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Cancer\Cancer Selected Sites\2017\FINAL\"/>
    </mc:Choice>
  </mc:AlternateContent>
  <bookViews>
    <workbookView xWindow="75" yWindow="-135" windowWidth="23955" windowHeight="11820" tabRatio="721"/>
  </bookViews>
  <sheets>
    <sheet name="Cover" sheetId="13" r:id="rId1"/>
    <sheet name="Contents" sheetId="14" r:id="rId2"/>
    <sheet name="Colorectal" sheetId="1" r:id="rId3"/>
    <sheet name="Cervical" sheetId="2" r:id="rId4"/>
    <sheet name="Female breast" sheetId="3" r:id="rId5"/>
    <sheet name="Leukaemia" sheetId="7" r:id="rId6"/>
    <sheet name="Melanoma" sheetId="8" r:id="rId7"/>
    <sheet name="Prostate" sheetId="4" r:id="rId8"/>
    <sheet name="Lung" sheetId="9" r:id="rId9"/>
    <sheet name="Hodgkin" sheetId="10" r:id="rId10"/>
    <sheet name="Non-Hodgkin" sheetId="11" r:id="rId11"/>
    <sheet name="Myeloproliferative" sheetId="12" r:id="rId12"/>
    <sheet name="Population " sheetId="6" r:id="rId13"/>
    <sheet name="ref" sheetId="15" state="hidden" r:id="rId14"/>
    <sheet name="Data" sheetId="16" state="hidden" r:id="rId15"/>
  </sheets>
  <definedNames>
    <definedName name="_xlnm._FilterDatabase" localSheetId="14" hidden="1">Data!$A$1:$J$13304</definedName>
    <definedName name="CodeTableSelCan">ref!$A:$B</definedName>
    <definedName name="DatatableSelCan">Data!$A:$J</definedName>
    <definedName name="_xlnm.Print_Area" localSheetId="1">Contents!$A$1:$I$18</definedName>
    <definedName name="_xlnm.Print_Area" localSheetId="11">Myeloproliferative!$A$1:$AR$54</definedName>
    <definedName name="_xlnm.Print_Area" localSheetId="10">'Non-Hodgkin'!$A$1:$AR$55</definedName>
    <definedName name="_xlnm.Print_Area" localSheetId="12">'Population '!$A$1:$V$62</definedName>
  </definedNames>
  <calcPr calcId="152511"/>
</workbook>
</file>

<file path=xl/calcChain.xml><?xml version="1.0" encoding="utf-8"?>
<calcChain xmlns="http://schemas.openxmlformats.org/spreadsheetml/2006/main">
  <c r="A10010" i="16" l="1"/>
  <c r="A10011" i="16"/>
  <c r="A10012" i="16"/>
  <c r="A10013" i="16"/>
  <c r="A10014" i="16"/>
  <c r="A10015" i="16"/>
  <c r="A10016" i="16"/>
  <c r="A10017" i="16"/>
  <c r="A10018" i="16"/>
  <c r="A10019" i="16"/>
  <c r="A10020" i="16"/>
  <c r="A10021" i="16"/>
  <c r="A10022" i="16"/>
  <c r="A10023" i="16"/>
  <c r="A10024" i="16"/>
  <c r="A10025" i="16"/>
  <c r="A10026" i="16"/>
  <c r="A10027" i="16"/>
  <c r="A10028" i="16"/>
  <c r="A10029" i="16"/>
  <c r="A10030" i="16"/>
  <c r="A10031" i="16"/>
  <c r="A10032" i="16"/>
  <c r="A10033" i="16"/>
  <c r="A10034" i="16"/>
  <c r="A10035" i="16"/>
  <c r="A10036" i="16"/>
  <c r="A10037" i="16"/>
  <c r="A10038" i="16"/>
  <c r="A10039" i="16"/>
  <c r="A10040" i="16"/>
  <c r="A10041" i="16"/>
  <c r="A10042" i="16"/>
  <c r="A10043" i="16"/>
  <c r="A10044" i="16"/>
  <c r="A10045" i="16"/>
  <c r="A10046" i="16"/>
  <c r="A10047" i="16"/>
  <c r="A10048" i="16"/>
  <c r="A10049" i="16"/>
  <c r="A10050" i="16"/>
  <c r="A10051" i="16"/>
  <c r="A10052" i="16"/>
  <c r="A10053" i="16"/>
  <c r="A10054" i="16"/>
  <c r="A10055" i="16"/>
  <c r="A10056" i="16"/>
  <c r="A10057" i="16"/>
  <c r="A10058" i="16"/>
  <c r="A10059" i="16"/>
  <c r="A10060" i="16"/>
  <c r="A10061" i="16"/>
  <c r="A10062" i="16"/>
  <c r="A10063" i="16"/>
  <c r="A10064" i="16"/>
  <c r="A10065" i="16"/>
  <c r="A10066" i="16"/>
  <c r="A10067" i="16"/>
  <c r="A10068" i="16"/>
  <c r="A10069" i="16"/>
  <c r="A10070" i="16"/>
  <c r="A10071" i="16"/>
  <c r="A10072" i="16"/>
  <c r="A10073" i="16"/>
  <c r="A10074" i="16"/>
  <c r="A10075" i="16"/>
  <c r="A10076" i="16"/>
  <c r="A10077" i="16"/>
  <c r="A10078" i="16"/>
  <c r="A10079" i="16"/>
  <c r="A10080" i="16"/>
  <c r="A10081" i="16"/>
  <c r="A10082" i="16"/>
  <c r="A10083" i="16"/>
  <c r="A10084" i="16"/>
  <c r="A10085" i="16"/>
  <c r="A10086" i="16"/>
  <c r="A10087" i="16"/>
  <c r="A10088" i="16"/>
  <c r="A10089" i="16"/>
  <c r="A10090" i="16"/>
  <c r="A10091" i="16"/>
  <c r="A10092" i="16"/>
  <c r="A10093" i="16"/>
  <c r="A10094" i="16"/>
  <c r="A10095" i="16"/>
  <c r="A10096" i="16"/>
  <c r="A10097" i="16"/>
  <c r="A10098" i="16"/>
  <c r="A10099" i="16"/>
  <c r="A10100" i="16"/>
  <c r="A10101" i="16"/>
  <c r="A10102" i="16"/>
  <c r="A10103" i="16"/>
  <c r="A10104" i="16"/>
  <c r="A10105" i="16"/>
  <c r="A10106" i="16"/>
  <c r="A10107" i="16"/>
  <c r="A10108" i="16"/>
  <c r="A10109" i="16"/>
  <c r="A10110" i="16"/>
  <c r="A10111" i="16"/>
  <c r="A10112" i="16"/>
  <c r="A10113" i="16"/>
  <c r="A10114" i="16"/>
  <c r="A10115" i="16"/>
  <c r="A10116" i="16"/>
  <c r="A10117" i="16"/>
  <c r="A10118" i="16"/>
  <c r="A10119" i="16"/>
  <c r="A10120" i="16"/>
  <c r="A10121" i="16"/>
  <c r="A10122" i="16"/>
  <c r="A10123" i="16"/>
  <c r="A10124" i="16"/>
  <c r="A10125" i="16"/>
  <c r="A10126" i="16"/>
  <c r="A10127" i="16"/>
  <c r="A10128" i="16"/>
  <c r="A10129" i="16"/>
  <c r="A10130" i="16"/>
  <c r="A10131" i="16"/>
  <c r="A10132" i="16"/>
  <c r="A10133" i="16"/>
  <c r="A10134" i="16"/>
  <c r="A10135" i="16"/>
  <c r="A10136" i="16"/>
  <c r="A10137" i="16"/>
  <c r="A10138" i="16"/>
  <c r="A10139" i="16"/>
  <c r="A10140" i="16"/>
  <c r="A10141" i="16"/>
  <c r="A10142" i="16"/>
  <c r="A10143" i="16"/>
  <c r="A10144" i="16"/>
  <c r="A10145" i="16"/>
  <c r="A10146" i="16"/>
  <c r="A10147" i="16"/>
  <c r="A10148" i="16"/>
  <c r="A10149" i="16"/>
  <c r="A10150" i="16"/>
  <c r="A10151" i="16"/>
  <c r="A10152" i="16"/>
  <c r="A10153" i="16"/>
  <c r="A10154" i="16"/>
  <c r="A10155" i="16"/>
  <c r="A10156" i="16"/>
  <c r="A10157" i="16"/>
  <c r="A10158" i="16"/>
  <c r="A10159" i="16"/>
  <c r="A10160" i="16"/>
  <c r="A10161" i="16"/>
  <c r="A10162" i="16"/>
  <c r="A10163" i="16"/>
  <c r="A10164" i="16"/>
  <c r="A10165" i="16"/>
  <c r="A10166" i="16"/>
  <c r="A10167" i="16"/>
  <c r="A10168" i="16"/>
  <c r="A10169" i="16"/>
  <c r="A10170" i="16"/>
  <c r="A10171" i="16"/>
  <c r="A10172" i="16"/>
  <c r="A10173" i="16"/>
  <c r="A10174" i="16"/>
  <c r="A10175" i="16"/>
  <c r="A10176" i="16"/>
  <c r="A10177" i="16"/>
  <c r="A10178" i="16"/>
  <c r="A10179" i="16"/>
  <c r="A10180" i="16"/>
  <c r="A10181" i="16"/>
  <c r="A10182" i="16"/>
  <c r="A10183" i="16"/>
  <c r="A10184" i="16"/>
  <c r="A10185" i="16"/>
  <c r="A10186" i="16"/>
  <c r="A10187" i="16"/>
  <c r="A10188" i="16"/>
  <c r="A10189" i="16"/>
  <c r="A10190" i="16"/>
  <c r="A10191" i="16"/>
  <c r="A10192" i="16"/>
  <c r="A10193" i="16"/>
  <c r="A10194" i="16"/>
  <c r="A10195" i="16"/>
  <c r="A10196" i="16"/>
  <c r="A10197" i="16"/>
  <c r="A10198" i="16"/>
  <c r="A10199" i="16"/>
  <c r="A10200" i="16"/>
  <c r="A10201" i="16"/>
  <c r="A10202" i="16"/>
  <c r="A10203" i="16"/>
  <c r="A10204" i="16"/>
  <c r="A10205" i="16"/>
  <c r="A10206" i="16"/>
  <c r="A10207" i="16"/>
  <c r="A10208" i="16"/>
  <c r="A10209" i="16"/>
  <c r="A10210" i="16"/>
  <c r="A10211" i="16"/>
  <c r="A10212" i="16"/>
  <c r="A10213" i="16"/>
  <c r="A10214" i="16"/>
  <c r="A10215" i="16"/>
  <c r="A10216" i="16"/>
  <c r="A10217" i="16"/>
  <c r="A10218" i="16"/>
  <c r="A10219" i="16"/>
  <c r="A10220" i="16"/>
  <c r="A10221" i="16"/>
  <c r="A10222" i="16"/>
  <c r="A10223" i="16"/>
  <c r="A10224" i="16"/>
  <c r="A10225" i="16"/>
  <c r="A10226" i="16"/>
  <c r="A10227" i="16"/>
  <c r="A10228" i="16"/>
  <c r="A10229" i="16"/>
  <c r="A10230" i="16"/>
  <c r="A10231" i="16"/>
  <c r="A10232" i="16"/>
  <c r="A10233" i="16"/>
  <c r="A10234" i="16"/>
  <c r="A10235" i="16"/>
  <c r="A10236" i="16"/>
  <c r="A10237" i="16"/>
  <c r="A10238" i="16"/>
  <c r="A10239" i="16"/>
  <c r="A10240" i="16"/>
  <c r="A10241" i="16"/>
  <c r="A10242" i="16"/>
  <c r="A10243" i="16"/>
  <c r="A10244" i="16"/>
  <c r="A10245" i="16"/>
  <c r="A10246" i="16"/>
  <c r="A10247" i="16"/>
  <c r="A10248" i="16"/>
  <c r="A10249" i="16"/>
  <c r="A10250" i="16"/>
  <c r="A10251" i="16"/>
  <c r="A10252" i="16"/>
  <c r="A10253" i="16"/>
  <c r="A10254" i="16"/>
  <c r="A10255" i="16"/>
  <c r="A10256" i="16"/>
  <c r="A10257" i="16"/>
  <c r="A10258" i="16"/>
  <c r="A10259" i="16"/>
  <c r="A10260" i="16"/>
  <c r="A10261" i="16"/>
  <c r="A10262" i="16"/>
  <c r="A10263" i="16"/>
  <c r="A10264" i="16"/>
  <c r="A10265" i="16"/>
  <c r="A10266" i="16"/>
  <c r="A10267" i="16"/>
  <c r="A10268" i="16"/>
  <c r="A10269" i="16"/>
  <c r="A10270" i="16"/>
  <c r="A10271" i="16"/>
  <c r="A10272" i="16"/>
  <c r="A10273" i="16"/>
  <c r="A10274" i="16"/>
  <c r="A10275" i="16"/>
  <c r="A10276" i="16"/>
  <c r="A10277" i="16"/>
  <c r="A10278" i="16"/>
  <c r="A10279" i="16"/>
  <c r="A10280" i="16"/>
  <c r="A10281" i="16"/>
  <c r="A10282" i="16"/>
  <c r="A10283" i="16"/>
  <c r="A10284" i="16"/>
  <c r="A10285" i="16"/>
  <c r="A10286" i="16"/>
  <c r="A10287" i="16"/>
  <c r="A10288" i="16"/>
  <c r="A10289" i="16"/>
  <c r="A10290" i="16"/>
  <c r="A10291" i="16"/>
  <c r="A10292" i="16"/>
  <c r="A10293" i="16"/>
  <c r="A10294" i="16"/>
  <c r="A10295" i="16"/>
  <c r="A10296" i="16"/>
  <c r="A10297" i="16"/>
  <c r="A10298" i="16"/>
  <c r="A10299" i="16"/>
  <c r="A10300" i="16"/>
  <c r="A10301" i="16"/>
  <c r="A10302" i="16"/>
  <c r="A10303" i="16"/>
  <c r="A10304" i="16"/>
  <c r="A10305" i="16"/>
  <c r="A10306" i="16"/>
  <c r="A10307" i="16"/>
  <c r="A10308" i="16"/>
  <c r="A10309" i="16"/>
  <c r="A10310" i="16"/>
  <c r="A10311" i="16"/>
  <c r="A10312" i="16"/>
  <c r="A10313" i="16"/>
  <c r="A10314" i="16"/>
  <c r="A10315" i="16"/>
  <c r="A10316" i="16"/>
  <c r="A10317" i="16"/>
  <c r="A10318" i="16"/>
  <c r="A10319" i="16"/>
  <c r="A10320" i="16"/>
  <c r="A10321" i="16"/>
  <c r="A10322" i="16"/>
  <c r="A10323" i="16"/>
  <c r="A10324" i="16"/>
  <c r="A10325" i="16"/>
  <c r="A10326" i="16"/>
  <c r="A10327" i="16"/>
  <c r="A10328" i="16"/>
  <c r="A10329" i="16"/>
  <c r="A10330" i="16"/>
  <c r="A10331" i="16"/>
  <c r="A10332" i="16"/>
  <c r="A10333" i="16"/>
  <c r="A10334" i="16"/>
  <c r="A10335" i="16"/>
  <c r="A10336" i="16"/>
  <c r="A10337" i="16"/>
  <c r="A10338" i="16"/>
  <c r="A10339" i="16"/>
  <c r="A10340" i="16"/>
  <c r="A10341" i="16"/>
  <c r="A10342" i="16"/>
  <c r="A10343" i="16"/>
  <c r="A10344" i="16"/>
  <c r="A10345" i="16"/>
  <c r="A10346" i="16"/>
  <c r="A10347" i="16"/>
  <c r="A10348" i="16"/>
  <c r="A10349" i="16"/>
  <c r="A10350" i="16"/>
  <c r="A10351" i="16"/>
  <c r="A10352" i="16"/>
  <c r="A10353" i="16"/>
  <c r="A10354" i="16"/>
  <c r="A10355" i="16"/>
  <c r="A10356" i="16"/>
  <c r="A10357" i="16"/>
  <c r="A10358" i="16"/>
  <c r="A10359" i="16"/>
  <c r="A10360" i="16"/>
  <c r="A10361" i="16"/>
  <c r="A10362" i="16"/>
  <c r="A10363" i="16"/>
  <c r="A10364" i="16"/>
  <c r="A10365" i="16"/>
  <c r="A10366" i="16"/>
  <c r="A10367" i="16"/>
  <c r="A10368" i="16"/>
  <c r="A10369" i="16"/>
  <c r="A10370" i="16"/>
  <c r="A10371" i="16"/>
  <c r="A10372" i="16"/>
  <c r="A10373" i="16"/>
  <c r="A10374" i="16"/>
  <c r="A10375" i="16"/>
  <c r="A10376" i="16"/>
  <c r="A10377" i="16"/>
  <c r="A10378" i="16"/>
  <c r="A10379" i="16"/>
  <c r="A10380" i="16"/>
  <c r="A10381" i="16"/>
  <c r="A10382" i="16"/>
  <c r="A10383" i="16"/>
  <c r="A10384" i="16"/>
  <c r="A10385" i="16"/>
  <c r="A10386" i="16"/>
  <c r="A10387" i="16"/>
  <c r="A10388" i="16"/>
  <c r="A10389" i="16"/>
  <c r="A10390" i="16"/>
  <c r="A10391" i="16"/>
  <c r="A10392" i="16"/>
  <c r="A10393" i="16"/>
  <c r="A10394" i="16"/>
  <c r="A10395" i="16"/>
  <c r="A10396" i="16"/>
  <c r="A10397" i="16"/>
  <c r="A10398" i="16"/>
  <c r="A10399" i="16"/>
  <c r="A10400" i="16"/>
  <c r="A10401" i="16"/>
  <c r="A10402" i="16"/>
  <c r="A10403" i="16"/>
  <c r="A10404" i="16"/>
  <c r="A10405" i="16"/>
  <c r="A10406" i="16"/>
  <c r="A10407" i="16"/>
  <c r="A10408" i="16"/>
  <c r="A10409" i="16"/>
  <c r="A10410" i="16"/>
  <c r="A10411" i="16"/>
  <c r="A10412" i="16"/>
  <c r="A10413" i="16"/>
  <c r="A10414" i="16"/>
  <c r="A10415" i="16"/>
  <c r="A10416" i="16"/>
  <c r="A10417" i="16"/>
  <c r="A10418" i="16"/>
  <c r="A10419" i="16"/>
  <c r="A10420" i="16"/>
  <c r="A10421" i="16"/>
  <c r="A10422" i="16"/>
  <c r="A10423" i="16"/>
  <c r="A10424" i="16"/>
  <c r="A10425" i="16"/>
  <c r="A10426" i="16"/>
  <c r="A10427" i="16"/>
  <c r="A10428" i="16"/>
  <c r="A10429" i="16"/>
  <c r="A10430" i="16"/>
  <c r="A10431" i="16"/>
  <c r="A10432" i="16"/>
  <c r="A10433" i="16"/>
  <c r="A10434" i="16"/>
  <c r="A10435" i="16"/>
  <c r="A10436" i="16"/>
  <c r="A10437" i="16"/>
  <c r="A10438" i="16"/>
  <c r="A10439" i="16"/>
  <c r="A10440" i="16"/>
  <c r="A10441" i="16"/>
  <c r="A10442" i="16"/>
  <c r="A10443" i="16"/>
  <c r="A10444" i="16"/>
  <c r="A10445" i="16"/>
  <c r="A10446" i="16"/>
  <c r="A10447" i="16"/>
  <c r="A10448" i="16"/>
  <c r="A10449" i="16"/>
  <c r="A10450" i="16"/>
  <c r="A10451" i="16"/>
  <c r="A10452" i="16"/>
  <c r="A10453" i="16"/>
  <c r="A10454" i="16"/>
  <c r="A10455" i="16"/>
  <c r="A10456" i="16"/>
  <c r="A10457" i="16"/>
  <c r="A10458" i="16"/>
  <c r="A10459" i="16"/>
  <c r="A10460" i="16"/>
  <c r="A10461" i="16"/>
  <c r="A10462" i="16"/>
  <c r="A10463" i="16"/>
  <c r="A10464" i="16"/>
  <c r="A10465" i="16"/>
  <c r="A10466" i="16"/>
  <c r="A10467" i="16"/>
  <c r="A10468" i="16"/>
  <c r="A10469" i="16"/>
  <c r="A10470" i="16"/>
  <c r="A10471" i="16"/>
  <c r="A10472" i="16"/>
  <c r="A10473" i="16"/>
  <c r="A10474" i="16"/>
  <c r="A10475" i="16"/>
  <c r="A10476" i="16"/>
  <c r="A10477" i="16"/>
  <c r="A10478" i="16"/>
  <c r="A10479" i="16"/>
  <c r="A10480" i="16"/>
  <c r="A10481" i="16"/>
  <c r="A10482" i="16"/>
  <c r="A10483" i="16"/>
  <c r="A10484" i="16"/>
  <c r="A10485" i="16"/>
  <c r="A10486" i="16"/>
  <c r="A10487" i="16"/>
  <c r="A10488" i="16"/>
  <c r="A10489" i="16"/>
  <c r="A10490" i="16"/>
  <c r="A10491" i="16"/>
  <c r="A10492" i="16"/>
  <c r="A10493" i="16"/>
  <c r="A10494" i="16"/>
  <c r="A10495" i="16"/>
  <c r="A10496" i="16"/>
  <c r="A10497" i="16"/>
  <c r="A10498" i="16"/>
  <c r="A10499" i="16"/>
  <c r="A10500" i="16"/>
  <c r="A10501" i="16"/>
  <c r="A10502" i="16"/>
  <c r="A10503" i="16"/>
  <c r="A10504" i="16"/>
  <c r="A10505" i="16"/>
  <c r="A10506" i="16"/>
  <c r="A10507" i="16"/>
  <c r="A10508" i="16"/>
  <c r="A10509" i="16"/>
  <c r="A10510" i="16"/>
  <c r="A10511" i="16"/>
  <c r="A10512" i="16"/>
  <c r="A10513" i="16"/>
  <c r="A10514" i="16"/>
  <c r="A10515" i="16"/>
  <c r="A10516" i="16"/>
  <c r="A10517" i="16"/>
  <c r="A10518" i="16"/>
  <c r="A10519" i="16"/>
  <c r="A10520" i="16"/>
  <c r="A10521" i="16"/>
  <c r="A10522" i="16"/>
  <c r="A10523" i="16"/>
  <c r="A10524" i="16"/>
  <c r="A10525" i="16"/>
  <c r="A10526" i="16"/>
  <c r="A10527" i="16"/>
  <c r="A10528" i="16"/>
  <c r="A10529" i="16"/>
  <c r="A10530" i="16"/>
  <c r="A10531" i="16"/>
  <c r="A10532" i="16"/>
  <c r="A10533" i="16"/>
  <c r="A10534" i="16"/>
  <c r="A10535" i="16"/>
  <c r="A10536" i="16"/>
  <c r="A10537" i="16"/>
  <c r="A10538" i="16"/>
  <c r="A10539" i="16"/>
  <c r="A10540" i="16"/>
  <c r="A10541" i="16"/>
  <c r="A10542" i="16"/>
  <c r="A10543" i="16"/>
  <c r="A10544" i="16"/>
  <c r="A10545" i="16"/>
  <c r="A10546" i="16"/>
  <c r="A10547" i="16"/>
  <c r="A10548" i="16"/>
  <c r="A10549" i="16"/>
  <c r="A10550" i="16"/>
  <c r="A10551" i="16"/>
  <c r="A10552" i="16"/>
  <c r="A10553" i="16"/>
  <c r="A10554" i="16"/>
  <c r="A10555" i="16"/>
  <c r="A10556" i="16"/>
  <c r="A10557" i="16"/>
  <c r="A10558" i="16"/>
  <c r="A10559" i="16"/>
  <c r="A10560" i="16"/>
  <c r="A10561" i="16"/>
  <c r="A10562" i="16"/>
  <c r="A10563" i="16"/>
  <c r="A10564" i="16"/>
  <c r="A10565" i="16"/>
  <c r="A10566" i="16"/>
  <c r="A10567" i="16"/>
  <c r="A10568" i="16"/>
  <c r="A10569" i="16"/>
  <c r="A10570" i="16"/>
  <c r="A10571" i="16"/>
  <c r="A10572" i="16"/>
  <c r="A10573" i="16"/>
  <c r="A10574" i="16"/>
  <c r="A10575" i="16"/>
  <c r="A10576" i="16"/>
  <c r="A10577" i="16"/>
  <c r="A10578" i="16"/>
  <c r="A10579" i="16"/>
  <c r="A10580" i="16"/>
  <c r="A10581" i="16"/>
  <c r="A10582" i="16"/>
  <c r="A10583" i="16"/>
  <c r="A10584" i="16"/>
  <c r="A10585" i="16"/>
  <c r="A10586" i="16"/>
  <c r="A10587" i="16"/>
  <c r="A10588" i="16"/>
  <c r="A10589" i="16"/>
  <c r="A10590" i="16"/>
  <c r="A10591" i="16"/>
  <c r="A10592" i="16"/>
  <c r="A10593" i="16"/>
  <c r="A10594" i="16"/>
  <c r="A10595" i="16"/>
  <c r="A10596" i="16"/>
  <c r="A10597" i="16"/>
  <c r="A10598" i="16"/>
  <c r="A10599" i="16"/>
  <c r="A10600" i="16"/>
  <c r="A10601" i="16"/>
  <c r="A10602" i="16"/>
  <c r="A10603" i="16"/>
  <c r="A10604" i="16"/>
  <c r="A10605" i="16"/>
  <c r="A10606" i="16"/>
  <c r="A10607" i="16"/>
  <c r="A10608" i="16"/>
  <c r="A10609" i="16"/>
  <c r="A10610" i="16"/>
  <c r="A10611" i="16"/>
  <c r="A10612" i="16"/>
  <c r="A10613" i="16"/>
  <c r="A10614" i="16"/>
  <c r="A10615" i="16"/>
  <c r="A10616" i="16"/>
  <c r="A10617" i="16"/>
  <c r="A10618" i="16"/>
  <c r="A10619" i="16"/>
  <c r="A10620" i="16"/>
  <c r="A10621" i="16"/>
  <c r="A10622" i="16"/>
  <c r="A10623" i="16"/>
  <c r="A10624" i="16"/>
  <c r="A10625" i="16"/>
  <c r="A10626" i="16"/>
  <c r="A10627" i="16"/>
  <c r="A10628" i="16"/>
  <c r="A10629" i="16"/>
  <c r="A10630" i="16"/>
  <c r="A10631" i="16"/>
  <c r="A10632" i="16"/>
  <c r="A10633" i="16"/>
  <c r="A10634" i="16"/>
  <c r="A10635" i="16"/>
  <c r="A10636" i="16"/>
  <c r="A10637" i="16"/>
  <c r="A10638" i="16"/>
  <c r="A10639" i="16"/>
  <c r="A10640" i="16"/>
  <c r="A10641" i="16"/>
  <c r="A10642" i="16"/>
  <c r="A10643" i="16"/>
  <c r="A10644" i="16"/>
  <c r="A10645" i="16"/>
  <c r="A10646" i="16"/>
  <c r="A10647" i="16"/>
  <c r="A10648" i="16"/>
  <c r="A10649" i="16"/>
  <c r="A10650" i="16"/>
  <c r="A10651" i="16"/>
  <c r="A10652" i="16"/>
  <c r="A10653" i="16"/>
  <c r="A10654" i="16"/>
  <c r="A10655" i="16"/>
  <c r="A10656" i="16"/>
  <c r="A10657" i="16"/>
  <c r="A10658" i="16"/>
  <c r="A10659" i="16"/>
  <c r="A10660" i="16"/>
  <c r="A10661" i="16"/>
  <c r="A10662" i="16"/>
  <c r="A10663" i="16"/>
  <c r="A10664" i="16"/>
  <c r="A10665" i="16"/>
  <c r="A10666" i="16"/>
  <c r="A10667" i="16"/>
  <c r="A10668" i="16"/>
  <c r="A10669" i="16"/>
  <c r="A10670" i="16"/>
  <c r="A10671" i="16"/>
  <c r="A10672" i="16"/>
  <c r="A10673" i="16"/>
  <c r="A10674" i="16"/>
  <c r="A10675" i="16"/>
  <c r="A10676" i="16"/>
  <c r="A10677" i="16"/>
  <c r="A10678" i="16"/>
  <c r="A10679" i="16"/>
  <c r="A10680" i="16"/>
  <c r="A10681" i="16"/>
  <c r="A10682" i="16"/>
  <c r="A10683" i="16"/>
  <c r="A10684" i="16"/>
  <c r="A10685" i="16"/>
  <c r="A10686" i="16"/>
  <c r="A10687" i="16"/>
  <c r="A10688" i="16"/>
  <c r="A10689" i="16"/>
  <c r="A10690" i="16"/>
  <c r="A10691" i="16"/>
  <c r="A10692" i="16"/>
  <c r="A10693" i="16"/>
  <c r="A10694" i="16"/>
  <c r="A10695" i="16"/>
  <c r="A10696" i="16"/>
  <c r="A10697" i="16"/>
  <c r="A10698" i="16"/>
  <c r="A10699" i="16"/>
  <c r="A10700" i="16"/>
  <c r="A10701" i="16"/>
  <c r="A10702" i="16"/>
  <c r="A10703" i="16"/>
  <c r="A10704" i="16"/>
  <c r="A10705" i="16"/>
  <c r="A10706" i="16"/>
  <c r="A10707" i="16"/>
  <c r="A10708" i="16"/>
  <c r="A10709" i="16"/>
  <c r="A10710" i="16"/>
  <c r="A10711" i="16"/>
  <c r="A10712" i="16"/>
  <c r="A10713" i="16"/>
  <c r="A10714" i="16"/>
  <c r="A10715" i="16"/>
  <c r="A10716" i="16"/>
  <c r="A10717" i="16"/>
  <c r="A10718" i="16"/>
  <c r="A10719" i="16"/>
  <c r="A10720" i="16"/>
  <c r="A10721" i="16"/>
  <c r="A10722" i="16"/>
  <c r="A10723" i="16"/>
  <c r="A10724" i="16"/>
  <c r="A10725" i="16"/>
  <c r="A10726" i="16"/>
  <c r="A10727" i="16"/>
  <c r="A10728" i="16"/>
  <c r="A10729" i="16"/>
  <c r="A10730" i="16"/>
  <c r="A10731" i="16"/>
  <c r="A10732" i="16"/>
  <c r="A10733" i="16"/>
  <c r="A10734" i="16"/>
  <c r="A10735" i="16"/>
  <c r="A10736" i="16"/>
  <c r="A10737" i="16"/>
  <c r="A10738" i="16"/>
  <c r="A10739" i="16"/>
  <c r="A10740" i="16"/>
  <c r="A10741" i="16"/>
  <c r="A10742" i="16"/>
  <c r="A10743" i="16"/>
  <c r="A10744" i="16"/>
  <c r="A10745" i="16"/>
  <c r="A10746" i="16"/>
  <c r="A10747" i="16"/>
  <c r="A10748" i="16"/>
  <c r="A10749" i="16"/>
  <c r="A10750" i="16"/>
  <c r="A10751" i="16"/>
  <c r="A10752" i="16"/>
  <c r="A10753" i="16"/>
  <c r="A10754" i="16"/>
  <c r="A10755" i="16"/>
  <c r="A10756" i="16"/>
  <c r="A10757" i="16"/>
  <c r="A10758" i="16"/>
  <c r="A10759" i="16"/>
  <c r="A10760" i="16"/>
  <c r="A10761" i="16"/>
  <c r="A10762" i="16"/>
  <c r="A10763" i="16"/>
  <c r="A10764" i="16"/>
  <c r="A10765" i="16"/>
  <c r="A10766" i="16"/>
  <c r="A10767" i="16"/>
  <c r="A10768" i="16"/>
  <c r="A10769" i="16"/>
  <c r="A10770" i="16"/>
  <c r="A10771" i="16"/>
  <c r="A10772" i="16"/>
  <c r="A10773" i="16"/>
  <c r="A10774" i="16"/>
  <c r="A10775" i="16"/>
  <c r="A10776" i="16"/>
  <c r="A10777" i="16"/>
  <c r="A10778" i="16"/>
  <c r="A10779" i="16"/>
  <c r="A10780" i="16"/>
  <c r="A10781" i="16"/>
  <c r="A10782" i="16"/>
  <c r="A10783" i="16"/>
  <c r="A10784" i="16"/>
  <c r="A10785" i="16"/>
  <c r="A10786" i="16"/>
  <c r="A10787" i="16"/>
  <c r="A10788" i="16"/>
  <c r="A10789" i="16"/>
  <c r="A10790" i="16"/>
  <c r="A10791" i="16"/>
  <c r="A10792" i="16"/>
  <c r="A10793" i="16"/>
  <c r="A10794" i="16"/>
  <c r="A10795" i="16"/>
  <c r="A10796" i="16"/>
  <c r="A10797" i="16"/>
  <c r="A10798" i="16"/>
  <c r="A10799" i="16"/>
  <c r="A10800" i="16"/>
  <c r="A10801" i="16"/>
  <c r="A10802" i="16"/>
  <c r="A10803" i="16"/>
  <c r="A10804" i="16"/>
  <c r="A10805" i="16"/>
  <c r="A10806" i="16"/>
  <c r="A10807" i="16"/>
  <c r="A10808" i="16"/>
  <c r="A10809" i="16"/>
  <c r="A10810" i="16"/>
  <c r="A10811" i="16"/>
  <c r="A10812" i="16"/>
  <c r="A10813" i="16"/>
  <c r="A10814" i="16"/>
  <c r="A10815" i="16"/>
  <c r="A10816" i="16"/>
  <c r="A10817" i="16"/>
  <c r="A10818" i="16"/>
  <c r="A10819" i="16"/>
  <c r="A10820" i="16"/>
  <c r="A10821" i="16"/>
  <c r="A10822" i="16"/>
  <c r="A10823" i="16"/>
  <c r="A10824" i="16"/>
  <c r="A10825" i="16"/>
  <c r="A10826" i="16"/>
  <c r="A10827" i="16"/>
  <c r="A10828" i="16"/>
  <c r="A10829" i="16"/>
  <c r="A10830" i="16"/>
  <c r="A10831" i="16"/>
  <c r="A10832" i="16"/>
  <c r="A10833" i="16"/>
  <c r="A10834" i="16"/>
  <c r="A10835" i="16"/>
  <c r="A10836" i="16"/>
  <c r="A10837" i="16"/>
  <c r="A10838" i="16"/>
  <c r="A10839" i="16"/>
  <c r="A10840" i="16"/>
  <c r="A10841" i="16"/>
  <c r="A10842" i="16"/>
  <c r="A10843" i="16"/>
  <c r="A10844" i="16"/>
  <c r="A10845" i="16"/>
  <c r="A10846" i="16"/>
  <c r="A10847" i="16"/>
  <c r="A10848" i="16"/>
  <c r="A10849" i="16"/>
  <c r="A10850" i="16"/>
  <c r="A10851" i="16"/>
  <c r="A10852" i="16"/>
  <c r="A10853" i="16"/>
  <c r="A10854" i="16"/>
  <c r="A10855" i="16"/>
  <c r="A10856" i="16"/>
  <c r="A10857" i="16"/>
  <c r="A10858" i="16"/>
  <c r="A10859" i="16"/>
  <c r="A10860" i="16"/>
  <c r="A10861" i="16"/>
  <c r="A10862" i="16"/>
  <c r="A10863" i="16"/>
  <c r="A10864" i="16"/>
  <c r="A10865" i="16"/>
  <c r="A10866" i="16"/>
  <c r="A10867" i="16"/>
  <c r="A10868" i="16"/>
  <c r="A10869" i="16"/>
  <c r="A10870" i="16"/>
  <c r="A10871" i="16"/>
  <c r="A10872" i="16"/>
  <c r="A10873" i="16"/>
  <c r="A10874" i="16"/>
  <c r="A10875" i="16"/>
  <c r="A10876" i="16"/>
  <c r="A10877" i="16"/>
  <c r="A10878" i="16"/>
  <c r="A10879" i="16"/>
  <c r="A10880" i="16"/>
  <c r="A10881" i="16"/>
  <c r="A10882" i="16"/>
  <c r="A10883" i="16"/>
  <c r="A10884" i="16"/>
  <c r="A10885" i="16"/>
  <c r="A10886" i="16"/>
  <c r="A10887" i="16"/>
  <c r="A10888" i="16"/>
  <c r="A10889" i="16"/>
  <c r="A10890" i="16"/>
  <c r="A10891" i="16"/>
  <c r="A10892" i="16"/>
  <c r="A10893" i="16"/>
  <c r="A10894" i="16"/>
  <c r="A10895" i="16"/>
  <c r="A10896" i="16"/>
  <c r="A10897" i="16"/>
  <c r="A10898" i="16"/>
  <c r="A10899" i="16"/>
  <c r="A10900" i="16"/>
  <c r="A10901" i="16"/>
  <c r="A10902" i="16"/>
  <c r="A10903" i="16"/>
  <c r="A10904" i="16"/>
  <c r="A10905" i="16"/>
  <c r="A10906" i="16"/>
  <c r="A10907" i="16"/>
  <c r="A10908" i="16"/>
  <c r="A10909" i="16"/>
  <c r="A10910" i="16"/>
  <c r="A10911" i="16"/>
  <c r="A10912" i="16"/>
  <c r="A10913" i="16"/>
  <c r="A10914" i="16"/>
  <c r="A10915" i="16"/>
  <c r="A10916" i="16"/>
  <c r="A10917" i="16"/>
  <c r="A10918" i="16"/>
  <c r="A10919" i="16"/>
  <c r="A10920" i="16"/>
  <c r="A10921" i="16"/>
  <c r="A10922" i="16"/>
  <c r="A10923" i="16"/>
  <c r="A10924" i="16"/>
  <c r="A10925" i="16"/>
  <c r="A10926" i="16"/>
  <c r="A10927" i="16"/>
  <c r="A10928" i="16"/>
  <c r="A10929" i="16"/>
  <c r="A10930" i="16"/>
  <c r="A10931" i="16"/>
  <c r="A10932" i="16"/>
  <c r="A10933" i="16"/>
  <c r="A10934" i="16"/>
  <c r="A10935" i="16"/>
  <c r="A10936" i="16"/>
  <c r="A10937" i="16"/>
  <c r="A10938" i="16"/>
  <c r="A10939" i="16"/>
  <c r="A10940" i="16"/>
  <c r="A10941" i="16"/>
  <c r="A10942" i="16"/>
  <c r="A10943" i="16"/>
  <c r="A10944" i="16"/>
  <c r="A10945" i="16"/>
  <c r="A10946" i="16"/>
  <c r="A10947" i="16"/>
  <c r="A10948" i="16"/>
  <c r="A10949" i="16"/>
  <c r="A10950" i="16"/>
  <c r="A10951" i="16"/>
  <c r="A10952" i="16"/>
  <c r="A10953" i="16"/>
  <c r="A10954" i="16"/>
  <c r="A10955" i="16"/>
  <c r="A10956" i="16"/>
  <c r="A10957" i="16"/>
  <c r="A10958" i="16"/>
  <c r="A10959" i="16"/>
  <c r="A10960" i="16"/>
  <c r="A10961" i="16"/>
  <c r="A10962" i="16"/>
  <c r="A10963" i="16"/>
  <c r="A10964" i="16"/>
  <c r="A10965" i="16"/>
  <c r="A10966" i="16"/>
  <c r="A10967" i="16"/>
  <c r="A10968" i="16"/>
  <c r="A10969" i="16"/>
  <c r="A10970" i="16"/>
  <c r="A10971" i="16"/>
  <c r="A10972" i="16"/>
  <c r="A10973" i="16"/>
  <c r="A10974" i="16"/>
  <c r="A10975" i="16"/>
  <c r="A10976" i="16"/>
  <c r="A10977" i="16"/>
  <c r="A10978" i="16"/>
  <c r="A10979" i="16"/>
  <c r="A10980" i="16"/>
  <c r="A10981" i="16"/>
  <c r="A10982" i="16"/>
  <c r="A10983" i="16"/>
  <c r="A10984" i="16"/>
  <c r="A10985" i="16"/>
  <c r="A10986" i="16"/>
  <c r="A10987" i="16"/>
  <c r="A10988" i="16"/>
  <c r="A10989" i="16"/>
  <c r="A10990" i="16"/>
  <c r="A10991" i="16"/>
  <c r="A10992" i="16"/>
  <c r="A10993" i="16"/>
  <c r="A10994" i="16"/>
  <c r="A10995" i="16"/>
  <c r="A10996" i="16"/>
  <c r="A10997" i="16"/>
  <c r="A10998" i="16"/>
  <c r="A10999" i="16"/>
  <c r="A11000" i="16"/>
  <c r="A11001" i="16"/>
  <c r="A11002" i="16"/>
  <c r="A11003" i="16"/>
  <c r="A11004" i="16"/>
  <c r="A11005" i="16"/>
  <c r="A11006" i="16"/>
  <c r="A11007" i="16"/>
  <c r="A11008" i="16"/>
  <c r="A11009" i="16"/>
  <c r="A11010" i="16"/>
  <c r="A11011" i="16"/>
  <c r="A11012" i="16"/>
  <c r="A11013" i="16"/>
  <c r="A11014" i="16"/>
  <c r="A11015" i="16"/>
  <c r="A11016" i="16"/>
  <c r="A11017" i="16"/>
  <c r="A11018" i="16"/>
  <c r="A11019" i="16"/>
  <c r="A11020" i="16"/>
  <c r="A11021" i="16"/>
  <c r="A11022" i="16"/>
  <c r="A11023" i="16"/>
  <c r="A11024" i="16"/>
  <c r="A11025" i="16"/>
  <c r="A11026" i="16"/>
  <c r="A11027" i="16"/>
  <c r="A11028" i="16"/>
  <c r="A11029" i="16"/>
  <c r="A11030" i="16"/>
  <c r="A11031" i="16"/>
  <c r="A11032" i="16"/>
  <c r="A11033" i="16"/>
  <c r="A11034" i="16"/>
  <c r="A11035" i="16"/>
  <c r="A11036" i="16"/>
  <c r="A11037" i="16"/>
  <c r="A11038" i="16"/>
  <c r="A11039" i="16"/>
  <c r="A11040" i="16"/>
  <c r="A11041" i="16"/>
  <c r="A11042" i="16"/>
  <c r="A11043" i="16"/>
  <c r="A11044" i="16"/>
  <c r="A11045" i="16"/>
  <c r="A11046" i="16"/>
  <c r="A11047" i="16"/>
  <c r="A11048" i="16"/>
  <c r="A11049" i="16"/>
  <c r="A11050" i="16"/>
  <c r="A11051" i="16"/>
  <c r="A11052" i="16"/>
  <c r="A11053" i="16"/>
  <c r="A11054" i="16"/>
  <c r="A11055" i="16"/>
  <c r="A11056" i="16"/>
  <c r="A11057" i="16"/>
  <c r="A11058" i="16"/>
  <c r="A11059" i="16"/>
  <c r="A11060" i="16"/>
  <c r="A11061" i="16"/>
  <c r="A11062" i="16"/>
  <c r="A11063" i="16"/>
  <c r="A11064" i="16"/>
  <c r="A11065" i="16"/>
  <c r="A11066" i="16"/>
  <c r="A11067" i="16"/>
  <c r="A11068" i="16"/>
  <c r="A11069" i="16"/>
  <c r="A11070" i="16"/>
  <c r="A11071" i="16"/>
  <c r="A11072" i="16"/>
  <c r="A11073" i="16"/>
  <c r="A11074" i="16"/>
  <c r="A11075" i="16"/>
  <c r="A11076" i="16"/>
  <c r="A11077" i="16"/>
  <c r="A11078" i="16"/>
  <c r="A11079" i="16"/>
  <c r="A11080" i="16"/>
  <c r="A11081" i="16"/>
  <c r="A11082" i="16"/>
  <c r="A11083" i="16"/>
  <c r="A11084" i="16"/>
  <c r="A11085" i="16"/>
  <c r="A11086" i="16"/>
  <c r="A11087" i="16"/>
  <c r="A11088" i="16"/>
  <c r="A11089" i="16"/>
  <c r="A11090" i="16"/>
  <c r="A11091" i="16"/>
  <c r="A11092" i="16"/>
  <c r="A11093" i="16"/>
  <c r="A11094" i="16"/>
  <c r="A11095" i="16"/>
  <c r="A11096" i="16"/>
  <c r="A11097" i="16"/>
  <c r="A11098" i="16"/>
  <c r="A11099" i="16"/>
  <c r="A11100" i="16"/>
  <c r="A11101" i="16"/>
  <c r="A11102" i="16"/>
  <c r="A11103" i="16"/>
  <c r="A11104" i="16"/>
  <c r="A11105" i="16"/>
  <c r="A11106" i="16"/>
  <c r="A11107" i="16"/>
  <c r="A11108" i="16"/>
  <c r="A11109" i="16"/>
  <c r="A11110" i="16"/>
  <c r="A11111" i="16"/>
  <c r="A11112" i="16"/>
  <c r="A11113" i="16"/>
  <c r="A11114" i="16"/>
  <c r="A11115" i="16"/>
  <c r="A11116" i="16"/>
  <c r="A11117" i="16"/>
  <c r="A11118" i="16"/>
  <c r="A11119" i="16"/>
  <c r="A11120" i="16"/>
  <c r="A11121" i="16"/>
  <c r="A11122" i="16"/>
  <c r="A11123" i="16"/>
  <c r="A11124" i="16"/>
  <c r="A11125" i="16"/>
  <c r="A11126" i="16"/>
  <c r="A11127" i="16"/>
  <c r="A11128" i="16"/>
  <c r="A11129" i="16"/>
  <c r="A11130" i="16"/>
  <c r="A11131" i="16"/>
  <c r="A11132" i="16"/>
  <c r="A11133" i="16"/>
  <c r="A11134" i="16"/>
  <c r="A11135" i="16"/>
  <c r="A11136" i="16"/>
  <c r="A11137" i="16"/>
  <c r="A11138" i="16"/>
  <c r="A11139" i="16"/>
  <c r="A11140" i="16"/>
  <c r="A11141" i="16"/>
  <c r="A11142" i="16"/>
  <c r="A11143" i="16"/>
  <c r="A11144" i="16"/>
  <c r="A11145" i="16"/>
  <c r="A11146" i="16"/>
  <c r="A11147" i="16"/>
  <c r="A11148" i="16"/>
  <c r="A11149" i="16"/>
  <c r="A11150" i="16"/>
  <c r="A11151" i="16"/>
  <c r="A11152" i="16"/>
  <c r="A11153" i="16"/>
  <c r="A11154" i="16"/>
  <c r="A11155" i="16"/>
  <c r="A11156" i="16"/>
  <c r="A11157" i="16"/>
  <c r="A11158" i="16"/>
  <c r="A11159" i="16"/>
  <c r="A11160" i="16"/>
  <c r="A11161" i="16"/>
  <c r="A11162" i="16"/>
  <c r="A11163" i="16"/>
  <c r="A11164" i="16"/>
  <c r="A11165" i="16"/>
  <c r="A11166" i="16"/>
  <c r="A11167" i="16"/>
  <c r="A11168" i="16"/>
  <c r="A11169" i="16"/>
  <c r="A11170" i="16"/>
  <c r="A11171" i="16"/>
  <c r="A11172" i="16"/>
  <c r="A11173" i="16"/>
  <c r="A11174" i="16"/>
  <c r="A11175" i="16"/>
  <c r="A11176" i="16"/>
  <c r="A11177" i="16"/>
  <c r="A11178" i="16"/>
  <c r="A11179" i="16"/>
  <c r="A11180" i="16"/>
  <c r="A11181" i="16"/>
  <c r="A11182" i="16"/>
  <c r="A11183" i="16"/>
  <c r="A11184" i="16"/>
  <c r="A11185" i="16"/>
  <c r="A11186" i="16"/>
  <c r="A11187" i="16"/>
  <c r="A11188" i="16"/>
  <c r="A11189" i="16"/>
  <c r="A11190" i="16"/>
  <c r="A11191" i="16"/>
  <c r="A11192" i="16"/>
  <c r="A11193" i="16"/>
  <c r="A11194" i="16"/>
  <c r="A11195" i="16"/>
  <c r="A11196" i="16"/>
  <c r="A11197" i="16"/>
  <c r="A11198" i="16"/>
  <c r="A11199" i="16"/>
  <c r="A11200" i="16"/>
  <c r="A11201" i="16"/>
  <c r="A11202" i="16"/>
  <c r="A11203" i="16"/>
  <c r="A11204" i="16"/>
  <c r="A11205" i="16"/>
  <c r="A11206" i="16"/>
  <c r="A11207" i="16"/>
  <c r="A11208" i="16"/>
  <c r="A11209" i="16"/>
  <c r="A11210" i="16"/>
  <c r="A11211" i="16"/>
  <c r="A11212" i="16"/>
  <c r="A11213" i="16"/>
  <c r="A11214" i="16"/>
  <c r="A11215" i="16"/>
  <c r="A11216" i="16"/>
  <c r="A11217" i="16"/>
  <c r="A11218" i="16"/>
  <c r="A11219" i="16"/>
  <c r="A11220" i="16"/>
  <c r="A11221" i="16"/>
  <c r="A11222" i="16"/>
  <c r="A11223" i="16"/>
  <c r="A11224" i="16"/>
  <c r="A11225" i="16"/>
  <c r="A11226" i="16"/>
  <c r="A11227" i="16"/>
  <c r="A11228" i="16"/>
  <c r="A11229" i="16"/>
  <c r="A11230" i="16"/>
  <c r="A11231" i="16"/>
  <c r="A11232" i="16"/>
  <c r="A11233" i="16"/>
  <c r="A11234" i="16"/>
  <c r="A11235" i="16"/>
  <c r="A11236" i="16"/>
  <c r="A11237" i="16"/>
  <c r="A11238" i="16"/>
  <c r="A11239" i="16"/>
  <c r="A11240" i="16"/>
  <c r="A11241" i="16"/>
  <c r="A11242" i="16"/>
  <c r="A11243" i="16"/>
  <c r="A11244" i="16"/>
  <c r="A11245" i="16"/>
  <c r="A11246" i="16"/>
  <c r="A11247" i="16"/>
  <c r="A11248" i="16"/>
  <c r="A11249" i="16"/>
  <c r="A11250" i="16"/>
  <c r="A11251" i="16"/>
  <c r="A11252" i="16"/>
  <c r="A11253" i="16"/>
  <c r="A11254" i="16"/>
  <c r="A11255" i="16"/>
  <c r="A11256" i="16"/>
  <c r="A11257" i="16"/>
  <c r="A11258" i="16"/>
  <c r="A11259" i="16"/>
  <c r="A11260" i="16"/>
  <c r="A11261" i="16"/>
  <c r="A11262" i="16"/>
  <c r="A11263" i="16"/>
  <c r="A11264" i="16"/>
  <c r="A11265" i="16"/>
  <c r="A11266" i="16"/>
  <c r="A11267" i="16"/>
  <c r="A11268" i="16"/>
  <c r="A11269" i="16"/>
  <c r="A11270" i="16"/>
  <c r="A11271" i="16"/>
  <c r="A11272" i="16"/>
  <c r="A11273" i="16"/>
  <c r="A11274" i="16"/>
  <c r="A11275" i="16"/>
  <c r="A11276" i="16"/>
  <c r="A11277" i="16"/>
  <c r="A11278" i="16"/>
  <c r="A11279" i="16"/>
  <c r="A11280" i="16"/>
  <c r="A11281" i="16"/>
  <c r="A11282" i="16"/>
  <c r="A11283" i="16"/>
  <c r="A11284" i="16"/>
  <c r="A11285" i="16"/>
  <c r="A11286" i="16"/>
  <c r="A11287" i="16"/>
  <c r="A11288" i="16"/>
  <c r="A11289" i="16"/>
  <c r="A11290" i="16"/>
  <c r="A11291" i="16"/>
  <c r="A11292" i="16"/>
  <c r="A11293" i="16"/>
  <c r="A11294" i="16"/>
  <c r="A11295" i="16"/>
  <c r="A11296" i="16"/>
  <c r="A11297" i="16"/>
  <c r="A11298" i="16"/>
  <c r="A11299" i="16"/>
  <c r="A11300" i="16"/>
  <c r="A11301" i="16"/>
  <c r="A11302" i="16"/>
  <c r="A11303" i="16"/>
  <c r="A11304" i="16"/>
  <c r="A11305" i="16"/>
  <c r="A11306" i="16"/>
  <c r="A11307" i="16"/>
  <c r="A11308" i="16"/>
  <c r="A11309" i="16"/>
  <c r="A11310" i="16"/>
  <c r="A11311" i="16"/>
  <c r="A11312" i="16"/>
  <c r="A11313" i="16"/>
  <c r="A11314" i="16"/>
  <c r="A11315" i="16"/>
  <c r="A11316" i="16"/>
  <c r="A11317" i="16"/>
  <c r="A11318" i="16"/>
  <c r="A11319" i="16"/>
  <c r="A11320" i="16"/>
  <c r="A11321" i="16"/>
  <c r="A11322" i="16"/>
  <c r="A11323" i="16"/>
  <c r="A11324" i="16"/>
  <c r="A11325" i="16"/>
  <c r="A11326" i="16"/>
  <c r="A11327" i="16"/>
  <c r="A11328" i="16"/>
  <c r="A11329" i="16"/>
  <c r="A11330" i="16"/>
  <c r="A11331" i="16"/>
  <c r="A11332" i="16"/>
  <c r="A11333" i="16"/>
  <c r="A11334" i="16"/>
  <c r="A11335" i="16"/>
  <c r="A11336" i="16"/>
  <c r="A11337" i="16"/>
  <c r="A11338" i="16"/>
  <c r="A11339" i="16"/>
  <c r="A11340" i="16"/>
  <c r="A11341" i="16"/>
  <c r="A11342" i="16"/>
  <c r="A11343" i="16"/>
  <c r="A11344" i="16"/>
  <c r="A11345" i="16"/>
  <c r="A11346" i="16"/>
  <c r="A11347" i="16"/>
  <c r="A11348" i="16"/>
  <c r="A11349" i="16"/>
  <c r="A11350" i="16"/>
  <c r="A11351" i="16"/>
  <c r="A11352" i="16"/>
  <c r="A11353" i="16"/>
  <c r="A11354" i="16"/>
  <c r="A11355" i="16"/>
  <c r="A11356" i="16"/>
  <c r="A11357" i="16"/>
  <c r="A11358" i="16"/>
  <c r="A11359" i="16"/>
  <c r="A11360" i="16"/>
  <c r="A11361" i="16"/>
  <c r="A11362" i="16"/>
  <c r="A11363" i="16"/>
  <c r="A11364" i="16"/>
  <c r="A11365" i="16"/>
  <c r="A11366" i="16"/>
  <c r="A11367" i="16"/>
  <c r="A11368" i="16"/>
  <c r="A11369" i="16"/>
  <c r="A11370" i="16"/>
  <c r="A11371" i="16"/>
  <c r="A11372" i="16"/>
  <c r="A11373" i="16"/>
  <c r="A11374" i="16"/>
  <c r="A11375" i="16"/>
  <c r="A11376" i="16"/>
  <c r="A11377" i="16"/>
  <c r="A11378" i="16"/>
  <c r="A11379" i="16"/>
  <c r="A11380" i="16"/>
  <c r="A11381" i="16"/>
  <c r="A11382" i="16"/>
  <c r="A11383" i="16"/>
  <c r="A11384" i="16"/>
  <c r="A11385" i="16"/>
  <c r="A11386" i="16"/>
  <c r="A11387" i="16"/>
  <c r="A11388" i="16"/>
  <c r="A11389" i="16"/>
  <c r="A11390" i="16"/>
  <c r="A11391" i="16"/>
  <c r="A11392" i="16"/>
  <c r="A11393" i="16"/>
  <c r="A11394" i="16"/>
  <c r="A11395" i="16"/>
  <c r="A11396" i="16"/>
  <c r="A11397" i="16"/>
  <c r="A11398" i="16"/>
  <c r="A11399" i="16"/>
  <c r="A11400" i="16"/>
  <c r="A11401" i="16"/>
  <c r="A11402" i="16"/>
  <c r="A11403" i="16"/>
  <c r="A11404" i="16"/>
  <c r="A11405" i="16"/>
  <c r="A11406" i="16"/>
  <c r="A11407" i="16"/>
  <c r="A11408" i="16"/>
  <c r="A11409" i="16"/>
  <c r="A11410" i="16"/>
  <c r="A11411" i="16"/>
  <c r="A11412" i="16"/>
  <c r="A11413" i="16"/>
  <c r="A11414" i="16"/>
  <c r="A11415" i="16"/>
  <c r="A11416" i="16"/>
  <c r="A11417" i="16"/>
  <c r="A11418" i="16"/>
  <c r="A11419" i="16"/>
  <c r="A11420" i="16"/>
  <c r="A11421" i="16"/>
  <c r="A11422" i="16"/>
  <c r="A11423" i="16"/>
  <c r="A11424" i="16"/>
  <c r="A11425" i="16"/>
  <c r="A11426" i="16"/>
  <c r="A11427" i="16"/>
  <c r="A11428" i="16"/>
  <c r="A11429" i="16"/>
  <c r="A11430" i="16"/>
  <c r="A11431" i="16"/>
  <c r="A11432" i="16"/>
  <c r="A11433" i="16"/>
  <c r="A11434" i="16"/>
  <c r="A11435" i="16"/>
  <c r="A11436" i="16"/>
  <c r="A11437" i="16"/>
  <c r="A11438" i="16"/>
  <c r="A11439" i="16"/>
  <c r="A11440" i="16"/>
  <c r="A11441" i="16"/>
  <c r="A11442" i="16"/>
  <c r="A11443" i="16"/>
  <c r="A11444" i="16"/>
  <c r="A11445" i="16"/>
  <c r="A11446" i="16"/>
  <c r="A11447" i="16"/>
  <c r="A11448" i="16"/>
  <c r="A11449" i="16"/>
  <c r="A11450" i="16"/>
  <c r="A11451" i="16"/>
  <c r="A11452" i="16"/>
  <c r="A11453" i="16"/>
  <c r="A11454" i="16"/>
  <c r="A11455" i="16"/>
  <c r="A11456" i="16"/>
  <c r="A11457" i="16"/>
  <c r="A11458" i="16"/>
  <c r="A11459" i="16"/>
  <c r="A11460" i="16"/>
  <c r="A11461" i="16"/>
  <c r="A11462" i="16"/>
  <c r="A11463" i="16"/>
  <c r="A11464" i="16"/>
  <c r="A11465" i="16"/>
  <c r="A11466" i="16"/>
  <c r="A11467" i="16"/>
  <c r="A11468" i="16"/>
  <c r="A11469" i="16"/>
  <c r="A11470" i="16"/>
  <c r="A11471" i="16"/>
  <c r="A11472" i="16"/>
  <c r="A11473" i="16"/>
  <c r="A11474" i="16"/>
  <c r="A11475" i="16"/>
  <c r="A11476" i="16"/>
  <c r="A11477" i="16"/>
  <c r="A11478" i="16"/>
  <c r="A11479" i="16"/>
  <c r="A11480" i="16"/>
  <c r="A11481" i="16"/>
  <c r="A11482" i="16"/>
  <c r="A11483" i="16"/>
  <c r="A11484" i="16"/>
  <c r="A11485" i="16"/>
  <c r="A11486" i="16"/>
  <c r="A11487" i="16"/>
  <c r="A11488" i="16"/>
  <c r="A11489" i="16"/>
  <c r="A11490" i="16"/>
  <c r="A11491" i="16"/>
  <c r="A11492" i="16"/>
  <c r="A11493" i="16"/>
  <c r="A11494" i="16"/>
  <c r="A11495" i="16"/>
  <c r="A11496" i="16"/>
  <c r="A11497" i="16"/>
  <c r="A11498" i="16"/>
  <c r="A11499" i="16"/>
  <c r="A11500" i="16"/>
  <c r="A11501" i="16"/>
  <c r="A11502" i="16"/>
  <c r="A11503" i="16"/>
  <c r="A11504" i="16"/>
  <c r="A11505" i="16"/>
  <c r="A11506" i="16"/>
  <c r="A11507" i="16"/>
  <c r="A11508" i="16"/>
  <c r="A11509" i="16"/>
  <c r="A11510" i="16"/>
  <c r="A11511" i="16"/>
  <c r="A11512" i="16"/>
  <c r="A11513" i="16"/>
  <c r="A11514" i="16"/>
  <c r="A11515" i="16"/>
  <c r="A11516" i="16"/>
  <c r="A11517" i="16"/>
  <c r="A11518" i="16"/>
  <c r="A11519" i="16"/>
  <c r="A11520" i="16"/>
  <c r="A11521" i="16"/>
  <c r="A11522" i="16"/>
  <c r="A11523" i="16"/>
  <c r="A11524" i="16"/>
  <c r="A11525" i="16"/>
  <c r="A11526" i="16"/>
  <c r="A11527" i="16"/>
  <c r="A11528" i="16"/>
  <c r="A11529" i="16"/>
  <c r="A11530" i="16"/>
  <c r="A11531" i="16"/>
  <c r="A11532" i="16"/>
  <c r="A11533" i="16"/>
  <c r="A11534" i="16"/>
  <c r="A11535" i="16"/>
  <c r="A11536" i="16"/>
  <c r="A11537" i="16"/>
  <c r="A11538" i="16"/>
  <c r="A11539" i="16"/>
  <c r="A11540" i="16"/>
  <c r="A11541" i="16"/>
  <c r="A11542" i="16"/>
  <c r="A11543" i="16"/>
  <c r="A11544" i="16"/>
  <c r="A11545" i="16"/>
  <c r="A11546" i="16"/>
  <c r="A11547" i="16"/>
  <c r="A11548" i="16"/>
  <c r="A11549" i="16"/>
  <c r="A11550" i="16"/>
  <c r="A11551" i="16"/>
  <c r="A11552" i="16"/>
  <c r="A11553" i="16"/>
  <c r="A11554" i="16"/>
  <c r="A11555" i="16"/>
  <c r="A11556" i="16"/>
  <c r="A11557" i="16"/>
  <c r="A11558" i="16"/>
  <c r="A11559" i="16"/>
  <c r="A11560" i="16"/>
  <c r="A11561" i="16"/>
  <c r="A11562" i="16"/>
  <c r="A11563" i="16"/>
  <c r="A11564" i="16"/>
  <c r="A11565" i="16"/>
  <c r="A11566" i="16"/>
  <c r="A11567" i="16"/>
  <c r="A11568" i="16"/>
  <c r="A11569" i="16"/>
  <c r="A11570" i="16"/>
  <c r="A11571" i="16"/>
  <c r="A11572" i="16"/>
  <c r="A11573" i="16"/>
  <c r="A11574" i="16"/>
  <c r="A11575" i="16"/>
  <c r="A11576" i="16"/>
  <c r="A11577" i="16"/>
  <c r="A11578" i="16"/>
  <c r="A11579" i="16"/>
  <c r="A11580" i="16"/>
  <c r="A11581" i="16"/>
  <c r="A11582" i="16"/>
  <c r="A11583" i="16"/>
  <c r="A11584" i="16"/>
  <c r="A11585" i="16"/>
  <c r="A11586" i="16"/>
  <c r="A11587" i="16"/>
  <c r="A11588" i="16"/>
  <c r="A11589" i="16"/>
  <c r="A11590" i="16"/>
  <c r="A11591" i="16"/>
  <c r="A11592" i="16"/>
  <c r="A11593" i="16"/>
  <c r="A11594" i="16"/>
  <c r="A11595" i="16"/>
  <c r="A11596" i="16"/>
  <c r="A11597" i="16"/>
  <c r="A11598" i="16"/>
  <c r="A11599" i="16"/>
  <c r="A11600" i="16"/>
  <c r="A11601" i="16"/>
  <c r="A11602" i="16"/>
  <c r="A11603" i="16"/>
  <c r="A11604" i="16"/>
  <c r="A11605" i="16"/>
  <c r="A11606" i="16"/>
  <c r="A11607" i="16"/>
  <c r="A11608" i="16"/>
  <c r="A11609" i="16"/>
  <c r="A11610" i="16"/>
  <c r="A11611" i="16"/>
  <c r="A11612" i="16"/>
  <c r="A11613" i="16"/>
  <c r="A11614" i="16"/>
  <c r="A11615" i="16"/>
  <c r="A11616" i="16"/>
  <c r="A11617" i="16"/>
  <c r="A11618" i="16"/>
  <c r="A11619" i="16"/>
  <c r="A11620" i="16"/>
  <c r="A11621" i="16"/>
  <c r="A11622" i="16"/>
  <c r="A11623" i="16"/>
  <c r="A11624" i="16"/>
  <c r="A11625" i="16"/>
  <c r="A11626" i="16"/>
  <c r="A11627" i="16"/>
  <c r="A11628" i="16"/>
  <c r="A11629" i="16"/>
  <c r="A11630" i="16"/>
  <c r="A11631" i="16"/>
  <c r="A11632" i="16"/>
  <c r="A11633" i="16"/>
  <c r="A11634" i="16"/>
  <c r="A11635" i="16"/>
  <c r="A11636" i="16"/>
  <c r="A11637" i="16"/>
  <c r="A11638" i="16"/>
  <c r="A11639" i="16"/>
  <c r="A11640" i="16"/>
  <c r="A11641" i="16"/>
  <c r="A11642" i="16"/>
  <c r="A11643" i="16"/>
  <c r="A11644" i="16"/>
  <c r="A11645" i="16"/>
  <c r="A11646" i="16"/>
  <c r="A11647" i="16"/>
  <c r="A11648" i="16"/>
  <c r="A11649" i="16"/>
  <c r="A11650" i="16"/>
  <c r="A11651" i="16"/>
  <c r="A11652" i="16"/>
  <c r="A11653" i="16"/>
  <c r="A11654" i="16"/>
  <c r="A11655" i="16"/>
  <c r="A11656" i="16"/>
  <c r="A11657" i="16"/>
  <c r="A11658" i="16"/>
  <c r="A11659" i="16"/>
  <c r="A11660" i="16"/>
  <c r="A11661" i="16"/>
  <c r="A11662" i="16"/>
  <c r="A11663" i="16"/>
  <c r="A11664" i="16"/>
  <c r="A11665" i="16"/>
  <c r="A11666" i="16"/>
  <c r="A11667" i="16"/>
  <c r="A11668" i="16"/>
  <c r="A11669" i="16"/>
  <c r="A11670" i="16"/>
  <c r="A11671" i="16"/>
  <c r="A11672" i="16"/>
  <c r="A11673" i="16"/>
  <c r="A11674" i="16"/>
  <c r="A11675" i="16"/>
  <c r="A11676" i="16"/>
  <c r="A11677" i="16"/>
  <c r="A11678" i="16"/>
  <c r="A11679" i="16"/>
  <c r="A11680" i="16"/>
  <c r="A11681" i="16"/>
  <c r="A11682" i="16"/>
  <c r="A11683" i="16"/>
  <c r="A11684" i="16"/>
  <c r="A11685" i="16"/>
  <c r="A11686" i="16"/>
  <c r="A11687" i="16"/>
  <c r="A11688" i="16"/>
  <c r="A11689" i="16"/>
  <c r="A11690" i="16"/>
  <c r="A11691" i="16"/>
  <c r="A11692" i="16"/>
  <c r="A11693" i="16"/>
  <c r="A11694" i="16"/>
  <c r="A11695" i="16"/>
  <c r="A11696" i="16"/>
  <c r="A11697" i="16"/>
  <c r="A11698" i="16"/>
  <c r="A11699" i="16"/>
  <c r="A11700" i="16"/>
  <c r="A11701" i="16"/>
  <c r="A11702" i="16"/>
  <c r="A11703" i="16"/>
  <c r="A11704" i="16"/>
  <c r="A11705" i="16"/>
  <c r="A11706" i="16"/>
  <c r="A11707" i="16"/>
  <c r="A11708" i="16"/>
  <c r="A11709" i="16"/>
  <c r="A11710" i="16"/>
  <c r="A11711" i="16"/>
  <c r="A11712" i="16"/>
  <c r="A11713" i="16"/>
  <c r="A11714" i="16"/>
  <c r="A11715" i="16"/>
  <c r="A11716" i="16"/>
  <c r="A11717" i="16"/>
  <c r="A11718" i="16"/>
  <c r="A11719" i="16"/>
  <c r="A11720" i="16"/>
  <c r="A11721" i="16"/>
  <c r="A11722" i="16"/>
  <c r="A11723" i="16"/>
  <c r="A11724" i="16"/>
  <c r="A11725" i="16"/>
  <c r="A11726" i="16"/>
  <c r="A11727" i="16"/>
  <c r="A11728" i="16"/>
  <c r="A11729" i="16"/>
  <c r="A11730" i="16"/>
  <c r="A11731" i="16"/>
  <c r="A11732" i="16"/>
  <c r="A11733" i="16"/>
  <c r="A11734" i="16"/>
  <c r="A11735" i="16"/>
  <c r="A11736" i="16"/>
  <c r="A11737" i="16"/>
  <c r="A11738" i="16"/>
  <c r="A11739" i="16"/>
  <c r="A11740" i="16"/>
  <c r="A11741" i="16"/>
  <c r="A11742" i="16"/>
  <c r="A11743" i="16"/>
  <c r="A11744" i="16"/>
  <c r="A11745" i="16"/>
  <c r="A11746" i="16"/>
  <c r="A11747" i="16"/>
  <c r="A11748" i="16"/>
  <c r="A11749" i="16"/>
  <c r="A11750" i="16"/>
  <c r="A11751" i="16"/>
  <c r="A11752" i="16"/>
  <c r="A11753" i="16"/>
  <c r="A11754" i="16"/>
  <c r="A11755" i="16"/>
  <c r="A11756" i="16"/>
  <c r="A11757" i="16"/>
  <c r="A11758" i="16"/>
  <c r="A11759" i="16"/>
  <c r="A11760" i="16"/>
  <c r="A11761" i="16"/>
  <c r="A11762" i="16"/>
  <c r="A11763" i="16"/>
  <c r="A11764" i="16"/>
  <c r="A11765" i="16"/>
  <c r="A11766" i="16"/>
  <c r="A11767" i="16"/>
  <c r="A11768" i="16"/>
  <c r="A11769" i="16"/>
  <c r="A11770" i="16"/>
  <c r="A11771" i="16"/>
  <c r="A11772" i="16"/>
  <c r="A11773" i="16"/>
  <c r="A11774" i="16"/>
  <c r="A11775" i="16"/>
  <c r="A11776" i="16"/>
  <c r="A11777" i="16"/>
  <c r="A11778" i="16"/>
  <c r="A11779" i="16"/>
  <c r="A11780" i="16"/>
  <c r="A11781" i="16"/>
  <c r="A11782" i="16"/>
  <c r="A11783" i="16"/>
  <c r="A11784" i="16"/>
  <c r="A11785" i="16"/>
  <c r="A11786" i="16"/>
  <c r="A11787" i="16"/>
  <c r="A11788" i="16"/>
  <c r="A11789" i="16"/>
  <c r="A11790" i="16"/>
  <c r="A11791" i="16"/>
  <c r="A11792" i="16"/>
  <c r="A11793" i="16"/>
  <c r="A11794" i="16"/>
  <c r="A11795" i="16"/>
  <c r="A11796" i="16"/>
  <c r="A11797" i="16"/>
  <c r="A11798" i="16"/>
  <c r="A11799" i="16"/>
  <c r="A11800" i="16"/>
  <c r="A11801" i="16"/>
  <c r="A11802" i="16"/>
  <c r="A11803" i="16"/>
  <c r="A11804" i="16"/>
  <c r="A11805" i="16"/>
  <c r="A11806" i="16"/>
  <c r="A11807" i="16"/>
  <c r="A11808" i="16"/>
  <c r="A11809" i="16"/>
  <c r="A11810" i="16"/>
  <c r="A11811" i="16"/>
  <c r="A11812" i="16"/>
  <c r="A11813" i="16"/>
  <c r="A11814" i="16"/>
  <c r="A11815" i="16"/>
  <c r="A11816" i="16"/>
  <c r="A11817" i="16"/>
  <c r="A11818" i="16"/>
  <c r="A11819" i="16"/>
  <c r="A11820" i="16"/>
  <c r="A11821" i="16"/>
  <c r="A11822" i="16"/>
  <c r="A11823" i="16"/>
  <c r="A11824" i="16"/>
  <c r="A11825" i="16"/>
  <c r="A11826" i="16"/>
  <c r="A11827" i="16"/>
  <c r="A11828" i="16"/>
  <c r="A11829" i="16"/>
  <c r="A11830" i="16"/>
  <c r="A11831" i="16"/>
  <c r="A11832" i="16"/>
  <c r="A11833" i="16"/>
  <c r="A11834" i="16"/>
  <c r="A11835" i="16"/>
  <c r="A11836" i="16"/>
  <c r="A11837" i="16"/>
  <c r="A11838" i="16"/>
  <c r="A11839" i="16"/>
  <c r="A11840" i="16"/>
  <c r="A11841" i="16"/>
  <c r="A11842" i="16"/>
  <c r="A11843" i="16"/>
  <c r="A11844" i="16"/>
  <c r="A11845" i="16"/>
  <c r="A11846" i="16"/>
  <c r="A11847" i="16"/>
  <c r="A11848" i="16"/>
  <c r="A11849" i="16"/>
  <c r="A11850" i="16"/>
  <c r="A11851" i="16"/>
  <c r="A11852" i="16"/>
  <c r="A11853" i="16"/>
  <c r="A11854" i="16"/>
  <c r="A11855" i="16"/>
  <c r="A11856" i="16"/>
  <c r="A11857" i="16"/>
  <c r="A11858" i="16"/>
  <c r="A11859" i="16"/>
  <c r="A11860" i="16"/>
  <c r="A11861" i="16"/>
  <c r="A11862" i="16"/>
  <c r="A11863" i="16"/>
  <c r="A11864" i="16"/>
  <c r="A11865" i="16"/>
  <c r="A11866" i="16"/>
  <c r="A11867" i="16"/>
  <c r="A11868" i="16"/>
  <c r="A11869" i="16"/>
  <c r="A11870" i="16"/>
  <c r="A11871" i="16"/>
  <c r="A11872" i="16"/>
  <c r="A11873" i="16"/>
  <c r="A11874" i="16"/>
  <c r="A11875" i="16"/>
  <c r="A11876" i="16"/>
  <c r="A11877" i="16"/>
  <c r="A11878" i="16"/>
  <c r="A11879" i="16"/>
  <c r="A11880" i="16"/>
  <c r="A11881" i="16"/>
  <c r="A11882" i="16"/>
  <c r="A11883" i="16"/>
  <c r="A11884" i="16"/>
  <c r="A11885" i="16"/>
  <c r="A11886" i="16"/>
  <c r="A11887" i="16"/>
  <c r="A11888" i="16"/>
  <c r="A11889" i="16"/>
  <c r="A11890" i="16"/>
  <c r="A11891" i="16"/>
  <c r="A11892" i="16"/>
  <c r="A11893" i="16"/>
  <c r="A11894" i="16"/>
  <c r="A11895" i="16"/>
  <c r="A11896" i="16"/>
  <c r="A11897" i="16"/>
  <c r="A11898" i="16"/>
  <c r="A11899" i="16"/>
  <c r="A11900" i="16"/>
  <c r="A11901" i="16"/>
  <c r="A11902" i="16"/>
  <c r="A11903" i="16"/>
  <c r="A11904" i="16"/>
  <c r="A11905" i="16"/>
  <c r="A11906" i="16"/>
  <c r="A11907" i="16"/>
  <c r="A11908" i="16"/>
  <c r="A11909" i="16"/>
  <c r="A11910" i="16"/>
  <c r="A11911" i="16"/>
  <c r="A11912" i="16"/>
  <c r="A11913" i="16"/>
  <c r="A11914" i="16"/>
  <c r="A11915" i="16"/>
  <c r="A11916" i="16"/>
  <c r="A11917" i="16"/>
  <c r="A11918" i="16"/>
  <c r="A11919" i="16"/>
  <c r="A11920" i="16"/>
  <c r="A11921" i="16"/>
  <c r="A11922" i="16"/>
  <c r="A11923" i="16"/>
  <c r="A11924" i="16"/>
  <c r="A11925" i="16"/>
  <c r="A11926" i="16"/>
  <c r="A11927" i="16"/>
  <c r="A11928" i="16"/>
  <c r="A11929" i="16"/>
  <c r="A11930" i="16"/>
  <c r="A11931" i="16"/>
  <c r="A11932" i="16"/>
  <c r="A11933" i="16"/>
  <c r="A11934" i="16"/>
  <c r="A11935" i="16"/>
  <c r="A11936" i="16"/>
  <c r="A11937" i="16"/>
  <c r="A11938" i="16"/>
  <c r="A11939" i="16"/>
  <c r="A11940" i="16"/>
  <c r="A11941" i="16"/>
  <c r="A11942" i="16"/>
  <c r="A11943" i="16"/>
  <c r="A11944" i="16"/>
  <c r="A11945" i="16"/>
  <c r="A11946" i="16"/>
  <c r="A11947" i="16"/>
  <c r="A11948" i="16"/>
  <c r="A11949" i="16"/>
  <c r="A11950" i="16"/>
  <c r="A11951" i="16"/>
  <c r="A11952" i="16"/>
  <c r="A11953" i="16"/>
  <c r="A11954" i="16"/>
  <c r="A11955" i="16"/>
  <c r="A11956" i="16"/>
  <c r="A11957" i="16"/>
  <c r="A11958" i="16"/>
  <c r="A11959" i="16"/>
  <c r="A11960" i="16"/>
  <c r="A11961" i="16"/>
  <c r="A11962" i="16"/>
  <c r="A11963" i="16"/>
  <c r="A11964" i="16"/>
  <c r="A11965" i="16"/>
  <c r="A11966" i="16"/>
  <c r="A11967" i="16"/>
  <c r="A11968" i="16"/>
  <c r="A11969" i="16"/>
  <c r="A11970" i="16"/>
  <c r="A11971" i="16"/>
  <c r="A11972" i="16"/>
  <c r="A11973" i="16"/>
  <c r="A11974" i="16"/>
  <c r="A11975" i="16"/>
  <c r="A11976" i="16"/>
  <c r="A11977" i="16"/>
  <c r="A11978" i="16"/>
  <c r="A11979" i="16"/>
  <c r="A11980" i="16"/>
  <c r="A11981" i="16"/>
  <c r="A11982" i="16"/>
  <c r="A11983" i="16"/>
  <c r="A11984" i="16"/>
  <c r="A11985" i="16"/>
  <c r="A11986" i="16"/>
  <c r="A11987" i="16"/>
  <c r="A11988" i="16"/>
  <c r="A11989" i="16"/>
  <c r="A11990" i="16"/>
  <c r="A11991" i="16"/>
  <c r="A11992" i="16"/>
  <c r="A11993" i="16"/>
  <c r="A11994" i="16"/>
  <c r="A11995" i="16"/>
  <c r="A11996" i="16"/>
  <c r="A11997" i="16"/>
  <c r="A11998" i="16"/>
  <c r="A11999" i="16"/>
  <c r="A12000" i="16"/>
  <c r="A12001" i="16"/>
  <c r="A12002" i="16"/>
  <c r="A12003" i="16"/>
  <c r="A12004" i="16"/>
  <c r="A12005" i="16"/>
  <c r="A12006" i="16"/>
  <c r="A12007" i="16"/>
  <c r="A12008" i="16"/>
  <c r="A12009" i="16"/>
  <c r="A12010" i="16"/>
  <c r="A12011" i="16"/>
  <c r="A12012" i="16"/>
  <c r="A12013" i="16"/>
  <c r="A12014" i="16"/>
  <c r="A12015" i="16"/>
  <c r="A12016" i="16"/>
  <c r="A12017" i="16"/>
  <c r="A12018" i="16"/>
  <c r="A12019" i="16"/>
  <c r="A12020" i="16"/>
  <c r="A12021" i="16"/>
  <c r="A12022" i="16"/>
  <c r="A12023" i="16"/>
  <c r="A12024" i="16"/>
  <c r="A12025" i="16"/>
  <c r="A12026" i="16"/>
  <c r="A12027" i="16"/>
  <c r="A12028" i="16"/>
  <c r="A12029" i="16"/>
  <c r="A12030" i="16"/>
  <c r="A12031" i="16"/>
  <c r="A12032" i="16"/>
  <c r="A12033" i="16"/>
  <c r="A12034" i="16"/>
  <c r="A12035" i="16"/>
  <c r="A12036" i="16"/>
  <c r="A12037" i="16"/>
  <c r="A12038" i="16"/>
  <c r="A12039" i="16"/>
  <c r="A12040" i="16"/>
  <c r="A12041" i="16"/>
  <c r="A12042" i="16"/>
  <c r="A12043" i="16"/>
  <c r="A12044" i="16"/>
  <c r="A12045" i="16"/>
  <c r="A12046" i="16"/>
  <c r="A12047" i="16"/>
  <c r="A12048" i="16"/>
  <c r="A12049" i="16"/>
  <c r="A12050" i="16"/>
  <c r="A12051" i="16"/>
  <c r="A12052" i="16"/>
  <c r="A12053" i="16"/>
  <c r="A12054" i="16"/>
  <c r="A12055" i="16"/>
  <c r="A12056" i="16"/>
  <c r="A12057" i="16"/>
  <c r="A12058" i="16"/>
  <c r="A12059" i="16"/>
  <c r="A12060" i="16"/>
  <c r="A12061" i="16"/>
  <c r="A12062" i="16"/>
  <c r="A12063" i="16"/>
  <c r="A12064" i="16"/>
  <c r="A12065" i="16"/>
  <c r="A12066" i="16"/>
  <c r="A12067" i="16"/>
  <c r="A12068" i="16"/>
  <c r="A12069" i="16"/>
  <c r="A12070" i="16"/>
  <c r="A12071" i="16"/>
  <c r="A12072" i="16"/>
  <c r="A12073" i="16"/>
  <c r="A12074" i="16"/>
  <c r="A12075" i="16"/>
  <c r="A12076" i="16"/>
  <c r="A12077" i="16"/>
  <c r="A12078" i="16"/>
  <c r="A12079" i="16"/>
  <c r="A12080" i="16"/>
  <c r="A12081" i="16"/>
  <c r="A12082" i="16"/>
  <c r="A12083" i="16"/>
  <c r="A12084" i="16"/>
  <c r="A12085" i="16"/>
  <c r="A12086" i="16"/>
  <c r="A12087" i="16"/>
  <c r="A12088" i="16"/>
  <c r="A12089" i="16"/>
  <c r="A12090" i="16"/>
  <c r="A12091" i="16"/>
  <c r="A12092" i="16"/>
  <c r="A12093" i="16"/>
  <c r="A12094" i="16"/>
  <c r="A12095" i="16"/>
  <c r="A12096" i="16"/>
  <c r="A12097" i="16"/>
  <c r="A12098" i="16"/>
  <c r="A12099" i="16"/>
  <c r="A12100" i="16"/>
  <c r="A12101" i="16"/>
  <c r="A12102" i="16"/>
  <c r="A12103" i="16"/>
  <c r="A12104" i="16"/>
  <c r="A12105" i="16"/>
  <c r="A12106" i="16"/>
  <c r="A12107" i="16"/>
  <c r="A12108" i="16"/>
  <c r="A12109" i="16"/>
  <c r="A12110" i="16"/>
  <c r="A12111" i="16"/>
  <c r="A12112" i="16"/>
  <c r="A12113" i="16"/>
  <c r="A12114" i="16"/>
  <c r="A12115" i="16"/>
  <c r="A12116" i="16"/>
  <c r="A12117" i="16"/>
  <c r="A12118" i="16"/>
  <c r="A12119" i="16"/>
  <c r="A12120" i="16"/>
  <c r="A12121" i="16"/>
  <c r="A12122" i="16"/>
  <c r="A12123" i="16"/>
  <c r="A12124" i="16"/>
  <c r="A12125" i="16"/>
  <c r="A12126" i="16"/>
  <c r="A12127" i="16"/>
  <c r="A12128" i="16"/>
  <c r="A12129" i="16"/>
  <c r="A12130" i="16"/>
  <c r="A12131" i="16"/>
  <c r="A12132" i="16"/>
  <c r="A12133" i="16"/>
  <c r="A12134" i="16"/>
  <c r="A12135" i="16"/>
  <c r="A12136" i="16"/>
  <c r="A12137" i="16"/>
  <c r="A12138" i="16"/>
  <c r="A12139" i="16"/>
  <c r="A12140" i="16"/>
  <c r="A12141" i="16"/>
  <c r="A12142" i="16"/>
  <c r="A12143" i="16"/>
  <c r="A12144" i="16"/>
  <c r="A12145" i="16"/>
  <c r="A12146" i="16"/>
  <c r="A12147" i="16"/>
  <c r="A12148" i="16"/>
  <c r="A12149" i="16"/>
  <c r="A12150" i="16"/>
  <c r="A12151" i="16"/>
  <c r="A12152" i="16"/>
  <c r="A12153" i="16"/>
  <c r="A12154" i="16"/>
  <c r="A12155" i="16"/>
  <c r="A12156" i="16"/>
  <c r="A12157" i="16"/>
  <c r="A12158" i="16"/>
  <c r="A12159" i="16"/>
  <c r="A12160" i="16"/>
  <c r="A12161" i="16"/>
  <c r="A12162" i="16"/>
  <c r="A12163" i="16"/>
  <c r="A12164" i="16"/>
  <c r="A12165" i="16"/>
  <c r="A12166" i="16"/>
  <c r="A12167" i="16"/>
  <c r="A12168" i="16"/>
  <c r="A12169" i="16"/>
  <c r="A12170" i="16"/>
  <c r="A12171" i="16"/>
  <c r="A12172" i="16"/>
  <c r="A12173" i="16"/>
  <c r="A12174" i="16"/>
  <c r="A12175" i="16"/>
  <c r="A12176" i="16"/>
  <c r="A12177" i="16"/>
  <c r="A12178" i="16"/>
  <c r="A12179" i="16"/>
  <c r="A12180" i="16"/>
  <c r="A12181" i="16"/>
  <c r="A12182" i="16"/>
  <c r="A12183" i="16"/>
  <c r="A12184" i="16"/>
  <c r="A12185" i="16"/>
  <c r="A12186" i="16"/>
  <c r="A12187" i="16"/>
  <c r="A12188" i="16"/>
  <c r="A12189" i="16"/>
  <c r="A12190" i="16"/>
  <c r="A12191" i="16"/>
  <c r="A12192" i="16"/>
  <c r="A12193" i="16"/>
  <c r="A12194" i="16"/>
  <c r="A12195" i="16"/>
  <c r="A12196" i="16"/>
  <c r="A12197" i="16"/>
  <c r="A12198" i="16"/>
  <c r="A12199" i="16"/>
  <c r="A12200" i="16"/>
  <c r="A12201" i="16"/>
  <c r="A12202" i="16"/>
  <c r="A12203" i="16"/>
  <c r="A12204" i="16"/>
  <c r="A12205" i="16"/>
  <c r="A12206" i="16"/>
  <c r="A12207" i="16"/>
  <c r="A12208" i="16"/>
  <c r="A12209" i="16"/>
  <c r="A12210" i="16"/>
  <c r="A12211" i="16"/>
  <c r="A12212" i="16"/>
  <c r="A12213" i="16"/>
  <c r="A12214" i="16"/>
  <c r="A12215" i="16"/>
  <c r="A12216" i="16"/>
  <c r="A12217" i="16"/>
  <c r="A12218" i="16"/>
  <c r="A12219" i="16"/>
  <c r="A12220" i="16"/>
  <c r="A12221" i="16"/>
  <c r="A12222" i="16"/>
  <c r="A12223" i="16"/>
  <c r="A12224" i="16"/>
  <c r="A12225" i="16"/>
  <c r="A12226" i="16"/>
  <c r="A12227" i="16"/>
  <c r="A12228" i="16"/>
  <c r="A12229" i="16"/>
  <c r="A12230" i="16"/>
  <c r="A12231" i="16"/>
  <c r="A12232" i="16"/>
  <c r="A12233" i="16"/>
  <c r="A12234" i="16"/>
  <c r="A12235" i="16"/>
  <c r="A12236" i="16"/>
  <c r="A12237" i="16"/>
  <c r="A12238" i="16"/>
  <c r="A12239" i="16"/>
  <c r="A12240" i="16"/>
  <c r="A12241" i="16"/>
  <c r="A12242" i="16"/>
  <c r="A12243" i="16"/>
  <c r="A12244" i="16"/>
  <c r="A12245" i="16"/>
  <c r="A12246" i="16"/>
  <c r="A12247" i="16"/>
  <c r="A12248" i="16"/>
  <c r="A12249" i="16"/>
  <c r="A12250" i="16"/>
  <c r="A12251" i="16"/>
  <c r="A12252" i="16"/>
  <c r="A12253" i="16"/>
  <c r="A12254" i="16"/>
  <c r="A12255" i="16"/>
  <c r="A12256" i="16"/>
  <c r="A12257" i="16"/>
  <c r="A12258" i="16"/>
  <c r="A12259" i="16"/>
  <c r="A12260" i="16"/>
  <c r="A12261" i="16"/>
  <c r="A12262" i="16"/>
  <c r="A12263" i="16"/>
  <c r="A12264" i="16"/>
  <c r="A12265" i="16"/>
  <c r="A12266" i="16"/>
  <c r="A12267" i="16"/>
  <c r="A12268" i="16"/>
  <c r="A12269" i="16"/>
  <c r="A12270" i="16"/>
  <c r="A12271" i="16"/>
  <c r="A12272" i="16"/>
  <c r="A12273" i="16"/>
  <c r="A12274" i="16"/>
  <c r="A12275" i="16"/>
  <c r="A12276" i="16"/>
  <c r="A12277" i="16"/>
  <c r="A12278" i="16"/>
  <c r="A12279" i="16"/>
  <c r="A12280" i="16"/>
  <c r="A12281" i="16"/>
  <c r="A12282" i="16"/>
  <c r="A12283" i="16"/>
  <c r="A12284" i="16"/>
  <c r="A12285" i="16"/>
  <c r="A12286" i="16"/>
  <c r="A12287" i="16"/>
  <c r="A12288" i="16"/>
  <c r="A12289" i="16"/>
  <c r="A12290" i="16"/>
  <c r="A12291" i="16"/>
  <c r="A12292" i="16"/>
  <c r="A12293" i="16"/>
  <c r="A12294" i="16"/>
  <c r="A12295" i="16"/>
  <c r="A12296" i="16"/>
  <c r="A12297" i="16"/>
  <c r="A12298" i="16"/>
  <c r="A12299" i="16"/>
  <c r="A12300" i="16"/>
  <c r="A12301" i="16"/>
  <c r="A12302" i="16"/>
  <c r="A12303" i="16"/>
  <c r="A12304" i="16"/>
  <c r="A12305" i="16"/>
  <c r="A12306" i="16"/>
  <c r="A12307" i="16"/>
  <c r="A12308" i="16"/>
  <c r="A12309" i="16"/>
  <c r="A12310" i="16"/>
  <c r="A12311" i="16"/>
  <c r="A12312" i="16"/>
  <c r="A12313" i="16"/>
  <c r="A12314" i="16"/>
  <c r="A12315" i="16"/>
  <c r="A12316" i="16"/>
  <c r="A12317" i="16"/>
  <c r="A12318" i="16"/>
  <c r="A12319" i="16"/>
  <c r="A12320" i="16"/>
  <c r="A12321" i="16"/>
  <c r="A12322" i="16"/>
  <c r="A12323" i="16"/>
  <c r="A12324" i="16"/>
  <c r="A12325" i="16"/>
  <c r="A12326" i="16"/>
  <c r="A12327" i="16"/>
  <c r="A12328" i="16"/>
  <c r="A12329" i="16"/>
  <c r="A12330" i="16"/>
  <c r="A12331" i="16"/>
  <c r="A12332" i="16"/>
  <c r="A12333" i="16"/>
  <c r="A12334" i="16"/>
  <c r="A12335" i="16"/>
  <c r="A12336" i="16"/>
  <c r="A12337" i="16"/>
  <c r="A12338" i="16"/>
  <c r="A12339" i="16"/>
  <c r="A12340" i="16"/>
  <c r="A12341" i="16"/>
  <c r="A12342" i="16"/>
  <c r="A12343" i="16"/>
  <c r="A12344" i="16"/>
  <c r="A12345" i="16"/>
  <c r="A12346" i="16"/>
  <c r="A12347" i="16"/>
  <c r="A12348" i="16"/>
  <c r="A12349" i="16"/>
  <c r="A12350" i="16"/>
  <c r="A12351" i="16"/>
  <c r="A12352" i="16"/>
  <c r="A12353" i="16"/>
  <c r="A12354" i="16"/>
  <c r="A12355" i="16"/>
  <c r="A12356" i="16"/>
  <c r="A12357" i="16"/>
  <c r="A12358" i="16"/>
  <c r="A12359" i="16"/>
  <c r="A12360" i="16"/>
  <c r="A12361" i="16"/>
  <c r="A12362" i="16"/>
  <c r="A12363" i="16"/>
  <c r="A12364" i="16"/>
  <c r="A12365" i="16"/>
  <c r="A12366" i="16"/>
  <c r="A12367" i="16"/>
  <c r="A12368" i="16"/>
  <c r="A12369" i="16"/>
  <c r="A12370" i="16"/>
  <c r="A12371" i="16"/>
  <c r="A12372" i="16"/>
  <c r="A12373" i="16"/>
  <c r="A12374" i="16"/>
  <c r="A12375" i="16"/>
  <c r="A12376" i="16"/>
  <c r="A12377" i="16"/>
  <c r="A12378" i="16"/>
  <c r="A12379" i="16"/>
  <c r="A12380" i="16"/>
  <c r="A12381" i="16"/>
  <c r="A12382" i="16"/>
  <c r="A12383" i="16"/>
  <c r="A12384" i="16"/>
  <c r="A12385" i="16"/>
  <c r="A12386" i="16"/>
  <c r="A12387" i="16"/>
  <c r="A12388" i="16"/>
  <c r="A12389" i="16"/>
  <c r="A12390" i="16"/>
  <c r="A12391" i="16"/>
  <c r="A12392" i="16"/>
  <c r="A12393" i="16"/>
  <c r="A12394" i="16"/>
  <c r="A12395" i="16"/>
  <c r="A12396" i="16"/>
  <c r="A12397" i="16"/>
  <c r="A12398" i="16"/>
  <c r="A12399" i="16"/>
  <c r="A12400" i="16"/>
  <c r="A12401" i="16"/>
  <c r="A12402" i="16"/>
  <c r="A12403" i="16"/>
  <c r="A12404" i="16"/>
  <c r="A12405" i="16"/>
  <c r="A12406" i="16"/>
  <c r="A12407" i="16"/>
  <c r="A12408" i="16"/>
  <c r="A12409" i="16"/>
  <c r="A12410" i="16"/>
  <c r="A12411" i="16"/>
  <c r="A12412" i="16"/>
  <c r="A12413" i="16"/>
  <c r="A12414" i="16"/>
  <c r="A12415" i="16"/>
  <c r="A12416" i="16"/>
  <c r="A12417" i="16"/>
  <c r="A12418" i="16"/>
  <c r="A12419" i="16"/>
  <c r="A12420" i="16"/>
  <c r="A12421" i="16"/>
  <c r="A12422" i="16"/>
  <c r="A12423" i="16"/>
  <c r="A12424" i="16"/>
  <c r="A12425" i="16"/>
  <c r="A12426" i="16"/>
  <c r="A12427" i="16"/>
  <c r="A12428" i="16"/>
  <c r="A12429" i="16"/>
  <c r="A12430" i="16"/>
  <c r="A12431" i="16"/>
  <c r="A12432" i="16"/>
  <c r="A12433" i="16"/>
  <c r="A12434" i="16"/>
  <c r="A12435" i="16"/>
  <c r="A12436" i="16"/>
  <c r="A12437" i="16"/>
  <c r="A12438" i="16"/>
  <c r="A12439" i="16"/>
  <c r="A12440" i="16"/>
  <c r="A12441" i="16"/>
  <c r="A12442" i="16"/>
  <c r="A12443" i="16"/>
  <c r="A12444" i="16"/>
  <c r="A12445" i="16"/>
  <c r="A12446" i="16"/>
  <c r="A12447" i="16"/>
  <c r="A12448" i="16"/>
  <c r="A12449" i="16"/>
  <c r="A12450" i="16"/>
  <c r="A12451" i="16"/>
  <c r="A12452" i="16"/>
  <c r="A12453" i="16"/>
  <c r="A12454" i="16"/>
  <c r="A12455" i="16"/>
  <c r="A12456" i="16"/>
  <c r="A12457" i="16"/>
  <c r="A12458" i="16"/>
  <c r="A12459" i="16"/>
  <c r="A12460" i="16"/>
  <c r="A12461" i="16"/>
  <c r="A12462" i="16"/>
  <c r="A12463" i="16"/>
  <c r="A12464" i="16"/>
  <c r="A12465" i="16"/>
  <c r="A12466" i="16"/>
  <c r="A12467" i="16"/>
  <c r="A12468" i="16"/>
  <c r="A12469" i="16"/>
  <c r="A12470" i="16"/>
  <c r="A12471" i="16"/>
  <c r="A12472" i="16"/>
  <c r="A12473" i="16"/>
  <c r="A12474" i="16"/>
  <c r="A12475" i="16"/>
  <c r="A12476" i="16"/>
  <c r="A12477" i="16"/>
  <c r="A12478" i="16"/>
  <c r="A12479" i="16"/>
  <c r="A12480" i="16"/>
  <c r="A12481" i="16"/>
  <c r="A12482" i="16"/>
  <c r="A12483" i="16"/>
  <c r="A12484" i="16"/>
  <c r="A12485" i="16"/>
  <c r="A12486" i="16"/>
  <c r="A12487" i="16"/>
  <c r="A12488" i="16"/>
  <c r="A12489" i="16"/>
  <c r="A12490" i="16"/>
  <c r="A12491" i="16"/>
  <c r="A12492" i="16"/>
  <c r="A12493" i="16"/>
  <c r="A12494" i="16"/>
  <c r="A12495" i="16"/>
  <c r="A12496" i="16"/>
  <c r="A12497" i="16"/>
  <c r="A12498" i="16"/>
  <c r="A12499" i="16"/>
  <c r="A12500" i="16"/>
  <c r="A12501" i="16"/>
  <c r="A12502" i="16"/>
  <c r="A12503" i="16"/>
  <c r="A12504" i="16"/>
  <c r="A12505" i="16"/>
  <c r="A12506" i="16"/>
  <c r="A12507" i="16"/>
  <c r="A12508" i="16"/>
  <c r="A12509" i="16"/>
  <c r="A12510" i="16"/>
  <c r="A12511" i="16"/>
  <c r="A12512" i="16"/>
  <c r="A12513" i="16"/>
  <c r="A12514" i="16"/>
  <c r="A12515" i="16"/>
  <c r="A12516" i="16"/>
  <c r="A12517" i="16"/>
  <c r="A12518" i="16"/>
  <c r="A12519" i="16"/>
  <c r="A12520" i="16"/>
  <c r="A12521" i="16"/>
  <c r="A12522" i="16"/>
  <c r="A12523" i="16"/>
  <c r="A12524" i="16"/>
  <c r="A12525" i="16"/>
  <c r="A12526" i="16"/>
  <c r="A12527" i="16"/>
  <c r="A12528" i="16"/>
  <c r="A12529" i="16"/>
  <c r="A12530" i="16"/>
  <c r="A12531" i="16"/>
  <c r="A12532" i="16"/>
  <c r="A12533" i="16"/>
  <c r="A12534" i="16"/>
  <c r="A12535" i="16"/>
  <c r="A12536" i="16"/>
  <c r="A12537" i="16"/>
  <c r="A12538" i="16"/>
  <c r="A12539" i="16"/>
  <c r="A12540" i="16"/>
  <c r="A12541" i="16"/>
  <c r="A12542" i="16"/>
  <c r="A12543" i="16"/>
  <c r="A12544" i="16"/>
  <c r="A12545" i="16"/>
  <c r="A12546" i="16"/>
  <c r="A12547" i="16"/>
  <c r="A12548" i="16"/>
  <c r="A12549" i="16"/>
  <c r="A12550" i="16"/>
  <c r="A12551" i="16"/>
  <c r="A12552" i="16"/>
  <c r="A12553" i="16"/>
  <c r="A12554" i="16"/>
  <c r="A12555" i="16"/>
  <c r="A12556" i="16"/>
  <c r="A12557" i="16"/>
  <c r="A12558" i="16"/>
  <c r="A12559" i="16"/>
  <c r="A12560" i="16"/>
  <c r="A12561" i="16"/>
  <c r="A12562" i="16"/>
  <c r="A12563" i="16"/>
  <c r="A12564" i="16"/>
  <c r="A12565" i="16"/>
  <c r="A12566" i="16"/>
  <c r="A12567" i="16"/>
  <c r="A12568" i="16"/>
  <c r="A12569" i="16"/>
  <c r="A12570" i="16"/>
  <c r="A12571" i="16"/>
  <c r="A12572" i="16"/>
  <c r="A12573" i="16"/>
  <c r="A12574" i="16"/>
  <c r="A12575" i="16"/>
  <c r="A12576" i="16"/>
  <c r="A12577" i="16"/>
  <c r="A12578" i="16"/>
  <c r="A12579" i="16"/>
  <c r="A12580" i="16"/>
  <c r="A12581" i="16"/>
  <c r="A12582" i="16"/>
  <c r="A12583" i="16"/>
  <c r="A12584" i="16"/>
  <c r="A12585" i="16"/>
  <c r="A12586" i="16"/>
  <c r="A12587" i="16"/>
  <c r="A12588" i="16"/>
  <c r="A12589" i="16"/>
  <c r="A12590" i="16"/>
  <c r="A12591" i="16"/>
  <c r="A12592" i="16"/>
  <c r="A12593" i="16"/>
  <c r="A12594" i="16"/>
  <c r="A12595" i="16"/>
  <c r="A12596" i="16"/>
  <c r="A12597" i="16"/>
  <c r="A12598" i="16"/>
  <c r="A12599" i="16"/>
  <c r="A12600" i="16"/>
  <c r="A12601" i="16"/>
  <c r="A12602" i="16"/>
  <c r="A12603" i="16"/>
  <c r="A12604" i="16"/>
  <c r="A12605" i="16"/>
  <c r="A12606" i="16"/>
  <c r="A12607" i="16"/>
  <c r="A12608" i="16"/>
  <c r="A12609" i="16"/>
  <c r="A12610" i="16"/>
  <c r="A12611" i="16"/>
  <c r="A12612" i="16"/>
  <c r="A12613" i="16"/>
  <c r="A12614" i="16"/>
  <c r="A12615" i="16"/>
  <c r="A12616" i="16"/>
  <c r="A12617" i="16"/>
  <c r="A12618" i="16"/>
  <c r="A12619" i="16"/>
  <c r="A12620" i="16"/>
  <c r="A12621" i="16"/>
  <c r="A12622" i="16"/>
  <c r="A12623" i="16"/>
  <c r="A12624" i="16"/>
  <c r="A12625" i="16"/>
  <c r="A12626" i="16"/>
  <c r="A12627" i="16"/>
  <c r="A12628" i="16"/>
  <c r="A12629" i="16"/>
  <c r="A12630" i="16"/>
  <c r="A12631" i="16"/>
  <c r="A12632" i="16"/>
  <c r="A12633" i="16"/>
  <c r="A12634" i="16"/>
  <c r="A12635" i="16"/>
  <c r="A12636" i="16"/>
  <c r="A12637" i="16"/>
  <c r="A12638" i="16"/>
  <c r="A12639" i="16"/>
  <c r="A12640" i="16"/>
  <c r="A12641" i="16"/>
  <c r="A12642" i="16"/>
  <c r="A12643" i="16"/>
  <c r="A12644" i="16"/>
  <c r="A12645" i="16"/>
  <c r="A12646" i="16"/>
  <c r="A12647" i="16"/>
  <c r="A12648" i="16"/>
  <c r="A12649" i="16"/>
  <c r="A12650" i="16"/>
  <c r="A12651" i="16"/>
  <c r="A12652" i="16"/>
  <c r="A12653" i="16"/>
  <c r="A12654" i="16"/>
  <c r="A12655" i="16"/>
  <c r="A12656" i="16"/>
  <c r="A12657" i="16"/>
  <c r="A12658" i="16"/>
  <c r="A12659" i="16"/>
  <c r="A12660" i="16"/>
  <c r="A12661" i="16"/>
  <c r="A12662" i="16"/>
  <c r="A12663" i="16"/>
  <c r="A12664" i="16"/>
  <c r="A12665" i="16"/>
  <c r="A12666" i="16"/>
  <c r="A12667" i="16"/>
  <c r="A12668" i="16"/>
  <c r="A12669" i="16"/>
  <c r="A12670" i="16"/>
  <c r="A12671" i="16"/>
  <c r="A12672" i="16"/>
  <c r="A12673" i="16"/>
  <c r="A12674" i="16"/>
  <c r="A12675" i="16"/>
  <c r="A12676" i="16"/>
  <c r="A12677" i="16"/>
  <c r="A12678" i="16"/>
  <c r="A12679" i="16"/>
  <c r="A12680" i="16"/>
  <c r="A12681" i="16"/>
  <c r="A12682" i="16"/>
  <c r="A12683" i="16"/>
  <c r="A12684" i="16"/>
  <c r="A12685" i="16"/>
  <c r="A12686" i="16"/>
  <c r="A12687" i="16"/>
  <c r="A12688" i="16"/>
  <c r="A12689" i="16"/>
  <c r="A12690" i="16"/>
  <c r="A12691" i="16"/>
  <c r="A12692" i="16"/>
  <c r="A12693" i="16"/>
  <c r="A12694" i="16"/>
  <c r="A12695" i="16"/>
  <c r="A12696" i="16"/>
  <c r="A12697" i="16"/>
  <c r="A12698" i="16"/>
  <c r="A12699" i="16"/>
  <c r="A12700" i="16"/>
  <c r="A12701" i="16"/>
  <c r="A12702" i="16"/>
  <c r="A12703" i="16"/>
  <c r="A12704" i="16"/>
  <c r="A12705" i="16"/>
  <c r="A12706" i="16"/>
  <c r="A12707" i="16"/>
  <c r="A12708" i="16"/>
  <c r="A12709" i="16"/>
  <c r="A12710" i="16"/>
  <c r="A12711" i="16"/>
  <c r="A12712" i="16"/>
  <c r="A12713" i="16"/>
  <c r="A12714" i="16"/>
  <c r="A12715" i="16"/>
  <c r="A12716" i="16"/>
  <c r="A12717" i="16"/>
  <c r="A12718" i="16"/>
  <c r="A12719" i="16"/>
  <c r="A12720" i="16"/>
  <c r="A12721" i="16"/>
  <c r="A12722" i="16"/>
  <c r="A12723" i="16"/>
  <c r="A12724" i="16"/>
  <c r="A12725" i="16"/>
  <c r="A12726" i="16"/>
  <c r="A12727" i="16"/>
  <c r="A12728" i="16"/>
  <c r="A12729" i="16"/>
  <c r="A12730" i="16"/>
  <c r="A12731" i="16"/>
  <c r="A12732" i="16"/>
  <c r="A12733" i="16"/>
  <c r="A12734" i="16"/>
  <c r="A12735" i="16"/>
  <c r="A12736" i="16"/>
  <c r="A12737" i="16"/>
  <c r="A12738" i="16"/>
  <c r="A12739" i="16"/>
  <c r="A12740" i="16"/>
  <c r="A12741" i="16"/>
  <c r="A12742" i="16"/>
  <c r="A12743" i="16"/>
  <c r="A12744" i="16"/>
  <c r="A12745" i="16"/>
  <c r="A12746" i="16"/>
  <c r="A12747" i="16"/>
  <c r="A12748" i="16"/>
  <c r="A12749" i="16"/>
  <c r="A12750" i="16"/>
  <c r="A12751" i="16"/>
  <c r="A12752" i="16"/>
  <c r="A12753" i="16"/>
  <c r="A12754" i="16"/>
  <c r="A12755" i="16"/>
  <c r="A12756" i="16"/>
  <c r="A12757" i="16"/>
  <c r="A12758" i="16"/>
  <c r="A12759" i="16"/>
  <c r="A12760" i="16"/>
  <c r="A12761" i="16"/>
  <c r="A12762" i="16"/>
  <c r="A12763" i="16"/>
  <c r="A12764" i="16"/>
  <c r="A12765" i="16"/>
  <c r="A12766" i="16"/>
  <c r="A12767" i="16"/>
  <c r="A12768" i="16"/>
  <c r="A12769" i="16"/>
  <c r="A12770" i="16"/>
  <c r="A12771" i="16"/>
  <c r="A12772" i="16"/>
  <c r="A12773" i="16"/>
  <c r="A12774" i="16"/>
  <c r="A12775" i="16"/>
  <c r="A12776" i="16"/>
  <c r="A12777" i="16"/>
  <c r="A12778" i="16"/>
  <c r="A12779" i="16"/>
  <c r="A12780" i="16"/>
  <c r="A12781" i="16"/>
  <c r="A12782" i="16"/>
  <c r="A12783" i="16"/>
  <c r="A12784" i="16"/>
  <c r="A12785" i="16"/>
  <c r="A12786" i="16"/>
  <c r="A12787" i="16"/>
  <c r="A12788" i="16"/>
  <c r="A12789" i="16"/>
  <c r="A12790" i="16"/>
  <c r="A12791" i="16"/>
  <c r="A12792" i="16"/>
  <c r="A12793" i="16"/>
  <c r="A12794" i="16"/>
  <c r="A12795" i="16"/>
  <c r="A12796" i="16"/>
  <c r="A12797" i="16"/>
  <c r="A12798" i="16"/>
  <c r="A12799" i="16"/>
  <c r="A12800" i="16"/>
  <c r="A12801" i="16"/>
  <c r="A12802" i="16"/>
  <c r="A12803" i="16"/>
  <c r="A12804" i="16"/>
  <c r="A12805" i="16"/>
  <c r="A12806" i="16"/>
  <c r="A12807" i="16"/>
  <c r="A12808" i="16"/>
  <c r="A12809" i="16"/>
  <c r="A12810" i="16"/>
  <c r="A12811" i="16"/>
  <c r="A12812" i="16"/>
  <c r="A12813" i="16"/>
  <c r="A12814" i="16"/>
  <c r="A12815" i="16"/>
  <c r="A12816" i="16"/>
  <c r="A12817" i="16"/>
  <c r="A12818" i="16"/>
  <c r="A12819" i="16"/>
  <c r="A12820" i="16"/>
  <c r="A12821" i="16"/>
  <c r="A12822" i="16"/>
  <c r="A12823" i="16"/>
  <c r="A12824" i="16"/>
  <c r="A12825" i="16"/>
  <c r="A12826" i="16"/>
  <c r="A12827" i="16"/>
  <c r="A12828" i="16"/>
  <c r="A12829" i="16"/>
  <c r="A12830" i="16"/>
  <c r="A12831" i="16"/>
  <c r="A12832" i="16"/>
  <c r="A12833" i="16"/>
  <c r="A12834" i="16"/>
  <c r="A12835" i="16"/>
  <c r="A12836" i="16"/>
  <c r="A12837" i="16"/>
  <c r="A12838" i="16"/>
  <c r="A12839" i="16"/>
  <c r="A12840" i="16"/>
  <c r="A12841" i="16"/>
  <c r="A12842" i="16"/>
  <c r="A12843" i="16"/>
  <c r="A12844" i="16"/>
  <c r="A12845" i="16"/>
  <c r="A12846" i="16"/>
  <c r="A12847" i="16"/>
  <c r="A12848" i="16"/>
  <c r="A12849" i="16"/>
  <c r="A12850" i="16"/>
  <c r="A12851" i="16"/>
  <c r="A12852" i="16"/>
  <c r="A12853" i="16"/>
  <c r="A12854" i="16"/>
  <c r="A12855" i="16"/>
  <c r="A12856" i="16"/>
  <c r="A12857" i="16"/>
  <c r="A12858" i="16"/>
  <c r="A12859" i="16"/>
  <c r="A12860" i="16"/>
  <c r="A12861" i="16"/>
  <c r="A12862" i="16"/>
  <c r="A12863" i="16"/>
  <c r="A12864" i="16"/>
  <c r="A12865" i="16"/>
  <c r="A12866" i="16"/>
  <c r="A12867" i="16"/>
  <c r="A12868" i="16"/>
  <c r="A12869" i="16"/>
  <c r="A12870" i="16"/>
  <c r="A12871" i="16"/>
  <c r="A12872" i="16"/>
  <c r="A12873" i="16"/>
  <c r="A12874" i="16"/>
  <c r="A12875" i="16"/>
  <c r="A12876" i="16"/>
  <c r="A12877" i="16"/>
  <c r="A12878" i="16"/>
  <c r="A12879" i="16"/>
  <c r="A12880" i="16"/>
  <c r="A12881" i="16"/>
  <c r="A12882" i="16"/>
  <c r="A12883" i="16"/>
  <c r="A12884" i="16"/>
  <c r="A12885" i="16"/>
  <c r="A12886" i="16"/>
  <c r="A12887" i="16"/>
  <c r="A12888" i="16"/>
  <c r="A12889" i="16"/>
  <c r="A12890" i="16"/>
  <c r="A12891" i="16"/>
  <c r="A12892" i="16"/>
  <c r="A12893" i="16"/>
  <c r="A12894" i="16"/>
  <c r="A12895" i="16"/>
  <c r="A12896" i="16"/>
  <c r="A12897" i="16"/>
  <c r="A12898" i="16"/>
  <c r="A12899" i="16"/>
  <c r="A12900" i="16"/>
  <c r="A12901" i="16"/>
  <c r="A12902" i="16"/>
  <c r="A12903" i="16"/>
  <c r="A12904" i="16"/>
  <c r="A12905" i="16"/>
  <c r="A12906" i="16"/>
  <c r="A12907" i="16"/>
  <c r="A12908" i="16"/>
  <c r="A12909" i="16"/>
  <c r="A12910" i="16"/>
  <c r="A12911" i="16"/>
  <c r="A12912" i="16"/>
  <c r="A12913" i="16"/>
  <c r="A12914" i="16"/>
  <c r="A12915" i="16"/>
  <c r="A12916" i="16"/>
  <c r="A12917" i="16"/>
  <c r="A12918" i="16"/>
  <c r="A12919" i="16"/>
  <c r="A12920" i="16"/>
  <c r="A12921" i="16"/>
  <c r="A12922" i="16"/>
  <c r="A12923" i="16"/>
  <c r="A12924" i="16"/>
  <c r="A12925" i="16"/>
  <c r="A12926" i="16"/>
  <c r="A12927" i="16"/>
  <c r="A12928" i="16"/>
  <c r="A12929" i="16"/>
  <c r="A12930" i="16"/>
  <c r="A12931" i="16"/>
  <c r="A12932" i="16"/>
  <c r="A12933" i="16"/>
  <c r="A12934" i="16"/>
  <c r="A12935" i="16"/>
  <c r="A12936" i="16"/>
  <c r="A12937" i="16"/>
  <c r="A12938" i="16"/>
  <c r="A12939" i="16"/>
  <c r="A12940" i="16"/>
  <c r="A12941" i="16"/>
  <c r="A12942" i="16"/>
  <c r="A12943" i="16"/>
  <c r="A12944" i="16"/>
  <c r="A12945" i="16"/>
  <c r="A12946" i="16"/>
  <c r="A12947" i="16"/>
  <c r="A12948" i="16"/>
  <c r="A12949" i="16"/>
  <c r="A12950" i="16"/>
  <c r="A12951" i="16"/>
  <c r="A12952" i="16"/>
  <c r="A12953" i="16"/>
  <c r="A12954" i="16"/>
  <c r="A12955" i="16"/>
  <c r="A12956" i="16"/>
  <c r="A12957" i="16"/>
  <c r="A12958" i="16"/>
  <c r="A12959" i="16"/>
  <c r="A12960" i="16"/>
  <c r="A12961" i="16"/>
  <c r="A12962" i="16"/>
  <c r="A12963" i="16"/>
  <c r="A12964" i="16"/>
  <c r="A12965" i="16"/>
  <c r="A12966" i="16"/>
  <c r="A12967" i="16"/>
  <c r="A12968" i="16"/>
  <c r="A12969" i="16"/>
  <c r="A12970" i="16"/>
  <c r="A12971" i="16"/>
  <c r="A12972" i="16"/>
  <c r="A12973" i="16"/>
  <c r="A12974" i="16"/>
  <c r="A12975" i="16"/>
  <c r="A12976" i="16"/>
  <c r="A12977" i="16"/>
  <c r="A12978" i="16"/>
  <c r="A12979" i="16"/>
  <c r="A12980" i="16"/>
  <c r="A12981" i="16"/>
  <c r="A12982" i="16"/>
  <c r="A12983" i="16"/>
  <c r="A12984" i="16"/>
  <c r="A12985" i="16"/>
  <c r="A12986" i="16"/>
  <c r="A12987" i="16"/>
  <c r="A12988" i="16"/>
  <c r="A12989" i="16"/>
  <c r="A12990" i="16"/>
  <c r="A12991" i="16"/>
  <c r="A12992" i="16"/>
  <c r="A12993" i="16"/>
  <c r="A12994" i="16"/>
  <c r="A12995" i="16"/>
  <c r="A12996" i="16"/>
  <c r="A12997" i="16"/>
  <c r="A12998" i="16"/>
  <c r="A12999" i="16"/>
  <c r="A13000" i="16"/>
  <c r="A13001" i="16"/>
  <c r="A13002" i="16"/>
  <c r="A13003" i="16"/>
  <c r="A13004" i="16"/>
  <c r="A13005" i="16"/>
  <c r="A13006" i="16"/>
  <c r="A13007" i="16"/>
  <c r="A13008" i="16"/>
  <c r="A13009" i="16"/>
  <c r="A13010" i="16"/>
  <c r="A13011" i="16"/>
  <c r="A13012" i="16"/>
  <c r="A13013" i="16"/>
  <c r="A13014" i="16"/>
  <c r="A13015" i="16"/>
  <c r="A13016" i="16"/>
  <c r="A13017" i="16"/>
  <c r="A13018" i="16"/>
  <c r="A13019" i="16"/>
  <c r="A13020" i="16"/>
  <c r="A13021" i="16"/>
  <c r="A13022" i="16"/>
  <c r="A13023" i="16"/>
  <c r="A13024" i="16"/>
  <c r="A13025" i="16"/>
  <c r="A13026" i="16"/>
  <c r="A13027" i="16"/>
  <c r="A13028" i="16"/>
  <c r="A13029" i="16"/>
  <c r="A13030" i="16"/>
  <c r="A13031" i="16"/>
  <c r="A13032" i="16"/>
  <c r="A13033" i="16"/>
  <c r="A13034" i="16"/>
  <c r="A13035" i="16"/>
  <c r="A13036" i="16"/>
  <c r="A13037" i="16"/>
  <c r="A13038" i="16"/>
  <c r="A13039" i="16"/>
  <c r="A13040" i="16"/>
  <c r="A13041" i="16"/>
  <c r="A13042" i="16"/>
  <c r="A13043" i="16"/>
  <c r="A13044" i="16"/>
  <c r="A13045" i="16"/>
  <c r="A13046" i="16"/>
  <c r="A13047" i="16"/>
  <c r="A13048" i="16"/>
  <c r="A13049" i="16"/>
  <c r="A13050" i="16"/>
  <c r="A13051" i="16"/>
  <c r="A13052" i="16"/>
  <c r="A13053" i="16"/>
  <c r="A13054" i="16"/>
  <c r="A13055" i="16"/>
  <c r="A13056" i="16"/>
  <c r="A13057" i="16"/>
  <c r="A13058" i="16"/>
  <c r="A13059" i="16"/>
  <c r="A13060" i="16"/>
  <c r="A13061" i="16"/>
  <c r="A13062" i="16"/>
  <c r="A13063" i="16"/>
  <c r="A13064" i="16"/>
  <c r="A13065" i="16"/>
  <c r="A13066" i="16"/>
  <c r="A13067" i="16"/>
  <c r="A13068" i="16"/>
  <c r="A13069" i="16"/>
  <c r="A13070" i="16"/>
  <c r="A13071" i="16"/>
  <c r="A13072" i="16"/>
  <c r="A13073" i="16"/>
  <c r="A13074" i="16"/>
  <c r="A13075" i="16"/>
  <c r="A13076" i="16"/>
  <c r="A13077" i="16"/>
  <c r="A13078" i="16"/>
  <c r="A13079" i="16"/>
  <c r="A13080" i="16"/>
  <c r="A13081" i="16"/>
  <c r="A13082" i="16"/>
  <c r="A13083" i="16"/>
  <c r="A13084" i="16"/>
  <c r="A13085" i="16"/>
  <c r="A13086" i="16"/>
  <c r="A13087" i="16"/>
  <c r="A13088" i="16"/>
  <c r="A13089" i="16"/>
  <c r="A13090" i="16"/>
  <c r="A13091" i="16"/>
  <c r="A13092" i="16"/>
  <c r="A13093" i="16"/>
  <c r="A13094" i="16"/>
  <c r="A13095" i="16"/>
  <c r="A13096" i="16"/>
  <c r="A13097" i="16"/>
  <c r="A13098" i="16"/>
  <c r="A13099" i="16"/>
  <c r="A13100" i="16"/>
  <c r="A13101" i="16"/>
  <c r="A13102" i="16"/>
  <c r="A13103" i="16"/>
  <c r="A13104" i="16"/>
  <c r="A13105" i="16"/>
  <c r="A13106" i="16"/>
  <c r="A13107" i="16"/>
  <c r="A13108" i="16"/>
  <c r="A13109" i="16"/>
  <c r="A13110" i="16"/>
  <c r="A13111" i="16"/>
  <c r="A13112" i="16"/>
  <c r="A13113" i="16"/>
  <c r="A13114" i="16"/>
  <c r="A13115" i="16"/>
  <c r="A13116" i="16"/>
  <c r="A13117" i="16"/>
  <c r="A13118" i="16"/>
  <c r="A13119" i="16"/>
  <c r="A13120" i="16"/>
  <c r="A13121" i="16"/>
  <c r="A13122" i="16"/>
  <c r="A13123" i="16"/>
  <c r="A13124" i="16"/>
  <c r="A13125" i="16"/>
  <c r="A13126" i="16"/>
  <c r="A13127" i="16"/>
  <c r="A13128" i="16"/>
  <c r="A13129" i="16"/>
  <c r="A13130" i="16"/>
  <c r="A13131" i="16"/>
  <c r="A13132" i="16"/>
  <c r="A13133" i="16"/>
  <c r="A13134" i="16"/>
  <c r="A13135" i="16"/>
  <c r="A13136" i="16"/>
  <c r="A13137" i="16"/>
  <c r="A13138" i="16"/>
  <c r="A13139" i="16"/>
  <c r="A13140" i="16"/>
  <c r="A13141" i="16"/>
  <c r="A13142" i="16"/>
  <c r="A13143" i="16"/>
  <c r="A13144" i="16"/>
  <c r="A13145" i="16"/>
  <c r="A13146" i="16"/>
  <c r="A13147" i="16"/>
  <c r="A13148" i="16"/>
  <c r="A13149" i="16"/>
  <c r="A13150" i="16"/>
  <c r="A13151" i="16"/>
  <c r="A13152" i="16"/>
  <c r="A13153" i="16"/>
  <c r="A13154" i="16"/>
  <c r="A13155" i="16"/>
  <c r="A13156" i="16"/>
  <c r="A13157" i="16"/>
  <c r="A13158" i="16"/>
  <c r="A13159" i="16"/>
  <c r="A13160" i="16"/>
  <c r="A13161" i="16"/>
  <c r="A13162" i="16"/>
  <c r="A13163" i="16"/>
  <c r="A13164" i="16"/>
  <c r="A13165" i="16"/>
  <c r="A13166" i="16"/>
  <c r="A13167" i="16"/>
  <c r="A13168" i="16"/>
  <c r="A13169" i="16"/>
  <c r="A13170" i="16"/>
  <c r="A13171" i="16"/>
  <c r="A13172" i="16"/>
  <c r="A13173" i="16"/>
  <c r="A13174" i="16"/>
  <c r="A13175" i="16"/>
  <c r="A13176" i="16"/>
  <c r="A13177" i="16"/>
  <c r="A13178" i="16"/>
  <c r="A13179" i="16"/>
  <c r="A13180" i="16"/>
  <c r="A13181" i="16"/>
  <c r="A13182" i="16"/>
  <c r="A13183" i="16"/>
  <c r="A13184" i="16"/>
  <c r="A13185" i="16"/>
  <c r="A13186" i="16"/>
  <c r="A13187" i="16"/>
  <c r="A13188" i="16"/>
  <c r="A13189" i="16"/>
  <c r="A13190" i="16"/>
  <c r="A13191" i="16"/>
  <c r="A13192" i="16"/>
  <c r="A13193" i="16"/>
  <c r="A13194" i="16"/>
  <c r="A13195" i="16"/>
  <c r="A13196" i="16"/>
  <c r="A13197" i="16"/>
  <c r="A13198" i="16"/>
  <c r="A13199" i="16"/>
  <c r="A13200" i="16"/>
  <c r="A13201" i="16"/>
  <c r="A13202" i="16"/>
  <c r="A13203" i="16"/>
  <c r="A13204" i="16"/>
  <c r="A13205" i="16"/>
  <c r="A13206" i="16"/>
  <c r="A13207" i="16"/>
  <c r="A13208" i="16"/>
  <c r="A13209" i="16"/>
  <c r="A13210" i="16"/>
  <c r="A13211" i="16"/>
  <c r="A13212" i="16"/>
  <c r="A13213" i="16"/>
  <c r="A13214" i="16"/>
  <c r="A13215" i="16"/>
  <c r="A13216" i="16"/>
  <c r="A13217" i="16"/>
  <c r="A13218" i="16"/>
  <c r="A13219" i="16"/>
  <c r="A13220" i="16"/>
  <c r="A13221" i="16"/>
  <c r="A13222" i="16"/>
  <c r="A13223" i="16"/>
  <c r="A13224" i="16"/>
  <c r="A13225" i="16"/>
  <c r="A13226" i="16"/>
  <c r="A13227" i="16"/>
  <c r="A13228" i="16"/>
  <c r="A13229" i="16"/>
  <c r="A13230" i="16"/>
  <c r="A13231" i="16"/>
  <c r="A13232" i="16"/>
  <c r="A13233" i="16"/>
  <c r="A13234" i="16"/>
  <c r="A13235" i="16"/>
  <c r="A13236" i="16"/>
  <c r="A13237" i="16"/>
  <c r="A13238" i="16"/>
  <c r="A13239" i="16"/>
  <c r="A13240" i="16"/>
  <c r="A13241" i="16"/>
  <c r="A13242" i="16"/>
  <c r="A13243" i="16"/>
  <c r="A13244" i="16"/>
  <c r="A13245" i="16"/>
  <c r="A13246" i="16"/>
  <c r="A13247" i="16"/>
  <c r="A13248" i="16"/>
  <c r="A13249" i="16"/>
  <c r="A13250" i="16"/>
  <c r="A13251" i="16"/>
  <c r="A13252" i="16"/>
  <c r="A13253" i="16"/>
  <c r="A13254" i="16"/>
  <c r="A13255" i="16"/>
  <c r="A13256" i="16"/>
  <c r="A13257" i="16"/>
  <c r="A13258" i="16"/>
  <c r="A13259" i="16"/>
  <c r="A13260" i="16"/>
  <c r="A13261" i="16"/>
  <c r="A13262" i="16"/>
  <c r="A13263" i="16"/>
  <c r="A13264" i="16"/>
  <c r="A13265" i="16"/>
  <c r="A13266" i="16"/>
  <c r="A13267" i="16"/>
  <c r="A13268" i="16"/>
  <c r="A13269" i="16"/>
  <c r="A13270" i="16"/>
  <c r="A13271" i="16"/>
  <c r="A13272" i="16"/>
  <c r="A13273" i="16"/>
  <c r="A13274" i="16"/>
  <c r="A13275" i="16"/>
  <c r="A13276" i="16"/>
  <c r="A13277" i="16"/>
  <c r="A13278" i="16"/>
  <c r="A13279" i="16"/>
  <c r="A13280" i="16"/>
  <c r="A13281" i="16"/>
  <c r="A13282" i="16"/>
  <c r="A13283" i="16"/>
  <c r="A13284" i="16"/>
  <c r="A13285" i="16"/>
  <c r="A13286" i="16"/>
  <c r="A13287" i="16"/>
  <c r="A13288" i="16"/>
  <c r="A13289" i="16"/>
  <c r="A13290" i="16"/>
  <c r="A13291" i="16"/>
  <c r="A13292" i="16"/>
  <c r="A13293" i="16"/>
  <c r="A13294" i="16"/>
  <c r="A13295" i="16"/>
  <c r="A13296" i="16"/>
  <c r="A13297" i="16"/>
  <c r="A13298" i="16"/>
  <c r="A13299" i="16"/>
  <c r="A13300" i="16"/>
  <c r="A13301" i="16"/>
  <c r="A13302" i="16"/>
  <c r="A13303" i="16"/>
  <c r="A13304" i="16"/>
  <c r="A2016"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30" i="16"/>
  <c r="A131" i="16"/>
  <c r="A132" i="16"/>
  <c r="A133" i="16"/>
  <c r="A134" i="16"/>
  <c r="A135" i="16"/>
  <c r="A136" i="16"/>
  <c r="A137" i="16"/>
  <c r="A138" i="16"/>
  <c r="A139" i="16"/>
  <c r="A140" i="16"/>
  <c r="A141" i="16"/>
  <c r="A142" i="16"/>
  <c r="A143" i="16"/>
  <c r="A144" i="16"/>
  <c r="A145" i="16"/>
  <c r="A146" i="16"/>
  <c r="A147" i="16"/>
  <c r="A148" i="16"/>
  <c r="A149" i="16"/>
  <c r="A150" i="16"/>
  <c r="A151" i="16"/>
  <c r="A152" i="16"/>
  <c r="A153" i="16"/>
  <c r="A154" i="16"/>
  <c r="A155" i="16"/>
  <c r="A156" i="16"/>
  <c r="A157" i="16"/>
  <c r="A158" i="16"/>
  <c r="A159" i="16"/>
  <c r="A160" i="16"/>
  <c r="A161" i="16"/>
  <c r="A162" i="16"/>
  <c r="A163" i="16"/>
  <c r="A164" i="16"/>
  <c r="A165" i="16"/>
  <c r="A166" i="16"/>
  <c r="A167" i="16"/>
  <c r="A168" i="16"/>
  <c r="A169" i="16"/>
  <c r="A170" i="16"/>
  <c r="A171" i="16"/>
  <c r="A172" i="16"/>
  <c r="A173" i="16"/>
  <c r="A174" i="16"/>
  <c r="A175" i="16"/>
  <c r="A176" i="16"/>
  <c r="A177" i="16"/>
  <c r="A178" i="16"/>
  <c r="A179" i="16"/>
  <c r="A180" i="16"/>
  <c r="A181" i="16"/>
  <c r="A182" i="16"/>
  <c r="A183" i="16"/>
  <c r="A184" i="16"/>
  <c r="A185" i="16"/>
  <c r="A186" i="16"/>
  <c r="A187" i="16"/>
  <c r="A188" i="16"/>
  <c r="A189" i="16"/>
  <c r="A190" i="16"/>
  <c r="A191" i="16"/>
  <c r="A192" i="16"/>
  <c r="A193" i="16"/>
  <c r="A194" i="16"/>
  <c r="A195" i="16"/>
  <c r="A196" i="16"/>
  <c r="A197" i="16"/>
  <c r="A198" i="16"/>
  <c r="A199" i="16"/>
  <c r="A200" i="16"/>
  <c r="A201" i="16"/>
  <c r="A202" i="16"/>
  <c r="A203" i="16"/>
  <c r="A204" i="16"/>
  <c r="A205" i="16"/>
  <c r="A206" i="16"/>
  <c r="A207" i="16"/>
  <c r="A208" i="16"/>
  <c r="A209" i="16"/>
  <c r="A210" i="16"/>
  <c r="A211" i="16"/>
  <c r="A212" i="16"/>
  <c r="A213" i="16"/>
  <c r="A214" i="16"/>
  <c r="A215" i="16"/>
  <c r="A216" i="16"/>
  <c r="A217" i="16"/>
  <c r="A218" i="16"/>
  <c r="A219" i="16"/>
  <c r="A220" i="16"/>
  <c r="A221"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47"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301" i="16"/>
  <c r="A302" i="16"/>
  <c r="A303" i="16"/>
  <c r="A304" i="16"/>
  <c r="A305" i="16"/>
  <c r="A306" i="16"/>
  <c r="A307" i="16"/>
  <c r="A308" i="16"/>
  <c r="A309" i="16"/>
  <c r="A310" i="16"/>
  <c r="A311" i="16"/>
  <c r="A312" i="16"/>
  <c r="A313" i="16"/>
  <c r="A314" i="16"/>
  <c r="A315" i="16"/>
  <c r="A316" i="16"/>
  <c r="A317" i="16"/>
  <c r="A318" i="16"/>
  <c r="A319" i="16"/>
  <c r="A320" i="16"/>
  <c r="A321" i="16"/>
  <c r="A322" i="16"/>
  <c r="A323" i="16"/>
  <c r="A324" i="16"/>
  <c r="A325" i="16"/>
  <c r="A326" i="16"/>
  <c r="A327" i="16"/>
  <c r="A328" i="16"/>
  <c r="A329" i="16"/>
  <c r="A330" i="16"/>
  <c r="A331" i="16"/>
  <c r="A332" i="16"/>
  <c r="A333" i="16"/>
  <c r="A334" i="16"/>
  <c r="A335" i="16"/>
  <c r="A336" i="16"/>
  <c r="A337" i="16"/>
  <c r="A338" i="16"/>
  <c r="A339" i="16"/>
  <c r="A340" i="16"/>
  <c r="A341" i="16"/>
  <c r="A342" i="16"/>
  <c r="A343" i="16"/>
  <c r="A344" i="16"/>
  <c r="A345" i="16"/>
  <c r="A346" i="16"/>
  <c r="A347" i="16"/>
  <c r="A348" i="16"/>
  <c r="A349" i="16"/>
  <c r="A350" i="16"/>
  <c r="A351" i="16"/>
  <c r="A352" i="16"/>
  <c r="A353" i="16"/>
  <c r="A354" i="16"/>
  <c r="A355" i="16"/>
  <c r="A356" i="16"/>
  <c r="A357" i="16"/>
  <c r="A358" i="16"/>
  <c r="A359" i="16"/>
  <c r="A360" i="16"/>
  <c r="A361" i="16"/>
  <c r="A362" i="16"/>
  <c r="A363" i="16"/>
  <c r="A364" i="16"/>
  <c r="A365" i="16"/>
  <c r="A366" i="16"/>
  <c r="A367" i="16"/>
  <c r="A368" i="16"/>
  <c r="A369" i="16"/>
  <c r="A370" i="16"/>
  <c r="A371" i="16"/>
  <c r="A372" i="16"/>
  <c r="A373" i="16"/>
  <c r="A374" i="16"/>
  <c r="A375" i="16"/>
  <c r="A376" i="16"/>
  <c r="A377" i="16"/>
  <c r="A378" i="16"/>
  <c r="A379" i="16"/>
  <c r="A380" i="16"/>
  <c r="A381" i="16"/>
  <c r="A382" i="16"/>
  <c r="A383" i="16"/>
  <c r="A384" i="16"/>
  <c r="A385" i="16"/>
  <c r="A386" i="16"/>
  <c r="A387" i="16"/>
  <c r="A388" i="16"/>
  <c r="A389" i="16"/>
  <c r="A390" i="16"/>
  <c r="A391" i="16"/>
  <c r="A392" i="16"/>
  <c r="A393" i="16"/>
  <c r="A394" i="16"/>
  <c r="A395" i="16"/>
  <c r="A396" i="16"/>
  <c r="A397" i="16"/>
  <c r="A398" i="16"/>
  <c r="A399" i="16"/>
  <c r="A400" i="16"/>
  <c r="A401" i="16"/>
  <c r="A402" i="16"/>
  <c r="A403" i="16"/>
  <c r="A404" i="16"/>
  <c r="A405" i="16"/>
  <c r="A406" i="16"/>
  <c r="A407" i="16"/>
  <c r="A408" i="16"/>
  <c r="A409" i="16"/>
  <c r="A410" i="16"/>
  <c r="A411" i="16"/>
  <c r="A412" i="16"/>
  <c r="A413" i="16"/>
  <c r="A414" i="16"/>
  <c r="A415" i="16"/>
  <c r="A416" i="16"/>
  <c r="A417" i="16"/>
  <c r="A418" i="16"/>
  <c r="A419" i="16"/>
  <c r="A420" i="16"/>
  <c r="A421" i="16"/>
  <c r="A422" i="16"/>
  <c r="A423" i="16"/>
  <c r="A424" i="16"/>
  <c r="A425" i="16"/>
  <c r="A426" i="16"/>
  <c r="A427" i="16"/>
  <c r="A428" i="16"/>
  <c r="A429" i="16"/>
  <c r="A430" i="16"/>
  <c r="A431" i="16"/>
  <c r="A432" i="16"/>
  <c r="A433" i="16"/>
  <c r="A434" i="16"/>
  <c r="A435" i="16"/>
  <c r="A436" i="16"/>
  <c r="A437" i="16"/>
  <c r="A438" i="16"/>
  <c r="A439" i="16"/>
  <c r="A440" i="16"/>
  <c r="A441" i="16"/>
  <c r="A442" i="16"/>
  <c r="A443" i="16"/>
  <c r="A444" i="16"/>
  <c r="A445" i="16"/>
  <c r="A446" i="16"/>
  <c r="A447" i="16"/>
  <c r="A448" i="16"/>
  <c r="A449" i="16"/>
  <c r="A450" i="16"/>
  <c r="A451" i="16"/>
  <c r="A452" i="16"/>
  <c r="A453" i="16"/>
  <c r="A454" i="16"/>
  <c r="A455" i="16"/>
  <c r="A456" i="16"/>
  <c r="A457" i="16"/>
  <c r="A458" i="16"/>
  <c r="A459" i="16"/>
  <c r="A460" i="16"/>
  <c r="A461" i="16"/>
  <c r="A462" i="16"/>
  <c r="A463" i="16"/>
  <c r="A464" i="16"/>
  <c r="A465" i="16"/>
  <c r="A466" i="16"/>
  <c r="A467" i="16"/>
  <c r="A468" i="16"/>
  <c r="A469" i="16"/>
  <c r="A470" i="16"/>
  <c r="A471" i="16"/>
  <c r="A472" i="16"/>
  <c r="A473" i="16"/>
  <c r="A474" i="16"/>
  <c r="A475" i="16"/>
  <c r="A476" i="16"/>
  <c r="A477" i="16"/>
  <c r="A478" i="16"/>
  <c r="A479" i="16"/>
  <c r="A480" i="16"/>
  <c r="A481" i="16"/>
  <c r="A482" i="16"/>
  <c r="A483" i="16"/>
  <c r="A484" i="16"/>
  <c r="A485" i="16"/>
  <c r="A486" i="16"/>
  <c r="A487" i="16"/>
  <c r="A488" i="16"/>
  <c r="A489" i="16"/>
  <c r="A490" i="16"/>
  <c r="A491" i="16"/>
  <c r="A492" i="16"/>
  <c r="A493" i="16"/>
  <c r="A494" i="16"/>
  <c r="A495" i="16"/>
  <c r="A496" i="16"/>
  <c r="A497" i="16"/>
  <c r="A498" i="16"/>
  <c r="A499" i="16"/>
  <c r="A500" i="16"/>
  <c r="A501" i="16"/>
  <c r="A502" i="16"/>
  <c r="A503" i="16"/>
  <c r="A504" i="16"/>
  <c r="A505" i="16"/>
  <c r="A506" i="16"/>
  <c r="A507" i="16"/>
  <c r="A508" i="16"/>
  <c r="A509" i="16"/>
  <c r="A510" i="16"/>
  <c r="A511" i="16"/>
  <c r="A512" i="16"/>
  <c r="A513" i="16"/>
  <c r="A514" i="16"/>
  <c r="A515" i="16"/>
  <c r="A516" i="16"/>
  <c r="A517" i="16"/>
  <c r="A518" i="16"/>
  <c r="A519" i="16"/>
  <c r="A520" i="16"/>
  <c r="A521" i="16"/>
  <c r="A522" i="16"/>
  <c r="A523" i="16"/>
  <c r="A524" i="16"/>
  <c r="A525" i="16"/>
  <c r="A526" i="16"/>
  <c r="A527" i="16"/>
  <c r="A528" i="16"/>
  <c r="A529" i="16"/>
  <c r="A530" i="16"/>
  <c r="A531" i="16"/>
  <c r="A532" i="16"/>
  <c r="A533" i="16"/>
  <c r="A534" i="16"/>
  <c r="A535" i="16"/>
  <c r="A536" i="16"/>
  <c r="A537" i="16"/>
  <c r="A538" i="16"/>
  <c r="A539" i="16"/>
  <c r="A540" i="16"/>
  <c r="A541" i="16"/>
  <c r="A542" i="16"/>
  <c r="A543" i="16"/>
  <c r="A544" i="16"/>
  <c r="A545" i="16"/>
  <c r="A546" i="16"/>
  <c r="A547" i="16"/>
  <c r="A548" i="16"/>
  <c r="A549" i="16"/>
  <c r="A550" i="16"/>
  <c r="A551" i="16"/>
  <c r="A552" i="16"/>
  <c r="A553" i="16"/>
  <c r="A554" i="16"/>
  <c r="A555" i="16"/>
  <c r="A556" i="16"/>
  <c r="A557" i="16"/>
  <c r="A558" i="16"/>
  <c r="A559" i="16"/>
  <c r="A560" i="16"/>
  <c r="A561" i="16"/>
  <c r="A562" i="16"/>
  <c r="A563" i="16"/>
  <c r="A564" i="16"/>
  <c r="A565" i="16"/>
  <c r="A566" i="16"/>
  <c r="A567" i="16"/>
  <c r="A568" i="16"/>
  <c r="A569" i="16"/>
  <c r="A570" i="16"/>
  <c r="A571" i="16"/>
  <c r="A572" i="16"/>
  <c r="A573" i="16"/>
  <c r="A574" i="16"/>
  <c r="A575" i="16"/>
  <c r="A576" i="16"/>
  <c r="A577" i="16"/>
  <c r="A578" i="16"/>
  <c r="A579" i="16"/>
  <c r="A580" i="16"/>
  <c r="A581" i="16"/>
  <c r="A582" i="16"/>
  <c r="A583" i="16"/>
  <c r="A584" i="16"/>
  <c r="A585" i="16"/>
  <c r="A586" i="16"/>
  <c r="A587" i="16"/>
  <c r="A588" i="16"/>
  <c r="A589" i="16"/>
  <c r="A590" i="16"/>
  <c r="A591" i="16"/>
  <c r="A592" i="16"/>
  <c r="A593" i="16"/>
  <c r="A594" i="16"/>
  <c r="A595" i="16"/>
  <c r="A596" i="16"/>
  <c r="A597" i="16"/>
  <c r="A598" i="16"/>
  <c r="A599" i="16"/>
  <c r="A600" i="16"/>
  <c r="A601" i="16"/>
  <c r="A602" i="16"/>
  <c r="A603" i="16"/>
  <c r="A604" i="16"/>
  <c r="A605" i="16"/>
  <c r="A606" i="16"/>
  <c r="A607" i="16"/>
  <c r="A608" i="16"/>
  <c r="A609" i="16"/>
  <c r="A610" i="16"/>
  <c r="A611" i="16"/>
  <c r="A612" i="16"/>
  <c r="A613" i="16"/>
  <c r="A614" i="16"/>
  <c r="A615" i="16"/>
  <c r="A616" i="16"/>
  <c r="A617" i="16"/>
  <c r="A618" i="16"/>
  <c r="A619" i="16"/>
  <c r="A620" i="16"/>
  <c r="A621" i="16"/>
  <c r="A622" i="16"/>
  <c r="A623" i="16"/>
  <c r="A624" i="16"/>
  <c r="A625" i="16"/>
  <c r="A626" i="16"/>
  <c r="A627" i="16"/>
  <c r="A628" i="16"/>
  <c r="A629" i="16"/>
  <c r="A630" i="16"/>
  <c r="A631" i="16"/>
  <c r="A632" i="16"/>
  <c r="A633" i="16"/>
  <c r="A634" i="16"/>
  <c r="A635" i="16"/>
  <c r="A636" i="16"/>
  <c r="A637" i="16"/>
  <c r="A638" i="16"/>
  <c r="A639" i="16"/>
  <c r="A640" i="16"/>
  <c r="A641" i="16"/>
  <c r="A642" i="16"/>
  <c r="A643" i="16"/>
  <c r="A644" i="16"/>
  <c r="A645" i="16"/>
  <c r="A646" i="16"/>
  <c r="A647" i="16"/>
  <c r="A648" i="16"/>
  <c r="A649" i="16"/>
  <c r="A650" i="16"/>
  <c r="A651" i="16"/>
  <c r="A652" i="16"/>
  <c r="A653" i="16"/>
  <c r="A654" i="16"/>
  <c r="A655" i="16"/>
  <c r="A656" i="16"/>
  <c r="A657" i="16"/>
  <c r="A658" i="16"/>
  <c r="A659" i="16"/>
  <c r="A660" i="16"/>
  <c r="A661" i="16"/>
  <c r="A662" i="16"/>
  <c r="A663" i="16"/>
  <c r="A664" i="16"/>
  <c r="A665" i="16"/>
  <c r="A666" i="16"/>
  <c r="A667" i="16"/>
  <c r="A668" i="16"/>
  <c r="A669" i="16"/>
  <c r="A670" i="16"/>
  <c r="A671" i="16"/>
  <c r="A672" i="16"/>
  <c r="A673" i="16"/>
  <c r="A674" i="16"/>
  <c r="A675" i="16"/>
  <c r="A676" i="16"/>
  <c r="A677" i="16"/>
  <c r="A678" i="16"/>
  <c r="A679" i="16"/>
  <c r="A680" i="16"/>
  <c r="A681" i="16"/>
  <c r="A682" i="16"/>
  <c r="A683" i="16"/>
  <c r="A684" i="16"/>
  <c r="A685" i="16"/>
  <c r="A686" i="16"/>
  <c r="A687" i="16"/>
  <c r="A688" i="16"/>
  <c r="A689" i="16"/>
  <c r="A690" i="16"/>
  <c r="A691" i="16"/>
  <c r="A692" i="16"/>
  <c r="A693" i="16"/>
  <c r="A694" i="16"/>
  <c r="A695" i="16"/>
  <c r="A696" i="16"/>
  <c r="A697" i="16"/>
  <c r="A698" i="16"/>
  <c r="A699" i="16"/>
  <c r="A700" i="16"/>
  <c r="A701" i="16"/>
  <c r="A702" i="16"/>
  <c r="A703" i="16"/>
  <c r="A704" i="16"/>
  <c r="A705" i="16"/>
  <c r="A706" i="16"/>
  <c r="A707" i="16"/>
  <c r="A708" i="16"/>
  <c r="A709" i="16"/>
  <c r="A710" i="16"/>
  <c r="A711" i="16"/>
  <c r="A712" i="16"/>
  <c r="A713" i="16"/>
  <c r="A714" i="16"/>
  <c r="A715" i="16"/>
  <c r="A716" i="16"/>
  <c r="A717" i="16"/>
  <c r="A718" i="16"/>
  <c r="A719" i="16"/>
  <c r="A720" i="16"/>
  <c r="A721" i="16"/>
  <c r="A722" i="16"/>
  <c r="A723" i="16"/>
  <c r="A724" i="16"/>
  <c r="A725" i="16"/>
  <c r="A726" i="16"/>
  <c r="A727" i="16"/>
  <c r="A728" i="16"/>
  <c r="A729" i="16"/>
  <c r="A730" i="16"/>
  <c r="A731" i="16"/>
  <c r="A732" i="16"/>
  <c r="A733" i="16"/>
  <c r="A734" i="16"/>
  <c r="A735" i="16"/>
  <c r="A736" i="16"/>
  <c r="A737" i="16"/>
  <c r="A738" i="16"/>
  <c r="A739" i="16"/>
  <c r="A740" i="16"/>
  <c r="A741" i="16"/>
  <c r="A742" i="16"/>
  <c r="A743" i="16"/>
  <c r="A744" i="16"/>
  <c r="A745" i="16"/>
  <c r="A746" i="16"/>
  <c r="A747" i="16"/>
  <c r="A748" i="16"/>
  <c r="A749" i="16"/>
  <c r="A750" i="16"/>
  <c r="A751" i="16"/>
  <c r="A752" i="16"/>
  <c r="A753" i="16"/>
  <c r="A754" i="16"/>
  <c r="A755" i="16"/>
  <c r="A756" i="16"/>
  <c r="A757" i="16"/>
  <c r="A758" i="16"/>
  <c r="A759" i="16"/>
  <c r="A760" i="16"/>
  <c r="A761" i="16"/>
  <c r="A762" i="16"/>
  <c r="A763" i="16"/>
  <c r="A764" i="16"/>
  <c r="A765" i="16"/>
  <c r="A766" i="16"/>
  <c r="A767" i="16"/>
  <c r="A768" i="16"/>
  <c r="A769" i="16"/>
  <c r="A770" i="16"/>
  <c r="A771" i="16"/>
  <c r="A772" i="16"/>
  <c r="A773" i="16"/>
  <c r="A774" i="16"/>
  <c r="A775" i="16"/>
  <c r="A776" i="16"/>
  <c r="A777" i="16"/>
  <c r="A778" i="16"/>
  <c r="A779" i="16"/>
  <c r="A780" i="16"/>
  <c r="A781" i="16"/>
  <c r="A782" i="16"/>
  <c r="A783" i="16"/>
  <c r="A784" i="16"/>
  <c r="A785" i="16"/>
  <c r="A786" i="16"/>
  <c r="A787" i="16"/>
  <c r="A788" i="16"/>
  <c r="A789" i="16"/>
  <c r="A790" i="16"/>
  <c r="A791" i="16"/>
  <c r="A792" i="16"/>
  <c r="A793" i="16"/>
  <c r="A794" i="16"/>
  <c r="A795" i="16"/>
  <c r="A796" i="16"/>
  <c r="A797" i="16"/>
  <c r="A798" i="16"/>
  <c r="A799" i="16"/>
  <c r="A800" i="16"/>
  <c r="A801" i="16"/>
  <c r="A802" i="16"/>
  <c r="A803" i="16"/>
  <c r="A804" i="16"/>
  <c r="A805" i="16"/>
  <c r="A806" i="16"/>
  <c r="A807" i="16"/>
  <c r="A808" i="16"/>
  <c r="A809" i="16"/>
  <c r="A810" i="16"/>
  <c r="A811" i="16"/>
  <c r="A812" i="16"/>
  <c r="A813" i="16"/>
  <c r="A814" i="16"/>
  <c r="A815" i="16"/>
  <c r="A816" i="16"/>
  <c r="A817" i="16"/>
  <c r="A818" i="16"/>
  <c r="A819" i="16"/>
  <c r="A820" i="16"/>
  <c r="A821" i="16"/>
  <c r="A822" i="16"/>
  <c r="A823" i="16"/>
  <c r="A824" i="16"/>
  <c r="A825" i="16"/>
  <c r="A826" i="16"/>
  <c r="A827" i="16"/>
  <c r="A828" i="16"/>
  <c r="A829" i="16"/>
  <c r="A830" i="16"/>
  <c r="A831" i="16"/>
  <c r="A832" i="16"/>
  <c r="A833" i="16"/>
  <c r="A834" i="16"/>
  <c r="A835" i="16"/>
  <c r="A836" i="16"/>
  <c r="A837" i="16"/>
  <c r="A838" i="16"/>
  <c r="A839" i="16"/>
  <c r="A840" i="16"/>
  <c r="A841" i="16"/>
  <c r="A842" i="16"/>
  <c r="A843" i="16"/>
  <c r="A844" i="16"/>
  <c r="A845" i="16"/>
  <c r="A846" i="16"/>
  <c r="A847" i="16"/>
  <c r="A848" i="16"/>
  <c r="A849" i="16"/>
  <c r="A850" i="16"/>
  <c r="A851" i="16"/>
  <c r="A852" i="16"/>
  <c r="A853" i="16"/>
  <c r="A854" i="16"/>
  <c r="A855" i="16"/>
  <c r="A856" i="16"/>
  <c r="A857" i="16"/>
  <c r="A858" i="16"/>
  <c r="A859" i="16"/>
  <c r="A860" i="16"/>
  <c r="A861" i="16"/>
  <c r="A862" i="16"/>
  <c r="A863" i="16"/>
  <c r="A864" i="16"/>
  <c r="A865" i="16"/>
  <c r="A866" i="16"/>
  <c r="A867" i="16"/>
  <c r="A868" i="16"/>
  <c r="A869" i="16"/>
  <c r="A870" i="16"/>
  <c r="A871" i="16"/>
  <c r="A872" i="16"/>
  <c r="A873" i="16"/>
  <c r="A874" i="16"/>
  <c r="A875" i="16"/>
  <c r="A876" i="16"/>
  <c r="A877" i="16"/>
  <c r="A878" i="16"/>
  <c r="A879" i="16"/>
  <c r="A880" i="16"/>
  <c r="A881" i="16"/>
  <c r="A882" i="16"/>
  <c r="A883" i="16"/>
  <c r="A884" i="16"/>
  <c r="A885" i="16"/>
  <c r="A886" i="16"/>
  <c r="A887" i="16"/>
  <c r="A888" i="16"/>
  <c r="A889" i="16"/>
  <c r="A890" i="16"/>
  <c r="A891" i="16"/>
  <c r="A892" i="16"/>
  <c r="A893" i="16"/>
  <c r="A894" i="16"/>
  <c r="A895" i="16"/>
  <c r="A896" i="16"/>
  <c r="A897" i="16"/>
  <c r="A898" i="16"/>
  <c r="A899" i="16"/>
  <c r="A900" i="16"/>
  <c r="A901" i="16"/>
  <c r="A902" i="16"/>
  <c r="A903" i="16"/>
  <c r="A904" i="16"/>
  <c r="A905" i="16"/>
  <c r="A906" i="16"/>
  <c r="A907" i="16"/>
  <c r="A908" i="16"/>
  <c r="A909" i="16"/>
  <c r="A910" i="16"/>
  <c r="A911" i="16"/>
  <c r="A912" i="16"/>
  <c r="A913" i="16"/>
  <c r="A914" i="16"/>
  <c r="A915" i="16"/>
  <c r="A916" i="16"/>
  <c r="A917" i="16"/>
  <c r="A918" i="16"/>
  <c r="A919" i="16"/>
  <c r="A920" i="16"/>
  <c r="A921" i="16"/>
  <c r="A922" i="16"/>
  <c r="A923" i="16"/>
  <c r="A924" i="16"/>
  <c r="A925" i="16"/>
  <c r="A926" i="16"/>
  <c r="A927" i="16"/>
  <c r="A928" i="16"/>
  <c r="A929" i="16"/>
  <c r="A930" i="16"/>
  <c r="A931" i="16"/>
  <c r="A932" i="16"/>
  <c r="A933" i="16"/>
  <c r="A934" i="16"/>
  <c r="A935" i="16"/>
  <c r="A936" i="16"/>
  <c r="A937" i="16"/>
  <c r="A938" i="16"/>
  <c r="A939" i="16"/>
  <c r="A940" i="16"/>
  <c r="A941" i="16"/>
  <c r="A942" i="16"/>
  <c r="A943" i="16"/>
  <c r="A944" i="16"/>
  <c r="A945" i="16"/>
  <c r="A946" i="16"/>
  <c r="A947" i="16"/>
  <c r="A948" i="16"/>
  <c r="A949" i="16"/>
  <c r="A950" i="16"/>
  <c r="A951" i="16"/>
  <c r="A952" i="16"/>
  <c r="A953" i="16"/>
  <c r="A954" i="16"/>
  <c r="A955" i="16"/>
  <c r="A956" i="16"/>
  <c r="A957" i="16"/>
  <c r="A958" i="16"/>
  <c r="A959" i="16"/>
  <c r="A960" i="16"/>
  <c r="A961" i="16"/>
  <c r="A962" i="16"/>
  <c r="A963" i="16"/>
  <c r="A964" i="16"/>
  <c r="A965" i="16"/>
  <c r="A966" i="16"/>
  <c r="A967" i="16"/>
  <c r="A968" i="16"/>
  <c r="A969" i="16"/>
  <c r="A970" i="16"/>
  <c r="A971" i="16"/>
  <c r="A972" i="16"/>
  <c r="A973" i="16"/>
  <c r="A974" i="16"/>
  <c r="A975" i="16"/>
  <c r="A976" i="16"/>
  <c r="A977" i="16"/>
  <c r="A978" i="16"/>
  <c r="A979" i="16"/>
  <c r="A980" i="16"/>
  <c r="A981" i="16"/>
  <c r="A982" i="16"/>
  <c r="A983" i="16"/>
  <c r="A984" i="16"/>
  <c r="A985" i="16"/>
  <c r="A986" i="16"/>
  <c r="A987" i="16"/>
  <c r="A988" i="16"/>
  <c r="A989" i="16"/>
  <c r="A990" i="16"/>
  <c r="A991" i="16"/>
  <c r="A992" i="16"/>
  <c r="A993" i="16"/>
  <c r="A994" i="16"/>
  <c r="A995" i="16"/>
  <c r="A996" i="16"/>
  <c r="A997" i="16"/>
  <c r="A998" i="16"/>
  <c r="A999" i="16"/>
  <c r="A1000" i="16"/>
  <c r="A1001" i="16"/>
  <c r="A1002" i="16"/>
  <c r="A1003" i="16"/>
  <c r="A1004" i="16"/>
  <c r="A1005" i="16"/>
  <c r="A1006" i="16"/>
  <c r="A1007" i="16"/>
  <c r="A1008" i="16"/>
  <c r="A1009" i="16"/>
  <c r="A1010" i="16"/>
  <c r="A1011" i="16"/>
  <c r="A1012" i="16"/>
  <c r="A1013" i="16"/>
  <c r="A1014" i="16"/>
  <c r="A1015" i="16"/>
  <c r="A1016" i="16"/>
  <c r="A1017" i="16"/>
  <c r="A1018" i="16"/>
  <c r="A1019" i="16"/>
  <c r="A1020" i="16"/>
  <c r="A1021" i="16"/>
  <c r="A1022" i="16"/>
  <c r="A1023" i="16"/>
  <c r="A1024" i="16"/>
  <c r="A1025" i="16"/>
  <c r="A1026" i="16"/>
  <c r="A1027" i="16"/>
  <c r="A1028" i="16"/>
  <c r="A1029" i="16"/>
  <c r="A1030" i="16"/>
  <c r="A1031" i="16"/>
  <c r="A1032" i="16"/>
  <c r="A1033" i="16"/>
  <c r="A1034" i="16"/>
  <c r="A1035" i="16"/>
  <c r="A1036" i="16"/>
  <c r="A1037" i="16"/>
  <c r="A1038" i="16"/>
  <c r="A1039" i="16"/>
  <c r="A1040" i="16"/>
  <c r="A1041" i="16"/>
  <c r="A1042" i="16"/>
  <c r="A1043" i="16"/>
  <c r="A1044" i="16"/>
  <c r="A1045" i="16"/>
  <c r="A1046" i="16"/>
  <c r="A1047" i="16"/>
  <c r="A1048" i="16"/>
  <c r="A1049" i="16"/>
  <c r="A1050" i="16"/>
  <c r="A1051" i="16"/>
  <c r="A1052" i="16"/>
  <c r="A1053" i="16"/>
  <c r="A1054" i="16"/>
  <c r="A1055" i="16"/>
  <c r="A1056" i="16"/>
  <c r="A1057" i="16"/>
  <c r="A1058" i="16"/>
  <c r="A1059" i="16"/>
  <c r="A1060" i="16"/>
  <c r="A1061" i="16"/>
  <c r="A1062" i="16"/>
  <c r="A1063" i="16"/>
  <c r="A1064" i="16"/>
  <c r="A1065" i="16"/>
  <c r="A1066" i="16"/>
  <c r="A1067" i="16"/>
  <c r="A1068" i="16"/>
  <c r="A1069" i="16"/>
  <c r="A1070" i="16"/>
  <c r="A1071" i="16"/>
  <c r="A1072" i="16"/>
  <c r="A1073" i="16"/>
  <c r="A1074" i="16"/>
  <c r="A1075" i="16"/>
  <c r="A1076" i="16"/>
  <c r="A1077" i="16"/>
  <c r="A1078" i="16"/>
  <c r="A1079" i="16"/>
  <c r="A1080" i="16"/>
  <c r="A1081" i="16"/>
  <c r="A1082" i="16"/>
  <c r="A1083" i="16"/>
  <c r="A1084" i="16"/>
  <c r="A1085" i="16"/>
  <c r="A1086" i="16"/>
  <c r="A1087" i="16"/>
  <c r="A1088" i="16"/>
  <c r="A1089" i="16"/>
  <c r="A1090" i="16"/>
  <c r="A1091" i="16"/>
  <c r="A1092" i="16"/>
  <c r="A1093" i="16"/>
  <c r="A1094" i="16"/>
  <c r="A1095" i="16"/>
  <c r="A1096" i="16"/>
  <c r="A1097" i="16"/>
  <c r="A1098" i="16"/>
  <c r="A1099" i="16"/>
  <c r="A1100" i="16"/>
  <c r="A1101" i="16"/>
  <c r="A1102" i="16"/>
  <c r="A1103" i="16"/>
  <c r="A1104" i="16"/>
  <c r="A1105" i="16"/>
  <c r="A1106" i="16"/>
  <c r="A1107" i="16"/>
  <c r="A1108" i="16"/>
  <c r="A1109" i="16"/>
  <c r="A1110" i="16"/>
  <c r="A1111" i="16"/>
  <c r="A1112" i="16"/>
  <c r="A1113" i="16"/>
  <c r="A1114" i="16"/>
  <c r="A1115" i="16"/>
  <c r="A1116" i="16"/>
  <c r="A1117" i="16"/>
  <c r="A1118" i="16"/>
  <c r="A1119" i="16"/>
  <c r="A1120" i="16"/>
  <c r="A1121" i="16"/>
  <c r="A1122" i="16"/>
  <c r="A1123" i="16"/>
  <c r="A1124" i="16"/>
  <c r="A1125" i="16"/>
  <c r="A1126" i="16"/>
  <c r="A1127" i="16"/>
  <c r="A1128" i="16"/>
  <c r="A1129" i="16"/>
  <c r="A1130" i="16"/>
  <c r="A1131" i="16"/>
  <c r="A1132" i="16"/>
  <c r="A1133" i="16"/>
  <c r="A1134" i="16"/>
  <c r="A1135" i="16"/>
  <c r="A1136" i="16"/>
  <c r="A1137" i="16"/>
  <c r="A1138" i="16"/>
  <c r="A1139" i="16"/>
  <c r="A1140" i="16"/>
  <c r="A1141" i="16"/>
  <c r="A1142" i="16"/>
  <c r="A1143" i="16"/>
  <c r="A1144" i="16"/>
  <c r="A1145" i="16"/>
  <c r="A1146" i="16"/>
  <c r="A1147" i="16"/>
  <c r="A1148" i="16"/>
  <c r="A1149" i="16"/>
  <c r="A1150" i="16"/>
  <c r="A1151" i="16"/>
  <c r="A1152" i="16"/>
  <c r="A1153" i="16"/>
  <c r="A1154" i="16"/>
  <c r="A1155" i="16"/>
  <c r="A1156" i="16"/>
  <c r="A1157" i="16"/>
  <c r="A1158" i="16"/>
  <c r="A1159" i="16"/>
  <c r="A1160" i="16"/>
  <c r="A1161" i="16"/>
  <c r="A1162" i="16"/>
  <c r="A1163" i="16"/>
  <c r="A1164" i="16"/>
  <c r="A1165" i="16"/>
  <c r="A1166" i="16"/>
  <c r="A1167" i="16"/>
  <c r="A1168" i="16"/>
  <c r="A1169" i="16"/>
  <c r="A1170" i="16"/>
  <c r="A1171" i="16"/>
  <c r="A1172" i="16"/>
  <c r="A1173" i="16"/>
  <c r="A1174" i="16"/>
  <c r="A1175" i="16"/>
  <c r="A1176" i="16"/>
  <c r="A1177" i="16"/>
  <c r="A1178" i="16"/>
  <c r="A1179" i="16"/>
  <c r="A1180" i="16"/>
  <c r="A1181" i="16"/>
  <c r="A1182" i="16"/>
  <c r="A1183" i="16"/>
  <c r="A1184" i="16"/>
  <c r="A1185" i="16"/>
  <c r="A1186" i="16"/>
  <c r="A1187" i="16"/>
  <c r="A1188" i="16"/>
  <c r="A1189" i="16"/>
  <c r="A1190" i="16"/>
  <c r="A1191" i="16"/>
  <c r="A1192" i="16"/>
  <c r="A1193" i="16"/>
  <c r="A1194" i="16"/>
  <c r="A1195" i="16"/>
  <c r="A1196" i="16"/>
  <c r="A1197" i="16"/>
  <c r="A1198" i="16"/>
  <c r="A1199" i="16"/>
  <c r="A1200" i="16"/>
  <c r="A1201" i="16"/>
  <c r="A1202" i="16"/>
  <c r="A1203" i="16"/>
  <c r="A1204" i="16"/>
  <c r="A1205" i="16"/>
  <c r="A1206" i="16"/>
  <c r="A1207" i="16"/>
  <c r="A1208" i="16"/>
  <c r="A1209" i="16"/>
  <c r="A1210" i="16"/>
  <c r="A1211" i="16"/>
  <c r="A1212" i="16"/>
  <c r="A1213" i="16"/>
  <c r="A1214" i="16"/>
  <c r="A1215" i="16"/>
  <c r="A1216" i="16"/>
  <c r="A1217" i="16"/>
  <c r="A1218" i="16"/>
  <c r="A1219" i="16"/>
  <c r="A1220" i="16"/>
  <c r="A1221" i="16"/>
  <c r="A1222" i="16"/>
  <c r="A1223" i="16"/>
  <c r="A1224" i="16"/>
  <c r="A1225" i="16"/>
  <c r="A1226" i="16"/>
  <c r="A1227" i="16"/>
  <c r="A1228" i="16"/>
  <c r="A1229" i="16"/>
  <c r="A1230" i="16"/>
  <c r="A1231" i="16"/>
  <c r="A1232" i="16"/>
  <c r="A1233" i="16"/>
  <c r="A1234" i="16"/>
  <c r="A1235" i="16"/>
  <c r="A1236" i="16"/>
  <c r="A1237" i="16"/>
  <c r="A1238" i="16"/>
  <c r="A1239" i="16"/>
  <c r="A1240" i="16"/>
  <c r="A1241" i="16"/>
  <c r="A1242" i="16"/>
  <c r="A1243" i="16"/>
  <c r="A1244" i="16"/>
  <c r="A1245" i="16"/>
  <c r="A1246" i="16"/>
  <c r="A1247" i="16"/>
  <c r="A1248" i="16"/>
  <c r="A1249" i="16"/>
  <c r="A1250" i="16"/>
  <c r="A1251" i="16"/>
  <c r="A1252" i="16"/>
  <c r="A1253" i="16"/>
  <c r="A1254" i="16"/>
  <c r="A1255" i="16"/>
  <c r="A1256" i="16"/>
  <c r="A1257" i="16"/>
  <c r="A1258" i="16"/>
  <c r="A1259" i="16"/>
  <c r="A1260" i="16"/>
  <c r="A1261" i="16"/>
  <c r="A1262" i="16"/>
  <c r="A1263" i="16"/>
  <c r="A1264" i="16"/>
  <c r="A1265" i="16"/>
  <c r="A1266" i="16"/>
  <c r="A1267" i="16"/>
  <c r="A1268" i="16"/>
  <c r="A1269" i="16"/>
  <c r="A1270" i="16"/>
  <c r="A1271" i="16"/>
  <c r="A1272" i="16"/>
  <c r="A1273" i="16"/>
  <c r="A1274" i="16"/>
  <c r="A1275" i="16"/>
  <c r="A1276" i="16"/>
  <c r="A1277" i="16"/>
  <c r="A1278" i="16"/>
  <c r="A1279" i="16"/>
  <c r="A1280" i="16"/>
  <c r="A1281" i="16"/>
  <c r="A1282" i="16"/>
  <c r="A1283" i="16"/>
  <c r="A1284" i="16"/>
  <c r="A1285" i="16"/>
  <c r="A1286" i="16"/>
  <c r="A1287" i="16"/>
  <c r="A1288" i="16"/>
  <c r="A1289" i="16"/>
  <c r="A1290" i="16"/>
  <c r="A1291" i="16"/>
  <c r="A1292" i="16"/>
  <c r="A1293" i="16"/>
  <c r="A1294" i="16"/>
  <c r="A1295" i="16"/>
  <c r="A1296" i="16"/>
  <c r="A1297" i="16"/>
  <c r="A1298" i="16"/>
  <c r="A1299" i="16"/>
  <c r="A1300" i="16"/>
  <c r="A1301" i="16"/>
  <c r="A1302" i="16"/>
  <c r="A1303" i="16"/>
  <c r="A1304" i="16"/>
  <c r="A1305" i="16"/>
  <c r="A1306" i="16"/>
  <c r="A1307" i="16"/>
  <c r="A1308" i="16"/>
  <c r="A1309" i="16"/>
  <c r="A1310" i="16"/>
  <c r="A1311" i="16"/>
  <c r="A1312" i="16"/>
  <c r="A1313" i="16"/>
  <c r="A1314" i="16"/>
  <c r="A1315" i="16"/>
  <c r="A1316" i="16"/>
  <c r="A1317" i="16"/>
  <c r="A1318" i="16"/>
  <c r="A1319" i="16"/>
  <c r="A1320" i="16"/>
  <c r="A1321" i="16"/>
  <c r="A1322" i="16"/>
  <c r="A1323" i="16"/>
  <c r="A1324" i="16"/>
  <c r="A1325" i="16"/>
  <c r="A1326" i="16"/>
  <c r="A1327" i="16"/>
  <c r="A1328" i="16"/>
  <c r="A1329" i="16"/>
  <c r="A1330" i="16"/>
  <c r="A1331" i="16"/>
  <c r="A1332" i="16"/>
  <c r="A1333" i="16"/>
  <c r="A1334" i="16"/>
  <c r="A1335" i="16"/>
  <c r="A1336" i="16"/>
  <c r="A1337" i="16"/>
  <c r="A1338" i="16"/>
  <c r="A1339" i="16"/>
  <c r="A1340" i="16"/>
  <c r="A1341" i="16"/>
  <c r="A1342" i="16"/>
  <c r="A1343" i="16"/>
  <c r="A1344" i="16"/>
  <c r="A1345" i="16"/>
  <c r="A1346" i="16"/>
  <c r="A1347" i="16"/>
  <c r="A1348" i="16"/>
  <c r="A1349" i="16"/>
  <c r="A1350" i="16"/>
  <c r="A1351" i="16"/>
  <c r="A1352" i="16"/>
  <c r="A1353" i="16"/>
  <c r="A1354" i="16"/>
  <c r="A1355" i="16"/>
  <c r="A1356" i="16"/>
  <c r="A1357" i="16"/>
  <c r="A1358" i="16"/>
  <c r="A1359" i="16"/>
  <c r="A1360" i="16"/>
  <c r="A1361" i="16"/>
  <c r="A1362" i="16"/>
  <c r="A1363" i="16"/>
  <c r="A1364" i="16"/>
  <c r="A1365" i="16"/>
  <c r="A1366" i="16"/>
  <c r="A1367" i="16"/>
  <c r="A1368" i="16"/>
  <c r="A1369" i="16"/>
  <c r="A1370" i="16"/>
  <c r="A1371" i="16"/>
  <c r="A1372" i="16"/>
  <c r="A1373" i="16"/>
  <c r="A1374" i="16"/>
  <c r="A1375" i="16"/>
  <c r="A1376" i="16"/>
  <c r="A1377" i="16"/>
  <c r="A1378" i="16"/>
  <c r="A1379" i="16"/>
  <c r="A1380" i="16"/>
  <c r="A1381" i="16"/>
  <c r="A1382" i="16"/>
  <c r="A1383" i="16"/>
  <c r="A1384" i="16"/>
  <c r="A1385" i="16"/>
  <c r="A1386" i="16"/>
  <c r="A1387" i="16"/>
  <c r="A1388" i="16"/>
  <c r="A1389" i="16"/>
  <c r="A1390" i="16"/>
  <c r="A1391" i="16"/>
  <c r="A1392" i="16"/>
  <c r="A1393" i="16"/>
  <c r="A1394" i="16"/>
  <c r="A1395" i="16"/>
  <c r="A1396" i="16"/>
  <c r="A1397" i="16"/>
  <c r="A1398" i="16"/>
  <c r="A1399" i="16"/>
  <c r="A1400" i="16"/>
  <c r="A1401" i="16"/>
  <c r="A1402" i="16"/>
  <c r="A1403" i="16"/>
  <c r="A1404" i="16"/>
  <c r="A1405" i="16"/>
  <c r="A1406" i="16"/>
  <c r="A1407" i="16"/>
  <c r="A1408" i="16"/>
  <c r="A1409" i="16"/>
  <c r="A1410" i="16"/>
  <c r="A1411" i="16"/>
  <c r="A1412" i="16"/>
  <c r="A1413" i="16"/>
  <c r="A1414" i="16"/>
  <c r="A1415" i="16"/>
  <c r="A1416" i="16"/>
  <c r="A1417" i="16"/>
  <c r="A1418" i="16"/>
  <c r="A1419" i="16"/>
  <c r="A1420" i="16"/>
  <c r="A1421" i="16"/>
  <c r="A1422" i="16"/>
  <c r="A1423" i="16"/>
  <c r="A1424" i="16"/>
  <c r="A1425" i="16"/>
  <c r="A1426" i="16"/>
  <c r="A1427" i="16"/>
  <c r="A1428" i="16"/>
  <c r="A1429" i="16"/>
  <c r="A1430" i="16"/>
  <c r="A1431" i="16"/>
  <c r="A1432" i="16"/>
  <c r="A1433" i="16"/>
  <c r="A1434" i="16"/>
  <c r="A1435" i="16"/>
  <c r="A1436" i="16"/>
  <c r="A1437" i="16"/>
  <c r="A1438" i="16"/>
  <c r="A1439" i="16"/>
  <c r="A1440" i="16"/>
  <c r="A1441" i="16"/>
  <c r="A1442" i="16"/>
  <c r="A1443" i="16"/>
  <c r="A1444" i="16"/>
  <c r="A1445" i="16"/>
  <c r="A1446" i="16"/>
  <c r="A1447" i="16"/>
  <c r="A1448" i="16"/>
  <c r="A1449" i="16"/>
  <c r="A1450" i="16"/>
  <c r="A1451" i="16"/>
  <c r="A1452" i="16"/>
  <c r="A1453" i="16"/>
  <c r="A1454" i="16"/>
  <c r="A1455" i="16"/>
  <c r="A1456" i="16"/>
  <c r="A1457" i="16"/>
  <c r="A1458" i="16"/>
  <c r="A1459" i="16"/>
  <c r="A1460" i="16"/>
  <c r="A1461" i="16"/>
  <c r="A1462" i="16"/>
  <c r="A1463" i="16"/>
  <c r="A1464" i="16"/>
  <c r="A1465" i="16"/>
  <c r="A1466" i="16"/>
  <c r="A1467" i="16"/>
  <c r="A1468" i="16"/>
  <c r="A1469" i="16"/>
  <c r="A1470" i="16"/>
  <c r="A1471" i="16"/>
  <c r="A1472" i="16"/>
  <c r="A1473" i="16"/>
  <c r="A1474" i="16"/>
  <c r="A1475" i="16"/>
  <c r="A1476" i="16"/>
  <c r="A1477" i="16"/>
  <c r="A1478" i="16"/>
  <c r="A1479" i="16"/>
  <c r="A1480" i="16"/>
  <c r="A1481" i="16"/>
  <c r="A1482" i="16"/>
  <c r="A1483" i="16"/>
  <c r="A1484" i="16"/>
  <c r="A1485" i="16"/>
  <c r="A1486" i="16"/>
  <c r="A1487" i="16"/>
  <c r="A1488" i="16"/>
  <c r="A1489" i="16"/>
  <c r="A1490" i="16"/>
  <c r="A1491" i="16"/>
  <c r="A1492" i="16"/>
  <c r="A1493" i="16"/>
  <c r="A1494" i="16"/>
  <c r="A1495" i="16"/>
  <c r="A1496" i="16"/>
  <c r="A1497" i="16"/>
  <c r="A1498" i="16"/>
  <c r="A1499" i="16"/>
  <c r="A1500" i="16"/>
  <c r="A1501" i="16"/>
  <c r="A1502" i="16"/>
  <c r="A1503" i="16"/>
  <c r="A1504" i="16"/>
  <c r="A1505" i="16"/>
  <c r="A1506" i="16"/>
  <c r="A1507" i="16"/>
  <c r="A1508" i="16"/>
  <c r="A1509" i="16"/>
  <c r="A1510" i="16"/>
  <c r="A1511" i="16"/>
  <c r="A1512" i="16"/>
  <c r="A1513" i="16"/>
  <c r="A1514" i="16"/>
  <c r="A1515" i="16"/>
  <c r="A1516" i="16"/>
  <c r="A1517" i="16"/>
  <c r="A1518" i="16"/>
  <c r="A1519" i="16"/>
  <c r="A1520" i="16"/>
  <c r="A1521" i="16"/>
  <c r="A1522" i="16"/>
  <c r="A1523" i="16"/>
  <c r="A1524" i="16"/>
  <c r="A1525" i="16"/>
  <c r="A1526" i="16"/>
  <c r="A1527" i="16"/>
  <c r="A1528" i="16"/>
  <c r="A1529" i="16"/>
  <c r="A1530" i="16"/>
  <c r="A1531" i="16"/>
  <c r="A1532" i="16"/>
  <c r="A1533" i="16"/>
  <c r="A1534" i="16"/>
  <c r="A1535" i="16"/>
  <c r="A1536" i="16"/>
  <c r="A1537" i="16"/>
  <c r="A1538" i="16"/>
  <c r="A1539" i="16"/>
  <c r="A1540" i="16"/>
  <c r="A1541" i="16"/>
  <c r="A1542" i="16"/>
  <c r="A1543" i="16"/>
  <c r="A1544" i="16"/>
  <c r="A1545" i="16"/>
  <c r="A1546" i="16"/>
  <c r="A1547" i="16"/>
  <c r="A1548" i="16"/>
  <c r="A1549" i="16"/>
  <c r="A1550" i="16"/>
  <c r="A1551" i="16"/>
  <c r="A1552" i="16"/>
  <c r="A1553" i="16"/>
  <c r="A1554" i="16"/>
  <c r="A1555" i="16"/>
  <c r="A1556" i="16"/>
  <c r="A1557" i="16"/>
  <c r="A1558" i="16"/>
  <c r="A1559" i="16"/>
  <c r="A1560" i="16"/>
  <c r="A1561" i="16"/>
  <c r="A1562" i="16"/>
  <c r="A1563" i="16"/>
  <c r="A1564" i="16"/>
  <c r="A1565" i="16"/>
  <c r="A1566" i="16"/>
  <c r="A1567" i="16"/>
  <c r="A1568" i="16"/>
  <c r="A1569" i="16"/>
  <c r="A1570" i="16"/>
  <c r="A1571" i="16"/>
  <c r="A1572" i="16"/>
  <c r="A1573" i="16"/>
  <c r="A1574" i="16"/>
  <c r="A1575" i="16"/>
  <c r="A1576" i="16"/>
  <c r="A1577" i="16"/>
  <c r="A1578" i="16"/>
  <c r="A1579" i="16"/>
  <c r="A1580" i="16"/>
  <c r="A1581" i="16"/>
  <c r="A1582" i="16"/>
  <c r="A1583" i="16"/>
  <c r="A1584" i="16"/>
  <c r="A1585" i="16"/>
  <c r="A1586" i="16"/>
  <c r="A1587" i="16"/>
  <c r="A1588" i="16"/>
  <c r="A1589" i="16"/>
  <c r="A1590" i="16"/>
  <c r="A1591" i="16"/>
  <c r="A1592" i="16"/>
  <c r="A1593" i="16"/>
  <c r="A1594" i="16"/>
  <c r="A1595" i="16"/>
  <c r="A1596" i="16"/>
  <c r="A1597" i="16"/>
  <c r="A1598" i="16"/>
  <c r="A1599" i="16"/>
  <c r="A1600" i="16"/>
  <c r="A1601" i="16"/>
  <c r="A1602" i="16"/>
  <c r="A1603" i="16"/>
  <c r="A1604" i="16"/>
  <c r="A1605" i="16"/>
  <c r="A1606" i="16"/>
  <c r="A1607" i="16"/>
  <c r="A1608" i="16"/>
  <c r="A1609" i="16"/>
  <c r="A1610" i="16"/>
  <c r="A1611" i="16"/>
  <c r="A1612" i="16"/>
  <c r="A1613" i="16"/>
  <c r="A1614" i="16"/>
  <c r="A1615" i="16"/>
  <c r="A1616" i="16"/>
  <c r="A1617" i="16"/>
  <c r="A1618" i="16"/>
  <c r="A1619" i="16"/>
  <c r="A1620" i="16"/>
  <c r="A1621" i="16"/>
  <c r="A1622" i="16"/>
  <c r="A1623" i="16"/>
  <c r="A1624" i="16"/>
  <c r="A1625" i="16"/>
  <c r="A1626" i="16"/>
  <c r="A1627" i="16"/>
  <c r="A1628" i="16"/>
  <c r="A1629" i="16"/>
  <c r="A1630" i="16"/>
  <c r="A1631" i="16"/>
  <c r="A1632" i="16"/>
  <c r="A1633" i="16"/>
  <c r="A1634" i="16"/>
  <c r="A1635" i="16"/>
  <c r="A1636" i="16"/>
  <c r="A1637" i="16"/>
  <c r="A1638" i="16"/>
  <c r="A1639" i="16"/>
  <c r="A1640" i="16"/>
  <c r="A1641" i="16"/>
  <c r="A1642" i="16"/>
  <c r="A1643" i="16"/>
  <c r="A1644" i="16"/>
  <c r="A1645" i="16"/>
  <c r="A1646" i="16"/>
  <c r="A1647" i="16"/>
  <c r="A1648" i="16"/>
  <c r="A1649" i="16"/>
  <c r="A1650" i="16"/>
  <c r="A1651" i="16"/>
  <c r="A1652" i="16"/>
  <c r="A1653" i="16"/>
  <c r="A1654" i="16"/>
  <c r="A1655" i="16"/>
  <c r="A1656" i="16"/>
  <c r="A1657" i="16"/>
  <c r="A1658" i="16"/>
  <c r="A1659" i="16"/>
  <c r="A1660" i="16"/>
  <c r="A1661" i="16"/>
  <c r="A1662" i="16"/>
  <c r="A1663" i="16"/>
  <c r="A1664" i="16"/>
  <c r="A1665" i="16"/>
  <c r="A1666" i="16"/>
  <c r="A1667" i="16"/>
  <c r="A1668" i="16"/>
  <c r="A1669" i="16"/>
  <c r="A1670" i="16"/>
  <c r="A1671" i="16"/>
  <c r="A1672" i="16"/>
  <c r="A1673" i="16"/>
  <c r="A1674" i="16"/>
  <c r="A1675" i="16"/>
  <c r="A1676" i="16"/>
  <c r="A1677" i="16"/>
  <c r="A1678" i="16"/>
  <c r="A1679" i="16"/>
  <c r="A1680" i="16"/>
  <c r="A1681" i="16"/>
  <c r="A1682" i="16"/>
  <c r="A1683" i="16"/>
  <c r="A1684" i="16"/>
  <c r="A1685" i="16"/>
  <c r="A1686" i="16"/>
  <c r="A1687" i="16"/>
  <c r="A1688" i="16"/>
  <c r="A1689" i="16"/>
  <c r="A1690" i="16"/>
  <c r="A1691" i="16"/>
  <c r="A1692" i="16"/>
  <c r="A1693" i="16"/>
  <c r="A1694" i="16"/>
  <c r="A1695" i="16"/>
  <c r="A1696" i="16"/>
  <c r="A1697" i="16"/>
  <c r="A1698" i="16"/>
  <c r="A1699" i="16"/>
  <c r="A1700" i="16"/>
  <c r="A1701" i="16"/>
  <c r="A1702" i="16"/>
  <c r="A1703" i="16"/>
  <c r="A1704" i="16"/>
  <c r="A1705" i="16"/>
  <c r="A1706" i="16"/>
  <c r="A1707" i="16"/>
  <c r="A1708" i="16"/>
  <c r="A1709" i="16"/>
  <c r="A1710" i="16"/>
  <c r="A1711" i="16"/>
  <c r="A1712" i="16"/>
  <c r="A1713" i="16"/>
  <c r="A1714" i="16"/>
  <c r="A1715" i="16"/>
  <c r="A1716" i="16"/>
  <c r="A1717" i="16"/>
  <c r="A1718" i="16"/>
  <c r="A1719" i="16"/>
  <c r="A1720" i="16"/>
  <c r="A1721" i="16"/>
  <c r="A1722" i="16"/>
  <c r="A1723" i="16"/>
  <c r="A1724" i="16"/>
  <c r="A1725" i="16"/>
  <c r="A1726" i="16"/>
  <c r="A1727" i="16"/>
  <c r="A1728" i="16"/>
  <c r="A1729" i="16"/>
  <c r="A1730" i="16"/>
  <c r="A1731" i="16"/>
  <c r="A1732" i="16"/>
  <c r="A1733" i="16"/>
  <c r="A1734" i="16"/>
  <c r="A1735" i="16"/>
  <c r="A1736" i="16"/>
  <c r="A1737" i="16"/>
  <c r="A1738" i="16"/>
  <c r="A1739" i="16"/>
  <c r="A1740" i="16"/>
  <c r="A1741" i="16"/>
  <c r="A1742" i="16"/>
  <c r="A1743" i="16"/>
  <c r="A1744" i="16"/>
  <c r="A1745" i="16"/>
  <c r="A1746" i="16"/>
  <c r="A1747" i="16"/>
  <c r="A1748" i="16"/>
  <c r="A1749" i="16"/>
  <c r="A1750" i="16"/>
  <c r="A1751" i="16"/>
  <c r="A1752" i="16"/>
  <c r="A1753" i="16"/>
  <c r="A1754" i="16"/>
  <c r="A1755" i="16"/>
  <c r="A1756" i="16"/>
  <c r="A1757" i="16"/>
  <c r="A1758" i="16"/>
  <c r="A1759" i="16"/>
  <c r="A1760" i="16"/>
  <c r="A1761" i="16"/>
  <c r="A1762" i="16"/>
  <c r="A1763" i="16"/>
  <c r="A1764" i="16"/>
  <c r="A1765" i="16"/>
  <c r="A1766" i="16"/>
  <c r="A1767" i="16"/>
  <c r="A1768" i="16"/>
  <c r="A1769" i="16"/>
  <c r="A1770" i="16"/>
  <c r="A1771" i="16"/>
  <c r="A1772" i="16"/>
  <c r="A1773" i="16"/>
  <c r="A1774" i="16"/>
  <c r="A1775" i="16"/>
  <c r="A1776" i="16"/>
  <c r="A1777" i="16"/>
  <c r="A1778" i="16"/>
  <c r="A1779" i="16"/>
  <c r="A1780" i="16"/>
  <c r="A1781" i="16"/>
  <c r="A1782" i="16"/>
  <c r="A1783" i="16"/>
  <c r="A1784" i="16"/>
  <c r="A1785" i="16"/>
  <c r="A1786" i="16"/>
  <c r="A1787" i="16"/>
  <c r="A1788" i="16"/>
  <c r="A1789" i="16"/>
  <c r="A1790" i="16"/>
  <c r="A1791" i="16"/>
  <c r="A1792" i="16"/>
  <c r="A1793" i="16"/>
  <c r="A1794" i="16"/>
  <c r="A1795" i="16"/>
  <c r="A1796" i="16"/>
  <c r="A1797" i="16"/>
  <c r="A1798" i="16"/>
  <c r="A1799" i="16"/>
  <c r="A1800" i="16"/>
  <c r="A1801" i="16"/>
  <c r="A1802" i="16"/>
  <c r="A1803" i="16"/>
  <c r="A1804" i="16"/>
  <c r="A1805" i="16"/>
  <c r="A1806" i="16"/>
  <c r="A1807" i="16"/>
  <c r="A1808" i="16"/>
  <c r="A1809" i="16"/>
  <c r="A1810" i="16"/>
  <c r="A1811" i="16"/>
  <c r="A1812" i="16"/>
  <c r="A1813" i="16"/>
  <c r="A1814" i="16"/>
  <c r="A1815" i="16"/>
  <c r="A1816" i="16"/>
  <c r="A1817" i="16"/>
  <c r="A1818" i="16"/>
  <c r="A1819" i="16"/>
  <c r="A1820" i="16"/>
  <c r="A1821" i="16"/>
  <c r="A1822" i="16"/>
  <c r="A1823" i="16"/>
  <c r="A1824" i="16"/>
  <c r="A1825" i="16"/>
  <c r="A1826" i="16"/>
  <c r="A1827" i="16"/>
  <c r="A1828" i="16"/>
  <c r="A1829" i="16"/>
  <c r="A1830" i="16"/>
  <c r="A1831" i="16"/>
  <c r="A1832" i="16"/>
  <c r="A1833" i="16"/>
  <c r="A1834" i="16"/>
  <c r="A1835" i="16"/>
  <c r="A1836" i="16"/>
  <c r="A1837" i="16"/>
  <c r="A1838" i="16"/>
  <c r="A1839" i="16"/>
  <c r="A1840" i="16"/>
  <c r="A1841" i="16"/>
  <c r="A1842" i="16"/>
  <c r="A1843" i="16"/>
  <c r="A1844" i="16"/>
  <c r="A1845" i="16"/>
  <c r="A1846" i="16"/>
  <c r="A1847" i="16"/>
  <c r="A1848" i="16"/>
  <c r="A1849" i="16"/>
  <c r="A1850" i="16"/>
  <c r="A1851" i="16"/>
  <c r="A1852" i="16"/>
  <c r="A1853" i="16"/>
  <c r="A1854" i="16"/>
  <c r="A1855" i="16"/>
  <c r="A1856" i="16"/>
  <c r="A1857" i="16"/>
  <c r="A1858" i="16"/>
  <c r="A1859" i="16"/>
  <c r="A1860" i="16"/>
  <c r="A1861" i="16"/>
  <c r="A1862" i="16"/>
  <c r="A1863" i="16"/>
  <c r="A1864" i="16"/>
  <c r="A1865" i="16"/>
  <c r="A1866" i="16"/>
  <c r="A1867" i="16"/>
  <c r="A1868" i="16"/>
  <c r="A1869" i="16"/>
  <c r="A1870" i="16"/>
  <c r="A1871" i="16"/>
  <c r="A1872" i="16"/>
  <c r="A1873" i="16"/>
  <c r="A1874" i="16"/>
  <c r="A1875" i="16"/>
  <c r="A1876" i="16"/>
  <c r="A1877" i="16"/>
  <c r="A1878" i="16"/>
  <c r="A1879" i="16"/>
  <c r="A1880" i="16"/>
  <c r="A1881" i="16"/>
  <c r="A1882" i="16"/>
  <c r="A1883" i="16"/>
  <c r="A1884" i="16"/>
  <c r="A1885" i="16"/>
  <c r="A1886" i="16"/>
  <c r="A1887" i="16"/>
  <c r="A1888" i="16"/>
  <c r="A1889" i="16"/>
  <c r="A1890" i="16"/>
  <c r="A1891" i="16"/>
  <c r="A1892" i="16"/>
  <c r="A1893" i="16"/>
  <c r="A1894" i="16"/>
  <c r="A1895" i="16"/>
  <c r="A1896" i="16"/>
  <c r="A1897" i="16"/>
  <c r="A1898" i="16"/>
  <c r="A1899" i="16"/>
  <c r="A1900" i="16"/>
  <c r="A1901" i="16"/>
  <c r="A1902" i="16"/>
  <c r="A1903" i="16"/>
  <c r="A1904" i="16"/>
  <c r="A1905" i="16"/>
  <c r="A1906" i="16"/>
  <c r="A1907" i="16"/>
  <c r="A1908" i="16"/>
  <c r="A1909" i="16"/>
  <c r="A1910" i="16"/>
  <c r="A1911" i="16"/>
  <c r="A1912" i="16"/>
  <c r="A1913" i="16"/>
  <c r="A1914" i="16"/>
  <c r="A1915" i="16"/>
  <c r="A1916" i="16"/>
  <c r="A1917" i="16"/>
  <c r="A1918" i="16"/>
  <c r="A1919" i="16"/>
  <c r="A1920" i="16"/>
  <c r="A1921" i="16"/>
  <c r="A1922" i="16"/>
  <c r="A1923" i="16"/>
  <c r="A1924" i="16"/>
  <c r="A1925" i="16"/>
  <c r="A1926" i="16"/>
  <c r="A1927" i="16"/>
  <c r="A1928" i="16"/>
  <c r="A1929" i="16"/>
  <c r="A1930" i="16"/>
  <c r="A1931" i="16"/>
  <c r="A1932" i="16"/>
  <c r="A1933" i="16"/>
  <c r="A1934" i="16"/>
  <c r="A1935" i="16"/>
  <c r="A1936" i="16"/>
  <c r="A1937" i="16"/>
  <c r="A1938" i="16"/>
  <c r="A1939" i="16"/>
  <c r="A1940" i="16"/>
  <c r="A1941" i="16"/>
  <c r="A1942" i="16"/>
  <c r="A1943" i="16"/>
  <c r="A1944" i="16"/>
  <c r="A1945" i="16"/>
  <c r="A1946" i="16"/>
  <c r="A1947" i="16"/>
  <c r="A1948" i="16"/>
  <c r="A1949" i="16"/>
  <c r="A1950" i="16"/>
  <c r="A1951" i="16"/>
  <c r="A1952" i="16"/>
  <c r="A1953" i="16"/>
  <c r="A1954" i="16"/>
  <c r="A1955" i="16"/>
  <c r="A1956" i="16"/>
  <c r="A1957" i="16"/>
  <c r="A1958" i="16"/>
  <c r="A1959" i="16"/>
  <c r="A1960" i="16"/>
  <c r="A1961" i="16"/>
  <c r="A1962" i="16"/>
  <c r="A1963" i="16"/>
  <c r="A1964" i="16"/>
  <c r="A1965" i="16"/>
  <c r="A1966" i="16"/>
  <c r="A1967" i="16"/>
  <c r="A1968" i="16"/>
  <c r="A1969" i="16"/>
  <c r="A1970" i="16"/>
  <c r="A1971" i="16"/>
  <c r="A1972" i="16"/>
  <c r="A1973" i="16"/>
  <c r="A1974" i="16"/>
  <c r="A1975" i="16"/>
  <c r="A1976" i="16"/>
  <c r="A1977" i="16"/>
  <c r="A1978" i="16"/>
  <c r="A1979" i="16"/>
  <c r="A1980" i="16"/>
  <c r="A1981" i="16"/>
  <c r="A1982" i="16"/>
  <c r="A1983" i="16"/>
  <c r="A1984" i="16"/>
  <c r="A1985" i="16"/>
  <c r="A1986" i="16"/>
  <c r="A1987" i="16"/>
  <c r="A1988" i="16"/>
  <c r="A1989" i="16"/>
  <c r="A1990" i="16"/>
  <c r="A1991" i="16"/>
  <c r="A1992" i="16"/>
  <c r="A1993" i="16"/>
  <c r="A1994" i="16"/>
  <c r="A1995" i="16"/>
  <c r="A1996" i="16"/>
  <c r="A1997" i="16"/>
  <c r="A1998" i="16"/>
  <c r="A1999" i="16"/>
  <c r="A2000" i="16"/>
  <c r="A2001" i="16"/>
  <c r="A2002" i="16"/>
  <c r="A2003" i="16"/>
  <c r="A2004" i="16"/>
  <c r="A2005" i="16"/>
  <c r="A2006" i="16"/>
  <c r="A2007" i="16"/>
  <c r="A2008" i="16"/>
  <c r="A2009" i="16"/>
  <c r="A2010" i="16"/>
  <c r="A2011" i="16"/>
  <c r="A2012" i="16"/>
  <c r="A2013" i="16"/>
  <c r="A2014" i="16"/>
  <c r="A2015" i="16"/>
  <c r="A2017" i="16"/>
  <c r="A2018" i="16"/>
  <c r="A2019" i="16"/>
  <c r="A2020" i="16"/>
  <c r="A2021" i="16"/>
  <c r="A2022" i="16"/>
  <c r="A2023" i="16"/>
  <c r="A2024" i="16"/>
  <c r="A2025" i="16"/>
  <c r="A2026" i="16"/>
  <c r="A2027" i="16"/>
  <c r="A2028" i="16"/>
  <c r="A2029" i="16"/>
  <c r="A2030" i="16"/>
  <c r="A2031" i="16"/>
  <c r="A2032" i="16"/>
  <c r="A2033" i="16"/>
  <c r="A2034" i="16"/>
  <c r="A2035" i="16"/>
  <c r="A2036" i="16"/>
  <c r="A2037" i="16"/>
  <c r="A2038" i="16"/>
  <c r="A2039" i="16"/>
  <c r="A2040" i="16"/>
  <c r="A2041" i="16"/>
  <c r="A2042" i="16"/>
  <c r="A2043" i="16"/>
  <c r="A2044" i="16"/>
  <c r="A2045" i="16"/>
  <c r="A2046" i="16"/>
  <c r="A2047" i="16"/>
  <c r="A2048" i="16"/>
  <c r="A2049" i="16"/>
  <c r="A2050" i="16"/>
  <c r="A2051" i="16"/>
  <c r="A2052" i="16"/>
  <c r="A2053" i="16"/>
  <c r="A2054" i="16"/>
  <c r="A2055" i="16"/>
  <c r="A2056" i="16"/>
  <c r="A2057" i="16"/>
  <c r="A2058" i="16"/>
  <c r="A2059" i="16"/>
  <c r="A2060" i="16"/>
  <c r="A2061" i="16"/>
  <c r="A2062" i="16"/>
  <c r="A2063" i="16"/>
  <c r="A2064" i="16"/>
  <c r="A2065" i="16"/>
  <c r="A2066" i="16"/>
  <c r="A2067" i="16"/>
  <c r="A2068" i="16"/>
  <c r="A2069" i="16"/>
  <c r="A2070" i="16"/>
  <c r="A2071" i="16"/>
  <c r="A2072" i="16"/>
  <c r="A2073" i="16"/>
  <c r="A2074" i="16"/>
  <c r="A2075" i="16"/>
  <c r="A2076" i="16"/>
  <c r="A2077" i="16"/>
  <c r="A2078" i="16"/>
  <c r="A2079" i="16"/>
  <c r="A2080" i="16"/>
  <c r="A2081" i="16"/>
  <c r="A2082" i="16"/>
  <c r="A2083" i="16"/>
  <c r="A2084" i="16"/>
  <c r="A2085" i="16"/>
  <c r="A2086" i="16"/>
  <c r="A2087" i="16"/>
  <c r="A2088" i="16"/>
  <c r="A2089" i="16"/>
  <c r="A2090" i="16"/>
  <c r="A2091" i="16"/>
  <c r="A2092" i="16"/>
  <c r="A2093" i="16"/>
  <c r="A2094" i="16"/>
  <c r="A2095" i="16"/>
  <c r="A2096" i="16"/>
  <c r="A2097" i="16"/>
  <c r="A2098" i="16"/>
  <c r="A2099" i="16"/>
  <c r="A2100" i="16"/>
  <c r="A2101" i="16"/>
  <c r="A2102" i="16"/>
  <c r="A2103" i="16"/>
  <c r="A2104" i="16"/>
  <c r="A2105" i="16"/>
  <c r="A2106" i="16"/>
  <c r="A2107" i="16"/>
  <c r="A2108" i="16"/>
  <c r="A2109" i="16"/>
  <c r="A2110" i="16"/>
  <c r="A2111" i="16"/>
  <c r="A2112" i="16"/>
  <c r="A2113" i="16"/>
  <c r="A2114" i="16"/>
  <c r="A2115" i="16"/>
  <c r="A2116" i="16"/>
  <c r="A2117" i="16"/>
  <c r="A2118" i="16"/>
  <c r="A2119" i="16"/>
  <c r="A2120" i="16"/>
  <c r="A2121" i="16"/>
  <c r="A2122" i="16"/>
  <c r="A2123" i="16"/>
  <c r="A2124" i="16"/>
  <c r="A2125" i="16"/>
  <c r="A2126" i="16"/>
  <c r="A2127" i="16"/>
  <c r="A2128" i="16"/>
  <c r="A2129" i="16"/>
  <c r="A2130" i="16"/>
  <c r="A2131" i="16"/>
  <c r="A2132" i="16"/>
  <c r="A2133" i="16"/>
  <c r="A2134" i="16"/>
  <c r="A2135" i="16"/>
  <c r="A2136" i="16"/>
  <c r="A2137" i="16"/>
  <c r="A2138" i="16"/>
  <c r="A2139" i="16"/>
  <c r="A2140" i="16"/>
  <c r="A2141" i="16"/>
  <c r="A2142" i="16"/>
  <c r="A2143" i="16"/>
  <c r="A2144" i="16"/>
  <c r="A2145" i="16"/>
  <c r="A2146" i="16"/>
  <c r="A2147" i="16"/>
  <c r="A2148" i="16"/>
  <c r="A2149" i="16"/>
  <c r="A2150" i="16"/>
  <c r="A2151" i="16"/>
  <c r="A2152" i="16"/>
  <c r="A2153" i="16"/>
  <c r="A2154" i="16"/>
  <c r="A2155" i="16"/>
  <c r="A2156" i="16"/>
  <c r="A2157" i="16"/>
  <c r="A2158" i="16"/>
  <c r="A2159" i="16"/>
  <c r="A2160" i="16"/>
  <c r="A2161" i="16"/>
  <c r="A2162" i="16"/>
  <c r="A2163" i="16"/>
  <c r="A2164" i="16"/>
  <c r="A2165" i="16"/>
  <c r="A2166" i="16"/>
  <c r="A2167" i="16"/>
  <c r="A2168" i="16"/>
  <c r="A2169" i="16"/>
  <c r="A2170" i="16"/>
  <c r="A2171" i="16"/>
  <c r="A2172" i="16"/>
  <c r="A2173" i="16"/>
  <c r="A2174" i="16"/>
  <c r="A2175" i="16"/>
  <c r="A2176" i="16"/>
  <c r="A2177" i="16"/>
  <c r="A2178" i="16"/>
  <c r="A2179" i="16"/>
  <c r="A2180" i="16"/>
  <c r="A2181" i="16"/>
  <c r="A2182" i="16"/>
  <c r="A2183" i="16"/>
  <c r="A2184" i="16"/>
  <c r="A2185" i="16"/>
  <c r="A2186" i="16"/>
  <c r="A2187" i="16"/>
  <c r="A2188" i="16"/>
  <c r="A2189" i="16"/>
  <c r="A2190" i="16"/>
  <c r="A2191" i="16"/>
  <c r="A2192" i="16"/>
  <c r="A2193" i="16"/>
  <c r="A2194" i="16"/>
  <c r="A2195" i="16"/>
  <c r="A2196" i="16"/>
  <c r="A2197" i="16"/>
  <c r="A2198" i="16"/>
  <c r="A2199" i="16"/>
  <c r="A2200" i="16"/>
  <c r="A2201" i="16"/>
  <c r="A2202" i="16"/>
  <c r="A2203" i="16"/>
  <c r="A2204" i="16"/>
  <c r="A2205" i="16"/>
  <c r="A2206" i="16"/>
  <c r="A2207" i="16"/>
  <c r="A2208" i="16"/>
  <c r="A2209" i="16"/>
  <c r="A2210" i="16"/>
  <c r="A2211" i="16"/>
  <c r="A2212" i="16"/>
  <c r="A2213" i="16"/>
  <c r="A2214" i="16"/>
  <c r="A2215" i="16"/>
  <c r="A2216" i="16"/>
  <c r="A2217" i="16"/>
  <c r="A2218" i="16"/>
  <c r="A2219" i="16"/>
  <c r="A2220" i="16"/>
  <c r="A2221" i="16"/>
  <c r="A2222" i="16"/>
  <c r="A2223" i="16"/>
  <c r="A2224" i="16"/>
  <c r="A2225" i="16"/>
  <c r="A2226" i="16"/>
  <c r="A2227" i="16"/>
  <c r="A2228" i="16"/>
  <c r="A2229" i="16"/>
  <c r="A2230" i="16"/>
  <c r="A2231" i="16"/>
  <c r="A2232" i="16"/>
  <c r="A2233" i="16"/>
  <c r="A2234" i="16"/>
  <c r="A2235" i="16"/>
  <c r="A2236" i="16"/>
  <c r="A2237" i="16"/>
  <c r="A2238" i="16"/>
  <c r="A2239" i="16"/>
  <c r="A2240" i="16"/>
  <c r="A2241" i="16"/>
  <c r="A2242" i="16"/>
  <c r="A2243" i="16"/>
  <c r="A2244" i="16"/>
  <c r="A2245" i="16"/>
  <c r="A2246" i="16"/>
  <c r="A2247" i="16"/>
  <c r="A2248" i="16"/>
  <c r="A2249" i="16"/>
  <c r="A2250" i="16"/>
  <c r="A2251" i="16"/>
  <c r="A2252" i="16"/>
  <c r="A2253" i="16"/>
  <c r="A2254" i="16"/>
  <c r="A2255" i="16"/>
  <c r="A2256" i="16"/>
  <c r="A2257" i="16"/>
  <c r="A2258" i="16"/>
  <c r="A2259" i="16"/>
  <c r="A2260" i="16"/>
  <c r="A2261" i="16"/>
  <c r="A2262" i="16"/>
  <c r="A2263" i="16"/>
  <c r="A2264" i="16"/>
  <c r="A2265" i="16"/>
  <c r="A2266" i="16"/>
  <c r="A2267" i="16"/>
  <c r="A2268" i="16"/>
  <c r="A2269" i="16"/>
  <c r="A2270" i="16"/>
  <c r="A2271" i="16"/>
  <c r="A2272" i="16"/>
  <c r="A2273" i="16"/>
  <c r="A2274" i="16"/>
  <c r="A2275" i="16"/>
  <c r="A2276" i="16"/>
  <c r="A2277" i="16"/>
  <c r="A2278" i="16"/>
  <c r="A2279" i="16"/>
  <c r="A2280" i="16"/>
  <c r="A2281" i="16"/>
  <c r="A2282" i="16"/>
  <c r="A2283" i="16"/>
  <c r="A2284" i="16"/>
  <c r="A2285" i="16"/>
  <c r="A2286" i="16"/>
  <c r="A2287" i="16"/>
  <c r="A2288" i="16"/>
  <c r="A2289" i="16"/>
  <c r="A2290" i="16"/>
  <c r="A2291" i="16"/>
  <c r="A2292" i="16"/>
  <c r="A2293" i="16"/>
  <c r="A2294" i="16"/>
  <c r="A2295" i="16"/>
  <c r="A2296" i="16"/>
  <c r="A2297" i="16"/>
  <c r="A2298" i="16"/>
  <c r="A2299" i="16"/>
  <c r="A2300" i="16"/>
  <c r="A2301" i="16"/>
  <c r="A2302" i="16"/>
  <c r="A2303" i="16"/>
  <c r="A2304" i="16"/>
  <c r="A2305" i="16"/>
  <c r="A2306" i="16"/>
  <c r="A2307" i="16"/>
  <c r="A2308" i="16"/>
  <c r="A2309" i="16"/>
  <c r="A2310" i="16"/>
  <c r="A2311" i="16"/>
  <c r="A2312" i="16"/>
  <c r="A2313" i="16"/>
  <c r="A2314" i="16"/>
  <c r="A2315" i="16"/>
  <c r="A2316" i="16"/>
  <c r="A2317" i="16"/>
  <c r="A2318" i="16"/>
  <c r="A2319" i="16"/>
  <c r="A2320" i="16"/>
  <c r="A2321" i="16"/>
  <c r="A2322" i="16"/>
  <c r="A2323" i="16"/>
  <c r="A2324" i="16"/>
  <c r="A2325" i="16"/>
  <c r="A2326" i="16"/>
  <c r="A2327" i="16"/>
  <c r="A2328" i="16"/>
  <c r="A2329" i="16"/>
  <c r="A2330" i="16"/>
  <c r="A2331" i="16"/>
  <c r="A2332" i="16"/>
  <c r="A2333" i="16"/>
  <c r="A2334" i="16"/>
  <c r="A2335" i="16"/>
  <c r="A2336" i="16"/>
  <c r="A2337" i="16"/>
  <c r="A2338" i="16"/>
  <c r="A2339" i="16"/>
  <c r="A2340" i="16"/>
  <c r="A2341" i="16"/>
  <c r="A2342" i="16"/>
  <c r="A2343" i="16"/>
  <c r="A2344" i="16"/>
  <c r="A2345" i="16"/>
  <c r="A2346" i="16"/>
  <c r="A2347" i="16"/>
  <c r="A2348" i="16"/>
  <c r="A2349" i="16"/>
  <c r="A2350" i="16"/>
  <c r="A2351" i="16"/>
  <c r="A2352" i="16"/>
  <c r="A2353" i="16"/>
  <c r="A2354" i="16"/>
  <c r="A2355" i="16"/>
  <c r="A2356" i="16"/>
  <c r="A2357" i="16"/>
  <c r="A2358" i="16"/>
  <c r="A2359" i="16"/>
  <c r="A2360" i="16"/>
  <c r="A2361" i="16"/>
  <c r="A2362" i="16"/>
  <c r="A2363" i="16"/>
  <c r="A2364" i="16"/>
  <c r="A2365" i="16"/>
  <c r="A2366" i="16"/>
  <c r="A2367" i="16"/>
  <c r="A2368" i="16"/>
  <c r="A2369" i="16"/>
  <c r="A2370" i="16"/>
  <c r="A2371" i="16"/>
  <c r="A2372" i="16"/>
  <c r="A2373" i="16"/>
  <c r="A2374" i="16"/>
  <c r="A2375" i="16"/>
  <c r="A2376" i="16"/>
  <c r="A2377" i="16"/>
  <c r="A2378" i="16"/>
  <c r="A2379" i="16"/>
  <c r="A2380" i="16"/>
  <c r="A2381" i="16"/>
  <c r="A2382" i="16"/>
  <c r="A2383" i="16"/>
  <c r="A2384" i="16"/>
  <c r="A2385" i="16"/>
  <c r="A2386" i="16"/>
  <c r="A2387" i="16"/>
  <c r="A2388" i="16"/>
  <c r="A2389" i="16"/>
  <c r="A2390" i="16"/>
  <c r="A2391" i="16"/>
  <c r="A2392" i="16"/>
  <c r="A2393" i="16"/>
  <c r="A2394" i="16"/>
  <c r="A2395" i="16"/>
  <c r="A2396" i="16"/>
  <c r="A2397" i="16"/>
  <c r="A2398" i="16"/>
  <c r="A2399" i="16"/>
  <c r="A2400" i="16"/>
  <c r="A2401" i="16"/>
  <c r="A2402" i="16"/>
  <c r="A2403" i="16"/>
  <c r="A2404" i="16"/>
  <c r="A2405" i="16"/>
  <c r="A2406" i="16"/>
  <c r="A2407" i="16"/>
  <c r="A2408" i="16"/>
  <c r="A2409" i="16"/>
  <c r="A2410" i="16"/>
  <c r="A2411" i="16"/>
  <c r="A2412" i="16"/>
  <c r="A2413" i="16"/>
  <c r="A2414" i="16"/>
  <c r="A2415" i="16"/>
  <c r="A2416" i="16"/>
  <c r="A2417" i="16"/>
  <c r="A2418" i="16"/>
  <c r="A2419" i="16"/>
  <c r="A2420" i="16"/>
  <c r="A2421" i="16"/>
  <c r="A2422" i="16"/>
  <c r="A2423" i="16"/>
  <c r="A2424" i="16"/>
  <c r="A2425" i="16"/>
  <c r="A2426" i="16"/>
  <c r="A2427" i="16"/>
  <c r="A2428" i="16"/>
  <c r="A2429" i="16"/>
  <c r="A2430" i="16"/>
  <c r="A2431" i="16"/>
  <c r="A2432" i="16"/>
  <c r="A2433" i="16"/>
  <c r="A2434" i="16"/>
  <c r="A2435" i="16"/>
  <c r="A2436" i="16"/>
  <c r="A2437" i="16"/>
  <c r="A2438" i="16"/>
  <c r="A2439" i="16"/>
  <c r="A2440" i="16"/>
  <c r="A2441" i="16"/>
  <c r="A2442" i="16"/>
  <c r="A2443" i="16"/>
  <c r="A2444" i="16"/>
  <c r="A2445" i="16"/>
  <c r="A2446" i="16"/>
  <c r="A2447" i="16"/>
  <c r="A2448" i="16"/>
  <c r="A2449" i="16"/>
  <c r="A2450" i="16"/>
  <c r="A2451" i="16"/>
  <c r="A2452" i="16"/>
  <c r="A2453" i="16"/>
  <c r="A2454" i="16"/>
  <c r="A2455" i="16"/>
  <c r="A2456" i="16"/>
  <c r="A2457" i="16"/>
  <c r="A2458" i="16"/>
  <c r="A2459" i="16"/>
  <c r="A2460" i="16"/>
  <c r="A2461" i="16"/>
  <c r="A2462" i="16"/>
  <c r="A2463" i="16"/>
  <c r="A2464" i="16"/>
  <c r="A2465" i="16"/>
  <c r="A2466" i="16"/>
  <c r="A2467" i="16"/>
  <c r="A2468" i="16"/>
  <c r="A2469" i="16"/>
  <c r="A2470" i="16"/>
  <c r="A2471" i="16"/>
  <c r="A2472" i="16"/>
  <c r="A2473" i="16"/>
  <c r="A2474" i="16"/>
  <c r="A2475" i="16"/>
  <c r="A2476" i="16"/>
  <c r="A2477" i="16"/>
  <c r="A2478" i="16"/>
  <c r="A2479" i="16"/>
  <c r="A2480" i="16"/>
  <c r="A2481" i="16"/>
  <c r="A2482" i="16"/>
  <c r="A2483" i="16"/>
  <c r="A2484" i="16"/>
  <c r="A2485" i="16"/>
  <c r="A2486" i="16"/>
  <c r="A2487" i="16"/>
  <c r="A2488" i="16"/>
  <c r="A2489" i="16"/>
  <c r="A2490" i="16"/>
  <c r="A2491" i="16"/>
  <c r="A2492" i="16"/>
  <c r="A2493" i="16"/>
  <c r="A2494" i="16"/>
  <c r="A2495" i="16"/>
  <c r="A2496" i="16"/>
  <c r="A2497" i="16"/>
  <c r="A2498" i="16"/>
  <c r="A2499" i="16"/>
  <c r="A2500" i="16"/>
  <c r="A2501" i="16"/>
  <c r="A2502" i="16"/>
  <c r="A2503" i="16"/>
  <c r="A2504" i="16"/>
  <c r="A2505" i="16"/>
  <c r="A2506" i="16"/>
  <c r="A2507" i="16"/>
  <c r="A2508" i="16"/>
  <c r="A2509" i="16"/>
  <c r="A2510" i="16"/>
  <c r="A2511" i="16"/>
  <c r="A2512" i="16"/>
  <c r="A2513" i="16"/>
  <c r="A2514" i="16"/>
  <c r="A2515" i="16"/>
  <c r="A2516" i="16"/>
  <c r="A2517" i="16"/>
  <c r="A2518" i="16"/>
  <c r="A2519" i="16"/>
  <c r="A2520" i="16"/>
  <c r="A2521" i="16"/>
  <c r="A2522" i="16"/>
  <c r="A2523" i="16"/>
  <c r="A2524" i="16"/>
  <c r="A2525" i="16"/>
  <c r="A2526" i="16"/>
  <c r="A2527" i="16"/>
  <c r="A2528" i="16"/>
  <c r="A2529" i="16"/>
  <c r="A2530" i="16"/>
  <c r="A2531" i="16"/>
  <c r="A2532" i="16"/>
  <c r="A2533" i="16"/>
  <c r="A2534" i="16"/>
  <c r="A2535" i="16"/>
  <c r="A2536" i="16"/>
  <c r="A2537" i="16"/>
  <c r="A2538" i="16"/>
  <c r="A2539" i="16"/>
  <c r="A2540" i="16"/>
  <c r="A2541" i="16"/>
  <c r="A2542" i="16"/>
  <c r="A2543" i="16"/>
  <c r="A2544" i="16"/>
  <c r="A2545" i="16"/>
  <c r="A2546" i="16"/>
  <c r="A2547" i="16"/>
  <c r="A2548" i="16"/>
  <c r="A2549" i="16"/>
  <c r="A2550" i="16"/>
  <c r="A2551" i="16"/>
  <c r="A2552" i="16"/>
  <c r="A2553" i="16"/>
  <c r="A2554" i="16"/>
  <c r="A2555" i="16"/>
  <c r="A2556" i="16"/>
  <c r="A2557" i="16"/>
  <c r="A2558" i="16"/>
  <c r="A2559" i="16"/>
  <c r="A2560" i="16"/>
  <c r="A2561" i="16"/>
  <c r="A2562" i="16"/>
  <c r="A2563" i="16"/>
  <c r="A2564" i="16"/>
  <c r="A2565" i="16"/>
  <c r="A2566" i="16"/>
  <c r="A2567" i="16"/>
  <c r="A2568" i="16"/>
  <c r="A2569" i="16"/>
  <c r="A2570" i="16"/>
  <c r="A2571" i="16"/>
  <c r="A2572" i="16"/>
  <c r="A2573" i="16"/>
  <c r="A2574" i="16"/>
  <c r="A2575" i="16"/>
  <c r="A2576" i="16"/>
  <c r="A2577" i="16"/>
  <c r="A2578" i="16"/>
  <c r="A2579" i="16"/>
  <c r="A2580" i="16"/>
  <c r="A2581" i="16"/>
  <c r="A2582" i="16"/>
  <c r="A2583" i="16"/>
  <c r="A2584" i="16"/>
  <c r="A2585" i="16"/>
  <c r="A2586" i="16"/>
  <c r="A2587" i="16"/>
  <c r="A2588" i="16"/>
  <c r="A2589" i="16"/>
  <c r="A2590" i="16"/>
  <c r="A2591" i="16"/>
  <c r="A2592" i="16"/>
  <c r="A2593" i="16"/>
  <c r="A2594" i="16"/>
  <c r="A2595" i="16"/>
  <c r="A2596" i="16"/>
  <c r="A2597" i="16"/>
  <c r="A2598" i="16"/>
  <c r="A2599" i="16"/>
  <c r="A2600" i="16"/>
  <c r="A2601" i="16"/>
  <c r="A2602" i="16"/>
  <c r="A2603" i="16"/>
  <c r="A2604" i="16"/>
  <c r="A2605" i="16"/>
  <c r="A2606" i="16"/>
  <c r="A2607" i="16"/>
  <c r="A2608" i="16"/>
  <c r="A2609" i="16"/>
  <c r="A2610" i="16"/>
  <c r="A2611" i="16"/>
  <c r="A2612" i="16"/>
  <c r="A2613" i="16"/>
  <c r="A2614" i="16"/>
  <c r="A2615" i="16"/>
  <c r="A2616" i="16"/>
  <c r="A2617" i="16"/>
  <c r="A2618" i="16"/>
  <c r="A2619" i="16"/>
  <c r="A2620" i="16"/>
  <c r="A2621" i="16"/>
  <c r="A2622" i="16"/>
  <c r="A2623" i="16"/>
  <c r="A2624" i="16"/>
  <c r="A2625" i="16"/>
  <c r="A2626" i="16"/>
  <c r="A2627" i="16"/>
  <c r="A2628" i="16"/>
  <c r="A2629" i="16"/>
  <c r="A2630" i="16"/>
  <c r="A2631" i="16"/>
  <c r="A2632" i="16"/>
  <c r="A2633" i="16"/>
  <c r="A2634" i="16"/>
  <c r="A2635" i="16"/>
  <c r="A2636" i="16"/>
  <c r="A2637" i="16"/>
  <c r="A2638" i="16"/>
  <c r="A2639" i="16"/>
  <c r="A2640" i="16"/>
  <c r="A2641" i="16"/>
  <c r="A2642" i="16"/>
  <c r="A2643" i="16"/>
  <c r="A2644" i="16"/>
  <c r="A2645" i="16"/>
  <c r="A2646" i="16"/>
  <c r="A2647" i="16"/>
  <c r="A2648" i="16"/>
  <c r="A2649" i="16"/>
  <c r="A2650" i="16"/>
  <c r="A2651" i="16"/>
  <c r="A2652" i="16"/>
  <c r="A2653" i="16"/>
  <c r="A2654" i="16"/>
  <c r="A2655" i="16"/>
  <c r="A2656" i="16"/>
  <c r="A2657" i="16"/>
  <c r="A2658" i="16"/>
  <c r="A2659" i="16"/>
  <c r="A2660" i="16"/>
  <c r="A2661" i="16"/>
  <c r="A2662" i="16"/>
  <c r="A2663" i="16"/>
  <c r="A2664" i="16"/>
  <c r="A2665" i="16"/>
  <c r="A2666" i="16"/>
  <c r="A2667" i="16"/>
  <c r="A2668" i="16"/>
  <c r="A2669" i="16"/>
  <c r="A2670" i="16"/>
  <c r="A2671" i="16"/>
  <c r="A2672" i="16"/>
  <c r="A2673" i="16"/>
  <c r="A2674" i="16"/>
  <c r="A2675" i="16"/>
  <c r="A2676" i="16"/>
  <c r="A2677" i="16"/>
  <c r="A2678" i="16"/>
  <c r="A2679" i="16"/>
  <c r="A2680" i="16"/>
  <c r="A2681" i="16"/>
  <c r="A2682" i="16"/>
  <c r="A2683" i="16"/>
  <c r="A2684" i="16"/>
  <c r="A2685" i="16"/>
  <c r="A2686" i="16"/>
  <c r="A2687" i="16"/>
  <c r="A2688" i="16"/>
  <c r="A2689" i="16"/>
  <c r="A2690" i="16"/>
  <c r="A2691" i="16"/>
  <c r="A2692" i="16"/>
  <c r="A2693" i="16"/>
  <c r="A2694" i="16"/>
  <c r="A2695" i="16"/>
  <c r="A2696" i="16"/>
  <c r="A2697" i="16"/>
  <c r="A2698" i="16"/>
  <c r="A2699" i="16"/>
  <c r="A2700" i="16"/>
  <c r="A2701" i="16"/>
  <c r="A2702" i="16"/>
  <c r="A2703" i="16"/>
  <c r="A2704" i="16"/>
  <c r="A2705" i="16"/>
  <c r="A2706" i="16"/>
  <c r="A2707" i="16"/>
  <c r="A2708" i="16"/>
  <c r="A2709" i="16"/>
  <c r="A2710" i="16"/>
  <c r="A2711" i="16"/>
  <c r="A2712" i="16"/>
  <c r="A2713" i="16"/>
  <c r="A2714" i="16"/>
  <c r="A2715" i="16"/>
  <c r="A2716" i="16"/>
  <c r="A2717" i="16"/>
  <c r="A2718" i="16"/>
  <c r="A2719" i="16"/>
  <c r="A2720" i="16"/>
  <c r="A2721" i="16"/>
  <c r="A2722" i="16"/>
  <c r="A2723" i="16"/>
  <c r="A2724" i="16"/>
  <c r="A2725" i="16"/>
  <c r="A2726" i="16"/>
  <c r="A2727" i="16"/>
  <c r="A2728" i="16"/>
  <c r="A2729" i="16"/>
  <c r="A2730" i="16"/>
  <c r="A2731" i="16"/>
  <c r="A2732" i="16"/>
  <c r="A2733" i="16"/>
  <c r="A2734" i="16"/>
  <c r="A2735" i="16"/>
  <c r="A2736" i="16"/>
  <c r="A2737" i="16"/>
  <c r="A2738" i="16"/>
  <c r="A2739" i="16"/>
  <c r="A2740" i="16"/>
  <c r="A2741" i="16"/>
  <c r="A2742" i="16"/>
  <c r="A2743" i="16"/>
  <c r="A2744" i="16"/>
  <c r="A2745" i="16"/>
  <c r="A2746" i="16"/>
  <c r="A2747" i="16"/>
  <c r="A2748" i="16"/>
  <c r="A2749" i="16"/>
  <c r="A2750" i="16"/>
  <c r="A2751" i="16"/>
  <c r="A2752" i="16"/>
  <c r="A2753" i="16"/>
  <c r="A2754" i="16"/>
  <c r="A2755" i="16"/>
  <c r="A2756" i="16"/>
  <c r="A2757" i="16"/>
  <c r="A2758" i="16"/>
  <c r="A2759" i="16"/>
  <c r="A2760" i="16"/>
  <c r="A2761" i="16"/>
  <c r="A2762" i="16"/>
  <c r="A2763" i="16"/>
  <c r="A2764" i="16"/>
  <c r="A2765" i="16"/>
  <c r="A2766" i="16"/>
  <c r="A2767" i="16"/>
  <c r="A2768" i="16"/>
  <c r="A2769" i="16"/>
  <c r="A2770" i="16"/>
  <c r="A2771" i="16"/>
  <c r="A2772" i="16"/>
  <c r="A2773" i="16"/>
  <c r="A2774" i="16"/>
  <c r="A2775" i="16"/>
  <c r="A2776" i="16"/>
  <c r="A2777" i="16"/>
  <c r="A2778" i="16"/>
  <c r="A2779" i="16"/>
  <c r="A2780" i="16"/>
  <c r="A2781" i="16"/>
  <c r="A2782" i="16"/>
  <c r="A2783" i="16"/>
  <c r="A2784" i="16"/>
  <c r="A2785" i="16"/>
  <c r="A2786" i="16"/>
  <c r="A2787" i="16"/>
  <c r="A2788" i="16"/>
  <c r="A2789" i="16"/>
  <c r="A2790" i="16"/>
  <c r="A2791" i="16"/>
  <c r="A2792" i="16"/>
  <c r="A2793" i="16"/>
  <c r="A2794" i="16"/>
  <c r="A2795" i="16"/>
  <c r="A2796" i="16"/>
  <c r="A2797" i="16"/>
  <c r="A2798" i="16"/>
  <c r="A2799" i="16"/>
  <c r="A2800" i="16"/>
  <c r="A2801" i="16"/>
  <c r="A2802" i="16"/>
  <c r="A2803" i="16"/>
  <c r="A2804" i="16"/>
  <c r="A2805" i="16"/>
  <c r="A2806" i="16"/>
  <c r="A2807" i="16"/>
  <c r="A2808" i="16"/>
  <c r="A2809" i="16"/>
  <c r="A2810" i="16"/>
  <c r="A2811" i="16"/>
  <c r="A2812" i="16"/>
  <c r="A2813" i="16"/>
  <c r="A2814" i="16"/>
  <c r="A2815" i="16"/>
  <c r="A2816" i="16"/>
  <c r="A2817" i="16"/>
  <c r="A2818" i="16"/>
  <c r="A2819" i="16"/>
  <c r="A2820" i="16"/>
  <c r="A2821" i="16"/>
  <c r="A2822" i="16"/>
  <c r="A2823" i="16"/>
  <c r="A2824" i="16"/>
  <c r="A2825" i="16"/>
  <c r="A2826" i="16"/>
  <c r="A2827" i="16"/>
  <c r="A2828" i="16"/>
  <c r="A2829" i="16"/>
  <c r="A2830" i="16"/>
  <c r="A2831" i="16"/>
  <c r="A2832" i="16"/>
  <c r="A2833" i="16"/>
  <c r="A2834" i="16"/>
  <c r="A2835" i="16"/>
  <c r="A2836" i="16"/>
  <c r="A2837" i="16"/>
  <c r="A2838" i="16"/>
  <c r="A2839" i="16"/>
  <c r="A2840" i="16"/>
  <c r="A2841" i="16"/>
  <c r="A2842" i="16"/>
  <c r="A2843" i="16"/>
  <c r="A2844" i="16"/>
  <c r="A2845" i="16"/>
  <c r="A2846" i="16"/>
  <c r="A2847" i="16"/>
  <c r="A2848" i="16"/>
  <c r="A2849" i="16"/>
  <c r="A2850" i="16"/>
  <c r="A2851" i="16"/>
  <c r="A2852" i="16"/>
  <c r="A2853" i="16"/>
  <c r="A2854" i="16"/>
  <c r="A2855" i="16"/>
  <c r="A2856" i="16"/>
  <c r="A2857" i="16"/>
  <c r="A2858" i="16"/>
  <c r="A2859" i="16"/>
  <c r="A2860" i="16"/>
  <c r="A2861" i="16"/>
  <c r="A2862" i="16"/>
  <c r="A2863" i="16"/>
  <c r="A2864" i="16"/>
  <c r="A2865" i="16"/>
  <c r="A2866" i="16"/>
  <c r="A2867" i="16"/>
  <c r="A2868" i="16"/>
  <c r="A2869" i="16"/>
  <c r="A2870" i="16"/>
  <c r="A2871" i="16"/>
  <c r="A2872" i="16"/>
  <c r="A2873" i="16"/>
  <c r="A2874" i="16"/>
  <c r="A2875" i="16"/>
  <c r="A2876" i="16"/>
  <c r="A2877" i="16"/>
  <c r="A2878" i="16"/>
  <c r="A2879" i="16"/>
  <c r="A2880" i="16"/>
  <c r="A2881" i="16"/>
  <c r="A2882" i="16"/>
  <c r="A2883" i="16"/>
  <c r="A2884" i="16"/>
  <c r="A2885" i="16"/>
  <c r="A2886" i="16"/>
  <c r="A2887" i="16"/>
  <c r="A2888" i="16"/>
  <c r="A2889" i="16"/>
  <c r="A2890" i="16"/>
  <c r="A2891" i="16"/>
  <c r="A2892" i="16"/>
  <c r="A2893" i="16"/>
  <c r="A2894" i="16"/>
  <c r="A2895" i="16"/>
  <c r="A2896" i="16"/>
  <c r="A2897" i="16"/>
  <c r="A2898" i="16"/>
  <c r="A2899" i="16"/>
  <c r="A2900" i="16"/>
  <c r="A2901" i="16"/>
  <c r="A2902" i="16"/>
  <c r="A2903" i="16"/>
  <c r="A2904" i="16"/>
  <c r="A2905" i="16"/>
  <c r="A2906" i="16"/>
  <c r="A2907" i="16"/>
  <c r="A2908" i="16"/>
  <c r="A2909" i="16"/>
  <c r="A2910" i="16"/>
  <c r="A2911" i="16"/>
  <c r="A2912" i="16"/>
  <c r="A2913" i="16"/>
  <c r="A2914" i="16"/>
  <c r="A2915" i="16"/>
  <c r="A2916" i="16"/>
  <c r="A2917" i="16"/>
  <c r="A2918" i="16"/>
  <c r="A2919" i="16"/>
  <c r="A2920" i="16"/>
  <c r="A2921" i="16"/>
  <c r="A2922" i="16"/>
  <c r="A2923" i="16"/>
  <c r="A2924" i="16"/>
  <c r="A2925" i="16"/>
  <c r="A2926" i="16"/>
  <c r="A2927" i="16"/>
  <c r="A2928" i="16"/>
  <c r="A2929" i="16"/>
  <c r="A2930" i="16"/>
  <c r="A2931" i="16"/>
  <c r="A2932" i="16"/>
  <c r="A2933" i="16"/>
  <c r="A2934" i="16"/>
  <c r="A2935" i="16"/>
  <c r="A2936" i="16"/>
  <c r="A2937" i="16"/>
  <c r="A2938" i="16"/>
  <c r="A2939" i="16"/>
  <c r="A2940" i="16"/>
  <c r="A2941" i="16"/>
  <c r="A2942" i="16"/>
  <c r="A2943" i="16"/>
  <c r="A2944" i="16"/>
  <c r="A2945" i="16"/>
  <c r="A2946" i="16"/>
  <c r="A2947" i="16"/>
  <c r="A2948" i="16"/>
  <c r="A2949" i="16"/>
  <c r="A2950" i="16"/>
  <c r="A2951" i="16"/>
  <c r="A2952" i="16"/>
  <c r="A2953" i="16"/>
  <c r="A2954" i="16"/>
  <c r="A2955" i="16"/>
  <c r="A2956" i="16"/>
  <c r="A2957" i="16"/>
  <c r="A2958" i="16"/>
  <c r="A2959" i="16"/>
  <c r="A2960" i="16"/>
  <c r="A2961" i="16"/>
  <c r="A2962" i="16"/>
  <c r="A2963" i="16"/>
  <c r="A2964" i="16"/>
  <c r="A2965" i="16"/>
  <c r="A2966" i="16"/>
  <c r="A2967" i="16"/>
  <c r="A2968" i="16"/>
  <c r="A2969" i="16"/>
  <c r="A2970" i="16"/>
  <c r="A2971" i="16"/>
  <c r="A2972" i="16"/>
  <c r="A2973" i="16"/>
  <c r="A2974" i="16"/>
  <c r="A2975" i="16"/>
  <c r="A2976" i="16"/>
  <c r="A2977" i="16"/>
  <c r="A2978" i="16"/>
  <c r="A2979" i="16"/>
  <c r="A2980" i="16"/>
  <c r="A2981" i="16"/>
  <c r="A2982" i="16"/>
  <c r="A2983" i="16"/>
  <c r="A2984" i="16"/>
  <c r="A2985" i="16"/>
  <c r="A2986" i="16"/>
  <c r="A2987" i="16"/>
  <c r="A2988" i="16"/>
  <c r="A2989" i="16"/>
  <c r="A2990" i="16"/>
  <c r="A2991" i="16"/>
  <c r="A2992" i="16"/>
  <c r="A2993" i="16"/>
  <c r="A2994" i="16"/>
  <c r="A2995" i="16"/>
  <c r="A2996" i="16"/>
  <c r="A2997" i="16"/>
  <c r="A2998" i="16"/>
  <c r="A2999" i="16"/>
  <c r="A3000" i="16"/>
  <c r="A3001" i="16"/>
  <c r="A3002" i="16"/>
  <c r="A3003" i="16"/>
  <c r="A3004" i="16"/>
  <c r="A3005" i="16"/>
  <c r="A3006" i="16"/>
  <c r="A3007" i="16"/>
  <c r="A3008" i="16"/>
  <c r="A3009" i="16"/>
  <c r="A3010" i="16"/>
  <c r="A3011" i="16"/>
  <c r="A3012" i="16"/>
  <c r="A3013" i="16"/>
  <c r="A3014" i="16"/>
  <c r="A3015" i="16"/>
  <c r="A3016" i="16"/>
  <c r="A3017" i="16"/>
  <c r="A3018" i="16"/>
  <c r="A3019" i="16"/>
  <c r="A3020" i="16"/>
  <c r="A3021" i="16"/>
  <c r="A3022" i="16"/>
  <c r="A3023" i="16"/>
  <c r="A3024" i="16"/>
  <c r="A3025" i="16"/>
  <c r="A3026" i="16"/>
  <c r="A3027" i="16"/>
  <c r="A3028" i="16"/>
  <c r="A3029" i="16"/>
  <c r="A3030" i="16"/>
  <c r="A3031" i="16"/>
  <c r="A3032" i="16"/>
  <c r="A3033" i="16"/>
  <c r="A3034" i="16"/>
  <c r="A3035" i="16"/>
  <c r="A3036" i="16"/>
  <c r="A3037" i="16"/>
  <c r="A3038" i="16"/>
  <c r="A3039" i="16"/>
  <c r="A3040" i="16"/>
  <c r="A3041" i="16"/>
  <c r="A3042" i="16"/>
  <c r="A3043" i="16"/>
  <c r="A3044" i="16"/>
  <c r="A3045" i="16"/>
  <c r="A3046" i="16"/>
  <c r="A3047" i="16"/>
  <c r="A3048" i="16"/>
  <c r="A3049" i="16"/>
  <c r="A3050" i="16"/>
  <c r="A3051" i="16"/>
  <c r="A3052" i="16"/>
  <c r="A3053" i="16"/>
  <c r="A3054" i="16"/>
  <c r="A3055" i="16"/>
  <c r="A3056" i="16"/>
  <c r="A3057" i="16"/>
  <c r="A3058" i="16"/>
  <c r="A3059" i="16"/>
  <c r="A3060" i="16"/>
  <c r="A3061" i="16"/>
  <c r="A3062" i="16"/>
  <c r="A3063" i="16"/>
  <c r="A3064" i="16"/>
  <c r="A3065" i="16"/>
  <c r="A3066" i="16"/>
  <c r="A3067" i="16"/>
  <c r="A3068" i="16"/>
  <c r="A3069" i="16"/>
  <c r="A3070" i="16"/>
  <c r="A3071" i="16"/>
  <c r="A3072" i="16"/>
  <c r="A3073" i="16"/>
  <c r="A3074" i="16"/>
  <c r="A3075" i="16"/>
  <c r="A3076" i="16"/>
  <c r="A3077" i="16"/>
  <c r="A3078" i="16"/>
  <c r="A3079" i="16"/>
  <c r="A3080" i="16"/>
  <c r="A3081" i="16"/>
  <c r="A3082" i="16"/>
  <c r="A3083" i="16"/>
  <c r="A3084" i="16"/>
  <c r="A3085" i="16"/>
  <c r="A3086" i="16"/>
  <c r="A3087" i="16"/>
  <c r="A3088" i="16"/>
  <c r="A3089" i="16"/>
  <c r="A3090" i="16"/>
  <c r="A3091" i="16"/>
  <c r="A3092" i="16"/>
  <c r="A3093" i="16"/>
  <c r="A3094" i="16"/>
  <c r="A3095" i="16"/>
  <c r="A3096" i="16"/>
  <c r="A3097" i="16"/>
  <c r="A3098" i="16"/>
  <c r="A3099" i="16"/>
  <c r="A3100" i="16"/>
  <c r="A3101" i="16"/>
  <c r="A3102" i="16"/>
  <c r="A3103" i="16"/>
  <c r="A3104" i="16"/>
  <c r="A3105" i="16"/>
  <c r="A3106" i="16"/>
  <c r="A3107" i="16"/>
  <c r="A3108" i="16"/>
  <c r="A3109" i="16"/>
  <c r="A3110" i="16"/>
  <c r="A3111" i="16"/>
  <c r="A3112" i="16"/>
  <c r="A3113" i="16"/>
  <c r="A3114" i="16"/>
  <c r="A3115" i="16"/>
  <c r="A3116" i="16"/>
  <c r="A3117" i="16"/>
  <c r="A3118" i="16"/>
  <c r="A3119" i="16"/>
  <c r="A3120" i="16"/>
  <c r="A3121" i="16"/>
  <c r="A3122" i="16"/>
  <c r="A3123" i="16"/>
  <c r="A3124" i="16"/>
  <c r="A3125" i="16"/>
  <c r="A3126" i="16"/>
  <c r="A3127" i="16"/>
  <c r="A3128" i="16"/>
  <c r="A3129" i="16"/>
  <c r="A3130" i="16"/>
  <c r="A3131" i="16"/>
  <c r="A3132" i="16"/>
  <c r="A3133" i="16"/>
  <c r="A3134" i="16"/>
  <c r="A3135" i="16"/>
  <c r="A3136" i="16"/>
  <c r="A3137" i="16"/>
  <c r="A3138" i="16"/>
  <c r="A3139" i="16"/>
  <c r="A3140" i="16"/>
  <c r="A3141" i="16"/>
  <c r="A3142" i="16"/>
  <c r="A3143" i="16"/>
  <c r="A3144" i="16"/>
  <c r="A3145" i="16"/>
  <c r="A3146" i="16"/>
  <c r="A3147" i="16"/>
  <c r="A3148" i="16"/>
  <c r="A3149" i="16"/>
  <c r="A3150" i="16"/>
  <c r="A3151" i="16"/>
  <c r="A3152" i="16"/>
  <c r="A3153" i="16"/>
  <c r="A3154" i="16"/>
  <c r="A3155" i="16"/>
  <c r="A3156" i="16"/>
  <c r="A3157" i="16"/>
  <c r="A3158" i="16"/>
  <c r="A3159" i="16"/>
  <c r="A3160" i="16"/>
  <c r="A3161" i="16"/>
  <c r="A3162" i="16"/>
  <c r="A3163" i="16"/>
  <c r="A3164" i="16"/>
  <c r="A3165" i="16"/>
  <c r="A3166" i="16"/>
  <c r="A3167" i="16"/>
  <c r="A3168" i="16"/>
  <c r="A3169" i="16"/>
  <c r="A3170" i="16"/>
  <c r="A3171" i="16"/>
  <c r="A3172" i="16"/>
  <c r="A3173" i="16"/>
  <c r="A3174" i="16"/>
  <c r="A3175" i="16"/>
  <c r="A3176" i="16"/>
  <c r="A3177" i="16"/>
  <c r="A3178" i="16"/>
  <c r="A3179" i="16"/>
  <c r="A3180" i="16"/>
  <c r="A3181" i="16"/>
  <c r="A3182" i="16"/>
  <c r="A3183" i="16"/>
  <c r="A3184" i="16"/>
  <c r="A3185" i="16"/>
  <c r="A3186" i="16"/>
  <c r="A3187" i="16"/>
  <c r="A3188" i="16"/>
  <c r="A3189" i="16"/>
  <c r="A3190" i="16"/>
  <c r="A3191" i="16"/>
  <c r="A3192" i="16"/>
  <c r="A3193" i="16"/>
  <c r="A3194" i="16"/>
  <c r="A3195" i="16"/>
  <c r="A3196" i="16"/>
  <c r="A3197" i="16"/>
  <c r="A3198" i="16"/>
  <c r="A3199" i="16"/>
  <c r="A3200" i="16"/>
  <c r="A3201" i="16"/>
  <c r="A3202" i="16"/>
  <c r="A3203" i="16"/>
  <c r="A3204" i="16"/>
  <c r="A3205" i="16"/>
  <c r="A3206" i="16"/>
  <c r="A3207" i="16"/>
  <c r="A3208" i="16"/>
  <c r="A3209" i="16"/>
  <c r="A3210" i="16"/>
  <c r="A3211" i="16"/>
  <c r="A3212" i="16"/>
  <c r="A3213" i="16"/>
  <c r="A3214" i="16"/>
  <c r="A3215" i="16"/>
  <c r="A3216" i="16"/>
  <c r="A3217" i="16"/>
  <c r="A3218" i="16"/>
  <c r="A3219" i="16"/>
  <c r="A3220" i="16"/>
  <c r="A3221" i="16"/>
  <c r="A3222" i="16"/>
  <c r="A3223" i="16"/>
  <c r="A3224" i="16"/>
  <c r="A3225" i="16"/>
  <c r="A3226" i="16"/>
  <c r="A3227" i="16"/>
  <c r="A3228" i="16"/>
  <c r="A3229" i="16"/>
  <c r="A3230" i="16"/>
  <c r="A3231" i="16"/>
  <c r="A3232" i="16"/>
  <c r="A3233" i="16"/>
  <c r="A3234" i="16"/>
  <c r="A3235" i="16"/>
  <c r="A3236" i="16"/>
  <c r="A3237" i="16"/>
  <c r="A3238" i="16"/>
  <c r="A3239" i="16"/>
  <c r="A3240" i="16"/>
  <c r="A3241" i="16"/>
  <c r="A3242" i="16"/>
  <c r="A3243" i="16"/>
  <c r="A3244" i="16"/>
  <c r="A3245" i="16"/>
  <c r="A3246" i="16"/>
  <c r="A3247" i="16"/>
  <c r="A3248" i="16"/>
  <c r="A3249" i="16"/>
  <c r="A3250" i="16"/>
  <c r="A3251" i="16"/>
  <c r="A3252" i="16"/>
  <c r="A3253" i="16"/>
  <c r="A3254" i="16"/>
  <c r="A3255" i="16"/>
  <c r="A3256" i="16"/>
  <c r="A3257" i="16"/>
  <c r="A3258" i="16"/>
  <c r="A3259" i="16"/>
  <c r="A3260" i="16"/>
  <c r="A3261" i="16"/>
  <c r="A3262" i="16"/>
  <c r="A3263" i="16"/>
  <c r="A3264" i="16"/>
  <c r="A3265" i="16"/>
  <c r="A3266" i="16"/>
  <c r="A3267" i="16"/>
  <c r="A3268" i="16"/>
  <c r="A3269" i="16"/>
  <c r="A3270" i="16"/>
  <c r="A3271" i="16"/>
  <c r="A3272" i="16"/>
  <c r="A3273" i="16"/>
  <c r="A3274" i="16"/>
  <c r="A3275" i="16"/>
  <c r="A3276" i="16"/>
  <c r="A3277" i="16"/>
  <c r="A3278" i="16"/>
  <c r="A3279" i="16"/>
  <c r="A3280" i="16"/>
  <c r="A3281" i="16"/>
  <c r="A3282" i="16"/>
  <c r="A3283" i="16"/>
  <c r="A3284" i="16"/>
  <c r="A3285" i="16"/>
  <c r="A3286" i="16"/>
  <c r="A3287" i="16"/>
  <c r="A3288" i="16"/>
  <c r="A3289" i="16"/>
  <c r="A3290" i="16"/>
  <c r="A3291" i="16"/>
  <c r="A3292" i="16"/>
  <c r="A3293" i="16"/>
  <c r="A3294" i="16"/>
  <c r="A3295" i="16"/>
  <c r="A3296" i="16"/>
  <c r="A3297" i="16"/>
  <c r="A3298" i="16"/>
  <c r="A3299" i="16"/>
  <c r="A3300" i="16"/>
  <c r="A3301" i="16"/>
  <c r="A3302" i="16"/>
  <c r="A3303" i="16"/>
  <c r="A3304" i="16"/>
  <c r="A3305" i="16"/>
  <c r="A3306" i="16"/>
  <c r="A3307" i="16"/>
  <c r="A3308" i="16"/>
  <c r="A3309" i="16"/>
  <c r="A3310" i="16"/>
  <c r="A3311" i="16"/>
  <c r="A3312" i="16"/>
  <c r="A3313" i="16"/>
  <c r="A3314" i="16"/>
  <c r="A3315" i="16"/>
  <c r="A3316" i="16"/>
  <c r="A3317" i="16"/>
  <c r="A3318" i="16"/>
  <c r="A3319" i="16"/>
  <c r="A3320" i="16"/>
  <c r="A3321" i="16"/>
  <c r="A3322" i="16"/>
  <c r="A3323" i="16"/>
  <c r="A3324" i="16"/>
  <c r="A3325" i="16"/>
  <c r="A3326" i="16"/>
  <c r="A3327" i="16"/>
  <c r="A3328" i="16"/>
  <c r="A3329" i="16"/>
  <c r="A3330" i="16"/>
  <c r="A3331" i="16"/>
  <c r="A3332" i="16"/>
  <c r="A3333" i="16"/>
  <c r="A3334" i="16"/>
  <c r="A3335" i="16"/>
  <c r="A3336" i="16"/>
  <c r="A3337" i="16"/>
  <c r="A3338" i="16"/>
  <c r="A3339" i="16"/>
  <c r="A3340" i="16"/>
  <c r="A3341" i="16"/>
  <c r="A3342" i="16"/>
  <c r="A3343" i="16"/>
  <c r="A3344" i="16"/>
  <c r="A3345" i="16"/>
  <c r="A3346" i="16"/>
  <c r="A3347" i="16"/>
  <c r="A3348" i="16"/>
  <c r="A3349" i="16"/>
  <c r="A3350" i="16"/>
  <c r="A3351" i="16"/>
  <c r="A3352" i="16"/>
  <c r="A3353" i="16"/>
  <c r="A3354" i="16"/>
  <c r="A3355" i="16"/>
  <c r="A3356" i="16"/>
  <c r="A3357" i="16"/>
  <c r="A3358" i="16"/>
  <c r="A3359" i="16"/>
  <c r="A3360" i="16"/>
  <c r="A3361" i="16"/>
  <c r="A3362" i="16"/>
  <c r="A3363" i="16"/>
  <c r="A3364" i="16"/>
  <c r="A3365" i="16"/>
  <c r="A3366" i="16"/>
  <c r="A3367" i="16"/>
  <c r="A3368" i="16"/>
  <c r="A3369" i="16"/>
  <c r="A3370" i="16"/>
  <c r="A3371" i="16"/>
  <c r="A3372" i="16"/>
  <c r="A3373" i="16"/>
  <c r="A3374" i="16"/>
  <c r="A3375" i="16"/>
  <c r="A3376" i="16"/>
  <c r="A3377" i="16"/>
  <c r="A3378" i="16"/>
  <c r="A3379" i="16"/>
  <c r="A3380" i="16"/>
  <c r="A3381" i="16"/>
  <c r="A3382" i="16"/>
  <c r="A3383" i="16"/>
  <c r="A3384" i="16"/>
  <c r="A3385" i="16"/>
  <c r="A3386" i="16"/>
  <c r="A3387" i="16"/>
  <c r="A3388" i="16"/>
  <c r="A3389" i="16"/>
  <c r="A3390" i="16"/>
  <c r="A3391" i="16"/>
  <c r="A3392" i="16"/>
  <c r="A3393" i="16"/>
  <c r="A3394" i="16"/>
  <c r="A3395" i="16"/>
  <c r="A3396" i="16"/>
  <c r="A3397" i="16"/>
  <c r="A3398" i="16"/>
  <c r="A3399" i="16"/>
  <c r="A3400" i="16"/>
  <c r="A3401" i="16"/>
  <c r="A3402" i="16"/>
  <c r="A3403" i="16"/>
  <c r="A3404" i="16"/>
  <c r="A3405" i="16"/>
  <c r="A3406" i="16"/>
  <c r="A3407" i="16"/>
  <c r="A3408" i="16"/>
  <c r="A3409" i="16"/>
  <c r="A3410" i="16"/>
  <c r="A3411" i="16"/>
  <c r="A3412" i="16"/>
  <c r="A3413" i="16"/>
  <c r="A3414" i="16"/>
  <c r="A3415" i="16"/>
  <c r="A3416" i="16"/>
  <c r="A3417" i="16"/>
  <c r="A3418" i="16"/>
  <c r="A3419" i="16"/>
  <c r="A3420" i="16"/>
  <c r="A3421" i="16"/>
  <c r="A3422" i="16"/>
  <c r="A3423" i="16"/>
  <c r="A3424" i="16"/>
  <c r="A3425" i="16"/>
  <c r="A3426" i="16"/>
  <c r="A3427" i="16"/>
  <c r="A3428" i="16"/>
  <c r="A3429" i="16"/>
  <c r="A3430" i="16"/>
  <c r="A3431" i="16"/>
  <c r="A3432" i="16"/>
  <c r="A3433" i="16"/>
  <c r="A3434" i="16"/>
  <c r="A3435" i="16"/>
  <c r="A3436" i="16"/>
  <c r="A3437" i="16"/>
  <c r="A3438" i="16"/>
  <c r="A3439" i="16"/>
  <c r="A3440" i="16"/>
  <c r="A3441" i="16"/>
  <c r="A3442" i="16"/>
  <c r="A3443" i="16"/>
  <c r="A3444" i="16"/>
  <c r="A3445" i="16"/>
  <c r="A3446" i="16"/>
  <c r="A3447" i="16"/>
  <c r="A3448" i="16"/>
  <c r="A3449" i="16"/>
  <c r="A3450" i="16"/>
  <c r="A3451" i="16"/>
  <c r="A3452" i="16"/>
  <c r="A3453" i="16"/>
  <c r="A3454" i="16"/>
  <c r="A3455" i="16"/>
  <c r="A3456" i="16"/>
  <c r="A3457" i="16"/>
  <c r="A3458" i="16"/>
  <c r="A3459" i="16"/>
  <c r="A3460" i="16"/>
  <c r="A3461" i="16"/>
  <c r="A3462" i="16"/>
  <c r="A3463" i="16"/>
  <c r="A3464" i="16"/>
  <c r="A3465" i="16"/>
  <c r="A3466" i="16"/>
  <c r="A3467" i="16"/>
  <c r="A3468" i="16"/>
  <c r="A3469" i="16"/>
  <c r="A3470" i="16"/>
  <c r="A3471" i="16"/>
  <c r="A3472" i="16"/>
  <c r="A3473" i="16"/>
  <c r="A3474" i="16"/>
  <c r="A3475" i="16"/>
  <c r="A3476" i="16"/>
  <c r="A3477" i="16"/>
  <c r="A3478" i="16"/>
  <c r="A3479" i="16"/>
  <c r="A3480" i="16"/>
  <c r="A3481" i="16"/>
  <c r="A3482" i="16"/>
  <c r="A3483" i="16"/>
  <c r="A3484" i="16"/>
  <c r="A3485" i="16"/>
  <c r="A3486" i="16"/>
  <c r="A3487" i="16"/>
  <c r="A3488" i="16"/>
  <c r="A3489" i="16"/>
  <c r="A3490" i="16"/>
  <c r="A3491" i="16"/>
  <c r="A3492" i="16"/>
  <c r="A3493" i="16"/>
  <c r="A3494" i="16"/>
  <c r="A3495" i="16"/>
  <c r="A3496" i="16"/>
  <c r="A3497" i="16"/>
  <c r="A3498" i="16"/>
  <c r="A3499" i="16"/>
  <c r="A3500" i="16"/>
  <c r="A3501" i="16"/>
  <c r="A3502" i="16"/>
  <c r="A3503" i="16"/>
  <c r="A3504" i="16"/>
  <c r="A3505" i="16"/>
  <c r="A3506" i="16"/>
  <c r="A3507" i="16"/>
  <c r="A3508" i="16"/>
  <c r="A3509" i="16"/>
  <c r="A3510" i="16"/>
  <c r="A3511" i="16"/>
  <c r="A3512" i="16"/>
  <c r="A3513" i="16"/>
  <c r="A3514" i="16"/>
  <c r="A3515" i="16"/>
  <c r="A3516" i="16"/>
  <c r="A3517" i="16"/>
  <c r="A3518" i="16"/>
  <c r="A3519" i="16"/>
  <c r="A3520" i="16"/>
  <c r="A3521" i="16"/>
  <c r="A3522" i="16"/>
  <c r="A3523" i="16"/>
  <c r="A3524" i="16"/>
  <c r="A3525" i="16"/>
  <c r="A3526" i="16"/>
  <c r="A3527" i="16"/>
  <c r="A3528" i="16"/>
  <c r="A3529" i="16"/>
  <c r="A3530" i="16"/>
  <c r="A3531" i="16"/>
  <c r="A3532" i="16"/>
  <c r="A3533" i="16"/>
  <c r="A3534" i="16"/>
  <c r="A3535" i="16"/>
  <c r="A3536" i="16"/>
  <c r="A3537" i="16"/>
  <c r="A3538" i="16"/>
  <c r="A3539" i="16"/>
  <c r="A3540" i="16"/>
  <c r="A3541" i="16"/>
  <c r="A3542" i="16"/>
  <c r="A3543" i="16"/>
  <c r="A3544" i="16"/>
  <c r="A3545" i="16"/>
  <c r="A3546" i="16"/>
  <c r="A3547" i="16"/>
  <c r="A3548" i="16"/>
  <c r="A3549" i="16"/>
  <c r="A3550" i="16"/>
  <c r="A3551" i="16"/>
  <c r="A3552" i="16"/>
  <c r="A3553" i="16"/>
  <c r="A3554" i="16"/>
  <c r="A3555" i="16"/>
  <c r="A3556" i="16"/>
  <c r="A3557" i="16"/>
  <c r="A3558" i="16"/>
  <c r="A3559" i="16"/>
  <c r="A3560" i="16"/>
  <c r="A3561" i="16"/>
  <c r="A3562" i="16"/>
  <c r="A3563" i="16"/>
  <c r="A3564" i="16"/>
  <c r="A3565" i="16"/>
  <c r="A3566" i="16"/>
  <c r="A3567" i="16"/>
  <c r="A3568" i="16"/>
  <c r="A3569" i="16"/>
  <c r="A3570" i="16"/>
  <c r="A3571" i="16"/>
  <c r="A3572" i="16"/>
  <c r="A3573" i="16"/>
  <c r="A3574" i="16"/>
  <c r="A3575" i="16"/>
  <c r="A3576" i="16"/>
  <c r="A3577" i="16"/>
  <c r="A3578" i="16"/>
  <c r="A3579" i="16"/>
  <c r="A3580" i="16"/>
  <c r="A3581" i="16"/>
  <c r="A3582" i="16"/>
  <c r="A3583" i="16"/>
  <c r="A3584" i="16"/>
  <c r="A3585" i="16"/>
  <c r="A3586" i="16"/>
  <c r="A3587" i="16"/>
  <c r="A3588" i="16"/>
  <c r="A3589" i="16"/>
  <c r="A3590" i="16"/>
  <c r="A3591" i="16"/>
  <c r="A3592" i="16"/>
  <c r="A3593" i="16"/>
  <c r="A3594" i="16"/>
  <c r="A3595" i="16"/>
  <c r="A3596" i="16"/>
  <c r="A3597" i="16"/>
  <c r="A3598" i="16"/>
  <c r="A3599" i="16"/>
  <c r="A3600" i="16"/>
  <c r="A3601" i="16"/>
  <c r="A3602" i="16"/>
  <c r="A3603" i="16"/>
  <c r="A3604" i="16"/>
  <c r="A3605" i="16"/>
  <c r="A3606" i="16"/>
  <c r="A3607" i="16"/>
  <c r="A3608" i="16"/>
  <c r="A3609" i="16"/>
  <c r="A3610" i="16"/>
  <c r="A3611" i="16"/>
  <c r="A3612" i="16"/>
  <c r="A3613" i="16"/>
  <c r="A3614" i="16"/>
  <c r="A3615" i="16"/>
  <c r="A3616" i="16"/>
  <c r="A3617" i="16"/>
  <c r="A3618" i="16"/>
  <c r="A3619" i="16"/>
  <c r="A3620" i="16"/>
  <c r="A3621" i="16"/>
  <c r="A3622" i="16"/>
  <c r="A3623" i="16"/>
  <c r="A3624" i="16"/>
  <c r="A3625" i="16"/>
  <c r="A3626" i="16"/>
  <c r="A3627" i="16"/>
  <c r="A3628" i="16"/>
  <c r="A3629" i="16"/>
  <c r="A3630" i="16"/>
  <c r="A3631" i="16"/>
  <c r="A3632" i="16"/>
  <c r="A3633" i="16"/>
  <c r="A3634" i="16"/>
  <c r="A3635" i="16"/>
  <c r="A3636" i="16"/>
  <c r="A3637" i="16"/>
  <c r="A3638" i="16"/>
  <c r="A3639" i="16"/>
  <c r="A3640" i="16"/>
  <c r="A3641" i="16"/>
  <c r="A3642" i="16"/>
  <c r="A3643" i="16"/>
  <c r="A3644" i="16"/>
  <c r="A3645" i="16"/>
  <c r="A3646" i="16"/>
  <c r="A3647" i="16"/>
  <c r="A3648" i="16"/>
  <c r="A3649" i="16"/>
  <c r="A3650" i="16"/>
  <c r="A3651" i="16"/>
  <c r="A3652" i="16"/>
  <c r="A3653" i="16"/>
  <c r="A3654" i="16"/>
  <c r="A3655" i="16"/>
  <c r="A3656" i="16"/>
  <c r="A3657" i="16"/>
  <c r="A3658" i="16"/>
  <c r="A3659" i="16"/>
  <c r="A3660" i="16"/>
  <c r="A3661" i="16"/>
  <c r="A3662" i="16"/>
  <c r="A3663" i="16"/>
  <c r="A3664" i="16"/>
  <c r="A3665" i="16"/>
  <c r="A3666" i="16"/>
  <c r="A3667" i="16"/>
  <c r="A3668" i="16"/>
  <c r="A3669" i="16"/>
  <c r="A3670" i="16"/>
  <c r="A3671" i="16"/>
  <c r="A3672" i="16"/>
  <c r="A3673" i="16"/>
  <c r="A3674" i="16"/>
  <c r="A3675" i="16"/>
  <c r="A3676" i="16"/>
  <c r="A3677" i="16"/>
  <c r="A3678" i="16"/>
  <c r="A3679" i="16"/>
  <c r="A3680" i="16"/>
  <c r="A3681" i="16"/>
  <c r="A3682" i="16"/>
  <c r="A3683" i="16"/>
  <c r="A3684" i="16"/>
  <c r="A3685" i="16"/>
  <c r="A3686" i="16"/>
  <c r="A3687" i="16"/>
  <c r="A3688" i="16"/>
  <c r="A3689" i="16"/>
  <c r="A3690" i="16"/>
  <c r="A3691" i="16"/>
  <c r="A3692" i="16"/>
  <c r="A3693" i="16"/>
  <c r="A3694" i="16"/>
  <c r="A3695" i="16"/>
  <c r="A3696" i="16"/>
  <c r="A3697" i="16"/>
  <c r="A3698" i="16"/>
  <c r="A3699" i="16"/>
  <c r="A3700" i="16"/>
  <c r="A3701" i="16"/>
  <c r="A3702" i="16"/>
  <c r="A3703" i="16"/>
  <c r="A3704" i="16"/>
  <c r="A3705" i="16"/>
  <c r="A3706" i="16"/>
  <c r="A3707" i="16"/>
  <c r="A3708" i="16"/>
  <c r="A3709" i="16"/>
  <c r="A3710" i="16"/>
  <c r="A3711" i="16"/>
  <c r="A3712" i="16"/>
  <c r="A3713" i="16"/>
  <c r="A3714" i="16"/>
  <c r="A3715" i="16"/>
  <c r="A3716" i="16"/>
  <c r="A3717" i="16"/>
  <c r="A3718" i="16"/>
  <c r="A3719" i="16"/>
  <c r="A3720" i="16"/>
  <c r="A3721" i="16"/>
  <c r="A3722" i="16"/>
  <c r="A3723" i="16"/>
  <c r="A3724" i="16"/>
  <c r="A3725" i="16"/>
  <c r="A3726" i="16"/>
  <c r="A3727" i="16"/>
  <c r="A3728" i="16"/>
  <c r="A3729" i="16"/>
  <c r="A3730" i="16"/>
  <c r="A3731" i="16"/>
  <c r="A3732" i="16"/>
  <c r="A3733" i="16"/>
  <c r="A3734" i="16"/>
  <c r="A3735" i="16"/>
  <c r="A3736" i="16"/>
  <c r="A3737" i="16"/>
  <c r="A3738" i="16"/>
  <c r="A3739" i="16"/>
  <c r="A3740" i="16"/>
  <c r="A3741" i="16"/>
  <c r="A3742" i="16"/>
  <c r="A3743" i="16"/>
  <c r="A3744" i="16"/>
  <c r="A3745" i="16"/>
  <c r="A3746" i="16"/>
  <c r="A3747" i="16"/>
  <c r="A3748" i="16"/>
  <c r="A3749" i="16"/>
  <c r="A3750" i="16"/>
  <c r="A3751" i="16"/>
  <c r="A3752" i="16"/>
  <c r="A3753" i="16"/>
  <c r="A3754" i="16"/>
  <c r="A3755" i="16"/>
  <c r="A3756" i="16"/>
  <c r="A3757" i="16"/>
  <c r="A3758" i="16"/>
  <c r="A3759" i="16"/>
  <c r="A3760" i="16"/>
  <c r="A3761" i="16"/>
  <c r="A3762" i="16"/>
  <c r="A3763" i="16"/>
  <c r="A3764" i="16"/>
  <c r="A3765" i="16"/>
  <c r="A3766" i="16"/>
  <c r="A3767" i="16"/>
  <c r="A3768" i="16"/>
  <c r="A3769" i="16"/>
  <c r="A3770" i="16"/>
  <c r="A3771" i="16"/>
  <c r="A3772" i="16"/>
  <c r="A3773" i="16"/>
  <c r="A3774" i="16"/>
  <c r="A3775" i="16"/>
  <c r="A3776" i="16"/>
  <c r="A3777" i="16"/>
  <c r="A3778" i="16"/>
  <c r="A3779" i="16"/>
  <c r="A3780" i="16"/>
  <c r="A3781" i="16"/>
  <c r="A3782" i="16"/>
  <c r="A3783" i="16"/>
  <c r="A3784" i="16"/>
  <c r="A3785" i="16"/>
  <c r="A3786" i="16"/>
  <c r="A3787" i="16"/>
  <c r="A3788" i="16"/>
  <c r="A3789" i="16"/>
  <c r="A3790" i="16"/>
  <c r="A3791" i="16"/>
  <c r="A3792" i="16"/>
  <c r="A3793" i="16"/>
  <c r="A3794" i="16"/>
  <c r="A3795" i="16"/>
  <c r="A3796" i="16"/>
  <c r="A3797" i="16"/>
  <c r="A3798" i="16"/>
  <c r="A3799" i="16"/>
  <c r="A3800" i="16"/>
  <c r="A3801" i="16"/>
  <c r="A3802" i="16"/>
  <c r="A3803" i="16"/>
  <c r="A3804" i="16"/>
  <c r="A3805" i="16"/>
  <c r="A3806" i="16"/>
  <c r="A3807" i="16"/>
  <c r="A3808" i="16"/>
  <c r="A3809" i="16"/>
  <c r="A3810" i="16"/>
  <c r="A3811" i="16"/>
  <c r="A3812" i="16"/>
  <c r="A3813" i="16"/>
  <c r="A3814" i="16"/>
  <c r="A3815" i="16"/>
  <c r="A3816" i="16"/>
  <c r="A3817" i="16"/>
  <c r="A3818" i="16"/>
  <c r="A3819" i="16"/>
  <c r="A3820" i="16"/>
  <c r="A3821" i="16"/>
  <c r="A3822" i="16"/>
  <c r="A3823" i="16"/>
  <c r="A3824" i="16"/>
  <c r="A3825" i="16"/>
  <c r="A3826" i="16"/>
  <c r="A3827" i="16"/>
  <c r="A3828" i="16"/>
  <c r="A3829" i="16"/>
  <c r="A3830" i="16"/>
  <c r="A3831" i="16"/>
  <c r="A3832" i="16"/>
  <c r="A3833" i="16"/>
  <c r="A3834" i="16"/>
  <c r="A3835" i="16"/>
  <c r="A3836" i="16"/>
  <c r="A3837" i="16"/>
  <c r="A3838" i="16"/>
  <c r="A3839" i="16"/>
  <c r="A3840" i="16"/>
  <c r="A3841" i="16"/>
  <c r="A3842" i="16"/>
  <c r="A3843" i="16"/>
  <c r="A3844" i="16"/>
  <c r="A3845" i="16"/>
  <c r="A3846" i="16"/>
  <c r="A3847" i="16"/>
  <c r="A3848" i="16"/>
  <c r="A3849" i="16"/>
  <c r="A3850" i="16"/>
  <c r="A3851" i="16"/>
  <c r="A3852" i="16"/>
  <c r="A3853" i="16"/>
  <c r="A3854" i="16"/>
  <c r="A3855" i="16"/>
  <c r="A3856" i="16"/>
  <c r="A3857" i="16"/>
  <c r="A3858" i="16"/>
  <c r="A3859" i="16"/>
  <c r="A3860" i="16"/>
  <c r="A3861" i="16"/>
  <c r="A3862" i="16"/>
  <c r="A3863" i="16"/>
  <c r="A3864" i="16"/>
  <c r="A3865" i="16"/>
  <c r="A3866" i="16"/>
  <c r="A3867" i="16"/>
  <c r="A3868" i="16"/>
  <c r="A3869" i="16"/>
  <c r="A3870" i="16"/>
  <c r="A3871" i="16"/>
  <c r="A3872" i="16"/>
  <c r="A3873" i="16"/>
  <c r="A3874" i="16"/>
  <c r="A3875" i="16"/>
  <c r="A3876" i="16"/>
  <c r="A3877" i="16"/>
  <c r="A3878" i="16"/>
  <c r="A3879" i="16"/>
  <c r="A3880" i="16"/>
  <c r="A3881" i="16"/>
  <c r="A3882" i="16"/>
  <c r="A3883" i="16"/>
  <c r="A3884" i="16"/>
  <c r="A3885" i="16"/>
  <c r="A3886" i="16"/>
  <c r="A3887" i="16"/>
  <c r="A3888" i="16"/>
  <c r="A3889" i="16"/>
  <c r="A3890" i="16"/>
  <c r="A3891" i="16"/>
  <c r="A3892" i="16"/>
  <c r="A3893" i="16"/>
  <c r="A3894" i="16"/>
  <c r="A3895" i="16"/>
  <c r="A3896" i="16"/>
  <c r="A3897" i="16"/>
  <c r="A3898" i="16"/>
  <c r="A3899" i="16"/>
  <c r="A3900" i="16"/>
  <c r="A3901" i="16"/>
  <c r="A3902" i="16"/>
  <c r="A3903" i="16"/>
  <c r="A3904" i="16"/>
  <c r="A3905" i="16"/>
  <c r="A3906" i="16"/>
  <c r="A3907" i="16"/>
  <c r="A3908" i="16"/>
  <c r="A3909" i="16"/>
  <c r="A3910" i="16"/>
  <c r="A3911" i="16"/>
  <c r="A3912" i="16"/>
  <c r="A3913" i="16"/>
  <c r="A3914" i="16"/>
  <c r="A3915" i="16"/>
  <c r="A3916" i="16"/>
  <c r="A3917" i="16"/>
  <c r="A3918" i="16"/>
  <c r="A3919" i="16"/>
  <c r="A3920" i="16"/>
  <c r="A3921" i="16"/>
  <c r="A3922" i="16"/>
  <c r="A3923" i="16"/>
  <c r="A3924" i="16"/>
  <c r="A3925" i="16"/>
  <c r="A3926" i="16"/>
  <c r="A3927" i="16"/>
  <c r="A3928" i="16"/>
  <c r="A3929" i="16"/>
  <c r="A3930" i="16"/>
  <c r="A3931" i="16"/>
  <c r="A3932" i="16"/>
  <c r="A3933" i="16"/>
  <c r="A3934" i="16"/>
  <c r="A3935" i="16"/>
  <c r="A3936" i="16"/>
  <c r="A3937" i="16"/>
  <c r="A3938" i="16"/>
  <c r="A3939" i="16"/>
  <c r="A3940" i="16"/>
  <c r="A3941" i="16"/>
  <c r="A3942" i="16"/>
  <c r="A3943" i="16"/>
  <c r="A3944" i="16"/>
  <c r="A3945" i="16"/>
  <c r="A3946" i="16"/>
  <c r="A3947" i="16"/>
  <c r="A3948" i="16"/>
  <c r="A3949" i="16"/>
  <c r="A3950" i="16"/>
  <c r="A3951" i="16"/>
  <c r="A3952" i="16"/>
  <c r="A3953" i="16"/>
  <c r="A3954" i="16"/>
  <c r="A3955" i="16"/>
  <c r="A3956" i="16"/>
  <c r="A3957" i="16"/>
  <c r="A3958" i="16"/>
  <c r="A3959" i="16"/>
  <c r="A3960" i="16"/>
  <c r="A3961" i="16"/>
  <c r="A3962" i="16"/>
  <c r="A3963" i="16"/>
  <c r="A3964" i="16"/>
  <c r="A3965" i="16"/>
  <c r="A3966" i="16"/>
  <c r="A3967" i="16"/>
  <c r="A3968" i="16"/>
  <c r="A3969" i="16"/>
  <c r="A3970" i="16"/>
  <c r="A3971" i="16"/>
  <c r="A3972" i="16"/>
  <c r="A3973" i="16"/>
  <c r="A3974" i="16"/>
  <c r="A3975" i="16"/>
  <c r="A3976" i="16"/>
  <c r="A3977" i="16"/>
  <c r="A3978" i="16"/>
  <c r="A3979" i="16"/>
  <c r="A3980" i="16"/>
  <c r="A3981" i="16"/>
  <c r="A3982" i="16"/>
  <c r="A3983" i="16"/>
  <c r="A3984" i="16"/>
  <c r="A3985" i="16"/>
  <c r="A3986" i="16"/>
  <c r="A3987" i="16"/>
  <c r="A3988" i="16"/>
  <c r="A3989" i="16"/>
  <c r="A3990" i="16"/>
  <c r="A3991" i="16"/>
  <c r="A3992" i="16"/>
  <c r="A3993" i="16"/>
  <c r="A3994" i="16"/>
  <c r="A3995" i="16"/>
  <c r="A3996" i="16"/>
  <c r="A3997" i="16"/>
  <c r="A3998" i="16"/>
  <c r="A3999" i="16"/>
  <c r="A4000" i="16"/>
  <c r="A4001" i="16"/>
  <c r="A4002" i="16"/>
  <c r="A4003" i="16"/>
  <c r="A4004" i="16"/>
  <c r="A4005" i="16"/>
  <c r="A4006" i="16"/>
  <c r="A4007" i="16"/>
  <c r="A4008" i="16"/>
  <c r="A4009" i="16"/>
  <c r="A4010" i="16"/>
  <c r="A4011" i="16"/>
  <c r="A4012" i="16"/>
  <c r="A4013" i="16"/>
  <c r="A4014" i="16"/>
  <c r="A4015" i="16"/>
  <c r="A4016" i="16"/>
  <c r="A4017" i="16"/>
  <c r="A4018" i="16"/>
  <c r="A4019" i="16"/>
  <c r="A4020" i="16"/>
  <c r="A4021" i="16"/>
  <c r="A4022" i="16"/>
  <c r="A4023" i="16"/>
  <c r="A4024" i="16"/>
  <c r="A4025" i="16"/>
  <c r="A4026" i="16"/>
  <c r="A4027" i="16"/>
  <c r="A4028" i="16"/>
  <c r="A4029" i="16"/>
  <c r="A4030" i="16"/>
  <c r="A4031" i="16"/>
  <c r="A4032" i="16"/>
  <c r="A4033" i="16"/>
  <c r="A4034" i="16"/>
  <c r="A4035" i="16"/>
  <c r="A4036" i="16"/>
  <c r="A4037" i="16"/>
  <c r="A4038" i="16"/>
  <c r="A4039" i="16"/>
  <c r="A4040" i="16"/>
  <c r="A4041" i="16"/>
  <c r="A4042" i="16"/>
  <c r="A4043" i="16"/>
  <c r="A4044" i="16"/>
  <c r="A4045" i="16"/>
  <c r="A4046" i="16"/>
  <c r="A4047" i="16"/>
  <c r="A4048" i="16"/>
  <c r="A4049" i="16"/>
  <c r="A4050" i="16"/>
  <c r="A4051" i="16"/>
  <c r="A4052" i="16"/>
  <c r="A4053" i="16"/>
  <c r="A4054" i="16"/>
  <c r="A4055" i="16"/>
  <c r="A4056" i="16"/>
  <c r="A4057" i="16"/>
  <c r="A4058" i="16"/>
  <c r="A4059" i="16"/>
  <c r="A4060" i="16"/>
  <c r="A4061" i="16"/>
  <c r="A4062" i="16"/>
  <c r="A4063" i="16"/>
  <c r="A4064" i="16"/>
  <c r="A4065" i="16"/>
  <c r="A4066" i="16"/>
  <c r="A4067" i="16"/>
  <c r="A4068" i="16"/>
  <c r="A4069" i="16"/>
  <c r="A4070" i="16"/>
  <c r="A4071" i="16"/>
  <c r="A4072" i="16"/>
  <c r="A4073" i="16"/>
  <c r="A4074" i="16"/>
  <c r="A4075" i="16"/>
  <c r="A4076" i="16"/>
  <c r="A4077" i="16"/>
  <c r="A4078" i="16"/>
  <c r="A4079" i="16"/>
  <c r="A4080" i="16"/>
  <c r="A4081" i="16"/>
  <c r="A4082" i="16"/>
  <c r="A4083" i="16"/>
  <c r="A4084" i="16"/>
  <c r="A4085" i="16"/>
  <c r="A4086" i="16"/>
  <c r="A4087" i="16"/>
  <c r="A4088" i="16"/>
  <c r="A4089" i="16"/>
  <c r="A4090" i="16"/>
  <c r="A4091" i="16"/>
  <c r="A4092" i="16"/>
  <c r="A4093" i="16"/>
  <c r="A4094" i="16"/>
  <c r="A4095" i="16"/>
  <c r="A4096" i="16"/>
  <c r="A4097" i="16"/>
  <c r="A4098" i="16"/>
  <c r="A4099" i="16"/>
  <c r="A4100" i="16"/>
  <c r="A4101" i="16"/>
  <c r="A4102" i="16"/>
  <c r="A4103" i="16"/>
  <c r="A4104" i="16"/>
  <c r="A4105" i="16"/>
  <c r="A4106" i="16"/>
  <c r="A4107" i="16"/>
  <c r="A4108" i="16"/>
  <c r="A4109" i="16"/>
  <c r="A4110" i="16"/>
  <c r="A4111" i="16"/>
  <c r="A4112" i="16"/>
  <c r="A4113" i="16"/>
  <c r="A4114" i="16"/>
  <c r="A4115" i="16"/>
  <c r="A4116" i="16"/>
  <c r="A4117" i="16"/>
  <c r="A4118" i="16"/>
  <c r="A4119" i="16"/>
  <c r="A4120" i="16"/>
  <c r="A4121" i="16"/>
  <c r="A4122" i="16"/>
  <c r="A4123" i="16"/>
  <c r="A4124" i="16"/>
  <c r="A4125" i="16"/>
  <c r="A4126" i="16"/>
  <c r="A4127" i="16"/>
  <c r="A4128" i="16"/>
  <c r="A4129" i="16"/>
  <c r="A4130" i="16"/>
  <c r="A4131" i="16"/>
  <c r="A4132" i="16"/>
  <c r="A4133" i="16"/>
  <c r="A4134" i="16"/>
  <c r="A4135" i="16"/>
  <c r="A4136" i="16"/>
  <c r="A4137" i="16"/>
  <c r="A4138" i="16"/>
  <c r="A4139" i="16"/>
  <c r="A4140" i="16"/>
  <c r="A4141" i="16"/>
  <c r="A4142" i="16"/>
  <c r="A4143" i="16"/>
  <c r="A4144" i="16"/>
  <c r="A4145" i="16"/>
  <c r="A4146" i="16"/>
  <c r="A4147" i="16"/>
  <c r="A4148" i="16"/>
  <c r="A4149" i="16"/>
  <c r="A4150" i="16"/>
  <c r="A4151" i="16"/>
  <c r="A4152" i="16"/>
  <c r="A4153" i="16"/>
  <c r="A4154" i="16"/>
  <c r="A4155" i="16"/>
  <c r="A4156" i="16"/>
  <c r="A4157" i="16"/>
  <c r="A4158" i="16"/>
  <c r="A4159" i="16"/>
  <c r="A4160" i="16"/>
  <c r="A4161" i="16"/>
  <c r="A4162" i="16"/>
  <c r="A4163" i="16"/>
  <c r="A4164" i="16"/>
  <c r="A4165" i="16"/>
  <c r="A4166" i="16"/>
  <c r="A4167" i="16"/>
  <c r="A4168" i="16"/>
  <c r="A4169" i="16"/>
  <c r="A4170" i="16"/>
  <c r="A4171" i="16"/>
  <c r="A4172" i="16"/>
  <c r="A4173" i="16"/>
  <c r="A4174" i="16"/>
  <c r="A4175" i="16"/>
  <c r="A4176" i="16"/>
  <c r="A4177" i="16"/>
  <c r="A4178" i="16"/>
  <c r="A4179" i="16"/>
  <c r="A4180" i="16"/>
  <c r="A4181" i="16"/>
  <c r="A4182" i="16"/>
  <c r="A4183" i="16"/>
  <c r="A4184" i="16"/>
  <c r="A4185" i="16"/>
  <c r="A4186" i="16"/>
  <c r="A4187" i="16"/>
  <c r="A4188" i="16"/>
  <c r="A4189" i="16"/>
  <c r="A4190" i="16"/>
  <c r="A4191" i="16"/>
  <c r="A4192" i="16"/>
  <c r="A4193" i="16"/>
  <c r="A4194" i="16"/>
  <c r="A4195" i="16"/>
  <c r="A4196" i="16"/>
  <c r="A4197" i="16"/>
  <c r="A4198" i="16"/>
  <c r="A4199" i="16"/>
  <c r="A4200" i="16"/>
  <c r="A4201" i="16"/>
  <c r="A4202" i="16"/>
  <c r="A4203" i="16"/>
  <c r="A4204" i="16"/>
  <c r="A4205" i="16"/>
  <c r="A4206" i="16"/>
  <c r="A4207" i="16"/>
  <c r="A4208" i="16"/>
  <c r="A4209" i="16"/>
  <c r="A4210" i="16"/>
  <c r="A4211" i="16"/>
  <c r="A4212" i="16"/>
  <c r="A4213" i="16"/>
  <c r="A4214" i="16"/>
  <c r="A4215" i="16"/>
  <c r="A4216" i="16"/>
  <c r="A4217" i="16"/>
  <c r="A4218" i="16"/>
  <c r="A4219" i="16"/>
  <c r="A4220" i="16"/>
  <c r="A4221" i="16"/>
  <c r="A4222" i="16"/>
  <c r="A4223" i="16"/>
  <c r="A4224" i="16"/>
  <c r="A4225" i="16"/>
  <c r="A4226" i="16"/>
  <c r="A4227" i="16"/>
  <c r="A4228" i="16"/>
  <c r="A4229" i="16"/>
  <c r="A4230" i="16"/>
  <c r="A4231" i="16"/>
  <c r="A4232" i="16"/>
  <c r="A4233" i="16"/>
  <c r="A4234" i="16"/>
  <c r="A4235" i="16"/>
  <c r="A4236" i="16"/>
  <c r="A4237" i="16"/>
  <c r="A4238" i="16"/>
  <c r="A4239" i="16"/>
  <c r="A4240" i="16"/>
  <c r="A4241" i="16"/>
  <c r="A4242" i="16"/>
  <c r="A4243" i="16"/>
  <c r="A4244" i="16"/>
  <c r="A4245" i="16"/>
  <c r="A4246" i="16"/>
  <c r="A4247" i="16"/>
  <c r="A4248" i="16"/>
  <c r="A4249" i="16"/>
  <c r="A4250" i="16"/>
  <c r="A4251" i="16"/>
  <c r="A4252" i="16"/>
  <c r="A4253" i="16"/>
  <c r="A4254" i="16"/>
  <c r="A4255" i="16"/>
  <c r="A4256" i="16"/>
  <c r="A4257" i="16"/>
  <c r="A4258" i="16"/>
  <c r="A4259" i="16"/>
  <c r="A4260" i="16"/>
  <c r="A4261" i="16"/>
  <c r="A4262" i="16"/>
  <c r="A4263" i="16"/>
  <c r="A4264" i="16"/>
  <c r="A4265" i="16"/>
  <c r="A4266" i="16"/>
  <c r="A4267" i="16"/>
  <c r="A4268" i="16"/>
  <c r="A4269" i="16"/>
  <c r="A4270" i="16"/>
  <c r="A4271" i="16"/>
  <c r="A4272" i="16"/>
  <c r="A4273" i="16"/>
  <c r="A4274" i="16"/>
  <c r="A4275" i="16"/>
  <c r="A4276" i="16"/>
  <c r="A4277" i="16"/>
  <c r="A4278" i="16"/>
  <c r="A4279" i="16"/>
  <c r="A4280" i="16"/>
  <c r="A4281" i="16"/>
  <c r="A4282" i="16"/>
  <c r="A4283" i="16"/>
  <c r="A4284" i="16"/>
  <c r="A4285" i="16"/>
  <c r="A4286" i="16"/>
  <c r="A4287" i="16"/>
  <c r="A4288" i="16"/>
  <c r="A4289" i="16"/>
  <c r="A4290" i="16"/>
  <c r="A4291" i="16"/>
  <c r="A4292" i="16"/>
  <c r="A4293" i="16"/>
  <c r="A4294" i="16"/>
  <c r="A4295" i="16"/>
  <c r="A4296" i="16"/>
  <c r="A4297" i="16"/>
  <c r="A4298" i="16"/>
  <c r="A4299" i="16"/>
  <c r="A4300" i="16"/>
  <c r="A4301" i="16"/>
  <c r="A4302" i="16"/>
  <c r="A4303" i="16"/>
  <c r="A4304" i="16"/>
  <c r="A4305" i="16"/>
  <c r="A4306" i="16"/>
  <c r="A4307" i="16"/>
  <c r="A4308" i="16"/>
  <c r="A4309" i="16"/>
  <c r="A4310" i="16"/>
  <c r="A4311" i="16"/>
  <c r="A4312" i="16"/>
  <c r="A4313" i="16"/>
  <c r="A4314" i="16"/>
  <c r="A4315" i="16"/>
  <c r="A4316" i="16"/>
  <c r="A4317" i="16"/>
  <c r="A4318" i="16"/>
  <c r="A4319" i="16"/>
  <c r="A4320" i="16"/>
  <c r="A4321" i="16"/>
  <c r="A4322" i="16"/>
  <c r="A4323" i="16"/>
  <c r="A4324" i="16"/>
  <c r="A4325" i="16"/>
  <c r="A4326" i="16"/>
  <c r="A4327" i="16"/>
  <c r="A4328" i="16"/>
  <c r="A4329" i="16"/>
  <c r="A4330" i="16"/>
  <c r="A4331" i="16"/>
  <c r="A4332" i="16"/>
  <c r="A4333" i="16"/>
  <c r="A4334" i="16"/>
  <c r="A4335" i="16"/>
  <c r="A4336" i="16"/>
  <c r="A4337" i="16"/>
  <c r="A4338" i="16"/>
  <c r="A4339" i="16"/>
  <c r="A4340" i="16"/>
  <c r="A4341" i="16"/>
  <c r="A4342" i="16"/>
  <c r="A4343" i="16"/>
  <c r="A4344" i="16"/>
  <c r="A4345" i="16"/>
  <c r="A4346" i="16"/>
  <c r="A4347" i="16"/>
  <c r="A4348" i="16"/>
  <c r="A4349" i="16"/>
  <c r="A4350" i="16"/>
  <c r="A4351" i="16"/>
  <c r="A4352" i="16"/>
  <c r="A4353" i="16"/>
  <c r="A4354" i="16"/>
  <c r="A4355" i="16"/>
  <c r="A4356" i="16"/>
  <c r="A4357" i="16"/>
  <c r="A4358" i="16"/>
  <c r="A4359" i="16"/>
  <c r="A4360" i="16"/>
  <c r="A4361" i="16"/>
  <c r="A4362" i="16"/>
  <c r="A4363" i="16"/>
  <c r="A4364" i="16"/>
  <c r="A4365" i="16"/>
  <c r="A4366" i="16"/>
  <c r="A4367" i="16"/>
  <c r="A4368" i="16"/>
  <c r="A4369" i="16"/>
  <c r="A4370" i="16"/>
  <c r="A4371" i="16"/>
  <c r="A4372" i="16"/>
  <c r="A4373" i="16"/>
  <c r="A4374" i="16"/>
  <c r="A4375" i="16"/>
  <c r="A4376" i="16"/>
  <c r="A4377" i="16"/>
  <c r="A4378" i="16"/>
  <c r="A4379" i="16"/>
  <c r="A4380" i="16"/>
  <c r="A4381" i="16"/>
  <c r="A4382" i="16"/>
  <c r="A4383" i="16"/>
  <c r="A4384" i="16"/>
  <c r="A4385" i="16"/>
  <c r="A4386" i="16"/>
  <c r="A4387" i="16"/>
  <c r="A4388" i="16"/>
  <c r="A4389" i="16"/>
  <c r="A4390" i="16"/>
  <c r="A4391" i="16"/>
  <c r="A4392" i="16"/>
  <c r="A4393" i="16"/>
  <c r="A4394" i="16"/>
  <c r="A4395" i="16"/>
  <c r="A4396" i="16"/>
  <c r="A4397" i="16"/>
  <c r="A4398" i="16"/>
  <c r="A4399" i="16"/>
  <c r="A4400" i="16"/>
  <c r="A4401" i="16"/>
  <c r="A4402" i="16"/>
  <c r="A4403" i="16"/>
  <c r="A4404" i="16"/>
  <c r="A4405" i="16"/>
  <c r="A4406" i="16"/>
  <c r="A4407" i="16"/>
  <c r="A4408" i="16"/>
  <c r="A4409" i="16"/>
  <c r="A4410" i="16"/>
  <c r="A4411" i="16"/>
  <c r="A4412" i="16"/>
  <c r="A4413" i="16"/>
  <c r="A4414" i="16"/>
  <c r="A4415" i="16"/>
  <c r="A4416" i="16"/>
  <c r="A4417" i="16"/>
  <c r="A4418" i="16"/>
  <c r="A4419" i="16"/>
  <c r="A4420" i="16"/>
  <c r="A4421" i="16"/>
  <c r="A4422" i="16"/>
  <c r="A4423" i="16"/>
  <c r="A4424" i="16"/>
  <c r="A4425" i="16"/>
  <c r="A4426" i="16"/>
  <c r="A4427" i="16"/>
  <c r="A4428" i="16"/>
  <c r="A4429" i="16"/>
  <c r="A4430" i="16"/>
  <c r="A4431" i="16"/>
  <c r="A4432" i="16"/>
  <c r="A4433" i="16"/>
  <c r="A4434" i="16"/>
  <c r="A4435" i="16"/>
  <c r="A4436" i="16"/>
  <c r="A4437" i="16"/>
  <c r="A4438" i="16"/>
  <c r="A4439" i="16"/>
  <c r="A4440" i="16"/>
  <c r="A4441" i="16"/>
  <c r="A4442" i="16"/>
  <c r="A4443" i="16"/>
  <c r="A4444" i="16"/>
  <c r="A4445" i="16"/>
  <c r="A4446" i="16"/>
  <c r="A4447" i="16"/>
  <c r="A4448" i="16"/>
  <c r="A4449" i="16"/>
  <c r="A4450" i="16"/>
  <c r="A4451" i="16"/>
  <c r="A4452" i="16"/>
  <c r="A4453" i="16"/>
  <c r="A4454" i="16"/>
  <c r="A4455" i="16"/>
  <c r="A4456" i="16"/>
  <c r="A4457" i="16"/>
  <c r="A4458" i="16"/>
  <c r="A4459" i="16"/>
  <c r="A4460" i="16"/>
  <c r="A4461" i="16"/>
  <c r="A4462" i="16"/>
  <c r="A4463" i="16"/>
  <c r="A4464" i="16"/>
  <c r="A4465" i="16"/>
  <c r="A4466" i="16"/>
  <c r="A4467" i="16"/>
  <c r="A4468" i="16"/>
  <c r="A4469" i="16"/>
  <c r="A4470" i="16"/>
  <c r="A4471" i="16"/>
  <c r="A4472" i="16"/>
  <c r="A4473" i="16"/>
  <c r="A4474" i="16"/>
  <c r="A4475" i="16"/>
  <c r="A4476" i="16"/>
  <c r="A4477" i="16"/>
  <c r="A4478" i="16"/>
  <c r="A4479" i="16"/>
  <c r="A4480" i="16"/>
  <c r="A4481" i="16"/>
  <c r="A4482" i="16"/>
  <c r="A4483" i="16"/>
  <c r="A4484" i="16"/>
  <c r="A4485" i="16"/>
  <c r="A4486" i="16"/>
  <c r="A4487" i="16"/>
  <c r="A4488" i="16"/>
  <c r="A4489" i="16"/>
  <c r="A4490" i="16"/>
  <c r="A4491" i="16"/>
  <c r="A4492" i="16"/>
  <c r="A4493" i="16"/>
  <c r="A4494" i="16"/>
  <c r="A4495" i="16"/>
  <c r="A4496" i="16"/>
  <c r="A4497" i="16"/>
  <c r="A4498" i="16"/>
  <c r="A4499" i="16"/>
  <c r="A4500" i="16"/>
  <c r="A4501" i="16"/>
  <c r="A4502" i="16"/>
  <c r="A4503" i="16"/>
  <c r="A4504" i="16"/>
  <c r="A4505" i="16"/>
  <c r="A4506" i="16"/>
  <c r="A4507" i="16"/>
  <c r="A4508" i="16"/>
  <c r="A4509" i="16"/>
  <c r="A4510" i="16"/>
  <c r="A4511" i="16"/>
  <c r="A4512" i="16"/>
  <c r="A4513" i="16"/>
  <c r="A4514" i="16"/>
  <c r="A4515" i="16"/>
  <c r="A4516" i="16"/>
  <c r="A4517" i="16"/>
  <c r="A4518" i="16"/>
  <c r="A4519" i="16"/>
  <c r="A4520" i="16"/>
  <c r="A4521" i="16"/>
  <c r="A4522" i="16"/>
  <c r="A4523" i="16"/>
  <c r="A4524" i="16"/>
  <c r="A4525" i="16"/>
  <c r="A4526" i="16"/>
  <c r="A4527" i="16"/>
  <c r="A4528" i="16"/>
  <c r="A4529" i="16"/>
  <c r="A4530" i="16"/>
  <c r="A4531" i="16"/>
  <c r="A4532" i="16"/>
  <c r="A4533" i="16"/>
  <c r="A4534" i="16"/>
  <c r="A4535" i="16"/>
  <c r="A4536" i="16"/>
  <c r="A4537" i="16"/>
  <c r="A4538" i="16"/>
  <c r="A4539" i="16"/>
  <c r="A4540" i="16"/>
  <c r="A4541" i="16"/>
  <c r="A4542" i="16"/>
  <c r="A4543" i="16"/>
  <c r="A4544" i="16"/>
  <c r="A4545" i="16"/>
  <c r="A4546" i="16"/>
  <c r="A4547" i="16"/>
  <c r="A4548" i="16"/>
  <c r="A4549" i="16"/>
  <c r="A4550" i="16"/>
  <c r="A4551" i="16"/>
  <c r="A4552" i="16"/>
  <c r="A4553" i="16"/>
  <c r="A4554" i="16"/>
  <c r="A4555" i="16"/>
  <c r="A4556" i="16"/>
  <c r="A4557" i="16"/>
  <c r="A4558" i="16"/>
  <c r="A4559" i="16"/>
  <c r="A4560" i="16"/>
  <c r="A4561" i="16"/>
  <c r="A4562" i="16"/>
  <c r="A4563" i="16"/>
  <c r="A4564" i="16"/>
  <c r="A4565" i="16"/>
  <c r="A4566" i="16"/>
  <c r="A4567" i="16"/>
  <c r="A4568" i="16"/>
  <c r="A4569" i="16"/>
  <c r="A4570" i="16"/>
  <c r="A4571" i="16"/>
  <c r="A4572" i="16"/>
  <c r="A4573" i="16"/>
  <c r="A4574" i="16"/>
  <c r="A4575" i="16"/>
  <c r="A4576" i="16"/>
  <c r="A4577" i="16"/>
  <c r="A4578" i="16"/>
  <c r="A4579" i="16"/>
  <c r="A4580" i="16"/>
  <c r="A4581" i="16"/>
  <c r="A4582" i="16"/>
  <c r="A4583" i="16"/>
  <c r="A4584" i="16"/>
  <c r="A4585" i="16"/>
  <c r="A4586" i="16"/>
  <c r="A4587" i="16"/>
  <c r="A4588" i="16"/>
  <c r="A4589" i="16"/>
  <c r="A4590" i="16"/>
  <c r="A4591" i="16"/>
  <c r="A4592" i="16"/>
  <c r="A4593" i="16"/>
  <c r="A4594" i="16"/>
  <c r="A4595" i="16"/>
  <c r="A4596" i="16"/>
  <c r="A4597" i="16"/>
  <c r="A4598" i="16"/>
  <c r="A4599" i="16"/>
  <c r="A4600" i="16"/>
  <c r="A4601" i="16"/>
  <c r="A4602" i="16"/>
  <c r="A4603" i="16"/>
  <c r="A4604" i="16"/>
  <c r="A4605" i="16"/>
  <c r="A4606" i="16"/>
  <c r="A4607" i="16"/>
  <c r="A4608" i="16"/>
  <c r="A4609" i="16"/>
  <c r="A4610" i="16"/>
  <c r="A4611" i="16"/>
  <c r="A4612" i="16"/>
  <c r="A4613" i="16"/>
  <c r="A4614" i="16"/>
  <c r="A4615" i="16"/>
  <c r="A4616" i="16"/>
  <c r="A4617" i="16"/>
  <c r="A4618" i="16"/>
  <c r="A4619" i="16"/>
  <c r="A4620" i="16"/>
  <c r="A4621" i="16"/>
  <c r="A4622" i="16"/>
  <c r="A4623" i="16"/>
  <c r="A4624" i="16"/>
  <c r="A4625" i="16"/>
  <c r="A4626" i="16"/>
  <c r="A4627" i="16"/>
  <c r="A4628" i="16"/>
  <c r="A4629" i="16"/>
  <c r="A4630" i="16"/>
  <c r="A4631" i="16"/>
  <c r="A4632" i="16"/>
  <c r="A4633" i="16"/>
  <c r="A4634" i="16"/>
  <c r="A4635" i="16"/>
  <c r="A4636" i="16"/>
  <c r="A4637" i="16"/>
  <c r="A4638" i="16"/>
  <c r="A4639" i="16"/>
  <c r="A4640" i="16"/>
  <c r="A4641" i="16"/>
  <c r="A4642" i="16"/>
  <c r="A4643" i="16"/>
  <c r="A4644" i="16"/>
  <c r="A4645" i="16"/>
  <c r="A4646" i="16"/>
  <c r="A4647" i="16"/>
  <c r="A4648" i="16"/>
  <c r="A4649" i="16"/>
  <c r="A4650" i="16"/>
  <c r="A4651" i="16"/>
  <c r="A4652" i="16"/>
  <c r="A4653" i="16"/>
  <c r="A4654" i="16"/>
  <c r="A4655" i="16"/>
  <c r="A4656" i="16"/>
  <c r="A4657" i="16"/>
  <c r="A4658" i="16"/>
  <c r="A4659" i="16"/>
  <c r="A4660" i="16"/>
  <c r="A4661" i="16"/>
  <c r="A4662" i="16"/>
  <c r="A4663" i="16"/>
  <c r="A4664" i="16"/>
  <c r="A4665" i="16"/>
  <c r="A4666" i="16"/>
  <c r="A4667" i="16"/>
  <c r="A4668" i="16"/>
  <c r="A4669" i="16"/>
  <c r="A4670" i="16"/>
  <c r="A4671" i="16"/>
  <c r="A4672" i="16"/>
  <c r="A4673" i="16"/>
  <c r="A4674" i="16"/>
  <c r="A4675" i="16"/>
  <c r="A4676" i="16"/>
  <c r="A4677" i="16"/>
  <c r="A4678" i="16"/>
  <c r="A4679" i="16"/>
  <c r="A4680" i="16"/>
  <c r="A4681" i="16"/>
  <c r="A4682" i="16"/>
  <c r="A4683" i="16"/>
  <c r="A4684" i="16"/>
  <c r="A4685" i="16"/>
  <c r="A4686" i="16"/>
  <c r="A4687" i="16"/>
  <c r="A4688" i="16"/>
  <c r="A4689" i="16"/>
  <c r="A4690" i="16"/>
  <c r="A4691" i="16"/>
  <c r="A4692" i="16"/>
  <c r="A4693" i="16"/>
  <c r="A4694" i="16"/>
  <c r="A4695" i="16"/>
  <c r="A4696" i="16"/>
  <c r="A4697" i="16"/>
  <c r="A4698" i="16"/>
  <c r="A4699" i="16"/>
  <c r="A4700" i="16"/>
  <c r="A4701" i="16"/>
  <c r="A4702" i="16"/>
  <c r="A4703" i="16"/>
  <c r="A4704" i="16"/>
  <c r="A4705" i="16"/>
  <c r="A4706" i="16"/>
  <c r="A4707" i="16"/>
  <c r="A4708" i="16"/>
  <c r="A4709" i="16"/>
  <c r="A4710" i="16"/>
  <c r="A4711" i="16"/>
  <c r="A4712" i="16"/>
  <c r="A4713" i="16"/>
  <c r="A4714" i="16"/>
  <c r="A4715" i="16"/>
  <c r="A4716" i="16"/>
  <c r="A4717" i="16"/>
  <c r="A4718" i="16"/>
  <c r="A4719" i="16"/>
  <c r="A4720" i="16"/>
  <c r="A4721" i="16"/>
  <c r="A4722" i="16"/>
  <c r="A4723" i="16"/>
  <c r="A4724" i="16"/>
  <c r="A4725" i="16"/>
  <c r="A4726" i="16"/>
  <c r="A4727" i="16"/>
  <c r="A4728" i="16"/>
  <c r="A4729" i="16"/>
  <c r="A4730" i="16"/>
  <c r="A4731" i="16"/>
  <c r="A4732" i="16"/>
  <c r="A4733" i="16"/>
  <c r="A4734" i="16"/>
  <c r="A4735" i="16"/>
  <c r="A4736" i="16"/>
  <c r="A4737" i="16"/>
  <c r="A4738" i="16"/>
  <c r="A4739" i="16"/>
  <c r="A4740" i="16"/>
  <c r="A4741" i="16"/>
  <c r="A4742" i="16"/>
  <c r="A4743" i="16"/>
  <c r="A4744" i="16"/>
  <c r="A4745" i="16"/>
  <c r="A4746" i="16"/>
  <c r="A4747" i="16"/>
  <c r="A4748" i="16"/>
  <c r="A4749" i="16"/>
  <c r="A4750" i="16"/>
  <c r="A4751" i="16"/>
  <c r="A4752" i="16"/>
  <c r="A4753" i="16"/>
  <c r="A4754" i="16"/>
  <c r="A4755" i="16"/>
  <c r="A4756" i="16"/>
  <c r="A4757" i="16"/>
  <c r="A4758" i="16"/>
  <c r="A4759" i="16"/>
  <c r="A4760" i="16"/>
  <c r="A4761" i="16"/>
  <c r="A4762" i="16"/>
  <c r="A4763" i="16"/>
  <c r="A4764" i="16"/>
  <c r="A4765" i="16"/>
  <c r="A4766" i="16"/>
  <c r="A4767" i="16"/>
  <c r="A4768" i="16"/>
  <c r="A4769" i="16"/>
  <c r="A4770" i="16"/>
  <c r="A4771" i="16"/>
  <c r="A4772" i="16"/>
  <c r="A4773" i="16"/>
  <c r="A4774" i="16"/>
  <c r="A4775" i="16"/>
  <c r="A4776" i="16"/>
  <c r="A4777" i="16"/>
  <c r="A4778" i="16"/>
  <c r="A4779" i="16"/>
  <c r="A4780" i="16"/>
  <c r="A4781" i="16"/>
  <c r="A4782" i="16"/>
  <c r="A4783" i="16"/>
  <c r="A4784" i="16"/>
  <c r="A4785" i="16"/>
  <c r="A4786" i="16"/>
  <c r="A4787" i="16"/>
  <c r="A4788" i="16"/>
  <c r="A4789" i="16"/>
  <c r="A4790" i="16"/>
  <c r="A4791" i="16"/>
  <c r="A4792" i="16"/>
  <c r="A4793" i="16"/>
  <c r="A4794" i="16"/>
  <c r="A4795" i="16"/>
  <c r="A4796" i="16"/>
  <c r="A4797" i="16"/>
  <c r="A4798" i="16"/>
  <c r="A4799" i="16"/>
  <c r="A4800" i="16"/>
  <c r="A4801" i="16"/>
  <c r="A4802" i="16"/>
  <c r="A4803" i="16"/>
  <c r="A4804" i="16"/>
  <c r="A4805" i="16"/>
  <c r="A4806" i="16"/>
  <c r="A4807" i="16"/>
  <c r="A4808" i="16"/>
  <c r="A4809" i="16"/>
  <c r="A4810" i="16"/>
  <c r="A4811" i="16"/>
  <c r="A4812" i="16"/>
  <c r="A4813" i="16"/>
  <c r="A4814" i="16"/>
  <c r="A4815" i="16"/>
  <c r="A4816" i="16"/>
  <c r="A4817" i="16"/>
  <c r="A4818" i="16"/>
  <c r="A4819" i="16"/>
  <c r="A4820" i="16"/>
  <c r="A4821" i="16"/>
  <c r="A4822" i="16"/>
  <c r="A4823" i="16"/>
  <c r="A4824" i="16"/>
  <c r="A4825" i="16"/>
  <c r="A4826" i="16"/>
  <c r="A4827" i="16"/>
  <c r="A4828" i="16"/>
  <c r="A4829" i="16"/>
  <c r="A4830" i="16"/>
  <c r="A4831" i="16"/>
  <c r="A4832" i="16"/>
  <c r="A4833" i="16"/>
  <c r="A4834" i="16"/>
  <c r="A4835" i="16"/>
  <c r="A4836" i="16"/>
  <c r="A4837" i="16"/>
  <c r="A4838" i="16"/>
  <c r="A4839" i="16"/>
  <c r="A4840" i="16"/>
  <c r="A4841" i="16"/>
  <c r="A4842" i="16"/>
  <c r="A4843" i="16"/>
  <c r="A4844" i="16"/>
  <c r="A4845" i="16"/>
  <c r="A4846" i="16"/>
  <c r="A4847" i="16"/>
  <c r="A4848" i="16"/>
  <c r="A4849" i="16"/>
  <c r="A4850" i="16"/>
  <c r="A4851" i="16"/>
  <c r="A4852" i="16"/>
  <c r="A4853" i="16"/>
  <c r="A4854" i="16"/>
  <c r="A4855" i="16"/>
  <c r="A4856" i="16"/>
  <c r="A4857" i="16"/>
  <c r="A4858" i="16"/>
  <c r="A4859" i="16"/>
  <c r="A4860" i="16"/>
  <c r="A4861" i="16"/>
  <c r="A4862" i="16"/>
  <c r="A4863" i="16"/>
  <c r="A4864" i="16"/>
  <c r="A4865" i="16"/>
  <c r="A4866" i="16"/>
  <c r="A4867" i="16"/>
  <c r="A4868" i="16"/>
  <c r="A4869" i="16"/>
  <c r="A4870" i="16"/>
  <c r="A4871" i="16"/>
  <c r="A4872" i="16"/>
  <c r="A4873" i="16"/>
  <c r="A4874" i="16"/>
  <c r="A4875" i="16"/>
  <c r="A4876" i="16"/>
  <c r="A4877" i="16"/>
  <c r="A4878" i="16"/>
  <c r="A4879" i="16"/>
  <c r="A4880" i="16"/>
  <c r="A4881" i="16"/>
  <c r="A4882" i="16"/>
  <c r="A4883" i="16"/>
  <c r="A4884" i="16"/>
  <c r="A4885" i="16"/>
  <c r="A4886" i="16"/>
  <c r="A4887" i="16"/>
  <c r="A4888" i="16"/>
  <c r="A4889" i="16"/>
  <c r="A4890" i="16"/>
  <c r="A4891" i="16"/>
  <c r="A4892" i="16"/>
  <c r="A4893" i="16"/>
  <c r="A4894" i="16"/>
  <c r="A4895" i="16"/>
  <c r="A4896" i="16"/>
  <c r="A4897" i="16"/>
  <c r="A4898" i="16"/>
  <c r="A4899" i="16"/>
  <c r="A4900" i="16"/>
  <c r="A4901" i="16"/>
  <c r="A4902" i="16"/>
  <c r="A4903" i="16"/>
  <c r="A4904" i="16"/>
  <c r="A4905" i="16"/>
  <c r="A4906" i="16"/>
  <c r="A4907" i="16"/>
  <c r="A4908" i="16"/>
  <c r="A4909" i="16"/>
  <c r="A4910" i="16"/>
  <c r="A4911" i="16"/>
  <c r="A4912" i="16"/>
  <c r="A4913" i="16"/>
  <c r="A4914" i="16"/>
  <c r="A4915" i="16"/>
  <c r="A4916" i="16"/>
  <c r="A4917" i="16"/>
  <c r="A4918" i="16"/>
  <c r="A4919" i="16"/>
  <c r="A4920" i="16"/>
  <c r="A4921" i="16"/>
  <c r="A4922" i="16"/>
  <c r="A4923" i="16"/>
  <c r="A4924" i="16"/>
  <c r="A4925" i="16"/>
  <c r="A4926" i="16"/>
  <c r="A4927" i="16"/>
  <c r="A4928" i="16"/>
  <c r="A4929" i="16"/>
  <c r="A4930" i="16"/>
  <c r="A4931" i="16"/>
  <c r="A4932" i="16"/>
  <c r="A4933" i="16"/>
  <c r="A4934" i="16"/>
  <c r="A4935" i="16"/>
  <c r="A4936" i="16"/>
  <c r="A4937" i="16"/>
  <c r="A4938" i="16"/>
  <c r="A4939" i="16"/>
  <c r="A4940" i="16"/>
  <c r="A4941" i="16"/>
  <c r="A4942" i="16"/>
  <c r="A4943" i="16"/>
  <c r="A4944" i="16"/>
  <c r="A4945" i="16"/>
  <c r="A4946" i="16"/>
  <c r="A4947" i="16"/>
  <c r="A4948" i="16"/>
  <c r="A4949" i="16"/>
  <c r="A4950" i="16"/>
  <c r="A4951" i="16"/>
  <c r="A4952" i="16"/>
  <c r="A4953" i="16"/>
  <c r="A4954" i="16"/>
  <c r="A4955" i="16"/>
  <c r="A4956" i="16"/>
  <c r="A4957" i="16"/>
  <c r="A4958" i="16"/>
  <c r="A4959" i="16"/>
  <c r="A4960" i="16"/>
  <c r="A4961" i="16"/>
  <c r="A4962" i="16"/>
  <c r="A4963" i="16"/>
  <c r="A4964" i="16"/>
  <c r="A4965" i="16"/>
  <c r="A4966" i="16"/>
  <c r="A4967" i="16"/>
  <c r="A4968" i="16"/>
  <c r="A4969" i="16"/>
  <c r="A4970" i="16"/>
  <c r="A4971" i="16"/>
  <c r="A4972" i="16"/>
  <c r="A4973" i="16"/>
  <c r="A4974" i="16"/>
  <c r="A4975" i="16"/>
  <c r="A4976" i="16"/>
  <c r="A4977" i="16"/>
  <c r="A4978" i="16"/>
  <c r="A4979" i="16"/>
  <c r="A4980" i="16"/>
  <c r="A4981" i="16"/>
  <c r="A4982" i="16"/>
  <c r="A4983" i="16"/>
  <c r="A4984" i="16"/>
  <c r="A4985" i="16"/>
  <c r="A4986" i="16"/>
  <c r="A4987" i="16"/>
  <c r="A4988" i="16"/>
  <c r="A4989" i="16"/>
  <c r="A4990" i="16"/>
  <c r="A4991" i="16"/>
  <c r="A4992" i="16"/>
  <c r="A4993" i="16"/>
  <c r="A4994" i="16"/>
  <c r="A4995" i="16"/>
  <c r="A4996" i="16"/>
  <c r="A4997" i="16"/>
  <c r="A4998" i="16"/>
  <c r="A4999" i="16"/>
  <c r="A5000" i="16"/>
  <c r="A5001" i="16"/>
  <c r="A5002" i="16"/>
  <c r="A5003" i="16"/>
  <c r="A5004" i="16"/>
  <c r="A5005" i="16"/>
  <c r="A5006" i="16"/>
  <c r="A5007" i="16"/>
  <c r="A5008" i="16"/>
  <c r="A5009" i="16"/>
  <c r="A5010" i="16"/>
  <c r="A5011" i="16"/>
  <c r="A5012" i="16"/>
  <c r="A5013" i="16"/>
  <c r="A5014" i="16"/>
  <c r="A5015" i="16"/>
  <c r="A5016" i="16"/>
  <c r="A5017" i="16"/>
  <c r="A5018" i="16"/>
  <c r="A5019" i="16"/>
  <c r="A5020" i="16"/>
  <c r="A5021" i="16"/>
  <c r="A5022" i="16"/>
  <c r="A5023" i="16"/>
  <c r="A5024" i="16"/>
  <c r="A5025" i="16"/>
  <c r="A5026" i="16"/>
  <c r="A5027" i="16"/>
  <c r="A5028" i="16"/>
  <c r="A5029" i="16"/>
  <c r="A5030" i="16"/>
  <c r="A5031" i="16"/>
  <c r="A5032" i="16"/>
  <c r="A5033" i="16"/>
  <c r="A5034" i="16"/>
  <c r="A5035" i="16"/>
  <c r="A5036" i="16"/>
  <c r="A5037" i="16"/>
  <c r="A5038" i="16"/>
  <c r="A5039" i="16"/>
  <c r="A5040" i="16"/>
  <c r="A5041" i="16"/>
  <c r="A5042" i="16"/>
  <c r="A5043" i="16"/>
  <c r="A5044" i="16"/>
  <c r="A5045" i="16"/>
  <c r="A5046" i="16"/>
  <c r="A5047" i="16"/>
  <c r="A5048" i="16"/>
  <c r="A5049" i="16"/>
  <c r="A5050" i="16"/>
  <c r="A5051" i="16"/>
  <c r="A5052" i="16"/>
  <c r="A5053" i="16"/>
  <c r="A5054" i="16"/>
  <c r="A5055" i="16"/>
  <c r="A5056" i="16"/>
  <c r="A5057" i="16"/>
  <c r="A5058" i="16"/>
  <c r="A5059" i="16"/>
  <c r="A5060" i="16"/>
  <c r="A5061" i="16"/>
  <c r="A5062" i="16"/>
  <c r="A5063" i="16"/>
  <c r="A5064" i="16"/>
  <c r="A5065" i="16"/>
  <c r="A5066" i="16"/>
  <c r="A5067" i="16"/>
  <c r="A5068" i="16"/>
  <c r="A5069" i="16"/>
  <c r="A5070" i="16"/>
  <c r="A5071" i="16"/>
  <c r="A5072" i="16"/>
  <c r="A5073" i="16"/>
  <c r="A5074" i="16"/>
  <c r="A5075" i="16"/>
  <c r="A5076" i="16"/>
  <c r="A5077" i="16"/>
  <c r="A5078" i="16"/>
  <c r="A5079" i="16"/>
  <c r="A5080" i="16"/>
  <c r="A5081" i="16"/>
  <c r="A5082" i="16"/>
  <c r="A5083" i="16"/>
  <c r="A5084" i="16"/>
  <c r="A5085" i="16"/>
  <c r="A5086" i="16"/>
  <c r="A5087" i="16"/>
  <c r="A5088" i="16"/>
  <c r="A5089" i="16"/>
  <c r="A5090" i="16"/>
  <c r="A5091" i="16"/>
  <c r="A5092" i="16"/>
  <c r="A5093" i="16"/>
  <c r="A5094" i="16"/>
  <c r="A5095" i="16"/>
  <c r="A5096" i="16"/>
  <c r="A5097" i="16"/>
  <c r="A5098" i="16"/>
  <c r="A5099" i="16"/>
  <c r="A5100" i="16"/>
  <c r="A5101" i="16"/>
  <c r="A5102" i="16"/>
  <c r="A5103" i="16"/>
  <c r="A5104" i="16"/>
  <c r="A5105" i="16"/>
  <c r="A5106" i="16"/>
  <c r="A5107" i="16"/>
  <c r="A5108" i="16"/>
  <c r="A5109" i="16"/>
  <c r="A5110" i="16"/>
  <c r="A5111" i="16"/>
  <c r="A5112" i="16"/>
  <c r="A5113" i="16"/>
  <c r="A5114" i="16"/>
  <c r="A5115" i="16"/>
  <c r="A5116" i="16"/>
  <c r="A5117" i="16"/>
  <c r="A5118" i="16"/>
  <c r="A5119" i="16"/>
  <c r="A5120" i="16"/>
  <c r="A5121" i="16"/>
  <c r="A5122" i="16"/>
  <c r="A5123" i="16"/>
  <c r="A5124" i="16"/>
  <c r="A5125" i="16"/>
  <c r="A5126" i="16"/>
  <c r="A5127" i="16"/>
  <c r="A5128" i="16"/>
  <c r="A5129" i="16"/>
  <c r="A5130" i="16"/>
  <c r="A5131" i="16"/>
  <c r="A5132" i="16"/>
  <c r="A5133" i="16"/>
  <c r="A5134" i="16"/>
  <c r="A5135" i="16"/>
  <c r="A5136" i="16"/>
  <c r="A5137" i="16"/>
  <c r="A5138" i="16"/>
  <c r="A5139" i="16"/>
  <c r="A5140" i="16"/>
  <c r="A5141" i="16"/>
  <c r="A5142" i="16"/>
  <c r="A5143" i="16"/>
  <c r="A5144" i="16"/>
  <c r="A5145" i="16"/>
  <c r="A5146" i="16"/>
  <c r="A5147" i="16"/>
  <c r="A5148" i="16"/>
  <c r="A5149" i="16"/>
  <c r="A5150" i="16"/>
  <c r="A5151" i="16"/>
  <c r="A5152" i="16"/>
  <c r="A5153" i="16"/>
  <c r="A5154" i="16"/>
  <c r="A5155" i="16"/>
  <c r="A5156" i="16"/>
  <c r="A5157" i="16"/>
  <c r="A5158" i="16"/>
  <c r="A5159" i="16"/>
  <c r="A5160" i="16"/>
  <c r="A5161" i="16"/>
  <c r="A5162" i="16"/>
  <c r="A5163" i="16"/>
  <c r="A5164" i="16"/>
  <c r="A5165" i="16"/>
  <c r="A5166" i="16"/>
  <c r="A5167" i="16"/>
  <c r="A5168" i="16"/>
  <c r="A5169" i="16"/>
  <c r="A5170" i="16"/>
  <c r="A5171" i="16"/>
  <c r="A5172" i="16"/>
  <c r="A5173" i="16"/>
  <c r="A5174" i="16"/>
  <c r="A5175" i="16"/>
  <c r="A5176" i="16"/>
  <c r="A5177" i="16"/>
  <c r="A5178" i="16"/>
  <c r="A5179" i="16"/>
  <c r="A5180" i="16"/>
  <c r="A5181" i="16"/>
  <c r="A5182" i="16"/>
  <c r="A5183" i="16"/>
  <c r="A5184" i="16"/>
  <c r="A5185" i="16"/>
  <c r="A5186" i="16"/>
  <c r="A5187" i="16"/>
  <c r="A5188" i="16"/>
  <c r="A5189" i="16"/>
  <c r="A5190" i="16"/>
  <c r="A5191" i="16"/>
  <c r="A5192" i="16"/>
  <c r="A5193" i="16"/>
  <c r="A5194" i="16"/>
  <c r="A5195" i="16"/>
  <c r="A5196" i="16"/>
  <c r="A5197" i="16"/>
  <c r="A5198" i="16"/>
  <c r="A5199" i="16"/>
  <c r="A5200" i="16"/>
  <c r="A5201" i="16"/>
  <c r="A5202" i="16"/>
  <c r="A5203" i="16"/>
  <c r="A5204" i="16"/>
  <c r="A5205" i="16"/>
  <c r="A5206" i="16"/>
  <c r="A5207" i="16"/>
  <c r="A5208" i="16"/>
  <c r="A5209" i="16"/>
  <c r="A5210" i="16"/>
  <c r="A5211" i="16"/>
  <c r="A5212" i="16"/>
  <c r="A5213" i="16"/>
  <c r="A5214" i="16"/>
  <c r="A5215" i="16"/>
  <c r="A5216" i="16"/>
  <c r="A5217" i="16"/>
  <c r="A5218" i="16"/>
  <c r="A5219" i="16"/>
  <c r="A5220" i="16"/>
  <c r="A5221" i="16"/>
  <c r="A5222" i="16"/>
  <c r="A5223" i="16"/>
  <c r="A5224" i="16"/>
  <c r="A5225" i="16"/>
  <c r="A5226" i="16"/>
  <c r="A5227" i="16"/>
  <c r="A5228" i="16"/>
  <c r="A5229" i="16"/>
  <c r="A5230" i="16"/>
  <c r="A5231" i="16"/>
  <c r="A5232" i="16"/>
  <c r="A5233" i="16"/>
  <c r="A5234" i="16"/>
  <c r="A5235" i="16"/>
  <c r="A5236" i="16"/>
  <c r="A5237" i="16"/>
  <c r="A5238" i="16"/>
  <c r="A5239" i="16"/>
  <c r="A5240" i="16"/>
  <c r="A5241" i="16"/>
  <c r="A5242" i="16"/>
  <c r="A5243" i="16"/>
  <c r="A5244" i="16"/>
  <c r="A5245" i="16"/>
  <c r="A5246" i="16"/>
  <c r="A5247" i="16"/>
  <c r="A5248" i="16"/>
  <c r="A5249" i="16"/>
  <c r="A5250" i="16"/>
  <c r="A5251" i="16"/>
  <c r="A5252" i="16"/>
  <c r="A5253" i="16"/>
  <c r="A5254" i="16"/>
  <c r="A5255" i="16"/>
  <c r="A5256" i="16"/>
  <c r="A5257" i="16"/>
  <c r="A5258" i="16"/>
  <c r="A5259" i="16"/>
  <c r="A5260" i="16"/>
  <c r="A5261" i="16"/>
  <c r="A5262" i="16"/>
  <c r="A5263" i="16"/>
  <c r="A5264" i="16"/>
  <c r="A5265" i="16"/>
  <c r="A5266" i="16"/>
  <c r="A5267" i="16"/>
  <c r="A5268" i="16"/>
  <c r="A5269" i="16"/>
  <c r="A5270" i="16"/>
  <c r="A5271" i="16"/>
  <c r="A5272" i="16"/>
  <c r="A5273" i="16"/>
  <c r="A5274" i="16"/>
  <c r="A5275" i="16"/>
  <c r="A5276" i="16"/>
  <c r="A5277" i="16"/>
  <c r="A5278" i="16"/>
  <c r="A5279" i="16"/>
  <c r="A5280" i="16"/>
  <c r="A5281" i="16"/>
  <c r="A5282" i="16"/>
  <c r="A5283" i="16"/>
  <c r="A5284" i="16"/>
  <c r="A5285" i="16"/>
  <c r="A5286" i="16"/>
  <c r="A5287" i="16"/>
  <c r="A5288" i="16"/>
  <c r="A5289" i="16"/>
  <c r="A5290" i="16"/>
  <c r="A5291" i="16"/>
  <c r="A5292" i="16"/>
  <c r="A5293" i="16"/>
  <c r="A5294" i="16"/>
  <c r="A5295" i="16"/>
  <c r="A5296" i="16"/>
  <c r="A5297" i="16"/>
  <c r="A5298" i="16"/>
  <c r="A5299" i="16"/>
  <c r="A5300" i="16"/>
  <c r="A5301" i="16"/>
  <c r="A5302" i="16"/>
  <c r="A5303" i="16"/>
  <c r="A5304" i="16"/>
  <c r="A5305" i="16"/>
  <c r="A5306" i="16"/>
  <c r="A5307" i="16"/>
  <c r="A5308" i="16"/>
  <c r="A5309" i="16"/>
  <c r="A5310" i="16"/>
  <c r="A5311" i="16"/>
  <c r="A5312" i="16"/>
  <c r="A5313" i="16"/>
  <c r="A5314" i="16"/>
  <c r="A5315" i="16"/>
  <c r="A5316" i="16"/>
  <c r="A5317" i="16"/>
  <c r="A5318" i="16"/>
  <c r="A5319" i="16"/>
  <c r="A5320" i="16"/>
  <c r="A5321" i="16"/>
  <c r="A5322" i="16"/>
  <c r="A5323" i="16"/>
  <c r="A5324" i="16"/>
  <c r="A5325" i="16"/>
  <c r="A5326" i="16"/>
  <c r="A5327" i="16"/>
  <c r="A5328" i="16"/>
  <c r="A5329" i="16"/>
  <c r="A5330" i="16"/>
  <c r="A5331" i="16"/>
  <c r="A5332" i="16"/>
  <c r="A5333" i="16"/>
  <c r="A5334" i="16"/>
  <c r="A5335" i="16"/>
  <c r="A5336" i="16"/>
  <c r="A5337" i="16"/>
  <c r="A5338" i="16"/>
  <c r="A5339" i="16"/>
  <c r="A5340" i="16"/>
  <c r="A5341" i="16"/>
  <c r="A5342" i="16"/>
  <c r="A5343" i="16"/>
  <c r="A5344" i="16"/>
  <c r="A5345" i="16"/>
  <c r="A5346" i="16"/>
  <c r="A5347" i="16"/>
  <c r="A5348" i="16"/>
  <c r="A5349" i="16"/>
  <c r="A5350" i="16"/>
  <c r="A5351" i="16"/>
  <c r="A5352" i="16"/>
  <c r="A5353" i="16"/>
  <c r="A5354" i="16"/>
  <c r="A5355" i="16"/>
  <c r="A5356" i="16"/>
  <c r="A5357" i="16"/>
  <c r="A5358" i="16"/>
  <c r="A5359" i="16"/>
  <c r="A5360" i="16"/>
  <c r="A5361" i="16"/>
  <c r="A5362" i="16"/>
  <c r="A5363" i="16"/>
  <c r="A5364" i="16"/>
  <c r="A5365" i="16"/>
  <c r="A5366" i="16"/>
  <c r="A5367" i="16"/>
  <c r="A5368" i="16"/>
  <c r="A5369" i="16"/>
  <c r="A5370" i="16"/>
  <c r="A5371" i="16"/>
  <c r="A5372" i="16"/>
  <c r="A5373" i="16"/>
  <c r="A5374" i="16"/>
  <c r="A5375" i="16"/>
  <c r="A5376" i="16"/>
  <c r="A5377" i="16"/>
  <c r="A5378" i="16"/>
  <c r="A5379" i="16"/>
  <c r="A5380" i="16"/>
  <c r="A5381" i="16"/>
  <c r="A5382" i="16"/>
  <c r="A5383" i="16"/>
  <c r="A5384" i="16"/>
  <c r="A5385" i="16"/>
  <c r="A5386" i="16"/>
  <c r="A5387" i="16"/>
  <c r="A5388" i="16"/>
  <c r="A5389" i="16"/>
  <c r="A5390" i="16"/>
  <c r="A5391" i="16"/>
  <c r="A5392" i="16"/>
  <c r="A5393" i="16"/>
  <c r="A5394" i="16"/>
  <c r="A5395" i="16"/>
  <c r="A5396" i="16"/>
  <c r="A5397" i="16"/>
  <c r="A5398" i="16"/>
  <c r="A5399" i="16"/>
  <c r="A5400" i="16"/>
  <c r="A5401" i="16"/>
  <c r="A5402" i="16"/>
  <c r="A5403" i="16"/>
  <c r="A5404" i="16"/>
  <c r="A5405" i="16"/>
  <c r="A5406" i="16"/>
  <c r="A5407" i="16"/>
  <c r="A5408" i="16"/>
  <c r="A5409" i="16"/>
  <c r="A5410" i="16"/>
  <c r="A5411" i="16"/>
  <c r="A5412" i="16"/>
  <c r="A5413" i="16"/>
  <c r="A5414" i="16"/>
  <c r="A5415" i="16"/>
  <c r="A5416" i="16"/>
  <c r="A5417" i="16"/>
  <c r="A5418" i="16"/>
  <c r="A5419" i="16"/>
  <c r="A5420" i="16"/>
  <c r="A5421" i="16"/>
  <c r="A5422" i="16"/>
  <c r="A5423" i="16"/>
  <c r="A5424" i="16"/>
  <c r="A5425" i="16"/>
  <c r="A5426" i="16"/>
  <c r="A5427" i="16"/>
  <c r="A5428" i="16"/>
  <c r="A5429" i="16"/>
  <c r="A5430" i="16"/>
  <c r="A5431" i="16"/>
  <c r="A5432" i="16"/>
  <c r="A5433" i="16"/>
  <c r="A5434" i="16"/>
  <c r="A5435" i="16"/>
  <c r="A5436" i="16"/>
  <c r="A5437" i="16"/>
  <c r="A5438" i="16"/>
  <c r="A5439" i="16"/>
  <c r="A5440" i="16"/>
  <c r="A5441" i="16"/>
  <c r="A5442" i="16"/>
  <c r="A5443" i="16"/>
  <c r="A5444" i="16"/>
  <c r="A5445" i="16"/>
  <c r="A5446" i="16"/>
  <c r="A5447" i="16"/>
  <c r="A5448" i="16"/>
  <c r="A5449" i="16"/>
  <c r="A5450" i="16"/>
  <c r="A5451" i="16"/>
  <c r="A5452" i="16"/>
  <c r="A5453" i="16"/>
  <c r="A5454" i="16"/>
  <c r="A5455" i="16"/>
  <c r="A5456" i="16"/>
  <c r="A5457" i="16"/>
  <c r="A5458" i="16"/>
  <c r="A5459" i="16"/>
  <c r="A5460" i="16"/>
  <c r="A5461" i="16"/>
  <c r="A5462" i="16"/>
  <c r="A5463" i="16"/>
  <c r="A5464" i="16"/>
  <c r="A5465" i="16"/>
  <c r="A5466" i="16"/>
  <c r="A5467" i="16"/>
  <c r="A5468" i="16"/>
  <c r="A5469" i="16"/>
  <c r="A5470" i="16"/>
  <c r="A5471" i="16"/>
  <c r="A5472" i="16"/>
  <c r="A5473" i="16"/>
  <c r="A5474" i="16"/>
  <c r="A5475" i="16"/>
  <c r="A5476" i="16"/>
  <c r="A5477" i="16"/>
  <c r="A5478" i="16"/>
  <c r="A5479" i="16"/>
  <c r="A5480" i="16"/>
  <c r="A5481" i="16"/>
  <c r="A5482" i="16"/>
  <c r="A5483" i="16"/>
  <c r="A5484" i="16"/>
  <c r="A5485" i="16"/>
  <c r="A5486" i="16"/>
  <c r="A5487" i="16"/>
  <c r="A5488" i="16"/>
  <c r="A5489" i="16"/>
  <c r="A5490" i="16"/>
  <c r="A5491" i="16"/>
  <c r="A5492" i="16"/>
  <c r="A5493" i="16"/>
  <c r="A5494" i="16"/>
  <c r="A5495" i="16"/>
  <c r="A5496" i="16"/>
  <c r="A5497" i="16"/>
  <c r="A5498" i="16"/>
  <c r="A5499" i="16"/>
  <c r="A5500" i="16"/>
  <c r="A5501" i="16"/>
  <c r="A5502" i="16"/>
  <c r="A5503" i="16"/>
  <c r="A5504" i="16"/>
  <c r="A5505" i="16"/>
  <c r="A5506" i="16"/>
  <c r="A5507" i="16"/>
  <c r="A5508" i="16"/>
  <c r="A5509" i="16"/>
  <c r="A5510" i="16"/>
  <c r="A5511" i="16"/>
  <c r="A5512" i="16"/>
  <c r="A5513" i="16"/>
  <c r="A5514" i="16"/>
  <c r="A5515" i="16"/>
  <c r="A5516" i="16"/>
  <c r="A5517" i="16"/>
  <c r="A5518" i="16"/>
  <c r="A5519" i="16"/>
  <c r="A5520" i="16"/>
  <c r="A5521" i="16"/>
  <c r="A5522" i="16"/>
  <c r="A5523" i="16"/>
  <c r="A5524" i="16"/>
  <c r="A5525" i="16"/>
  <c r="A5526" i="16"/>
  <c r="A5527" i="16"/>
  <c r="A5528" i="16"/>
  <c r="A5529" i="16"/>
  <c r="A5530" i="16"/>
  <c r="A5531" i="16"/>
  <c r="A5532" i="16"/>
  <c r="A5533" i="16"/>
  <c r="A5534" i="16"/>
  <c r="A5535" i="16"/>
  <c r="A5536" i="16"/>
  <c r="A5537" i="16"/>
  <c r="A5538" i="16"/>
  <c r="A5539" i="16"/>
  <c r="A5540" i="16"/>
  <c r="A5541" i="16"/>
  <c r="A5542" i="16"/>
  <c r="A5543" i="16"/>
  <c r="A5544" i="16"/>
  <c r="A5545" i="16"/>
  <c r="A5546" i="16"/>
  <c r="A5547" i="16"/>
  <c r="A5548" i="16"/>
  <c r="A5549" i="16"/>
  <c r="A5550" i="16"/>
  <c r="A5551" i="16"/>
  <c r="A5552" i="16"/>
  <c r="A5553" i="16"/>
  <c r="A5554" i="16"/>
  <c r="A5555" i="16"/>
  <c r="A5556" i="16"/>
  <c r="A5557" i="16"/>
  <c r="A5558" i="16"/>
  <c r="A5559" i="16"/>
  <c r="A5560" i="16"/>
  <c r="A5561" i="16"/>
  <c r="A5562" i="16"/>
  <c r="A5563" i="16"/>
  <c r="A5564" i="16"/>
  <c r="A5565" i="16"/>
  <c r="A5566" i="16"/>
  <c r="A5567" i="16"/>
  <c r="A5568" i="16"/>
  <c r="A5569" i="16"/>
  <c r="A5570" i="16"/>
  <c r="A5571" i="16"/>
  <c r="A5572" i="16"/>
  <c r="A5573" i="16"/>
  <c r="A5574" i="16"/>
  <c r="A5575" i="16"/>
  <c r="A5576" i="16"/>
  <c r="A5577" i="16"/>
  <c r="A5578" i="16"/>
  <c r="A5579" i="16"/>
  <c r="A5580" i="16"/>
  <c r="A5581" i="16"/>
  <c r="A5582" i="16"/>
  <c r="A5583" i="16"/>
  <c r="A5584" i="16"/>
  <c r="A5585" i="16"/>
  <c r="A5586" i="16"/>
  <c r="A5587" i="16"/>
  <c r="A5588" i="16"/>
  <c r="A5589" i="16"/>
  <c r="A5590" i="16"/>
  <c r="A5591" i="16"/>
  <c r="A5592" i="16"/>
  <c r="A5593" i="16"/>
  <c r="A5594" i="16"/>
  <c r="A5595" i="16"/>
  <c r="A5596" i="16"/>
  <c r="A5597" i="16"/>
  <c r="A5598" i="16"/>
  <c r="A5599" i="16"/>
  <c r="A5600" i="16"/>
  <c r="A5601" i="16"/>
  <c r="A5602" i="16"/>
  <c r="A5603" i="16"/>
  <c r="A5604" i="16"/>
  <c r="A5605" i="16"/>
  <c r="A5606" i="16"/>
  <c r="A5607" i="16"/>
  <c r="A5608" i="16"/>
  <c r="A5609" i="16"/>
  <c r="A5610" i="16"/>
  <c r="A5611" i="16"/>
  <c r="A5612" i="16"/>
  <c r="A5613" i="16"/>
  <c r="A5614" i="16"/>
  <c r="A5615" i="16"/>
  <c r="A5616" i="16"/>
  <c r="A5617" i="16"/>
  <c r="A5618" i="16"/>
  <c r="A5619" i="16"/>
  <c r="A5620" i="16"/>
  <c r="A5621" i="16"/>
  <c r="A5622" i="16"/>
  <c r="A5623" i="16"/>
  <c r="A5624" i="16"/>
  <c r="A5625" i="16"/>
  <c r="A5626" i="16"/>
  <c r="A5627" i="16"/>
  <c r="A5628" i="16"/>
  <c r="A5629" i="16"/>
  <c r="A5630" i="16"/>
  <c r="A5631" i="16"/>
  <c r="A5632" i="16"/>
  <c r="A5633" i="16"/>
  <c r="A5634" i="16"/>
  <c r="A5635" i="16"/>
  <c r="A5636" i="16"/>
  <c r="A5637" i="16"/>
  <c r="A5638" i="16"/>
  <c r="A5639" i="16"/>
  <c r="A5640" i="16"/>
  <c r="A5641" i="16"/>
  <c r="A5642" i="16"/>
  <c r="A5643" i="16"/>
  <c r="A5644" i="16"/>
  <c r="A5645" i="16"/>
  <c r="A5646" i="16"/>
  <c r="A5647" i="16"/>
  <c r="A5648" i="16"/>
  <c r="A5649" i="16"/>
  <c r="A5650" i="16"/>
  <c r="A5651" i="16"/>
  <c r="A5652" i="16"/>
  <c r="A5653" i="16"/>
  <c r="A5654" i="16"/>
  <c r="A5655" i="16"/>
  <c r="A5656" i="16"/>
  <c r="A5657" i="16"/>
  <c r="A5658" i="16"/>
  <c r="A5659" i="16"/>
  <c r="A5660" i="16"/>
  <c r="A5661" i="16"/>
  <c r="A5662" i="16"/>
  <c r="A5663" i="16"/>
  <c r="A5664" i="16"/>
  <c r="A5665" i="16"/>
  <c r="A5666" i="16"/>
  <c r="A5667" i="16"/>
  <c r="A5668" i="16"/>
  <c r="A5669" i="16"/>
  <c r="A5670" i="16"/>
  <c r="A5671" i="16"/>
  <c r="A5672" i="16"/>
  <c r="A5673" i="16"/>
  <c r="A5674" i="16"/>
  <c r="A5675" i="16"/>
  <c r="A5676" i="16"/>
  <c r="A5677" i="16"/>
  <c r="A5678" i="16"/>
  <c r="A5679" i="16"/>
  <c r="A5680" i="16"/>
  <c r="A5681" i="16"/>
  <c r="A5682" i="16"/>
  <c r="A5683" i="16"/>
  <c r="A5684" i="16"/>
  <c r="A5685" i="16"/>
  <c r="A5686" i="16"/>
  <c r="A5687" i="16"/>
  <c r="A5688" i="16"/>
  <c r="A5689" i="16"/>
  <c r="A5690" i="16"/>
  <c r="A5691" i="16"/>
  <c r="A5692" i="16"/>
  <c r="A5693" i="16"/>
  <c r="A5694" i="16"/>
  <c r="A5695" i="16"/>
  <c r="A5696" i="16"/>
  <c r="A5697" i="16"/>
  <c r="A5698" i="16"/>
  <c r="A5699" i="16"/>
  <c r="A5700" i="16"/>
  <c r="A5701" i="16"/>
  <c r="A5702" i="16"/>
  <c r="A5703" i="16"/>
  <c r="A5704" i="16"/>
  <c r="A5705" i="16"/>
  <c r="A5706" i="16"/>
  <c r="A5707" i="16"/>
  <c r="A5708" i="16"/>
  <c r="A5709" i="16"/>
  <c r="A5710" i="16"/>
  <c r="A5711" i="16"/>
  <c r="A5712" i="16"/>
  <c r="A5713" i="16"/>
  <c r="A5714" i="16"/>
  <c r="A5715" i="16"/>
  <c r="A5716" i="16"/>
  <c r="A5717" i="16"/>
  <c r="A5718" i="16"/>
  <c r="A5719" i="16"/>
  <c r="A5720" i="16"/>
  <c r="A5721" i="16"/>
  <c r="A5722" i="16"/>
  <c r="A5723" i="16"/>
  <c r="A5724" i="16"/>
  <c r="A5725" i="16"/>
  <c r="A5726" i="16"/>
  <c r="A5727" i="16"/>
  <c r="A5728" i="16"/>
  <c r="A5729" i="16"/>
  <c r="A5730" i="16"/>
  <c r="A5731" i="16"/>
  <c r="A5732" i="16"/>
  <c r="A5733" i="16"/>
  <c r="A5734" i="16"/>
  <c r="A5735" i="16"/>
  <c r="A5736" i="16"/>
  <c r="A5737" i="16"/>
  <c r="A5738" i="16"/>
  <c r="A5739" i="16"/>
  <c r="A5740" i="16"/>
  <c r="A5741" i="16"/>
  <c r="A5742" i="16"/>
  <c r="A5743" i="16"/>
  <c r="A5744" i="16"/>
  <c r="A5745" i="16"/>
  <c r="A5746" i="16"/>
  <c r="A5747" i="16"/>
  <c r="A5748" i="16"/>
  <c r="A5749" i="16"/>
  <c r="A5750" i="16"/>
  <c r="A5751" i="16"/>
  <c r="A5752" i="16"/>
  <c r="A5753" i="16"/>
  <c r="A5754" i="16"/>
  <c r="A5755" i="16"/>
  <c r="A5756" i="16"/>
  <c r="A5757" i="16"/>
  <c r="A5758" i="16"/>
  <c r="A5759" i="16"/>
  <c r="A5760" i="16"/>
  <c r="A5761" i="16"/>
  <c r="A5762" i="16"/>
  <c r="A5763" i="16"/>
  <c r="A5764" i="16"/>
  <c r="A5765" i="16"/>
  <c r="A5766" i="16"/>
  <c r="A5767" i="16"/>
  <c r="A5768" i="16"/>
  <c r="A5769" i="16"/>
  <c r="A5770" i="16"/>
  <c r="A5771" i="16"/>
  <c r="A5772" i="16"/>
  <c r="A5773" i="16"/>
  <c r="A5774" i="16"/>
  <c r="A5775" i="16"/>
  <c r="A5776" i="16"/>
  <c r="A5777" i="16"/>
  <c r="A5778" i="16"/>
  <c r="A5779" i="16"/>
  <c r="A5780" i="16"/>
  <c r="A5781" i="16"/>
  <c r="A5782" i="16"/>
  <c r="A5783" i="16"/>
  <c r="A5784" i="16"/>
  <c r="A5785" i="16"/>
  <c r="A5786" i="16"/>
  <c r="A5787" i="16"/>
  <c r="A5788" i="16"/>
  <c r="A5789" i="16"/>
  <c r="A5790" i="16"/>
  <c r="A5791" i="16"/>
  <c r="A5792" i="16"/>
  <c r="A5793" i="16"/>
  <c r="A5794" i="16"/>
  <c r="A5795" i="16"/>
  <c r="A5796" i="16"/>
  <c r="A5797" i="16"/>
  <c r="A5798" i="16"/>
  <c r="A5799" i="16"/>
  <c r="A5800" i="16"/>
  <c r="A5801" i="16"/>
  <c r="A5802" i="16"/>
  <c r="A5803" i="16"/>
  <c r="A5804" i="16"/>
  <c r="A5805" i="16"/>
  <c r="A5806" i="16"/>
  <c r="A5807" i="16"/>
  <c r="A5808" i="16"/>
  <c r="A5809" i="16"/>
  <c r="A5810" i="16"/>
  <c r="A5811" i="16"/>
  <c r="A5812" i="16"/>
  <c r="A5813" i="16"/>
  <c r="A5814" i="16"/>
  <c r="A5815" i="16"/>
  <c r="A5816" i="16"/>
  <c r="A5817" i="16"/>
  <c r="A5818" i="16"/>
  <c r="A5819" i="16"/>
  <c r="A5820" i="16"/>
  <c r="A5821" i="16"/>
  <c r="A5822" i="16"/>
  <c r="A5823" i="16"/>
  <c r="A5824" i="16"/>
  <c r="A5825" i="16"/>
  <c r="A5826" i="16"/>
  <c r="A5827" i="16"/>
  <c r="A5828" i="16"/>
  <c r="A5829" i="16"/>
  <c r="A5830" i="16"/>
  <c r="A5831" i="16"/>
  <c r="A5832" i="16"/>
  <c r="A5833" i="16"/>
  <c r="A5834" i="16"/>
  <c r="A5835" i="16"/>
  <c r="A5836" i="16"/>
  <c r="A5837" i="16"/>
  <c r="A5838" i="16"/>
  <c r="A5839" i="16"/>
  <c r="A5840" i="16"/>
  <c r="A5841" i="16"/>
  <c r="A5842" i="16"/>
  <c r="A5843" i="16"/>
  <c r="A5844" i="16"/>
  <c r="A5845" i="16"/>
  <c r="A5846" i="16"/>
  <c r="A5847" i="16"/>
  <c r="A5848" i="16"/>
  <c r="A5849" i="16"/>
  <c r="A5850" i="16"/>
  <c r="A5851" i="16"/>
  <c r="A5852" i="16"/>
  <c r="A5853" i="16"/>
  <c r="A5854" i="16"/>
  <c r="A5855" i="16"/>
  <c r="A5856" i="16"/>
  <c r="A5857" i="16"/>
  <c r="A5858" i="16"/>
  <c r="A5859" i="16"/>
  <c r="A5860" i="16"/>
  <c r="A5861" i="16"/>
  <c r="A5862" i="16"/>
  <c r="A5863" i="16"/>
  <c r="A5864" i="16"/>
  <c r="A5865" i="16"/>
  <c r="A5866" i="16"/>
  <c r="A5867" i="16"/>
  <c r="A5868" i="16"/>
  <c r="A5869" i="16"/>
  <c r="A5870" i="16"/>
  <c r="A5871" i="16"/>
  <c r="A5872" i="16"/>
  <c r="A5873" i="16"/>
  <c r="A5874" i="16"/>
  <c r="A5875" i="16"/>
  <c r="A5876" i="16"/>
  <c r="A5877" i="16"/>
  <c r="A5878" i="16"/>
  <c r="A5879" i="16"/>
  <c r="A5880" i="16"/>
  <c r="A5881" i="16"/>
  <c r="A5882" i="16"/>
  <c r="A5883" i="16"/>
  <c r="A5884" i="16"/>
  <c r="A5885" i="16"/>
  <c r="A5886" i="16"/>
  <c r="A5887" i="16"/>
  <c r="A5888" i="16"/>
  <c r="A5889" i="16"/>
  <c r="A5890" i="16"/>
  <c r="A5891" i="16"/>
  <c r="A5892" i="16"/>
  <c r="A5893" i="16"/>
  <c r="A5894" i="16"/>
  <c r="A5895" i="16"/>
  <c r="A5896" i="16"/>
  <c r="A5897" i="16"/>
  <c r="A5898" i="16"/>
  <c r="A5899" i="16"/>
  <c r="A5900" i="16"/>
  <c r="A5901" i="16"/>
  <c r="A5902" i="16"/>
  <c r="A5903" i="16"/>
  <c r="A5904" i="16"/>
  <c r="A5905" i="16"/>
  <c r="A5906" i="16"/>
  <c r="A5907" i="16"/>
  <c r="A5908" i="16"/>
  <c r="A5909" i="16"/>
  <c r="A5910" i="16"/>
  <c r="A5911" i="16"/>
  <c r="A5912" i="16"/>
  <c r="A5913" i="16"/>
  <c r="A5914" i="16"/>
  <c r="A5915" i="16"/>
  <c r="A5916" i="16"/>
  <c r="A5917" i="16"/>
  <c r="A5918" i="16"/>
  <c r="A5919" i="16"/>
  <c r="A5920" i="16"/>
  <c r="A5921" i="16"/>
  <c r="A5922" i="16"/>
  <c r="A5923" i="16"/>
  <c r="A5924" i="16"/>
  <c r="A5925" i="16"/>
  <c r="A5926" i="16"/>
  <c r="A5927" i="16"/>
  <c r="A5928" i="16"/>
  <c r="A5929" i="16"/>
  <c r="A5930" i="16"/>
  <c r="A5931" i="16"/>
  <c r="A5932" i="16"/>
  <c r="A5933" i="16"/>
  <c r="A5934" i="16"/>
  <c r="A5935" i="16"/>
  <c r="A5936" i="16"/>
  <c r="A5937" i="16"/>
  <c r="A5938" i="16"/>
  <c r="A5939" i="16"/>
  <c r="A5940" i="16"/>
  <c r="A5941" i="16"/>
  <c r="A5942" i="16"/>
  <c r="A5943" i="16"/>
  <c r="A5944" i="16"/>
  <c r="A5945" i="16"/>
  <c r="A5946" i="16"/>
  <c r="A5947" i="16"/>
  <c r="A5948" i="16"/>
  <c r="A5949" i="16"/>
  <c r="A5950" i="16"/>
  <c r="A5951" i="16"/>
  <c r="A5952" i="16"/>
  <c r="A5953" i="16"/>
  <c r="A5954" i="16"/>
  <c r="A5955" i="16"/>
  <c r="A5956" i="16"/>
  <c r="A5957" i="16"/>
  <c r="A5958" i="16"/>
  <c r="A5959" i="16"/>
  <c r="A5960" i="16"/>
  <c r="A5961" i="16"/>
  <c r="A5962" i="16"/>
  <c r="A5963" i="16"/>
  <c r="A5964" i="16"/>
  <c r="A5965" i="16"/>
  <c r="A5966" i="16"/>
  <c r="A5967" i="16"/>
  <c r="A5968" i="16"/>
  <c r="A5969" i="16"/>
  <c r="A5970" i="16"/>
  <c r="A5971" i="16"/>
  <c r="A5972" i="16"/>
  <c r="A5973" i="16"/>
  <c r="A5974" i="16"/>
  <c r="A5975" i="16"/>
  <c r="A5976" i="16"/>
  <c r="A5977" i="16"/>
  <c r="A5978" i="16"/>
  <c r="A5979" i="16"/>
  <c r="A5980" i="16"/>
  <c r="A5981" i="16"/>
  <c r="A5982" i="16"/>
  <c r="A5983" i="16"/>
  <c r="A5984" i="16"/>
  <c r="A5985" i="16"/>
  <c r="A5986" i="16"/>
  <c r="A5987" i="16"/>
  <c r="A5988" i="16"/>
  <c r="A5989" i="16"/>
  <c r="A5990" i="16"/>
  <c r="A5991" i="16"/>
  <c r="A5992" i="16"/>
  <c r="A5993" i="16"/>
  <c r="A5994" i="16"/>
  <c r="A5995" i="16"/>
  <c r="A5996" i="16"/>
  <c r="A5997" i="16"/>
  <c r="A5998" i="16"/>
  <c r="A5999" i="16"/>
  <c r="A6000" i="16"/>
  <c r="A6001" i="16"/>
  <c r="A6002" i="16"/>
  <c r="A6003" i="16"/>
  <c r="A6004" i="16"/>
  <c r="A6005" i="16"/>
  <c r="A6006" i="16"/>
  <c r="A6007" i="16"/>
  <c r="A6008" i="16"/>
  <c r="A6009" i="16"/>
  <c r="A6010" i="16"/>
  <c r="A6011" i="16"/>
  <c r="A6012" i="16"/>
  <c r="A6013" i="16"/>
  <c r="A6014" i="16"/>
  <c r="A6015" i="16"/>
  <c r="A6016" i="16"/>
  <c r="A6017" i="16"/>
  <c r="A6018" i="16"/>
  <c r="A6019" i="16"/>
  <c r="A6020" i="16"/>
  <c r="A6021" i="16"/>
  <c r="A6022" i="16"/>
  <c r="A6023" i="16"/>
  <c r="A6024" i="16"/>
  <c r="A6025" i="16"/>
  <c r="A6026" i="16"/>
  <c r="A6027" i="16"/>
  <c r="A6028" i="16"/>
  <c r="A6029" i="16"/>
  <c r="A6030" i="16"/>
  <c r="A6031" i="16"/>
  <c r="A6032" i="16"/>
  <c r="A6033" i="16"/>
  <c r="A6034" i="16"/>
  <c r="A6035" i="16"/>
  <c r="A6036" i="16"/>
  <c r="A6037" i="16"/>
  <c r="A6038" i="16"/>
  <c r="A6039" i="16"/>
  <c r="A6040" i="16"/>
  <c r="A6041" i="16"/>
  <c r="A6042" i="16"/>
  <c r="A6043" i="16"/>
  <c r="A6044" i="16"/>
  <c r="A6045" i="16"/>
  <c r="A6046" i="16"/>
  <c r="A6047" i="16"/>
  <c r="A6048" i="16"/>
  <c r="A6049" i="16"/>
  <c r="A6050" i="16"/>
  <c r="A6051" i="16"/>
  <c r="A6052" i="16"/>
  <c r="A6053" i="16"/>
  <c r="A6054" i="16"/>
  <c r="A6055" i="16"/>
  <c r="A6056" i="16"/>
  <c r="A6057" i="16"/>
  <c r="A6058" i="16"/>
  <c r="A6059" i="16"/>
  <c r="A6060" i="16"/>
  <c r="A6061" i="16"/>
  <c r="A6062" i="16"/>
  <c r="A6063" i="16"/>
  <c r="A6064" i="16"/>
  <c r="A6065" i="16"/>
  <c r="A6066" i="16"/>
  <c r="A6067" i="16"/>
  <c r="A6068" i="16"/>
  <c r="A6069" i="16"/>
  <c r="A6070" i="16"/>
  <c r="A6071" i="16"/>
  <c r="A6072" i="16"/>
  <c r="A6073" i="16"/>
  <c r="A6074" i="16"/>
  <c r="A6075" i="16"/>
  <c r="A6076" i="16"/>
  <c r="A6077" i="16"/>
  <c r="A6078" i="16"/>
  <c r="A6079" i="16"/>
  <c r="A6080" i="16"/>
  <c r="A6081" i="16"/>
  <c r="A6082" i="16"/>
  <c r="A6083" i="16"/>
  <c r="A6084" i="16"/>
  <c r="A6085" i="16"/>
  <c r="A6086" i="16"/>
  <c r="A6087" i="16"/>
  <c r="A6088" i="16"/>
  <c r="A6089" i="16"/>
  <c r="A6090" i="16"/>
  <c r="A6091" i="16"/>
  <c r="A6092" i="16"/>
  <c r="A6093" i="16"/>
  <c r="A6094" i="16"/>
  <c r="A6095" i="16"/>
  <c r="A6096" i="16"/>
  <c r="A6097" i="16"/>
  <c r="A6098" i="16"/>
  <c r="A6099" i="16"/>
  <c r="A6100" i="16"/>
  <c r="A6101" i="16"/>
  <c r="A6102" i="16"/>
  <c r="A6103" i="16"/>
  <c r="A6104" i="16"/>
  <c r="A6105" i="16"/>
  <c r="A6106" i="16"/>
  <c r="A6107" i="16"/>
  <c r="A6108" i="16"/>
  <c r="A6109" i="16"/>
  <c r="A6110" i="16"/>
  <c r="A6111" i="16"/>
  <c r="A6112" i="16"/>
  <c r="A6113" i="16"/>
  <c r="A6114" i="16"/>
  <c r="A6115" i="16"/>
  <c r="A6116" i="16"/>
  <c r="A6117" i="16"/>
  <c r="A6118" i="16"/>
  <c r="A6119" i="16"/>
  <c r="A6120" i="16"/>
  <c r="A6121" i="16"/>
  <c r="A6122" i="16"/>
  <c r="A6123" i="16"/>
  <c r="A6124" i="16"/>
  <c r="A6125" i="16"/>
  <c r="A6126" i="16"/>
  <c r="A6127" i="16"/>
  <c r="A6128" i="16"/>
  <c r="A6129" i="16"/>
  <c r="A6130" i="16"/>
  <c r="A6131" i="16"/>
  <c r="A6132" i="16"/>
  <c r="A6133" i="16"/>
  <c r="A6134" i="16"/>
  <c r="A6135" i="16"/>
  <c r="A6136" i="16"/>
  <c r="A6137" i="16"/>
  <c r="A6138" i="16"/>
  <c r="A6139" i="16"/>
  <c r="A6140" i="16"/>
  <c r="A6141" i="16"/>
  <c r="A6142" i="16"/>
  <c r="A6143" i="16"/>
  <c r="A6144" i="16"/>
  <c r="A6145" i="16"/>
  <c r="A6146" i="16"/>
  <c r="A6147" i="16"/>
  <c r="A6148" i="16"/>
  <c r="A6149" i="16"/>
  <c r="A6150" i="16"/>
  <c r="A6151" i="16"/>
  <c r="A6152" i="16"/>
  <c r="A6153" i="16"/>
  <c r="A6154" i="16"/>
  <c r="A6155" i="16"/>
  <c r="A6156" i="16"/>
  <c r="A6157" i="16"/>
  <c r="A6158" i="16"/>
  <c r="A6159" i="16"/>
  <c r="A6160" i="16"/>
  <c r="A6161" i="16"/>
  <c r="A6162" i="16"/>
  <c r="A6163" i="16"/>
  <c r="A6164" i="16"/>
  <c r="A6165" i="16"/>
  <c r="A6166" i="16"/>
  <c r="A6167" i="16"/>
  <c r="A6168" i="16"/>
  <c r="A6169" i="16"/>
  <c r="A6170" i="16"/>
  <c r="A6171" i="16"/>
  <c r="A6172" i="16"/>
  <c r="A6173" i="16"/>
  <c r="A6174" i="16"/>
  <c r="A6175" i="16"/>
  <c r="A6176" i="16"/>
  <c r="A6177" i="16"/>
  <c r="A6178" i="16"/>
  <c r="A6179" i="16"/>
  <c r="A6180" i="16"/>
  <c r="A6181" i="16"/>
  <c r="A6182" i="16"/>
  <c r="A6183" i="16"/>
  <c r="A6184" i="16"/>
  <c r="A6185" i="16"/>
  <c r="A6186" i="16"/>
  <c r="A6187" i="16"/>
  <c r="A6188" i="16"/>
  <c r="A6189" i="16"/>
  <c r="A6190" i="16"/>
  <c r="A6191" i="16"/>
  <c r="A6192" i="16"/>
  <c r="A6193" i="16"/>
  <c r="A6194" i="16"/>
  <c r="A6195" i="16"/>
  <c r="A6196" i="16"/>
  <c r="A6197" i="16"/>
  <c r="A6198" i="16"/>
  <c r="A6199" i="16"/>
  <c r="A6200" i="16"/>
  <c r="A6201" i="16"/>
  <c r="A6202" i="16"/>
  <c r="A6203" i="16"/>
  <c r="A6204" i="16"/>
  <c r="A6205" i="16"/>
  <c r="A6206" i="16"/>
  <c r="A6207" i="16"/>
  <c r="A6208" i="16"/>
  <c r="A6209" i="16"/>
  <c r="A6210" i="16"/>
  <c r="A6211" i="16"/>
  <c r="A6212" i="16"/>
  <c r="A6213" i="16"/>
  <c r="A6214" i="16"/>
  <c r="A6215" i="16"/>
  <c r="A6216" i="16"/>
  <c r="A6217" i="16"/>
  <c r="A6218" i="16"/>
  <c r="A6219" i="16"/>
  <c r="A6220" i="16"/>
  <c r="A6221" i="16"/>
  <c r="A6222" i="16"/>
  <c r="A6223" i="16"/>
  <c r="A6224" i="16"/>
  <c r="A6225" i="16"/>
  <c r="A6226" i="16"/>
  <c r="A6227" i="16"/>
  <c r="A6228" i="16"/>
  <c r="A6229" i="16"/>
  <c r="A6230" i="16"/>
  <c r="A6231" i="16"/>
  <c r="A6232" i="16"/>
  <c r="A6233" i="16"/>
  <c r="A6234" i="16"/>
  <c r="A6235" i="16"/>
  <c r="A6236" i="16"/>
  <c r="A6237" i="16"/>
  <c r="A6238" i="16"/>
  <c r="A6239" i="16"/>
  <c r="A6240" i="16"/>
  <c r="A6241" i="16"/>
  <c r="A6242" i="16"/>
  <c r="A6243" i="16"/>
  <c r="A6244" i="16"/>
  <c r="A6245" i="16"/>
  <c r="A6246" i="16"/>
  <c r="A6247" i="16"/>
  <c r="A6248" i="16"/>
  <c r="A6249" i="16"/>
  <c r="A6250" i="16"/>
  <c r="A6251" i="16"/>
  <c r="A6252" i="16"/>
  <c r="A6253" i="16"/>
  <c r="A6254" i="16"/>
  <c r="A6255" i="16"/>
  <c r="A6256" i="16"/>
  <c r="A6257" i="16"/>
  <c r="A6258" i="16"/>
  <c r="A6259" i="16"/>
  <c r="A6260" i="16"/>
  <c r="A6261" i="16"/>
  <c r="A6262" i="16"/>
  <c r="A6263" i="16"/>
  <c r="A6264" i="16"/>
  <c r="A6265" i="16"/>
  <c r="A6266" i="16"/>
  <c r="A6267" i="16"/>
  <c r="A6268" i="16"/>
  <c r="A6269" i="16"/>
  <c r="A6270" i="16"/>
  <c r="A6271" i="16"/>
  <c r="A6272" i="16"/>
  <c r="A6273" i="16"/>
  <c r="A6274" i="16"/>
  <c r="A6275" i="16"/>
  <c r="A6276" i="16"/>
  <c r="A6277" i="16"/>
  <c r="A6278" i="16"/>
  <c r="A6279" i="16"/>
  <c r="A6280" i="16"/>
  <c r="A6281" i="16"/>
  <c r="A6282" i="16"/>
  <c r="A6283" i="16"/>
  <c r="A6284" i="16"/>
  <c r="A6285" i="16"/>
  <c r="A6286" i="16"/>
  <c r="A6287" i="16"/>
  <c r="A6288" i="16"/>
  <c r="A6289" i="16"/>
  <c r="A6290" i="16"/>
  <c r="A6291" i="16"/>
  <c r="A6292" i="16"/>
  <c r="A6293" i="16"/>
  <c r="A6294" i="16"/>
  <c r="A6295" i="16"/>
  <c r="A6296" i="16"/>
  <c r="A6297" i="16"/>
  <c r="A6298" i="16"/>
  <c r="A6299" i="16"/>
  <c r="A6300" i="16"/>
  <c r="A6301" i="16"/>
  <c r="A6302" i="16"/>
  <c r="A6303" i="16"/>
  <c r="A6304" i="16"/>
  <c r="A6305" i="16"/>
  <c r="A6306" i="16"/>
  <c r="A6307" i="16"/>
  <c r="A6308" i="16"/>
  <c r="A6309" i="16"/>
  <c r="A6310" i="16"/>
  <c r="A6311" i="16"/>
  <c r="A6312" i="16"/>
  <c r="A6313" i="16"/>
  <c r="A6314" i="16"/>
  <c r="A6315" i="16"/>
  <c r="A6316" i="16"/>
  <c r="A6317" i="16"/>
  <c r="A6318" i="16"/>
  <c r="A6319" i="16"/>
  <c r="A6320" i="16"/>
  <c r="A6321" i="16"/>
  <c r="A6322" i="16"/>
  <c r="A6323" i="16"/>
  <c r="A6324" i="16"/>
  <c r="A6325" i="16"/>
  <c r="A6326" i="16"/>
  <c r="A6327" i="16"/>
  <c r="A6328" i="16"/>
  <c r="A6329" i="16"/>
  <c r="A6330" i="16"/>
  <c r="A6331" i="16"/>
  <c r="A6332" i="16"/>
  <c r="A6333" i="16"/>
  <c r="A6334" i="16"/>
  <c r="A6335" i="16"/>
  <c r="A6336" i="16"/>
  <c r="A6337" i="16"/>
  <c r="A6338" i="16"/>
  <c r="A6339" i="16"/>
  <c r="A6340" i="16"/>
  <c r="A6341" i="16"/>
  <c r="A6342" i="16"/>
  <c r="A6343" i="16"/>
  <c r="A6344" i="16"/>
  <c r="A6345" i="16"/>
  <c r="A6346" i="16"/>
  <c r="A6347" i="16"/>
  <c r="A6348" i="16"/>
  <c r="A6349" i="16"/>
  <c r="A6350" i="16"/>
  <c r="A6351" i="16"/>
  <c r="A6352" i="16"/>
  <c r="A6353" i="16"/>
  <c r="A6354" i="16"/>
  <c r="A6355" i="16"/>
  <c r="A6356" i="16"/>
  <c r="A6357" i="16"/>
  <c r="A6358" i="16"/>
  <c r="A6359" i="16"/>
  <c r="A6360" i="16"/>
  <c r="A6361" i="16"/>
  <c r="A6362" i="16"/>
  <c r="A6363" i="16"/>
  <c r="A6364" i="16"/>
  <c r="A6365" i="16"/>
  <c r="A6366" i="16"/>
  <c r="A6367" i="16"/>
  <c r="A6368" i="16"/>
  <c r="A6369" i="16"/>
  <c r="A6370" i="16"/>
  <c r="A6371" i="16"/>
  <c r="A6372" i="16"/>
  <c r="A6373" i="16"/>
  <c r="A6374" i="16"/>
  <c r="A6375" i="16"/>
  <c r="A6376" i="16"/>
  <c r="A6377" i="16"/>
  <c r="A6378" i="16"/>
  <c r="A6379" i="16"/>
  <c r="A6380" i="16"/>
  <c r="A6381" i="16"/>
  <c r="A6382" i="16"/>
  <c r="A6383" i="16"/>
  <c r="A6384" i="16"/>
  <c r="A6385" i="16"/>
  <c r="A6386" i="16"/>
  <c r="A6387" i="16"/>
  <c r="A6388" i="16"/>
  <c r="A6389" i="16"/>
  <c r="A6390" i="16"/>
  <c r="A6391" i="16"/>
  <c r="A6392" i="16"/>
  <c r="A6393" i="16"/>
  <c r="A6394" i="16"/>
  <c r="A6395" i="16"/>
  <c r="A6396" i="16"/>
  <c r="A6397" i="16"/>
  <c r="A6398" i="16"/>
  <c r="A6399" i="16"/>
  <c r="A6400" i="16"/>
  <c r="A6401" i="16"/>
  <c r="A6402" i="16"/>
  <c r="A6403" i="16"/>
  <c r="A6404" i="16"/>
  <c r="A6405" i="16"/>
  <c r="A6406" i="16"/>
  <c r="A6407" i="16"/>
  <c r="A6408" i="16"/>
  <c r="A6409" i="16"/>
  <c r="A6410" i="16"/>
  <c r="A6411" i="16"/>
  <c r="A6412" i="16"/>
  <c r="A6413" i="16"/>
  <c r="A6414" i="16"/>
  <c r="A6415" i="16"/>
  <c r="A6416" i="16"/>
  <c r="A6417" i="16"/>
  <c r="A6418" i="16"/>
  <c r="A6419" i="16"/>
  <c r="A6420" i="16"/>
  <c r="A6421" i="16"/>
  <c r="A6422" i="16"/>
  <c r="A6423" i="16"/>
  <c r="A6424" i="16"/>
  <c r="A6425" i="16"/>
  <c r="A6426" i="16"/>
  <c r="A6427" i="16"/>
  <c r="A6428" i="16"/>
  <c r="A6429" i="16"/>
  <c r="A6430" i="16"/>
  <c r="A6431" i="16"/>
  <c r="A6432" i="16"/>
  <c r="A6433" i="16"/>
  <c r="A6434" i="16"/>
  <c r="A6435" i="16"/>
  <c r="A6436" i="16"/>
  <c r="A6437" i="16"/>
  <c r="A6438" i="16"/>
  <c r="A6439" i="16"/>
  <c r="A6440" i="16"/>
  <c r="A6441" i="16"/>
  <c r="A6442" i="16"/>
  <c r="A6443" i="16"/>
  <c r="A6444" i="16"/>
  <c r="A6445" i="16"/>
  <c r="A6446" i="16"/>
  <c r="A6447" i="16"/>
  <c r="A6448" i="16"/>
  <c r="A6449" i="16"/>
  <c r="A6450" i="16"/>
  <c r="A6451" i="16"/>
  <c r="A6452" i="16"/>
  <c r="A6453" i="16"/>
  <c r="A6454" i="16"/>
  <c r="A6455" i="16"/>
  <c r="A6456" i="16"/>
  <c r="A6457" i="16"/>
  <c r="A6458" i="16"/>
  <c r="A6459" i="16"/>
  <c r="A6460" i="16"/>
  <c r="A6461" i="16"/>
  <c r="A6462" i="16"/>
  <c r="A6463" i="16"/>
  <c r="A6464" i="16"/>
  <c r="A6465" i="16"/>
  <c r="A6466" i="16"/>
  <c r="A6467" i="16"/>
  <c r="A6468" i="16"/>
  <c r="A6469" i="16"/>
  <c r="A6470" i="16"/>
  <c r="A6471" i="16"/>
  <c r="A6472" i="16"/>
  <c r="A6473" i="16"/>
  <c r="A6474" i="16"/>
  <c r="A6475" i="16"/>
  <c r="A6476" i="16"/>
  <c r="A6477" i="16"/>
  <c r="A6478" i="16"/>
  <c r="A6479" i="16"/>
  <c r="A6480" i="16"/>
  <c r="A6481" i="16"/>
  <c r="A6482" i="16"/>
  <c r="A6483" i="16"/>
  <c r="A6484" i="16"/>
  <c r="A6485" i="16"/>
  <c r="A6486" i="16"/>
  <c r="A6487" i="16"/>
  <c r="A6488" i="16"/>
  <c r="A6489" i="16"/>
  <c r="A6490" i="16"/>
  <c r="A6491" i="16"/>
  <c r="A6492" i="16"/>
  <c r="A6493" i="16"/>
  <c r="A6494" i="16"/>
  <c r="A6495" i="16"/>
  <c r="A6496" i="16"/>
  <c r="A6497" i="16"/>
  <c r="A6498" i="16"/>
  <c r="A6499" i="16"/>
  <c r="A6500" i="16"/>
  <c r="A6501" i="16"/>
  <c r="A6502" i="16"/>
  <c r="A6503" i="16"/>
  <c r="A6504" i="16"/>
  <c r="A6505" i="16"/>
  <c r="A6506" i="16"/>
  <c r="A6507" i="16"/>
  <c r="A6508" i="16"/>
  <c r="A6509" i="16"/>
  <c r="A6510" i="16"/>
  <c r="A6511" i="16"/>
  <c r="A6512" i="16"/>
  <c r="A6513" i="16"/>
  <c r="A6514" i="16"/>
  <c r="A6515" i="16"/>
  <c r="A6516" i="16"/>
  <c r="A6517" i="16"/>
  <c r="A6518" i="16"/>
  <c r="A6519" i="16"/>
  <c r="A6520" i="16"/>
  <c r="A6521" i="16"/>
  <c r="A6522" i="16"/>
  <c r="A6523" i="16"/>
  <c r="A6524" i="16"/>
  <c r="A6525" i="16"/>
  <c r="A6526" i="16"/>
  <c r="A6527" i="16"/>
  <c r="A6528" i="16"/>
  <c r="A6529" i="16"/>
  <c r="A6530" i="16"/>
  <c r="A6531" i="16"/>
  <c r="A6532" i="16"/>
  <c r="A6533" i="16"/>
  <c r="A6534" i="16"/>
  <c r="A6535" i="16"/>
  <c r="A6536" i="16"/>
  <c r="A6537" i="16"/>
  <c r="A6538" i="16"/>
  <c r="A6539" i="16"/>
  <c r="A6540" i="16"/>
  <c r="A6541" i="16"/>
  <c r="A6542" i="16"/>
  <c r="A6543" i="16"/>
  <c r="A6544" i="16"/>
  <c r="A6545" i="16"/>
  <c r="A6546" i="16"/>
  <c r="A6547" i="16"/>
  <c r="A6548" i="16"/>
  <c r="A6549" i="16"/>
  <c r="A6550" i="16"/>
  <c r="A6551" i="16"/>
  <c r="A6552" i="16"/>
  <c r="A6553" i="16"/>
  <c r="A6554" i="16"/>
  <c r="A6555" i="16"/>
  <c r="A6556" i="16"/>
  <c r="A6557" i="16"/>
  <c r="A6558" i="16"/>
  <c r="A6559" i="16"/>
  <c r="A6560" i="16"/>
  <c r="A6561" i="16"/>
  <c r="A6562" i="16"/>
  <c r="A6563" i="16"/>
  <c r="A6564" i="16"/>
  <c r="A6565" i="16"/>
  <c r="A6566" i="16"/>
  <c r="A6567" i="16"/>
  <c r="A6568" i="16"/>
  <c r="A6569" i="16"/>
  <c r="A6570" i="16"/>
  <c r="A6571" i="16"/>
  <c r="A6572" i="16"/>
  <c r="A6573" i="16"/>
  <c r="A6574" i="16"/>
  <c r="A6575" i="16"/>
  <c r="A6576" i="16"/>
  <c r="A6577" i="16"/>
  <c r="A6578" i="16"/>
  <c r="A6579" i="16"/>
  <c r="A6580" i="16"/>
  <c r="A6581" i="16"/>
  <c r="A6582" i="16"/>
  <c r="A6583" i="16"/>
  <c r="A6584" i="16"/>
  <c r="A6585" i="16"/>
  <c r="A6586" i="16"/>
  <c r="A6587" i="16"/>
  <c r="A6588" i="16"/>
  <c r="A6589" i="16"/>
  <c r="A6590" i="16"/>
  <c r="A6591" i="16"/>
  <c r="A6592" i="16"/>
  <c r="A6593" i="16"/>
  <c r="A6594" i="16"/>
  <c r="A6595" i="16"/>
  <c r="A6596" i="16"/>
  <c r="A6597" i="16"/>
  <c r="A6598" i="16"/>
  <c r="A6599" i="16"/>
  <c r="A6600" i="16"/>
  <c r="A6601" i="16"/>
  <c r="A6602" i="16"/>
  <c r="A6603" i="16"/>
  <c r="A6604" i="16"/>
  <c r="A6605" i="16"/>
  <c r="A6606" i="16"/>
  <c r="A6607" i="16"/>
  <c r="A6608" i="16"/>
  <c r="A6609" i="16"/>
  <c r="A6610" i="16"/>
  <c r="A6611" i="16"/>
  <c r="A6612" i="16"/>
  <c r="A6613" i="16"/>
  <c r="A6614" i="16"/>
  <c r="A6615" i="16"/>
  <c r="A6616" i="16"/>
  <c r="A6617" i="16"/>
  <c r="A6618" i="16"/>
  <c r="A6619" i="16"/>
  <c r="A6620" i="16"/>
  <c r="A6621" i="16"/>
  <c r="A6622" i="16"/>
  <c r="A6623" i="16"/>
  <c r="A6624" i="16"/>
  <c r="A6625" i="16"/>
  <c r="A6626" i="16"/>
  <c r="A6627" i="16"/>
  <c r="A6628" i="16"/>
  <c r="A6629" i="16"/>
  <c r="A6630" i="16"/>
  <c r="A6631" i="16"/>
  <c r="A6632" i="16"/>
  <c r="A6633" i="16"/>
  <c r="A6634" i="16"/>
  <c r="A6635" i="16"/>
  <c r="A6636" i="16"/>
  <c r="A6637" i="16"/>
  <c r="A6638" i="16"/>
  <c r="A6639" i="16"/>
  <c r="A6640" i="16"/>
  <c r="A6641" i="16"/>
  <c r="A6642" i="16"/>
  <c r="A6643" i="16"/>
  <c r="A6644" i="16"/>
  <c r="A6645" i="16"/>
  <c r="A6646" i="16"/>
  <c r="A6647" i="16"/>
  <c r="A6648" i="16"/>
  <c r="A6649" i="16"/>
  <c r="A6650" i="16"/>
  <c r="A6651" i="16"/>
  <c r="A6652" i="16"/>
  <c r="A6653" i="16"/>
  <c r="A6654" i="16"/>
  <c r="A6655" i="16"/>
  <c r="A6656" i="16"/>
  <c r="A6657" i="16"/>
  <c r="A6658" i="16"/>
  <c r="A6659" i="16"/>
  <c r="A6660" i="16"/>
  <c r="A6661" i="16"/>
  <c r="A6662" i="16"/>
  <c r="A6663" i="16"/>
  <c r="A6664" i="16"/>
  <c r="A6665" i="16"/>
  <c r="A6666" i="16"/>
  <c r="A6667" i="16"/>
  <c r="A6668" i="16"/>
  <c r="A6669" i="16"/>
  <c r="A6670" i="16"/>
  <c r="A6671" i="16"/>
  <c r="A6672" i="16"/>
  <c r="A6673" i="16"/>
  <c r="A6674" i="16"/>
  <c r="A6675" i="16"/>
  <c r="A6676" i="16"/>
  <c r="A6677" i="16"/>
  <c r="A6678" i="16"/>
  <c r="A6679" i="16"/>
  <c r="A6680" i="16"/>
  <c r="A6681" i="16"/>
  <c r="A6682" i="16"/>
  <c r="A6683" i="16"/>
  <c r="A6684" i="16"/>
  <c r="A6685" i="16"/>
  <c r="A6686" i="16"/>
  <c r="A6687" i="16"/>
  <c r="A6688" i="16"/>
  <c r="A6689" i="16"/>
  <c r="A6690" i="16"/>
  <c r="A6691" i="16"/>
  <c r="A6692" i="16"/>
  <c r="A6693" i="16"/>
  <c r="A6694" i="16"/>
  <c r="A6695" i="16"/>
  <c r="A6696" i="16"/>
  <c r="A6697" i="16"/>
  <c r="A6698" i="16"/>
  <c r="A6699" i="16"/>
  <c r="A6700" i="16"/>
  <c r="A6701" i="16"/>
  <c r="A6702" i="16"/>
  <c r="A6703" i="16"/>
  <c r="A6704" i="16"/>
  <c r="A6705" i="16"/>
  <c r="A6706" i="16"/>
  <c r="A6707" i="16"/>
  <c r="A6708" i="16"/>
  <c r="A6709" i="16"/>
  <c r="A6710" i="16"/>
  <c r="A6711" i="16"/>
  <c r="A6712" i="16"/>
  <c r="A6713" i="16"/>
  <c r="A6714" i="16"/>
  <c r="A6715" i="16"/>
  <c r="A6716" i="16"/>
  <c r="A6717" i="16"/>
  <c r="A6718" i="16"/>
  <c r="A6719" i="16"/>
  <c r="A6720" i="16"/>
  <c r="A6721" i="16"/>
  <c r="A6722" i="16"/>
  <c r="A6723" i="16"/>
  <c r="A6724" i="16"/>
  <c r="A6725" i="16"/>
  <c r="A6726" i="16"/>
  <c r="A6727" i="16"/>
  <c r="A6728" i="16"/>
  <c r="A6729" i="16"/>
  <c r="A6730" i="16"/>
  <c r="A6731" i="16"/>
  <c r="A6732" i="16"/>
  <c r="A6733" i="16"/>
  <c r="A6734" i="16"/>
  <c r="A6735" i="16"/>
  <c r="A6736" i="16"/>
  <c r="A6737" i="16"/>
  <c r="A6738" i="16"/>
  <c r="A6739" i="16"/>
  <c r="A6740" i="16"/>
  <c r="A6741" i="16"/>
  <c r="A6742" i="16"/>
  <c r="A6743" i="16"/>
  <c r="A6744" i="16"/>
  <c r="A6745" i="16"/>
  <c r="A6746" i="16"/>
  <c r="A6747" i="16"/>
  <c r="A6748" i="16"/>
  <c r="A6749" i="16"/>
  <c r="A6750" i="16"/>
  <c r="A6751" i="16"/>
  <c r="A6752" i="16"/>
  <c r="A6753" i="16"/>
  <c r="A6754" i="16"/>
  <c r="A6755" i="16"/>
  <c r="A6756" i="16"/>
  <c r="A6757" i="16"/>
  <c r="A6758" i="16"/>
  <c r="A6759" i="16"/>
  <c r="A6760" i="16"/>
  <c r="A6761" i="16"/>
  <c r="A6762" i="16"/>
  <c r="A6763" i="16"/>
  <c r="A6764" i="16"/>
  <c r="A6765" i="16"/>
  <c r="A6766" i="16"/>
  <c r="A6767" i="16"/>
  <c r="A6768" i="16"/>
  <c r="A6769" i="16"/>
  <c r="A6770" i="16"/>
  <c r="A6771" i="16"/>
  <c r="A6772" i="16"/>
  <c r="A6773" i="16"/>
  <c r="A6774" i="16"/>
  <c r="A6775" i="16"/>
  <c r="A6776" i="16"/>
  <c r="A6777" i="16"/>
  <c r="A6778" i="16"/>
  <c r="A6779" i="16"/>
  <c r="A6780" i="16"/>
  <c r="A6781" i="16"/>
  <c r="A6782" i="16"/>
  <c r="A6783" i="16"/>
  <c r="A6784" i="16"/>
  <c r="A6785" i="16"/>
  <c r="A6786" i="16"/>
  <c r="A6787" i="16"/>
  <c r="A6788" i="16"/>
  <c r="A6789" i="16"/>
  <c r="A6790" i="16"/>
  <c r="A6791" i="16"/>
  <c r="A6792" i="16"/>
  <c r="A6793" i="16"/>
  <c r="A6794" i="16"/>
  <c r="A6795" i="16"/>
  <c r="A6796" i="16"/>
  <c r="A6797" i="16"/>
  <c r="A6798" i="16"/>
  <c r="A6799" i="16"/>
  <c r="A6800" i="16"/>
  <c r="A6801" i="16"/>
  <c r="A6802" i="16"/>
  <c r="A6803" i="16"/>
  <c r="A6804" i="16"/>
  <c r="A6805" i="16"/>
  <c r="A6806" i="16"/>
  <c r="A6807" i="16"/>
  <c r="A6808" i="16"/>
  <c r="A6809" i="16"/>
  <c r="A6810" i="16"/>
  <c r="A6811" i="16"/>
  <c r="A6812" i="16"/>
  <c r="A6813" i="16"/>
  <c r="A6814" i="16"/>
  <c r="A6815" i="16"/>
  <c r="A6816" i="16"/>
  <c r="A6817" i="16"/>
  <c r="A6818" i="16"/>
  <c r="A6819" i="16"/>
  <c r="A6820" i="16"/>
  <c r="A6821" i="16"/>
  <c r="A6822" i="16"/>
  <c r="A6823" i="16"/>
  <c r="A6824" i="16"/>
  <c r="A6825" i="16"/>
  <c r="A6826" i="16"/>
  <c r="A6827" i="16"/>
  <c r="A6828" i="16"/>
  <c r="A6829" i="16"/>
  <c r="A6830" i="16"/>
  <c r="A6831" i="16"/>
  <c r="A6832" i="16"/>
  <c r="A6833" i="16"/>
  <c r="A6834" i="16"/>
  <c r="A6835" i="16"/>
  <c r="A6836" i="16"/>
  <c r="A6837" i="16"/>
  <c r="A6838" i="16"/>
  <c r="A6839" i="16"/>
  <c r="A6840" i="16"/>
  <c r="A6841" i="16"/>
  <c r="A6842" i="16"/>
  <c r="A6843" i="16"/>
  <c r="A6844" i="16"/>
  <c r="A6845" i="16"/>
  <c r="A6846" i="16"/>
  <c r="A6847" i="16"/>
  <c r="A6848" i="16"/>
  <c r="A6849" i="16"/>
  <c r="A6850" i="16"/>
  <c r="A6851" i="16"/>
  <c r="A6852" i="16"/>
  <c r="A6853" i="16"/>
  <c r="A6854" i="16"/>
  <c r="A6855" i="16"/>
  <c r="A6856" i="16"/>
  <c r="A6857" i="16"/>
  <c r="A6858" i="16"/>
  <c r="A6859" i="16"/>
  <c r="A6860" i="16"/>
  <c r="A6861" i="16"/>
  <c r="A6862" i="16"/>
  <c r="A6863" i="16"/>
  <c r="A6864" i="16"/>
  <c r="A6865" i="16"/>
  <c r="A6866" i="16"/>
  <c r="A6867" i="16"/>
  <c r="A6868" i="16"/>
  <c r="A6869" i="16"/>
  <c r="A6870" i="16"/>
  <c r="A6871" i="16"/>
  <c r="A6872" i="16"/>
  <c r="A6873" i="16"/>
  <c r="A6874" i="16"/>
  <c r="A6875" i="16"/>
  <c r="A6876" i="16"/>
  <c r="A6877" i="16"/>
  <c r="A6878" i="16"/>
  <c r="A6879" i="16"/>
  <c r="A6880" i="16"/>
  <c r="A6881" i="16"/>
  <c r="A6882" i="16"/>
  <c r="A6883" i="16"/>
  <c r="A6884" i="16"/>
  <c r="A6885" i="16"/>
  <c r="A6886" i="16"/>
  <c r="A6887" i="16"/>
  <c r="A6888" i="16"/>
  <c r="A6889" i="16"/>
  <c r="A6890" i="16"/>
  <c r="A6891" i="16"/>
  <c r="A6892" i="16"/>
  <c r="A6893" i="16"/>
  <c r="A6894" i="16"/>
  <c r="A6895" i="16"/>
  <c r="A6896" i="16"/>
  <c r="A6897" i="16"/>
  <c r="A6898" i="16"/>
  <c r="A6899" i="16"/>
  <c r="A6900" i="16"/>
  <c r="A6901" i="16"/>
  <c r="A6902" i="16"/>
  <c r="A6903" i="16"/>
  <c r="A6904" i="16"/>
  <c r="A6905" i="16"/>
  <c r="A6906" i="16"/>
  <c r="A6907" i="16"/>
  <c r="A6908" i="16"/>
  <c r="A6909" i="16"/>
  <c r="A6910" i="16"/>
  <c r="A6911" i="16"/>
  <c r="A6912" i="16"/>
  <c r="A6913" i="16"/>
  <c r="A6914" i="16"/>
  <c r="A6915" i="16"/>
  <c r="A6916" i="16"/>
  <c r="A6917" i="16"/>
  <c r="A6918" i="16"/>
  <c r="A6919" i="16"/>
  <c r="A6920" i="16"/>
  <c r="A6921" i="16"/>
  <c r="A6922" i="16"/>
  <c r="A6923" i="16"/>
  <c r="A6924" i="16"/>
  <c r="A6925" i="16"/>
  <c r="A6926" i="16"/>
  <c r="A6927" i="16"/>
  <c r="A6928" i="16"/>
  <c r="A6929" i="16"/>
  <c r="A6930" i="16"/>
  <c r="A6931" i="16"/>
  <c r="A6932" i="16"/>
  <c r="A6933" i="16"/>
  <c r="A6934" i="16"/>
  <c r="A6935" i="16"/>
  <c r="A6936" i="16"/>
  <c r="A6937" i="16"/>
  <c r="A6938" i="16"/>
  <c r="A6939" i="16"/>
  <c r="A6940" i="16"/>
  <c r="A6941" i="16"/>
  <c r="A6942" i="16"/>
  <c r="A6943" i="16"/>
  <c r="A6944" i="16"/>
  <c r="A6945" i="16"/>
  <c r="A6946" i="16"/>
  <c r="A6947" i="16"/>
  <c r="A6948" i="16"/>
  <c r="A6949" i="16"/>
  <c r="A6950" i="16"/>
  <c r="A6951" i="16"/>
  <c r="A6952" i="16"/>
  <c r="A6953" i="16"/>
  <c r="A6954" i="16"/>
  <c r="A6955" i="16"/>
  <c r="A6956" i="16"/>
  <c r="A6957" i="16"/>
  <c r="A6958" i="16"/>
  <c r="A6959" i="16"/>
  <c r="A6960" i="16"/>
  <c r="A6961" i="16"/>
  <c r="A6962" i="16"/>
  <c r="A6963" i="16"/>
  <c r="A6964" i="16"/>
  <c r="A6965" i="16"/>
  <c r="A6966" i="16"/>
  <c r="A6967" i="16"/>
  <c r="A6968" i="16"/>
  <c r="A6969" i="16"/>
  <c r="A6970" i="16"/>
  <c r="A6971" i="16"/>
  <c r="A6972" i="16"/>
  <c r="A6973" i="16"/>
  <c r="A6974" i="16"/>
  <c r="A6975" i="16"/>
  <c r="A6976" i="16"/>
  <c r="A6977" i="16"/>
  <c r="A6978" i="16"/>
  <c r="A6979" i="16"/>
  <c r="A6980" i="16"/>
  <c r="A6981" i="16"/>
  <c r="A6982" i="16"/>
  <c r="A6983" i="16"/>
  <c r="A6984" i="16"/>
  <c r="A6985" i="16"/>
  <c r="A6986" i="16"/>
  <c r="A6987" i="16"/>
  <c r="A6988" i="16"/>
  <c r="A6989" i="16"/>
  <c r="A6990" i="16"/>
  <c r="A6991" i="16"/>
  <c r="A6992" i="16"/>
  <c r="A6993" i="16"/>
  <c r="A6994" i="16"/>
  <c r="A6995" i="16"/>
  <c r="A6996" i="16"/>
  <c r="A6997" i="16"/>
  <c r="A6998" i="16"/>
  <c r="A6999" i="16"/>
  <c r="A7000" i="16"/>
  <c r="A7001" i="16"/>
  <c r="A7002" i="16"/>
  <c r="A7003" i="16"/>
  <c r="A7004" i="16"/>
  <c r="A7005" i="16"/>
  <c r="A7006" i="16"/>
  <c r="A7007" i="16"/>
  <c r="A7008" i="16"/>
  <c r="A7009" i="16"/>
  <c r="A7010" i="16"/>
  <c r="A7011" i="16"/>
  <c r="A7012" i="16"/>
  <c r="A7013" i="16"/>
  <c r="A7014" i="16"/>
  <c r="A7015" i="16"/>
  <c r="A7016" i="16"/>
  <c r="A7017" i="16"/>
  <c r="A7018" i="16"/>
  <c r="A7019" i="16"/>
  <c r="A7020" i="16"/>
  <c r="A7021" i="16"/>
  <c r="A7022" i="16"/>
  <c r="A7023" i="16"/>
  <c r="A7024" i="16"/>
  <c r="A7025" i="16"/>
  <c r="A7026" i="16"/>
  <c r="A7027" i="16"/>
  <c r="A7028" i="16"/>
  <c r="A7029" i="16"/>
  <c r="A7030" i="16"/>
  <c r="A7031" i="16"/>
  <c r="A7032" i="16"/>
  <c r="A7033" i="16"/>
  <c r="A7034" i="16"/>
  <c r="A7035" i="16"/>
  <c r="A7036" i="16"/>
  <c r="A7037" i="16"/>
  <c r="A7038" i="16"/>
  <c r="A7039" i="16"/>
  <c r="A7040" i="16"/>
  <c r="A7041" i="16"/>
  <c r="A7042" i="16"/>
  <c r="A7043" i="16"/>
  <c r="A7044" i="16"/>
  <c r="A7045" i="16"/>
  <c r="A7046" i="16"/>
  <c r="A7047" i="16"/>
  <c r="A7048" i="16"/>
  <c r="A7049" i="16"/>
  <c r="A7050" i="16"/>
  <c r="A7051" i="16"/>
  <c r="A7052" i="16"/>
  <c r="A7053" i="16"/>
  <c r="A7054" i="16"/>
  <c r="A7055" i="16"/>
  <c r="A7056" i="16"/>
  <c r="A7057" i="16"/>
  <c r="A7058" i="16"/>
  <c r="A7059" i="16"/>
  <c r="A7060" i="16"/>
  <c r="A7061" i="16"/>
  <c r="A7062" i="16"/>
  <c r="A7063" i="16"/>
  <c r="A7064" i="16"/>
  <c r="A7065" i="16"/>
  <c r="A7066" i="16"/>
  <c r="A7067" i="16"/>
  <c r="A7068" i="16"/>
  <c r="A7069" i="16"/>
  <c r="A7070" i="16"/>
  <c r="A7071" i="16"/>
  <c r="A7072" i="16"/>
  <c r="A7073" i="16"/>
  <c r="A7074" i="16"/>
  <c r="A7075" i="16"/>
  <c r="A7076" i="16"/>
  <c r="A7077" i="16"/>
  <c r="A7078" i="16"/>
  <c r="A7079" i="16"/>
  <c r="A7080" i="16"/>
  <c r="A7081" i="16"/>
  <c r="A7082" i="16"/>
  <c r="A7083" i="16"/>
  <c r="A7084" i="16"/>
  <c r="A7085" i="16"/>
  <c r="A7086" i="16"/>
  <c r="A7087" i="16"/>
  <c r="A7088" i="16"/>
  <c r="A7089" i="16"/>
  <c r="A7090" i="16"/>
  <c r="A7091" i="16"/>
  <c r="A7092" i="16"/>
  <c r="A7093" i="16"/>
  <c r="A7094" i="16"/>
  <c r="A7095" i="16"/>
  <c r="A7096" i="16"/>
  <c r="A7097" i="16"/>
  <c r="A7098" i="16"/>
  <c r="A7099" i="16"/>
  <c r="A7100" i="16"/>
  <c r="A7101" i="16"/>
  <c r="A7102" i="16"/>
  <c r="A7103" i="16"/>
  <c r="A7104" i="16"/>
  <c r="A7105" i="16"/>
  <c r="A7106" i="16"/>
  <c r="A7107" i="16"/>
  <c r="A7108" i="16"/>
  <c r="A7109" i="16"/>
  <c r="A7110" i="16"/>
  <c r="A7111" i="16"/>
  <c r="A7112" i="16"/>
  <c r="A7113" i="16"/>
  <c r="A7114" i="16"/>
  <c r="A7115" i="16"/>
  <c r="A7116" i="16"/>
  <c r="A7117" i="16"/>
  <c r="A7118" i="16"/>
  <c r="A7119" i="16"/>
  <c r="A7120" i="16"/>
  <c r="A7121" i="16"/>
  <c r="A7122" i="16"/>
  <c r="A7123" i="16"/>
  <c r="A7124" i="16"/>
  <c r="A7125" i="16"/>
  <c r="A7126" i="16"/>
  <c r="A7127" i="16"/>
  <c r="A7128" i="16"/>
  <c r="A7129" i="16"/>
  <c r="A7130" i="16"/>
  <c r="A7131" i="16"/>
  <c r="A7132" i="16"/>
  <c r="A7133" i="16"/>
  <c r="A7134" i="16"/>
  <c r="A7135" i="16"/>
  <c r="A7136" i="16"/>
  <c r="A7137" i="16"/>
  <c r="A7138" i="16"/>
  <c r="A7139" i="16"/>
  <c r="A7140" i="16"/>
  <c r="A7141" i="16"/>
  <c r="A7142" i="16"/>
  <c r="A7143" i="16"/>
  <c r="A7144" i="16"/>
  <c r="A7145" i="16"/>
  <c r="A7146" i="16"/>
  <c r="A7147" i="16"/>
  <c r="A7148" i="16"/>
  <c r="A7149" i="16"/>
  <c r="A7150" i="16"/>
  <c r="A7151" i="16"/>
  <c r="A7152" i="16"/>
  <c r="A7153" i="16"/>
  <c r="A7154" i="16"/>
  <c r="A7155" i="16"/>
  <c r="A7156" i="16"/>
  <c r="A7157" i="16"/>
  <c r="A7158" i="16"/>
  <c r="A7159" i="16"/>
  <c r="A7160" i="16"/>
  <c r="A7161" i="16"/>
  <c r="A7162" i="16"/>
  <c r="A7163" i="16"/>
  <c r="A7164" i="16"/>
  <c r="A7165" i="16"/>
  <c r="A7166" i="16"/>
  <c r="A7167" i="16"/>
  <c r="A7168" i="16"/>
  <c r="A7169" i="16"/>
  <c r="A7170" i="16"/>
  <c r="A7171" i="16"/>
  <c r="A7172" i="16"/>
  <c r="A7173" i="16"/>
  <c r="A7174" i="16"/>
  <c r="A7175" i="16"/>
  <c r="A7176" i="16"/>
  <c r="A7177" i="16"/>
  <c r="A7178" i="16"/>
  <c r="A7179" i="16"/>
  <c r="A7180" i="16"/>
  <c r="A7181" i="16"/>
  <c r="A7182" i="16"/>
  <c r="A7183" i="16"/>
  <c r="A7184" i="16"/>
  <c r="A7185" i="16"/>
  <c r="A7186" i="16"/>
  <c r="A7187" i="16"/>
  <c r="A7188" i="16"/>
  <c r="A7189" i="16"/>
  <c r="A7190" i="16"/>
  <c r="A7191" i="16"/>
  <c r="A7192" i="16"/>
  <c r="A7193" i="16"/>
  <c r="A7194" i="16"/>
  <c r="A7195" i="16"/>
  <c r="A7196" i="16"/>
  <c r="A7197" i="16"/>
  <c r="A7198" i="16"/>
  <c r="A7199" i="16"/>
  <c r="A7200" i="16"/>
  <c r="A7201" i="16"/>
  <c r="A7202" i="16"/>
  <c r="A7203" i="16"/>
  <c r="A7204" i="16"/>
  <c r="A7205" i="16"/>
  <c r="A7206" i="16"/>
  <c r="A7207" i="16"/>
  <c r="A7208" i="16"/>
  <c r="A7209" i="16"/>
  <c r="A7210" i="16"/>
  <c r="A7211" i="16"/>
  <c r="A7212" i="16"/>
  <c r="A7213" i="16"/>
  <c r="A7214" i="16"/>
  <c r="A7215" i="16"/>
  <c r="A7216" i="16"/>
  <c r="A7217" i="16"/>
  <c r="A7218" i="16"/>
  <c r="A7219" i="16"/>
  <c r="A7220" i="16"/>
  <c r="A7221" i="16"/>
  <c r="A7222" i="16"/>
  <c r="A7223" i="16"/>
  <c r="A7224" i="16"/>
  <c r="A7225" i="16"/>
  <c r="A7226" i="16"/>
  <c r="A7227" i="16"/>
  <c r="A7228" i="16"/>
  <c r="A7229" i="16"/>
  <c r="A7230" i="16"/>
  <c r="A7231" i="16"/>
  <c r="A7232" i="16"/>
  <c r="A7233" i="16"/>
  <c r="A7234" i="16"/>
  <c r="A7235" i="16"/>
  <c r="A7236" i="16"/>
  <c r="A7237" i="16"/>
  <c r="A7238" i="16"/>
  <c r="A7239" i="16"/>
  <c r="A7240" i="16"/>
  <c r="A7241" i="16"/>
  <c r="A7242" i="16"/>
  <c r="A7243" i="16"/>
  <c r="A7244" i="16"/>
  <c r="A7245" i="16"/>
  <c r="A7246" i="16"/>
  <c r="A7247" i="16"/>
  <c r="A7248" i="16"/>
  <c r="A7249" i="16"/>
  <c r="A7250" i="16"/>
  <c r="A7251" i="16"/>
  <c r="A7252" i="16"/>
  <c r="A7253" i="16"/>
  <c r="A7254" i="16"/>
  <c r="A7255" i="16"/>
  <c r="A7256" i="16"/>
  <c r="A7257" i="16"/>
  <c r="A7258" i="16"/>
  <c r="A7259" i="16"/>
  <c r="A7260" i="16"/>
  <c r="A7261" i="16"/>
  <c r="A7262" i="16"/>
  <c r="A7263" i="16"/>
  <c r="A7264" i="16"/>
  <c r="A7265" i="16"/>
  <c r="A7266" i="16"/>
  <c r="A7267" i="16"/>
  <c r="A7268" i="16"/>
  <c r="A7269" i="16"/>
  <c r="A7270" i="16"/>
  <c r="A7271" i="16"/>
  <c r="A7272" i="16"/>
  <c r="A7273" i="16"/>
  <c r="A7274" i="16"/>
  <c r="A7275" i="16"/>
  <c r="A7276" i="16"/>
  <c r="A7277" i="16"/>
  <c r="A7278" i="16"/>
  <c r="A7279" i="16"/>
  <c r="A7280" i="16"/>
  <c r="A7281" i="16"/>
  <c r="A7282" i="16"/>
  <c r="A7283" i="16"/>
  <c r="A7284" i="16"/>
  <c r="A7285" i="16"/>
  <c r="A7286" i="16"/>
  <c r="A7287" i="16"/>
  <c r="A7288" i="16"/>
  <c r="A7289" i="16"/>
  <c r="A7290" i="16"/>
  <c r="A7291" i="16"/>
  <c r="A7292" i="16"/>
  <c r="A7293" i="16"/>
  <c r="A7294" i="16"/>
  <c r="A7295" i="16"/>
  <c r="A7296" i="16"/>
  <c r="A7297" i="16"/>
  <c r="A7298" i="16"/>
  <c r="A7299" i="16"/>
  <c r="A7300" i="16"/>
  <c r="A7301" i="16"/>
  <c r="A7302" i="16"/>
  <c r="A7303" i="16"/>
  <c r="A7304" i="16"/>
  <c r="A7305" i="16"/>
  <c r="A7306" i="16"/>
  <c r="A7307" i="16"/>
  <c r="A7308" i="16"/>
  <c r="A7309" i="16"/>
  <c r="A7310" i="16"/>
  <c r="A7311" i="16"/>
  <c r="A7312" i="16"/>
  <c r="A7313" i="16"/>
  <c r="A7314" i="16"/>
  <c r="A7315" i="16"/>
  <c r="A7316" i="16"/>
  <c r="A7317" i="16"/>
  <c r="A7318" i="16"/>
  <c r="A7319" i="16"/>
  <c r="A7320" i="16"/>
  <c r="A7321" i="16"/>
  <c r="A7322" i="16"/>
  <c r="A7323" i="16"/>
  <c r="A7324" i="16"/>
  <c r="A7325" i="16"/>
  <c r="A7326" i="16"/>
  <c r="A7327" i="16"/>
  <c r="A7328" i="16"/>
  <c r="A7329" i="16"/>
  <c r="A7330" i="16"/>
  <c r="A7331" i="16"/>
  <c r="A7332" i="16"/>
  <c r="A7333" i="16"/>
  <c r="A7334" i="16"/>
  <c r="A7335" i="16"/>
  <c r="A7336" i="16"/>
  <c r="A7337" i="16"/>
  <c r="A7338" i="16"/>
  <c r="A7339" i="16"/>
  <c r="A7340" i="16"/>
  <c r="A7341" i="16"/>
  <c r="A7342" i="16"/>
  <c r="A7343" i="16"/>
  <c r="A7344" i="16"/>
  <c r="A7345" i="16"/>
  <c r="A7346" i="16"/>
  <c r="A7347" i="16"/>
  <c r="A7348" i="16"/>
  <c r="A7349" i="16"/>
  <c r="A7350" i="16"/>
  <c r="A7351" i="16"/>
  <c r="A7352" i="16"/>
  <c r="A7353" i="16"/>
  <c r="A7354" i="16"/>
  <c r="A7355" i="16"/>
  <c r="A7356" i="16"/>
  <c r="A7357" i="16"/>
  <c r="A7358" i="16"/>
  <c r="A7359" i="16"/>
  <c r="A7360" i="16"/>
  <c r="A7361" i="16"/>
  <c r="A7362" i="16"/>
  <c r="A7363" i="16"/>
  <c r="A7364" i="16"/>
  <c r="A7365" i="16"/>
  <c r="A7366" i="16"/>
  <c r="A7367" i="16"/>
  <c r="A7368" i="16"/>
  <c r="A7369" i="16"/>
  <c r="A7370" i="16"/>
  <c r="A7371" i="16"/>
  <c r="A7372" i="16"/>
  <c r="A7373" i="16"/>
  <c r="A7374" i="16"/>
  <c r="A7375" i="16"/>
  <c r="A7376" i="16"/>
  <c r="A7377" i="16"/>
  <c r="A7378" i="16"/>
  <c r="A7379" i="16"/>
  <c r="A7380" i="16"/>
  <c r="A7381" i="16"/>
  <c r="A7382" i="16"/>
  <c r="A7383" i="16"/>
  <c r="A7384" i="16"/>
  <c r="A7385" i="16"/>
  <c r="A7386" i="16"/>
  <c r="A7387" i="16"/>
  <c r="A7388" i="16"/>
  <c r="A7389" i="16"/>
  <c r="A7390" i="16"/>
  <c r="A7391" i="16"/>
  <c r="A7392" i="16"/>
  <c r="A7393" i="16"/>
  <c r="A7394" i="16"/>
  <c r="A7395" i="16"/>
  <c r="A7396" i="16"/>
  <c r="A7397" i="16"/>
  <c r="A7398" i="16"/>
  <c r="A7399" i="16"/>
  <c r="A7400" i="16"/>
  <c r="A7401" i="16"/>
  <c r="A7402" i="16"/>
  <c r="A7403" i="16"/>
  <c r="A7404" i="16"/>
  <c r="A7405" i="16"/>
  <c r="A7406" i="16"/>
  <c r="A7407" i="16"/>
  <c r="A7408" i="16"/>
  <c r="A7409" i="16"/>
  <c r="A7410" i="16"/>
  <c r="A7411" i="16"/>
  <c r="A7412" i="16"/>
  <c r="A7413" i="16"/>
  <c r="A7414" i="16"/>
  <c r="A7415" i="16"/>
  <c r="A7416" i="16"/>
  <c r="A7417" i="16"/>
  <c r="A7418" i="16"/>
  <c r="A7419" i="16"/>
  <c r="A7420" i="16"/>
  <c r="A7421" i="16"/>
  <c r="A7422" i="16"/>
  <c r="A7423" i="16"/>
  <c r="A7424" i="16"/>
  <c r="A7425" i="16"/>
  <c r="A7426" i="16"/>
  <c r="A7427" i="16"/>
  <c r="A7428" i="16"/>
  <c r="A7429" i="16"/>
  <c r="A7430" i="16"/>
  <c r="A7431" i="16"/>
  <c r="A7432" i="16"/>
  <c r="A7433" i="16"/>
  <c r="A7434" i="16"/>
  <c r="A7435" i="16"/>
  <c r="A7436" i="16"/>
  <c r="A7437" i="16"/>
  <c r="A7438" i="16"/>
  <c r="A7439" i="16"/>
  <c r="A7440" i="16"/>
  <c r="A7441" i="16"/>
  <c r="A7442" i="16"/>
  <c r="A7443" i="16"/>
  <c r="A7444" i="16"/>
  <c r="A7445" i="16"/>
  <c r="A7446" i="16"/>
  <c r="A7447" i="16"/>
  <c r="A7448" i="16"/>
  <c r="A7449" i="16"/>
  <c r="A7450" i="16"/>
  <c r="A7451" i="16"/>
  <c r="A7452" i="16"/>
  <c r="A7453" i="16"/>
  <c r="A7454" i="16"/>
  <c r="A7455" i="16"/>
  <c r="A7456" i="16"/>
  <c r="A7457" i="16"/>
  <c r="A7458" i="16"/>
  <c r="A7459" i="16"/>
  <c r="A7460" i="16"/>
  <c r="A7461" i="16"/>
  <c r="A7462" i="16"/>
  <c r="A7463" i="16"/>
  <c r="A7464" i="16"/>
  <c r="A7465" i="16"/>
  <c r="A7466" i="16"/>
  <c r="A7467" i="16"/>
  <c r="A7468" i="16"/>
  <c r="A7469" i="16"/>
  <c r="A7470" i="16"/>
  <c r="A7471" i="16"/>
  <c r="A7472" i="16"/>
  <c r="A7473" i="16"/>
  <c r="A7474" i="16"/>
  <c r="A7475" i="16"/>
  <c r="A7476" i="16"/>
  <c r="A7477" i="16"/>
  <c r="A7478" i="16"/>
  <c r="A7479" i="16"/>
  <c r="A7480" i="16"/>
  <c r="A7481" i="16"/>
  <c r="A7482" i="16"/>
  <c r="A7483" i="16"/>
  <c r="A7484" i="16"/>
  <c r="A7485" i="16"/>
  <c r="A7486" i="16"/>
  <c r="A7487" i="16"/>
  <c r="A7488" i="16"/>
  <c r="A7489" i="16"/>
  <c r="A7490" i="16"/>
  <c r="A7491" i="16"/>
  <c r="A7492" i="16"/>
  <c r="A7493" i="16"/>
  <c r="A7494" i="16"/>
  <c r="A7495" i="16"/>
  <c r="A7496" i="16"/>
  <c r="A7497" i="16"/>
  <c r="A7498" i="16"/>
  <c r="A7499" i="16"/>
  <c r="A7500" i="16"/>
  <c r="A7501" i="16"/>
  <c r="A7502" i="16"/>
  <c r="A7503" i="16"/>
  <c r="A7504" i="16"/>
  <c r="A7505" i="16"/>
  <c r="A7506" i="16"/>
  <c r="A7507" i="16"/>
  <c r="A7508" i="16"/>
  <c r="A7509" i="16"/>
  <c r="A7510" i="16"/>
  <c r="A7511" i="16"/>
  <c r="A7512" i="16"/>
  <c r="A7513" i="16"/>
  <c r="A7514" i="16"/>
  <c r="A7515" i="16"/>
  <c r="A7516" i="16"/>
  <c r="A7517" i="16"/>
  <c r="A7518" i="16"/>
  <c r="A7519" i="16"/>
  <c r="A7520" i="16"/>
  <c r="A7521" i="16"/>
  <c r="A7522" i="16"/>
  <c r="A7523" i="16"/>
  <c r="A7524" i="16"/>
  <c r="A7525" i="16"/>
  <c r="A7526" i="16"/>
  <c r="A7527" i="16"/>
  <c r="A7528" i="16"/>
  <c r="A7529" i="16"/>
  <c r="A7530" i="16"/>
  <c r="A7531" i="16"/>
  <c r="A7532" i="16"/>
  <c r="A7533" i="16"/>
  <c r="A7534" i="16"/>
  <c r="A7535" i="16"/>
  <c r="A7536" i="16"/>
  <c r="A7537" i="16"/>
  <c r="A7538" i="16"/>
  <c r="A7539" i="16"/>
  <c r="A7540" i="16"/>
  <c r="A7541" i="16"/>
  <c r="A7542" i="16"/>
  <c r="A7543" i="16"/>
  <c r="A7544" i="16"/>
  <c r="A7545" i="16"/>
  <c r="A7546" i="16"/>
  <c r="A7547" i="16"/>
  <c r="A7548" i="16"/>
  <c r="A7549" i="16"/>
  <c r="A7550" i="16"/>
  <c r="A7551" i="16"/>
  <c r="A7552" i="16"/>
  <c r="A7553" i="16"/>
  <c r="A7554" i="16"/>
  <c r="A7555" i="16"/>
  <c r="A7556" i="16"/>
  <c r="A7557" i="16"/>
  <c r="A7558" i="16"/>
  <c r="A7559" i="16"/>
  <c r="A7560" i="16"/>
  <c r="A7561" i="16"/>
  <c r="A7562" i="16"/>
  <c r="A7563" i="16"/>
  <c r="A7564" i="16"/>
  <c r="A7565" i="16"/>
  <c r="A7566" i="16"/>
  <c r="A7567" i="16"/>
  <c r="A7568" i="16"/>
  <c r="A7569" i="16"/>
  <c r="A7570" i="16"/>
  <c r="A7571" i="16"/>
  <c r="A7572" i="16"/>
  <c r="A7573" i="16"/>
  <c r="A7574" i="16"/>
  <c r="A7575" i="16"/>
  <c r="A7576" i="16"/>
  <c r="A7577" i="16"/>
  <c r="A7578" i="16"/>
  <c r="A7579" i="16"/>
  <c r="A7580" i="16"/>
  <c r="A7581" i="16"/>
  <c r="A7582" i="16"/>
  <c r="A7583" i="16"/>
  <c r="A7584" i="16"/>
  <c r="A7585" i="16"/>
  <c r="A7586" i="16"/>
  <c r="A7587" i="16"/>
  <c r="A7588" i="16"/>
  <c r="A7589" i="16"/>
  <c r="A7590" i="16"/>
  <c r="A7591" i="16"/>
  <c r="A7592" i="16"/>
  <c r="A7593" i="16"/>
  <c r="A7594" i="16"/>
  <c r="A7595" i="16"/>
  <c r="A7596" i="16"/>
  <c r="A7597" i="16"/>
  <c r="A7598" i="16"/>
  <c r="A7599" i="16"/>
  <c r="A7600" i="16"/>
  <c r="A7601" i="16"/>
  <c r="A7602" i="16"/>
  <c r="A7603" i="16"/>
  <c r="A7604" i="16"/>
  <c r="A7605" i="16"/>
  <c r="A7606" i="16"/>
  <c r="A7607" i="16"/>
  <c r="A7608" i="16"/>
  <c r="A7609" i="16"/>
  <c r="A7610" i="16"/>
  <c r="A7611" i="16"/>
  <c r="A7612" i="16"/>
  <c r="A7613" i="16"/>
  <c r="A7614" i="16"/>
  <c r="A7615" i="16"/>
  <c r="A7616" i="16"/>
  <c r="A7617" i="16"/>
  <c r="A7618" i="16"/>
  <c r="A7619" i="16"/>
  <c r="A7620" i="16"/>
  <c r="A7621" i="16"/>
  <c r="A7622" i="16"/>
  <c r="A7623" i="16"/>
  <c r="A7624" i="16"/>
  <c r="A7625" i="16"/>
  <c r="A7626" i="16"/>
  <c r="A7627" i="16"/>
  <c r="A7628" i="16"/>
  <c r="A7629" i="16"/>
  <c r="A7630" i="16"/>
  <c r="A7631" i="16"/>
  <c r="A7632" i="16"/>
  <c r="A7633" i="16"/>
  <c r="A7634" i="16"/>
  <c r="A7635" i="16"/>
  <c r="A7636" i="16"/>
  <c r="A7637" i="16"/>
  <c r="A7638" i="16"/>
  <c r="A7639" i="16"/>
  <c r="A7640" i="16"/>
  <c r="A7641" i="16"/>
  <c r="A7642" i="16"/>
  <c r="A7643" i="16"/>
  <c r="A7644" i="16"/>
  <c r="A7645" i="16"/>
  <c r="A7646" i="16"/>
  <c r="A7647" i="16"/>
  <c r="A7648" i="16"/>
  <c r="A7649" i="16"/>
  <c r="A7650" i="16"/>
  <c r="A7651" i="16"/>
  <c r="A7652" i="16"/>
  <c r="A7653" i="16"/>
  <c r="A7654" i="16"/>
  <c r="A7655" i="16"/>
  <c r="A7656" i="16"/>
  <c r="A7657" i="16"/>
  <c r="A7658" i="16"/>
  <c r="A7659" i="16"/>
  <c r="A7660" i="16"/>
  <c r="A7661" i="16"/>
  <c r="A7662" i="16"/>
  <c r="A7663" i="16"/>
  <c r="A7664" i="16"/>
  <c r="A7665" i="16"/>
  <c r="A7666" i="16"/>
  <c r="A7667" i="16"/>
  <c r="A7668" i="16"/>
  <c r="A7669" i="16"/>
  <c r="A7670" i="16"/>
  <c r="A7671" i="16"/>
  <c r="A7672" i="16"/>
  <c r="A7673" i="16"/>
  <c r="A7674" i="16"/>
  <c r="A7675" i="16"/>
  <c r="A7676" i="16"/>
  <c r="A7677" i="16"/>
  <c r="A7678" i="16"/>
  <c r="A7679" i="16"/>
  <c r="A7680" i="16"/>
  <c r="A7681" i="16"/>
  <c r="A7682" i="16"/>
  <c r="A7683" i="16"/>
  <c r="A7684" i="16"/>
  <c r="A7685" i="16"/>
  <c r="A7686" i="16"/>
  <c r="A7687" i="16"/>
  <c r="A7688" i="16"/>
  <c r="A7689" i="16"/>
  <c r="A7690" i="16"/>
  <c r="A7691" i="16"/>
  <c r="A7692" i="16"/>
  <c r="A7693" i="16"/>
  <c r="A7694" i="16"/>
  <c r="A7695" i="16"/>
  <c r="A7696" i="16"/>
  <c r="A7697" i="16"/>
  <c r="A7698" i="16"/>
  <c r="A7699" i="16"/>
  <c r="A7700" i="16"/>
  <c r="A7701" i="16"/>
  <c r="A7702" i="16"/>
  <c r="A7703" i="16"/>
  <c r="A7704" i="16"/>
  <c r="A7705" i="16"/>
  <c r="A7706" i="16"/>
  <c r="A7707" i="16"/>
  <c r="A7708" i="16"/>
  <c r="A7709" i="16"/>
  <c r="A7710" i="16"/>
  <c r="A7711" i="16"/>
  <c r="A7712" i="16"/>
  <c r="A7713" i="16"/>
  <c r="A7714" i="16"/>
  <c r="A7715" i="16"/>
  <c r="A7716" i="16"/>
  <c r="A7717" i="16"/>
  <c r="A7718" i="16"/>
  <c r="A7719" i="16"/>
  <c r="A7720" i="16"/>
  <c r="A7721" i="16"/>
  <c r="A7722" i="16"/>
  <c r="A7723" i="16"/>
  <c r="A7724" i="16"/>
  <c r="A7725" i="16"/>
  <c r="A7726" i="16"/>
  <c r="A7727" i="16"/>
  <c r="A7728" i="16"/>
  <c r="A7729" i="16"/>
  <c r="A7730" i="16"/>
  <c r="A7731" i="16"/>
  <c r="A7732" i="16"/>
  <c r="A7733" i="16"/>
  <c r="A7734" i="16"/>
  <c r="A7735" i="16"/>
  <c r="A7736" i="16"/>
  <c r="A7737" i="16"/>
  <c r="A7738" i="16"/>
  <c r="A7739" i="16"/>
  <c r="A7740" i="16"/>
  <c r="A7741" i="16"/>
  <c r="A7742" i="16"/>
  <c r="A7743" i="16"/>
  <c r="A7744" i="16"/>
  <c r="A7745" i="16"/>
  <c r="A7746" i="16"/>
  <c r="A7747" i="16"/>
  <c r="A7748" i="16"/>
  <c r="A7749" i="16"/>
  <c r="A7750" i="16"/>
  <c r="A7751" i="16"/>
  <c r="A7752" i="16"/>
  <c r="A7753" i="16"/>
  <c r="A7754" i="16"/>
  <c r="A7755" i="16"/>
  <c r="A7756" i="16"/>
  <c r="A7757" i="16"/>
  <c r="A7758" i="16"/>
  <c r="A7759" i="16"/>
  <c r="A7760" i="16"/>
  <c r="A7761" i="16"/>
  <c r="A7762" i="16"/>
  <c r="A7763" i="16"/>
  <c r="A7764" i="16"/>
  <c r="A7765" i="16"/>
  <c r="A7766" i="16"/>
  <c r="A7767" i="16"/>
  <c r="A7768" i="16"/>
  <c r="A7769" i="16"/>
  <c r="A7770" i="16"/>
  <c r="A7771" i="16"/>
  <c r="A7772" i="16"/>
  <c r="A7773" i="16"/>
  <c r="A7774" i="16"/>
  <c r="A7775" i="16"/>
  <c r="A7776" i="16"/>
  <c r="A7777" i="16"/>
  <c r="A7778" i="16"/>
  <c r="A7779" i="16"/>
  <c r="A7780" i="16"/>
  <c r="A7781" i="16"/>
  <c r="A7782" i="16"/>
  <c r="A7783" i="16"/>
  <c r="A7784" i="16"/>
  <c r="A7785" i="16"/>
  <c r="A7786" i="16"/>
  <c r="A7787" i="16"/>
  <c r="A7788" i="16"/>
  <c r="A7789" i="16"/>
  <c r="A7790" i="16"/>
  <c r="A7791" i="16"/>
  <c r="A7792" i="16"/>
  <c r="A7793" i="16"/>
  <c r="A7794" i="16"/>
  <c r="A7795" i="16"/>
  <c r="A7796" i="16"/>
  <c r="A7797" i="16"/>
  <c r="A7798" i="16"/>
  <c r="A7799" i="16"/>
  <c r="A7800" i="16"/>
  <c r="A7801" i="16"/>
  <c r="A7802" i="16"/>
  <c r="A7803" i="16"/>
  <c r="A7804" i="16"/>
  <c r="A7805" i="16"/>
  <c r="A7806" i="16"/>
  <c r="A7807" i="16"/>
  <c r="A7808" i="16"/>
  <c r="A7809" i="16"/>
  <c r="A7810" i="16"/>
  <c r="A7811" i="16"/>
  <c r="A7812" i="16"/>
  <c r="A7813" i="16"/>
  <c r="A7814" i="16"/>
  <c r="A7815" i="16"/>
  <c r="A7816" i="16"/>
  <c r="A7817" i="16"/>
  <c r="A7818" i="16"/>
  <c r="A7819" i="16"/>
  <c r="A7820" i="16"/>
  <c r="A7821" i="16"/>
  <c r="A7822" i="16"/>
  <c r="A7823" i="16"/>
  <c r="A7824" i="16"/>
  <c r="A7825" i="16"/>
  <c r="A7826" i="16"/>
  <c r="A7827" i="16"/>
  <c r="A7828" i="16"/>
  <c r="A7829" i="16"/>
  <c r="A7830" i="16"/>
  <c r="A7831" i="16"/>
  <c r="A7832" i="16"/>
  <c r="A7833" i="16"/>
  <c r="A7834" i="16"/>
  <c r="A7835" i="16"/>
  <c r="A7836" i="16"/>
  <c r="A7837" i="16"/>
  <c r="A7838" i="16"/>
  <c r="A7839" i="16"/>
  <c r="A7840" i="16"/>
  <c r="A7841" i="16"/>
  <c r="A7842" i="16"/>
  <c r="A7843" i="16"/>
  <c r="A7844" i="16"/>
  <c r="A7845" i="16"/>
  <c r="A7846" i="16"/>
  <c r="A7847" i="16"/>
  <c r="A7848" i="16"/>
  <c r="A7849" i="16"/>
  <c r="A7850" i="16"/>
  <c r="A7851" i="16"/>
  <c r="A7852" i="16"/>
  <c r="A7853" i="16"/>
  <c r="A7854" i="16"/>
  <c r="A7855" i="16"/>
  <c r="A7856" i="16"/>
  <c r="A7857" i="16"/>
  <c r="A7858" i="16"/>
  <c r="A7859" i="16"/>
  <c r="A7860" i="16"/>
  <c r="A7861" i="16"/>
  <c r="A7862" i="16"/>
  <c r="A7863" i="16"/>
  <c r="A7864" i="16"/>
  <c r="A7865" i="16"/>
  <c r="A7866" i="16"/>
  <c r="A7867" i="16"/>
  <c r="A7868" i="16"/>
  <c r="A7869" i="16"/>
  <c r="A7870" i="16"/>
  <c r="A7871" i="16"/>
  <c r="A7872" i="16"/>
  <c r="A7873" i="16"/>
  <c r="A7874" i="16"/>
  <c r="A7875" i="16"/>
  <c r="A7876" i="16"/>
  <c r="A7877" i="16"/>
  <c r="A7878" i="16"/>
  <c r="A7879" i="16"/>
  <c r="A7880" i="16"/>
  <c r="A7881" i="16"/>
  <c r="A7882" i="16"/>
  <c r="A7883" i="16"/>
  <c r="A7884" i="16"/>
  <c r="A7885" i="16"/>
  <c r="A7886" i="16"/>
  <c r="A7887" i="16"/>
  <c r="A7888" i="16"/>
  <c r="A7889" i="16"/>
  <c r="A7890" i="16"/>
  <c r="A7891" i="16"/>
  <c r="A7892" i="16"/>
  <c r="A7893" i="16"/>
  <c r="A7894" i="16"/>
  <c r="A7895" i="16"/>
  <c r="A7896" i="16"/>
  <c r="A7897" i="16"/>
  <c r="A7898" i="16"/>
  <c r="A7899" i="16"/>
  <c r="A7900" i="16"/>
  <c r="A7901" i="16"/>
  <c r="A7902" i="16"/>
  <c r="A7903" i="16"/>
  <c r="A7904" i="16"/>
  <c r="A7905" i="16"/>
  <c r="A7906" i="16"/>
  <c r="A7907" i="16"/>
  <c r="A7908" i="16"/>
  <c r="A7909" i="16"/>
  <c r="A7910" i="16"/>
  <c r="A7911" i="16"/>
  <c r="A7912" i="16"/>
  <c r="A7913" i="16"/>
  <c r="A7914" i="16"/>
  <c r="A7915" i="16"/>
  <c r="A7916" i="16"/>
  <c r="A7917" i="16"/>
  <c r="A7918" i="16"/>
  <c r="A7919" i="16"/>
  <c r="A7920" i="16"/>
  <c r="A7921" i="16"/>
  <c r="A7922" i="16"/>
  <c r="A7923" i="16"/>
  <c r="A7924" i="16"/>
  <c r="A7925" i="16"/>
  <c r="A7926" i="16"/>
  <c r="A7927" i="16"/>
  <c r="A7928" i="16"/>
  <c r="A7929" i="16"/>
  <c r="A7930" i="16"/>
  <c r="A7931" i="16"/>
  <c r="A7932" i="16"/>
  <c r="A7933" i="16"/>
  <c r="A7934" i="16"/>
  <c r="A7935" i="16"/>
  <c r="A7936" i="16"/>
  <c r="A7937" i="16"/>
  <c r="A7938" i="16"/>
  <c r="A7939" i="16"/>
  <c r="A7940" i="16"/>
  <c r="A7941" i="16"/>
  <c r="A7942" i="16"/>
  <c r="A7943" i="16"/>
  <c r="A7944" i="16"/>
  <c r="A7945" i="16"/>
  <c r="A7946" i="16"/>
  <c r="A7947" i="16"/>
  <c r="A7948" i="16"/>
  <c r="A7949" i="16"/>
  <c r="A7950" i="16"/>
  <c r="A7951" i="16"/>
  <c r="A7952" i="16"/>
  <c r="A7953" i="16"/>
  <c r="A7954" i="16"/>
  <c r="A7955" i="16"/>
  <c r="A7956" i="16"/>
  <c r="A7957" i="16"/>
  <c r="A7958" i="16"/>
  <c r="A7959" i="16"/>
  <c r="A7960" i="16"/>
  <c r="A7961" i="16"/>
  <c r="A7962" i="16"/>
  <c r="A7963" i="16"/>
  <c r="A7964" i="16"/>
  <c r="A7965" i="16"/>
  <c r="A7966" i="16"/>
  <c r="A7967" i="16"/>
  <c r="A7968" i="16"/>
  <c r="A7969" i="16"/>
  <c r="A7970" i="16"/>
  <c r="A7971" i="16"/>
  <c r="A7972" i="16"/>
  <c r="A7973" i="16"/>
  <c r="A7974" i="16"/>
  <c r="A7975" i="16"/>
  <c r="A7976" i="16"/>
  <c r="A7977" i="16"/>
  <c r="A7978" i="16"/>
  <c r="A7979" i="16"/>
  <c r="A7980" i="16"/>
  <c r="A7981" i="16"/>
  <c r="A7982" i="16"/>
  <c r="A7983" i="16"/>
  <c r="A7984" i="16"/>
  <c r="A7985" i="16"/>
  <c r="A7986" i="16"/>
  <c r="A7987" i="16"/>
  <c r="A7988" i="16"/>
  <c r="A7989" i="16"/>
  <c r="A7990" i="16"/>
  <c r="A7991" i="16"/>
  <c r="A7992" i="16"/>
  <c r="A7993" i="16"/>
  <c r="A7994" i="16"/>
  <c r="A7995" i="16"/>
  <c r="A7996" i="16"/>
  <c r="A7997" i="16"/>
  <c r="A7998" i="16"/>
  <c r="A7999" i="16"/>
  <c r="A8000" i="16"/>
  <c r="A8001" i="16"/>
  <c r="A8002" i="16"/>
  <c r="A8003" i="16"/>
  <c r="A8004" i="16"/>
  <c r="A8005" i="16"/>
  <c r="A8006" i="16"/>
  <c r="A8007" i="16"/>
  <c r="A8008" i="16"/>
  <c r="A8009" i="16"/>
  <c r="A8010" i="16"/>
  <c r="A8011" i="16"/>
  <c r="A8012" i="16"/>
  <c r="A8013" i="16"/>
  <c r="A8014" i="16"/>
  <c r="A8015" i="16"/>
  <c r="A8016" i="16"/>
  <c r="A8017" i="16"/>
  <c r="A8018" i="16"/>
  <c r="A8019" i="16"/>
  <c r="A8020" i="16"/>
  <c r="A8021" i="16"/>
  <c r="A8022" i="16"/>
  <c r="A8023" i="16"/>
  <c r="A8024" i="16"/>
  <c r="A8025" i="16"/>
  <c r="A8026" i="16"/>
  <c r="A8027" i="16"/>
  <c r="A8028" i="16"/>
  <c r="A8029" i="16"/>
  <c r="A8030" i="16"/>
  <c r="A8031" i="16"/>
  <c r="A8032" i="16"/>
  <c r="A8033" i="16"/>
  <c r="A8034" i="16"/>
  <c r="A8035" i="16"/>
  <c r="A8036" i="16"/>
  <c r="A8037" i="16"/>
  <c r="A8038" i="16"/>
  <c r="A8039" i="16"/>
  <c r="A8040" i="16"/>
  <c r="A8041" i="16"/>
  <c r="A8042" i="16"/>
  <c r="A8043" i="16"/>
  <c r="A8044" i="16"/>
  <c r="A8045" i="16"/>
  <c r="A8046" i="16"/>
  <c r="A8047" i="16"/>
  <c r="A8048" i="16"/>
  <c r="A8049" i="16"/>
  <c r="A8050" i="16"/>
  <c r="A8051" i="16"/>
  <c r="A8052" i="16"/>
  <c r="A8053" i="16"/>
  <c r="A8054" i="16"/>
  <c r="A8055" i="16"/>
  <c r="A8056" i="16"/>
  <c r="A8057" i="16"/>
  <c r="A8058" i="16"/>
  <c r="A8059" i="16"/>
  <c r="A8060" i="16"/>
  <c r="A8061" i="16"/>
  <c r="A8062" i="16"/>
  <c r="A8063" i="16"/>
  <c r="A8064" i="16"/>
  <c r="A8065" i="16"/>
  <c r="A8066" i="16"/>
  <c r="A8067" i="16"/>
  <c r="A8068" i="16"/>
  <c r="A8069" i="16"/>
  <c r="A8070" i="16"/>
  <c r="A8071" i="16"/>
  <c r="A8072" i="16"/>
  <c r="A8073" i="16"/>
  <c r="A8074" i="16"/>
  <c r="A8075" i="16"/>
  <c r="A8076" i="16"/>
  <c r="A8077" i="16"/>
  <c r="A8078" i="16"/>
  <c r="A8079" i="16"/>
  <c r="A8080" i="16"/>
  <c r="A8081" i="16"/>
  <c r="A8082" i="16"/>
  <c r="A8083" i="16"/>
  <c r="A8084" i="16"/>
  <c r="A8085" i="16"/>
  <c r="A8086" i="16"/>
  <c r="A8087" i="16"/>
  <c r="A8088" i="16"/>
  <c r="A8089" i="16"/>
  <c r="A8090" i="16"/>
  <c r="A8091" i="16"/>
  <c r="A8092" i="16"/>
  <c r="A8093" i="16"/>
  <c r="A8094" i="16"/>
  <c r="A8095" i="16"/>
  <c r="A8096" i="16"/>
  <c r="A8097" i="16"/>
  <c r="A8098" i="16"/>
  <c r="A8099" i="16"/>
  <c r="A8100" i="16"/>
  <c r="A8101" i="16"/>
  <c r="A8102" i="16"/>
  <c r="A8103" i="16"/>
  <c r="A8104" i="16"/>
  <c r="A8105" i="16"/>
  <c r="A8106" i="16"/>
  <c r="A8107" i="16"/>
  <c r="A8108" i="16"/>
  <c r="A8109" i="16"/>
  <c r="A8110" i="16"/>
  <c r="A8111" i="16"/>
  <c r="A8112" i="16"/>
  <c r="A8113" i="16"/>
  <c r="A8114" i="16"/>
  <c r="A8115" i="16"/>
  <c r="A8116" i="16"/>
  <c r="A8117" i="16"/>
  <c r="A8118" i="16"/>
  <c r="A8119" i="16"/>
  <c r="A8120" i="16"/>
  <c r="A8121" i="16"/>
  <c r="A8122" i="16"/>
  <c r="A8123" i="16"/>
  <c r="A8124" i="16"/>
  <c r="A8125" i="16"/>
  <c r="A8126" i="16"/>
  <c r="A8127" i="16"/>
  <c r="A8128" i="16"/>
  <c r="A8129" i="16"/>
  <c r="A8130" i="16"/>
  <c r="A8131" i="16"/>
  <c r="A8132" i="16"/>
  <c r="A8133" i="16"/>
  <c r="A8134" i="16"/>
  <c r="A8135" i="16"/>
  <c r="A8136" i="16"/>
  <c r="A8137" i="16"/>
  <c r="A8138" i="16"/>
  <c r="A8139" i="16"/>
  <c r="A8140" i="16"/>
  <c r="A8141" i="16"/>
  <c r="A8142" i="16"/>
  <c r="A8143" i="16"/>
  <c r="A8144" i="16"/>
  <c r="A8145" i="16"/>
  <c r="A8146" i="16"/>
  <c r="A8147" i="16"/>
  <c r="A8148" i="16"/>
  <c r="A8149" i="16"/>
  <c r="A8150" i="16"/>
  <c r="A8151" i="16"/>
  <c r="A8152" i="16"/>
  <c r="A8153" i="16"/>
  <c r="A8154" i="16"/>
  <c r="A8155" i="16"/>
  <c r="A8156" i="16"/>
  <c r="A8157" i="16"/>
  <c r="A8158" i="16"/>
  <c r="A8159" i="16"/>
  <c r="A8160" i="16"/>
  <c r="A8161" i="16"/>
  <c r="A8162" i="16"/>
  <c r="A8163" i="16"/>
  <c r="A8164" i="16"/>
  <c r="A8165" i="16"/>
  <c r="A8166" i="16"/>
  <c r="A8167" i="16"/>
  <c r="A8168" i="16"/>
  <c r="A8169" i="16"/>
  <c r="A8170" i="16"/>
  <c r="A8171" i="16"/>
  <c r="A8172" i="16"/>
  <c r="A8173" i="16"/>
  <c r="A8174" i="16"/>
  <c r="A8175" i="16"/>
  <c r="A8176" i="16"/>
  <c r="A8177" i="16"/>
  <c r="A8178" i="16"/>
  <c r="A8179" i="16"/>
  <c r="A8180" i="16"/>
  <c r="A8181" i="16"/>
  <c r="A8182" i="16"/>
  <c r="A8183" i="16"/>
  <c r="A8184" i="16"/>
  <c r="A8185" i="16"/>
  <c r="A8186" i="16"/>
  <c r="A8187" i="16"/>
  <c r="A8188" i="16"/>
  <c r="A8189" i="16"/>
  <c r="A8190" i="16"/>
  <c r="A8191" i="16"/>
  <c r="A8192" i="16"/>
  <c r="A8193" i="16"/>
  <c r="A8194" i="16"/>
  <c r="A8195" i="16"/>
  <c r="A8196" i="16"/>
  <c r="A8197" i="16"/>
  <c r="A8198" i="16"/>
  <c r="A8199" i="16"/>
  <c r="A8200" i="16"/>
  <c r="A8201" i="16"/>
  <c r="A8202" i="16"/>
  <c r="A8203" i="16"/>
  <c r="A8204" i="16"/>
  <c r="A8205" i="16"/>
  <c r="A8206" i="16"/>
  <c r="A8207" i="16"/>
  <c r="A8208" i="16"/>
  <c r="A8209" i="16"/>
  <c r="A8210" i="16"/>
  <c r="A8211" i="16"/>
  <c r="A8212" i="16"/>
  <c r="A8213" i="16"/>
  <c r="A8214" i="16"/>
  <c r="A8215" i="16"/>
  <c r="A8216" i="16"/>
  <c r="A8217" i="16"/>
  <c r="A8218" i="16"/>
  <c r="A8219" i="16"/>
  <c r="A8220" i="16"/>
  <c r="A8221" i="16"/>
  <c r="A8222" i="16"/>
  <c r="A8223" i="16"/>
  <c r="A8224" i="16"/>
  <c r="A8225" i="16"/>
  <c r="A8226" i="16"/>
  <c r="A8227" i="16"/>
  <c r="A8228" i="16"/>
  <c r="A8229" i="16"/>
  <c r="A8230" i="16"/>
  <c r="A8231" i="16"/>
  <c r="A8232" i="16"/>
  <c r="A8233" i="16"/>
  <c r="A8234" i="16"/>
  <c r="A8235" i="16"/>
  <c r="A8236" i="16"/>
  <c r="A8237" i="16"/>
  <c r="A8238" i="16"/>
  <c r="A8239" i="16"/>
  <c r="A8240" i="16"/>
  <c r="A8241" i="16"/>
  <c r="A8242" i="16"/>
  <c r="A8243" i="16"/>
  <c r="A8244" i="16"/>
  <c r="A8245" i="16"/>
  <c r="A8246" i="16"/>
  <c r="A8247" i="16"/>
  <c r="A8248" i="16"/>
  <c r="A8249" i="16"/>
  <c r="A8250" i="16"/>
  <c r="A8251" i="16"/>
  <c r="A8252" i="16"/>
  <c r="A8253" i="16"/>
  <c r="A8254" i="16"/>
  <c r="A8255" i="16"/>
  <c r="A8256" i="16"/>
  <c r="A8257" i="16"/>
  <c r="A8258" i="16"/>
  <c r="A8259" i="16"/>
  <c r="A8260" i="16"/>
  <c r="A8261" i="16"/>
  <c r="A8262" i="16"/>
  <c r="A8263" i="16"/>
  <c r="A8264" i="16"/>
  <c r="A8265" i="16"/>
  <c r="A8266" i="16"/>
  <c r="A8267" i="16"/>
  <c r="A8268" i="16"/>
  <c r="A8269" i="16"/>
  <c r="A8270" i="16"/>
  <c r="A8271" i="16"/>
  <c r="A8272" i="16"/>
  <c r="A8273" i="16"/>
  <c r="A8274" i="16"/>
  <c r="A8275" i="16"/>
  <c r="A8276" i="16"/>
  <c r="A8277" i="16"/>
  <c r="A8278" i="16"/>
  <c r="A8279" i="16"/>
  <c r="A8280" i="16"/>
  <c r="A8281" i="16"/>
  <c r="A8282" i="16"/>
  <c r="A8283" i="16"/>
  <c r="A8284" i="16"/>
  <c r="A8285" i="16"/>
  <c r="A8286" i="16"/>
  <c r="A8287" i="16"/>
  <c r="A8288" i="16"/>
  <c r="A8289" i="16"/>
  <c r="A8290" i="16"/>
  <c r="A8291" i="16"/>
  <c r="A8292" i="16"/>
  <c r="A8293" i="16"/>
  <c r="A8294" i="16"/>
  <c r="A8295" i="16"/>
  <c r="A8296" i="16"/>
  <c r="A8297" i="16"/>
  <c r="A8298" i="16"/>
  <c r="A8299" i="16"/>
  <c r="A8300" i="16"/>
  <c r="A8301" i="16"/>
  <c r="A8302" i="16"/>
  <c r="A8303" i="16"/>
  <c r="A8304" i="16"/>
  <c r="A8305" i="16"/>
  <c r="A8306" i="16"/>
  <c r="A8307" i="16"/>
  <c r="A8308" i="16"/>
  <c r="A8309" i="16"/>
  <c r="A8310" i="16"/>
  <c r="A8311" i="16"/>
  <c r="A8312" i="16"/>
  <c r="A8313" i="16"/>
  <c r="A8314" i="16"/>
  <c r="A8315" i="16"/>
  <c r="A8316" i="16"/>
  <c r="A8317" i="16"/>
  <c r="A8318" i="16"/>
  <c r="A8319" i="16"/>
  <c r="A8320" i="16"/>
  <c r="A8321" i="16"/>
  <c r="A8322" i="16"/>
  <c r="A8323" i="16"/>
  <c r="A8324" i="16"/>
  <c r="A8325" i="16"/>
  <c r="A8326" i="16"/>
  <c r="A8327" i="16"/>
  <c r="A8328" i="16"/>
  <c r="A8329" i="16"/>
  <c r="A8330" i="16"/>
  <c r="A8331" i="16"/>
  <c r="A8332" i="16"/>
  <c r="A8333" i="16"/>
  <c r="A8334" i="16"/>
  <c r="A8335" i="16"/>
  <c r="A8336" i="16"/>
  <c r="A8337" i="16"/>
  <c r="A8338" i="16"/>
  <c r="A8339" i="16"/>
  <c r="A8340" i="16"/>
  <c r="A8341" i="16"/>
  <c r="A8342" i="16"/>
  <c r="A8343" i="16"/>
  <c r="A8344" i="16"/>
  <c r="A8345" i="16"/>
  <c r="A8346" i="16"/>
  <c r="A8347" i="16"/>
  <c r="A8348" i="16"/>
  <c r="A8349" i="16"/>
  <c r="A8350" i="16"/>
  <c r="A8351" i="16"/>
  <c r="A8352" i="16"/>
  <c r="A8353" i="16"/>
  <c r="A8354" i="16"/>
  <c r="A8355" i="16"/>
  <c r="A8356" i="16"/>
  <c r="A8357" i="16"/>
  <c r="A8358" i="16"/>
  <c r="A8359" i="16"/>
  <c r="A8360" i="16"/>
  <c r="A8361" i="16"/>
  <c r="A8362" i="16"/>
  <c r="A8363" i="16"/>
  <c r="A8364" i="16"/>
  <c r="A8365" i="16"/>
  <c r="A8366" i="16"/>
  <c r="A8367" i="16"/>
  <c r="A8368" i="16"/>
  <c r="A8369" i="16"/>
  <c r="A8370" i="16"/>
  <c r="A8371" i="16"/>
  <c r="A8372" i="16"/>
  <c r="A8373" i="16"/>
  <c r="A8374" i="16"/>
  <c r="A8375" i="16"/>
  <c r="A8376" i="16"/>
  <c r="A8377" i="16"/>
  <c r="A8378" i="16"/>
  <c r="A8379" i="16"/>
  <c r="A8380" i="16"/>
  <c r="A8381" i="16"/>
  <c r="A8382" i="16"/>
  <c r="A8383" i="16"/>
  <c r="A8384" i="16"/>
  <c r="A8385" i="16"/>
  <c r="A8386" i="16"/>
  <c r="A8387" i="16"/>
  <c r="A8388" i="16"/>
  <c r="A8389" i="16"/>
  <c r="A8390" i="16"/>
  <c r="A8391" i="16"/>
  <c r="A8392" i="16"/>
  <c r="A8393" i="16"/>
  <c r="A8394" i="16"/>
  <c r="A8395" i="16"/>
  <c r="A8396" i="16"/>
  <c r="A8397" i="16"/>
  <c r="A8398" i="16"/>
  <c r="A8399" i="16"/>
  <c r="A8400" i="16"/>
  <c r="A8401" i="16"/>
  <c r="A8402" i="16"/>
  <c r="A8403" i="16"/>
  <c r="A8404" i="16"/>
  <c r="A8405" i="16"/>
  <c r="A8406" i="16"/>
  <c r="A8407" i="16"/>
  <c r="A8408" i="16"/>
  <c r="A8409" i="16"/>
  <c r="A8410" i="16"/>
  <c r="A8411" i="16"/>
  <c r="A8412" i="16"/>
  <c r="A8413" i="16"/>
  <c r="A8414" i="16"/>
  <c r="A8415" i="16"/>
  <c r="A8416" i="16"/>
  <c r="A8417" i="16"/>
  <c r="A8418" i="16"/>
  <c r="A8419" i="16"/>
  <c r="A8420" i="16"/>
  <c r="A8421" i="16"/>
  <c r="A8422" i="16"/>
  <c r="A8423" i="16"/>
  <c r="A8424" i="16"/>
  <c r="A8425" i="16"/>
  <c r="A8426" i="16"/>
  <c r="A8427" i="16"/>
  <c r="A8428" i="16"/>
  <c r="A8429" i="16"/>
  <c r="A8430" i="16"/>
  <c r="A8431" i="16"/>
  <c r="A8432" i="16"/>
  <c r="A8433" i="16"/>
  <c r="A8434" i="16"/>
  <c r="A8435" i="16"/>
  <c r="A8436" i="16"/>
  <c r="A8437" i="16"/>
  <c r="A8438" i="16"/>
  <c r="A8439" i="16"/>
  <c r="A8440" i="16"/>
  <c r="A8441" i="16"/>
  <c r="A8442" i="16"/>
  <c r="A8443" i="16"/>
  <c r="A8444" i="16"/>
  <c r="A8445" i="16"/>
  <c r="A8446" i="16"/>
  <c r="A8447" i="16"/>
  <c r="A8448" i="16"/>
  <c r="A8449" i="16"/>
  <c r="A8450" i="16"/>
  <c r="A8451" i="16"/>
  <c r="A8452" i="16"/>
  <c r="A8453" i="16"/>
  <c r="A8454" i="16"/>
  <c r="A8455" i="16"/>
  <c r="A8456" i="16"/>
  <c r="A8457" i="16"/>
  <c r="A8458" i="16"/>
  <c r="A8459" i="16"/>
  <c r="A8460" i="16"/>
  <c r="A8461" i="16"/>
  <c r="A8462" i="16"/>
  <c r="A8463" i="16"/>
  <c r="A8464" i="16"/>
  <c r="A8465" i="16"/>
  <c r="A8466" i="16"/>
  <c r="A8467" i="16"/>
  <c r="A8468" i="16"/>
  <c r="A8469" i="16"/>
  <c r="A8470" i="16"/>
  <c r="A8471" i="16"/>
  <c r="A8472" i="16"/>
  <c r="A8473" i="16"/>
  <c r="A8474" i="16"/>
  <c r="A8475" i="16"/>
  <c r="A8476" i="16"/>
  <c r="A8477" i="16"/>
  <c r="A8478" i="16"/>
  <c r="A8479" i="16"/>
  <c r="A8480" i="16"/>
  <c r="A8481" i="16"/>
  <c r="A8482" i="16"/>
  <c r="A8483" i="16"/>
  <c r="A8484" i="16"/>
  <c r="A8485" i="16"/>
  <c r="A8486" i="16"/>
  <c r="A8487" i="16"/>
  <c r="A8488" i="16"/>
  <c r="A8489" i="16"/>
  <c r="A8490" i="16"/>
  <c r="A8491" i="16"/>
  <c r="A8492" i="16"/>
  <c r="A8493" i="16"/>
  <c r="A8494" i="16"/>
  <c r="A8495" i="16"/>
  <c r="A8496" i="16"/>
  <c r="A8497" i="16"/>
  <c r="A8498" i="16"/>
  <c r="A8499" i="16"/>
  <c r="A8500" i="16"/>
  <c r="A8501" i="16"/>
  <c r="A8502" i="16"/>
  <c r="A8503" i="16"/>
  <c r="A8504" i="16"/>
  <c r="A8505" i="16"/>
  <c r="A8506" i="16"/>
  <c r="A8507" i="16"/>
  <c r="A8508" i="16"/>
  <c r="A8509" i="16"/>
  <c r="A8510" i="16"/>
  <c r="A8511" i="16"/>
  <c r="A8512" i="16"/>
  <c r="A8513" i="16"/>
  <c r="A8514" i="16"/>
  <c r="A8515" i="16"/>
  <c r="A8516" i="16"/>
  <c r="A8517" i="16"/>
  <c r="A8518" i="16"/>
  <c r="A8519" i="16"/>
  <c r="A8520" i="16"/>
  <c r="A8521" i="16"/>
  <c r="A8522" i="16"/>
  <c r="A8523" i="16"/>
  <c r="A8524" i="16"/>
  <c r="A8525" i="16"/>
  <c r="A8526" i="16"/>
  <c r="A8527" i="16"/>
  <c r="A8528" i="16"/>
  <c r="A8529" i="16"/>
  <c r="A8530" i="16"/>
  <c r="A8531" i="16"/>
  <c r="A8532" i="16"/>
  <c r="A8533" i="16"/>
  <c r="A8534" i="16"/>
  <c r="A8535" i="16"/>
  <c r="A8536" i="16"/>
  <c r="A8537" i="16"/>
  <c r="A8538" i="16"/>
  <c r="A8539" i="16"/>
  <c r="A8540" i="16"/>
  <c r="A8541" i="16"/>
  <c r="A8542" i="16"/>
  <c r="A8543" i="16"/>
  <c r="A8544" i="16"/>
  <c r="A8545" i="16"/>
  <c r="A8546" i="16"/>
  <c r="A8547" i="16"/>
  <c r="A8548" i="16"/>
  <c r="A8549" i="16"/>
  <c r="A8550" i="16"/>
  <c r="A8551" i="16"/>
  <c r="A8552" i="16"/>
  <c r="A8553" i="16"/>
  <c r="A8554" i="16"/>
  <c r="A8555" i="16"/>
  <c r="A8556" i="16"/>
  <c r="A8557" i="16"/>
  <c r="A8558" i="16"/>
  <c r="A8559" i="16"/>
  <c r="A8560" i="16"/>
  <c r="A8561" i="16"/>
  <c r="A8562" i="16"/>
  <c r="A8563" i="16"/>
  <c r="A8564" i="16"/>
  <c r="A8565" i="16"/>
  <c r="A8566" i="16"/>
  <c r="A8567" i="16"/>
  <c r="A8568" i="16"/>
  <c r="A8569" i="16"/>
  <c r="A8570" i="16"/>
  <c r="A8571" i="16"/>
  <c r="A8572" i="16"/>
  <c r="A8573" i="16"/>
  <c r="A8574" i="16"/>
  <c r="A8575" i="16"/>
  <c r="A8576" i="16"/>
  <c r="A8577" i="16"/>
  <c r="A8578" i="16"/>
  <c r="A8579" i="16"/>
  <c r="A8580" i="16"/>
  <c r="A8581" i="16"/>
  <c r="A8582" i="16"/>
  <c r="A8583" i="16"/>
  <c r="A8584" i="16"/>
  <c r="A8585" i="16"/>
  <c r="A8586" i="16"/>
  <c r="A8587" i="16"/>
  <c r="A8588" i="16"/>
  <c r="A8589" i="16"/>
  <c r="A8590" i="16"/>
  <c r="A8591" i="16"/>
  <c r="A8592" i="16"/>
  <c r="A8593" i="16"/>
  <c r="A8594" i="16"/>
  <c r="A8595" i="16"/>
  <c r="A8596" i="16"/>
  <c r="A8597" i="16"/>
  <c r="A8598" i="16"/>
  <c r="A8599" i="16"/>
  <c r="A8600" i="16"/>
  <c r="A8601" i="16"/>
  <c r="A8602" i="16"/>
  <c r="A8603" i="16"/>
  <c r="A8604" i="16"/>
  <c r="A8605" i="16"/>
  <c r="A8606" i="16"/>
  <c r="A8607" i="16"/>
  <c r="A8608" i="16"/>
  <c r="A8609" i="16"/>
  <c r="A8610" i="16"/>
  <c r="A8611" i="16"/>
  <c r="A8612" i="16"/>
  <c r="A8613" i="16"/>
  <c r="A8614" i="16"/>
  <c r="A8615" i="16"/>
  <c r="A8616" i="16"/>
  <c r="A8617" i="16"/>
  <c r="A8618" i="16"/>
  <c r="A8619" i="16"/>
  <c r="A8620" i="16"/>
  <c r="A8621" i="16"/>
  <c r="A8622" i="16"/>
  <c r="A8623" i="16"/>
  <c r="A8624" i="16"/>
  <c r="A8625" i="16"/>
  <c r="A8626" i="16"/>
  <c r="A8627" i="16"/>
  <c r="A8628" i="16"/>
  <c r="A8629" i="16"/>
  <c r="A8630" i="16"/>
  <c r="A8631" i="16"/>
  <c r="A8632" i="16"/>
  <c r="A8633" i="16"/>
  <c r="A8634" i="16"/>
  <c r="A8635" i="16"/>
  <c r="A8636" i="16"/>
  <c r="A8637" i="16"/>
  <c r="A8638" i="16"/>
  <c r="A8639" i="16"/>
  <c r="A8640" i="16"/>
  <c r="A8641" i="16"/>
  <c r="A8642" i="16"/>
  <c r="A8643" i="16"/>
  <c r="A8644" i="16"/>
  <c r="A8645" i="16"/>
  <c r="A8646" i="16"/>
  <c r="A8647" i="16"/>
  <c r="A8648" i="16"/>
  <c r="A8649" i="16"/>
  <c r="A8650" i="16"/>
  <c r="A8651" i="16"/>
  <c r="A8652" i="16"/>
  <c r="A8653" i="16"/>
  <c r="A8654" i="16"/>
  <c r="A8655" i="16"/>
  <c r="A8656" i="16"/>
  <c r="A8657" i="16"/>
  <c r="A8658" i="16"/>
  <c r="A8659" i="16"/>
  <c r="A8660" i="16"/>
  <c r="A8661" i="16"/>
  <c r="A8662" i="16"/>
  <c r="A8663" i="16"/>
  <c r="A8664" i="16"/>
  <c r="A8665" i="16"/>
  <c r="A8666" i="16"/>
  <c r="A8667" i="16"/>
  <c r="A8668" i="16"/>
  <c r="A8669" i="16"/>
  <c r="A8670" i="16"/>
  <c r="A8671" i="16"/>
  <c r="A8672" i="16"/>
  <c r="A8673" i="16"/>
  <c r="A8674" i="16"/>
  <c r="A8675" i="16"/>
  <c r="A8676" i="16"/>
  <c r="A8677" i="16"/>
  <c r="A8678" i="16"/>
  <c r="A8679" i="16"/>
  <c r="A8680" i="16"/>
  <c r="A8681" i="16"/>
  <c r="A8682" i="16"/>
  <c r="A8683" i="16"/>
  <c r="A8684" i="16"/>
  <c r="A8685" i="16"/>
  <c r="A8686" i="16"/>
  <c r="A8687" i="16"/>
  <c r="A8688" i="16"/>
  <c r="A8689" i="16"/>
  <c r="A8690" i="16"/>
  <c r="A8691" i="16"/>
  <c r="A8692" i="16"/>
  <c r="A8693" i="16"/>
  <c r="A8694" i="16"/>
  <c r="A8695" i="16"/>
  <c r="A8696" i="16"/>
  <c r="A8697" i="16"/>
  <c r="A8698" i="16"/>
  <c r="A8699" i="16"/>
  <c r="A8700" i="16"/>
  <c r="A8701" i="16"/>
  <c r="A8702" i="16"/>
  <c r="A8703" i="16"/>
  <c r="A8704" i="16"/>
  <c r="A8705" i="16"/>
  <c r="A8706" i="16"/>
  <c r="A8707" i="16"/>
  <c r="A8708" i="16"/>
  <c r="A8709" i="16"/>
  <c r="A8710" i="16"/>
  <c r="A8711" i="16"/>
  <c r="A8712" i="16"/>
  <c r="A8713" i="16"/>
  <c r="A8714" i="16"/>
  <c r="A8715" i="16"/>
  <c r="A8716" i="16"/>
  <c r="A8717" i="16"/>
  <c r="A8718" i="16"/>
  <c r="A8719" i="16"/>
  <c r="A8720" i="16"/>
  <c r="A8721" i="16"/>
  <c r="A8722" i="16"/>
  <c r="A8723" i="16"/>
  <c r="A8724" i="16"/>
  <c r="A8725" i="16"/>
  <c r="A8726" i="16"/>
  <c r="A8727" i="16"/>
  <c r="A8728" i="16"/>
  <c r="A8729" i="16"/>
  <c r="A8730" i="16"/>
  <c r="A8731" i="16"/>
  <c r="A8732" i="16"/>
  <c r="A8733" i="16"/>
  <c r="A8734" i="16"/>
  <c r="A8735" i="16"/>
  <c r="A8736" i="16"/>
  <c r="A8737" i="16"/>
  <c r="A8738" i="16"/>
  <c r="A8739" i="16"/>
  <c r="A8740" i="16"/>
  <c r="A8741" i="16"/>
  <c r="A8742" i="16"/>
  <c r="A8743" i="16"/>
  <c r="A8744" i="16"/>
  <c r="A8745" i="16"/>
  <c r="A8746" i="16"/>
  <c r="A8747" i="16"/>
  <c r="A8748" i="16"/>
  <c r="A8749" i="16"/>
  <c r="A8750" i="16"/>
  <c r="A8751" i="16"/>
  <c r="A8752" i="16"/>
  <c r="A8753" i="16"/>
  <c r="A8754" i="16"/>
  <c r="A8755" i="16"/>
  <c r="A8756" i="16"/>
  <c r="A8757" i="16"/>
  <c r="A8758" i="16"/>
  <c r="A8759" i="16"/>
  <c r="A8760" i="16"/>
  <c r="A8761" i="16"/>
  <c r="A8762" i="16"/>
  <c r="A8763" i="16"/>
  <c r="A8764" i="16"/>
  <c r="A8765" i="16"/>
  <c r="A8766" i="16"/>
  <c r="A8767" i="16"/>
  <c r="A8768" i="16"/>
  <c r="A8769" i="16"/>
  <c r="A8770" i="16"/>
  <c r="A8771" i="16"/>
  <c r="A8772" i="16"/>
  <c r="A8773" i="16"/>
  <c r="A8774" i="16"/>
  <c r="A8775" i="16"/>
  <c r="A8776" i="16"/>
  <c r="A8777" i="16"/>
  <c r="A8778" i="16"/>
  <c r="A8779" i="16"/>
  <c r="A8780" i="16"/>
  <c r="A8781" i="16"/>
  <c r="A8782" i="16"/>
  <c r="A8783" i="16"/>
  <c r="A8784" i="16"/>
  <c r="A8785" i="16"/>
  <c r="A8786" i="16"/>
  <c r="A8787" i="16"/>
  <c r="A8788" i="16"/>
  <c r="A8789" i="16"/>
  <c r="A8790" i="16"/>
  <c r="A8791" i="16"/>
  <c r="A8792" i="16"/>
  <c r="A8793" i="16"/>
  <c r="A8794" i="16"/>
  <c r="A8795" i="16"/>
  <c r="A8796" i="16"/>
  <c r="A8797" i="16"/>
  <c r="A8798" i="16"/>
  <c r="A8799" i="16"/>
  <c r="A8800" i="16"/>
  <c r="A8801" i="16"/>
  <c r="A8802" i="16"/>
  <c r="A8803" i="16"/>
  <c r="A8804" i="16"/>
  <c r="A8805" i="16"/>
  <c r="A8806" i="16"/>
  <c r="A8807" i="16"/>
  <c r="A8808" i="16"/>
  <c r="A8809" i="16"/>
  <c r="A8810" i="16"/>
  <c r="A8811" i="16"/>
  <c r="A8812" i="16"/>
  <c r="A8813" i="16"/>
  <c r="A8814" i="16"/>
  <c r="A8815" i="16"/>
  <c r="A8816" i="16"/>
  <c r="A8817" i="16"/>
  <c r="A8818" i="16"/>
  <c r="A8819" i="16"/>
  <c r="A8820" i="16"/>
  <c r="A8821" i="16"/>
  <c r="A8822" i="16"/>
  <c r="A8823" i="16"/>
  <c r="A8824" i="16"/>
  <c r="A8825" i="16"/>
  <c r="A8826" i="16"/>
  <c r="A8827" i="16"/>
  <c r="A8828" i="16"/>
  <c r="A8829" i="16"/>
  <c r="A8830" i="16"/>
  <c r="A8831" i="16"/>
  <c r="A8832" i="16"/>
  <c r="A8833" i="16"/>
  <c r="A8834" i="16"/>
  <c r="A8835" i="16"/>
  <c r="A8836" i="16"/>
  <c r="A8837" i="16"/>
  <c r="A8838" i="16"/>
  <c r="A8839" i="16"/>
  <c r="A8840" i="16"/>
  <c r="A8841" i="16"/>
  <c r="A8842" i="16"/>
  <c r="A8843" i="16"/>
  <c r="A8844" i="16"/>
  <c r="A8845" i="16"/>
  <c r="A8846" i="16"/>
  <c r="A8847" i="16"/>
  <c r="A8848" i="16"/>
  <c r="A8849" i="16"/>
  <c r="A8850" i="16"/>
  <c r="A8851" i="16"/>
  <c r="A8852" i="16"/>
  <c r="A8853" i="16"/>
  <c r="A8854" i="16"/>
  <c r="A8855" i="16"/>
  <c r="A8856" i="16"/>
  <c r="A8857" i="16"/>
  <c r="A8858" i="16"/>
  <c r="A8859" i="16"/>
  <c r="A8860" i="16"/>
  <c r="A8861" i="16"/>
  <c r="A8862" i="16"/>
  <c r="A8863" i="16"/>
  <c r="A8864" i="16"/>
  <c r="A8865" i="16"/>
  <c r="A8866" i="16"/>
  <c r="A8867" i="16"/>
  <c r="A8868" i="16"/>
  <c r="A8869" i="16"/>
  <c r="A8870" i="16"/>
  <c r="A8871" i="16"/>
  <c r="A8872" i="16"/>
  <c r="A8873" i="16"/>
  <c r="A8874" i="16"/>
  <c r="A8875" i="16"/>
  <c r="A8876" i="16"/>
  <c r="A8877" i="16"/>
  <c r="A8878" i="16"/>
  <c r="A8879" i="16"/>
  <c r="A8880" i="16"/>
  <c r="A8881" i="16"/>
  <c r="A8882" i="16"/>
  <c r="A8883" i="16"/>
  <c r="A8884" i="16"/>
  <c r="A8885" i="16"/>
  <c r="A8886" i="16"/>
  <c r="A8887" i="16"/>
  <c r="A8888" i="16"/>
  <c r="A8889" i="16"/>
  <c r="A8890" i="16"/>
  <c r="A8891" i="16"/>
  <c r="A8892" i="16"/>
  <c r="A8893" i="16"/>
  <c r="A8894" i="16"/>
  <c r="A8895" i="16"/>
  <c r="A8896" i="16"/>
  <c r="A8897" i="16"/>
  <c r="A8898" i="16"/>
  <c r="A8899" i="16"/>
  <c r="A8900" i="16"/>
  <c r="A8901" i="16"/>
  <c r="A8902" i="16"/>
  <c r="A8903" i="16"/>
  <c r="A8904" i="16"/>
  <c r="A8905" i="16"/>
  <c r="A8906" i="16"/>
  <c r="A8907" i="16"/>
  <c r="A8908" i="16"/>
  <c r="A8909" i="16"/>
  <c r="A8910" i="16"/>
  <c r="A8911" i="16"/>
  <c r="A8912" i="16"/>
  <c r="A8913" i="16"/>
  <c r="A8914" i="16"/>
  <c r="A8915" i="16"/>
  <c r="A8916" i="16"/>
  <c r="A8917" i="16"/>
  <c r="A8918" i="16"/>
  <c r="A8919" i="16"/>
  <c r="A8920" i="16"/>
  <c r="A8921" i="16"/>
  <c r="A8922" i="16"/>
  <c r="A8923" i="16"/>
  <c r="A8924" i="16"/>
  <c r="A8925" i="16"/>
  <c r="A8926" i="16"/>
  <c r="A8927" i="16"/>
  <c r="A8928" i="16"/>
  <c r="A8929" i="16"/>
  <c r="A8930" i="16"/>
  <c r="A8931" i="16"/>
  <c r="A8932" i="16"/>
  <c r="A8933" i="16"/>
  <c r="A8934" i="16"/>
  <c r="A8935" i="16"/>
  <c r="A8936" i="16"/>
  <c r="A8937" i="16"/>
  <c r="A8938" i="16"/>
  <c r="A8939" i="16"/>
  <c r="A8940" i="16"/>
  <c r="A8941" i="16"/>
  <c r="A8942" i="16"/>
  <c r="A8943" i="16"/>
  <c r="A8944" i="16"/>
  <c r="A8945" i="16"/>
  <c r="A8946" i="16"/>
  <c r="A8947" i="16"/>
  <c r="A8948" i="16"/>
  <c r="A8949" i="16"/>
  <c r="A8950" i="16"/>
  <c r="A8951" i="16"/>
  <c r="A8952" i="16"/>
  <c r="A8953" i="16"/>
  <c r="A8954" i="16"/>
  <c r="A8955" i="16"/>
  <c r="A8956" i="16"/>
  <c r="A8957" i="16"/>
  <c r="A8958" i="16"/>
  <c r="A8959" i="16"/>
  <c r="A8960" i="16"/>
  <c r="A8961" i="16"/>
  <c r="A8962" i="16"/>
  <c r="A8963" i="16"/>
  <c r="A8964" i="16"/>
  <c r="A8965" i="16"/>
  <c r="A8966" i="16"/>
  <c r="A8967" i="16"/>
  <c r="A8968" i="16"/>
  <c r="A8969" i="16"/>
  <c r="A8970" i="16"/>
  <c r="A8971" i="16"/>
  <c r="A8972" i="16"/>
  <c r="A8973" i="16"/>
  <c r="A8974" i="16"/>
  <c r="A8975" i="16"/>
  <c r="A8976" i="16"/>
  <c r="A8977" i="16"/>
  <c r="A8978" i="16"/>
  <c r="A8979" i="16"/>
  <c r="A8980" i="16"/>
  <c r="A8981" i="16"/>
  <c r="A8982" i="16"/>
  <c r="A8983" i="16"/>
  <c r="A8984" i="16"/>
  <c r="A8985" i="16"/>
  <c r="A8986" i="16"/>
  <c r="A8987" i="16"/>
  <c r="A8988" i="16"/>
  <c r="A8989" i="16"/>
  <c r="A8990" i="16"/>
  <c r="A8991" i="16"/>
  <c r="A8992" i="16"/>
  <c r="A8993" i="16"/>
  <c r="A8994" i="16"/>
  <c r="A8995" i="16"/>
  <c r="A8996" i="16"/>
  <c r="A8997" i="16"/>
  <c r="A8998" i="16"/>
  <c r="A8999" i="16"/>
  <c r="A9000" i="16"/>
  <c r="A9001" i="16"/>
  <c r="A9002" i="16"/>
  <c r="A9003" i="16"/>
  <c r="A9004" i="16"/>
  <c r="A9005" i="16"/>
  <c r="A9006" i="16"/>
  <c r="A9007" i="16"/>
  <c r="A9008" i="16"/>
  <c r="A9009" i="16"/>
  <c r="A9010" i="16"/>
  <c r="A9011" i="16"/>
  <c r="A9012" i="16"/>
  <c r="A9013" i="16"/>
  <c r="A9014" i="16"/>
  <c r="A9015" i="16"/>
  <c r="A9016" i="16"/>
  <c r="A9017" i="16"/>
  <c r="A9018" i="16"/>
  <c r="A9019" i="16"/>
  <c r="A9020" i="16"/>
  <c r="A9021" i="16"/>
  <c r="A9022" i="16"/>
  <c r="A9023" i="16"/>
  <c r="A9024" i="16"/>
  <c r="A9025" i="16"/>
  <c r="A9026" i="16"/>
  <c r="A9027" i="16"/>
  <c r="A9028" i="16"/>
  <c r="A9029" i="16"/>
  <c r="A9030" i="16"/>
  <c r="A9031" i="16"/>
  <c r="A9032" i="16"/>
  <c r="A9033" i="16"/>
  <c r="A9034" i="16"/>
  <c r="A9035" i="16"/>
  <c r="A9036" i="16"/>
  <c r="A9037" i="16"/>
  <c r="A9038" i="16"/>
  <c r="A9039" i="16"/>
  <c r="A9040" i="16"/>
  <c r="A9041" i="16"/>
  <c r="A9042" i="16"/>
  <c r="A9043" i="16"/>
  <c r="A9044" i="16"/>
  <c r="A9045" i="16"/>
  <c r="A9046" i="16"/>
  <c r="A9047" i="16"/>
  <c r="A9048" i="16"/>
  <c r="A9049" i="16"/>
  <c r="A9050" i="16"/>
  <c r="A9051" i="16"/>
  <c r="A9052" i="16"/>
  <c r="A9053" i="16"/>
  <c r="A9054" i="16"/>
  <c r="A9055" i="16"/>
  <c r="A9056" i="16"/>
  <c r="A9057" i="16"/>
  <c r="A9058" i="16"/>
  <c r="A9059" i="16"/>
  <c r="A9060" i="16"/>
  <c r="A9061" i="16"/>
  <c r="A9062" i="16"/>
  <c r="A9063" i="16"/>
  <c r="A9064" i="16"/>
  <c r="A9065" i="16"/>
  <c r="A9066" i="16"/>
  <c r="A9067" i="16"/>
  <c r="A9068" i="16"/>
  <c r="A9069" i="16"/>
  <c r="A9070" i="16"/>
  <c r="A9071" i="16"/>
  <c r="A9072" i="16"/>
  <c r="A9073" i="16"/>
  <c r="A9074" i="16"/>
  <c r="A9075" i="16"/>
  <c r="A9076" i="16"/>
  <c r="A9077" i="16"/>
  <c r="A9078" i="16"/>
  <c r="A9079" i="16"/>
  <c r="A9080" i="16"/>
  <c r="A9081" i="16"/>
  <c r="A9082" i="16"/>
  <c r="A9083" i="16"/>
  <c r="A9084" i="16"/>
  <c r="A9085" i="16"/>
  <c r="A9086" i="16"/>
  <c r="A9087" i="16"/>
  <c r="A9088" i="16"/>
  <c r="A9089" i="16"/>
  <c r="A9090" i="16"/>
  <c r="A9091" i="16"/>
  <c r="A9092" i="16"/>
  <c r="A9093" i="16"/>
  <c r="A9094" i="16"/>
  <c r="A9095" i="16"/>
  <c r="A9096" i="16"/>
  <c r="A9097" i="16"/>
  <c r="A9098" i="16"/>
  <c r="A9099" i="16"/>
  <c r="A9100" i="16"/>
  <c r="A9101" i="16"/>
  <c r="A9102" i="16"/>
  <c r="A9103" i="16"/>
  <c r="A9104" i="16"/>
  <c r="A9105" i="16"/>
  <c r="A9106" i="16"/>
  <c r="A9107" i="16"/>
  <c r="A9108" i="16"/>
  <c r="A9109" i="16"/>
  <c r="A9110" i="16"/>
  <c r="A9111" i="16"/>
  <c r="A9112" i="16"/>
  <c r="A9113" i="16"/>
  <c r="A9114" i="16"/>
  <c r="A9115" i="16"/>
  <c r="A9116" i="16"/>
  <c r="A9117" i="16"/>
  <c r="A9118" i="16"/>
  <c r="A9119" i="16"/>
  <c r="A9120" i="16"/>
  <c r="A9121" i="16"/>
  <c r="A9122" i="16"/>
  <c r="A9123" i="16"/>
  <c r="A9124" i="16"/>
  <c r="A9125" i="16"/>
  <c r="A9126" i="16"/>
  <c r="A9127" i="16"/>
  <c r="A9128" i="16"/>
  <c r="A9129" i="16"/>
  <c r="A9130" i="16"/>
  <c r="A9131" i="16"/>
  <c r="A9132" i="16"/>
  <c r="A9133" i="16"/>
  <c r="A9134" i="16"/>
  <c r="A9135" i="16"/>
  <c r="A9136" i="16"/>
  <c r="A9137" i="16"/>
  <c r="A9138" i="16"/>
  <c r="A9139" i="16"/>
  <c r="A9140" i="16"/>
  <c r="A9141" i="16"/>
  <c r="A9142" i="16"/>
  <c r="A9143" i="16"/>
  <c r="A9144" i="16"/>
  <c r="A9145" i="16"/>
  <c r="A9146" i="16"/>
  <c r="A9147" i="16"/>
  <c r="A9148" i="16"/>
  <c r="A9149" i="16"/>
  <c r="A9150" i="16"/>
  <c r="A9151" i="16"/>
  <c r="A9152" i="16"/>
  <c r="A9153" i="16"/>
  <c r="A9154" i="16"/>
  <c r="A9155" i="16"/>
  <c r="A9156" i="16"/>
  <c r="A9157" i="16"/>
  <c r="A9158" i="16"/>
  <c r="A9159" i="16"/>
  <c r="A9160" i="16"/>
  <c r="A9161" i="16"/>
  <c r="A9162" i="16"/>
  <c r="A9163" i="16"/>
  <c r="A9164" i="16"/>
  <c r="A9165" i="16"/>
  <c r="A9166" i="16"/>
  <c r="A9167" i="16"/>
  <c r="A9168" i="16"/>
  <c r="A9169" i="16"/>
  <c r="A9170" i="16"/>
  <c r="A9171" i="16"/>
  <c r="A9172" i="16"/>
  <c r="A9173" i="16"/>
  <c r="A9174" i="16"/>
  <c r="A9175" i="16"/>
  <c r="A9176" i="16"/>
  <c r="A9177" i="16"/>
  <c r="A9178" i="16"/>
  <c r="A9179" i="16"/>
  <c r="A9180" i="16"/>
  <c r="A9181" i="16"/>
  <c r="A9182" i="16"/>
  <c r="A9183" i="16"/>
  <c r="A9184" i="16"/>
  <c r="A9185" i="16"/>
  <c r="A9186" i="16"/>
  <c r="A9187" i="16"/>
  <c r="A9188" i="16"/>
  <c r="A9189" i="16"/>
  <c r="A9190" i="16"/>
  <c r="A9191" i="16"/>
  <c r="A9192" i="16"/>
  <c r="A9193" i="16"/>
  <c r="A9194" i="16"/>
  <c r="A9195" i="16"/>
  <c r="A9196" i="16"/>
  <c r="A9197" i="16"/>
  <c r="A9198" i="16"/>
  <c r="A9199" i="16"/>
  <c r="A9200" i="16"/>
  <c r="A9201" i="16"/>
  <c r="A9202" i="16"/>
  <c r="A9203" i="16"/>
  <c r="A9204" i="16"/>
  <c r="A9205" i="16"/>
  <c r="A9206" i="16"/>
  <c r="A9207" i="16"/>
  <c r="A9208" i="16"/>
  <c r="A9209" i="16"/>
  <c r="A9210" i="16"/>
  <c r="A9211" i="16"/>
  <c r="A9212" i="16"/>
  <c r="A9213" i="16"/>
  <c r="A9214" i="16"/>
  <c r="A9215" i="16"/>
  <c r="A9216" i="16"/>
  <c r="A9217" i="16"/>
  <c r="A9218" i="16"/>
  <c r="A9219" i="16"/>
  <c r="A9220" i="16"/>
  <c r="A9221" i="16"/>
  <c r="A9222" i="16"/>
  <c r="A9223" i="16"/>
  <c r="A9224" i="16"/>
  <c r="A9225" i="16"/>
  <c r="A9226" i="16"/>
  <c r="A9227" i="16"/>
  <c r="A9228" i="16"/>
  <c r="A9229" i="16"/>
  <c r="A9230" i="16"/>
  <c r="A9231" i="16"/>
  <c r="A9232" i="16"/>
  <c r="A9233" i="16"/>
  <c r="A9234" i="16"/>
  <c r="A9235" i="16"/>
  <c r="A9236" i="16"/>
  <c r="A9237" i="16"/>
  <c r="A9238" i="16"/>
  <c r="A9239" i="16"/>
  <c r="A9240" i="16"/>
  <c r="A9241" i="16"/>
  <c r="A9242" i="16"/>
  <c r="A9243" i="16"/>
  <c r="A9244" i="16"/>
  <c r="A9245" i="16"/>
  <c r="A9246" i="16"/>
  <c r="A9247" i="16"/>
  <c r="A9248" i="16"/>
  <c r="A9249" i="16"/>
  <c r="A9250" i="16"/>
  <c r="A9251" i="16"/>
  <c r="A9252" i="16"/>
  <c r="A9253" i="16"/>
  <c r="A9254" i="16"/>
  <c r="A9255" i="16"/>
  <c r="A9256" i="16"/>
  <c r="A9257" i="16"/>
  <c r="A9258" i="16"/>
  <c r="A9259" i="16"/>
  <c r="A9260" i="16"/>
  <c r="A9261" i="16"/>
  <c r="A9262" i="16"/>
  <c r="A9263" i="16"/>
  <c r="A9264" i="16"/>
  <c r="A9265" i="16"/>
  <c r="A9266" i="16"/>
  <c r="A9267" i="16"/>
  <c r="A9268" i="16"/>
  <c r="A9269" i="16"/>
  <c r="A9270" i="16"/>
  <c r="A9271" i="16"/>
  <c r="A9272" i="16"/>
  <c r="A9273" i="16"/>
  <c r="A9274" i="16"/>
  <c r="A9275" i="16"/>
  <c r="A9276" i="16"/>
  <c r="A9277" i="16"/>
  <c r="A9278" i="16"/>
  <c r="A9279" i="16"/>
  <c r="A9280" i="16"/>
  <c r="A9281" i="16"/>
  <c r="A9282" i="16"/>
  <c r="A9283" i="16"/>
  <c r="A9284" i="16"/>
  <c r="A9285" i="16"/>
  <c r="A9286" i="16"/>
  <c r="A9287" i="16"/>
  <c r="A9288" i="16"/>
  <c r="A9289" i="16"/>
  <c r="A9290" i="16"/>
  <c r="A9291" i="16"/>
  <c r="A9292" i="16"/>
  <c r="A9293" i="16"/>
  <c r="A9294" i="16"/>
  <c r="A9295" i="16"/>
  <c r="A9296" i="16"/>
  <c r="A9297" i="16"/>
  <c r="A9298" i="16"/>
  <c r="A9299" i="16"/>
  <c r="A9300" i="16"/>
  <c r="A9301" i="16"/>
  <c r="A9302" i="16"/>
  <c r="A9303" i="16"/>
  <c r="A9304" i="16"/>
  <c r="A9305" i="16"/>
  <c r="A9306" i="16"/>
  <c r="A9307" i="16"/>
  <c r="A9308" i="16"/>
  <c r="A9309" i="16"/>
  <c r="A9310" i="16"/>
  <c r="A9311" i="16"/>
  <c r="A9312" i="16"/>
  <c r="A9313" i="16"/>
  <c r="A9314" i="16"/>
  <c r="A9315" i="16"/>
  <c r="A9316" i="16"/>
  <c r="A9317" i="16"/>
  <c r="A9318" i="16"/>
  <c r="A9319" i="16"/>
  <c r="A9320" i="16"/>
  <c r="A9321" i="16"/>
  <c r="A9322" i="16"/>
  <c r="A9323" i="16"/>
  <c r="A9324" i="16"/>
  <c r="A9325" i="16"/>
  <c r="A9326" i="16"/>
  <c r="A9327" i="16"/>
  <c r="A9328" i="16"/>
  <c r="A9329" i="16"/>
  <c r="A9330" i="16"/>
  <c r="A9331" i="16"/>
  <c r="A9332" i="16"/>
  <c r="A9333" i="16"/>
  <c r="A9334" i="16"/>
  <c r="A9335" i="16"/>
  <c r="A9336" i="16"/>
  <c r="A9337" i="16"/>
  <c r="A9338" i="16"/>
  <c r="A9339" i="16"/>
  <c r="A9340" i="16"/>
  <c r="A9341" i="16"/>
  <c r="A9342" i="16"/>
  <c r="A9343" i="16"/>
  <c r="A9344" i="16"/>
  <c r="A9345" i="16"/>
  <c r="A9346" i="16"/>
  <c r="A9347" i="16"/>
  <c r="A9348" i="16"/>
  <c r="A9349" i="16"/>
  <c r="A9350" i="16"/>
  <c r="A9351" i="16"/>
  <c r="A9352" i="16"/>
  <c r="A9353" i="16"/>
  <c r="A9354" i="16"/>
  <c r="A9355" i="16"/>
  <c r="A9356" i="16"/>
  <c r="A9357" i="16"/>
  <c r="A9358" i="16"/>
  <c r="A9359" i="16"/>
  <c r="A9360" i="16"/>
  <c r="A9361" i="16"/>
  <c r="A9362" i="16"/>
  <c r="A9363" i="16"/>
  <c r="A9364" i="16"/>
  <c r="A9365" i="16"/>
  <c r="A9366" i="16"/>
  <c r="A9367" i="16"/>
  <c r="A9368" i="16"/>
  <c r="A9369" i="16"/>
  <c r="A9370" i="16"/>
  <c r="A9371" i="16"/>
  <c r="A9372" i="16"/>
  <c r="A9373" i="16"/>
  <c r="A9374" i="16"/>
  <c r="A9375" i="16"/>
  <c r="A9376" i="16"/>
  <c r="A9377" i="16"/>
  <c r="A9378" i="16"/>
  <c r="A9379" i="16"/>
  <c r="A9380" i="16"/>
  <c r="A9381" i="16"/>
  <c r="A9382" i="16"/>
  <c r="A9383" i="16"/>
  <c r="A9384" i="16"/>
  <c r="A9385" i="16"/>
  <c r="A9386" i="16"/>
  <c r="A9387" i="16"/>
  <c r="A9388" i="16"/>
  <c r="A9389" i="16"/>
  <c r="A9390" i="16"/>
  <c r="A9391" i="16"/>
  <c r="A9392" i="16"/>
  <c r="A9393" i="16"/>
  <c r="A9394" i="16"/>
  <c r="A9395" i="16"/>
  <c r="A9396" i="16"/>
  <c r="A9397" i="16"/>
  <c r="A9398" i="16"/>
  <c r="A9399" i="16"/>
  <c r="A9400" i="16"/>
  <c r="A9401" i="16"/>
  <c r="A9402" i="16"/>
  <c r="A9403" i="16"/>
  <c r="A9404" i="16"/>
  <c r="A9405" i="16"/>
  <c r="A9406" i="16"/>
  <c r="A9407" i="16"/>
  <c r="A9408" i="16"/>
  <c r="A9409" i="16"/>
  <c r="A9410" i="16"/>
  <c r="A9411" i="16"/>
  <c r="A9412" i="16"/>
  <c r="A9413" i="16"/>
  <c r="A9414" i="16"/>
  <c r="A9415" i="16"/>
  <c r="A9416" i="16"/>
  <c r="A9417" i="16"/>
  <c r="A9418" i="16"/>
  <c r="A9419" i="16"/>
  <c r="A9420" i="16"/>
  <c r="A9421" i="16"/>
  <c r="A9422" i="16"/>
  <c r="A9423" i="16"/>
  <c r="A9424" i="16"/>
  <c r="A9425" i="16"/>
  <c r="A9426" i="16"/>
  <c r="A9427" i="16"/>
  <c r="A9428" i="16"/>
  <c r="A9429" i="16"/>
  <c r="A9430" i="16"/>
  <c r="A9431" i="16"/>
  <c r="A9432" i="16"/>
  <c r="A9433" i="16"/>
  <c r="A9434" i="16"/>
  <c r="A9435" i="16"/>
  <c r="A9436" i="16"/>
  <c r="A9437" i="16"/>
  <c r="A9438" i="16"/>
  <c r="A9439" i="16"/>
  <c r="A9440" i="16"/>
  <c r="A9441" i="16"/>
  <c r="A9442" i="16"/>
  <c r="A9443" i="16"/>
  <c r="A9444" i="16"/>
  <c r="A9445" i="16"/>
  <c r="A9446" i="16"/>
  <c r="A9447" i="16"/>
  <c r="A9448" i="16"/>
  <c r="A9449" i="16"/>
  <c r="A9450" i="16"/>
  <c r="A9451" i="16"/>
  <c r="A9452" i="16"/>
  <c r="A9453" i="16"/>
  <c r="A9454" i="16"/>
  <c r="A9455" i="16"/>
  <c r="A9456" i="16"/>
  <c r="A9457" i="16"/>
  <c r="A9458" i="16"/>
  <c r="A9459" i="16"/>
  <c r="A9460" i="16"/>
  <c r="A9461" i="16"/>
  <c r="A9462" i="16"/>
  <c r="A9463" i="16"/>
  <c r="A9464" i="16"/>
  <c r="A9465" i="16"/>
  <c r="A9466" i="16"/>
  <c r="A9467" i="16"/>
  <c r="A9468" i="16"/>
  <c r="A9469" i="16"/>
  <c r="A9470" i="16"/>
  <c r="A9471" i="16"/>
  <c r="A9472" i="16"/>
  <c r="A9473" i="16"/>
  <c r="A9474" i="16"/>
  <c r="A9475" i="16"/>
  <c r="A9476" i="16"/>
  <c r="A9477" i="16"/>
  <c r="A9478" i="16"/>
  <c r="A9479" i="16"/>
  <c r="A9480" i="16"/>
  <c r="A9481" i="16"/>
  <c r="A9482" i="16"/>
  <c r="A9483" i="16"/>
  <c r="A9484" i="16"/>
  <c r="A9485" i="16"/>
  <c r="A9486" i="16"/>
  <c r="A9487" i="16"/>
  <c r="A9488" i="16"/>
  <c r="A9489" i="16"/>
  <c r="A9490" i="16"/>
  <c r="A9491" i="16"/>
  <c r="A9492" i="16"/>
  <c r="A9493" i="16"/>
  <c r="A9494" i="16"/>
  <c r="A9495" i="16"/>
  <c r="A9496" i="16"/>
  <c r="A9497" i="16"/>
  <c r="A9498" i="16"/>
  <c r="A9499" i="16"/>
  <c r="A9500" i="16"/>
  <c r="A9501" i="16"/>
  <c r="A9502" i="16"/>
  <c r="A9503" i="16"/>
  <c r="A9504" i="16"/>
  <c r="A9505" i="16"/>
  <c r="A9506" i="16"/>
  <c r="A9507" i="16"/>
  <c r="A9508" i="16"/>
  <c r="A9509" i="16"/>
  <c r="A9510" i="16"/>
  <c r="A9511" i="16"/>
  <c r="A9512" i="16"/>
  <c r="A9513" i="16"/>
  <c r="A9514" i="16"/>
  <c r="A9515" i="16"/>
  <c r="A9516" i="16"/>
  <c r="A9517" i="16"/>
  <c r="A9518" i="16"/>
  <c r="A9519" i="16"/>
  <c r="A9520" i="16"/>
  <c r="A9521" i="16"/>
  <c r="A9522" i="16"/>
  <c r="A9523" i="16"/>
  <c r="A9524" i="16"/>
  <c r="A9525" i="16"/>
  <c r="A9526" i="16"/>
  <c r="A9527" i="16"/>
  <c r="A9528" i="16"/>
  <c r="A9529" i="16"/>
  <c r="A9530" i="16"/>
  <c r="A9531" i="16"/>
  <c r="A9532" i="16"/>
  <c r="A9533" i="16"/>
  <c r="A9534" i="16"/>
  <c r="A9535" i="16"/>
  <c r="A9536" i="16"/>
  <c r="A9537" i="16"/>
  <c r="A9538" i="16"/>
  <c r="A9539" i="16"/>
  <c r="A9540" i="16"/>
  <c r="A9541" i="16"/>
  <c r="A9542" i="16"/>
  <c r="A9543" i="16"/>
  <c r="A9544" i="16"/>
  <c r="A9545" i="16"/>
  <c r="A9546" i="16"/>
  <c r="A9547" i="16"/>
  <c r="A9548" i="16"/>
  <c r="A9549" i="16"/>
  <c r="A9550" i="16"/>
  <c r="A9551" i="16"/>
  <c r="A9552" i="16"/>
  <c r="A9553" i="16"/>
  <c r="A9554" i="16"/>
  <c r="A9555" i="16"/>
  <c r="A9556" i="16"/>
  <c r="A9557" i="16"/>
  <c r="A9558" i="16"/>
  <c r="A9559" i="16"/>
  <c r="A9560" i="16"/>
  <c r="A9561" i="16"/>
  <c r="A9562" i="16"/>
  <c r="A9563" i="16"/>
  <c r="A9564" i="16"/>
  <c r="A9565" i="16"/>
  <c r="A9566" i="16"/>
  <c r="A9567" i="16"/>
  <c r="A9568" i="16"/>
  <c r="A9569" i="16"/>
  <c r="A9570" i="16"/>
  <c r="A9571" i="16"/>
  <c r="A9572" i="16"/>
  <c r="A9573" i="16"/>
  <c r="A9574" i="16"/>
  <c r="A9575" i="16"/>
  <c r="A9576" i="16"/>
  <c r="A9577" i="16"/>
  <c r="A9578" i="16"/>
  <c r="A9579" i="16"/>
  <c r="A9580" i="16"/>
  <c r="A9581" i="16"/>
  <c r="A9582" i="16"/>
  <c r="A9583" i="16"/>
  <c r="A9584" i="16"/>
  <c r="A9585" i="16"/>
  <c r="A9586" i="16"/>
  <c r="A9587" i="16"/>
  <c r="A9588" i="16"/>
  <c r="A9589" i="16"/>
  <c r="A9590" i="16"/>
  <c r="A9591" i="16"/>
  <c r="A9592" i="16"/>
  <c r="A9593" i="16"/>
  <c r="A9594" i="16"/>
  <c r="A9595" i="16"/>
  <c r="A9596" i="16"/>
  <c r="A9597" i="16"/>
  <c r="A9598" i="16"/>
  <c r="A9599" i="16"/>
  <c r="A9600" i="16"/>
  <c r="A9601" i="16"/>
  <c r="A9602" i="16"/>
  <c r="A9603" i="16"/>
  <c r="A9604" i="16"/>
  <c r="A9605" i="16"/>
  <c r="A9606" i="16"/>
  <c r="A9607" i="16"/>
  <c r="A9608" i="16"/>
  <c r="A9609" i="16"/>
  <c r="A9610" i="16"/>
  <c r="A9611" i="16"/>
  <c r="A9612" i="16"/>
  <c r="A9613" i="16"/>
  <c r="A9614" i="16"/>
  <c r="A9615" i="16"/>
  <c r="A9616" i="16"/>
  <c r="A9617" i="16"/>
  <c r="A9618" i="16"/>
  <c r="A9619" i="16"/>
  <c r="A9620" i="16"/>
  <c r="A9621" i="16"/>
  <c r="A9622" i="16"/>
  <c r="A9623" i="16"/>
  <c r="A9624" i="16"/>
  <c r="A9625" i="16"/>
  <c r="A9626" i="16"/>
  <c r="A9627" i="16"/>
  <c r="A9628" i="16"/>
  <c r="A9629" i="16"/>
  <c r="A9630" i="16"/>
  <c r="A9631" i="16"/>
  <c r="A9632" i="16"/>
  <c r="A9633" i="16"/>
  <c r="A9634" i="16"/>
  <c r="A9635" i="16"/>
  <c r="A9636" i="16"/>
  <c r="A9637" i="16"/>
  <c r="A9638" i="16"/>
  <c r="A9639" i="16"/>
  <c r="A9640" i="16"/>
  <c r="A9641" i="16"/>
  <c r="A9642" i="16"/>
  <c r="A9643" i="16"/>
  <c r="A9644" i="16"/>
  <c r="A9645" i="16"/>
  <c r="A9646" i="16"/>
  <c r="A9647" i="16"/>
  <c r="A9648" i="16"/>
  <c r="A9649" i="16"/>
  <c r="A9650" i="16"/>
  <c r="A9651" i="16"/>
  <c r="A9652" i="16"/>
  <c r="A9653" i="16"/>
  <c r="A9654" i="16"/>
  <c r="A9655" i="16"/>
  <c r="A9656" i="16"/>
  <c r="A9657" i="16"/>
  <c r="A9658" i="16"/>
  <c r="A9659" i="16"/>
  <c r="A9660" i="16"/>
  <c r="A9661" i="16"/>
  <c r="A9662" i="16"/>
  <c r="A9663" i="16"/>
  <c r="A9664" i="16"/>
  <c r="A9665" i="16"/>
  <c r="A9666" i="16"/>
  <c r="A9667" i="16"/>
  <c r="A9668" i="16"/>
  <c r="A9669" i="16"/>
  <c r="A9670" i="16"/>
  <c r="A9671" i="16"/>
  <c r="A9672" i="16"/>
  <c r="A9673" i="16"/>
  <c r="A9674" i="16"/>
  <c r="A9675" i="16"/>
  <c r="A9676" i="16"/>
  <c r="A9677" i="16"/>
  <c r="A9678" i="16"/>
  <c r="A9679" i="16"/>
  <c r="A9680" i="16"/>
  <c r="A9681" i="16"/>
  <c r="A9682" i="16"/>
  <c r="A9683" i="16"/>
  <c r="A9684" i="16"/>
  <c r="A9685" i="16"/>
  <c r="A9686" i="16"/>
  <c r="A9687" i="16"/>
  <c r="A9688" i="16"/>
  <c r="A9689" i="16"/>
  <c r="A9690" i="16"/>
  <c r="A9691" i="16"/>
  <c r="A9692" i="16"/>
  <c r="A9693" i="16"/>
  <c r="A9694" i="16"/>
  <c r="A9695" i="16"/>
  <c r="A9696" i="16"/>
  <c r="A9697" i="16"/>
  <c r="A9698" i="16"/>
  <c r="A9699" i="16"/>
  <c r="A9700" i="16"/>
  <c r="A9701" i="16"/>
  <c r="A9702" i="16"/>
  <c r="A9703" i="16"/>
  <c r="A9704" i="16"/>
  <c r="A9705" i="16"/>
  <c r="A9706" i="16"/>
  <c r="A9707" i="16"/>
  <c r="A9708" i="16"/>
  <c r="A9709" i="16"/>
  <c r="A9710" i="16"/>
  <c r="A9711" i="16"/>
  <c r="A9712" i="16"/>
  <c r="A9713" i="16"/>
  <c r="A9714" i="16"/>
  <c r="A9715" i="16"/>
  <c r="A9716" i="16"/>
  <c r="A9717" i="16"/>
  <c r="A9718" i="16"/>
  <c r="A9719" i="16"/>
  <c r="A9720" i="16"/>
  <c r="A9721" i="16"/>
  <c r="A9722" i="16"/>
  <c r="A9723" i="16"/>
  <c r="A9724" i="16"/>
  <c r="A9725" i="16"/>
  <c r="A9726" i="16"/>
  <c r="A9727" i="16"/>
  <c r="A9728" i="16"/>
  <c r="A9729" i="16"/>
  <c r="A9730" i="16"/>
  <c r="A9731" i="16"/>
  <c r="A9732" i="16"/>
  <c r="A9733" i="16"/>
  <c r="A9734" i="16"/>
  <c r="A9735" i="16"/>
  <c r="A9736" i="16"/>
  <c r="A9737" i="16"/>
  <c r="A9738" i="16"/>
  <c r="A9739" i="16"/>
  <c r="A9740" i="16"/>
  <c r="A9741" i="16"/>
  <c r="A9742" i="16"/>
  <c r="A9743" i="16"/>
  <c r="A9744" i="16"/>
  <c r="A9745" i="16"/>
  <c r="A9746" i="16"/>
  <c r="A9747" i="16"/>
  <c r="A9748" i="16"/>
  <c r="A9749" i="16"/>
  <c r="A9750" i="16"/>
  <c r="A9751" i="16"/>
  <c r="A9752" i="16"/>
  <c r="A9753" i="16"/>
  <c r="A9754" i="16"/>
  <c r="A9755" i="16"/>
  <c r="A9756" i="16"/>
  <c r="A9757" i="16"/>
  <c r="A9758" i="16"/>
  <c r="A9759" i="16"/>
  <c r="A9760" i="16"/>
  <c r="A9761" i="16"/>
  <c r="A9762" i="16"/>
  <c r="A9763" i="16"/>
  <c r="A9764" i="16"/>
  <c r="A9765" i="16"/>
  <c r="A9766" i="16"/>
  <c r="A9767" i="16"/>
  <c r="A9768" i="16"/>
  <c r="A9769" i="16"/>
  <c r="A9770" i="16"/>
  <c r="A9771" i="16"/>
  <c r="A9772" i="16"/>
  <c r="A9773" i="16"/>
  <c r="A9774" i="16"/>
  <c r="A9775" i="16"/>
  <c r="A9776" i="16"/>
  <c r="A9777" i="16"/>
  <c r="A9778" i="16"/>
  <c r="A9779" i="16"/>
  <c r="A9780" i="16"/>
  <c r="A9781" i="16"/>
  <c r="A9782" i="16"/>
  <c r="A9783" i="16"/>
  <c r="A9784" i="16"/>
  <c r="A9785" i="16"/>
  <c r="A9786" i="16"/>
  <c r="A9787" i="16"/>
  <c r="A9788" i="16"/>
  <c r="A9789" i="16"/>
  <c r="A9790" i="16"/>
  <c r="A9791" i="16"/>
  <c r="A9792" i="16"/>
  <c r="A9793" i="16"/>
  <c r="A9794" i="16"/>
  <c r="A9795" i="16"/>
  <c r="A9796" i="16"/>
  <c r="A9797" i="16"/>
  <c r="A9798" i="16"/>
  <c r="A9799" i="16"/>
  <c r="A9800" i="16"/>
  <c r="A9801" i="16"/>
  <c r="A9802" i="16"/>
  <c r="A9803" i="16"/>
  <c r="A9804" i="16"/>
  <c r="A9805" i="16"/>
  <c r="A9806" i="16"/>
  <c r="A9807" i="16"/>
  <c r="A9808" i="16"/>
  <c r="A9809" i="16"/>
  <c r="A9810" i="16"/>
  <c r="A9811" i="16"/>
  <c r="A9812" i="16"/>
  <c r="A9813" i="16"/>
  <c r="A9814" i="16"/>
  <c r="A9815" i="16"/>
  <c r="A9816" i="16"/>
  <c r="A9817" i="16"/>
  <c r="A9818" i="16"/>
  <c r="A9819" i="16"/>
  <c r="A9820" i="16"/>
  <c r="A9821" i="16"/>
  <c r="A9822" i="16"/>
  <c r="A9823" i="16"/>
  <c r="A9824" i="16"/>
  <c r="A9825" i="16"/>
  <c r="A9826" i="16"/>
  <c r="A9827" i="16"/>
  <c r="A9828" i="16"/>
  <c r="A9829" i="16"/>
  <c r="A9830" i="16"/>
  <c r="A9831" i="16"/>
  <c r="A9832" i="16"/>
  <c r="A9833" i="16"/>
  <c r="A9834" i="16"/>
  <c r="A9835" i="16"/>
  <c r="A9836" i="16"/>
  <c r="A9837" i="16"/>
  <c r="A9838" i="16"/>
  <c r="A9839" i="16"/>
  <c r="A9840" i="16"/>
  <c r="A9841" i="16"/>
  <c r="A9842" i="16"/>
  <c r="A9843" i="16"/>
  <c r="A9844" i="16"/>
  <c r="A9845" i="16"/>
  <c r="A9846" i="16"/>
  <c r="A9847" i="16"/>
  <c r="A9848" i="16"/>
  <c r="A9849" i="16"/>
  <c r="A9850" i="16"/>
  <c r="A9851" i="16"/>
  <c r="A9852" i="16"/>
  <c r="A9853" i="16"/>
  <c r="A9854" i="16"/>
  <c r="A9855" i="16"/>
  <c r="A9856" i="16"/>
  <c r="A9857" i="16"/>
  <c r="A9858" i="16"/>
  <c r="A9859" i="16"/>
  <c r="A9860" i="16"/>
  <c r="A9861" i="16"/>
  <c r="A9862" i="16"/>
  <c r="A9863" i="16"/>
  <c r="A9864" i="16"/>
  <c r="A9865" i="16"/>
  <c r="A9866" i="16"/>
  <c r="A9867" i="16"/>
  <c r="A9868" i="16"/>
  <c r="A9869" i="16"/>
  <c r="A9870" i="16"/>
  <c r="A9871" i="16"/>
  <c r="A9872" i="16"/>
  <c r="A9873" i="16"/>
  <c r="A9874" i="16"/>
  <c r="A9875" i="16"/>
  <c r="A9876" i="16"/>
  <c r="A9877" i="16"/>
  <c r="A9878" i="16"/>
  <c r="A9879" i="16"/>
  <c r="A9880" i="16"/>
  <c r="A9881" i="16"/>
  <c r="A9882" i="16"/>
  <c r="A9883" i="16"/>
  <c r="A9884" i="16"/>
  <c r="A9885" i="16"/>
  <c r="A9886" i="16"/>
  <c r="A9887" i="16"/>
  <c r="A9888" i="16"/>
  <c r="A9889" i="16"/>
  <c r="A9890" i="16"/>
  <c r="A9891" i="16"/>
  <c r="A9892" i="16"/>
  <c r="A9893" i="16"/>
  <c r="A9894" i="16"/>
  <c r="A9895" i="16"/>
  <c r="A9896" i="16"/>
  <c r="A9897" i="16"/>
  <c r="A9898" i="16"/>
  <c r="A9899" i="16"/>
  <c r="A9900" i="16"/>
  <c r="A9901" i="16"/>
  <c r="A9902" i="16"/>
  <c r="A9903" i="16"/>
  <c r="A9904" i="16"/>
  <c r="A9905" i="16"/>
  <c r="A9906" i="16"/>
  <c r="A9907" i="16"/>
  <c r="A9908" i="16"/>
  <c r="A9909" i="16"/>
  <c r="A9910" i="16"/>
  <c r="A9911" i="16"/>
  <c r="A9912" i="16"/>
  <c r="A9913" i="16"/>
  <c r="A9914" i="16"/>
  <c r="A9915" i="16"/>
  <c r="A9916" i="16"/>
  <c r="A9917" i="16"/>
  <c r="A9918" i="16"/>
  <c r="A9919" i="16"/>
  <c r="A9920" i="16"/>
  <c r="A9921" i="16"/>
  <c r="A9922" i="16"/>
  <c r="A9923" i="16"/>
  <c r="A9924" i="16"/>
  <c r="A9925" i="16"/>
  <c r="A9926" i="16"/>
  <c r="A9927" i="16"/>
  <c r="A9928" i="16"/>
  <c r="A9929" i="16"/>
  <c r="A9930" i="16"/>
  <c r="A9931" i="16"/>
  <c r="A9932" i="16"/>
  <c r="A9933" i="16"/>
  <c r="A9934" i="16"/>
  <c r="A9935" i="16"/>
  <c r="A9936" i="16"/>
  <c r="A9937" i="16"/>
  <c r="A9938" i="16"/>
  <c r="A9939" i="16"/>
  <c r="A9940" i="16"/>
  <c r="A9941" i="16"/>
  <c r="A9942" i="16"/>
  <c r="A9943" i="16"/>
  <c r="A9944" i="16"/>
  <c r="A9945" i="16"/>
  <c r="A9946" i="16"/>
  <c r="A9947" i="16"/>
  <c r="A9948" i="16"/>
  <c r="A9949" i="16"/>
  <c r="A9950" i="16"/>
  <c r="A9951" i="16"/>
  <c r="A9952" i="16"/>
  <c r="A9953" i="16"/>
  <c r="A9954" i="16"/>
  <c r="A9955" i="16"/>
  <c r="A9956" i="16"/>
  <c r="A9957" i="16"/>
  <c r="A9958" i="16"/>
  <c r="A9959" i="16"/>
  <c r="A9960" i="16"/>
  <c r="A9961" i="16"/>
  <c r="A9962" i="16"/>
  <c r="A9963" i="16"/>
  <c r="A9964" i="16"/>
  <c r="A9965" i="16"/>
  <c r="A9966" i="16"/>
  <c r="A9967" i="16"/>
  <c r="A9968" i="16"/>
  <c r="A9969" i="16"/>
  <c r="A9970" i="16"/>
  <c r="A9971" i="16"/>
  <c r="A9972" i="16"/>
  <c r="A9973" i="16"/>
  <c r="A9974" i="16"/>
  <c r="A9975" i="16"/>
  <c r="A9976" i="16"/>
  <c r="A9977" i="16"/>
  <c r="A9978" i="16"/>
  <c r="A9979" i="16"/>
  <c r="A9980" i="16"/>
  <c r="A9981" i="16"/>
  <c r="A9982" i="16"/>
  <c r="A9983" i="16"/>
  <c r="A9984" i="16"/>
  <c r="A9985" i="16"/>
  <c r="A9986" i="16"/>
  <c r="A9987" i="16"/>
  <c r="A9988" i="16"/>
  <c r="A9989" i="16"/>
  <c r="A9990" i="16"/>
  <c r="A9991" i="16"/>
  <c r="A9992" i="16"/>
  <c r="A9993" i="16"/>
  <c r="A9994" i="16"/>
  <c r="A9995" i="16"/>
  <c r="A9996" i="16"/>
  <c r="A9997" i="16"/>
  <c r="A9998" i="16"/>
  <c r="A9999" i="16"/>
  <c r="A10000" i="16"/>
  <c r="A10001" i="16"/>
  <c r="A10002" i="16"/>
  <c r="A10003" i="16"/>
  <c r="A10004" i="16"/>
  <c r="A10005" i="16"/>
  <c r="A10006" i="16"/>
  <c r="A10007" i="16"/>
  <c r="A10008" i="16"/>
  <c r="A10009" i="16"/>
  <c r="A2" i="16"/>
  <c r="E17" i="2"/>
  <c r="I17" i="2"/>
  <c r="M17" i="2"/>
  <c r="Q17" i="2"/>
  <c r="U17" i="2"/>
  <c r="L17" i="2"/>
  <c r="F17" i="2"/>
  <c r="J17" i="2"/>
  <c r="N17" i="2"/>
  <c r="R17" i="2"/>
  <c r="O17" i="2"/>
  <c r="S17" i="2"/>
  <c r="H17" i="2"/>
  <c r="T17" i="2"/>
  <c r="G17" i="2"/>
  <c r="K17" i="2"/>
  <c r="D17" i="2"/>
  <c r="P17" i="2"/>
  <c r="V9" i="1"/>
  <c r="V14" i="1"/>
  <c r="V10" i="1"/>
  <c r="V15" i="1"/>
  <c r="V11" i="1"/>
  <c r="O13" i="1"/>
  <c r="V13" i="1"/>
  <c r="AA52" i="10"/>
  <c r="AE52" i="10"/>
  <c r="AI52" i="10"/>
  <c r="AM52" i="10"/>
  <c r="AQ52" i="10"/>
  <c r="AD18" i="10"/>
  <c r="AH18" i="10"/>
  <c r="AL18" i="10"/>
  <c r="AP18" i="10"/>
  <c r="AC35" i="10"/>
  <c r="AG35" i="10"/>
  <c r="AK35" i="10"/>
  <c r="AO35" i="10"/>
  <c r="AL52" i="10"/>
  <c r="AG18" i="10"/>
  <c r="AB35" i="10"/>
  <c r="AN35" i="10"/>
  <c r="AB52" i="10"/>
  <c r="AF52" i="10"/>
  <c r="AJ52" i="10"/>
  <c r="AN52" i="10"/>
  <c r="AA18" i="10"/>
  <c r="AE18" i="10"/>
  <c r="AI18" i="10"/>
  <c r="AM18" i="10"/>
  <c r="AQ18" i="10"/>
  <c r="AD35" i="10"/>
  <c r="AH35" i="10"/>
  <c r="AL35" i="10"/>
  <c r="AP35" i="10"/>
  <c r="AD52" i="10"/>
  <c r="AP52" i="10"/>
  <c r="AK18" i="10"/>
  <c r="AF35" i="10"/>
  <c r="AC52" i="10"/>
  <c r="AG52" i="10"/>
  <c r="AK52" i="10"/>
  <c r="AO52" i="10"/>
  <c r="AB18" i="10"/>
  <c r="AF18" i="10"/>
  <c r="AJ18" i="10"/>
  <c r="AN18" i="10"/>
  <c r="AA35" i="10"/>
  <c r="AE35" i="10"/>
  <c r="AI35" i="10"/>
  <c r="AM35" i="10"/>
  <c r="AQ35" i="10"/>
  <c r="AH52" i="10"/>
  <c r="AC18" i="10"/>
  <c r="AO18" i="10"/>
  <c r="AJ35" i="10"/>
  <c r="Z18" i="10"/>
  <c r="AD18" i="12"/>
  <c r="AH18" i="12"/>
  <c r="AL18" i="12"/>
  <c r="AP18" i="12"/>
  <c r="AB18" i="9"/>
  <c r="AF18" i="9"/>
  <c r="AJ18" i="9"/>
  <c r="AN18" i="9"/>
  <c r="Z18" i="9"/>
  <c r="AD18" i="4"/>
  <c r="AH18" i="4"/>
  <c r="AL18" i="4"/>
  <c r="AP18" i="4"/>
  <c r="AB18" i="8"/>
  <c r="AF18" i="8"/>
  <c r="AJ18" i="8"/>
  <c r="AN18" i="8"/>
  <c r="Z18" i="8"/>
  <c r="AD18" i="7"/>
  <c r="AH18" i="7"/>
  <c r="AL18" i="7"/>
  <c r="AP18" i="7"/>
  <c r="AI18" i="7"/>
  <c r="AQ18" i="7"/>
  <c r="AF18" i="12"/>
  <c r="AN18" i="12"/>
  <c r="AD18" i="9"/>
  <c r="AL18" i="9"/>
  <c r="AB18" i="4"/>
  <c r="AJ18" i="4"/>
  <c r="AD18" i="8"/>
  <c r="AL18" i="8"/>
  <c r="AB18" i="7"/>
  <c r="AJ18" i="7"/>
  <c r="Z18" i="7"/>
  <c r="AC18" i="12"/>
  <c r="AG18" i="12"/>
  <c r="AK18" i="12"/>
  <c r="AO18" i="12"/>
  <c r="AA18" i="9"/>
  <c r="AE18" i="9"/>
  <c r="AI18" i="9"/>
  <c r="AM18" i="9"/>
  <c r="AQ18" i="9"/>
  <c r="AG18" i="4"/>
  <c r="AA18" i="8"/>
  <c r="AM18" i="8"/>
  <c r="AG18" i="7"/>
  <c r="AA18" i="12"/>
  <c r="AE18" i="12"/>
  <c r="AI18" i="12"/>
  <c r="AM18" i="12"/>
  <c r="AQ18" i="12"/>
  <c r="AC18" i="9"/>
  <c r="AG18" i="9"/>
  <c r="AK18" i="9"/>
  <c r="AO18" i="9"/>
  <c r="AA18" i="4"/>
  <c r="AE18" i="4"/>
  <c r="AI18" i="4"/>
  <c r="AM18" i="4"/>
  <c r="AQ18" i="4"/>
  <c r="AC18" i="8"/>
  <c r="AG18" i="8"/>
  <c r="AK18" i="8"/>
  <c r="AO18" i="8"/>
  <c r="AA18" i="7"/>
  <c r="AE18" i="7"/>
  <c r="AM18" i="7"/>
  <c r="AB18" i="12"/>
  <c r="AJ18" i="12"/>
  <c r="Z18" i="12"/>
  <c r="AH18" i="9"/>
  <c r="AP18" i="9"/>
  <c r="AF18" i="4"/>
  <c r="AN18" i="4"/>
  <c r="Z18" i="4"/>
  <c r="AH18" i="8"/>
  <c r="AP18" i="8"/>
  <c r="AF18" i="7"/>
  <c r="AN18" i="7"/>
  <c r="AC18" i="4"/>
  <c r="AO18" i="4"/>
  <c r="AE18" i="8"/>
  <c r="AQ18" i="8"/>
  <c r="AK18" i="7"/>
  <c r="AK18" i="4"/>
  <c r="AI18" i="8"/>
  <c r="AC18" i="7"/>
  <c r="AO18" i="7"/>
  <c r="AA18" i="1"/>
  <c r="AE18" i="1"/>
  <c r="AI18" i="1"/>
  <c r="AM18" i="1"/>
  <c r="AQ18" i="1"/>
  <c r="AP18" i="1"/>
  <c r="AB18" i="1"/>
  <c r="AF18" i="1"/>
  <c r="AJ18" i="1"/>
  <c r="AN18" i="1"/>
  <c r="Z18" i="1"/>
  <c r="AH18" i="1"/>
  <c r="AC18" i="1"/>
  <c r="AG18" i="1"/>
  <c r="AK18" i="1"/>
  <c r="AO18" i="1"/>
  <c r="AD18" i="1"/>
  <c r="AL18" i="1"/>
  <c r="AC53" i="10"/>
  <c r="AG53" i="10"/>
  <c r="AK53" i="10"/>
  <c r="AO53" i="10"/>
  <c r="AC51" i="10"/>
  <c r="AG51" i="10"/>
  <c r="AK51" i="10"/>
  <c r="AO51" i="10"/>
  <c r="Z53" i="10"/>
  <c r="AB49" i="10"/>
  <c r="AF49" i="10"/>
  <c r="AJ49" i="10"/>
  <c r="AN49" i="10"/>
  <c r="AC48" i="10"/>
  <c r="AG48" i="10"/>
  <c r="AK48" i="10"/>
  <c r="AO48" i="10"/>
  <c r="Z48" i="10"/>
  <c r="AD47" i="10"/>
  <c r="AH47" i="10"/>
  <c r="AL47" i="10"/>
  <c r="AP47" i="10"/>
  <c r="AA45" i="10"/>
  <c r="AE45" i="10"/>
  <c r="AI45" i="10"/>
  <c r="AM45" i="10"/>
  <c r="AQ45" i="10"/>
  <c r="AB44" i="10"/>
  <c r="AF44" i="10"/>
  <c r="AJ44" i="10"/>
  <c r="AN44" i="10"/>
  <c r="AC43" i="10"/>
  <c r="AG43" i="10"/>
  <c r="AK43" i="10"/>
  <c r="AO43" i="10"/>
  <c r="Z43" i="10"/>
  <c r="AJ53" i="10"/>
  <c r="AF51" i="10"/>
  <c r="AA49" i="10"/>
  <c r="AM49" i="10"/>
  <c r="AJ48" i="10"/>
  <c r="AC47" i="10"/>
  <c r="AO47" i="10"/>
  <c r="AH45" i="10"/>
  <c r="AP45" i="10"/>
  <c r="AM44" i="10"/>
  <c r="AB43" i="10"/>
  <c r="AN43" i="10"/>
  <c r="AD53" i="10"/>
  <c r="AH53" i="10"/>
  <c r="AL53" i="10"/>
  <c r="AP53" i="10"/>
  <c r="AD51" i="10"/>
  <c r="AH51" i="10"/>
  <c r="AL51" i="10"/>
  <c r="AP51" i="10"/>
  <c r="Z52" i="10"/>
  <c r="AR52" i="10"/>
  <c r="AC49" i="10"/>
  <c r="AG49" i="10"/>
  <c r="AK49" i="10"/>
  <c r="AO49" i="10"/>
  <c r="Z49" i="10"/>
  <c r="AD48" i="10"/>
  <c r="AH48" i="10"/>
  <c r="AL48" i="10"/>
  <c r="AP48" i="10"/>
  <c r="AA47" i="10"/>
  <c r="AE47" i="10"/>
  <c r="AI47" i="10"/>
  <c r="AM47" i="10"/>
  <c r="AQ47" i="10"/>
  <c r="AB45" i="10"/>
  <c r="AF45" i="10"/>
  <c r="AJ45" i="10"/>
  <c r="AN45" i="10"/>
  <c r="AC44" i="10"/>
  <c r="AG44" i="10"/>
  <c r="AK44" i="10"/>
  <c r="AO44" i="10"/>
  <c r="Z44" i="10"/>
  <c r="AD43" i="10"/>
  <c r="AH43" i="10"/>
  <c r="AL43" i="10"/>
  <c r="AP43" i="10"/>
  <c r="AB53" i="10"/>
  <c r="AN53" i="10"/>
  <c r="AB51" i="10"/>
  <c r="AJ51" i="10"/>
  <c r="AI49" i="10"/>
  <c r="AB48" i="10"/>
  <c r="AN48" i="10"/>
  <c r="AG47" i="10"/>
  <c r="Z47" i="10"/>
  <c r="AL45" i="10"/>
  <c r="AE44" i="10"/>
  <c r="AQ44" i="10"/>
  <c r="AJ43" i="10"/>
  <c r="AA53" i="10"/>
  <c r="AE53" i="10"/>
  <c r="AI53" i="10"/>
  <c r="AM53" i="10"/>
  <c r="AQ53" i="10"/>
  <c r="AA51" i="10"/>
  <c r="AE51" i="10"/>
  <c r="AI51" i="10"/>
  <c r="AM51" i="10"/>
  <c r="AQ51" i="10"/>
  <c r="Z51" i="10"/>
  <c r="AD49" i="10"/>
  <c r="AH49" i="10"/>
  <c r="AL49" i="10"/>
  <c r="AP49" i="10"/>
  <c r="AA48" i="10"/>
  <c r="AE48" i="10"/>
  <c r="AI48" i="10"/>
  <c r="AM48" i="10"/>
  <c r="AQ48" i="10"/>
  <c r="AB47" i="10"/>
  <c r="AF47" i="10"/>
  <c r="AJ47" i="10"/>
  <c r="AN47" i="10"/>
  <c r="AC45" i="10"/>
  <c r="AG45" i="10"/>
  <c r="AK45" i="10"/>
  <c r="AO45" i="10"/>
  <c r="Z45" i="10"/>
  <c r="AD44" i="10"/>
  <c r="AH44" i="10"/>
  <c r="AL44" i="10"/>
  <c r="AP44" i="10"/>
  <c r="AA43" i="10"/>
  <c r="AE43" i="10"/>
  <c r="AI43" i="10"/>
  <c r="AM43" i="10"/>
  <c r="AQ43" i="10"/>
  <c r="AF53" i="10"/>
  <c r="AN51" i="10"/>
  <c r="AE49" i="10"/>
  <c r="AQ49" i="10"/>
  <c r="AF48" i="10"/>
  <c r="AK47" i="10"/>
  <c r="AD45" i="10"/>
  <c r="AA44" i="10"/>
  <c r="AI44" i="10"/>
  <c r="AF43" i="10"/>
  <c r="AC43" i="1"/>
  <c r="AA32" i="10"/>
  <c r="Z31" i="10"/>
  <c r="AA31" i="10"/>
  <c r="Z30" i="10"/>
  <c r="AA30" i="10"/>
  <c r="D13" i="1"/>
  <c r="D18" i="1"/>
  <c r="D28" i="1"/>
  <c r="D34" i="1"/>
  <c r="D44" i="1"/>
  <c r="D49" i="1"/>
  <c r="V19" i="1"/>
  <c r="R19" i="1"/>
  <c r="N19" i="1"/>
  <c r="J19" i="1"/>
  <c r="F19" i="1"/>
  <c r="T18" i="1"/>
  <c r="P18" i="1"/>
  <c r="L18" i="1"/>
  <c r="H18" i="1"/>
  <c r="V17" i="1"/>
  <c r="R17" i="1"/>
  <c r="N17" i="1"/>
  <c r="J17" i="1"/>
  <c r="F17" i="1"/>
  <c r="T15" i="1"/>
  <c r="P15" i="1"/>
  <c r="L15" i="1"/>
  <c r="H15" i="1"/>
  <c r="R14" i="1"/>
  <c r="N14" i="1"/>
  <c r="J14" i="1"/>
  <c r="F14" i="1"/>
  <c r="T13" i="1"/>
  <c r="P13" i="1"/>
  <c r="L13" i="1"/>
  <c r="H13" i="1"/>
  <c r="R11" i="1"/>
  <c r="N11" i="1"/>
  <c r="J11" i="1"/>
  <c r="F11" i="1"/>
  <c r="T10" i="1"/>
  <c r="P10" i="1"/>
  <c r="L10" i="1"/>
  <c r="H10" i="1"/>
  <c r="R9" i="1"/>
  <c r="N9" i="1"/>
  <c r="J9" i="1"/>
  <c r="F9" i="1"/>
  <c r="T36" i="1"/>
  <c r="P36" i="1"/>
  <c r="L36" i="1"/>
  <c r="H36" i="1"/>
  <c r="V35" i="1"/>
  <c r="R35" i="1"/>
  <c r="N35" i="1"/>
  <c r="J35" i="1"/>
  <c r="F35" i="1"/>
  <c r="T34" i="1"/>
  <c r="P34" i="1"/>
  <c r="L34" i="1"/>
  <c r="H34" i="1"/>
  <c r="V32" i="1"/>
  <c r="R32" i="1"/>
  <c r="N32" i="1"/>
  <c r="J32" i="1"/>
  <c r="F32" i="1"/>
  <c r="T31" i="1"/>
  <c r="P31" i="1"/>
  <c r="L31" i="1"/>
  <c r="H31" i="1"/>
  <c r="V30" i="1"/>
  <c r="R30" i="1"/>
  <c r="N30" i="1"/>
  <c r="J30" i="1"/>
  <c r="F30" i="1"/>
  <c r="T28" i="1"/>
  <c r="P28" i="1"/>
  <c r="L28" i="1"/>
  <c r="H28" i="1"/>
  <c r="V27" i="1"/>
  <c r="R27" i="1"/>
  <c r="N27" i="1"/>
  <c r="J27" i="1"/>
  <c r="F27" i="1"/>
  <c r="T26" i="1"/>
  <c r="P26" i="1"/>
  <c r="L26" i="1"/>
  <c r="H26" i="1"/>
  <c r="V53" i="1"/>
  <c r="R53" i="1"/>
  <c r="N53" i="1"/>
  <c r="J53" i="1"/>
  <c r="F53" i="1"/>
  <c r="T52" i="1"/>
  <c r="P52" i="1"/>
  <c r="L52" i="1"/>
  <c r="H52" i="1"/>
  <c r="V51" i="1"/>
  <c r="R51" i="1"/>
  <c r="N51" i="1"/>
  <c r="J51" i="1"/>
  <c r="F51" i="1"/>
  <c r="T49" i="1"/>
  <c r="P49" i="1"/>
  <c r="L49" i="1"/>
  <c r="H49" i="1"/>
  <c r="V48" i="1"/>
  <c r="R48" i="1"/>
  <c r="N48" i="1"/>
  <c r="J48" i="1"/>
  <c r="F48" i="1"/>
  <c r="T47" i="1"/>
  <c r="P47" i="1"/>
  <c r="L47" i="1"/>
  <c r="H47" i="1"/>
  <c r="V45" i="1"/>
  <c r="R45" i="1"/>
  <c r="N45" i="1"/>
  <c r="J45" i="1"/>
  <c r="F45" i="1"/>
  <c r="T44" i="1"/>
  <c r="P44" i="1"/>
  <c r="L44" i="1"/>
  <c r="H44" i="1"/>
  <c r="V43" i="1"/>
  <c r="R43" i="1"/>
  <c r="N43" i="1"/>
  <c r="J43" i="1"/>
  <c r="F43" i="1"/>
  <c r="Z11" i="1"/>
  <c r="Z17" i="1"/>
  <c r="Z27" i="1"/>
  <c r="Z32" i="1"/>
  <c r="Z43" i="1"/>
  <c r="Z48" i="1"/>
  <c r="Z53" i="1"/>
  <c r="AN19" i="1"/>
  <c r="AJ19" i="1"/>
  <c r="AF19" i="1"/>
  <c r="AB19" i="1"/>
  <c r="AP17" i="1"/>
  <c r="AL17" i="1"/>
  <c r="AH17" i="1"/>
  <c r="AD17" i="1"/>
  <c r="AQ15" i="1"/>
  <c r="AM15" i="1"/>
  <c r="AI15" i="1"/>
  <c r="AE15" i="1"/>
  <c r="AA15" i="1"/>
  <c r="AN14" i="1"/>
  <c r="AJ14" i="1"/>
  <c r="AF14" i="1"/>
  <c r="AB14" i="1"/>
  <c r="AO13" i="1"/>
  <c r="AK13" i="1"/>
  <c r="AG13" i="1"/>
  <c r="AC13" i="1"/>
  <c r="AP11" i="1"/>
  <c r="AL11" i="1"/>
  <c r="AH11" i="1"/>
  <c r="AD11" i="1"/>
  <c r="AQ10" i="1"/>
  <c r="AM10" i="1"/>
  <c r="AI10" i="1"/>
  <c r="AE10" i="1"/>
  <c r="AA10" i="1"/>
  <c r="AN9" i="1"/>
  <c r="AJ9" i="1"/>
  <c r="AF9" i="1"/>
  <c r="AB9" i="1"/>
  <c r="AO36" i="1"/>
  <c r="AK36" i="1"/>
  <c r="AG36" i="1"/>
  <c r="AC36" i="1"/>
  <c r="AP35" i="1"/>
  <c r="AL35" i="1"/>
  <c r="AH35" i="1"/>
  <c r="AD35" i="1"/>
  <c r="AQ34" i="1"/>
  <c r="AM34" i="1"/>
  <c r="AI34" i="1"/>
  <c r="AE34" i="1"/>
  <c r="AA34" i="1"/>
  <c r="AN32" i="1"/>
  <c r="AJ32" i="1"/>
  <c r="AF32" i="1"/>
  <c r="AB32" i="1"/>
  <c r="AO31" i="1"/>
  <c r="AK31" i="1"/>
  <c r="AG31" i="1"/>
  <c r="AC31" i="1"/>
  <c r="AP30" i="1"/>
  <c r="AL30" i="1"/>
  <c r="AH30" i="1"/>
  <c r="AD30" i="1"/>
  <c r="AQ28" i="1"/>
  <c r="AM28" i="1"/>
  <c r="AI28" i="1"/>
  <c r="AE28" i="1"/>
  <c r="AA28" i="1"/>
  <c r="AN27" i="1"/>
  <c r="AJ27" i="1"/>
  <c r="AF27" i="1"/>
  <c r="AB27" i="1"/>
  <c r="AO26" i="1"/>
  <c r="AK26" i="1"/>
  <c r="AG26" i="1"/>
  <c r="AC26" i="1"/>
  <c r="AP53" i="1"/>
  <c r="AL53" i="1"/>
  <c r="AH53" i="1"/>
  <c r="AD53" i="1"/>
  <c r="AQ52" i="1"/>
  <c r="AM52" i="1"/>
  <c r="AI52" i="1"/>
  <c r="AE52" i="1"/>
  <c r="AA52" i="1"/>
  <c r="AN51" i="1"/>
  <c r="AJ51" i="1"/>
  <c r="AF51" i="1"/>
  <c r="AB51" i="1"/>
  <c r="AO49" i="1"/>
  <c r="AK49" i="1"/>
  <c r="AG49" i="1"/>
  <c r="AC49" i="1"/>
  <c r="AP48" i="1"/>
  <c r="AL48" i="1"/>
  <c r="AH48" i="1"/>
  <c r="AD48" i="1"/>
  <c r="AQ47" i="1"/>
  <c r="AM47" i="1"/>
  <c r="AI47" i="1"/>
  <c r="AE47" i="1"/>
  <c r="AA47" i="1"/>
  <c r="AN45" i="1"/>
  <c r="AJ45" i="1"/>
  <c r="AF45" i="1"/>
  <c r="AB45" i="1"/>
  <c r="AO44" i="1"/>
  <c r="AK44" i="1"/>
  <c r="AG44" i="1"/>
  <c r="AC44" i="1"/>
  <c r="AP43" i="1"/>
  <c r="AL43" i="1"/>
  <c r="AH43" i="1"/>
  <c r="AD43" i="1"/>
  <c r="D14" i="1"/>
  <c r="D19" i="1"/>
  <c r="D30" i="1"/>
  <c r="D35" i="1"/>
  <c r="D45" i="1"/>
  <c r="D51" i="1"/>
  <c r="U19" i="1"/>
  <c r="Q19" i="1"/>
  <c r="M19" i="1"/>
  <c r="I19" i="1"/>
  <c r="E19" i="1"/>
  <c r="S18" i="1"/>
  <c r="O18" i="1"/>
  <c r="K18" i="1"/>
  <c r="G18" i="1"/>
  <c r="U17" i="1"/>
  <c r="Q17" i="1"/>
  <c r="M17" i="1"/>
  <c r="I17" i="1"/>
  <c r="E17" i="1"/>
  <c r="S15" i="1"/>
  <c r="O15" i="1"/>
  <c r="K15" i="1"/>
  <c r="G15" i="1"/>
  <c r="U14" i="1"/>
  <c r="Q14" i="1"/>
  <c r="M14" i="1"/>
  <c r="I14" i="1"/>
  <c r="E14" i="1"/>
  <c r="S13" i="1"/>
  <c r="K13" i="1"/>
  <c r="G13" i="1"/>
  <c r="U11" i="1"/>
  <c r="Q11" i="1"/>
  <c r="M11" i="1"/>
  <c r="I11" i="1"/>
  <c r="E11" i="1"/>
  <c r="S10" i="1"/>
  <c r="O10" i="1"/>
  <c r="K10" i="1"/>
  <c r="G10" i="1"/>
  <c r="U9" i="1"/>
  <c r="Q9" i="1"/>
  <c r="M9" i="1"/>
  <c r="I9" i="1"/>
  <c r="E9" i="1"/>
  <c r="S36" i="1"/>
  <c r="O36" i="1"/>
  <c r="K36" i="1"/>
  <c r="G36" i="1"/>
  <c r="U35" i="1"/>
  <c r="Q35" i="1"/>
  <c r="M35" i="1"/>
  <c r="I35" i="1"/>
  <c r="E35" i="1"/>
  <c r="S34" i="1"/>
  <c r="O34" i="1"/>
  <c r="K34" i="1"/>
  <c r="G34" i="1"/>
  <c r="U32" i="1"/>
  <c r="Q32" i="1"/>
  <c r="M32" i="1"/>
  <c r="I32" i="1"/>
  <c r="E32" i="1"/>
  <c r="S31" i="1"/>
  <c r="O31" i="1"/>
  <c r="K31" i="1"/>
  <c r="G31" i="1"/>
  <c r="U30" i="1"/>
  <c r="Q30" i="1"/>
  <c r="M30" i="1"/>
  <c r="I30" i="1"/>
  <c r="E30" i="1"/>
  <c r="S28" i="1"/>
  <c r="O28" i="1"/>
  <c r="K28" i="1"/>
  <c r="G28" i="1"/>
  <c r="U27" i="1"/>
  <c r="Q27" i="1"/>
  <c r="M27" i="1"/>
  <c r="I27" i="1"/>
  <c r="E27" i="1"/>
  <c r="S26" i="1"/>
  <c r="O26" i="1"/>
  <c r="K26" i="1"/>
  <c r="G26" i="1"/>
  <c r="U53" i="1"/>
  <c r="Q53" i="1"/>
  <c r="M53" i="1"/>
  <c r="I53" i="1"/>
  <c r="E53" i="1"/>
  <c r="S52" i="1"/>
  <c r="O52" i="1"/>
  <c r="K52" i="1"/>
  <c r="G52" i="1"/>
  <c r="U51" i="1"/>
  <c r="Q51" i="1"/>
  <c r="M51" i="1"/>
  <c r="I51" i="1"/>
  <c r="E51" i="1"/>
  <c r="S49" i="1"/>
  <c r="O49" i="1"/>
  <c r="K49" i="1"/>
  <c r="G49" i="1"/>
  <c r="U48" i="1"/>
  <c r="Q48" i="1"/>
  <c r="M48" i="1"/>
  <c r="I48" i="1"/>
  <c r="E48" i="1"/>
  <c r="S47" i="1"/>
  <c r="O47" i="1"/>
  <c r="K47" i="1"/>
  <c r="G47" i="1"/>
  <c r="U45" i="1"/>
  <c r="Q45" i="1"/>
  <c r="M45" i="1"/>
  <c r="I45" i="1"/>
  <c r="E45" i="1"/>
  <c r="S44" i="1"/>
  <c r="O44" i="1"/>
  <c r="K44" i="1"/>
  <c r="G44" i="1"/>
  <c r="U43" i="1"/>
  <c r="Q43" i="1"/>
  <c r="M43" i="1"/>
  <c r="I43" i="1"/>
  <c r="E43" i="1"/>
  <c r="Z13" i="1"/>
  <c r="Z28" i="1"/>
  <c r="Z34" i="1"/>
  <c r="Z44" i="1"/>
  <c r="Z49" i="1"/>
  <c r="AQ19" i="1"/>
  <c r="AM19" i="1"/>
  <c r="AI19" i="1"/>
  <c r="AE19" i="1"/>
  <c r="AA19" i="1"/>
  <c r="AO17" i="1"/>
  <c r="AK17" i="1"/>
  <c r="AG17" i="1"/>
  <c r="AC17" i="1"/>
  <c r="AP15" i="1"/>
  <c r="AL15" i="1"/>
  <c r="AH15" i="1"/>
  <c r="AD15" i="1"/>
  <c r="AQ14" i="1"/>
  <c r="AM14" i="1"/>
  <c r="AI14" i="1"/>
  <c r="AE14" i="1"/>
  <c r="AA14" i="1"/>
  <c r="AN13" i="1"/>
  <c r="AJ13" i="1"/>
  <c r="AF13" i="1"/>
  <c r="AB13" i="1"/>
  <c r="AO11" i="1"/>
  <c r="AK11" i="1"/>
  <c r="AG11" i="1"/>
  <c r="AC11" i="1"/>
  <c r="AP10" i="1"/>
  <c r="AL10" i="1"/>
  <c r="AH10" i="1"/>
  <c r="AD10" i="1"/>
  <c r="AQ9" i="1"/>
  <c r="AM9" i="1"/>
  <c r="AI9" i="1"/>
  <c r="AE9" i="1"/>
  <c r="AA9" i="1"/>
  <c r="AN36" i="1"/>
  <c r="AJ36" i="1"/>
  <c r="AF36" i="1"/>
  <c r="AB36" i="1"/>
  <c r="AO35" i="1"/>
  <c r="AK35" i="1"/>
  <c r="AG35" i="1"/>
  <c r="AC35" i="1"/>
  <c r="AP34" i="1"/>
  <c r="AL34" i="1"/>
  <c r="AH34" i="1"/>
  <c r="AD34" i="1"/>
  <c r="AQ32" i="1"/>
  <c r="AM32" i="1"/>
  <c r="AI32" i="1"/>
  <c r="AE32" i="1"/>
  <c r="AA32" i="1"/>
  <c r="AN31" i="1"/>
  <c r="AJ31" i="1"/>
  <c r="AF31" i="1"/>
  <c r="AB31" i="1"/>
  <c r="AO30" i="1"/>
  <c r="AK30" i="1"/>
  <c r="AG30" i="1"/>
  <c r="AC30" i="1"/>
  <c r="AP28" i="1"/>
  <c r="AL28" i="1"/>
  <c r="AH28" i="1"/>
  <c r="AD28" i="1"/>
  <c r="AQ27" i="1"/>
  <c r="AM27" i="1"/>
  <c r="AI27" i="1"/>
  <c r="AE27" i="1"/>
  <c r="AA27" i="1"/>
  <c r="AN26" i="1"/>
  <c r="AJ26" i="1"/>
  <c r="AF26" i="1"/>
  <c r="AB26" i="1"/>
  <c r="AO53" i="1"/>
  <c r="AK53" i="1"/>
  <c r="AG53" i="1"/>
  <c r="AC53" i="1"/>
  <c r="AP52" i="1"/>
  <c r="AL52" i="1"/>
  <c r="AH52" i="1"/>
  <c r="AD52" i="1"/>
  <c r="AQ51" i="1"/>
  <c r="AM51" i="1"/>
  <c r="AI51" i="1"/>
  <c r="AE51" i="1"/>
  <c r="AA51" i="1"/>
  <c r="AN49" i="1"/>
  <c r="AJ49" i="1"/>
  <c r="AF49" i="1"/>
  <c r="AB49" i="1"/>
  <c r="AO48" i="1"/>
  <c r="AK48" i="1"/>
  <c r="AG48" i="1"/>
  <c r="AC48" i="1"/>
  <c r="AP47" i="1"/>
  <c r="AL47" i="1"/>
  <c r="AH47" i="1"/>
  <c r="AD47" i="1"/>
  <c r="AQ45" i="1"/>
  <c r="AM45" i="1"/>
  <c r="AI45" i="1"/>
  <c r="AE45" i="1"/>
  <c r="AA45" i="1"/>
  <c r="AN44" i="1"/>
  <c r="AJ44" i="1"/>
  <c r="AF44" i="1"/>
  <c r="AB44" i="1"/>
  <c r="AO43" i="1"/>
  <c r="AK43" i="1"/>
  <c r="AG43" i="1"/>
  <c r="AB43" i="12"/>
  <c r="AF43" i="12"/>
  <c r="AJ43" i="12"/>
  <c r="AN43" i="12"/>
  <c r="AA44" i="12"/>
  <c r="AE44" i="12"/>
  <c r="AI44" i="12"/>
  <c r="AM44" i="12"/>
  <c r="AQ44" i="12"/>
  <c r="AD45" i="12"/>
  <c r="AH45" i="12"/>
  <c r="AL45" i="12"/>
  <c r="AP45" i="12"/>
  <c r="AC47" i="12"/>
  <c r="AG47" i="12"/>
  <c r="AK47" i="12"/>
  <c r="AO47" i="12"/>
  <c r="AB48" i="12"/>
  <c r="AF48" i="12"/>
  <c r="AJ48" i="12"/>
  <c r="AN48" i="12"/>
  <c r="AA49" i="12"/>
  <c r="AE49" i="12"/>
  <c r="AI49" i="12"/>
  <c r="AM49" i="12"/>
  <c r="AQ49" i="12"/>
  <c r="AD51" i="12"/>
  <c r="AH51" i="12"/>
  <c r="AL51" i="12"/>
  <c r="AP51" i="12"/>
  <c r="AC52" i="12"/>
  <c r="AG52" i="12"/>
  <c r="AK52" i="12"/>
  <c r="AO52" i="12"/>
  <c r="AB53" i="12"/>
  <c r="AF53" i="12"/>
  <c r="AJ53" i="12"/>
  <c r="AN53" i="12"/>
  <c r="AA26" i="12"/>
  <c r="AE26" i="12"/>
  <c r="AI26" i="12"/>
  <c r="AM26" i="12"/>
  <c r="AQ26" i="12"/>
  <c r="AD27" i="12"/>
  <c r="AH27" i="12"/>
  <c r="AL27" i="12"/>
  <c r="AP27" i="12"/>
  <c r="AC28" i="12"/>
  <c r="AG28" i="12"/>
  <c r="AK28" i="12"/>
  <c r="AO28" i="12"/>
  <c r="AB30" i="12"/>
  <c r="AF30" i="12"/>
  <c r="AJ30" i="12"/>
  <c r="AN30" i="12"/>
  <c r="AA31" i="12"/>
  <c r="AE31" i="12"/>
  <c r="AI31" i="12"/>
  <c r="AM31" i="12"/>
  <c r="AQ31" i="12"/>
  <c r="AD32" i="12"/>
  <c r="AH32" i="12"/>
  <c r="AL32" i="12"/>
  <c r="AP32" i="12"/>
  <c r="AC34" i="12"/>
  <c r="AG34" i="12"/>
  <c r="AK34" i="12"/>
  <c r="AO34" i="12"/>
  <c r="AB35" i="12"/>
  <c r="AF35" i="12"/>
  <c r="AJ35" i="12"/>
  <c r="AN35" i="12"/>
  <c r="AA36" i="12"/>
  <c r="AE36" i="12"/>
  <c r="AI36" i="12"/>
  <c r="AM36" i="12"/>
  <c r="AQ36" i="12"/>
  <c r="AD9" i="12"/>
  <c r="AH9" i="12"/>
  <c r="AL9" i="12"/>
  <c r="AP9" i="12"/>
  <c r="AC10" i="12"/>
  <c r="AG10" i="12"/>
  <c r="AK10" i="12"/>
  <c r="AO10" i="12"/>
  <c r="AC43" i="12"/>
  <c r="AG43" i="12"/>
  <c r="AK43" i="12"/>
  <c r="AO43" i="12"/>
  <c r="AB44" i="12"/>
  <c r="AF44" i="12"/>
  <c r="AJ44" i="12"/>
  <c r="AN44" i="12"/>
  <c r="AA45" i="12"/>
  <c r="AE45" i="12"/>
  <c r="AI45" i="12"/>
  <c r="AM45" i="12"/>
  <c r="AQ45" i="12"/>
  <c r="AD47" i="12"/>
  <c r="AH47" i="12"/>
  <c r="AL47" i="12"/>
  <c r="AP47" i="12"/>
  <c r="AC48" i="12"/>
  <c r="AG48" i="12"/>
  <c r="AK48" i="12"/>
  <c r="AO48" i="12"/>
  <c r="AB49" i="12"/>
  <c r="AF49" i="12"/>
  <c r="AJ49" i="12"/>
  <c r="AN49" i="12"/>
  <c r="AA51" i="12"/>
  <c r="AE51" i="12"/>
  <c r="AI51" i="12"/>
  <c r="AM51" i="12"/>
  <c r="AQ51" i="12"/>
  <c r="AD52" i="12"/>
  <c r="AH52" i="12"/>
  <c r="AL52" i="12"/>
  <c r="AP52" i="12"/>
  <c r="AC53" i="12"/>
  <c r="AG53" i="12"/>
  <c r="AK53" i="12"/>
  <c r="AO53" i="12"/>
  <c r="AB26" i="12"/>
  <c r="AF26" i="12"/>
  <c r="AJ26" i="12"/>
  <c r="AN26" i="12"/>
  <c r="AA27" i="12"/>
  <c r="AE27" i="12"/>
  <c r="AI27" i="12"/>
  <c r="AM27" i="12"/>
  <c r="AQ27" i="12"/>
  <c r="AD28" i="12"/>
  <c r="AH28" i="12"/>
  <c r="AL28" i="12"/>
  <c r="AP28" i="12"/>
  <c r="AC30" i="12"/>
  <c r="AG30" i="12"/>
  <c r="AK30" i="12"/>
  <c r="AO30" i="12"/>
  <c r="AB31" i="12"/>
  <c r="AF31" i="12"/>
  <c r="AJ31" i="12"/>
  <c r="AN31" i="12"/>
  <c r="AA32" i="12"/>
  <c r="AE32" i="12"/>
  <c r="AI32" i="12"/>
  <c r="AM32" i="12"/>
  <c r="AQ32" i="12"/>
  <c r="AD34" i="12"/>
  <c r="AH34" i="12"/>
  <c r="AL34" i="12"/>
  <c r="AP34" i="12"/>
  <c r="AC35" i="12"/>
  <c r="AG35" i="12"/>
  <c r="AK35" i="12"/>
  <c r="AO35" i="12"/>
  <c r="AB36" i="12"/>
  <c r="AF36" i="12"/>
  <c r="AJ36" i="12"/>
  <c r="AN36" i="12"/>
  <c r="AA9" i="12"/>
  <c r="AE9" i="12"/>
  <c r="AI9" i="12"/>
  <c r="AM9" i="12"/>
  <c r="AQ9" i="12"/>
  <c r="AD10" i="12"/>
  <c r="AH10" i="12"/>
  <c r="AL10" i="12"/>
  <c r="AD43" i="12"/>
  <c r="AH43" i="12"/>
  <c r="AL43" i="12"/>
  <c r="AP43" i="12"/>
  <c r="AC44" i="12"/>
  <c r="AG44" i="12"/>
  <c r="AK44" i="12"/>
  <c r="AO44" i="12"/>
  <c r="AB45" i="12"/>
  <c r="AF45" i="12"/>
  <c r="AJ45" i="12"/>
  <c r="AN45" i="12"/>
  <c r="AA47" i="12"/>
  <c r="AE47" i="12"/>
  <c r="AI47" i="12"/>
  <c r="AM47" i="12"/>
  <c r="AQ47" i="12"/>
  <c r="AD48" i="12"/>
  <c r="AH48" i="12"/>
  <c r="AL48" i="12"/>
  <c r="AP48" i="12"/>
  <c r="AC49" i="12"/>
  <c r="AG49" i="12"/>
  <c r="AK49" i="12"/>
  <c r="AO49" i="12"/>
  <c r="AB51" i="12"/>
  <c r="AF51" i="12"/>
  <c r="AJ51" i="12"/>
  <c r="AN51" i="12"/>
  <c r="AA52" i="12"/>
  <c r="AE52" i="12"/>
  <c r="AI52" i="12"/>
  <c r="AM52" i="12"/>
  <c r="AQ52" i="12"/>
  <c r="AD53" i="12"/>
  <c r="AH53" i="12"/>
  <c r="AL53" i="12"/>
  <c r="AP53" i="12"/>
  <c r="AC26" i="12"/>
  <c r="AG26" i="12"/>
  <c r="AK26" i="12"/>
  <c r="AO26" i="12"/>
  <c r="AB27" i="12"/>
  <c r="AF27" i="12"/>
  <c r="AJ27" i="12"/>
  <c r="AN27" i="12"/>
  <c r="AA28" i="12"/>
  <c r="AE28" i="12"/>
  <c r="AI28" i="12"/>
  <c r="AM28" i="12"/>
  <c r="AQ28" i="12"/>
  <c r="AD30" i="12"/>
  <c r="AH30" i="12"/>
  <c r="AL30" i="12"/>
  <c r="AP30" i="12"/>
  <c r="AC31" i="12"/>
  <c r="AG31" i="12"/>
  <c r="AK31" i="12"/>
  <c r="AO31" i="12"/>
  <c r="AB32" i="12"/>
  <c r="AF32" i="12"/>
  <c r="AJ32" i="12"/>
  <c r="AN32" i="12"/>
  <c r="AA34" i="12"/>
  <c r="AE34" i="12"/>
  <c r="AI34" i="12"/>
  <c r="AM34" i="12"/>
  <c r="AQ34" i="12"/>
  <c r="AD35" i="12"/>
  <c r="AH35" i="12"/>
  <c r="AL35" i="12"/>
  <c r="AP35" i="12"/>
  <c r="AC36" i="12"/>
  <c r="AG36" i="12"/>
  <c r="AK36" i="12"/>
  <c r="AO36" i="12"/>
  <c r="AB9" i="12"/>
  <c r="AF9" i="12"/>
  <c r="AJ9" i="12"/>
  <c r="AN9" i="12"/>
  <c r="AA10" i="12"/>
  <c r="AE10" i="12"/>
  <c r="AI10" i="12"/>
  <c r="AM10" i="12"/>
  <c r="AA43" i="12"/>
  <c r="AQ43" i="12"/>
  <c r="AP44" i="12"/>
  <c r="AO45" i="12"/>
  <c r="AN47" i="12"/>
  <c r="AM48" i="12"/>
  <c r="AL49" i="12"/>
  <c r="AK51" i="12"/>
  <c r="AJ52" i="12"/>
  <c r="AI53" i="12"/>
  <c r="AH26" i="12"/>
  <c r="AG27" i="12"/>
  <c r="AF28" i="12"/>
  <c r="AE30" i="12"/>
  <c r="AD31" i="12"/>
  <c r="AC32" i="12"/>
  <c r="AB34" i="12"/>
  <c r="AA35" i="12"/>
  <c r="AQ35" i="12"/>
  <c r="AP36" i="12"/>
  <c r="AO9" i="12"/>
  <c r="AN10" i="12"/>
  <c r="AB11" i="12"/>
  <c r="AF11" i="12"/>
  <c r="AJ11" i="12"/>
  <c r="AN11" i="12"/>
  <c r="AA13" i="12"/>
  <c r="AE13" i="12"/>
  <c r="AI13" i="12"/>
  <c r="AM13" i="12"/>
  <c r="AQ13" i="12"/>
  <c r="AD14" i="12"/>
  <c r="AH14" i="12"/>
  <c r="AL14" i="12"/>
  <c r="AP14" i="12"/>
  <c r="AC15" i="12"/>
  <c r="AG15" i="12"/>
  <c r="AK15" i="12"/>
  <c r="AO15" i="12"/>
  <c r="AB17" i="12"/>
  <c r="AF17" i="12"/>
  <c r="AJ17" i="12"/>
  <c r="AN17" i="12"/>
  <c r="AD19" i="12"/>
  <c r="AH19" i="12"/>
  <c r="AL19" i="12"/>
  <c r="AP19" i="12"/>
  <c r="G43" i="12"/>
  <c r="K43" i="12"/>
  <c r="O43" i="12"/>
  <c r="S43" i="12"/>
  <c r="E44" i="12"/>
  <c r="I44" i="12"/>
  <c r="M44" i="12"/>
  <c r="Q44" i="12"/>
  <c r="U44" i="12"/>
  <c r="G45" i="12"/>
  <c r="K45" i="12"/>
  <c r="O45" i="12"/>
  <c r="S45" i="12"/>
  <c r="E47" i="12"/>
  <c r="I47" i="12"/>
  <c r="M47" i="12"/>
  <c r="Q47" i="12"/>
  <c r="U47" i="12"/>
  <c r="G48" i="12"/>
  <c r="K48" i="12"/>
  <c r="O48" i="12"/>
  <c r="S48" i="12"/>
  <c r="E49" i="12"/>
  <c r="I49" i="12"/>
  <c r="M49" i="12"/>
  <c r="Q49" i="12"/>
  <c r="U49" i="12"/>
  <c r="G51" i="12"/>
  <c r="K51" i="12"/>
  <c r="O51" i="12"/>
  <c r="S51" i="12"/>
  <c r="E52" i="12"/>
  <c r="I52" i="12"/>
  <c r="AE43" i="12"/>
  <c r="AD44" i="12"/>
  <c r="AC45" i="12"/>
  <c r="AB47" i="12"/>
  <c r="AA48" i="12"/>
  <c r="AQ48" i="12"/>
  <c r="AP49" i="12"/>
  <c r="AO51" i="12"/>
  <c r="AN52" i="12"/>
  <c r="AM53" i="12"/>
  <c r="AL26" i="12"/>
  <c r="AK27" i="12"/>
  <c r="AJ28" i="12"/>
  <c r="AI30" i="12"/>
  <c r="AH31" i="12"/>
  <c r="AG32" i="12"/>
  <c r="AF34" i="12"/>
  <c r="AE35" i="12"/>
  <c r="AD36" i="12"/>
  <c r="AC9" i="12"/>
  <c r="AB10" i="12"/>
  <c r="AP10" i="12"/>
  <c r="AC11" i="12"/>
  <c r="AG11" i="12"/>
  <c r="AK11" i="12"/>
  <c r="AO11" i="12"/>
  <c r="AB13" i="12"/>
  <c r="AF13" i="12"/>
  <c r="AJ13" i="12"/>
  <c r="AN13" i="12"/>
  <c r="AA14" i="12"/>
  <c r="AE14" i="12"/>
  <c r="AI14" i="12"/>
  <c r="AM14" i="12"/>
  <c r="AQ14" i="12"/>
  <c r="AD15" i="12"/>
  <c r="AH15" i="12"/>
  <c r="AL15" i="12"/>
  <c r="AP15" i="12"/>
  <c r="AC17" i="12"/>
  <c r="AG17" i="12"/>
  <c r="AK17" i="12"/>
  <c r="AO17" i="12"/>
  <c r="AA19" i="12"/>
  <c r="AE19" i="12"/>
  <c r="AI19" i="12"/>
  <c r="AM19" i="12"/>
  <c r="AQ19" i="12"/>
  <c r="H43" i="12"/>
  <c r="L43" i="12"/>
  <c r="P43" i="12"/>
  <c r="T43" i="12"/>
  <c r="F44" i="12"/>
  <c r="J44" i="12"/>
  <c r="N44" i="12"/>
  <c r="R44" i="12"/>
  <c r="V44" i="12"/>
  <c r="H45" i="12"/>
  <c r="L45" i="12"/>
  <c r="P45" i="12"/>
  <c r="T45" i="12"/>
  <c r="F47" i="12"/>
  <c r="J47" i="12"/>
  <c r="N47" i="12"/>
  <c r="R47" i="12"/>
  <c r="V47" i="12"/>
  <c r="H48" i="12"/>
  <c r="L48" i="12"/>
  <c r="P48" i="12"/>
  <c r="T48" i="12"/>
  <c r="F49" i="12"/>
  <c r="J49" i="12"/>
  <c r="N49" i="12"/>
  <c r="R49" i="12"/>
  <c r="V49" i="12"/>
  <c r="H51" i="12"/>
  <c r="L51" i="12"/>
  <c r="P51" i="12"/>
  <c r="T51" i="12"/>
  <c r="F52" i="12"/>
  <c r="J52" i="12"/>
  <c r="AI43" i="12"/>
  <c r="AH44" i="12"/>
  <c r="AG45" i="12"/>
  <c r="AF47" i="12"/>
  <c r="AE48" i="12"/>
  <c r="AD49" i="12"/>
  <c r="AC51" i="12"/>
  <c r="AB52" i="12"/>
  <c r="AA53" i="12"/>
  <c r="AQ53" i="12"/>
  <c r="AP26" i="12"/>
  <c r="AO27" i="12"/>
  <c r="AN28" i="12"/>
  <c r="AM30" i="12"/>
  <c r="AL31" i="12"/>
  <c r="AK32" i="12"/>
  <c r="AJ34" i="12"/>
  <c r="AI35" i="12"/>
  <c r="AH36" i="12"/>
  <c r="AG9" i="12"/>
  <c r="AF10" i="12"/>
  <c r="AQ10" i="12"/>
  <c r="AD11" i="12"/>
  <c r="AH11" i="12"/>
  <c r="AL11" i="12"/>
  <c r="AP11" i="12"/>
  <c r="AC13" i="12"/>
  <c r="AG13" i="12"/>
  <c r="AK13" i="12"/>
  <c r="AO13" i="12"/>
  <c r="AB14" i="12"/>
  <c r="AF14" i="12"/>
  <c r="AJ14" i="12"/>
  <c r="AN14" i="12"/>
  <c r="AA15" i="12"/>
  <c r="AE15" i="12"/>
  <c r="AI15" i="12"/>
  <c r="AM15" i="12"/>
  <c r="AQ15" i="12"/>
  <c r="AD17" i="12"/>
  <c r="AH17" i="12"/>
  <c r="AL17" i="12"/>
  <c r="AP17" i="12"/>
  <c r="AB19" i="12"/>
  <c r="AF19" i="12"/>
  <c r="AJ19" i="12"/>
  <c r="AN19" i="12"/>
  <c r="E43" i="12"/>
  <c r="I43" i="12"/>
  <c r="M43" i="12"/>
  <c r="Q43" i="12"/>
  <c r="U43" i="12"/>
  <c r="G44" i="12"/>
  <c r="K44" i="12"/>
  <c r="O44" i="12"/>
  <c r="S44" i="12"/>
  <c r="E45" i="12"/>
  <c r="I45" i="12"/>
  <c r="M45" i="12"/>
  <c r="Q45" i="12"/>
  <c r="U45" i="12"/>
  <c r="G47" i="12"/>
  <c r="K47" i="12"/>
  <c r="O47" i="12"/>
  <c r="S47" i="12"/>
  <c r="E48" i="12"/>
  <c r="I48" i="12"/>
  <c r="M48" i="12"/>
  <c r="Q48" i="12"/>
  <c r="U48" i="12"/>
  <c r="G49" i="12"/>
  <c r="K49" i="12"/>
  <c r="O49" i="12"/>
  <c r="S49" i="12"/>
  <c r="E51" i="12"/>
  <c r="I51" i="12"/>
  <c r="M51" i="12"/>
  <c r="Q51" i="12"/>
  <c r="U51" i="12"/>
  <c r="G52" i="12"/>
  <c r="K52" i="12"/>
  <c r="AM43" i="12"/>
  <c r="AI48" i="12"/>
  <c r="AE53" i="12"/>
  <c r="AA30" i="12"/>
  <c r="AN34" i="12"/>
  <c r="AJ10" i="12"/>
  <c r="AM11" i="12"/>
  <c r="AL13" i="12"/>
  <c r="AK14" i="12"/>
  <c r="AJ15" i="12"/>
  <c r="AI17" i="12"/>
  <c r="AG19" i="12"/>
  <c r="J43" i="12"/>
  <c r="H44" i="12"/>
  <c r="F45" i="12"/>
  <c r="V45" i="12"/>
  <c r="T47" i="12"/>
  <c r="R48" i="12"/>
  <c r="P49" i="12"/>
  <c r="N51" i="12"/>
  <c r="L52" i="12"/>
  <c r="P52" i="12"/>
  <c r="T52" i="12"/>
  <c r="F53" i="12"/>
  <c r="J53" i="12"/>
  <c r="N53" i="12"/>
  <c r="R53" i="12"/>
  <c r="V53" i="12"/>
  <c r="H26" i="12"/>
  <c r="L26" i="12"/>
  <c r="P26" i="12"/>
  <c r="T26" i="12"/>
  <c r="F27" i="12"/>
  <c r="J27" i="12"/>
  <c r="N27" i="12"/>
  <c r="R27" i="12"/>
  <c r="V27" i="12"/>
  <c r="H28" i="12"/>
  <c r="L28" i="12"/>
  <c r="P28" i="12"/>
  <c r="T28" i="12"/>
  <c r="F30" i="12"/>
  <c r="J30" i="12"/>
  <c r="N30" i="12"/>
  <c r="R30" i="12"/>
  <c r="V30" i="12"/>
  <c r="H31" i="12"/>
  <c r="L31" i="12"/>
  <c r="P31" i="12"/>
  <c r="T31" i="12"/>
  <c r="F32" i="12"/>
  <c r="J32" i="12"/>
  <c r="N32" i="12"/>
  <c r="R32" i="12"/>
  <c r="V32" i="12"/>
  <c r="H34" i="12"/>
  <c r="L34" i="12"/>
  <c r="P34" i="12"/>
  <c r="T34" i="12"/>
  <c r="F35" i="12"/>
  <c r="J35" i="12"/>
  <c r="N35" i="12"/>
  <c r="R35" i="12"/>
  <c r="V35" i="12"/>
  <c r="H36" i="12"/>
  <c r="L36" i="12"/>
  <c r="P36" i="12"/>
  <c r="T36" i="12"/>
  <c r="F9" i="12"/>
  <c r="J9" i="12"/>
  <c r="N9" i="12"/>
  <c r="R9" i="12"/>
  <c r="V9" i="12"/>
  <c r="H10" i="12"/>
  <c r="L10" i="12"/>
  <c r="P10" i="12"/>
  <c r="T10" i="12"/>
  <c r="F11" i="12"/>
  <c r="J11" i="12"/>
  <c r="N11" i="12"/>
  <c r="R11" i="12"/>
  <c r="V11" i="12"/>
  <c r="H13" i="12"/>
  <c r="L13" i="12"/>
  <c r="P13" i="12"/>
  <c r="T13" i="12"/>
  <c r="F14" i="12"/>
  <c r="J14" i="12"/>
  <c r="N14" i="12"/>
  <c r="R14" i="12"/>
  <c r="V14" i="12"/>
  <c r="H15" i="12"/>
  <c r="L15" i="12"/>
  <c r="P15" i="12"/>
  <c r="T15" i="12"/>
  <c r="F17" i="12"/>
  <c r="AL44" i="12"/>
  <c r="AH49" i="12"/>
  <c r="AD26" i="12"/>
  <c r="AQ30" i="12"/>
  <c r="AM35" i="12"/>
  <c r="AA11" i="12"/>
  <c r="AQ11" i="12"/>
  <c r="AP13" i="12"/>
  <c r="AO14" i="12"/>
  <c r="AN15" i="12"/>
  <c r="AM17" i="12"/>
  <c r="AK19" i="12"/>
  <c r="N43" i="12"/>
  <c r="L44" i="12"/>
  <c r="J45" i="12"/>
  <c r="H47" i="12"/>
  <c r="F48" i="12"/>
  <c r="V48" i="12"/>
  <c r="T49" i="12"/>
  <c r="R51" i="12"/>
  <c r="M52" i="12"/>
  <c r="Q52" i="12"/>
  <c r="U52" i="12"/>
  <c r="G53" i="12"/>
  <c r="K53" i="12"/>
  <c r="O53" i="12"/>
  <c r="S53" i="12"/>
  <c r="E26" i="12"/>
  <c r="I26" i="12"/>
  <c r="M26" i="12"/>
  <c r="Q26" i="12"/>
  <c r="U26" i="12"/>
  <c r="G27" i="12"/>
  <c r="K27" i="12"/>
  <c r="O27" i="12"/>
  <c r="S27" i="12"/>
  <c r="E28" i="12"/>
  <c r="I28" i="12"/>
  <c r="M28" i="12"/>
  <c r="Q28" i="12"/>
  <c r="U28" i="12"/>
  <c r="G30" i="12"/>
  <c r="K30" i="12"/>
  <c r="O30" i="12"/>
  <c r="S30" i="12"/>
  <c r="E31" i="12"/>
  <c r="I31" i="12"/>
  <c r="M31" i="12"/>
  <c r="Q31" i="12"/>
  <c r="U31" i="12"/>
  <c r="G32" i="12"/>
  <c r="K32" i="12"/>
  <c r="O32" i="12"/>
  <c r="S32" i="12"/>
  <c r="E34" i="12"/>
  <c r="I34" i="12"/>
  <c r="M34" i="12"/>
  <c r="Q34" i="12"/>
  <c r="U34" i="12"/>
  <c r="G35" i="12"/>
  <c r="K35" i="12"/>
  <c r="O35" i="12"/>
  <c r="S35" i="12"/>
  <c r="E36" i="12"/>
  <c r="I36" i="12"/>
  <c r="M36" i="12"/>
  <c r="Q36" i="12"/>
  <c r="U36" i="12"/>
  <c r="G9" i="12"/>
  <c r="K9" i="12"/>
  <c r="O9" i="12"/>
  <c r="S9" i="12"/>
  <c r="E10" i="12"/>
  <c r="I10" i="12"/>
  <c r="M10" i="12"/>
  <c r="Q10" i="12"/>
  <c r="U10" i="12"/>
  <c r="G11" i="12"/>
  <c r="K11" i="12"/>
  <c r="O11" i="12"/>
  <c r="S11" i="12"/>
  <c r="E13" i="12"/>
  <c r="I13" i="12"/>
  <c r="M13" i="12"/>
  <c r="Q13" i="12"/>
  <c r="U13" i="12"/>
  <c r="G14" i="12"/>
  <c r="K14" i="12"/>
  <c r="O14" i="12"/>
  <c r="S14" i="12"/>
  <c r="AK45" i="12"/>
  <c r="AG51" i="12"/>
  <c r="AC27" i="12"/>
  <c r="AP31" i="12"/>
  <c r="AL36" i="12"/>
  <c r="AE11" i="12"/>
  <c r="AD13" i="12"/>
  <c r="AC14" i="12"/>
  <c r="AB15" i="12"/>
  <c r="AA17" i="12"/>
  <c r="AQ17" i="12"/>
  <c r="AO19" i="12"/>
  <c r="R43" i="12"/>
  <c r="P44" i="12"/>
  <c r="N45" i="12"/>
  <c r="L47" i="12"/>
  <c r="J48" i="12"/>
  <c r="H49" i="12"/>
  <c r="F51" i="12"/>
  <c r="V51" i="12"/>
  <c r="N52" i="12"/>
  <c r="R52" i="12"/>
  <c r="V52" i="12"/>
  <c r="H53" i="12"/>
  <c r="L53" i="12"/>
  <c r="P53" i="12"/>
  <c r="T53" i="12"/>
  <c r="F26" i="12"/>
  <c r="J26" i="12"/>
  <c r="N26" i="12"/>
  <c r="R26" i="12"/>
  <c r="V26" i="12"/>
  <c r="H27" i="12"/>
  <c r="L27" i="12"/>
  <c r="P27" i="12"/>
  <c r="T27" i="12"/>
  <c r="F28" i="12"/>
  <c r="J28" i="12"/>
  <c r="N28" i="12"/>
  <c r="R28" i="12"/>
  <c r="V28" i="12"/>
  <c r="H30" i="12"/>
  <c r="L30" i="12"/>
  <c r="P30" i="12"/>
  <c r="T30" i="12"/>
  <c r="F31" i="12"/>
  <c r="J31" i="12"/>
  <c r="N31" i="12"/>
  <c r="R31" i="12"/>
  <c r="V31" i="12"/>
  <c r="H32" i="12"/>
  <c r="L32" i="12"/>
  <c r="P32" i="12"/>
  <c r="T32" i="12"/>
  <c r="F34" i="12"/>
  <c r="J34" i="12"/>
  <c r="N34" i="12"/>
  <c r="R34" i="12"/>
  <c r="V34" i="12"/>
  <c r="H35" i="12"/>
  <c r="L35" i="12"/>
  <c r="P35" i="12"/>
  <c r="T35" i="12"/>
  <c r="F36" i="12"/>
  <c r="J36" i="12"/>
  <c r="N36" i="12"/>
  <c r="R36" i="12"/>
  <c r="V36" i="12"/>
  <c r="H9" i="12"/>
  <c r="L9" i="12"/>
  <c r="P9" i="12"/>
  <c r="T9" i="12"/>
  <c r="F10" i="12"/>
  <c r="J10" i="12"/>
  <c r="N10" i="12"/>
  <c r="R10" i="12"/>
  <c r="V10" i="12"/>
  <c r="H11" i="12"/>
  <c r="L11" i="12"/>
  <c r="P11" i="12"/>
  <c r="T11" i="12"/>
  <c r="F13" i="12"/>
  <c r="J13" i="12"/>
  <c r="N13" i="12"/>
  <c r="AJ47" i="12"/>
  <c r="AK9" i="12"/>
  <c r="AF15" i="12"/>
  <c r="F43" i="12"/>
  <c r="P47" i="12"/>
  <c r="H52" i="12"/>
  <c r="I53" i="12"/>
  <c r="G26" i="12"/>
  <c r="E27" i="12"/>
  <c r="U27" i="12"/>
  <c r="S28" i="12"/>
  <c r="Q30" i="12"/>
  <c r="O31" i="12"/>
  <c r="M32" i="12"/>
  <c r="K34" i="12"/>
  <c r="I35" i="12"/>
  <c r="G36" i="12"/>
  <c r="E9" i="12"/>
  <c r="U9" i="12"/>
  <c r="S10" i="12"/>
  <c r="Q11" i="12"/>
  <c r="O13" i="12"/>
  <c r="E14" i="12"/>
  <c r="M14" i="12"/>
  <c r="U14" i="12"/>
  <c r="I15" i="12"/>
  <c r="N15" i="12"/>
  <c r="S15" i="12"/>
  <c r="G17" i="12"/>
  <c r="K17" i="12"/>
  <c r="O17" i="12"/>
  <c r="S17" i="12"/>
  <c r="E18" i="12"/>
  <c r="I18" i="12"/>
  <c r="M18" i="12"/>
  <c r="Q18" i="12"/>
  <c r="U18" i="12"/>
  <c r="G19" i="12"/>
  <c r="K19" i="12"/>
  <c r="O19" i="12"/>
  <c r="S19" i="12"/>
  <c r="Z53" i="12"/>
  <c r="Z48" i="12"/>
  <c r="Z43" i="12"/>
  <c r="Z32" i="12"/>
  <c r="Z27" i="12"/>
  <c r="Z17" i="12"/>
  <c r="Z11" i="12"/>
  <c r="D52" i="12"/>
  <c r="D47" i="12"/>
  <c r="D36" i="12"/>
  <c r="D31" i="12"/>
  <c r="D26" i="12"/>
  <c r="D15" i="12"/>
  <c r="D10" i="12"/>
  <c r="AC44" i="11"/>
  <c r="AG44" i="11"/>
  <c r="AK44" i="11"/>
  <c r="AO44" i="11"/>
  <c r="AB45" i="11"/>
  <c r="AF45" i="11"/>
  <c r="AJ45" i="11"/>
  <c r="AN45" i="11"/>
  <c r="AA46" i="11"/>
  <c r="AE46" i="11"/>
  <c r="AI46" i="11"/>
  <c r="AM46" i="11"/>
  <c r="AQ46" i="11"/>
  <c r="AD48" i="11"/>
  <c r="AH48" i="11"/>
  <c r="AL48" i="11"/>
  <c r="AP48" i="11"/>
  <c r="AC49" i="11"/>
  <c r="AG49" i="11"/>
  <c r="AK49" i="11"/>
  <c r="AO49" i="11"/>
  <c r="AB50" i="11"/>
  <c r="AF50" i="11"/>
  <c r="AJ50" i="11"/>
  <c r="AN50" i="11"/>
  <c r="AA52" i="11"/>
  <c r="AE52" i="11"/>
  <c r="AI52" i="11"/>
  <c r="AM52" i="11"/>
  <c r="AQ52" i="11"/>
  <c r="AD53" i="11"/>
  <c r="AH53" i="11"/>
  <c r="AL53" i="11"/>
  <c r="AP53" i="11"/>
  <c r="AC54" i="11"/>
  <c r="AG54" i="11"/>
  <c r="AK54" i="11"/>
  <c r="AO54" i="11"/>
  <c r="AB27" i="11"/>
  <c r="AF27" i="11"/>
  <c r="AJ27" i="11"/>
  <c r="AN27" i="11"/>
  <c r="AA28" i="11"/>
  <c r="AE28" i="11"/>
  <c r="AI28" i="11"/>
  <c r="AM28" i="11"/>
  <c r="AQ28" i="11"/>
  <c r="AD29" i="11"/>
  <c r="AH29" i="11"/>
  <c r="AL29" i="11"/>
  <c r="AP29" i="11"/>
  <c r="AC31" i="11"/>
  <c r="AG31" i="11"/>
  <c r="AK31" i="11"/>
  <c r="AO31" i="11"/>
  <c r="AB32" i="11"/>
  <c r="AF32" i="11"/>
  <c r="AJ32" i="11"/>
  <c r="AN32" i="11"/>
  <c r="AA33" i="11"/>
  <c r="AE33" i="11"/>
  <c r="AI33" i="11"/>
  <c r="AM33" i="11"/>
  <c r="AQ33" i="11"/>
  <c r="AD35" i="11"/>
  <c r="AH35" i="11"/>
  <c r="AL35" i="11"/>
  <c r="AP35" i="11"/>
  <c r="AC36" i="11"/>
  <c r="AG36" i="11"/>
  <c r="AK36" i="11"/>
  <c r="AO36" i="11"/>
  <c r="AB37" i="11"/>
  <c r="AF37" i="11"/>
  <c r="AJ37" i="11"/>
  <c r="AN37" i="11"/>
  <c r="AA10" i="11"/>
  <c r="AE10" i="11"/>
  <c r="AI10" i="11"/>
  <c r="AM10" i="11"/>
  <c r="AQ10" i="11"/>
  <c r="AD11" i="11"/>
  <c r="AH11" i="11"/>
  <c r="AL11" i="11"/>
  <c r="AP11" i="11"/>
  <c r="AC12" i="11"/>
  <c r="AG12" i="11"/>
  <c r="AK12" i="11"/>
  <c r="AO12" i="11"/>
  <c r="AB14" i="11"/>
  <c r="AF14" i="11"/>
  <c r="AJ14" i="11"/>
  <c r="AN14" i="11"/>
  <c r="AA15" i="11"/>
  <c r="AE15" i="11"/>
  <c r="AI15" i="11"/>
  <c r="AM15" i="11"/>
  <c r="AQ15" i="11"/>
  <c r="AD16" i="11"/>
  <c r="AH16" i="11"/>
  <c r="AL16" i="11"/>
  <c r="AP16" i="11"/>
  <c r="AC18" i="11"/>
  <c r="AG18" i="11"/>
  <c r="AK18" i="11"/>
  <c r="AO18" i="11"/>
  <c r="AB19" i="11"/>
  <c r="AF19" i="11"/>
  <c r="AJ19" i="11"/>
  <c r="AN19" i="11"/>
  <c r="AA20" i="11"/>
  <c r="AE20" i="11"/>
  <c r="AI20" i="11"/>
  <c r="AM20" i="11"/>
  <c r="AQ20" i="11"/>
  <c r="AF52" i="12"/>
  <c r="AI11" i="12"/>
  <c r="AE17" i="12"/>
  <c r="V43" i="12"/>
  <c r="N48" i="12"/>
  <c r="O52" i="12"/>
  <c r="M53" i="12"/>
  <c r="K26" i="12"/>
  <c r="I27" i="12"/>
  <c r="G28" i="12"/>
  <c r="E30" i="12"/>
  <c r="U30" i="12"/>
  <c r="S31" i="12"/>
  <c r="Q32" i="12"/>
  <c r="O34" i="12"/>
  <c r="M35" i="12"/>
  <c r="K36" i="12"/>
  <c r="I9" i="12"/>
  <c r="G10" i="12"/>
  <c r="E11" i="12"/>
  <c r="U11" i="12"/>
  <c r="R13" i="12"/>
  <c r="H14" i="12"/>
  <c r="P14" i="12"/>
  <c r="E15" i="12"/>
  <c r="J15" i="12"/>
  <c r="O15" i="12"/>
  <c r="U15" i="12"/>
  <c r="H17" i="12"/>
  <c r="L17" i="12"/>
  <c r="P17" i="12"/>
  <c r="T17" i="12"/>
  <c r="F18" i="12"/>
  <c r="J18" i="12"/>
  <c r="N18" i="12"/>
  <c r="R18" i="12"/>
  <c r="V18" i="12"/>
  <c r="H19" i="12"/>
  <c r="L19" i="12"/>
  <c r="P19" i="12"/>
  <c r="T19" i="12"/>
  <c r="Z52" i="12"/>
  <c r="Z47" i="12"/>
  <c r="Z36" i="12"/>
  <c r="Z31" i="12"/>
  <c r="Z26" i="12"/>
  <c r="AR26" i="12"/>
  <c r="Z15" i="12"/>
  <c r="Z10" i="12"/>
  <c r="D51" i="12"/>
  <c r="D45" i="12"/>
  <c r="D35" i="12"/>
  <c r="D30" i="12"/>
  <c r="D19" i="12"/>
  <c r="D14" i="12"/>
  <c r="D9" i="12"/>
  <c r="AD44" i="11"/>
  <c r="AH44" i="11"/>
  <c r="AL44" i="11"/>
  <c r="AP44" i="11"/>
  <c r="AC45" i="11"/>
  <c r="AG45" i="11"/>
  <c r="AK45" i="11"/>
  <c r="AO45" i="11"/>
  <c r="AB46" i="11"/>
  <c r="AF46" i="11"/>
  <c r="AJ46" i="11"/>
  <c r="AN46" i="11"/>
  <c r="AA48" i="11"/>
  <c r="AE48" i="11"/>
  <c r="AI48" i="11"/>
  <c r="AM48" i="11"/>
  <c r="AQ48" i="11"/>
  <c r="AD49" i="11"/>
  <c r="AH49" i="11"/>
  <c r="AL49" i="11"/>
  <c r="AP49" i="11"/>
  <c r="AC50" i="11"/>
  <c r="AG50" i="11"/>
  <c r="AK50" i="11"/>
  <c r="AO50" i="11"/>
  <c r="AB52" i="11"/>
  <c r="AF52" i="11"/>
  <c r="AJ52" i="11"/>
  <c r="AN52" i="11"/>
  <c r="AA53" i="11"/>
  <c r="AE53" i="11"/>
  <c r="AI53" i="11"/>
  <c r="AM53" i="11"/>
  <c r="AQ53" i="11"/>
  <c r="AD54" i="11"/>
  <c r="AH54" i="11"/>
  <c r="AL54" i="11"/>
  <c r="AP54" i="11"/>
  <c r="AC27" i="11"/>
  <c r="AG27" i="11"/>
  <c r="AK27" i="11"/>
  <c r="AO27" i="11"/>
  <c r="AB28" i="11"/>
  <c r="AF28" i="11"/>
  <c r="AJ28" i="11"/>
  <c r="AN28" i="11"/>
  <c r="AA29" i="11"/>
  <c r="AE29" i="11"/>
  <c r="AI29" i="11"/>
  <c r="AM29" i="11"/>
  <c r="AQ29" i="11"/>
  <c r="AD31" i="11"/>
  <c r="AH31" i="11"/>
  <c r="AL31" i="11"/>
  <c r="AP31" i="11"/>
  <c r="AC32" i="11"/>
  <c r="AG32" i="11"/>
  <c r="AK32" i="11"/>
  <c r="AO32" i="11"/>
  <c r="AB33" i="11"/>
  <c r="AF33" i="11"/>
  <c r="AJ33" i="11"/>
  <c r="AN33" i="11"/>
  <c r="AA35" i="11"/>
  <c r="AE35" i="11"/>
  <c r="AI35" i="11"/>
  <c r="AM35" i="11"/>
  <c r="AQ35" i="11"/>
  <c r="AD36" i="11"/>
  <c r="AH36" i="11"/>
  <c r="AL36" i="11"/>
  <c r="AP36" i="11"/>
  <c r="AC37" i="11"/>
  <c r="AG37" i="11"/>
  <c r="AK37" i="11"/>
  <c r="AO37" i="11"/>
  <c r="AB10" i="11"/>
  <c r="AF10" i="11"/>
  <c r="AJ10" i="11"/>
  <c r="AN10" i="11"/>
  <c r="AA11" i="11"/>
  <c r="AE11" i="11"/>
  <c r="AI11" i="11"/>
  <c r="AM11" i="11"/>
  <c r="AQ11" i="11"/>
  <c r="AD12" i="11"/>
  <c r="AH12" i="11"/>
  <c r="AL12" i="11"/>
  <c r="AP12" i="11"/>
  <c r="AC14" i="11"/>
  <c r="AG14" i="11"/>
  <c r="AK14" i="11"/>
  <c r="AO14" i="11"/>
  <c r="AB15" i="11"/>
  <c r="AF15" i="11"/>
  <c r="AJ15" i="11"/>
  <c r="AN15" i="11"/>
  <c r="AA16" i="11"/>
  <c r="AE16" i="11"/>
  <c r="AI16" i="11"/>
  <c r="AM16" i="11"/>
  <c r="AQ16" i="11"/>
  <c r="AD18" i="11"/>
  <c r="AH18" i="11"/>
  <c r="AB28" i="12"/>
  <c r="AH13" i="12"/>
  <c r="T44" i="12"/>
  <c r="L49" i="12"/>
  <c r="S52" i="12"/>
  <c r="Q53" i="12"/>
  <c r="O26" i="12"/>
  <c r="M27" i="12"/>
  <c r="K28" i="12"/>
  <c r="I30" i="12"/>
  <c r="G31" i="12"/>
  <c r="E32" i="12"/>
  <c r="U32" i="12"/>
  <c r="S34" i="12"/>
  <c r="Q35" i="12"/>
  <c r="O36" i="12"/>
  <c r="M9" i="12"/>
  <c r="K10" i="12"/>
  <c r="I11" i="12"/>
  <c r="G13" i="12"/>
  <c r="S13" i="12"/>
  <c r="I14" i="12"/>
  <c r="Q14" i="12"/>
  <c r="F15" i="12"/>
  <c r="K15" i="12"/>
  <c r="Q15" i="12"/>
  <c r="V15" i="12"/>
  <c r="I17" i="12"/>
  <c r="M17" i="12"/>
  <c r="Q17" i="12"/>
  <c r="U17" i="12"/>
  <c r="G18" i="12"/>
  <c r="K18" i="12"/>
  <c r="O18" i="12"/>
  <c r="S18" i="12"/>
  <c r="E19" i="12"/>
  <c r="I19" i="12"/>
  <c r="M19" i="12"/>
  <c r="Q19" i="12"/>
  <c r="U19" i="12"/>
  <c r="Z51" i="12"/>
  <c r="Z45" i="12"/>
  <c r="Z35" i="12"/>
  <c r="Z30" i="12"/>
  <c r="Z19" i="12"/>
  <c r="Z14" i="12"/>
  <c r="Z9" i="12"/>
  <c r="D49" i="12"/>
  <c r="D44" i="12"/>
  <c r="D34" i="12"/>
  <c r="D28" i="12"/>
  <c r="D18" i="12"/>
  <c r="D13" i="12"/>
  <c r="AA44" i="11"/>
  <c r="AE44" i="11"/>
  <c r="AI44" i="11"/>
  <c r="AM44" i="11"/>
  <c r="AQ44" i="11"/>
  <c r="AD45" i="11"/>
  <c r="AH45" i="11"/>
  <c r="AL45" i="11"/>
  <c r="AP45" i="11"/>
  <c r="AC46" i="11"/>
  <c r="AG46" i="11"/>
  <c r="AK46" i="11"/>
  <c r="AO46" i="11"/>
  <c r="AB48" i="11"/>
  <c r="AF48" i="11"/>
  <c r="AJ48" i="11"/>
  <c r="AN48" i="11"/>
  <c r="AA49" i="11"/>
  <c r="AE49" i="11"/>
  <c r="AI49" i="11"/>
  <c r="AM49" i="11"/>
  <c r="AQ49" i="11"/>
  <c r="AD50" i="11"/>
  <c r="AH50" i="11"/>
  <c r="AL50" i="11"/>
  <c r="AP50" i="11"/>
  <c r="AC52" i="11"/>
  <c r="AG52" i="11"/>
  <c r="AK52" i="11"/>
  <c r="AO52" i="11"/>
  <c r="AB53" i="11"/>
  <c r="AF53" i="11"/>
  <c r="AJ53" i="11"/>
  <c r="AN53" i="11"/>
  <c r="AA54" i="11"/>
  <c r="AE54" i="11"/>
  <c r="AI54" i="11"/>
  <c r="AM54" i="11"/>
  <c r="AQ54" i="11"/>
  <c r="AD27" i="11"/>
  <c r="AH27" i="11"/>
  <c r="AL27" i="11"/>
  <c r="AP27" i="11"/>
  <c r="AC28" i="11"/>
  <c r="AG28" i="11"/>
  <c r="AK28" i="11"/>
  <c r="AO28" i="11"/>
  <c r="AB29" i="11"/>
  <c r="AF29" i="11"/>
  <c r="AJ29" i="11"/>
  <c r="AN29" i="11"/>
  <c r="AA31" i="11"/>
  <c r="AE31" i="11"/>
  <c r="AI31" i="11"/>
  <c r="AM31" i="11"/>
  <c r="AQ31" i="11"/>
  <c r="AD32" i="11"/>
  <c r="AH32" i="11"/>
  <c r="AL32" i="11"/>
  <c r="AP32" i="11"/>
  <c r="AC33" i="11"/>
  <c r="AG33" i="11"/>
  <c r="AK33" i="11"/>
  <c r="AO33" i="11"/>
  <c r="AB35" i="11"/>
  <c r="AF35" i="11"/>
  <c r="AJ35" i="11"/>
  <c r="AN35" i="11"/>
  <c r="AA36" i="11"/>
  <c r="AE36" i="11"/>
  <c r="AO32" i="12"/>
  <c r="AR32" i="12"/>
  <c r="J51" i="12"/>
  <c r="Q27" i="12"/>
  <c r="I32" i="12"/>
  <c r="S36" i="12"/>
  <c r="K13" i="12"/>
  <c r="G15" i="12"/>
  <c r="J17" i="12"/>
  <c r="H18" i="12"/>
  <c r="F19" i="12"/>
  <c r="V19" i="12"/>
  <c r="Z28" i="12"/>
  <c r="D48" i="12"/>
  <c r="D17" i="12"/>
  <c r="AJ44" i="11"/>
  <c r="AI45" i="11"/>
  <c r="AH46" i="11"/>
  <c r="AG48" i="11"/>
  <c r="AF49" i="11"/>
  <c r="AE50" i="11"/>
  <c r="AD52" i="11"/>
  <c r="AC53" i="11"/>
  <c r="AB54" i="11"/>
  <c r="AA27" i="11"/>
  <c r="AQ27" i="11"/>
  <c r="AP28" i="11"/>
  <c r="AO29" i="11"/>
  <c r="AN31" i="11"/>
  <c r="AM32" i="11"/>
  <c r="AL33" i="11"/>
  <c r="AK35" i="11"/>
  <c r="AI36" i="11"/>
  <c r="AQ36" i="11"/>
  <c r="AH37" i="11"/>
  <c r="AP37" i="11"/>
  <c r="AG10" i="11"/>
  <c r="AO10" i="11"/>
  <c r="AF11" i="11"/>
  <c r="AN11" i="11"/>
  <c r="AE12" i="11"/>
  <c r="AM12" i="11"/>
  <c r="AD14" i="11"/>
  <c r="AL14" i="11"/>
  <c r="AC15" i="11"/>
  <c r="AK15" i="11"/>
  <c r="AB16" i="11"/>
  <c r="AJ16" i="11"/>
  <c r="AA18" i="11"/>
  <c r="AI18" i="11"/>
  <c r="AN18" i="11"/>
  <c r="AC19" i="11"/>
  <c r="AH19" i="11"/>
  <c r="AM19" i="11"/>
  <c r="AB20" i="11"/>
  <c r="AG20" i="11"/>
  <c r="AL20" i="11"/>
  <c r="E44" i="11"/>
  <c r="I44" i="11"/>
  <c r="M44" i="11"/>
  <c r="Q44" i="11"/>
  <c r="U44" i="11"/>
  <c r="G45" i="11"/>
  <c r="K45" i="11"/>
  <c r="O45" i="11"/>
  <c r="S45" i="11"/>
  <c r="E46" i="11"/>
  <c r="I46" i="11"/>
  <c r="M46" i="11"/>
  <c r="Q46" i="11"/>
  <c r="U46" i="11"/>
  <c r="G48" i="11"/>
  <c r="K48" i="11"/>
  <c r="O48" i="11"/>
  <c r="S48" i="11"/>
  <c r="E49" i="11"/>
  <c r="I49" i="11"/>
  <c r="M49" i="11"/>
  <c r="Q49" i="11"/>
  <c r="U49" i="11"/>
  <c r="G50" i="11"/>
  <c r="K50" i="11"/>
  <c r="O50" i="11"/>
  <c r="S50" i="11"/>
  <c r="E52" i="11"/>
  <c r="I52" i="11"/>
  <c r="M52" i="11"/>
  <c r="Q52" i="11"/>
  <c r="U52" i="11"/>
  <c r="G53" i="11"/>
  <c r="K53" i="11"/>
  <c r="O53" i="11"/>
  <c r="S53" i="11"/>
  <c r="E54" i="11"/>
  <c r="I54" i="11"/>
  <c r="M54" i="11"/>
  <c r="Q54" i="11"/>
  <c r="U54" i="11"/>
  <c r="G27" i="11"/>
  <c r="K27" i="11"/>
  <c r="O27" i="11"/>
  <c r="S27" i="11"/>
  <c r="E28" i="11"/>
  <c r="I28" i="11"/>
  <c r="M28" i="11"/>
  <c r="Q28" i="11"/>
  <c r="U28" i="11"/>
  <c r="G29" i="11"/>
  <c r="K29" i="11"/>
  <c r="O29" i="11"/>
  <c r="S29" i="11"/>
  <c r="E31" i="11"/>
  <c r="I31" i="11"/>
  <c r="M31" i="11"/>
  <c r="Q31" i="11"/>
  <c r="U31" i="11"/>
  <c r="G32" i="11"/>
  <c r="K32" i="11"/>
  <c r="O32" i="11"/>
  <c r="S32" i="11"/>
  <c r="E33" i="11"/>
  <c r="I33" i="11"/>
  <c r="M33" i="11"/>
  <c r="Q33" i="11"/>
  <c r="U33" i="11"/>
  <c r="G35" i="11"/>
  <c r="K35" i="11"/>
  <c r="O35" i="11"/>
  <c r="S35" i="11"/>
  <c r="E36" i="11"/>
  <c r="I36" i="11"/>
  <c r="M36" i="11"/>
  <c r="Q36" i="11"/>
  <c r="U36" i="11"/>
  <c r="G37" i="11"/>
  <c r="K37" i="11"/>
  <c r="O37" i="11"/>
  <c r="S37" i="11"/>
  <c r="E10" i="11"/>
  <c r="I10" i="11"/>
  <c r="M10" i="11"/>
  <c r="Q10" i="11"/>
  <c r="U10" i="11"/>
  <c r="G11" i="11"/>
  <c r="K11" i="11"/>
  <c r="O11" i="11"/>
  <c r="S11" i="11"/>
  <c r="E12" i="11"/>
  <c r="I12" i="11"/>
  <c r="M12" i="11"/>
  <c r="Q12" i="11"/>
  <c r="U12" i="11"/>
  <c r="G14" i="11"/>
  <c r="K14" i="11"/>
  <c r="O14" i="11"/>
  <c r="S14" i="11"/>
  <c r="E15" i="11"/>
  <c r="I15" i="11"/>
  <c r="M15" i="11"/>
  <c r="Q15" i="11"/>
  <c r="U15" i="11"/>
  <c r="G16" i="11"/>
  <c r="K16" i="11"/>
  <c r="O16" i="11"/>
  <c r="S16" i="11"/>
  <c r="E18" i="11"/>
  <c r="I18" i="11"/>
  <c r="M18" i="11"/>
  <c r="Q18" i="11"/>
  <c r="U18" i="11"/>
  <c r="G19" i="11"/>
  <c r="AG14" i="12"/>
  <c r="E53" i="12"/>
  <c r="O28" i="12"/>
  <c r="G34" i="12"/>
  <c r="Q9" i="12"/>
  <c r="V13" i="12"/>
  <c r="M15" i="12"/>
  <c r="N17" i="12"/>
  <c r="L18" i="12"/>
  <c r="J19" i="12"/>
  <c r="Z49" i="12"/>
  <c r="AR49" i="12"/>
  <c r="D43" i="12"/>
  <c r="D11" i="12"/>
  <c r="AN44" i="11"/>
  <c r="AM45" i="11"/>
  <c r="AL46" i="11"/>
  <c r="AK48" i="11"/>
  <c r="AJ49" i="11"/>
  <c r="AI50" i="11"/>
  <c r="AH52" i="11"/>
  <c r="AG53" i="11"/>
  <c r="AF54" i="11"/>
  <c r="AE27" i="11"/>
  <c r="AD28" i="11"/>
  <c r="AC29" i="11"/>
  <c r="AB31" i="11"/>
  <c r="AA32" i="11"/>
  <c r="AQ32" i="11"/>
  <c r="AP33" i="11"/>
  <c r="AO35" i="11"/>
  <c r="AJ36" i="11"/>
  <c r="AA37" i="11"/>
  <c r="AI37" i="11"/>
  <c r="AQ37" i="11"/>
  <c r="AH10" i="11"/>
  <c r="AP10" i="11"/>
  <c r="AG11" i="11"/>
  <c r="AO11" i="11"/>
  <c r="AF12" i="11"/>
  <c r="AN12" i="11"/>
  <c r="AE14" i="11"/>
  <c r="AM14" i="11"/>
  <c r="AD15" i="11"/>
  <c r="AL15" i="11"/>
  <c r="AC16" i="11"/>
  <c r="AK16" i="11"/>
  <c r="AB18" i="11"/>
  <c r="AJ18" i="11"/>
  <c r="AP18" i="11"/>
  <c r="AD19" i="11"/>
  <c r="AI19" i="11"/>
  <c r="AO19" i="11"/>
  <c r="AC20" i="11"/>
  <c r="AH20" i="11"/>
  <c r="AN20" i="11"/>
  <c r="F44" i="11"/>
  <c r="J44" i="11"/>
  <c r="N44" i="11"/>
  <c r="R44" i="11"/>
  <c r="V44" i="11"/>
  <c r="H45" i="11"/>
  <c r="L45" i="11"/>
  <c r="P45" i="11"/>
  <c r="T45" i="11"/>
  <c r="F46" i="11"/>
  <c r="J46" i="11"/>
  <c r="N46" i="11"/>
  <c r="R46" i="11"/>
  <c r="V46" i="11"/>
  <c r="H48" i="11"/>
  <c r="L48" i="11"/>
  <c r="P48" i="11"/>
  <c r="T48" i="11"/>
  <c r="F49" i="11"/>
  <c r="J49" i="11"/>
  <c r="N49" i="11"/>
  <c r="R49" i="11"/>
  <c r="V49" i="11"/>
  <c r="H50" i="11"/>
  <c r="L50" i="11"/>
  <c r="P50" i="11"/>
  <c r="T50" i="11"/>
  <c r="F52" i="11"/>
  <c r="J52" i="11"/>
  <c r="N52" i="11"/>
  <c r="R52" i="11"/>
  <c r="V52" i="11"/>
  <c r="H53" i="11"/>
  <c r="L53" i="11"/>
  <c r="P53" i="11"/>
  <c r="T53" i="11"/>
  <c r="F54" i="11"/>
  <c r="J54" i="11"/>
  <c r="N54" i="11"/>
  <c r="R54" i="11"/>
  <c r="V54" i="11"/>
  <c r="H27" i="11"/>
  <c r="L27" i="11"/>
  <c r="P27" i="11"/>
  <c r="T27" i="11"/>
  <c r="F28" i="11"/>
  <c r="J28" i="11"/>
  <c r="N28" i="11"/>
  <c r="R28" i="11"/>
  <c r="V28" i="11"/>
  <c r="H29" i="11"/>
  <c r="L29" i="11"/>
  <c r="P29" i="11"/>
  <c r="T29" i="11"/>
  <c r="F31" i="11"/>
  <c r="J31" i="11"/>
  <c r="N31" i="11"/>
  <c r="R31" i="11"/>
  <c r="V31" i="11"/>
  <c r="H32" i="11"/>
  <c r="L32" i="11"/>
  <c r="P32" i="11"/>
  <c r="T32" i="11"/>
  <c r="F33" i="11"/>
  <c r="J33" i="11"/>
  <c r="N33" i="11"/>
  <c r="AC19" i="12"/>
  <c r="U53" i="12"/>
  <c r="M30" i="12"/>
  <c r="E35" i="12"/>
  <c r="O10" i="12"/>
  <c r="L14" i="12"/>
  <c r="R15" i="12"/>
  <c r="R17" i="12"/>
  <c r="P18" i="12"/>
  <c r="N19" i="12"/>
  <c r="Z44" i="12"/>
  <c r="AR44" i="12"/>
  <c r="Z13" i="12"/>
  <c r="AR13" i="12"/>
  <c r="D32" i="12"/>
  <c r="AB44" i="11"/>
  <c r="AA45" i="11"/>
  <c r="AQ45" i="11"/>
  <c r="AP46" i="11"/>
  <c r="AO48" i="11"/>
  <c r="AN49" i="11"/>
  <c r="AM50" i="11"/>
  <c r="AL52" i="11"/>
  <c r="AK53" i="11"/>
  <c r="AJ54" i="11"/>
  <c r="AI27" i="11"/>
  <c r="AH28" i="11"/>
  <c r="AG29" i="11"/>
  <c r="AF31" i="11"/>
  <c r="AE32" i="11"/>
  <c r="AD33" i="11"/>
  <c r="AC35" i="11"/>
  <c r="AB36" i="11"/>
  <c r="AM36" i="11"/>
  <c r="AD37" i="11"/>
  <c r="AL37" i="11"/>
  <c r="AC10" i="11"/>
  <c r="AK10" i="11"/>
  <c r="AB11" i="11"/>
  <c r="AJ11" i="11"/>
  <c r="AA12" i="11"/>
  <c r="AI12" i="11"/>
  <c r="AQ12" i="11"/>
  <c r="AH14" i="11"/>
  <c r="AP14" i="11"/>
  <c r="AG15" i="11"/>
  <c r="AO15" i="11"/>
  <c r="AF16" i="11"/>
  <c r="AN16" i="11"/>
  <c r="AE18" i="11"/>
  <c r="AL18" i="11"/>
  <c r="AQ18" i="11"/>
  <c r="AE19" i="11"/>
  <c r="AK19" i="11"/>
  <c r="AP19" i="11"/>
  <c r="AD20" i="11"/>
  <c r="AJ20" i="11"/>
  <c r="AO20" i="11"/>
  <c r="G44" i="11"/>
  <c r="K44" i="11"/>
  <c r="O44" i="11"/>
  <c r="S44" i="11"/>
  <c r="E45" i="11"/>
  <c r="I45" i="11"/>
  <c r="M45" i="11"/>
  <c r="Q45" i="11"/>
  <c r="U45" i="11"/>
  <c r="G46" i="11"/>
  <c r="K46" i="11"/>
  <c r="O46" i="11"/>
  <c r="S46" i="11"/>
  <c r="E48" i="11"/>
  <c r="I48" i="11"/>
  <c r="M48" i="11"/>
  <c r="Q48" i="11"/>
  <c r="U48" i="11"/>
  <c r="G49" i="11"/>
  <c r="K49" i="11"/>
  <c r="O49" i="11"/>
  <c r="S49" i="11"/>
  <c r="E50" i="11"/>
  <c r="I50" i="11"/>
  <c r="M50" i="11"/>
  <c r="Q50" i="11"/>
  <c r="U50" i="11"/>
  <c r="G52" i="11"/>
  <c r="K52" i="11"/>
  <c r="O52" i="11"/>
  <c r="S52" i="11"/>
  <c r="E53" i="11"/>
  <c r="I53" i="11"/>
  <c r="M53" i="11"/>
  <c r="Q53" i="11"/>
  <c r="U53" i="11"/>
  <c r="G54" i="11"/>
  <c r="K54" i="11"/>
  <c r="O54" i="11"/>
  <c r="S54" i="11"/>
  <c r="E27" i="11"/>
  <c r="I27" i="11"/>
  <c r="M27" i="11"/>
  <c r="Q27" i="11"/>
  <c r="U27" i="11"/>
  <c r="G28" i="11"/>
  <c r="K28" i="11"/>
  <c r="O28" i="11"/>
  <c r="S28" i="11"/>
  <c r="E29" i="11"/>
  <c r="I29" i="11"/>
  <c r="M29" i="11"/>
  <c r="Q29" i="11"/>
  <c r="U29" i="11"/>
  <c r="G31" i="11"/>
  <c r="K31" i="11"/>
  <c r="O31" i="11"/>
  <c r="S31" i="11"/>
  <c r="E32" i="11"/>
  <c r="I32" i="11"/>
  <c r="M32" i="11"/>
  <c r="Q32" i="11"/>
  <c r="U32" i="11"/>
  <c r="G33" i="11"/>
  <c r="K33" i="11"/>
  <c r="O33" i="11"/>
  <c r="S33" i="11"/>
  <c r="E35" i="11"/>
  <c r="I35" i="11"/>
  <c r="M35" i="11"/>
  <c r="Q35" i="11"/>
  <c r="U35" i="11"/>
  <c r="G36" i="11"/>
  <c r="K36" i="11"/>
  <c r="O36" i="11"/>
  <c r="S36" i="11"/>
  <c r="E37" i="11"/>
  <c r="I37" i="11"/>
  <c r="M37" i="11"/>
  <c r="Q37" i="11"/>
  <c r="U37" i="11"/>
  <c r="G10" i="11"/>
  <c r="K10" i="11"/>
  <c r="O10" i="11"/>
  <c r="S10" i="11"/>
  <c r="E11" i="11"/>
  <c r="I11" i="11"/>
  <c r="M11" i="11"/>
  <c r="Q11" i="11"/>
  <c r="U11" i="11"/>
  <c r="G12" i="11"/>
  <c r="K12" i="11"/>
  <c r="O12" i="11"/>
  <c r="S12" i="11"/>
  <c r="E14" i="11"/>
  <c r="I14" i="11"/>
  <c r="M14" i="11"/>
  <c r="Q14" i="11"/>
  <c r="U14" i="11"/>
  <c r="G15" i="11"/>
  <c r="K15" i="11"/>
  <c r="O15" i="11"/>
  <c r="S15" i="11"/>
  <c r="E16" i="11"/>
  <c r="I16" i="11"/>
  <c r="M16" i="11"/>
  <c r="Q16" i="11"/>
  <c r="U16" i="11"/>
  <c r="G18" i="11"/>
  <c r="K18" i="11"/>
  <c r="O18" i="11"/>
  <c r="S18" i="11"/>
  <c r="E19" i="11"/>
  <c r="I19" i="11"/>
  <c r="R45" i="12"/>
  <c r="M11" i="12"/>
  <c r="T18" i="12"/>
  <c r="D27" i="12"/>
  <c r="AC48" i="11"/>
  <c r="AP52" i="11"/>
  <c r="AL28" i="11"/>
  <c r="AH33" i="11"/>
  <c r="AE37" i="11"/>
  <c r="AC11" i="11"/>
  <c r="AA14" i="11"/>
  <c r="AP15" i="11"/>
  <c r="AM18" i="11"/>
  <c r="AQ19" i="11"/>
  <c r="H44" i="11"/>
  <c r="F45" i="11"/>
  <c r="V45" i="11"/>
  <c r="T46" i="11"/>
  <c r="R48" i="11"/>
  <c r="P49" i="11"/>
  <c r="N50" i="11"/>
  <c r="L52" i="11"/>
  <c r="J53" i="11"/>
  <c r="H54" i="11"/>
  <c r="F27" i="11"/>
  <c r="V27" i="11"/>
  <c r="T28" i="11"/>
  <c r="R29" i="11"/>
  <c r="P31" i="11"/>
  <c r="N32" i="11"/>
  <c r="L33" i="11"/>
  <c r="V33" i="11"/>
  <c r="L35" i="11"/>
  <c r="T35" i="11"/>
  <c r="J36" i="11"/>
  <c r="R36" i="11"/>
  <c r="H37" i="11"/>
  <c r="P37" i="11"/>
  <c r="F10" i="11"/>
  <c r="N10" i="11"/>
  <c r="V10" i="11"/>
  <c r="L11" i="11"/>
  <c r="T11" i="11"/>
  <c r="J12" i="11"/>
  <c r="R12" i="11"/>
  <c r="H14" i="11"/>
  <c r="P14" i="11"/>
  <c r="F15" i="11"/>
  <c r="N15" i="11"/>
  <c r="V15" i="11"/>
  <c r="L16" i="11"/>
  <c r="T16" i="11"/>
  <c r="J18" i="11"/>
  <c r="R18" i="11"/>
  <c r="H19" i="11"/>
  <c r="M19" i="11"/>
  <c r="Q19" i="11"/>
  <c r="U19" i="11"/>
  <c r="G20" i="11"/>
  <c r="K20" i="11"/>
  <c r="O20" i="11"/>
  <c r="S20" i="11"/>
  <c r="Z54" i="11"/>
  <c r="Z49" i="11"/>
  <c r="Z44" i="11"/>
  <c r="Z33" i="11"/>
  <c r="Z28" i="11"/>
  <c r="Z18" i="11"/>
  <c r="Z12" i="11"/>
  <c r="D53" i="11"/>
  <c r="D48" i="11"/>
  <c r="D37" i="11"/>
  <c r="D32" i="11"/>
  <c r="D27" i="11"/>
  <c r="D16" i="11"/>
  <c r="D11" i="11"/>
  <c r="AC9" i="10"/>
  <c r="AG9" i="10"/>
  <c r="AK9" i="10"/>
  <c r="AO9" i="10"/>
  <c r="AB10" i="10"/>
  <c r="AF10" i="10"/>
  <c r="AJ10" i="10"/>
  <c r="AN10" i="10"/>
  <c r="AA11" i="10"/>
  <c r="AE11" i="10"/>
  <c r="AI11" i="10"/>
  <c r="AM11" i="10"/>
  <c r="AQ11" i="10"/>
  <c r="AD13" i="10"/>
  <c r="AH13" i="10"/>
  <c r="AL13" i="10"/>
  <c r="AP13" i="10"/>
  <c r="AC14" i="10"/>
  <c r="AG14" i="10"/>
  <c r="AK14" i="10"/>
  <c r="AO14" i="10"/>
  <c r="AB15" i="10"/>
  <c r="AF15" i="10"/>
  <c r="AJ15" i="10"/>
  <c r="AN15" i="10"/>
  <c r="AA17" i="10"/>
  <c r="AE17" i="10"/>
  <c r="AI17" i="10"/>
  <c r="AM17" i="10"/>
  <c r="AQ17" i="10"/>
  <c r="AC19" i="10"/>
  <c r="AG19" i="10"/>
  <c r="AK19" i="10"/>
  <c r="AO19" i="10"/>
  <c r="S26" i="12"/>
  <c r="T14" i="12"/>
  <c r="R19" i="12"/>
  <c r="AF44" i="11"/>
  <c r="AB49" i="11"/>
  <c r="AO53" i="11"/>
  <c r="AK29" i="11"/>
  <c r="AG35" i="11"/>
  <c r="AM37" i="11"/>
  <c r="AK11" i="11"/>
  <c r="AI14" i="11"/>
  <c r="AG16" i="11"/>
  <c r="AA19" i="11"/>
  <c r="AF20" i="11"/>
  <c r="L44" i="11"/>
  <c r="J45" i="11"/>
  <c r="H46" i="11"/>
  <c r="F48" i="11"/>
  <c r="V48" i="11"/>
  <c r="T49" i="11"/>
  <c r="R50" i="11"/>
  <c r="P52" i="11"/>
  <c r="N53" i="11"/>
  <c r="L54" i="11"/>
  <c r="J27" i="11"/>
  <c r="H28" i="11"/>
  <c r="F29" i="11"/>
  <c r="V29" i="11"/>
  <c r="T31" i="11"/>
  <c r="R32" i="11"/>
  <c r="P33" i="11"/>
  <c r="F35" i="11"/>
  <c r="N35" i="11"/>
  <c r="V35" i="11"/>
  <c r="L36" i="11"/>
  <c r="T36" i="11"/>
  <c r="J37" i="11"/>
  <c r="R37" i="11"/>
  <c r="H10" i="11"/>
  <c r="P10" i="11"/>
  <c r="F11" i="11"/>
  <c r="N11" i="11"/>
  <c r="V11" i="11"/>
  <c r="L12" i="11"/>
  <c r="T12" i="11"/>
  <c r="J14" i="11"/>
  <c r="R14" i="11"/>
  <c r="H15" i="11"/>
  <c r="P15" i="11"/>
  <c r="F16" i="11"/>
  <c r="N16" i="11"/>
  <c r="V16" i="11"/>
  <c r="L18" i="11"/>
  <c r="T18" i="11"/>
  <c r="J19" i="11"/>
  <c r="N19" i="11"/>
  <c r="R19" i="11"/>
  <c r="V19" i="11"/>
  <c r="H20" i="11"/>
  <c r="L20" i="11"/>
  <c r="P20" i="11"/>
  <c r="T20" i="11"/>
  <c r="Z53" i="11"/>
  <c r="Z48" i="11"/>
  <c r="Z37" i="11"/>
  <c r="Z32" i="11"/>
  <c r="Z27" i="11"/>
  <c r="Z16" i="11"/>
  <c r="Z11" i="11"/>
  <c r="D52" i="11"/>
  <c r="D46" i="11"/>
  <c r="D36" i="11"/>
  <c r="D31" i="11"/>
  <c r="D20" i="11"/>
  <c r="D15" i="11"/>
  <c r="D10" i="11"/>
  <c r="AD9" i="10"/>
  <c r="AH9" i="10"/>
  <c r="AL9" i="10"/>
  <c r="AP9" i="10"/>
  <c r="AC10" i="10"/>
  <c r="AG10" i="10"/>
  <c r="AK10" i="10"/>
  <c r="AO10" i="10"/>
  <c r="AB11" i="10"/>
  <c r="AF11" i="10"/>
  <c r="AJ11" i="10"/>
  <c r="AN11" i="10"/>
  <c r="AA13" i="10"/>
  <c r="AE13" i="10"/>
  <c r="AI13" i="10"/>
  <c r="AM13" i="10"/>
  <c r="AQ13" i="10"/>
  <c r="AD14" i="10"/>
  <c r="AH14" i="10"/>
  <c r="AL14" i="10"/>
  <c r="AP14" i="10"/>
  <c r="AC15" i="10"/>
  <c r="AG15" i="10"/>
  <c r="AK15" i="10"/>
  <c r="AO15" i="10"/>
  <c r="AB17" i="10"/>
  <c r="AF17" i="10"/>
  <c r="AJ17" i="10"/>
  <c r="AN17" i="10"/>
  <c r="AD19" i="10"/>
  <c r="AH19" i="10"/>
  <c r="AL19" i="10"/>
  <c r="AP19" i="10"/>
  <c r="AB26" i="10"/>
  <c r="AF26" i="10"/>
  <c r="AJ26" i="10"/>
  <c r="AN26" i="10"/>
  <c r="AA27" i="10"/>
  <c r="AE27" i="10"/>
  <c r="AI27" i="10"/>
  <c r="AM27" i="10"/>
  <c r="AQ27" i="10"/>
  <c r="AD28" i="10"/>
  <c r="AH28" i="10"/>
  <c r="AL28" i="10"/>
  <c r="AP28" i="10"/>
  <c r="AC30" i="10"/>
  <c r="AG30" i="10"/>
  <c r="AK30" i="10"/>
  <c r="AO30" i="10"/>
  <c r="AB31" i="10"/>
  <c r="K31" i="12"/>
  <c r="E17" i="12"/>
  <c r="Z34" i="12"/>
  <c r="AE45" i="11"/>
  <c r="AA50" i="11"/>
  <c r="AN54" i="11"/>
  <c r="AJ31" i="11"/>
  <c r="AF36" i="11"/>
  <c r="AD10" i="11"/>
  <c r="AB12" i="11"/>
  <c r="AQ14" i="11"/>
  <c r="AO16" i="11"/>
  <c r="AG19" i="11"/>
  <c r="AK20" i="11"/>
  <c r="P44" i="11"/>
  <c r="N45" i="11"/>
  <c r="L46" i="11"/>
  <c r="J48" i="11"/>
  <c r="H49" i="11"/>
  <c r="F50" i="11"/>
  <c r="V50" i="11"/>
  <c r="T52" i="11"/>
  <c r="R53" i="11"/>
  <c r="P54" i="11"/>
  <c r="N27" i="11"/>
  <c r="L28" i="11"/>
  <c r="J29" i="11"/>
  <c r="H31" i="11"/>
  <c r="F32" i="11"/>
  <c r="V32" i="11"/>
  <c r="R33" i="11"/>
  <c r="H35" i="11"/>
  <c r="P35" i="11"/>
  <c r="F36" i="11"/>
  <c r="N36" i="11"/>
  <c r="V36" i="11"/>
  <c r="L37" i="11"/>
  <c r="T37" i="11"/>
  <c r="J10" i="11"/>
  <c r="R10" i="11"/>
  <c r="H11" i="11"/>
  <c r="P11" i="11"/>
  <c r="F12" i="11"/>
  <c r="N12" i="11"/>
  <c r="V12" i="11"/>
  <c r="L14" i="11"/>
  <c r="T14" i="11"/>
  <c r="J15" i="11"/>
  <c r="R15" i="11"/>
  <c r="H16" i="11"/>
  <c r="P16" i="11"/>
  <c r="F18" i="11"/>
  <c r="N18" i="11"/>
  <c r="V18" i="11"/>
  <c r="K19" i="11"/>
  <c r="O19" i="11"/>
  <c r="S19" i="11"/>
  <c r="E20" i="11"/>
  <c r="I20" i="11"/>
  <c r="M20" i="11"/>
  <c r="Q20" i="11"/>
  <c r="U20" i="11"/>
  <c r="Z52" i="11"/>
  <c r="Z46" i="11"/>
  <c r="Z36" i="11"/>
  <c r="Z31" i="11"/>
  <c r="Z20" i="11"/>
  <c r="Z15" i="11"/>
  <c r="Z10" i="11"/>
  <c r="D50" i="11"/>
  <c r="D45" i="11"/>
  <c r="D35" i="11"/>
  <c r="D29" i="11"/>
  <c r="D19" i="11"/>
  <c r="D14" i="11"/>
  <c r="AA9" i="10"/>
  <c r="AE9" i="10"/>
  <c r="AI9" i="10"/>
  <c r="AM9" i="10"/>
  <c r="AQ9" i="10"/>
  <c r="AD10" i="10"/>
  <c r="AH10" i="10"/>
  <c r="AL10" i="10"/>
  <c r="AP10" i="10"/>
  <c r="AC11" i="10"/>
  <c r="AG11" i="10"/>
  <c r="AK11" i="10"/>
  <c r="AO11" i="10"/>
  <c r="AB13" i="10"/>
  <c r="AF13" i="10"/>
  <c r="AJ13" i="10"/>
  <c r="AN13" i="10"/>
  <c r="AA14" i="10"/>
  <c r="AE14" i="10"/>
  <c r="AI14" i="10"/>
  <c r="AM14" i="10"/>
  <c r="AQ14" i="10"/>
  <c r="AD15" i="10"/>
  <c r="AH15" i="10"/>
  <c r="AL15" i="10"/>
  <c r="AP15" i="10"/>
  <c r="AC17" i="10"/>
  <c r="AG17" i="10"/>
  <c r="AK17" i="10"/>
  <c r="AO17" i="10"/>
  <c r="AA19" i="10"/>
  <c r="AE19" i="10"/>
  <c r="AI19" i="10"/>
  <c r="AM19" i="10"/>
  <c r="AQ19" i="10"/>
  <c r="AC26" i="10"/>
  <c r="AG26" i="10"/>
  <c r="AK26" i="10"/>
  <c r="AO26" i="10"/>
  <c r="AB27" i="10"/>
  <c r="AF27" i="10"/>
  <c r="AJ27" i="10"/>
  <c r="AN27" i="10"/>
  <c r="AA28" i="10"/>
  <c r="AE28" i="10"/>
  <c r="AI28" i="10"/>
  <c r="AM28" i="10"/>
  <c r="AQ28" i="10"/>
  <c r="AD30" i="10"/>
  <c r="AH30" i="10"/>
  <c r="AL30" i="10"/>
  <c r="AP30" i="10"/>
  <c r="AC31" i="10"/>
  <c r="AG31" i="10"/>
  <c r="AK31" i="10"/>
  <c r="AO31" i="10"/>
  <c r="AB32" i="10"/>
  <c r="AF32" i="10"/>
  <c r="U35" i="12"/>
  <c r="V17" i="12"/>
  <c r="D53" i="12"/>
  <c r="AD46" i="11"/>
  <c r="AQ50" i="11"/>
  <c r="AM27" i="11"/>
  <c r="AI32" i="11"/>
  <c r="AN36" i="11"/>
  <c r="AL10" i="11"/>
  <c r="AJ12" i="11"/>
  <c r="AH15" i="11"/>
  <c r="AF18" i="11"/>
  <c r="AL19" i="11"/>
  <c r="AP20" i="11"/>
  <c r="T44" i="11"/>
  <c r="L49" i="11"/>
  <c r="V53" i="11"/>
  <c r="N29" i="11"/>
  <c r="T33" i="11"/>
  <c r="P36" i="11"/>
  <c r="L10" i="11"/>
  <c r="H12" i="11"/>
  <c r="V14" i="11"/>
  <c r="R16" i="11"/>
  <c r="L19" i="11"/>
  <c r="J20" i="11"/>
  <c r="Z50" i="11"/>
  <c r="Z19" i="11"/>
  <c r="D44" i="11"/>
  <c r="D12" i="11"/>
  <c r="AN9" i="10"/>
  <c r="AM10" i="10"/>
  <c r="AL11" i="10"/>
  <c r="AK13" i="10"/>
  <c r="AJ14" i="10"/>
  <c r="AI15" i="10"/>
  <c r="AH17" i="10"/>
  <c r="AF19" i="10"/>
  <c r="AE26" i="10"/>
  <c r="AM26" i="10"/>
  <c r="AD27" i="10"/>
  <c r="AL27" i="10"/>
  <c r="AC28" i="10"/>
  <c r="AK28" i="10"/>
  <c r="AB30" i="10"/>
  <c r="AJ30" i="10"/>
  <c r="AH31" i="10"/>
  <c r="AM31" i="10"/>
  <c r="AG32" i="10"/>
  <c r="AK32" i="10"/>
  <c r="AO32" i="10"/>
  <c r="AB34" i="10"/>
  <c r="AF34" i="10"/>
  <c r="AJ34" i="10"/>
  <c r="AN34" i="10"/>
  <c r="AD36" i="10"/>
  <c r="AH36" i="10"/>
  <c r="AL36" i="10"/>
  <c r="AP36" i="10"/>
  <c r="G43" i="10"/>
  <c r="K43" i="10"/>
  <c r="R45" i="11"/>
  <c r="J50" i="11"/>
  <c r="T54" i="11"/>
  <c r="L31" i="11"/>
  <c r="J35" i="11"/>
  <c r="F37" i="11"/>
  <c r="T10" i="11"/>
  <c r="P12" i="11"/>
  <c r="L15" i="11"/>
  <c r="H18" i="11"/>
  <c r="P19" i="11"/>
  <c r="N20" i="11"/>
  <c r="Z45" i="11"/>
  <c r="Z14" i="11"/>
  <c r="D33" i="11"/>
  <c r="AB9" i="10"/>
  <c r="AA10" i="10"/>
  <c r="AQ10" i="10"/>
  <c r="AP11" i="10"/>
  <c r="AO13" i="10"/>
  <c r="AN14" i="10"/>
  <c r="AM15" i="10"/>
  <c r="AL17" i="10"/>
  <c r="AJ19" i="10"/>
  <c r="AH26" i="10"/>
  <c r="AP26" i="10"/>
  <c r="AG27" i="10"/>
  <c r="AO27" i="10"/>
  <c r="AF28" i="10"/>
  <c r="AN28" i="10"/>
  <c r="AE30" i="10"/>
  <c r="AM30" i="10"/>
  <c r="AD31" i="10"/>
  <c r="AI31" i="10"/>
  <c r="AN31" i="10"/>
  <c r="AC32" i="10"/>
  <c r="AH32" i="10"/>
  <c r="AL32" i="10"/>
  <c r="AP32" i="10"/>
  <c r="AC34" i="10"/>
  <c r="AG34" i="10"/>
  <c r="AK34" i="10"/>
  <c r="AO34" i="10"/>
  <c r="AA36" i="10"/>
  <c r="AE36" i="10"/>
  <c r="AI36" i="10"/>
  <c r="AM36" i="10"/>
  <c r="AQ36" i="10"/>
  <c r="H43" i="10"/>
  <c r="L43" i="10"/>
  <c r="P46" i="11"/>
  <c r="H52" i="11"/>
  <c r="R27" i="11"/>
  <c r="J32" i="11"/>
  <c r="R35" i="11"/>
  <c r="N37" i="11"/>
  <c r="J11" i="11"/>
  <c r="F14" i="11"/>
  <c r="T15" i="11"/>
  <c r="P18" i="11"/>
  <c r="T19" i="11"/>
  <c r="R20" i="11"/>
  <c r="Z35" i="11"/>
  <c r="D54" i="11"/>
  <c r="D28" i="11"/>
  <c r="AF9" i="10"/>
  <c r="AE10" i="10"/>
  <c r="AD11" i="10"/>
  <c r="AC13" i="10"/>
  <c r="AB14" i="10"/>
  <c r="AA15" i="10"/>
  <c r="AQ15" i="10"/>
  <c r="AP17" i="10"/>
  <c r="AN19" i="10"/>
  <c r="N48" i="11"/>
  <c r="F53" i="11"/>
  <c r="P28" i="11"/>
  <c r="H33" i="11"/>
  <c r="H36" i="11"/>
  <c r="V37" i="11"/>
  <c r="R11" i="11"/>
  <c r="N14" i="11"/>
  <c r="J16" i="11"/>
  <c r="F19" i="11"/>
  <c r="F20" i="11"/>
  <c r="V20" i="11"/>
  <c r="Z29" i="11"/>
  <c r="AR29" i="11"/>
  <c r="D49" i="11"/>
  <c r="D18" i="11"/>
  <c r="AJ9" i="10"/>
  <c r="AI10" i="10"/>
  <c r="AH11" i="10"/>
  <c r="AG13" i="10"/>
  <c r="AF14" i="10"/>
  <c r="AE15" i="10"/>
  <c r="AD17" i="10"/>
  <c r="AB19" i="10"/>
  <c r="AD26" i="10"/>
  <c r="AL26" i="10"/>
  <c r="AC27" i="10"/>
  <c r="AK27" i="10"/>
  <c r="AB28" i="10"/>
  <c r="AJ28" i="10"/>
  <c r="AI30" i="10"/>
  <c r="AQ30" i="10"/>
  <c r="AF31" i="10"/>
  <c r="AL31" i="10"/>
  <c r="AQ31" i="10"/>
  <c r="AE32" i="10"/>
  <c r="AJ32" i="10"/>
  <c r="AN32" i="10"/>
  <c r="AA34" i="10"/>
  <c r="AE34" i="10"/>
  <c r="AI34" i="10"/>
  <c r="AM34" i="10"/>
  <c r="AQ34" i="10"/>
  <c r="AC36" i="10"/>
  <c r="AG36" i="10"/>
  <c r="AK36" i="10"/>
  <c r="AO36" i="10"/>
  <c r="F43" i="10"/>
  <c r="J43" i="10"/>
  <c r="N43" i="10"/>
  <c r="R43" i="10"/>
  <c r="V43" i="10"/>
  <c r="H44" i="10"/>
  <c r="L44" i="10"/>
  <c r="P44" i="10"/>
  <c r="T44" i="10"/>
  <c r="F45" i="10"/>
  <c r="J45" i="10"/>
  <c r="N45" i="10"/>
  <c r="R45" i="10"/>
  <c r="V45" i="10"/>
  <c r="H47" i="10"/>
  <c r="L47" i="10"/>
  <c r="P47" i="10"/>
  <c r="AQ26" i="10"/>
  <c r="AO28" i="10"/>
  <c r="AJ31" i="10"/>
  <c r="AM32" i="10"/>
  <c r="AL34" i="10"/>
  <c r="AJ36" i="10"/>
  <c r="M43" i="10"/>
  <c r="S43" i="10"/>
  <c r="F44" i="10"/>
  <c r="K44" i="10"/>
  <c r="Q44" i="10"/>
  <c r="V44" i="10"/>
  <c r="I45" i="10"/>
  <c r="O45" i="10"/>
  <c r="T45" i="10"/>
  <c r="G47" i="10"/>
  <c r="M47" i="10"/>
  <c r="R47" i="10"/>
  <c r="V47" i="10"/>
  <c r="H48" i="10"/>
  <c r="L48" i="10"/>
  <c r="P48" i="10"/>
  <c r="T48" i="10"/>
  <c r="F49" i="10"/>
  <c r="J49" i="10"/>
  <c r="N49" i="10"/>
  <c r="R49" i="10"/>
  <c r="V49" i="10"/>
  <c r="H51" i="10"/>
  <c r="L51" i="10"/>
  <c r="P51" i="10"/>
  <c r="T51" i="10"/>
  <c r="F52" i="10"/>
  <c r="J52" i="10"/>
  <c r="N52" i="10"/>
  <c r="R52" i="10"/>
  <c r="V52" i="10"/>
  <c r="H53" i="10"/>
  <c r="L53" i="10"/>
  <c r="P53" i="10"/>
  <c r="T53" i="10"/>
  <c r="F26" i="10"/>
  <c r="J26" i="10"/>
  <c r="N26" i="10"/>
  <c r="R26" i="10"/>
  <c r="V26" i="10"/>
  <c r="H27" i="10"/>
  <c r="L27" i="10"/>
  <c r="P27" i="10"/>
  <c r="T27" i="10"/>
  <c r="F28" i="10"/>
  <c r="J28" i="10"/>
  <c r="N28" i="10"/>
  <c r="R28" i="10"/>
  <c r="V28" i="10"/>
  <c r="H30" i="10"/>
  <c r="L30" i="10"/>
  <c r="P30" i="10"/>
  <c r="T30" i="10"/>
  <c r="F31" i="10"/>
  <c r="J31" i="10"/>
  <c r="N31" i="10"/>
  <c r="R31" i="10"/>
  <c r="V31" i="10"/>
  <c r="H32" i="10"/>
  <c r="L32" i="10"/>
  <c r="P32" i="10"/>
  <c r="T32" i="10"/>
  <c r="F34" i="10"/>
  <c r="J34" i="10"/>
  <c r="N34" i="10"/>
  <c r="R34" i="10"/>
  <c r="V34" i="10"/>
  <c r="H35" i="10"/>
  <c r="L35" i="10"/>
  <c r="P35" i="10"/>
  <c r="T35" i="10"/>
  <c r="F36" i="10"/>
  <c r="J36" i="10"/>
  <c r="N36" i="10"/>
  <c r="R36" i="10"/>
  <c r="V36" i="10"/>
  <c r="H9" i="10"/>
  <c r="L9" i="10"/>
  <c r="P9" i="10"/>
  <c r="T9" i="10"/>
  <c r="F10" i="10"/>
  <c r="J10" i="10"/>
  <c r="N10" i="10"/>
  <c r="R10" i="10"/>
  <c r="V10" i="10"/>
  <c r="H11" i="10"/>
  <c r="L11" i="10"/>
  <c r="T11" i="10"/>
  <c r="F13" i="10"/>
  <c r="N13" i="10"/>
  <c r="V13" i="10"/>
  <c r="L14" i="10"/>
  <c r="T14" i="10"/>
  <c r="J15" i="10"/>
  <c r="V15" i="10"/>
  <c r="L17" i="10"/>
  <c r="T17" i="10"/>
  <c r="J18" i="10"/>
  <c r="R18" i="10"/>
  <c r="H19" i="10"/>
  <c r="P19" i="10"/>
  <c r="Z36" i="10"/>
  <c r="Z26" i="10"/>
  <c r="Z10" i="10"/>
  <c r="D45" i="10"/>
  <c r="D30" i="10"/>
  <c r="D14" i="10"/>
  <c r="O18" i="10"/>
  <c r="E19" i="10"/>
  <c r="M19" i="10"/>
  <c r="U19" i="10"/>
  <c r="Z14" i="10"/>
  <c r="D49" i="10"/>
  <c r="D34" i="10"/>
  <c r="D13" i="10"/>
  <c r="D43" i="10"/>
  <c r="D11" i="10"/>
  <c r="AH27" i="10"/>
  <c r="AF30" i="10"/>
  <c r="AP31" i="10"/>
  <c r="AQ32" i="10"/>
  <c r="AP34" i="10"/>
  <c r="AN36" i="10"/>
  <c r="O43" i="10"/>
  <c r="T43" i="10"/>
  <c r="G44" i="10"/>
  <c r="M44" i="10"/>
  <c r="R44" i="10"/>
  <c r="E45" i="10"/>
  <c r="K45" i="10"/>
  <c r="P45" i="10"/>
  <c r="U45" i="10"/>
  <c r="I47" i="10"/>
  <c r="N47" i="10"/>
  <c r="S47" i="10"/>
  <c r="E48" i="10"/>
  <c r="I48" i="10"/>
  <c r="M48" i="10"/>
  <c r="Q48" i="10"/>
  <c r="U48" i="10"/>
  <c r="G49" i="10"/>
  <c r="K49" i="10"/>
  <c r="O49" i="10"/>
  <c r="S49" i="10"/>
  <c r="E51" i="10"/>
  <c r="I51" i="10"/>
  <c r="M51" i="10"/>
  <c r="Q51" i="10"/>
  <c r="U51" i="10"/>
  <c r="G52" i="10"/>
  <c r="K52" i="10"/>
  <c r="O52" i="10"/>
  <c r="S52" i="10"/>
  <c r="E53" i="10"/>
  <c r="I53" i="10"/>
  <c r="M53" i="10"/>
  <c r="Q53" i="10"/>
  <c r="U53" i="10"/>
  <c r="G26" i="10"/>
  <c r="K26" i="10"/>
  <c r="O26" i="10"/>
  <c r="S26" i="10"/>
  <c r="E27" i="10"/>
  <c r="I27" i="10"/>
  <c r="M27" i="10"/>
  <c r="Q27" i="10"/>
  <c r="U27" i="10"/>
  <c r="G28" i="10"/>
  <c r="K28" i="10"/>
  <c r="O28" i="10"/>
  <c r="S28" i="10"/>
  <c r="E30" i="10"/>
  <c r="I30" i="10"/>
  <c r="M30" i="10"/>
  <c r="Q30" i="10"/>
  <c r="U30" i="10"/>
  <c r="G31" i="10"/>
  <c r="K31" i="10"/>
  <c r="O31" i="10"/>
  <c r="S31" i="10"/>
  <c r="E32" i="10"/>
  <c r="I32" i="10"/>
  <c r="M32" i="10"/>
  <c r="Q32" i="10"/>
  <c r="U32" i="10"/>
  <c r="G34" i="10"/>
  <c r="K34" i="10"/>
  <c r="O34" i="10"/>
  <c r="S34" i="10"/>
  <c r="E35" i="10"/>
  <c r="I35" i="10"/>
  <c r="M35" i="10"/>
  <c r="Q35" i="10"/>
  <c r="U35" i="10"/>
  <c r="G36" i="10"/>
  <c r="K36" i="10"/>
  <c r="O36" i="10"/>
  <c r="S36" i="10"/>
  <c r="E9" i="10"/>
  <c r="I9" i="10"/>
  <c r="M9" i="10"/>
  <c r="Q9" i="10"/>
  <c r="U9" i="10"/>
  <c r="G10" i="10"/>
  <c r="K10" i="10"/>
  <c r="O10" i="10"/>
  <c r="S10" i="10"/>
  <c r="E11" i="10"/>
  <c r="I11" i="10"/>
  <c r="M11" i="10"/>
  <c r="Q11" i="10"/>
  <c r="U11" i="10"/>
  <c r="G13" i="10"/>
  <c r="K13" i="10"/>
  <c r="O13" i="10"/>
  <c r="S13" i="10"/>
  <c r="E14" i="10"/>
  <c r="I14" i="10"/>
  <c r="M14" i="10"/>
  <c r="Q14" i="10"/>
  <c r="U14" i="10"/>
  <c r="G15" i="10"/>
  <c r="K15" i="10"/>
  <c r="O15" i="10"/>
  <c r="S15" i="10"/>
  <c r="E17" i="10"/>
  <c r="I17" i="10"/>
  <c r="M17" i="10"/>
  <c r="Q17" i="10"/>
  <c r="U17" i="10"/>
  <c r="G18" i="10"/>
  <c r="K18" i="10"/>
  <c r="S18" i="10"/>
  <c r="I19" i="10"/>
  <c r="Q19" i="10"/>
  <c r="Z35" i="10"/>
  <c r="AR35" i="10"/>
  <c r="Z19" i="10"/>
  <c r="Z9" i="10"/>
  <c r="D44" i="10"/>
  <c r="D28" i="10"/>
  <c r="Z34" i="10"/>
  <c r="Z13" i="10"/>
  <c r="D32" i="10"/>
  <c r="AA26" i="10"/>
  <c r="AP27" i="10"/>
  <c r="AN30" i="10"/>
  <c r="AD32" i="10"/>
  <c r="AD34" i="10"/>
  <c r="AB36" i="10"/>
  <c r="E43" i="10"/>
  <c r="P43" i="10"/>
  <c r="U43" i="10"/>
  <c r="I44" i="10"/>
  <c r="N44" i="10"/>
  <c r="S44" i="10"/>
  <c r="G45" i="10"/>
  <c r="L45" i="10"/>
  <c r="Q45" i="10"/>
  <c r="E47" i="10"/>
  <c r="J47" i="10"/>
  <c r="O47" i="10"/>
  <c r="T47" i="10"/>
  <c r="F48" i="10"/>
  <c r="J48" i="10"/>
  <c r="N48" i="10"/>
  <c r="R48" i="10"/>
  <c r="V48" i="10"/>
  <c r="H49" i="10"/>
  <c r="L49" i="10"/>
  <c r="P49" i="10"/>
  <c r="T49" i="10"/>
  <c r="F51" i="10"/>
  <c r="J51" i="10"/>
  <c r="N51" i="10"/>
  <c r="R51" i="10"/>
  <c r="V51" i="10"/>
  <c r="H52" i="10"/>
  <c r="L52" i="10"/>
  <c r="P52" i="10"/>
  <c r="T52" i="10"/>
  <c r="F53" i="10"/>
  <c r="J53" i="10"/>
  <c r="N53" i="10"/>
  <c r="R53" i="10"/>
  <c r="V53" i="10"/>
  <c r="H26" i="10"/>
  <c r="L26" i="10"/>
  <c r="P26" i="10"/>
  <c r="T26" i="10"/>
  <c r="F27" i="10"/>
  <c r="J27" i="10"/>
  <c r="N27" i="10"/>
  <c r="R27" i="10"/>
  <c r="V27" i="10"/>
  <c r="H28" i="10"/>
  <c r="L28" i="10"/>
  <c r="P28" i="10"/>
  <c r="T28" i="10"/>
  <c r="F30" i="10"/>
  <c r="J30" i="10"/>
  <c r="N30" i="10"/>
  <c r="R30" i="10"/>
  <c r="V30" i="10"/>
  <c r="H31" i="10"/>
  <c r="L31" i="10"/>
  <c r="P31" i="10"/>
  <c r="T31" i="10"/>
  <c r="F32" i="10"/>
  <c r="J32" i="10"/>
  <c r="N32" i="10"/>
  <c r="R32" i="10"/>
  <c r="V32" i="10"/>
  <c r="H34" i="10"/>
  <c r="L34" i="10"/>
  <c r="P34" i="10"/>
  <c r="T34" i="10"/>
  <c r="F35" i="10"/>
  <c r="J35" i="10"/>
  <c r="N35" i="10"/>
  <c r="R35" i="10"/>
  <c r="V35" i="10"/>
  <c r="H36" i="10"/>
  <c r="L36" i="10"/>
  <c r="P36" i="10"/>
  <c r="T36" i="10"/>
  <c r="F9" i="10"/>
  <c r="J9" i="10"/>
  <c r="N9" i="10"/>
  <c r="R9" i="10"/>
  <c r="V9" i="10"/>
  <c r="H10" i="10"/>
  <c r="L10" i="10"/>
  <c r="P10" i="10"/>
  <c r="T10" i="10"/>
  <c r="F11" i="10"/>
  <c r="J11" i="10"/>
  <c r="N11" i="10"/>
  <c r="R11" i="10"/>
  <c r="V11" i="10"/>
  <c r="H13" i="10"/>
  <c r="L13" i="10"/>
  <c r="P13" i="10"/>
  <c r="T13" i="10"/>
  <c r="F14" i="10"/>
  <c r="J14" i="10"/>
  <c r="N14" i="10"/>
  <c r="R14" i="10"/>
  <c r="V14" i="10"/>
  <c r="H15" i="10"/>
  <c r="L15" i="10"/>
  <c r="P15" i="10"/>
  <c r="T15" i="10"/>
  <c r="F17" i="10"/>
  <c r="J17" i="10"/>
  <c r="N17" i="10"/>
  <c r="R17" i="10"/>
  <c r="V17" i="10"/>
  <c r="H18" i="10"/>
  <c r="L18" i="10"/>
  <c r="P18" i="10"/>
  <c r="T18" i="10"/>
  <c r="F19" i="10"/>
  <c r="J19" i="10"/>
  <c r="N19" i="10"/>
  <c r="R19" i="10"/>
  <c r="V19" i="10"/>
  <c r="D48" i="10"/>
  <c r="D17" i="10"/>
  <c r="AI26" i="10"/>
  <c r="AG28" i="10"/>
  <c r="AE31" i="10"/>
  <c r="AI32" i="10"/>
  <c r="AH34" i="10"/>
  <c r="AF36" i="10"/>
  <c r="I43" i="10"/>
  <c r="Q43" i="10"/>
  <c r="E44" i="10"/>
  <c r="J44" i="10"/>
  <c r="O44" i="10"/>
  <c r="U44" i="10"/>
  <c r="H45" i="10"/>
  <c r="M45" i="10"/>
  <c r="S45" i="10"/>
  <c r="F47" i="10"/>
  <c r="K47" i="10"/>
  <c r="Q47" i="10"/>
  <c r="U47" i="10"/>
  <c r="G48" i="10"/>
  <c r="K48" i="10"/>
  <c r="O48" i="10"/>
  <c r="S48" i="10"/>
  <c r="E49" i="10"/>
  <c r="I49" i="10"/>
  <c r="M49" i="10"/>
  <c r="Q49" i="10"/>
  <c r="U49" i="10"/>
  <c r="G51" i="10"/>
  <c r="K51" i="10"/>
  <c r="O51" i="10"/>
  <c r="S51" i="10"/>
  <c r="E52" i="10"/>
  <c r="I52" i="10"/>
  <c r="M52" i="10"/>
  <c r="Q52" i="10"/>
  <c r="U52" i="10"/>
  <c r="G53" i="10"/>
  <c r="K53" i="10"/>
  <c r="O53" i="10"/>
  <c r="S53" i="10"/>
  <c r="E26" i="10"/>
  <c r="I26" i="10"/>
  <c r="M26" i="10"/>
  <c r="Q26" i="10"/>
  <c r="U26" i="10"/>
  <c r="G27" i="10"/>
  <c r="K27" i="10"/>
  <c r="O27" i="10"/>
  <c r="S27" i="10"/>
  <c r="E28" i="10"/>
  <c r="I28" i="10"/>
  <c r="M28" i="10"/>
  <c r="Q28" i="10"/>
  <c r="U28" i="10"/>
  <c r="G30" i="10"/>
  <c r="K30" i="10"/>
  <c r="O30" i="10"/>
  <c r="S30" i="10"/>
  <c r="E31" i="10"/>
  <c r="I31" i="10"/>
  <c r="M31" i="10"/>
  <c r="Q31" i="10"/>
  <c r="U31" i="10"/>
  <c r="G32" i="10"/>
  <c r="K32" i="10"/>
  <c r="O32" i="10"/>
  <c r="S32" i="10"/>
  <c r="E34" i="10"/>
  <c r="I34" i="10"/>
  <c r="M34" i="10"/>
  <c r="Q34" i="10"/>
  <c r="U34" i="10"/>
  <c r="G35" i="10"/>
  <c r="K35" i="10"/>
  <c r="O35" i="10"/>
  <c r="S35" i="10"/>
  <c r="E36" i="10"/>
  <c r="I36" i="10"/>
  <c r="M36" i="10"/>
  <c r="Q36" i="10"/>
  <c r="U36" i="10"/>
  <c r="G9" i="10"/>
  <c r="K9" i="10"/>
  <c r="O9" i="10"/>
  <c r="S9" i="10"/>
  <c r="E10" i="10"/>
  <c r="I10" i="10"/>
  <c r="M10" i="10"/>
  <c r="Q10" i="10"/>
  <c r="U10" i="10"/>
  <c r="G11" i="10"/>
  <c r="K11" i="10"/>
  <c r="O11" i="10"/>
  <c r="S11" i="10"/>
  <c r="E13" i="10"/>
  <c r="I13" i="10"/>
  <c r="M13" i="10"/>
  <c r="Q13" i="10"/>
  <c r="U13" i="10"/>
  <c r="G14" i="10"/>
  <c r="K14" i="10"/>
  <c r="O14" i="10"/>
  <c r="S14" i="10"/>
  <c r="E15" i="10"/>
  <c r="I15" i="10"/>
  <c r="M15" i="10"/>
  <c r="Q15" i="10"/>
  <c r="U15" i="10"/>
  <c r="G17" i="10"/>
  <c r="K17" i="10"/>
  <c r="O17" i="10"/>
  <c r="S17" i="10"/>
  <c r="E18" i="10"/>
  <c r="I18" i="10"/>
  <c r="M18" i="10"/>
  <c r="Q18" i="10"/>
  <c r="U18" i="10"/>
  <c r="G19" i="10"/>
  <c r="K19" i="10"/>
  <c r="O19" i="10"/>
  <c r="S19" i="10"/>
  <c r="Z32" i="10"/>
  <c r="Z27" i="10"/>
  <c r="Z17" i="10"/>
  <c r="Z11" i="10"/>
  <c r="D52" i="10"/>
  <c r="D47" i="10"/>
  <c r="D36" i="10"/>
  <c r="D31" i="10"/>
  <c r="D26" i="10"/>
  <c r="D15" i="10"/>
  <c r="D10" i="10"/>
  <c r="P11" i="10"/>
  <c r="J13" i="10"/>
  <c r="R13" i="10"/>
  <c r="H14" i="10"/>
  <c r="P14" i="10"/>
  <c r="F15" i="10"/>
  <c r="N15" i="10"/>
  <c r="R15" i="10"/>
  <c r="H17" i="10"/>
  <c r="P17" i="10"/>
  <c r="F18" i="10"/>
  <c r="N18" i="10"/>
  <c r="V18" i="10"/>
  <c r="L19" i="10"/>
  <c r="T19" i="10"/>
  <c r="Z15" i="10"/>
  <c r="D51" i="10"/>
  <c r="D35" i="10"/>
  <c r="D19" i="10"/>
  <c r="D9" i="10"/>
  <c r="D18" i="10"/>
  <c r="Z28" i="10"/>
  <c r="AR28" i="10"/>
  <c r="D53" i="10"/>
  <c r="D27" i="10"/>
  <c r="AA43" i="9"/>
  <c r="AE43" i="9"/>
  <c r="AI43" i="9"/>
  <c r="AM43" i="9"/>
  <c r="AQ43" i="9"/>
  <c r="AC44" i="9"/>
  <c r="AG44" i="9"/>
  <c r="AK44" i="9"/>
  <c r="AO44" i="9"/>
  <c r="AB45" i="9"/>
  <c r="AF45" i="9"/>
  <c r="AJ45" i="9"/>
  <c r="AN45" i="9"/>
  <c r="AA47" i="9"/>
  <c r="AE47" i="9"/>
  <c r="AI47" i="9"/>
  <c r="AM47" i="9"/>
  <c r="AQ47" i="9"/>
  <c r="AD48" i="9"/>
  <c r="AH48" i="9"/>
  <c r="AL48" i="9"/>
  <c r="AP48" i="9"/>
  <c r="AC49" i="9"/>
  <c r="AG49" i="9"/>
  <c r="AK49" i="9"/>
  <c r="AO49" i="9"/>
  <c r="AB51" i="9"/>
  <c r="AF51" i="9"/>
  <c r="AJ51" i="9"/>
  <c r="AN51" i="9"/>
  <c r="AA52" i="9"/>
  <c r="AE52" i="9"/>
  <c r="AI52" i="9"/>
  <c r="AM52" i="9"/>
  <c r="AQ52" i="9"/>
  <c r="AD53" i="9"/>
  <c r="AH53" i="9"/>
  <c r="AL53" i="9"/>
  <c r="AP53" i="9"/>
  <c r="AC26" i="9"/>
  <c r="AG26" i="9"/>
  <c r="AK26" i="9"/>
  <c r="AO26" i="9"/>
  <c r="AB27" i="9"/>
  <c r="AF27" i="9"/>
  <c r="AJ27" i="9"/>
  <c r="AN27" i="9"/>
  <c r="AA28" i="9"/>
  <c r="AE28" i="9"/>
  <c r="AI28" i="9"/>
  <c r="AM28" i="9"/>
  <c r="AQ28" i="9"/>
  <c r="AD30" i="9"/>
  <c r="AH30" i="9"/>
  <c r="AL30" i="9"/>
  <c r="AP30" i="9"/>
  <c r="AC31" i="9"/>
  <c r="AG31" i="9"/>
  <c r="AK31" i="9"/>
  <c r="AO31" i="9"/>
  <c r="AB32" i="9"/>
  <c r="AF32" i="9"/>
  <c r="AJ32" i="9"/>
  <c r="AN32" i="9"/>
  <c r="AA34" i="9"/>
  <c r="AE34" i="9"/>
  <c r="AI34" i="9"/>
  <c r="AM34" i="9"/>
  <c r="AQ34" i="9"/>
  <c r="AD35" i="9"/>
  <c r="AH35" i="9"/>
  <c r="AL35" i="9"/>
  <c r="AP35" i="9"/>
  <c r="AC36" i="9"/>
  <c r="AG36" i="9"/>
  <c r="AK36" i="9"/>
  <c r="AO36" i="9"/>
  <c r="AB9" i="9"/>
  <c r="AF9" i="9"/>
  <c r="AJ9" i="9"/>
  <c r="AN9" i="9"/>
  <c r="AA10" i="9"/>
  <c r="AE10" i="9"/>
  <c r="AI10" i="9"/>
  <c r="AM10" i="9"/>
  <c r="AQ10" i="9"/>
  <c r="AD11" i="9"/>
  <c r="AH11" i="9"/>
  <c r="AL11" i="9"/>
  <c r="AP11" i="9"/>
  <c r="AC13" i="9"/>
  <c r="AG13" i="9"/>
  <c r="AK13" i="9"/>
  <c r="AO13" i="9"/>
  <c r="AB14" i="9"/>
  <c r="AF14" i="9"/>
  <c r="AJ14" i="9"/>
  <c r="AN14" i="9"/>
  <c r="AA15" i="9"/>
  <c r="AE15" i="9"/>
  <c r="AI15" i="9"/>
  <c r="AM15" i="9"/>
  <c r="AQ15" i="9"/>
  <c r="AD17" i="9"/>
  <c r="AH17" i="9"/>
  <c r="AL17" i="9"/>
  <c r="AP17" i="9"/>
  <c r="AB19" i="9"/>
  <c r="AF19" i="9"/>
  <c r="AJ19" i="9"/>
  <c r="AN19" i="9"/>
  <c r="E43" i="9"/>
  <c r="I43" i="9"/>
  <c r="M43" i="9"/>
  <c r="Q43" i="9"/>
  <c r="U43" i="9"/>
  <c r="G44" i="9"/>
  <c r="K44" i="9"/>
  <c r="O44" i="9"/>
  <c r="S44" i="9"/>
  <c r="E45" i="9"/>
  <c r="I45" i="9"/>
  <c r="M45" i="9"/>
  <c r="Q45" i="9"/>
  <c r="U45" i="9"/>
  <c r="G47" i="9"/>
  <c r="K47" i="9"/>
  <c r="O47" i="9"/>
  <c r="S47" i="9"/>
  <c r="E48" i="9"/>
  <c r="I48" i="9"/>
  <c r="M48" i="9"/>
  <c r="Q48" i="9"/>
  <c r="U48" i="9"/>
  <c r="G49" i="9"/>
  <c r="K49" i="9"/>
  <c r="O49" i="9"/>
  <c r="S49" i="9"/>
  <c r="E51" i="9"/>
  <c r="I51" i="9"/>
  <c r="M51" i="9"/>
  <c r="Q51" i="9"/>
  <c r="U51" i="9"/>
  <c r="G52" i="9"/>
  <c r="K52" i="9"/>
  <c r="O52" i="9"/>
  <c r="S52" i="9"/>
  <c r="E53" i="9"/>
  <c r="I53" i="9"/>
  <c r="M53" i="9"/>
  <c r="Q53" i="9"/>
  <c r="U53" i="9"/>
  <c r="G26" i="9"/>
  <c r="K26" i="9"/>
  <c r="O26" i="9"/>
  <c r="S26" i="9"/>
  <c r="E27" i="9"/>
  <c r="I27" i="9"/>
  <c r="M27" i="9"/>
  <c r="Q27" i="9"/>
  <c r="U27" i="9"/>
  <c r="G28" i="9"/>
  <c r="K28" i="9"/>
  <c r="O28" i="9"/>
  <c r="S28" i="9"/>
  <c r="E30" i="9"/>
  <c r="I30" i="9"/>
  <c r="M30" i="9"/>
  <c r="Q30" i="9"/>
  <c r="U30" i="9"/>
  <c r="G31" i="9"/>
  <c r="K31" i="9"/>
  <c r="O31" i="9"/>
  <c r="S31" i="9"/>
  <c r="E32" i="9"/>
  <c r="I32" i="9"/>
  <c r="M32" i="9"/>
  <c r="Q32" i="9"/>
  <c r="U32" i="9"/>
  <c r="G34" i="9"/>
  <c r="K34" i="9"/>
  <c r="O34" i="9"/>
  <c r="S34" i="9"/>
  <c r="E35" i="9"/>
  <c r="I35" i="9"/>
  <c r="M35" i="9"/>
  <c r="Q35" i="9"/>
  <c r="U35" i="9"/>
  <c r="G36" i="9"/>
  <c r="K36" i="9"/>
  <c r="O36" i="9"/>
  <c r="S36" i="9"/>
  <c r="E9" i="9"/>
  <c r="I9" i="9"/>
  <c r="M9" i="9"/>
  <c r="Q9" i="9"/>
  <c r="U9" i="9"/>
  <c r="G10" i="9"/>
  <c r="K10" i="9"/>
  <c r="O10" i="9"/>
  <c r="S10" i="9"/>
  <c r="E11" i="9"/>
  <c r="I11" i="9"/>
  <c r="M11" i="9"/>
  <c r="Q11" i="9"/>
  <c r="U11" i="9"/>
  <c r="AB43" i="9"/>
  <c r="AF43" i="9"/>
  <c r="AJ43" i="9"/>
  <c r="AN43" i="9"/>
  <c r="Z43" i="9"/>
  <c r="AD44" i="9"/>
  <c r="AH44" i="9"/>
  <c r="AL44" i="9"/>
  <c r="AP44" i="9"/>
  <c r="AC45" i="9"/>
  <c r="AG45" i="9"/>
  <c r="AK45" i="9"/>
  <c r="AO45" i="9"/>
  <c r="AB47" i="9"/>
  <c r="AF47" i="9"/>
  <c r="AJ47" i="9"/>
  <c r="AN47" i="9"/>
  <c r="AA48" i="9"/>
  <c r="AE48" i="9"/>
  <c r="AI48" i="9"/>
  <c r="AM48" i="9"/>
  <c r="AQ48" i="9"/>
  <c r="AD49" i="9"/>
  <c r="AH49" i="9"/>
  <c r="AL49" i="9"/>
  <c r="AP49" i="9"/>
  <c r="AC51" i="9"/>
  <c r="AG51" i="9"/>
  <c r="AK51" i="9"/>
  <c r="AO51" i="9"/>
  <c r="AB52" i="9"/>
  <c r="AF52" i="9"/>
  <c r="AJ52" i="9"/>
  <c r="AN52" i="9"/>
  <c r="AA53" i="9"/>
  <c r="AE53" i="9"/>
  <c r="AI53" i="9"/>
  <c r="AM53" i="9"/>
  <c r="AQ53" i="9"/>
  <c r="AD26" i="9"/>
  <c r="AH26" i="9"/>
  <c r="AL26" i="9"/>
  <c r="AP26" i="9"/>
  <c r="AC27" i="9"/>
  <c r="AG27" i="9"/>
  <c r="AK27" i="9"/>
  <c r="AO27" i="9"/>
  <c r="AB28" i="9"/>
  <c r="AF28" i="9"/>
  <c r="AJ28" i="9"/>
  <c r="AN28" i="9"/>
  <c r="AA30" i="9"/>
  <c r="AE30" i="9"/>
  <c r="AI30" i="9"/>
  <c r="AM30" i="9"/>
  <c r="AQ30" i="9"/>
  <c r="AD31" i="9"/>
  <c r="AH31" i="9"/>
  <c r="AL31" i="9"/>
  <c r="AP31" i="9"/>
  <c r="AC32" i="9"/>
  <c r="AG32" i="9"/>
  <c r="AK32" i="9"/>
  <c r="AO32" i="9"/>
  <c r="AB34" i="9"/>
  <c r="AF34" i="9"/>
  <c r="AJ34" i="9"/>
  <c r="AN34" i="9"/>
  <c r="AA35" i="9"/>
  <c r="AE35" i="9"/>
  <c r="AI35" i="9"/>
  <c r="AM35" i="9"/>
  <c r="AQ35" i="9"/>
  <c r="AD36" i="9"/>
  <c r="AH36" i="9"/>
  <c r="AL36" i="9"/>
  <c r="AP36" i="9"/>
  <c r="AC9" i="9"/>
  <c r="AG9" i="9"/>
  <c r="AK9" i="9"/>
  <c r="AO9" i="9"/>
  <c r="AB10" i="9"/>
  <c r="AF10" i="9"/>
  <c r="AJ10" i="9"/>
  <c r="AN10" i="9"/>
  <c r="AA11" i="9"/>
  <c r="AE11" i="9"/>
  <c r="AI11" i="9"/>
  <c r="AM11" i="9"/>
  <c r="AQ11" i="9"/>
  <c r="AD13" i="9"/>
  <c r="AH13" i="9"/>
  <c r="AL13" i="9"/>
  <c r="AP13" i="9"/>
  <c r="AC14" i="9"/>
  <c r="AG14" i="9"/>
  <c r="AK14" i="9"/>
  <c r="AO14" i="9"/>
  <c r="AB15" i="9"/>
  <c r="AF15" i="9"/>
  <c r="AJ15" i="9"/>
  <c r="AN15" i="9"/>
  <c r="AA17" i="9"/>
  <c r="AE17" i="9"/>
  <c r="AI17" i="9"/>
  <c r="AM17" i="9"/>
  <c r="AQ17" i="9"/>
  <c r="AC19" i="9"/>
  <c r="AG19" i="9"/>
  <c r="AK19" i="9"/>
  <c r="AO19" i="9"/>
  <c r="F43" i="9"/>
  <c r="J43" i="9"/>
  <c r="N43" i="9"/>
  <c r="R43" i="9"/>
  <c r="V43" i="9"/>
  <c r="H44" i="9"/>
  <c r="L44" i="9"/>
  <c r="P44" i="9"/>
  <c r="T44" i="9"/>
  <c r="F45" i="9"/>
  <c r="J45" i="9"/>
  <c r="N45" i="9"/>
  <c r="R45" i="9"/>
  <c r="V45" i="9"/>
  <c r="H47" i="9"/>
  <c r="L47" i="9"/>
  <c r="P47" i="9"/>
  <c r="T47" i="9"/>
  <c r="F48" i="9"/>
  <c r="J48" i="9"/>
  <c r="N48" i="9"/>
  <c r="R48" i="9"/>
  <c r="V48" i="9"/>
  <c r="H49" i="9"/>
  <c r="L49" i="9"/>
  <c r="P49" i="9"/>
  <c r="T49" i="9"/>
  <c r="F51" i="9"/>
  <c r="J51" i="9"/>
  <c r="N51" i="9"/>
  <c r="R51" i="9"/>
  <c r="V51" i="9"/>
  <c r="H52" i="9"/>
  <c r="L52" i="9"/>
  <c r="P52" i="9"/>
  <c r="T52" i="9"/>
  <c r="F53" i="9"/>
  <c r="J53" i="9"/>
  <c r="N53" i="9"/>
  <c r="R53" i="9"/>
  <c r="V53" i="9"/>
  <c r="H26" i="9"/>
  <c r="L26" i="9"/>
  <c r="P26" i="9"/>
  <c r="T26" i="9"/>
  <c r="F27" i="9"/>
  <c r="J27" i="9"/>
  <c r="N27" i="9"/>
  <c r="R27" i="9"/>
  <c r="V27" i="9"/>
  <c r="H28" i="9"/>
  <c r="L28" i="9"/>
  <c r="P28" i="9"/>
  <c r="T28" i="9"/>
  <c r="F30" i="9"/>
  <c r="J30" i="9"/>
  <c r="N30" i="9"/>
  <c r="R30" i="9"/>
  <c r="V30" i="9"/>
  <c r="H31" i="9"/>
  <c r="L31" i="9"/>
  <c r="P31" i="9"/>
  <c r="T31" i="9"/>
  <c r="F32" i="9"/>
  <c r="J32" i="9"/>
  <c r="N32" i="9"/>
  <c r="R32" i="9"/>
  <c r="V32" i="9"/>
  <c r="H34" i="9"/>
  <c r="L34" i="9"/>
  <c r="P34" i="9"/>
  <c r="T34" i="9"/>
  <c r="F35" i="9"/>
  <c r="J35" i="9"/>
  <c r="N35" i="9"/>
  <c r="R35" i="9"/>
  <c r="V35" i="9"/>
  <c r="H36" i="9"/>
  <c r="L36" i="9"/>
  <c r="P36" i="9"/>
  <c r="T36" i="9"/>
  <c r="F9" i="9"/>
  <c r="J9" i="9"/>
  <c r="N9" i="9"/>
  <c r="R9" i="9"/>
  <c r="V9" i="9"/>
  <c r="H10" i="9"/>
  <c r="L10" i="9"/>
  <c r="P10" i="9"/>
  <c r="T10" i="9"/>
  <c r="F11" i="9"/>
  <c r="J11" i="9"/>
  <c r="N11" i="9"/>
  <c r="R11" i="9"/>
  <c r="V11" i="9"/>
  <c r="H13" i="9"/>
  <c r="L13" i="9"/>
  <c r="P13" i="9"/>
  <c r="T13" i="9"/>
  <c r="F14" i="9"/>
  <c r="AC43" i="9"/>
  <c r="AG43" i="9"/>
  <c r="AK43" i="9"/>
  <c r="AO43" i="9"/>
  <c r="AA44" i="9"/>
  <c r="AE44" i="9"/>
  <c r="AI44" i="9"/>
  <c r="AM44" i="9"/>
  <c r="AQ44" i="9"/>
  <c r="AD45" i="9"/>
  <c r="AH45" i="9"/>
  <c r="AL45" i="9"/>
  <c r="AP45" i="9"/>
  <c r="AC47" i="9"/>
  <c r="AG47" i="9"/>
  <c r="AK47" i="9"/>
  <c r="AO47" i="9"/>
  <c r="AB48" i="9"/>
  <c r="AF48" i="9"/>
  <c r="AJ48" i="9"/>
  <c r="AN48" i="9"/>
  <c r="AA49" i="9"/>
  <c r="AE49" i="9"/>
  <c r="AI49" i="9"/>
  <c r="AM49" i="9"/>
  <c r="AQ49" i="9"/>
  <c r="AD51" i="9"/>
  <c r="AH51" i="9"/>
  <c r="AL51" i="9"/>
  <c r="AP51" i="9"/>
  <c r="AC52" i="9"/>
  <c r="AG52" i="9"/>
  <c r="AK52" i="9"/>
  <c r="AO52" i="9"/>
  <c r="AB53" i="9"/>
  <c r="AF53" i="9"/>
  <c r="AJ53" i="9"/>
  <c r="AN53" i="9"/>
  <c r="AA26" i="9"/>
  <c r="AE26" i="9"/>
  <c r="AI26" i="9"/>
  <c r="AM26" i="9"/>
  <c r="AQ26" i="9"/>
  <c r="AD27" i="9"/>
  <c r="AH27" i="9"/>
  <c r="AL27" i="9"/>
  <c r="AP27" i="9"/>
  <c r="AC28" i="9"/>
  <c r="AG28" i="9"/>
  <c r="AK28" i="9"/>
  <c r="AO28" i="9"/>
  <c r="AB30" i="9"/>
  <c r="AF30" i="9"/>
  <c r="AJ30" i="9"/>
  <c r="AN30" i="9"/>
  <c r="AA31" i="9"/>
  <c r="AE31" i="9"/>
  <c r="AI31" i="9"/>
  <c r="AM31" i="9"/>
  <c r="AQ31" i="9"/>
  <c r="AD32" i="9"/>
  <c r="AH32" i="9"/>
  <c r="AL32" i="9"/>
  <c r="AP32" i="9"/>
  <c r="AC34" i="9"/>
  <c r="AG34" i="9"/>
  <c r="AK34" i="9"/>
  <c r="AO34" i="9"/>
  <c r="AB35" i="9"/>
  <c r="AF35" i="9"/>
  <c r="AJ35" i="9"/>
  <c r="AN35" i="9"/>
  <c r="AA36" i="9"/>
  <c r="AE36" i="9"/>
  <c r="AI36" i="9"/>
  <c r="AM36" i="9"/>
  <c r="AQ36" i="9"/>
  <c r="AD9" i="9"/>
  <c r="AH9" i="9"/>
  <c r="AL9" i="9"/>
  <c r="AP9" i="9"/>
  <c r="AC10" i="9"/>
  <c r="AG10" i="9"/>
  <c r="AK10" i="9"/>
  <c r="AO10" i="9"/>
  <c r="AB11" i="9"/>
  <c r="AF11" i="9"/>
  <c r="AJ11" i="9"/>
  <c r="AN11" i="9"/>
  <c r="AA13" i="9"/>
  <c r="AE13" i="9"/>
  <c r="AI13" i="9"/>
  <c r="AM13" i="9"/>
  <c r="AQ13" i="9"/>
  <c r="AD14" i="9"/>
  <c r="AH14" i="9"/>
  <c r="AL14" i="9"/>
  <c r="AP14" i="9"/>
  <c r="AC15" i="9"/>
  <c r="AG15" i="9"/>
  <c r="AK15" i="9"/>
  <c r="AO15" i="9"/>
  <c r="AB17" i="9"/>
  <c r="AF17" i="9"/>
  <c r="AJ17" i="9"/>
  <c r="AN17" i="9"/>
  <c r="AD19" i="9"/>
  <c r="AH19" i="9"/>
  <c r="AL19" i="9"/>
  <c r="AP19" i="9"/>
  <c r="G43" i="9"/>
  <c r="K43" i="9"/>
  <c r="O43" i="9"/>
  <c r="S43" i="9"/>
  <c r="E44" i="9"/>
  <c r="I44" i="9"/>
  <c r="M44" i="9"/>
  <c r="Q44" i="9"/>
  <c r="U44" i="9"/>
  <c r="G45" i="9"/>
  <c r="K45" i="9"/>
  <c r="O45" i="9"/>
  <c r="S45" i="9"/>
  <c r="E47" i="9"/>
  <c r="I47" i="9"/>
  <c r="M47" i="9"/>
  <c r="Q47" i="9"/>
  <c r="U47" i="9"/>
  <c r="G48" i="9"/>
  <c r="K48" i="9"/>
  <c r="O48" i="9"/>
  <c r="S48" i="9"/>
  <c r="E49" i="9"/>
  <c r="I49" i="9"/>
  <c r="M49" i="9"/>
  <c r="Q49" i="9"/>
  <c r="U49" i="9"/>
  <c r="G51" i="9"/>
  <c r="K51" i="9"/>
  <c r="O51" i="9"/>
  <c r="S51" i="9"/>
  <c r="E52" i="9"/>
  <c r="I52" i="9"/>
  <c r="M52" i="9"/>
  <c r="Q52" i="9"/>
  <c r="U52" i="9"/>
  <c r="G53" i="9"/>
  <c r="K53" i="9"/>
  <c r="O53" i="9"/>
  <c r="S53" i="9"/>
  <c r="E26" i="9"/>
  <c r="I26" i="9"/>
  <c r="M26" i="9"/>
  <c r="Q26" i="9"/>
  <c r="U26" i="9"/>
  <c r="G27" i="9"/>
  <c r="K27" i="9"/>
  <c r="O27" i="9"/>
  <c r="S27" i="9"/>
  <c r="E28" i="9"/>
  <c r="I28" i="9"/>
  <c r="M28" i="9"/>
  <c r="Q28" i="9"/>
  <c r="U28" i="9"/>
  <c r="G30" i="9"/>
  <c r="K30" i="9"/>
  <c r="O30" i="9"/>
  <c r="S30" i="9"/>
  <c r="E31" i="9"/>
  <c r="I31" i="9"/>
  <c r="M31" i="9"/>
  <c r="Q31" i="9"/>
  <c r="U31" i="9"/>
  <c r="G32" i="9"/>
  <c r="K32" i="9"/>
  <c r="O32" i="9"/>
  <c r="S32" i="9"/>
  <c r="E34" i="9"/>
  <c r="I34" i="9"/>
  <c r="M34" i="9"/>
  <c r="Q34" i="9"/>
  <c r="U34" i="9"/>
  <c r="G35" i="9"/>
  <c r="K35" i="9"/>
  <c r="O35" i="9"/>
  <c r="S35" i="9"/>
  <c r="E36" i="9"/>
  <c r="I36" i="9"/>
  <c r="M36" i="9"/>
  <c r="Q36" i="9"/>
  <c r="U36" i="9"/>
  <c r="G9" i="9"/>
  <c r="K9" i="9"/>
  <c r="O9" i="9"/>
  <c r="S9" i="9"/>
  <c r="E10" i="9"/>
  <c r="I10" i="9"/>
  <c r="M10" i="9"/>
  <c r="Q10" i="9"/>
  <c r="U10" i="9"/>
  <c r="G11" i="9"/>
  <c r="K11" i="9"/>
  <c r="O11" i="9"/>
  <c r="S11" i="9"/>
  <c r="E13" i="9"/>
  <c r="I13" i="9"/>
  <c r="M13" i="9"/>
  <c r="Q13" i="9"/>
  <c r="U13" i="9"/>
  <c r="G14" i="9"/>
  <c r="K14" i="9"/>
  <c r="AD43" i="9"/>
  <c r="AH43" i="9"/>
  <c r="AL43" i="9"/>
  <c r="AP43" i="9"/>
  <c r="AB44" i="9"/>
  <c r="AF44" i="9"/>
  <c r="AJ44" i="9"/>
  <c r="AN44" i="9"/>
  <c r="AA45" i="9"/>
  <c r="AE45" i="9"/>
  <c r="AI45" i="9"/>
  <c r="AM45" i="9"/>
  <c r="AQ45" i="9"/>
  <c r="AD47" i="9"/>
  <c r="AH47" i="9"/>
  <c r="AL47" i="9"/>
  <c r="AP47" i="9"/>
  <c r="AC48" i="9"/>
  <c r="AG48" i="9"/>
  <c r="AK48" i="9"/>
  <c r="AO48" i="9"/>
  <c r="AB49" i="9"/>
  <c r="AF49" i="9"/>
  <c r="AJ49" i="9"/>
  <c r="AN49" i="9"/>
  <c r="AA51" i="9"/>
  <c r="AE51" i="9"/>
  <c r="AI51" i="9"/>
  <c r="AM51" i="9"/>
  <c r="AQ51" i="9"/>
  <c r="AD52" i="9"/>
  <c r="AH52" i="9"/>
  <c r="AL52" i="9"/>
  <c r="AP52" i="9"/>
  <c r="AC53" i="9"/>
  <c r="AG53" i="9"/>
  <c r="AK53" i="9"/>
  <c r="AO53" i="9"/>
  <c r="AB26" i="9"/>
  <c r="AF26" i="9"/>
  <c r="AJ26" i="9"/>
  <c r="AN26" i="9"/>
  <c r="AA27" i="9"/>
  <c r="AE27" i="9"/>
  <c r="AI27" i="9"/>
  <c r="AM27" i="9"/>
  <c r="AQ27" i="9"/>
  <c r="AD28" i="9"/>
  <c r="AH28" i="9"/>
  <c r="AL28" i="9"/>
  <c r="AP28" i="9"/>
  <c r="AC30" i="9"/>
  <c r="AG30" i="9"/>
  <c r="AK30" i="9"/>
  <c r="AO30" i="9"/>
  <c r="AB31" i="9"/>
  <c r="AF31" i="9"/>
  <c r="AJ31" i="9"/>
  <c r="AN31" i="9"/>
  <c r="AA32" i="9"/>
  <c r="AE32" i="9"/>
  <c r="AI32" i="9"/>
  <c r="AM32" i="9"/>
  <c r="AQ32" i="9"/>
  <c r="AD34" i="9"/>
  <c r="AH34" i="9"/>
  <c r="AL34" i="9"/>
  <c r="AP34" i="9"/>
  <c r="AC35" i="9"/>
  <c r="AG35" i="9"/>
  <c r="AK35" i="9"/>
  <c r="AO35" i="9"/>
  <c r="AB36" i="9"/>
  <c r="AF36" i="9"/>
  <c r="AJ36" i="9"/>
  <c r="AN36" i="9"/>
  <c r="AA9" i="9"/>
  <c r="AE9" i="9"/>
  <c r="AI9" i="9"/>
  <c r="AM9" i="9"/>
  <c r="AQ9" i="9"/>
  <c r="AD10" i="9"/>
  <c r="AH10" i="9"/>
  <c r="AL10" i="9"/>
  <c r="AP10" i="9"/>
  <c r="AC11" i="9"/>
  <c r="AG11" i="9"/>
  <c r="AK11" i="9"/>
  <c r="AO11" i="9"/>
  <c r="AB13" i="9"/>
  <c r="AF13" i="9"/>
  <c r="AJ13" i="9"/>
  <c r="AN13" i="9"/>
  <c r="AA14" i="9"/>
  <c r="AE14" i="9"/>
  <c r="AI14" i="9"/>
  <c r="AM14" i="9"/>
  <c r="AQ14" i="9"/>
  <c r="AD15" i="9"/>
  <c r="AH15" i="9"/>
  <c r="AL15" i="9"/>
  <c r="AP15" i="9"/>
  <c r="AC17" i="9"/>
  <c r="AG17" i="9"/>
  <c r="AK17" i="9"/>
  <c r="AO17" i="9"/>
  <c r="AA19" i="9"/>
  <c r="AE19" i="9"/>
  <c r="AI19" i="9"/>
  <c r="AM19" i="9"/>
  <c r="AQ19" i="9"/>
  <c r="H43" i="9"/>
  <c r="L43" i="9"/>
  <c r="P43" i="9"/>
  <c r="T43" i="9"/>
  <c r="F44" i="9"/>
  <c r="J44" i="9"/>
  <c r="N44" i="9"/>
  <c r="R44" i="9"/>
  <c r="V44" i="9"/>
  <c r="H45" i="9"/>
  <c r="L45" i="9"/>
  <c r="P45" i="9"/>
  <c r="T45" i="9"/>
  <c r="F47" i="9"/>
  <c r="J47" i="9"/>
  <c r="N47" i="9"/>
  <c r="R47" i="9"/>
  <c r="V47" i="9"/>
  <c r="H48" i="9"/>
  <c r="L48" i="9"/>
  <c r="P48" i="9"/>
  <c r="T48" i="9"/>
  <c r="F49" i="9"/>
  <c r="J49" i="9"/>
  <c r="N49" i="9"/>
  <c r="R49" i="9"/>
  <c r="V49" i="9"/>
  <c r="H51" i="9"/>
  <c r="L51" i="9"/>
  <c r="P51" i="9"/>
  <c r="T51" i="9"/>
  <c r="F52" i="9"/>
  <c r="J52" i="9"/>
  <c r="N52" i="9"/>
  <c r="R52" i="9"/>
  <c r="V52" i="9"/>
  <c r="H53" i="9"/>
  <c r="L53" i="9"/>
  <c r="P53" i="9"/>
  <c r="T53" i="9"/>
  <c r="F26" i="9"/>
  <c r="J26" i="9"/>
  <c r="N26" i="9"/>
  <c r="R26" i="9"/>
  <c r="V26" i="9"/>
  <c r="H27" i="9"/>
  <c r="L27" i="9"/>
  <c r="P27" i="9"/>
  <c r="T27" i="9"/>
  <c r="F28" i="9"/>
  <c r="J28" i="9"/>
  <c r="N28" i="9"/>
  <c r="R28" i="9"/>
  <c r="V28" i="9"/>
  <c r="H30" i="9"/>
  <c r="L30" i="9"/>
  <c r="J31" i="9"/>
  <c r="H32" i="9"/>
  <c r="F34" i="9"/>
  <c r="V34" i="9"/>
  <c r="T35" i="9"/>
  <c r="R36" i="9"/>
  <c r="P9" i="9"/>
  <c r="N10" i="9"/>
  <c r="L11" i="9"/>
  <c r="G13" i="9"/>
  <c r="O13" i="9"/>
  <c r="E14" i="9"/>
  <c r="L14" i="9"/>
  <c r="P14" i="9"/>
  <c r="T14" i="9"/>
  <c r="F15" i="9"/>
  <c r="J15" i="9"/>
  <c r="N15" i="9"/>
  <c r="R15" i="9"/>
  <c r="V15" i="9"/>
  <c r="H17" i="9"/>
  <c r="L17" i="9"/>
  <c r="P17" i="9"/>
  <c r="T17" i="9"/>
  <c r="F18" i="9"/>
  <c r="J18" i="9"/>
  <c r="N18" i="9"/>
  <c r="R18" i="9"/>
  <c r="V18" i="9"/>
  <c r="H19" i="9"/>
  <c r="L19" i="9"/>
  <c r="P19" i="9"/>
  <c r="T19" i="9"/>
  <c r="Z52" i="9"/>
  <c r="Z47" i="9"/>
  <c r="Z35" i="9"/>
  <c r="Z30" i="9"/>
  <c r="Z19" i="9"/>
  <c r="Z14" i="9"/>
  <c r="Z9" i="9"/>
  <c r="D49" i="9"/>
  <c r="D44" i="9"/>
  <c r="D34" i="9"/>
  <c r="D28" i="9"/>
  <c r="D18" i="9"/>
  <c r="D13" i="9"/>
  <c r="AA9" i="4"/>
  <c r="AE9" i="4"/>
  <c r="AI9" i="4"/>
  <c r="AM9" i="4"/>
  <c r="AQ9" i="4"/>
  <c r="AD10" i="4"/>
  <c r="AH10" i="4"/>
  <c r="AL10" i="4"/>
  <c r="AP10" i="4"/>
  <c r="AC11" i="4"/>
  <c r="AG11" i="4"/>
  <c r="AK11" i="4"/>
  <c r="AO11" i="4"/>
  <c r="AB13" i="4"/>
  <c r="AF13" i="4"/>
  <c r="AJ13" i="4"/>
  <c r="AN13" i="4"/>
  <c r="AA14" i="4"/>
  <c r="AE14" i="4"/>
  <c r="AI14" i="4"/>
  <c r="AM14" i="4"/>
  <c r="AQ14" i="4"/>
  <c r="AD15" i="4"/>
  <c r="AH15" i="4"/>
  <c r="AL15" i="4"/>
  <c r="AP15" i="4"/>
  <c r="AC17" i="4"/>
  <c r="AG17" i="4"/>
  <c r="AK17" i="4"/>
  <c r="AO17" i="4"/>
  <c r="AA19" i="4"/>
  <c r="AE19" i="4"/>
  <c r="AI19" i="4"/>
  <c r="AM19" i="4"/>
  <c r="AQ19" i="4"/>
  <c r="H9" i="4"/>
  <c r="L9" i="4"/>
  <c r="P9" i="4"/>
  <c r="T9" i="4"/>
  <c r="F10" i="4"/>
  <c r="J10" i="4"/>
  <c r="N10" i="4"/>
  <c r="R10" i="4"/>
  <c r="V10" i="4"/>
  <c r="H11" i="4"/>
  <c r="L11" i="4"/>
  <c r="P11" i="4"/>
  <c r="T11" i="4"/>
  <c r="F13" i="4"/>
  <c r="J13" i="4"/>
  <c r="N13" i="4"/>
  <c r="R13" i="4"/>
  <c r="V13" i="4"/>
  <c r="H14" i="4"/>
  <c r="L14" i="4"/>
  <c r="P14" i="4"/>
  <c r="T14" i="4"/>
  <c r="F15" i="4"/>
  <c r="J15" i="4"/>
  <c r="N15" i="4"/>
  <c r="R15" i="4"/>
  <c r="V15" i="4"/>
  <c r="H17" i="4"/>
  <c r="L17" i="4"/>
  <c r="P17" i="4"/>
  <c r="T17" i="4"/>
  <c r="F18" i="4"/>
  <c r="J18" i="4"/>
  <c r="N18" i="4"/>
  <c r="R18" i="4"/>
  <c r="V18" i="4"/>
  <c r="H19" i="4"/>
  <c r="L19" i="4"/>
  <c r="P19" i="4"/>
  <c r="T19" i="4"/>
  <c r="Z13" i="4"/>
  <c r="D19" i="4"/>
  <c r="D14" i="4"/>
  <c r="D9" i="4"/>
  <c r="AD43" i="8"/>
  <c r="AH43" i="8"/>
  <c r="AL43" i="8"/>
  <c r="AP43" i="8"/>
  <c r="AC44" i="8"/>
  <c r="AG44" i="8"/>
  <c r="AK44" i="8"/>
  <c r="AO44" i="8"/>
  <c r="AB45" i="8"/>
  <c r="AF45" i="8"/>
  <c r="AJ45" i="8"/>
  <c r="AN45" i="8"/>
  <c r="AA47" i="8"/>
  <c r="AE47" i="8"/>
  <c r="AI47" i="8"/>
  <c r="AM47" i="8"/>
  <c r="AQ47" i="8"/>
  <c r="AD48" i="8"/>
  <c r="AH48" i="8"/>
  <c r="AL48" i="8"/>
  <c r="AP48" i="8"/>
  <c r="AC49" i="8"/>
  <c r="AG49" i="8"/>
  <c r="AK49" i="8"/>
  <c r="AO49" i="8"/>
  <c r="AB51" i="8"/>
  <c r="AF51" i="8"/>
  <c r="AJ51" i="8"/>
  <c r="AN51" i="8"/>
  <c r="AA52" i="8"/>
  <c r="AE52" i="8"/>
  <c r="AI52" i="8"/>
  <c r="AM52" i="8"/>
  <c r="AQ52" i="8"/>
  <c r="AD53" i="8"/>
  <c r="AH53" i="8"/>
  <c r="AL53" i="8"/>
  <c r="AP53" i="8"/>
  <c r="AC26" i="8"/>
  <c r="AG26" i="8"/>
  <c r="AK26" i="8"/>
  <c r="AO26" i="8"/>
  <c r="AB27" i="8"/>
  <c r="AF27" i="8"/>
  <c r="AJ27" i="8"/>
  <c r="AN27" i="8"/>
  <c r="AA28" i="8"/>
  <c r="AE28" i="8"/>
  <c r="AI28" i="8"/>
  <c r="AM28" i="8"/>
  <c r="AQ28" i="8"/>
  <c r="AD30" i="8"/>
  <c r="AH30" i="8"/>
  <c r="AL30" i="8"/>
  <c r="AP30" i="8"/>
  <c r="AC31" i="8"/>
  <c r="AG31" i="8"/>
  <c r="AK31" i="8"/>
  <c r="AO31" i="8"/>
  <c r="AB32" i="8"/>
  <c r="AF32" i="8"/>
  <c r="AJ32" i="8"/>
  <c r="AN32" i="8"/>
  <c r="AA34" i="8"/>
  <c r="AE34" i="8"/>
  <c r="AI34" i="8"/>
  <c r="AM34" i="8"/>
  <c r="AQ34" i="8"/>
  <c r="AD35" i="8"/>
  <c r="AH35" i="8"/>
  <c r="AL35" i="8"/>
  <c r="AP35" i="8"/>
  <c r="AC36" i="8"/>
  <c r="AG36" i="8"/>
  <c r="AK36" i="8"/>
  <c r="AO36" i="8"/>
  <c r="AB9" i="8"/>
  <c r="AF9" i="8"/>
  <c r="AJ9" i="8"/>
  <c r="AN9" i="8"/>
  <c r="AA10" i="8"/>
  <c r="AE10" i="8"/>
  <c r="AI10" i="8"/>
  <c r="AM10" i="8"/>
  <c r="AQ10" i="8"/>
  <c r="AD11" i="8"/>
  <c r="AH11" i="8"/>
  <c r="AL11" i="8"/>
  <c r="AP11" i="8"/>
  <c r="AC13" i="8"/>
  <c r="AG13" i="8"/>
  <c r="AK13" i="8"/>
  <c r="AO13" i="8"/>
  <c r="AB14" i="8"/>
  <c r="AF14" i="8"/>
  <c r="AJ14" i="8"/>
  <c r="AN14" i="8"/>
  <c r="AA15" i="8"/>
  <c r="AE15" i="8"/>
  <c r="AI15" i="8"/>
  <c r="AM15" i="8"/>
  <c r="AQ15" i="8"/>
  <c r="AD17" i="8"/>
  <c r="AH17" i="8"/>
  <c r="AL17" i="8"/>
  <c r="AP17" i="8"/>
  <c r="AB19" i="8"/>
  <c r="AF19" i="8"/>
  <c r="AJ19" i="8"/>
  <c r="AN19" i="8"/>
  <c r="E9" i="8"/>
  <c r="I9" i="8"/>
  <c r="M9" i="8"/>
  <c r="Q9" i="8"/>
  <c r="U9" i="8"/>
  <c r="G10" i="8"/>
  <c r="K10" i="8"/>
  <c r="O10" i="8"/>
  <c r="S10" i="8"/>
  <c r="E11" i="8"/>
  <c r="I11" i="8"/>
  <c r="M11" i="8"/>
  <c r="Q11" i="8"/>
  <c r="U11" i="8"/>
  <c r="G13" i="8"/>
  <c r="K13" i="8"/>
  <c r="O13" i="8"/>
  <c r="S13" i="8"/>
  <c r="E14" i="8"/>
  <c r="I14" i="8"/>
  <c r="M14" i="8"/>
  <c r="Q14" i="8"/>
  <c r="U14" i="8"/>
  <c r="G15" i="8"/>
  <c r="K15" i="8"/>
  <c r="O15" i="8"/>
  <c r="S15" i="8"/>
  <c r="E17" i="8"/>
  <c r="I17" i="8"/>
  <c r="M17" i="8"/>
  <c r="Q17" i="8"/>
  <c r="U17" i="8"/>
  <c r="G18" i="8"/>
  <c r="K18" i="8"/>
  <c r="O18" i="8"/>
  <c r="S18" i="8"/>
  <c r="E19" i="8"/>
  <c r="I19" i="8"/>
  <c r="M19" i="8"/>
  <c r="Q19" i="8"/>
  <c r="U19" i="8"/>
  <c r="G43" i="8"/>
  <c r="K43" i="8"/>
  <c r="O43" i="8"/>
  <c r="S43" i="8"/>
  <c r="E44" i="8"/>
  <c r="I44" i="8"/>
  <c r="M44" i="8"/>
  <c r="Q44" i="8"/>
  <c r="U44" i="8"/>
  <c r="G45" i="8"/>
  <c r="K45" i="8"/>
  <c r="O45" i="8"/>
  <c r="S45" i="8"/>
  <c r="E47" i="8"/>
  <c r="I47" i="8"/>
  <c r="M47" i="8"/>
  <c r="Q47" i="8"/>
  <c r="U47" i="8"/>
  <c r="G48" i="8"/>
  <c r="K48" i="8"/>
  <c r="O48" i="8"/>
  <c r="S48" i="8"/>
  <c r="E49" i="8"/>
  <c r="I49" i="8"/>
  <c r="M49" i="8"/>
  <c r="Q49" i="8"/>
  <c r="U49" i="8"/>
  <c r="G51" i="8"/>
  <c r="K51" i="8"/>
  <c r="O51" i="8"/>
  <c r="S51" i="8"/>
  <c r="E52" i="8"/>
  <c r="I52" i="8"/>
  <c r="M52" i="8"/>
  <c r="Q52" i="8"/>
  <c r="U52" i="8"/>
  <c r="G53" i="8"/>
  <c r="K53" i="8"/>
  <c r="O53" i="8"/>
  <c r="S53" i="8"/>
  <c r="E26" i="8"/>
  <c r="I26" i="8"/>
  <c r="M26" i="8"/>
  <c r="Q26" i="8"/>
  <c r="U26" i="8"/>
  <c r="G27" i="8"/>
  <c r="K27" i="8"/>
  <c r="O27" i="8"/>
  <c r="S27" i="8"/>
  <c r="E28" i="8"/>
  <c r="I28" i="8"/>
  <c r="M28" i="8"/>
  <c r="Q28" i="8"/>
  <c r="U28" i="8"/>
  <c r="G30" i="8"/>
  <c r="P30" i="9"/>
  <c r="N31" i="9"/>
  <c r="L32" i="9"/>
  <c r="J34" i="9"/>
  <c r="H35" i="9"/>
  <c r="F36" i="9"/>
  <c r="V36" i="9"/>
  <c r="T9" i="9"/>
  <c r="R10" i="9"/>
  <c r="P11" i="9"/>
  <c r="J13" i="9"/>
  <c r="R13" i="9"/>
  <c r="H14" i="9"/>
  <c r="M14" i="9"/>
  <c r="Q14" i="9"/>
  <c r="U14" i="9"/>
  <c r="G15" i="9"/>
  <c r="K15" i="9"/>
  <c r="O15" i="9"/>
  <c r="S15" i="9"/>
  <c r="E17" i="9"/>
  <c r="I17" i="9"/>
  <c r="M17" i="9"/>
  <c r="Q17" i="9"/>
  <c r="U17" i="9"/>
  <c r="G18" i="9"/>
  <c r="K18" i="9"/>
  <c r="O18" i="9"/>
  <c r="S18" i="9"/>
  <c r="E19" i="9"/>
  <c r="I19" i="9"/>
  <c r="M19" i="9"/>
  <c r="Q19" i="9"/>
  <c r="U19" i="9"/>
  <c r="Z51" i="9"/>
  <c r="Z45" i="9"/>
  <c r="Z34" i="9"/>
  <c r="AR34" i="9"/>
  <c r="Z28" i="9"/>
  <c r="AR28" i="9"/>
  <c r="Z13" i="9"/>
  <c r="D53" i="9"/>
  <c r="D48" i="9"/>
  <c r="D43" i="9"/>
  <c r="D32" i="9"/>
  <c r="D27" i="9"/>
  <c r="D17" i="9"/>
  <c r="D11" i="9"/>
  <c r="AB9" i="4"/>
  <c r="AF9" i="4"/>
  <c r="AJ9" i="4"/>
  <c r="AN9" i="4"/>
  <c r="AA10" i="4"/>
  <c r="AE10" i="4"/>
  <c r="AI10" i="4"/>
  <c r="AM10" i="4"/>
  <c r="AQ10" i="4"/>
  <c r="AD11" i="4"/>
  <c r="AH11" i="4"/>
  <c r="AL11" i="4"/>
  <c r="AP11" i="4"/>
  <c r="AC13" i="4"/>
  <c r="AG13" i="4"/>
  <c r="AK13" i="4"/>
  <c r="AO13" i="4"/>
  <c r="AB14" i="4"/>
  <c r="AF14" i="4"/>
  <c r="AJ14" i="4"/>
  <c r="AN14" i="4"/>
  <c r="AA15" i="4"/>
  <c r="AE15" i="4"/>
  <c r="AI15" i="4"/>
  <c r="AM15" i="4"/>
  <c r="AQ15" i="4"/>
  <c r="AD17" i="4"/>
  <c r="AH17" i="4"/>
  <c r="AL17" i="4"/>
  <c r="AP17" i="4"/>
  <c r="AB19" i="4"/>
  <c r="AF19" i="4"/>
  <c r="AJ19" i="4"/>
  <c r="AN19" i="4"/>
  <c r="E9" i="4"/>
  <c r="I9" i="4"/>
  <c r="M9" i="4"/>
  <c r="Q9" i="4"/>
  <c r="U9" i="4"/>
  <c r="G10" i="4"/>
  <c r="K10" i="4"/>
  <c r="O10" i="4"/>
  <c r="S10" i="4"/>
  <c r="E11" i="4"/>
  <c r="I11" i="4"/>
  <c r="M11" i="4"/>
  <c r="Q11" i="4"/>
  <c r="U11" i="4"/>
  <c r="G13" i="4"/>
  <c r="K13" i="4"/>
  <c r="O13" i="4"/>
  <c r="S13" i="4"/>
  <c r="E14" i="4"/>
  <c r="I14" i="4"/>
  <c r="M14" i="4"/>
  <c r="Q14" i="4"/>
  <c r="U14" i="4"/>
  <c r="G15" i="4"/>
  <c r="K15" i="4"/>
  <c r="O15" i="4"/>
  <c r="S15" i="4"/>
  <c r="E17" i="4"/>
  <c r="I17" i="4"/>
  <c r="M17" i="4"/>
  <c r="Q17" i="4"/>
  <c r="U17" i="4"/>
  <c r="G18" i="4"/>
  <c r="K18" i="4"/>
  <c r="O18" i="4"/>
  <c r="S18" i="4"/>
  <c r="E19" i="4"/>
  <c r="I19" i="4"/>
  <c r="M19" i="4"/>
  <c r="Q19" i="4"/>
  <c r="U19" i="4"/>
  <c r="Z17" i="4"/>
  <c r="Z11" i="4"/>
  <c r="D18" i="4"/>
  <c r="D13" i="4"/>
  <c r="AA43" i="8"/>
  <c r="AE43" i="8"/>
  <c r="AI43" i="8"/>
  <c r="AM43" i="8"/>
  <c r="AQ43" i="8"/>
  <c r="AD44" i="8"/>
  <c r="AH44" i="8"/>
  <c r="AL44" i="8"/>
  <c r="AP44" i="8"/>
  <c r="AC45" i="8"/>
  <c r="AG45" i="8"/>
  <c r="AK45" i="8"/>
  <c r="AO45" i="8"/>
  <c r="AB47" i="8"/>
  <c r="AF47" i="8"/>
  <c r="AJ47" i="8"/>
  <c r="AN47" i="8"/>
  <c r="AA48" i="8"/>
  <c r="AE48" i="8"/>
  <c r="AI48" i="8"/>
  <c r="AM48" i="8"/>
  <c r="AQ48" i="8"/>
  <c r="AD49" i="8"/>
  <c r="AH49" i="8"/>
  <c r="AL49" i="8"/>
  <c r="AP49" i="8"/>
  <c r="AC51" i="8"/>
  <c r="AG51" i="8"/>
  <c r="AK51" i="8"/>
  <c r="AO51" i="8"/>
  <c r="AB52" i="8"/>
  <c r="AF52" i="8"/>
  <c r="AJ52" i="8"/>
  <c r="AN52" i="8"/>
  <c r="AA53" i="8"/>
  <c r="AE53" i="8"/>
  <c r="AI53" i="8"/>
  <c r="AM53" i="8"/>
  <c r="AQ53" i="8"/>
  <c r="AD26" i="8"/>
  <c r="AH26" i="8"/>
  <c r="AL26" i="8"/>
  <c r="AP26" i="8"/>
  <c r="AC27" i="8"/>
  <c r="AG27" i="8"/>
  <c r="AK27" i="8"/>
  <c r="AO27" i="8"/>
  <c r="AB28" i="8"/>
  <c r="AF28" i="8"/>
  <c r="AJ28" i="8"/>
  <c r="AN28" i="8"/>
  <c r="AA30" i="8"/>
  <c r="AE30" i="8"/>
  <c r="AI30" i="8"/>
  <c r="AM30" i="8"/>
  <c r="AQ30" i="8"/>
  <c r="AD31" i="8"/>
  <c r="AH31" i="8"/>
  <c r="AL31" i="8"/>
  <c r="AP31" i="8"/>
  <c r="AC32" i="8"/>
  <c r="AG32" i="8"/>
  <c r="AK32" i="8"/>
  <c r="AO32" i="8"/>
  <c r="AB34" i="8"/>
  <c r="AF34" i="8"/>
  <c r="AJ34" i="8"/>
  <c r="AN34" i="8"/>
  <c r="AA35" i="8"/>
  <c r="AE35" i="8"/>
  <c r="AI35" i="8"/>
  <c r="AM35" i="8"/>
  <c r="AQ35" i="8"/>
  <c r="AD36" i="8"/>
  <c r="AH36" i="8"/>
  <c r="AL36" i="8"/>
  <c r="AP36" i="8"/>
  <c r="AC9" i="8"/>
  <c r="AG9" i="8"/>
  <c r="AK9" i="8"/>
  <c r="AO9" i="8"/>
  <c r="AB10" i="8"/>
  <c r="AF10" i="8"/>
  <c r="AJ10" i="8"/>
  <c r="AN10" i="8"/>
  <c r="AA11" i="8"/>
  <c r="AE11" i="8"/>
  <c r="AI11" i="8"/>
  <c r="AM11" i="8"/>
  <c r="AQ11" i="8"/>
  <c r="AD13" i="8"/>
  <c r="AH13" i="8"/>
  <c r="AL13" i="8"/>
  <c r="AP13" i="8"/>
  <c r="AC14" i="8"/>
  <c r="AG14" i="8"/>
  <c r="AK14" i="8"/>
  <c r="AO14" i="8"/>
  <c r="AB15" i="8"/>
  <c r="AF15" i="8"/>
  <c r="AJ15" i="8"/>
  <c r="AN15" i="8"/>
  <c r="AA17" i="8"/>
  <c r="AE17" i="8"/>
  <c r="AI17" i="8"/>
  <c r="AM17" i="8"/>
  <c r="AQ17" i="8"/>
  <c r="AC19" i="8"/>
  <c r="AG19" i="8"/>
  <c r="AK19" i="8"/>
  <c r="AO19" i="8"/>
  <c r="F9" i="8"/>
  <c r="J9" i="8"/>
  <c r="N9" i="8"/>
  <c r="R9" i="8"/>
  <c r="V9" i="8"/>
  <c r="H10" i="8"/>
  <c r="L10" i="8"/>
  <c r="P10" i="8"/>
  <c r="T10" i="8"/>
  <c r="F11" i="8"/>
  <c r="J11" i="8"/>
  <c r="N11" i="8"/>
  <c r="R11" i="8"/>
  <c r="V11" i="8"/>
  <c r="H13" i="8"/>
  <c r="L13" i="8"/>
  <c r="P13" i="8"/>
  <c r="T13" i="8"/>
  <c r="F14" i="8"/>
  <c r="J14" i="8"/>
  <c r="N14" i="8"/>
  <c r="R14" i="8"/>
  <c r="V14" i="8"/>
  <c r="H15" i="8"/>
  <c r="L15" i="8"/>
  <c r="P15" i="8"/>
  <c r="T15" i="8"/>
  <c r="F17" i="8"/>
  <c r="J17" i="8"/>
  <c r="N17" i="8"/>
  <c r="R17" i="8"/>
  <c r="V17" i="8"/>
  <c r="H18" i="8"/>
  <c r="L18" i="8"/>
  <c r="P18" i="8"/>
  <c r="T18" i="8"/>
  <c r="F19" i="8"/>
  <c r="J19" i="8"/>
  <c r="N19" i="8"/>
  <c r="R19" i="8"/>
  <c r="V19" i="8"/>
  <c r="H43" i="8"/>
  <c r="L43" i="8"/>
  <c r="P43" i="8"/>
  <c r="T43" i="8"/>
  <c r="F44" i="8"/>
  <c r="J44" i="8"/>
  <c r="N44" i="8"/>
  <c r="R44" i="8"/>
  <c r="V44" i="8"/>
  <c r="H45" i="8"/>
  <c r="L45" i="8"/>
  <c r="P45" i="8"/>
  <c r="T45" i="8"/>
  <c r="F47" i="8"/>
  <c r="J47" i="8"/>
  <c r="N47" i="8"/>
  <c r="R47" i="8"/>
  <c r="V47" i="8"/>
  <c r="H48" i="8"/>
  <c r="L48" i="8"/>
  <c r="P48" i="8"/>
  <c r="T48" i="8"/>
  <c r="F49" i="8"/>
  <c r="J49" i="8"/>
  <c r="N49" i="8"/>
  <c r="R49" i="8"/>
  <c r="V49" i="8"/>
  <c r="H51" i="8"/>
  <c r="L51" i="8"/>
  <c r="P51" i="8"/>
  <c r="T51" i="8"/>
  <c r="F52" i="8"/>
  <c r="J52" i="8"/>
  <c r="N52" i="8"/>
  <c r="R52" i="8"/>
  <c r="V52" i="8"/>
  <c r="H53" i="8"/>
  <c r="L53" i="8"/>
  <c r="P53" i="8"/>
  <c r="T53" i="8"/>
  <c r="F26" i="8"/>
  <c r="J26" i="8"/>
  <c r="N26" i="8"/>
  <c r="R26" i="8"/>
  <c r="V26" i="8"/>
  <c r="H27" i="8"/>
  <c r="L27" i="8"/>
  <c r="P27" i="8"/>
  <c r="T27" i="8"/>
  <c r="F28" i="8"/>
  <c r="J28" i="8"/>
  <c r="N28" i="8"/>
  <c r="R28" i="8"/>
  <c r="V28" i="8"/>
  <c r="H30" i="8"/>
  <c r="T30" i="9"/>
  <c r="R31" i="9"/>
  <c r="P32" i="9"/>
  <c r="N34" i="9"/>
  <c r="L35" i="9"/>
  <c r="J36" i="9"/>
  <c r="H9" i="9"/>
  <c r="F10" i="9"/>
  <c r="V10" i="9"/>
  <c r="T11" i="9"/>
  <c r="K13" i="9"/>
  <c r="S13" i="9"/>
  <c r="I14" i="9"/>
  <c r="N14" i="9"/>
  <c r="R14" i="9"/>
  <c r="V14" i="9"/>
  <c r="H15" i="9"/>
  <c r="L15" i="9"/>
  <c r="P15" i="9"/>
  <c r="T15" i="9"/>
  <c r="F17" i="9"/>
  <c r="J17" i="9"/>
  <c r="N17" i="9"/>
  <c r="R17" i="9"/>
  <c r="V17" i="9"/>
  <c r="H18" i="9"/>
  <c r="L18" i="9"/>
  <c r="P18" i="9"/>
  <c r="T18" i="9"/>
  <c r="F19" i="9"/>
  <c r="J19" i="9"/>
  <c r="N19" i="9"/>
  <c r="R19" i="9"/>
  <c r="V19" i="9"/>
  <c r="Z49" i="9"/>
  <c r="Z44" i="9"/>
  <c r="Z32" i="9"/>
  <c r="Z27" i="9"/>
  <c r="AR27" i="9"/>
  <c r="Z17" i="9"/>
  <c r="AR17" i="9"/>
  <c r="Z11" i="9"/>
  <c r="D52" i="9"/>
  <c r="D47" i="9"/>
  <c r="D36" i="9"/>
  <c r="D31" i="9"/>
  <c r="D26" i="9"/>
  <c r="D15" i="9"/>
  <c r="D10" i="9"/>
  <c r="AC9" i="4"/>
  <c r="AG9" i="4"/>
  <c r="AK9" i="4"/>
  <c r="AO9" i="4"/>
  <c r="AB10" i="4"/>
  <c r="AF10" i="4"/>
  <c r="AJ10" i="4"/>
  <c r="AN10" i="4"/>
  <c r="AA11" i="4"/>
  <c r="AE11" i="4"/>
  <c r="AI11" i="4"/>
  <c r="AM11" i="4"/>
  <c r="AQ11" i="4"/>
  <c r="AD13" i="4"/>
  <c r="AH13" i="4"/>
  <c r="AL13" i="4"/>
  <c r="AP13" i="4"/>
  <c r="AC14" i="4"/>
  <c r="AG14" i="4"/>
  <c r="AK14" i="4"/>
  <c r="AO14" i="4"/>
  <c r="AB15" i="4"/>
  <c r="AF15" i="4"/>
  <c r="AJ15" i="4"/>
  <c r="AN15" i="4"/>
  <c r="AA17" i="4"/>
  <c r="AE17" i="4"/>
  <c r="AI17" i="4"/>
  <c r="AM17" i="4"/>
  <c r="AQ17" i="4"/>
  <c r="AC19" i="4"/>
  <c r="AG19" i="4"/>
  <c r="AK19" i="4"/>
  <c r="AO19" i="4"/>
  <c r="F9" i="4"/>
  <c r="J9" i="4"/>
  <c r="N9" i="4"/>
  <c r="R9" i="4"/>
  <c r="V9" i="4"/>
  <c r="H10" i="4"/>
  <c r="L10" i="4"/>
  <c r="P10" i="4"/>
  <c r="T10" i="4"/>
  <c r="F11" i="4"/>
  <c r="J11" i="4"/>
  <c r="N11" i="4"/>
  <c r="R11" i="4"/>
  <c r="V11" i="4"/>
  <c r="H13" i="4"/>
  <c r="L13" i="4"/>
  <c r="P13" i="4"/>
  <c r="T13" i="4"/>
  <c r="F14" i="4"/>
  <c r="J14" i="4"/>
  <c r="N14" i="4"/>
  <c r="R14" i="4"/>
  <c r="V14" i="4"/>
  <c r="H15" i="4"/>
  <c r="L15" i="4"/>
  <c r="P15" i="4"/>
  <c r="T15" i="4"/>
  <c r="F17" i="4"/>
  <c r="J17" i="4"/>
  <c r="N17" i="4"/>
  <c r="R17" i="4"/>
  <c r="V17" i="4"/>
  <c r="H18" i="4"/>
  <c r="L18" i="4"/>
  <c r="P18" i="4"/>
  <c r="T18" i="4"/>
  <c r="F19" i="4"/>
  <c r="J19" i="4"/>
  <c r="N19" i="4"/>
  <c r="R19" i="4"/>
  <c r="V19" i="4"/>
  <c r="Z15" i="4"/>
  <c r="Z10" i="4"/>
  <c r="D17" i="4"/>
  <c r="D11" i="4"/>
  <c r="AB43" i="8"/>
  <c r="AF43" i="8"/>
  <c r="AJ43" i="8"/>
  <c r="AN43" i="8"/>
  <c r="AA44" i="8"/>
  <c r="AE44" i="8"/>
  <c r="AI44" i="8"/>
  <c r="AM44" i="8"/>
  <c r="AQ44" i="8"/>
  <c r="AD45" i="8"/>
  <c r="AH45" i="8"/>
  <c r="AL45" i="8"/>
  <c r="AP45" i="8"/>
  <c r="AC47" i="8"/>
  <c r="AG47" i="8"/>
  <c r="AK47" i="8"/>
  <c r="AO47" i="8"/>
  <c r="AB48" i="8"/>
  <c r="AF48" i="8"/>
  <c r="AJ48" i="8"/>
  <c r="AN48" i="8"/>
  <c r="AA49" i="8"/>
  <c r="AE49" i="8"/>
  <c r="AI49" i="8"/>
  <c r="AM49" i="8"/>
  <c r="AQ49" i="8"/>
  <c r="AD51" i="8"/>
  <c r="AH51" i="8"/>
  <c r="AL51" i="8"/>
  <c r="AP51" i="8"/>
  <c r="AC52" i="8"/>
  <c r="AG52" i="8"/>
  <c r="AK52" i="8"/>
  <c r="AO52" i="8"/>
  <c r="AB53" i="8"/>
  <c r="AF53" i="8"/>
  <c r="AJ53" i="8"/>
  <c r="AN53" i="8"/>
  <c r="AA26" i="8"/>
  <c r="AE26" i="8"/>
  <c r="AI26" i="8"/>
  <c r="AM26" i="8"/>
  <c r="AQ26" i="8"/>
  <c r="AD27" i="8"/>
  <c r="AH27" i="8"/>
  <c r="AL27" i="8"/>
  <c r="AP27" i="8"/>
  <c r="AC28" i="8"/>
  <c r="AG28" i="8"/>
  <c r="AK28" i="8"/>
  <c r="AO28" i="8"/>
  <c r="AB30" i="8"/>
  <c r="AF30" i="8"/>
  <c r="AJ30" i="8"/>
  <c r="AN30" i="8"/>
  <c r="AA31" i="8"/>
  <c r="AE31" i="8"/>
  <c r="AI31" i="8"/>
  <c r="AM31" i="8"/>
  <c r="AQ31" i="8"/>
  <c r="AD32" i="8"/>
  <c r="AH32" i="8"/>
  <c r="AL32" i="8"/>
  <c r="AP32" i="8"/>
  <c r="AC34" i="8"/>
  <c r="AG34" i="8"/>
  <c r="AK34" i="8"/>
  <c r="AO34" i="8"/>
  <c r="AB35" i="8"/>
  <c r="AF35" i="8"/>
  <c r="AJ35" i="8"/>
  <c r="AN35" i="8"/>
  <c r="AA36" i="8"/>
  <c r="AE36" i="8"/>
  <c r="AI36" i="8"/>
  <c r="AM36" i="8"/>
  <c r="AQ36" i="8"/>
  <c r="AD9" i="8"/>
  <c r="AH9" i="8"/>
  <c r="AL9" i="8"/>
  <c r="AP9" i="8"/>
  <c r="AC10" i="8"/>
  <c r="AG10" i="8"/>
  <c r="AK10" i="8"/>
  <c r="AO10" i="8"/>
  <c r="AB11" i="8"/>
  <c r="AF11" i="8"/>
  <c r="AJ11" i="8"/>
  <c r="AN11" i="8"/>
  <c r="AA13" i="8"/>
  <c r="AE13" i="8"/>
  <c r="AI13" i="8"/>
  <c r="AM13" i="8"/>
  <c r="AQ13" i="8"/>
  <c r="AD14" i="8"/>
  <c r="AH14" i="8"/>
  <c r="AL14" i="8"/>
  <c r="AP14" i="8"/>
  <c r="AC15" i="8"/>
  <c r="AG15" i="8"/>
  <c r="AK15" i="8"/>
  <c r="AO15" i="8"/>
  <c r="AB17" i="8"/>
  <c r="AF17" i="8"/>
  <c r="AJ17" i="8"/>
  <c r="AN17" i="8"/>
  <c r="AD19" i="8"/>
  <c r="AH19" i="8"/>
  <c r="AL19" i="8"/>
  <c r="AP19" i="8"/>
  <c r="G9" i="8"/>
  <c r="K9" i="8"/>
  <c r="O9" i="8"/>
  <c r="S9" i="8"/>
  <c r="E10" i="8"/>
  <c r="I10" i="8"/>
  <c r="M10" i="8"/>
  <c r="Q10" i="8"/>
  <c r="U10" i="8"/>
  <c r="G11" i="8"/>
  <c r="K11" i="8"/>
  <c r="O11" i="8"/>
  <c r="S11" i="8"/>
  <c r="E13" i="8"/>
  <c r="I13" i="8"/>
  <c r="M13" i="8"/>
  <c r="Q13" i="8"/>
  <c r="U13" i="8"/>
  <c r="G14" i="8"/>
  <c r="K14" i="8"/>
  <c r="O14" i="8"/>
  <c r="S14" i="8"/>
  <c r="E15" i="8"/>
  <c r="I15" i="8"/>
  <c r="M15" i="8"/>
  <c r="Q15" i="8"/>
  <c r="U15" i="8"/>
  <c r="G17" i="8"/>
  <c r="K17" i="8"/>
  <c r="O17" i="8"/>
  <c r="S17" i="8"/>
  <c r="E18" i="8"/>
  <c r="I18" i="8"/>
  <c r="M18" i="8"/>
  <c r="Q18" i="8"/>
  <c r="U18" i="8"/>
  <c r="G19" i="8"/>
  <c r="K19" i="8"/>
  <c r="O19" i="8"/>
  <c r="S19" i="8"/>
  <c r="E43" i="8"/>
  <c r="I43" i="8"/>
  <c r="M43" i="8"/>
  <c r="Q43" i="8"/>
  <c r="U43" i="8"/>
  <c r="G44" i="8"/>
  <c r="K44" i="8"/>
  <c r="O44" i="8"/>
  <c r="S44" i="8"/>
  <c r="E45" i="8"/>
  <c r="I45" i="8"/>
  <c r="M45" i="8"/>
  <c r="Q45" i="8"/>
  <c r="U45" i="8"/>
  <c r="G47" i="8"/>
  <c r="K47" i="8"/>
  <c r="O47" i="8"/>
  <c r="S47" i="8"/>
  <c r="E48" i="8"/>
  <c r="I48" i="8"/>
  <c r="M48" i="8"/>
  <c r="Q48" i="8"/>
  <c r="U48" i="8"/>
  <c r="F31" i="9"/>
  <c r="V31" i="9"/>
  <c r="T32" i="9"/>
  <c r="R34" i="9"/>
  <c r="P35" i="9"/>
  <c r="N36" i="9"/>
  <c r="L9" i="9"/>
  <c r="J10" i="9"/>
  <c r="H11" i="9"/>
  <c r="F13" i="9"/>
  <c r="N13" i="9"/>
  <c r="V13" i="9"/>
  <c r="J14" i="9"/>
  <c r="O14" i="9"/>
  <c r="S14" i="9"/>
  <c r="E15" i="9"/>
  <c r="I15" i="9"/>
  <c r="M15" i="9"/>
  <c r="Q15" i="9"/>
  <c r="U15" i="9"/>
  <c r="G17" i="9"/>
  <c r="K17" i="9"/>
  <c r="O17" i="9"/>
  <c r="S17" i="9"/>
  <c r="E18" i="9"/>
  <c r="I18" i="9"/>
  <c r="M18" i="9"/>
  <c r="Q18" i="9"/>
  <c r="U18" i="9"/>
  <c r="G19" i="9"/>
  <c r="K19" i="9"/>
  <c r="O19" i="9"/>
  <c r="S19" i="9"/>
  <c r="Z53" i="9"/>
  <c r="AR53" i="9"/>
  <c r="Z48" i="9"/>
  <c r="AR48" i="9"/>
  <c r="Z36" i="9"/>
  <c r="AR36" i="9"/>
  <c r="Z31" i="9"/>
  <c r="Z26" i="9"/>
  <c r="AR26" i="9"/>
  <c r="Z15" i="9"/>
  <c r="AR15" i="9"/>
  <c r="Z10" i="9"/>
  <c r="D51" i="9"/>
  <c r="D45" i="9"/>
  <c r="D35" i="9"/>
  <c r="D30" i="9"/>
  <c r="D19" i="9"/>
  <c r="D14" i="9"/>
  <c r="D9" i="9"/>
  <c r="AD9" i="4"/>
  <c r="AH9" i="4"/>
  <c r="AL9" i="4"/>
  <c r="AP9" i="4"/>
  <c r="AC10" i="4"/>
  <c r="AG10" i="4"/>
  <c r="AK10" i="4"/>
  <c r="AO10" i="4"/>
  <c r="AB11" i="4"/>
  <c r="AF11" i="4"/>
  <c r="AJ11" i="4"/>
  <c r="AN11" i="4"/>
  <c r="AA13" i="4"/>
  <c r="AE13" i="4"/>
  <c r="AI13" i="4"/>
  <c r="AM13" i="4"/>
  <c r="AQ13" i="4"/>
  <c r="AD14" i="4"/>
  <c r="AH14" i="4"/>
  <c r="AL14" i="4"/>
  <c r="AP14" i="4"/>
  <c r="AC15" i="4"/>
  <c r="AG15" i="4"/>
  <c r="AK15" i="4"/>
  <c r="AO15" i="4"/>
  <c r="AB17" i="4"/>
  <c r="AF17" i="4"/>
  <c r="AJ17" i="4"/>
  <c r="AN17" i="4"/>
  <c r="AD19" i="4"/>
  <c r="AH19" i="4"/>
  <c r="AL19" i="4"/>
  <c r="AP19" i="4"/>
  <c r="G9" i="4"/>
  <c r="K9" i="4"/>
  <c r="O9" i="4"/>
  <c r="S9" i="4"/>
  <c r="E10" i="4"/>
  <c r="I10" i="4"/>
  <c r="M10" i="4"/>
  <c r="Q10" i="4"/>
  <c r="U10" i="4"/>
  <c r="G11" i="4"/>
  <c r="K11" i="4"/>
  <c r="O11" i="4"/>
  <c r="S11" i="4"/>
  <c r="E13" i="4"/>
  <c r="I13" i="4"/>
  <c r="M13" i="4"/>
  <c r="Q13" i="4"/>
  <c r="U13" i="4"/>
  <c r="G14" i="4"/>
  <c r="K14" i="4"/>
  <c r="O14" i="4"/>
  <c r="S14" i="4"/>
  <c r="E15" i="4"/>
  <c r="I15" i="4"/>
  <c r="M15" i="4"/>
  <c r="Q15" i="4"/>
  <c r="U15" i="4"/>
  <c r="G17" i="4"/>
  <c r="K17" i="4"/>
  <c r="O17" i="4"/>
  <c r="S17" i="4"/>
  <c r="E18" i="4"/>
  <c r="I18" i="4"/>
  <c r="M18" i="4"/>
  <c r="Q18" i="4"/>
  <c r="U18" i="4"/>
  <c r="G19" i="4"/>
  <c r="K19" i="4"/>
  <c r="O19" i="4"/>
  <c r="S19" i="4"/>
  <c r="Z19" i="4"/>
  <c r="Z14" i="4"/>
  <c r="Z9" i="4"/>
  <c r="D15" i="4"/>
  <c r="D10" i="4"/>
  <c r="AC43" i="8"/>
  <c r="AG43" i="8"/>
  <c r="AK43" i="8"/>
  <c r="AO43" i="8"/>
  <c r="AB44" i="8"/>
  <c r="AF44" i="8"/>
  <c r="AJ44" i="8"/>
  <c r="AN44" i="8"/>
  <c r="AA45" i="8"/>
  <c r="AE45" i="8"/>
  <c r="AI45" i="8"/>
  <c r="AM45" i="8"/>
  <c r="AQ45" i="8"/>
  <c r="AD47" i="8"/>
  <c r="AH47" i="8"/>
  <c r="AL47" i="8"/>
  <c r="AP47" i="8"/>
  <c r="AC48" i="8"/>
  <c r="AG48" i="8"/>
  <c r="AK48" i="8"/>
  <c r="AO48" i="8"/>
  <c r="AB49" i="8"/>
  <c r="AF49" i="8"/>
  <c r="AJ49" i="8"/>
  <c r="AN49" i="8"/>
  <c r="AA51" i="8"/>
  <c r="AE51" i="8"/>
  <c r="AI51" i="8"/>
  <c r="AM51" i="8"/>
  <c r="AQ51" i="8"/>
  <c r="AD52" i="8"/>
  <c r="AH52" i="8"/>
  <c r="AL52" i="8"/>
  <c r="AP52" i="8"/>
  <c r="AC53" i="8"/>
  <c r="AG53" i="8"/>
  <c r="AK53" i="8"/>
  <c r="AO53" i="8"/>
  <c r="AB26" i="8"/>
  <c r="AF26" i="8"/>
  <c r="AJ26" i="8"/>
  <c r="AN26" i="8"/>
  <c r="AA27" i="8"/>
  <c r="AE27" i="8"/>
  <c r="AI27" i="8"/>
  <c r="AM27" i="8"/>
  <c r="AQ27" i="8"/>
  <c r="AD28" i="8"/>
  <c r="AH28" i="8"/>
  <c r="AL28" i="8"/>
  <c r="AP28" i="8"/>
  <c r="AC30" i="8"/>
  <c r="AG30" i="8"/>
  <c r="AK30" i="8"/>
  <c r="AO30" i="8"/>
  <c r="AB31" i="8"/>
  <c r="AF31" i="8"/>
  <c r="AJ31" i="8"/>
  <c r="AN31" i="8"/>
  <c r="AA32" i="8"/>
  <c r="AE32" i="8"/>
  <c r="AI32" i="8"/>
  <c r="AM32" i="8"/>
  <c r="AQ32" i="8"/>
  <c r="AD34" i="8"/>
  <c r="AH34" i="8"/>
  <c r="AL34" i="8"/>
  <c r="AP34" i="8"/>
  <c r="AC35" i="8"/>
  <c r="AG35" i="8"/>
  <c r="AK35" i="8"/>
  <c r="AO35" i="8"/>
  <c r="AB36" i="8"/>
  <c r="AF36" i="8"/>
  <c r="AJ36" i="8"/>
  <c r="AN36" i="8"/>
  <c r="AA9" i="8"/>
  <c r="AE9" i="8"/>
  <c r="AI9" i="8"/>
  <c r="AM9" i="8"/>
  <c r="AQ9" i="8"/>
  <c r="AD10" i="8"/>
  <c r="AH10" i="8"/>
  <c r="AL10" i="8"/>
  <c r="AP10" i="8"/>
  <c r="AC11" i="8"/>
  <c r="AG11" i="8"/>
  <c r="AK11" i="8"/>
  <c r="AO11" i="8"/>
  <c r="AB13" i="8"/>
  <c r="AF13" i="8"/>
  <c r="AJ13" i="8"/>
  <c r="AN13" i="8"/>
  <c r="AA14" i="8"/>
  <c r="AE14" i="8"/>
  <c r="AI14" i="8"/>
  <c r="AM14" i="8"/>
  <c r="AQ14" i="8"/>
  <c r="AD15" i="8"/>
  <c r="AH15" i="8"/>
  <c r="AL15" i="8"/>
  <c r="AP15" i="8"/>
  <c r="AC17" i="8"/>
  <c r="AG17" i="8"/>
  <c r="AK17" i="8"/>
  <c r="AO17" i="8"/>
  <c r="AA19" i="8"/>
  <c r="AE19" i="8"/>
  <c r="AI19" i="8"/>
  <c r="AM19" i="8"/>
  <c r="AQ19" i="8"/>
  <c r="H9" i="8"/>
  <c r="L9" i="8"/>
  <c r="P9" i="8"/>
  <c r="T9" i="8"/>
  <c r="F10" i="8"/>
  <c r="J10" i="8"/>
  <c r="N10" i="8"/>
  <c r="R10" i="8"/>
  <c r="V10" i="8"/>
  <c r="H11" i="8"/>
  <c r="L11" i="8"/>
  <c r="P11" i="8"/>
  <c r="T11" i="8"/>
  <c r="F13" i="8"/>
  <c r="J13" i="8"/>
  <c r="N13" i="8"/>
  <c r="R13" i="8"/>
  <c r="V13" i="8"/>
  <c r="H14" i="8"/>
  <c r="L14" i="8"/>
  <c r="P14" i="8"/>
  <c r="T14" i="8"/>
  <c r="F15" i="8"/>
  <c r="J15" i="8"/>
  <c r="N15" i="8"/>
  <c r="R15" i="8"/>
  <c r="V15" i="8"/>
  <c r="H17" i="8"/>
  <c r="L17" i="8"/>
  <c r="P17" i="8"/>
  <c r="T17" i="8"/>
  <c r="F18" i="8"/>
  <c r="J18" i="8"/>
  <c r="N18" i="8"/>
  <c r="R18" i="8"/>
  <c r="V18" i="8"/>
  <c r="H19" i="8"/>
  <c r="L19" i="8"/>
  <c r="P19" i="8"/>
  <c r="T19" i="8"/>
  <c r="F43" i="8"/>
  <c r="J43" i="8"/>
  <c r="N43" i="8"/>
  <c r="R43" i="8"/>
  <c r="V43" i="8"/>
  <c r="H44" i="8"/>
  <c r="L44" i="8"/>
  <c r="P44" i="8"/>
  <c r="T44" i="8"/>
  <c r="F45" i="8"/>
  <c r="J45" i="8"/>
  <c r="N45" i="8"/>
  <c r="R45" i="8"/>
  <c r="V45" i="8"/>
  <c r="H47" i="8"/>
  <c r="L47" i="8"/>
  <c r="P47" i="8"/>
  <c r="T47" i="8"/>
  <c r="F48" i="8"/>
  <c r="J48" i="8"/>
  <c r="N48" i="8"/>
  <c r="R48" i="8"/>
  <c r="V48" i="8"/>
  <c r="H49" i="8"/>
  <c r="L49" i="8"/>
  <c r="P49" i="8"/>
  <c r="T49" i="8"/>
  <c r="F51" i="8"/>
  <c r="J51" i="8"/>
  <c r="N51" i="8"/>
  <c r="R51" i="8"/>
  <c r="V51" i="8"/>
  <c r="G49" i="8"/>
  <c r="E51" i="8"/>
  <c r="U51" i="8"/>
  <c r="L52" i="8"/>
  <c r="T52" i="8"/>
  <c r="J53" i="8"/>
  <c r="R53" i="8"/>
  <c r="H26" i="8"/>
  <c r="P26" i="8"/>
  <c r="F27" i="8"/>
  <c r="N27" i="8"/>
  <c r="V27" i="8"/>
  <c r="L28" i="8"/>
  <c r="T28" i="8"/>
  <c r="J30" i="8"/>
  <c r="N30" i="8"/>
  <c r="R30" i="8"/>
  <c r="V30" i="8"/>
  <c r="H31" i="8"/>
  <c r="L31" i="8"/>
  <c r="P31" i="8"/>
  <c r="T31" i="8"/>
  <c r="F32" i="8"/>
  <c r="J32" i="8"/>
  <c r="N32" i="8"/>
  <c r="R32" i="8"/>
  <c r="V32" i="8"/>
  <c r="H34" i="8"/>
  <c r="L34" i="8"/>
  <c r="P34" i="8"/>
  <c r="T34" i="8"/>
  <c r="F35" i="8"/>
  <c r="J35" i="8"/>
  <c r="N35" i="8"/>
  <c r="R35" i="8"/>
  <c r="V35" i="8"/>
  <c r="H36" i="8"/>
  <c r="L36" i="8"/>
  <c r="P36" i="8"/>
  <c r="T36" i="8"/>
  <c r="Z52" i="8"/>
  <c r="Z47" i="8"/>
  <c r="Z36" i="8"/>
  <c r="Z31" i="8"/>
  <c r="Z26" i="8"/>
  <c r="Z15" i="8"/>
  <c r="Z10" i="8"/>
  <c r="D51" i="8"/>
  <c r="D45" i="8"/>
  <c r="D35" i="8"/>
  <c r="D30" i="8"/>
  <c r="D19" i="8"/>
  <c r="D14" i="8"/>
  <c r="D9" i="8"/>
  <c r="AD43" i="7"/>
  <c r="AH43" i="7"/>
  <c r="AL43" i="7"/>
  <c r="AP43" i="7"/>
  <c r="AC44" i="7"/>
  <c r="AG44" i="7"/>
  <c r="AK44" i="7"/>
  <c r="AO44" i="7"/>
  <c r="AB45" i="7"/>
  <c r="AF45" i="7"/>
  <c r="AJ45" i="7"/>
  <c r="AN45" i="7"/>
  <c r="AA47" i="7"/>
  <c r="AE47" i="7"/>
  <c r="AI47" i="7"/>
  <c r="AM47" i="7"/>
  <c r="AQ47" i="7"/>
  <c r="AD48" i="7"/>
  <c r="AH48" i="7"/>
  <c r="AL48" i="7"/>
  <c r="AP48" i="7"/>
  <c r="AC49" i="7"/>
  <c r="AG49" i="7"/>
  <c r="AK49" i="7"/>
  <c r="AO49" i="7"/>
  <c r="AB51" i="7"/>
  <c r="AF51" i="7"/>
  <c r="AJ51" i="7"/>
  <c r="AN51" i="7"/>
  <c r="AA52" i="7"/>
  <c r="AE52" i="7"/>
  <c r="AI52" i="7"/>
  <c r="AM52" i="7"/>
  <c r="AQ52" i="7"/>
  <c r="AD53" i="7"/>
  <c r="AH53" i="7"/>
  <c r="AL53" i="7"/>
  <c r="AP53" i="7"/>
  <c r="AC26" i="7"/>
  <c r="AG26" i="7"/>
  <c r="AK26" i="7"/>
  <c r="AO26" i="7"/>
  <c r="AB27" i="7"/>
  <c r="AF27" i="7"/>
  <c r="AJ27" i="7"/>
  <c r="AN27" i="7"/>
  <c r="AA28" i="7"/>
  <c r="AE28" i="7"/>
  <c r="AI28" i="7"/>
  <c r="AM28" i="7"/>
  <c r="AQ28" i="7"/>
  <c r="AD30" i="7"/>
  <c r="AH30" i="7"/>
  <c r="AL30" i="7"/>
  <c r="AP30" i="7"/>
  <c r="AC31" i="7"/>
  <c r="AG31" i="7"/>
  <c r="AK31" i="7"/>
  <c r="AO31" i="7"/>
  <c r="AB32" i="7"/>
  <c r="AF32" i="7"/>
  <c r="AJ32" i="7"/>
  <c r="AN32" i="7"/>
  <c r="AA34" i="7"/>
  <c r="AE34" i="7"/>
  <c r="AI34" i="7"/>
  <c r="AM34" i="7"/>
  <c r="AQ34" i="7"/>
  <c r="AD35" i="7"/>
  <c r="AH35" i="7"/>
  <c r="AL35" i="7"/>
  <c r="AP35" i="7"/>
  <c r="AC36" i="7"/>
  <c r="AG36" i="7"/>
  <c r="AK36" i="7"/>
  <c r="AO36" i="7"/>
  <c r="AB9" i="7"/>
  <c r="AF9" i="7"/>
  <c r="AJ9" i="7"/>
  <c r="AN9" i="7"/>
  <c r="AA10" i="7"/>
  <c r="AE10" i="7"/>
  <c r="AI10" i="7"/>
  <c r="AM10" i="7"/>
  <c r="AQ10" i="7"/>
  <c r="AD11" i="7"/>
  <c r="AH11" i="7"/>
  <c r="AL11" i="7"/>
  <c r="AP11" i="7"/>
  <c r="AC13" i="7"/>
  <c r="AG13" i="7"/>
  <c r="AK13" i="7"/>
  <c r="AO13" i="7"/>
  <c r="AB14" i="7"/>
  <c r="AF14" i="7"/>
  <c r="AJ14" i="7"/>
  <c r="AN14" i="7"/>
  <c r="AA15" i="7"/>
  <c r="AE15" i="7"/>
  <c r="AI15" i="7"/>
  <c r="AM15" i="7"/>
  <c r="AQ15" i="7"/>
  <c r="AD17" i="7"/>
  <c r="AH17" i="7"/>
  <c r="AL17" i="7"/>
  <c r="AP17" i="7"/>
  <c r="AB19" i="7"/>
  <c r="AF19" i="7"/>
  <c r="AJ19" i="7"/>
  <c r="AN19" i="7"/>
  <c r="E43" i="7"/>
  <c r="I43" i="7"/>
  <c r="M43" i="7"/>
  <c r="Q43" i="7"/>
  <c r="U43" i="7"/>
  <c r="G44" i="7"/>
  <c r="K44" i="7"/>
  <c r="O44" i="7"/>
  <c r="S44" i="7"/>
  <c r="E45" i="7"/>
  <c r="I45" i="7"/>
  <c r="M45" i="7"/>
  <c r="Q45" i="7"/>
  <c r="U45" i="7"/>
  <c r="G47" i="7"/>
  <c r="K47" i="7"/>
  <c r="O47" i="7"/>
  <c r="S47" i="7"/>
  <c r="E48" i="7"/>
  <c r="I48" i="7"/>
  <c r="M48" i="7"/>
  <c r="Q48" i="7"/>
  <c r="U48" i="7"/>
  <c r="G49" i="7"/>
  <c r="K49" i="7"/>
  <c r="O49" i="7"/>
  <c r="S49" i="7"/>
  <c r="E51" i="7"/>
  <c r="I51" i="7"/>
  <c r="M51" i="7"/>
  <c r="Q51" i="7"/>
  <c r="U51" i="7"/>
  <c r="G52" i="7"/>
  <c r="K52" i="7"/>
  <c r="O52" i="7"/>
  <c r="S52" i="7"/>
  <c r="E53" i="7"/>
  <c r="I53" i="7"/>
  <c r="M53" i="7"/>
  <c r="Q53" i="7"/>
  <c r="U53" i="7"/>
  <c r="G26" i="7"/>
  <c r="K26" i="7"/>
  <c r="O26" i="7"/>
  <c r="S26" i="7"/>
  <c r="E27" i="7"/>
  <c r="I27" i="7"/>
  <c r="M27" i="7"/>
  <c r="Q27" i="7"/>
  <c r="U27" i="7"/>
  <c r="G28" i="7"/>
  <c r="K28" i="7"/>
  <c r="O28" i="7"/>
  <c r="S28" i="7"/>
  <c r="E30" i="7"/>
  <c r="I30" i="7"/>
  <c r="M30" i="7"/>
  <c r="Q30" i="7"/>
  <c r="U30" i="7"/>
  <c r="G31" i="7"/>
  <c r="K31" i="7"/>
  <c r="O31" i="7"/>
  <c r="S31" i="7"/>
  <c r="E32" i="7"/>
  <c r="I32" i="7"/>
  <c r="M32" i="7"/>
  <c r="Q32" i="7"/>
  <c r="U32" i="7"/>
  <c r="G34" i="7"/>
  <c r="K34" i="7"/>
  <c r="O34" i="7"/>
  <c r="S34" i="7"/>
  <c r="E35" i="7"/>
  <c r="I35" i="7"/>
  <c r="M35" i="7"/>
  <c r="Q35" i="7"/>
  <c r="U35" i="7"/>
  <c r="G36" i="7"/>
  <c r="K36" i="7"/>
  <c r="O36" i="7"/>
  <c r="S36" i="7"/>
  <c r="E9" i="7"/>
  <c r="I9" i="7"/>
  <c r="M9" i="7"/>
  <c r="Q9" i="7"/>
  <c r="U9" i="7"/>
  <c r="G10" i="7"/>
  <c r="K10" i="7"/>
  <c r="O10" i="7"/>
  <c r="S10" i="7"/>
  <c r="E11" i="7"/>
  <c r="I11" i="7"/>
  <c r="M11" i="7"/>
  <c r="Q11" i="7"/>
  <c r="U11" i="7"/>
  <c r="G13" i="7"/>
  <c r="K13" i="7"/>
  <c r="O13" i="7"/>
  <c r="S13" i="7"/>
  <c r="E14" i="7"/>
  <c r="I14" i="7"/>
  <c r="M14" i="7"/>
  <c r="Q14" i="7"/>
  <c r="U14" i="7"/>
  <c r="G15" i="7"/>
  <c r="K15" i="7"/>
  <c r="O15" i="7"/>
  <c r="S15" i="7"/>
  <c r="E17" i="7"/>
  <c r="I17" i="7"/>
  <c r="M17" i="7"/>
  <c r="Q17" i="7"/>
  <c r="U17" i="7"/>
  <c r="G18" i="7"/>
  <c r="K18" i="7"/>
  <c r="O18" i="7"/>
  <c r="S18" i="7"/>
  <c r="E19" i="7"/>
  <c r="I19" i="7"/>
  <c r="M19" i="7"/>
  <c r="Q19" i="7"/>
  <c r="U19" i="7"/>
  <c r="Z51" i="7"/>
  <c r="Z45" i="7"/>
  <c r="Z35" i="7"/>
  <c r="Z30" i="7"/>
  <c r="Z19" i="7"/>
  <c r="Z14" i="7"/>
  <c r="Z9" i="7"/>
  <c r="D49" i="7"/>
  <c r="D44" i="7"/>
  <c r="D34" i="7"/>
  <c r="D28" i="7"/>
  <c r="D18" i="7"/>
  <c r="D13" i="7"/>
  <c r="AA9" i="3"/>
  <c r="AE9" i="3"/>
  <c r="K49" i="8"/>
  <c r="I51" i="8"/>
  <c r="G52" i="8"/>
  <c r="O52" i="8"/>
  <c r="E53" i="8"/>
  <c r="M53" i="8"/>
  <c r="U53" i="8"/>
  <c r="K26" i="8"/>
  <c r="S26" i="8"/>
  <c r="I27" i="8"/>
  <c r="Q27" i="8"/>
  <c r="G28" i="8"/>
  <c r="O28" i="8"/>
  <c r="E30" i="8"/>
  <c r="K30" i="8"/>
  <c r="O30" i="8"/>
  <c r="S30" i="8"/>
  <c r="E31" i="8"/>
  <c r="I31" i="8"/>
  <c r="M31" i="8"/>
  <c r="Q31" i="8"/>
  <c r="U31" i="8"/>
  <c r="G32" i="8"/>
  <c r="K32" i="8"/>
  <c r="O32" i="8"/>
  <c r="S32" i="8"/>
  <c r="E34" i="8"/>
  <c r="I34" i="8"/>
  <c r="M34" i="8"/>
  <c r="Q34" i="8"/>
  <c r="U34" i="8"/>
  <c r="G35" i="8"/>
  <c r="K35" i="8"/>
  <c r="O35" i="8"/>
  <c r="S35" i="8"/>
  <c r="E36" i="8"/>
  <c r="I36" i="8"/>
  <c r="M36" i="8"/>
  <c r="Q36" i="8"/>
  <c r="U36" i="8"/>
  <c r="Z51" i="8"/>
  <c r="Z45" i="8"/>
  <c r="AR45" i="8"/>
  <c r="Z35" i="8"/>
  <c r="Z30" i="8"/>
  <c r="Z19" i="8"/>
  <c r="Z14" i="8"/>
  <c r="Z9" i="8"/>
  <c r="D49" i="8"/>
  <c r="D44" i="8"/>
  <c r="D34" i="8"/>
  <c r="D28" i="8"/>
  <c r="D18" i="8"/>
  <c r="D13" i="8"/>
  <c r="AA43" i="7"/>
  <c r="AE43" i="7"/>
  <c r="AI43" i="7"/>
  <c r="AM43" i="7"/>
  <c r="AQ43" i="7"/>
  <c r="AD44" i="7"/>
  <c r="AH44" i="7"/>
  <c r="AL44" i="7"/>
  <c r="AP44" i="7"/>
  <c r="AC45" i="7"/>
  <c r="AG45" i="7"/>
  <c r="AK45" i="7"/>
  <c r="AO45" i="7"/>
  <c r="AB47" i="7"/>
  <c r="AF47" i="7"/>
  <c r="AJ47" i="7"/>
  <c r="AN47" i="7"/>
  <c r="AA48" i="7"/>
  <c r="AE48" i="7"/>
  <c r="AI48" i="7"/>
  <c r="AM48" i="7"/>
  <c r="AQ48" i="7"/>
  <c r="AD49" i="7"/>
  <c r="AH49" i="7"/>
  <c r="AL49" i="7"/>
  <c r="AP49" i="7"/>
  <c r="AC51" i="7"/>
  <c r="AG51" i="7"/>
  <c r="AK51" i="7"/>
  <c r="AO51" i="7"/>
  <c r="AB52" i="7"/>
  <c r="AF52" i="7"/>
  <c r="AJ52" i="7"/>
  <c r="AN52" i="7"/>
  <c r="AA53" i="7"/>
  <c r="AE53" i="7"/>
  <c r="AI53" i="7"/>
  <c r="AM53" i="7"/>
  <c r="AQ53" i="7"/>
  <c r="AD26" i="7"/>
  <c r="AH26" i="7"/>
  <c r="AL26" i="7"/>
  <c r="AP26" i="7"/>
  <c r="AC27" i="7"/>
  <c r="AG27" i="7"/>
  <c r="AK27" i="7"/>
  <c r="AO27" i="7"/>
  <c r="AB28" i="7"/>
  <c r="AF28" i="7"/>
  <c r="AJ28" i="7"/>
  <c r="AN28" i="7"/>
  <c r="AA30" i="7"/>
  <c r="AE30" i="7"/>
  <c r="AI30" i="7"/>
  <c r="AM30" i="7"/>
  <c r="AQ30" i="7"/>
  <c r="AD31" i="7"/>
  <c r="AH31" i="7"/>
  <c r="AL31" i="7"/>
  <c r="AP31" i="7"/>
  <c r="AC32" i="7"/>
  <c r="AG32" i="7"/>
  <c r="AK32" i="7"/>
  <c r="AO32" i="7"/>
  <c r="AB34" i="7"/>
  <c r="AF34" i="7"/>
  <c r="AJ34" i="7"/>
  <c r="AN34" i="7"/>
  <c r="AA35" i="7"/>
  <c r="AE35" i="7"/>
  <c r="AI35" i="7"/>
  <c r="AM35" i="7"/>
  <c r="AQ35" i="7"/>
  <c r="AD36" i="7"/>
  <c r="AH36" i="7"/>
  <c r="AL36" i="7"/>
  <c r="AP36" i="7"/>
  <c r="AC9" i="7"/>
  <c r="AG9" i="7"/>
  <c r="AK9" i="7"/>
  <c r="AO9" i="7"/>
  <c r="AB10" i="7"/>
  <c r="AF10" i="7"/>
  <c r="AJ10" i="7"/>
  <c r="AN10" i="7"/>
  <c r="AA11" i="7"/>
  <c r="AE11" i="7"/>
  <c r="AI11" i="7"/>
  <c r="AM11" i="7"/>
  <c r="AQ11" i="7"/>
  <c r="AD13" i="7"/>
  <c r="AH13" i="7"/>
  <c r="AL13" i="7"/>
  <c r="AP13" i="7"/>
  <c r="AC14" i="7"/>
  <c r="AG14" i="7"/>
  <c r="AK14" i="7"/>
  <c r="AO14" i="7"/>
  <c r="AB15" i="7"/>
  <c r="AF15" i="7"/>
  <c r="AJ15" i="7"/>
  <c r="AN15" i="7"/>
  <c r="AA17" i="7"/>
  <c r="AE17" i="7"/>
  <c r="AI17" i="7"/>
  <c r="AM17" i="7"/>
  <c r="AQ17" i="7"/>
  <c r="AC19" i="7"/>
  <c r="AG19" i="7"/>
  <c r="AK19" i="7"/>
  <c r="AO19" i="7"/>
  <c r="F43" i="7"/>
  <c r="J43" i="7"/>
  <c r="N43" i="7"/>
  <c r="R43" i="7"/>
  <c r="V43" i="7"/>
  <c r="H44" i="7"/>
  <c r="L44" i="7"/>
  <c r="P44" i="7"/>
  <c r="T44" i="7"/>
  <c r="F45" i="7"/>
  <c r="J45" i="7"/>
  <c r="N45" i="7"/>
  <c r="R45" i="7"/>
  <c r="V45" i="7"/>
  <c r="H47" i="7"/>
  <c r="L47" i="7"/>
  <c r="P47" i="7"/>
  <c r="T47" i="7"/>
  <c r="F48" i="7"/>
  <c r="J48" i="7"/>
  <c r="N48" i="7"/>
  <c r="R48" i="7"/>
  <c r="V48" i="7"/>
  <c r="H49" i="7"/>
  <c r="L49" i="7"/>
  <c r="P49" i="7"/>
  <c r="T49" i="7"/>
  <c r="F51" i="7"/>
  <c r="J51" i="7"/>
  <c r="N51" i="7"/>
  <c r="R51" i="7"/>
  <c r="V51" i="7"/>
  <c r="H52" i="7"/>
  <c r="L52" i="7"/>
  <c r="P52" i="7"/>
  <c r="T52" i="7"/>
  <c r="F53" i="7"/>
  <c r="J53" i="7"/>
  <c r="N53" i="7"/>
  <c r="R53" i="7"/>
  <c r="V53" i="7"/>
  <c r="H26" i="7"/>
  <c r="L26" i="7"/>
  <c r="P26" i="7"/>
  <c r="T26" i="7"/>
  <c r="F27" i="7"/>
  <c r="J27" i="7"/>
  <c r="N27" i="7"/>
  <c r="R27" i="7"/>
  <c r="V27" i="7"/>
  <c r="H28" i="7"/>
  <c r="L28" i="7"/>
  <c r="P28" i="7"/>
  <c r="T28" i="7"/>
  <c r="F30" i="7"/>
  <c r="J30" i="7"/>
  <c r="N30" i="7"/>
  <c r="R30" i="7"/>
  <c r="V30" i="7"/>
  <c r="H31" i="7"/>
  <c r="L31" i="7"/>
  <c r="P31" i="7"/>
  <c r="T31" i="7"/>
  <c r="F32" i="7"/>
  <c r="J32" i="7"/>
  <c r="N32" i="7"/>
  <c r="R32" i="7"/>
  <c r="V32" i="7"/>
  <c r="H34" i="7"/>
  <c r="L34" i="7"/>
  <c r="P34" i="7"/>
  <c r="T34" i="7"/>
  <c r="F35" i="7"/>
  <c r="J35" i="7"/>
  <c r="N35" i="7"/>
  <c r="R35" i="7"/>
  <c r="V35" i="7"/>
  <c r="H36" i="7"/>
  <c r="L36" i="7"/>
  <c r="P36" i="7"/>
  <c r="T36" i="7"/>
  <c r="F9" i="7"/>
  <c r="J9" i="7"/>
  <c r="N9" i="7"/>
  <c r="R9" i="7"/>
  <c r="V9" i="7"/>
  <c r="H10" i="7"/>
  <c r="L10" i="7"/>
  <c r="P10" i="7"/>
  <c r="T10" i="7"/>
  <c r="F11" i="7"/>
  <c r="J11" i="7"/>
  <c r="N11" i="7"/>
  <c r="R11" i="7"/>
  <c r="V11" i="7"/>
  <c r="H13" i="7"/>
  <c r="L13" i="7"/>
  <c r="P13" i="7"/>
  <c r="T13" i="7"/>
  <c r="F14" i="7"/>
  <c r="J14" i="7"/>
  <c r="N14" i="7"/>
  <c r="R14" i="7"/>
  <c r="V14" i="7"/>
  <c r="H15" i="7"/>
  <c r="L15" i="7"/>
  <c r="P15" i="7"/>
  <c r="T15" i="7"/>
  <c r="F17" i="7"/>
  <c r="J17" i="7"/>
  <c r="N17" i="7"/>
  <c r="R17" i="7"/>
  <c r="V17" i="7"/>
  <c r="H18" i="7"/>
  <c r="L18" i="7"/>
  <c r="P18" i="7"/>
  <c r="T18" i="7"/>
  <c r="F19" i="7"/>
  <c r="J19" i="7"/>
  <c r="O49" i="8"/>
  <c r="M51" i="8"/>
  <c r="H52" i="8"/>
  <c r="P52" i="8"/>
  <c r="F53" i="8"/>
  <c r="N53" i="8"/>
  <c r="V53" i="8"/>
  <c r="L26" i="8"/>
  <c r="T26" i="8"/>
  <c r="J27" i="8"/>
  <c r="R27" i="8"/>
  <c r="H28" i="8"/>
  <c r="P28" i="8"/>
  <c r="F30" i="8"/>
  <c r="L30" i="8"/>
  <c r="P30" i="8"/>
  <c r="T30" i="8"/>
  <c r="F31" i="8"/>
  <c r="J31" i="8"/>
  <c r="N31" i="8"/>
  <c r="R31" i="8"/>
  <c r="V31" i="8"/>
  <c r="H32" i="8"/>
  <c r="L32" i="8"/>
  <c r="P32" i="8"/>
  <c r="T32" i="8"/>
  <c r="F34" i="8"/>
  <c r="J34" i="8"/>
  <c r="N34" i="8"/>
  <c r="R34" i="8"/>
  <c r="V34" i="8"/>
  <c r="H35" i="8"/>
  <c r="L35" i="8"/>
  <c r="P35" i="8"/>
  <c r="T35" i="8"/>
  <c r="F36" i="8"/>
  <c r="J36" i="8"/>
  <c r="N36" i="8"/>
  <c r="R36" i="8"/>
  <c r="V36" i="8"/>
  <c r="Z49" i="8"/>
  <c r="Z44" i="8"/>
  <c r="Z34" i="8"/>
  <c r="Z28" i="8"/>
  <c r="Z13" i="8"/>
  <c r="D53" i="8"/>
  <c r="D48" i="8"/>
  <c r="D43" i="8"/>
  <c r="D32" i="8"/>
  <c r="D27" i="8"/>
  <c r="D17" i="8"/>
  <c r="D11" i="8"/>
  <c r="AB43" i="7"/>
  <c r="AF43" i="7"/>
  <c r="AJ43" i="7"/>
  <c r="AN43" i="7"/>
  <c r="AA44" i="7"/>
  <c r="AE44" i="7"/>
  <c r="AI44" i="7"/>
  <c r="AM44" i="7"/>
  <c r="AQ44" i="7"/>
  <c r="AD45" i="7"/>
  <c r="AH45" i="7"/>
  <c r="AL45" i="7"/>
  <c r="AP45" i="7"/>
  <c r="AC47" i="7"/>
  <c r="AG47" i="7"/>
  <c r="AK47" i="7"/>
  <c r="AO47" i="7"/>
  <c r="AB48" i="7"/>
  <c r="AF48" i="7"/>
  <c r="AJ48" i="7"/>
  <c r="AN48" i="7"/>
  <c r="AA49" i="7"/>
  <c r="AE49" i="7"/>
  <c r="AI49" i="7"/>
  <c r="AM49" i="7"/>
  <c r="AQ49" i="7"/>
  <c r="AD51" i="7"/>
  <c r="AH51" i="7"/>
  <c r="AL51" i="7"/>
  <c r="AP51" i="7"/>
  <c r="AC52" i="7"/>
  <c r="AG52" i="7"/>
  <c r="AK52" i="7"/>
  <c r="AO52" i="7"/>
  <c r="AB53" i="7"/>
  <c r="AF53" i="7"/>
  <c r="AJ53" i="7"/>
  <c r="AN53" i="7"/>
  <c r="AA26" i="7"/>
  <c r="AE26" i="7"/>
  <c r="AI26" i="7"/>
  <c r="AM26" i="7"/>
  <c r="AQ26" i="7"/>
  <c r="AD27" i="7"/>
  <c r="AH27" i="7"/>
  <c r="AL27" i="7"/>
  <c r="AP27" i="7"/>
  <c r="AC28" i="7"/>
  <c r="AG28" i="7"/>
  <c r="AK28" i="7"/>
  <c r="AO28" i="7"/>
  <c r="AB30" i="7"/>
  <c r="AF30" i="7"/>
  <c r="AJ30" i="7"/>
  <c r="AN30" i="7"/>
  <c r="AA31" i="7"/>
  <c r="AE31" i="7"/>
  <c r="AI31" i="7"/>
  <c r="AM31" i="7"/>
  <c r="AQ31" i="7"/>
  <c r="AD32" i="7"/>
  <c r="AH32" i="7"/>
  <c r="AL32" i="7"/>
  <c r="AP32" i="7"/>
  <c r="AC34" i="7"/>
  <c r="AG34" i="7"/>
  <c r="AK34" i="7"/>
  <c r="AO34" i="7"/>
  <c r="AB35" i="7"/>
  <c r="AF35" i="7"/>
  <c r="AJ35" i="7"/>
  <c r="AN35" i="7"/>
  <c r="AA36" i="7"/>
  <c r="AE36" i="7"/>
  <c r="AI36" i="7"/>
  <c r="AM36" i="7"/>
  <c r="AQ36" i="7"/>
  <c r="AD9" i="7"/>
  <c r="AH9" i="7"/>
  <c r="AL9" i="7"/>
  <c r="AP9" i="7"/>
  <c r="AC10" i="7"/>
  <c r="AG10" i="7"/>
  <c r="AK10" i="7"/>
  <c r="AO10" i="7"/>
  <c r="AB11" i="7"/>
  <c r="AF11" i="7"/>
  <c r="AJ11" i="7"/>
  <c r="AN11" i="7"/>
  <c r="AA13" i="7"/>
  <c r="AE13" i="7"/>
  <c r="AI13" i="7"/>
  <c r="AM13" i="7"/>
  <c r="AQ13" i="7"/>
  <c r="AD14" i="7"/>
  <c r="AH14" i="7"/>
  <c r="AL14" i="7"/>
  <c r="AP14" i="7"/>
  <c r="AC15" i="7"/>
  <c r="AG15" i="7"/>
  <c r="AK15" i="7"/>
  <c r="AO15" i="7"/>
  <c r="AB17" i="7"/>
  <c r="AF17" i="7"/>
  <c r="AJ17" i="7"/>
  <c r="AN17" i="7"/>
  <c r="AD19" i="7"/>
  <c r="AH19" i="7"/>
  <c r="AL19" i="7"/>
  <c r="AP19" i="7"/>
  <c r="G43" i="7"/>
  <c r="K43" i="7"/>
  <c r="O43" i="7"/>
  <c r="S43" i="7"/>
  <c r="E44" i="7"/>
  <c r="I44" i="7"/>
  <c r="M44" i="7"/>
  <c r="Q44" i="7"/>
  <c r="U44" i="7"/>
  <c r="G45" i="7"/>
  <c r="K45" i="7"/>
  <c r="O45" i="7"/>
  <c r="S45" i="7"/>
  <c r="E47" i="7"/>
  <c r="I47" i="7"/>
  <c r="M47" i="7"/>
  <c r="Q47" i="7"/>
  <c r="U47" i="7"/>
  <c r="G48" i="7"/>
  <c r="K48" i="7"/>
  <c r="O48" i="7"/>
  <c r="S48" i="7"/>
  <c r="E49" i="7"/>
  <c r="I49" i="7"/>
  <c r="M49" i="7"/>
  <c r="Q49" i="7"/>
  <c r="U49" i="7"/>
  <c r="G51" i="7"/>
  <c r="K51" i="7"/>
  <c r="O51" i="7"/>
  <c r="S51" i="7"/>
  <c r="E52" i="7"/>
  <c r="I52" i="7"/>
  <c r="M52" i="7"/>
  <c r="Q52" i="7"/>
  <c r="U52" i="7"/>
  <c r="G53" i="7"/>
  <c r="K53" i="7"/>
  <c r="O53" i="7"/>
  <c r="S53" i="7"/>
  <c r="E26" i="7"/>
  <c r="I26" i="7"/>
  <c r="M26" i="7"/>
  <c r="Q26" i="7"/>
  <c r="U26" i="7"/>
  <c r="G27" i="7"/>
  <c r="K27" i="7"/>
  <c r="O27" i="7"/>
  <c r="S27" i="7"/>
  <c r="E28" i="7"/>
  <c r="I28" i="7"/>
  <c r="M28" i="7"/>
  <c r="Q28" i="7"/>
  <c r="U28" i="7"/>
  <c r="G30" i="7"/>
  <c r="K30" i="7"/>
  <c r="O30" i="7"/>
  <c r="S30" i="7"/>
  <c r="E31" i="7"/>
  <c r="I31" i="7"/>
  <c r="M31" i="7"/>
  <c r="Q31" i="7"/>
  <c r="U31" i="7"/>
  <c r="G32" i="7"/>
  <c r="K32" i="7"/>
  <c r="O32" i="7"/>
  <c r="S32" i="7"/>
  <c r="E34" i="7"/>
  <c r="I34" i="7"/>
  <c r="M34" i="7"/>
  <c r="Q34" i="7"/>
  <c r="U34" i="7"/>
  <c r="G35" i="7"/>
  <c r="K35" i="7"/>
  <c r="O35" i="7"/>
  <c r="S35" i="7"/>
  <c r="E36" i="7"/>
  <c r="I36" i="7"/>
  <c r="M36" i="7"/>
  <c r="Q36" i="7"/>
  <c r="U36" i="7"/>
  <c r="G9" i="7"/>
  <c r="K9" i="7"/>
  <c r="O9" i="7"/>
  <c r="S9" i="7"/>
  <c r="E10" i="7"/>
  <c r="I10" i="7"/>
  <c r="M10" i="7"/>
  <c r="Q10" i="7"/>
  <c r="U10" i="7"/>
  <c r="G11" i="7"/>
  <c r="K11" i="7"/>
  <c r="O11" i="7"/>
  <c r="S11" i="7"/>
  <c r="E13" i="7"/>
  <c r="I13" i="7"/>
  <c r="M13" i="7"/>
  <c r="Q13" i="7"/>
  <c r="U13" i="7"/>
  <c r="G14" i="7"/>
  <c r="K14" i="7"/>
  <c r="O14" i="7"/>
  <c r="S14" i="7"/>
  <c r="E15" i="7"/>
  <c r="I15" i="7"/>
  <c r="M15" i="7"/>
  <c r="Q15" i="7"/>
  <c r="U15" i="7"/>
  <c r="G17" i="7"/>
  <c r="K17" i="7"/>
  <c r="O17" i="7"/>
  <c r="S17" i="7"/>
  <c r="E18" i="7"/>
  <c r="I18" i="7"/>
  <c r="M18" i="7"/>
  <c r="Q18" i="7"/>
  <c r="U18" i="7"/>
  <c r="G19" i="7"/>
  <c r="K19" i="7"/>
  <c r="O19" i="7"/>
  <c r="S19" i="7"/>
  <c r="Z53" i="7"/>
  <c r="Z48" i="7"/>
  <c r="Z43" i="7"/>
  <c r="Z32" i="7"/>
  <c r="Z27" i="7"/>
  <c r="Z17" i="7"/>
  <c r="Z11" i="7"/>
  <c r="D52" i="7"/>
  <c r="D47" i="7"/>
  <c r="D36" i="7"/>
  <c r="D31" i="7"/>
  <c r="D26" i="7"/>
  <c r="D15" i="7"/>
  <c r="D10" i="7"/>
  <c r="AC9" i="3"/>
  <c r="AG9" i="3"/>
  <c r="AK9" i="3"/>
  <c r="AO9" i="3"/>
  <c r="AB10" i="3"/>
  <c r="AF10" i="3"/>
  <c r="AJ10" i="3"/>
  <c r="AN10" i="3"/>
  <c r="AA11" i="3"/>
  <c r="AE11" i="3"/>
  <c r="AI11" i="3"/>
  <c r="AM11" i="3"/>
  <c r="AQ11" i="3"/>
  <c r="AD13" i="3"/>
  <c r="AH13" i="3"/>
  <c r="AL13" i="3"/>
  <c r="AP13" i="3"/>
  <c r="AC14" i="3"/>
  <c r="AG14" i="3"/>
  <c r="AK14" i="3"/>
  <c r="AO14" i="3"/>
  <c r="AB15" i="3"/>
  <c r="AF15" i="3"/>
  <c r="AJ15" i="3"/>
  <c r="AN15" i="3"/>
  <c r="AA17" i="3"/>
  <c r="AE17" i="3"/>
  <c r="AI17" i="3"/>
  <c r="AM17" i="3"/>
  <c r="AQ17" i="3"/>
  <c r="AD18" i="3"/>
  <c r="AH18" i="3"/>
  <c r="AL18" i="3"/>
  <c r="AP18" i="3"/>
  <c r="AC19" i="3"/>
  <c r="AG19" i="3"/>
  <c r="AK19" i="3"/>
  <c r="AO19" i="3"/>
  <c r="S49" i="8"/>
  <c r="Q51" i="8"/>
  <c r="K52" i="8"/>
  <c r="S52" i="8"/>
  <c r="I53" i="8"/>
  <c r="Q53" i="8"/>
  <c r="G26" i="8"/>
  <c r="O26" i="8"/>
  <c r="E27" i="8"/>
  <c r="M27" i="8"/>
  <c r="U27" i="8"/>
  <c r="K28" i="8"/>
  <c r="S28" i="8"/>
  <c r="I30" i="8"/>
  <c r="M30" i="8"/>
  <c r="Q30" i="8"/>
  <c r="U30" i="8"/>
  <c r="G31" i="8"/>
  <c r="K31" i="8"/>
  <c r="O31" i="8"/>
  <c r="S31" i="8"/>
  <c r="E32" i="8"/>
  <c r="I32" i="8"/>
  <c r="M32" i="8"/>
  <c r="Q32" i="8"/>
  <c r="U32" i="8"/>
  <c r="G34" i="8"/>
  <c r="K34" i="8"/>
  <c r="O34" i="8"/>
  <c r="S34" i="8"/>
  <c r="E35" i="8"/>
  <c r="I35" i="8"/>
  <c r="M35" i="8"/>
  <c r="Q35" i="8"/>
  <c r="U35" i="8"/>
  <c r="G36" i="8"/>
  <c r="K36" i="8"/>
  <c r="O36" i="8"/>
  <c r="S36" i="8"/>
  <c r="Z53" i="8"/>
  <c r="Z48" i="8"/>
  <c r="AR48" i="8"/>
  <c r="Z43" i="8"/>
  <c r="Z32" i="8"/>
  <c r="Z27" i="8"/>
  <c r="AR27" i="8"/>
  <c r="Z17" i="8"/>
  <c r="Z11" i="8"/>
  <c r="D52" i="8"/>
  <c r="D47" i="8"/>
  <c r="D36" i="8"/>
  <c r="D31" i="8"/>
  <c r="D26" i="8"/>
  <c r="D15" i="8"/>
  <c r="D10" i="8"/>
  <c r="AC43" i="7"/>
  <c r="AG43" i="7"/>
  <c r="AK43" i="7"/>
  <c r="AO43" i="7"/>
  <c r="AB44" i="7"/>
  <c r="AF44" i="7"/>
  <c r="AJ44" i="7"/>
  <c r="AN44" i="7"/>
  <c r="AA45" i="7"/>
  <c r="AE45" i="7"/>
  <c r="AI45" i="7"/>
  <c r="AM45" i="7"/>
  <c r="AQ45" i="7"/>
  <c r="AD47" i="7"/>
  <c r="AH47" i="7"/>
  <c r="AL47" i="7"/>
  <c r="AP47" i="7"/>
  <c r="AC48" i="7"/>
  <c r="AG48" i="7"/>
  <c r="AK48" i="7"/>
  <c r="AO48" i="7"/>
  <c r="AB49" i="7"/>
  <c r="AF49" i="7"/>
  <c r="AJ49" i="7"/>
  <c r="AN49" i="7"/>
  <c r="AA51" i="7"/>
  <c r="AE51" i="7"/>
  <c r="AI51" i="7"/>
  <c r="AM51" i="7"/>
  <c r="AQ51" i="7"/>
  <c r="AD52" i="7"/>
  <c r="AH52" i="7"/>
  <c r="AL52" i="7"/>
  <c r="AP52" i="7"/>
  <c r="AC53" i="7"/>
  <c r="AG53" i="7"/>
  <c r="AK53" i="7"/>
  <c r="AO53" i="7"/>
  <c r="AB26" i="7"/>
  <c r="AF26" i="7"/>
  <c r="AJ26" i="7"/>
  <c r="AN26" i="7"/>
  <c r="AA27" i="7"/>
  <c r="AE27" i="7"/>
  <c r="AI27" i="7"/>
  <c r="AM27" i="7"/>
  <c r="AQ27" i="7"/>
  <c r="AD28" i="7"/>
  <c r="AH28" i="7"/>
  <c r="AL28" i="7"/>
  <c r="AP28" i="7"/>
  <c r="AC30" i="7"/>
  <c r="AG30" i="7"/>
  <c r="AK30" i="7"/>
  <c r="AO30" i="7"/>
  <c r="AB31" i="7"/>
  <c r="AF31" i="7"/>
  <c r="AJ31" i="7"/>
  <c r="AN31" i="7"/>
  <c r="AA32" i="7"/>
  <c r="AE32" i="7"/>
  <c r="AI32" i="7"/>
  <c r="AM32" i="7"/>
  <c r="AQ32" i="7"/>
  <c r="AD34" i="7"/>
  <c r="AH34" i="7"/>
  <c r="AL34" i="7"/>
  <c r="AP34" i="7"/>
  <c r="AC35" i="7"/>
  <c r="AG35" i="7"/>
  <c r="AK35" i="7"/>
  <c r="AO35" i="7"/>
  <c r="AB36" i="7"/>
  <c r="AF36" i="7"/>
  <c r="AJ36" i="7"/>
  <c r="AN36" i="7"/>
  <c r="AA9" i="7"/>
  <c r="AE9" i="7"/>
  <c r="AI9" i="7"/>
  <c r="AM9" i="7"/>
  <c r="AQ9" i="7"/>
  <c r="AD10" i="7"/>
  <c r="AH10" i="7"/>
  <c r="AL10" i="7"/>
  <c r="AP10" i="7"/>
  <c r="AC11" i="7"/>
  <c r="AG11" i="7"/>
  <c r="AK11" i="7"/>
  <c r="AO11" i="7"/>
  <c r="AB13" i="7"/>
  <c r="AF13" i="7"/>
  <c r="AJ13" i="7"/>
  <c r="AN13" i="7"/>
  <c r="AA14" i="7"/>
  <c r="AE14" i="7"/>
  <c r="AI14" i="7"/>
  <c r="AM14" i="7"/>
  <c r="AQ14" i="7"/>
  <c r="AD15" i="7"/>
  <c r="AH15" i="7"/>
  <c r="AL15" i="7"/>
  <c r="AP15" i="7"/>
  <c r="AC17" i="7"/>
  <c r="AG17" i="7"/>
  <c r="AK17" i="7"/>
  <c r="AO17" i="7"/>
  <c r="AA19" i="7"/>
  <c r="AE19" i="7"/>
  <c r="AI19" i="7"/>
  <c r="AM19" i="7"/>
  <c r="AQ19" i="7"/>
  <c r="H43" i="7"/>
  <c r="L43" i="7"/>
  <c r="P43" i="7"/>
  <c r="T43" i="7"/>
  <c r="F44" i="7"/>
  <c r="J44" i="7"/>
  <c r="N44" i="7"/>
  <c r="R44" i="7"/>
  <c r="V44" i="7"/>
  <c r="H45" i="7"/>
  <c r="L45" i="7"/>
  <c r="P45" i="7"/>
  <c r="T45" i="7"/>
  <c r="F47" i="7"/>
  <c r="J47" i="7"/>
  <c r="N47" i="7"/>
  <c r="R47" i="7"/>
  <c r="V47" i="7"/>
  <c r="H48" i="7"/>
  <c r="L48" i="7"/>
  <c r="P48" i="7"/>
  <c r="T48" i="7"/>
  <c r="F49" i="7"/>
  <c r="J49" i="7"/>
  <c r="N49" i="7"/>
  <c r="R49" i="7"/>
  <c r="V49" i="7"/>
  <c r="H51" i="7"/>
  <c r="L51" i="7"/>
  <c r="P51" i="7"/>
  <c r="T51" i="7"/>
  <c r="F52" i="7"/>
  <c r="J52" i="7"/>
  <c r="N52" i="7"/>
  <c r="R52" i="7"/>
  <c r="V52" i="7"/>
  <c r="H53" i="7"/>
  <c r="L53" i="7"/>
  <c r="P53" i="7"/>
  <c r="T53" i="7"/>
  <c r="F26" i="7"/>
  <c r="J26" i="7"/>
  <c r="N26" i="7"/>
  <c r="R26" i="7"/>
  <c r="V26" i="7"/>
  <c r="H27" i="7"/>
  <c r="L27" i="7"/>
  <c r="P27" i="7"/>
  <c r="T27" i="7"/>
  <c r="F28" i="7"/>
  <c r="J28" i="7"/>
  <c r="N28" i="7"/>
  <c r="R28" i="7"/>
  <c r="V28" i="7"/>
  <c r="H30" i="7"/>
  <c r="L30" i="7"/>
  <c r="P30" i="7"/>
  <c r="T30" i="7"/>
  <c r="F31" i="7"/>
  <c r="J31" i="7"/>
  <c r="N31" i="7"/>
  <c r="R31" i="7"/>
  <c r="V31" i="7"/>
  <c r="H32" i="7"/>
  <c r="L32" i="7"/>
  <c r="P32" i="7"/>
  <c r="T32" i="7"/>
  <c r="F34" i="7"/>
  <c r="J34" i="7"/>
  <c r="N34" i="7"/>
  <c r="R34" i="7"/>
  <c r="V34" i="7"/>
  <c r="H35" i="7"/>
  <c r="L35" i="7"/>
  <c r="P35" i="7"/>
  <c r="T35" i="7"/>
  <c r="F36" i="7"/>
  <c r="J36" i="7"/>
  <c r="N36" i="7"/>
  <c r="R36" i="7"/>
  <c r="V36" i="7"/>
  <c r="H9" i="7"/>
  <c r="L9" i="7"/>
  <c r="P9" i="7"/>
  <c r="T9" i="7"/>
  <c r="F10" i="7"/>
  <c r="J10" i="7"/>
  <c r="N10" i="7"/>
  <c r="R10" i="7"/>
  <c r="V10" i="7"/>
  <c r="H11" i="7"/>
  <c r="L11" i="7"/>
  <c r="P11" i="7"/>
  <c r="T11" i="7"/>
  <c r="F13" i="7"/>
  <c r="J13" i="7"/>
  <c r="N13" i="7"/>
  <c r="R13" i="7"/>
  <c r="V13" i="7"/>
  <c r="H14" i="7"/>
  <c r="L14" i="7"/>
  <c r="P14" i="7"/>
  <c r="T14" i="7"/>
  <c r="F15" i="7"/>
  <c r="J15" i="7"/>
  <c r="N15" i="7"/>
  <c r="R15" i="7"/>
  <c r="V15" i="7"/>
  <c r="H17" i="7"/>
  <c r="L17" i="7"/>
  <c r="P17" i="7"/>
  <c r="T17" i="7"/>
  <c r="F18" i="7"/>
  <c r="J18" i="7"/>
  <c r="N18" i="7"/>
  <c r="R18" i="7"/>
  <c r="V18" i="7"/>
  <c r="H19" i="7"/>
  <c r="L19" i="7"/>
  <c r="P19" i="7"/>
  <c r="T19" i="7"/>
  <c r="Z52" i="7"/>
  <c r="Z47" i="7"/>
  <c r="Z36" i="7"/>
  <c r="Z31" i="7"/>
  <c r="Z26" i="7"/>
  <c r="Z15" i="7"/>
  <c r="Z10" i="7"/>
  <c r="D51" i="7"/>
  <c r="D45" i="7"/>
  <c r="D35" i="7"/>
  <c r="D30" i="7"/>
  <c r="D19" i="7"/>
  <c r="D14" i="7"/>
  <c r="D9" i="7"/>
  <c r="AD9" i="3"/>
  <c r="AH9" i="3"/>
  <c r="AL9" i="3"/>
  <c r="AP9" i="3"/>
  <c r="AC10" i="3"/>
  <c r="AG10" i="3"/>
  <c r="AK10" i="3"/>
  <c r="AO10" i="3"/>
  <c r="AB11" i="3"/>
  <c r="AF11" i="3"/>
  <c r="AJ11" i="3"/>
  <c r="AN11" i="3"/>
  <c r="AA13" i="3"/>
  <c r="AE13" i="3"/>
  <c r="AI13" i="3"/>
  <c r="AM13" i="3"/>
  <c r="AQ13" i="3"/>
  <c r="AD14" i="3"/>
  <c r="AH14" i="3"/>
  <c r="AL14" i="3"/>
  <c r="AP14" i="3"/>
  <c r="AC15" i="3"/>
  <c r="AG15" i="3"/>
  <c r="AK15" i="3"/>
  <c r="AO15" i="3"/>
  <c r="AB17" i="3"/>
  <c r="AF17" i="3"/>
  <c r="AJ17" i="3"/>
  <c r="AN17" i="3"/>
  <c r="AA18" i="3"/>
  <c r="AE18" i="3"/>
  <c r="AI18" i="3"/>
  <c r="AM18" i="3"/>
  <c r="AQ18" i="3"/>
  <c r="AD19" i="3"/>
  <c r="AH19" i="3"/>
  <c r="AL19" i="3"/>
  <c r="N19" i="7"/>
  <c r="Z44" i="7"/>
  <c r="Z13" i="7"/>
  <c r="D32" i="7"/>
  <c r="AB9" i="3"/>
  <c r="AM9" i="3"/>
  <c r="AD10" i="3"/>
  <c r="AL10" i="3"/>
  <c r="AC11" i="3"/>
  <c r="AK11" i="3"/>
  <c r="AB13" i="3"/>
  <c r="AJ13" i="3"/>
  <c r="AA14" i="3"/>
  <c r="AI14" i="3"/>
  <c r="AQ14" i="3"/>
  <c r="AH15" i="3"/>
  <c r="AP15" i="3"/>
  <c r="AG17" i="3"/>
  <c r="AO17" i="3"/>
  <c r="AF18" i="3"/>
  <c r="AN18" i="3"/>
  <c r="AE19" i="3"/>
  <c r="AM19" i="3"/>
  <c r="E9" i="3"/>
  <c r="I9" i="3"/>
  <c r="M9" i="3"/>
  <c r="Q9" i="3"/>
  <c r="U9" i="3"/>
  <c r="G10" i="3"/>
  <c r="K10" i="3"/>
  <c r="O10" i="3"/>
  <c r="S10" i="3"/>
  <c r="E11" i="3"/>
  <c r="I11" i="3"/>
  <c r="M11" i="3"/>
  <c r="Q11" i="3"/>
  <c r="U11" i="3"/>
  <c r="G13" i="3"/>
  <c r="K13" i="3"/>
  <c r="O13" i="3"/>
  <c r="S13" i="3"/>
  <c r="E14" i="3"/>
  <c r="I14" i="3"/>
  <c r="M14" i="3"/>
  <c r="Q14" i="3"/>
  <c r="U14" i="3"/>
  <c r="G15" i="3"/>
  <c r="K15" i="3"/>
  <c r="O15" i="3"/>
  <c r="S15" i="3"/>
  <c r="E17" i="3"/>
  <c r="I17" i="3"/>
  <c r="M17" i="3"/>
  <c r="Q17" i="3"/>
  <c r="U17" i="3"/>
  <c r="G18" i="3"/>
  <c r="K18" i="3"/>
  <c r="O18" i="3"/>
  <c r="S18" i="3"/>
  <c r="E19" i="3"/>
  <c r="I19" i="3"/>
  <c r="M19" i="3"/>
  <c r="Q19" i="3"/>
  <c r="U19" i="3"/>
  <c r="Z17" i="3"/>
  <c r="Z11" i="3"/>
  <c r="D18" i="3"/>
  <c r="D13" i="3"/>
  <c r="E9" i="2"/>
  <c r="I9" i="2"/>
  <c r="M9" i="2"/>
  <c r="Q9" i="2"/>
  <c r="U9" i="2"/>
  <c r="G10" i="2"/>
  <c r="K10" i="2"/>
  <c r="O10" i="2"/>
  <c r="S10" i="2"/>
  <c r="E11" i="2"/>
  <c r="I11" i="2"/>
  <c r="M11" i="2"/>
  <c r="Q11" i="2"/>
  <c r="U11" i="2"/>
  <c r="G13" i="2"/>
  <c r="K13" i="2"/>
  <c r="O13" i="2"/>
  <c r="S13" i="2"/>
  <c r="E14" i="2"/>
  <c r="I14" i="2"/>
  <c r="M14" i="2"/>
  <c r="Q14" i="2"/>
  <c r="U14" i="2"/>
  <c r="G15" i="2"/>
  <c r="K15" i="2"/>
  <c r="O15" i="2"/>
  <c r="S15" i="2"/>
  <c r="G18" i="2"/>
  <c r="K18" i="2"/>
  <c r="O18" i="2"/>
  <c r="S18" i="2"/>
  <c r="E19" i="2"/>
  <c r="I19" i="2"/>
  <c r="M19" i="2"/>
  <c r="Q19" i="2"/>
  <c r="U19" i="2"/>
  <c r="D11" i="2"/>
  <c r="AB9" i="2"/>
  <c r="AA10" i="2"/>
  <c r="AQ10" i="2"/>
  <c r="AP11" i="2"/>
  <c r="AO13" i="2"/>
  <c r="AN14" i="2"/>
  <c r="AM15" i="2"/>
  <c r="AL17" i="2"/>
  <c r="AK18" i="2"/>
  <c r="AJ19" i="2"/>
  <c r="Z9" i="2"/>
  <c r="R19" i="7"/>
  <c r="Z34" i="7"/>
  <c r="D53" i="7"/>
  <c r="D27" i="7"/>
  <c r="AF9" i="3"/>
  <c r="AN9" i="3"/>
  <c r="AE10" i="3"/>
  <c r="AM10" i="3"/>
  <c r="AD11" i="3"/>
  <c r="AL11" i="3"/>
  <c r="AC13" i="3"/>
  <c r="AK13" i="3"/>
  <c r="AB14" i="3"/>
  <c r="AJ14" i="3"/>
  <c r="AA15" i="3"/>
  <c r="AI15" i="3"/>
  <c r="AQ15" i="3"/>
  <c r="AH17" i="3"/>
  <c r="AP17" i="3"/>
  <c r="AG18" i="3"/>
  <c r="AO18" i="3"/>
  <c r="AF19" i="3"/>
  <c r="AN19" i="3"/>
  <c r="F9" i="3"/>
  <c r="J9" i="3"/>
  <c r="N9" i="3"/>
  <c r="R9" i="3"/>
  <c r="V9" i="3"/>
  <c r="H10" i="3"/>
  <c r="L10" i="3"/>
  <c r="P10" i="3"/>
  <c r="T10" i="3"/>
  <c r="F11" i="3"/>
  <c r="J11" i="3"/>
  <c r="N11" i="3"/>
  <c r="R11" i="3"/>
  <c r="V11" i="3"/>
  <c r="H13" i="3"/>
  <c r="L13" i="3"/>
  <c r="P13" i="3"/>
  <c r="T13" i="3"/>
  <c r="F14" i="3"/>
  <c r="J14" i="3"/>
  <c r="N14" i="3"/>
  <c r="R14" i="3"/>
  <c r="V14" i="3"/>
  <c r="H15" i="3"/>
  <c r="L15" i="3"/>
  <c r="P15" i="3"/>
  <c r="T15" i="3"/>
  <c r="F17" i="3"/>
  <c r="J17" i="3"/>
  <c r="N17" i="3"/>
  <c r="R17" i="3"/>
  <c r="V17" i="3"/>
  <c r="H18" i="3"/>
  <c r="L18" i="3"/>
  <c r="P18" i="3"/>
  <c r="T18" i="3"/>
  <c r="F19" i="3"/>
  <c r="J19" i="3"/>
  <c r="N19" i="3"/>
  <c r="R19" i="3"/>
  <c r="V19" i="3"/>
  <c r="Z15" i="3"/>
  <c r="Z10" i="3"/>
  <c r="D17" i="3"/>
  <c r="D11" i="3"/>
  <c r="F9" i="2"/>
  <c r="J9" i="2"/>
  <c r="N9" i="2"/>
  <c r="R9" i="2"/>
  <c r="V9" i="2"/>
  <c r="H10" i="2"/>
  <c r="L10" i="2"/>
  <c r="P10" i="2"/>
  <c r="T10" i="2"/>
  <c r="F11" i="2"/>
  <c r="J11" i="2"/>
  <c r="N11" i="2"/>
  <c r="R11" i="2"/>
  <c r="V11" i="2"/>
  <c r="H13" i="2"/>
  <c r="L13" i="2"/>
  <c r="P13" i="2"/>
  <c r="T13" i="2"/>
  <c r="F14" i="2"/>
  <c r="J14" i="2"/>
  <c r="N14" i="2"/>
  <c r="R14" i="2"/>
  <c r="V14" i="2"/>
  <c r="H15" i="2"/>
  <c r="L15" i="2"/>
  <c r="P15" i="2"/>
  <c r="T15" i="2"/>
  <c r="V17" i="2"/>
  <c r="H18" i="2"/>
  <c r="L18" i="2"/>
  <c r="P18" i="2"/>
  <c r="T18" i="2"/>
  <c r="F19" i="2"/>
  <c r="J19" i="2"/>
  <c r="N19" i="2"/>
  <c r="R19" i="2"/>
  <c r="V19" i="2"/>
  <c r="D15" i="2"/>
  <c r="D10" i="2"/>
  <c r="AC9" i="2"/>
  <c r="AG9" i="2"/>
  <c r="AK9" i="2"/>
  <c r="AO9" i="2"/>
  <c r="AB10" i="2"/>
  <c r="AF10" i="2"/>
  <c r="AJ10" i="2"/>
  <c r="AN10" i="2"/>
  <c r="AA11" i="2"/>
  <c r="AE11" i="2"/>
  <c r="AI11" i="2"/>
  <c r="AM11" i="2"/>
  <c r="AQ11" i="2"/>
  <c r="AD13" i="2"/>
  <c r="AH13" i="2"/>
  <c r="AL13" i="2"/>
  <c r="AP13" i="2"/>
  <c r="AC14" i="2"/>
  <c r="AG14" i="2"/>
  <c r="AK14" i="2"/>
  <c r="AO14" i="2"/>
  <c r="AB15" i="2"/>
  <c r="AF15" i="2"/>
  <c r="AJ15" i="2"/>
  <c r="AN15" i="2"/>
  <c r="AA17" i="2"/>
  <c r="AE17" i="2"/>
  <c r="AI17" i="2"/>
  <c r="AM17" i="2"/>
  <c r="AQ17" i="2"/>
  <c r="AD18" i="2"/>
  <c r="AH18" i="2"/>
  <c r="AL18" i="2"/>
  <c r="AP18" i="2"/>
  <c r="AC19" i="2"/>
  <c r="AG19" i="2"/>
  <c r="AK19" i="2"/>
  <c r="AO19" i="2"/>
  <c r="Z18" i="2"/>
  <c r="Z13" i="2"/>
  <c r="Z10" i="2"/>
  <c r="AJ9" i="2"/>
  <c r="AI10" i="2"/>
  <c r="AH11" i="2"/>
  <c r="AK13" i="2"/>
  <c r="AJ14" i="2"/>
  <c r="AI15" i="2"/>
  <c r="AH17" i="2"/>
  <c r="AC18" i="2"/>
  <c r="AB19" i="2"/>
  <c r="Z19" i="2"/>
  <c r="V19" i="7"/>
  <c r="Z28" i="7"/>
  <c r="D48" i="7"/>
  <c r="D17" i="7"/>
  <c r="AI9" i="3"/>
  <c r="AQ9" i="3"/>
  <c r="AH10" i="3"/>
  <c r="AP10" i="3"/>
  <c r="AG11" i="3"/>
  <c r="AO11" i="3"/>
  <c r="AF13" i="3"/>
  <c r="AN13" i="3"/>
  <c r="AE14" i="3"/>
  <c r="AM14" i="3"/>
  <c r="AD15" i="3"/>
  <c r="AL15" i="3"/>
  <c r="AC17" i="3"/>
  <c r="AK17" i="3"/>
  <c r="AB18" i="3"/>
  <c r="AJ18" i="3"/>
  <c r="AA19" i="3"/>
  <c r="AI19" i="3"/>
  <c r="AP19" i="3"/>
  <c r="G9" i="3"/>
  <c r="K9" i="3"/>
  <c r="O9" i="3"/>
  <c r="S9" i="3"/>
  <c r="E10" i="3"/>
  <c r="I10" i="3"/>
  <c r="M10" i="3"/>
  <c r="Q10" i="3"/>
  <c r="U10" i="3"/>
  <c r="G11" i="3"/>
  <c r="K11" i="3"/>
  <c r="O11" i="3"/>
  <c r="S11" i="3"/>
  <c r="E13" i="3"/>
  <c r="I13" i="3"/>
  <c r="M13" i="3"/>
  <c r="Q13" i="3"/>
  <c r="U13" i="3"/>
  <c r="G14" i="3"/>
  <c r="K14" i="3"/>
  <c r="O14" i="3"/>
  <c r="S14" i="3"/>
  <c r="E15" i="3"/>
  <c r="I15" i="3"/>
  <c r="M15" i="3"/>
  <c r="Q15" i="3"/>
  <c r="U15" i="3"/>
  <c r="G17" i="3"/>
  <c r="K17" i="3"/>
  <c r="O17" i="3"/>
  <c r="S17" i="3"/>
  <c r="E18" i="3"/>
  <c r="I18" i="3"/>
  <c r="M18" i="3"/>
  <c r="Q18" i="3"/>
  <c r="U18" i="3"/>
  <c r="G19" i="3"/>
  <c r="K19" i="3"/>
  <c r="O19" i="3"/>
  <c r="S19" i="3"/>
  <c r="Z19" i="3"/>
  <c r="Z14" i="3"/>
  <c r="Z9" i="3"/>
  <c r="D15" i="3"/>
  <c r="D10" i="3"/>
  <c r="G9" i="2"/>
  <c r="K9" i="2"/>
  <c r="O9" i="2"/>
  <c r="S9" i="2"/>
  <c r="E10" i="2"/>
  <c r="I10" i="2"/>
  <c r="M10" i="2"/>
  <c r="Q10" i="2"/>
  <c r="U10" i="2"/>
  <c r="G11" i="2"/>
  <c r="K11" i="2"/>
  <c r="O11" i="2"/>
  <c r="S11" i="2"/>
  <c r="E13" i="2"/>
  <c r="I13" i="2"/>
  <c r="M13" i="2"/>
  <c r="Q13" i="2"/>
  <c r="U13" i="2"/>
  <c r="G14" i="2"/>
  <c r="K14" i="2"/>
  <c r="O14" i="2"/>
  <c r="S14" i="2"/>
  <c r="E15" i="2"/>
  <c r="I15" i="2"/>
  <c r="M15" i="2"/>
  <c r="Q15" i="2"/>
  <c r="U15" i="2"/>
  <c r="E18" i="2"/>
  <c r="I18" i="2"/>
  <c r="M18" i="2"/>
  <c r="Q18" i="2"/>
  <c r="U18" i="2"/>
  <c r="G19" i="2"/>
  <c r="K19" i="2"/>
  <c r="O19" i="2"/>
  <c r="S19" i="2"/>
  <c r="D19" i="2"/>
  <c r="D14" i="2"/>
  <c r="D9" i="2"/>
  <c r="AD9" i="2"/>
  <c r="AH9" i="2"/>
  <c r="AL9" i="2"/>
  <c r="AP9" i="2"/>
  <c r="AC10" i="2"/>
  <c r="AG10" i="2"/>
  <c r="AK10" i="2"/>
  <c r="AO10" i="2"/>
  <c r="AB11" i="2"/>
  <c r="AF11" i="2"/>
  <c r="AJ11" i="2"/>
  <c r="AN11" i="2"/>
  <c r="AA13" i="2"/>
  <c r="AE13" i="2"/>
  <c r="AI13" i="2"/>
  <c r="AM13" i="2"/>
  <c r="AQ13" i="2"/>
  <c r="AD14" i="2"/>
  <c r="AH14" i="2"/>
  <c r="AL14" i="2"/>
  <c r="AP14" i="2"/>
  <c r="AC15" i="2"/>
  <c r="AG15" i="2"/>
  <c r="AK15" i="2"/>
  <c r="AO15" i="2"/>
  <c r="AB17" i="2"/>
  <c r="AF17" i="2"/>
  <c r="AJ17" i="2"/>
  <c r="AN17" i="2"/>
  <c r="AA18" i="2"/>
  <c r="AE18" i="2"/>
  <c r="AI18" i="2"/>
  <c r="AM18" i="2"/>
  <c r="AQ18" i="2"/>
  <c r="AD19" i="2"/>
  <c r="AH19" i="2"/>
  <c r="AL19" i="2"/>
  <c r="AP19" i="2"/>
  <c r="Z17" i="2"/>
  <c r="Z11" i="2"/>
  <c r="Z15" i="2"/>
  <c r="AN9" i="2"/>
  <c r="AM10" i="2"/>
  <c r="AL11" i="2"/>
  <c r="AG13" i="2"/>
  <c r="AF14" i="2"/>
  <c r="AE15" i="2"/>
  <c r="AD17" i="2"/>
  <c r="AG18" i="2"/>
  <c r="AF19" i="2"/>
  <c r="Z14" i="2"/>
  <c r="Z49" i="7"/>
  <c r="D43" i="7"/>
  <c r="D11" i="7"/>
  <c r="AJ9" i="3"/>
  <c r="AA10" i="3"/>
  <c r="AI10" i="3"/>
  <c r="AQ10" i="3"/>
  <c r="AH11" i="3"/>
  <c r="AP11" i="3"/>
  <c r="AG13" i="3"/>
  <c r="AO13" i="3"/>
  <c r="AF14" i="3"/>
  <c r="AN14" i="3"/>
  <c r="AE15" i="3"/>
  <c r="AM15" i="3"/>
  <c r="AD17" i="3"/>
  <c r="AL17" i="3"/>
  <c r="AC18" i="3"/>
  <c r="AK18" i="3"/>
  <c r="AB19" i="3"/>
  <c r="AJ19" i="3"/>
  <c r="AQ19" i="3"/>
  <c r="H9" i="3"/>
  <c r="L9" i="3"/>
  <c r="P9" i="3"/>
  <c r="T9" i="3"/>
  <c r="F10" i="3"/>
  <c r="J10" i="3"/>
  <c r="N10" i="3"/>
  <c r="R10" i="3"/>
  <c r="V10" i="3"/>
  <c r="H11" i="3"/>
  <c r="L11" i="3"/>
  <c r="P11" i="3"/>
  <c r="T11" i="3"/>
  <c r="F13" i="3"/>
  <c r="J13" i="3"/>
  <c r="N13" i="3"/>
  <c r="R13" i="3"/>
  <c r="V13" i="3"/>
  <c r="H14" i="3"/>
  <c r="L14" i="3"/>
  <c r="P14" i="3"/>
  <c r="T14" i="3"/>
  <c r="F15" i="3"/>
  <c r="J15" i="3"/>
  <c r="N15" i="3"/>
  <c r="R15" i="3"/>
  <c r="V15" i="3"/>
  <c r="H17" i="3"/>
  <c r="L17" i="3"/>
  <c r="P17" i="3"/>
  <c r="T17" i="3"/>
  <c r="F18" i="3"/>
  <c r="J18" i="3"/>
  <c r="N18" i="3"/>
  <c r="R18" i="3"/>
  <c r="V18" i="3"/>
  <c r="H19" i="3"/>
  <c r="L19" i="3"/>
  <c r="P19" i="3"/>
  <c r="T19" i="3"/>
  <c r="Z18" i="3"/>
  <c r="Z13" i="3"/>
  <c r="D19" i="3"/>
  <c r="D14" i="3"/>
  <c r="D9" i="3"/>
  <c r="H9" i="2"/>
  <c r="L9" i="2"/>
  <c r="P9" i="2"/>
  <c r="T9" i="2"/>
  <c r="F10" i="2"/>
  <c r="J10" i="2"/>
  <c r="N10" i="2"/>
  <c r="R10" i="2"/>
  <c r="V10" i="2"/>
  <c r="H11" i="2"/>
  <c r="L11" i="2"/>
  <c r="P11" i="2"/>
  <c r="T11" i="2"/>
  <c r="F13" i="2"/>
  <c r="J13" i="2"/>
  <c r="N13" i="2"/>
  <c r="R13" i="2"/>
  <c r="V13" i="2"/>
  <c r="H14" i="2"/>
  <c r="L14" i="2"/>
  <c r="P14" i="2"/>
  <c r="T14" i="2"/>
  <c r="F15" i="2"/>
  <c r="J15" i="2"/>
  <c r="N15" i="2"/>
  <c r="R15" i="2"/>
  <c r="V15" i="2"/>
  <c r="F18" i="2"/>
  <c r="J18" i="2"/>
  <c r="N18" i="2"/>
  <c r="R18" i="2"/>
  <c r="V18" i="2"/>
  <c r="H19" i="2"/>
  <c r="L19" i="2"/>
  <c r="P19" i="2"/>
  <c r="T19" i="2"/>
  <c r="D18" i="2"/>
  <c r="D13" i="2"/>
  <c r="AA9" i="2"/>
  <c r="AE9" i="2"/>
  <c r="AI9" i="2"/>
  <c r="AM9" i="2"/>
  <c r="AQ9" i="2"/>
  <c r="AD10" i="2"/>
  <c r="AH10" i="2"/>
  <c r="AL10" i="2"/>
  <c r="AP10" i="2"/>
  <c r="AC11" i="2"/>
  <c r="AG11" i="2"/>
  <c r="AK11" i="2"/>
  <c r="AO11" i="2"/>
  <c r="AB13" i="2"/>
  <c r="AF13" i="2"/>
  <c r="AJ13" i="2"/>
  <c r="AN13" i="2"/>
  <c r="AA14" i="2"/>
  <c r="AE14" i="2"/>
  <c r="AI14" i="2"/>
  <c r="AM14" i="2"/>
  <c r="AQ14" i="2"/>
  <c r="AD15" i="2"/>
  <c r="AH15" i="2"/>
  <c r="AL15" i="2"/>
  <c r="AP15" i="2"/>
  <c r="AC17" i="2"/>
  <c r="AG17" i="2"/>
  <c r="AK17" i="2"/>
  <c r="AO17" i="2"/>
  <c r="AB18" i="2"/>
  <c r="AF18" i="2"/>
  <c r="AJ18" i="2"/>
  <c r="AN18" i="2"/>
  <c r="AA19" i="2"/>
  <c r="AE19" i="2"/>
  <c r="AI19" i="2"/>
  <c r="AM19" i="2"/>
  <c r="AQ19" i="2"/>
  <c r="AF9" i="2"/>
  <c r="AE10" i="2"/>
  <c r="AD11" i="2"/>
  <c r="AC13" i="2"/>
  <c r="AB14" i="2"/>
  <c r="AA15" i="2"/>
  <c r="AQ15" i="2"/>
  <c r="AP17" i="2"/>
  <c r="AO18" i="2"/>
  <c r="AN19" i="2"/>
  <c r="D10" i="1"/>
  <c r="D15" i="1"/>
  <c r="D26" i="1"/>
  <c r="D31" i="1"/>
  <c r="D36" i="1"/>
  <c r="D47" i="1"/>
  <c r="D52" i="1"/>
  <c r="T19" i="1"/>
  <c r="P19" i="1"/>
  <c r="L19" i="1"/>
  <c r="H19" i="1"/>
  <c r="V18" i="1"/>
  <c r="R18" i="1"/>
  <c r="N18" i="1"/>
  <c r="J18" i="1"/>
  <c r="F18" i="1"/>
  <c r="T17" i="1"/>
  <c r="P17" i="1"/>
  <c r="L17" i="1"/>
  <c r="H17" i="1"/>
  <c r="R15" i="1"/>
  <c r="N15" i="1"/>
  <c r="J15" i="1"/>
  <c r="F15" i="1"/>
  <c r="T14" i="1"/>
  <c r="P14" i="1"/>
  <c r="L14" i="1"/>
  <c r="H14" i="1"/>
  <c r="R13" i="1"/>
  <c r="N13" i="1"/>
  <c r="J13" i="1"/>
  <c r="F13" i="1"/>
  <c r="T11" i="1"/>
  <c r="P11" i="1"/>
  <c r="L11" i="1"/>
  <c r="H11" i="1"/>
  <c r="R10" i="1"/>
  <c r="N10" i="1"/>
  <c r="J10" i="1"/>
  <c r="F10" i="1"/>
  <c r="T9" i="1"/>
  <c r="P9" i="1"/>
  <c r="L9" i="1"/>
  <c r="H9" i="1"/>
  <c r="V36" i="1"/>
  <c r="R36" i="1"/>
  <c r="N36" i="1"/>
  <c r="J36" i="1"/>
  <c r="F36" i="1"/>
  <c r="T35" i="1"/>
  <c r="P35" i="1"/>
  <c r="L35" i="1"/>
  <c r="H35" i="1"/>
  <c r="V34" i="1"/>
  <c r="R34" i="1"/>
  <c r="N34" i="1"/>
  <c r="J34" i="1"/>
  <c r="F34" i="1"/>
  <c r="T32" i="1"/>
  <c r="P32" i="1"/>
  <c r="L32" i="1"/>
  <c r="H32" i="1"/>
  <c r="V31" i="1"/>
  <c r="R31" i="1"/>
  <c r="N31" i="1"/>
  <c r="J31" i="1"/>
  <c r="F31" i="1"/>
  <c r="T30" i="1"/>
  <c r="P30" i="1"/>
  <c r="L30" i="1"/>
  <c r="H30" i="1"/>
  <c r="V28" i="1"/>
  <c r="R28" i="1"/>
  <c r="N28" i="1"/>
  <c r="J28" i="1"/>
  <c r="F28" i="1"/>
  <c r="T27" i="1"/>
  <c r="P27" i="1"/>
  <c r="L27" i="1"/>
  <c r="H27" i="1"/>
  <c r="V26" i="1"/>
  <c r="R26" i="1"/>
  <c r="N26" i="1"/>
  <c r="J26" i="1"/>
  <c r="F26" i="1"/>
  <c r="T53" i="1"/>
  <c r="P53" i="1"/>
  <c r="L53" i="1"/>
  <c r="H53" i="1"/>
  <c r="V52" i="1"/>
  <c r="R52" i="1"/>
  <c r="N52" i="1"/>
  <c r="J52" i="1"/>
  <c r="F52" i="1"/>
  <c r="T51" i="1"/>
  <c r="P51" i="1"/>
  <c r="L51" i="1"/>
  <c r="H51" i="1"/>
  <c r="V49" i="1"/>
  <c r="R49" i="1"/>
  <c r="N49" i="1"/>
  <c r="J49" i="1"/>
  <c r="F49" i="1"/>
  <c r="T48" i="1"/>
  <c r="P48" i="1"/>
  <c r="L48" i="1"/>
  <c r="H48" i="1"/>
  <c r="V47" i="1"/>
  <c r="R47" i="1"/>
  <c r="N47" i="1"/>
  <c r="J47" i="1"/>
  <c r="F47" i="1"/>
  <c r="T45" i="1"/>
  <c r="P45" i="1"/>
  <c r="L45" i="1"/>
  <c r="H45" i="1"/>
  <c r="V44" i="1"/>
  <c r="R44" i="1"/>
  <c r="N44" i="1"/>
  <c r="J44" i="1"/>
  <c r="F44" i="1"/>
  <c r="T43" i="1"/>
  <c r="P43" i="1"/>
  <c r="L43" i="1"/>
  <c r="H43" i="1"/>
  <c r="Z9" i="1"/>
  <c r="Z14" i="1"/>
  <c r="Z19" i="1"/>
  <c r="Z30" i="1"/>
  <c r="Z35" i="1"/>
  <c r="Z45" i="1"/>
  <c r="Z51" i="1"/>
  <c r="AP19" i="1"/>
  <c r="AL19" i="1"/>
  <c r="AH19" i="1"/>
  <c r="AD19" i="1"/>
  <c r="AN17" i="1"/>
  <c r="AJ17" i="1"/>
  <c r="AF17" i="1"/>
  <c r="AB17" i="1"/>
  <c r="AO15" i="1"/>
  <c r="AK15" i="1"/>
  <c r="AG15" i="1"/>
  <c r="AC15" i="1"/>
  <c r="AP14" i="1"/>
  <c r="AL14" i="1"/>
  <c r="AH14" i="1"/>
  <c r="AD14" i="1"/>
  <c r="AQ13" i="1"/>
  <c r="AM13" i="1"/>
  <c r="AI13" i="1"/>
  <c r="AE13" i="1"/>
  <c r="AA13" i="1"/>
  <c r="AN11" i="1"/>
  <c r="AJ11" i="1"/>
  <c r="AF11" i="1"/>
  <c r="AB11" i="1"/>
  <c r="AO10" i="1"/>
  <c r="AK10" i="1"/>
  <c r="AG10" i="1"/>
  <c r="AC10" i="1"/>
  <c r="AP9" i="1"/>
  <c r="AL9" i="1"/>
  <c r="AH9" i="1"/>
  <c r="AD9" i="1"/>
  <c r="AQ36" i="1"/>
  <c r="AM36" i="1"/>
  <c r="AI36" i="1"/>
  <c r="AE36" i="1"/>
  <c r="AA36" i="1"/>
  <c r="AN35" i="1"/>
  <c r="AJ35" i="1"/>
  <c r="AF35" i="1"/>
  <c r="AB35" i="1"/>
  <c r="AO34" i="1"/>
  <c r="AK34" i="1"/>
  <c r="AG34" i="1"/>
  <c r="AC34" i="1"/>
  <c r="AP32" i="1"/>
  <c r="AL32" i="1"/>
  <c r="AH32" i="1"/>
  <c r="AD32" i="1"/>
  <c r="AQ31" i="1"/>
  <c r="AM31" i="1"/>
  <c r="AI31" i="1"/>
  <c r="AE31" i="1"/>
  <c r="AA31" i="1"/>
  <c r="AN30" i="1"/>
  <c r="AJ30" i="1"/>
  <c r="AF30" i="1"/>
  <c r="AB30" i="1"/>
  <c r="AO28" i="1"/>
  <c r="AK28" i="1"/>
  <c r="AG28" i="1"/>
  <c r="AC28" i="1"/>
  <c r="AP27" i="1"/>
  <c r="AL27" i="1"/>
  <c r="AH27" i="1"/>
  <c r="AD27" i="1"/>
  <c r="AQ26" i="1"/>
  <c r="AM26" i="1"/>
  <c r="AI26" i="1"/>
  <c r="AE26" i="1"/>
  <c r="AA26" i="1"/>
  <c r="AN53" i="1"/>
  <c r="AJ53" i="1"/>
  <c r="AF53" i="1"/>
  <c r="AB53" i="1"/>
  <c r="AO52" i="1"/>
  <c r="AK52" i="1"/>
  <c r="AG52" i="1"/>
  <c r="AC52" i="1"/>
  <c r="AP51" i="1"/>
  <c r="AL51" i="1"/>
  <c r="AH51" i="1"/>
  <c r="AD51" i="1"/>
  <c r="AQ49" i="1"/>
  <c r="AM49" i="1"/>
  <c r="AI49" i="1"/>
  <c r="AE49" i="1"/>
  <c r="AA49" i="1"/>
  <c r="AN48" i="1"/>
  <c r="AJ48" i="1"/>
  <c r="AF48" i="1"/>
  <c r="AB48" i="1"/>
  <c r="AO47" i="1"/>
  <c r="AK47" i="1"/>
  <c r="AG47" i="1"/>
  <c r="AC47" i="1"/>
  <c r="AP45" i="1"/>
  <c r="AL45" i="1"/>
  <c r="AH45" i="1"/>
  <c r="AD45" i="1"/>
  <c r="AQ44" i="1"/>
  <c r="AM44" i="1"/>
  <c r="AI44" i="1"/>
  <c r="AE44" i="1"/>
  <c r="AA44" i="1"/>
  <c r="AN43" i="1"/>
  <c r="AJ43" i="1"/>
  <c r="AF43" i="1"/>
  <c r="AB43" i="1"/>
  <c r="D11" i="1"/>
  <c r="D17" i="1"/>
  <c r="D27" i="1"/>
  <c r="D32" i="1"/>
  <c r="D43" i="1"/>
  <c r="D48" i="1"/>
  <c r="D53" i="1"/>
  <c r="S19" i="1"/>
  <c r="O19" i="1"/>
  <c r="K19" i="1"/>
  <c r="G19" i="1"/>
  <c r="U18" i="1"/>
  <c r="Q18" i="1"/>
  <c r="M18" i="1"/>
  <c r="I18" i="1"/>
  <c r="E18" i="1"/>
  <c r="S17" i="1"/>
  <c r="O17" i="1"/>
  <c r="K17" i="1"/>
  <c r="G17" i="1"/>
  <c r="U15" i="1"/>
  <c r="Q15" i="1"/>
  <c r="M15" i="1"/>
  <c r="I15" i="1"/>
  <c r="E15" i="1"/>
  <c r="S14" i="1"/>
  <c r="O14" i="1"/>
  <c r="K14" i="1"/>
  <c r="G14" i="1"/>
  <c r="U13" i="1"/>
  <c r="Q13" i="1"/>
  <c r="M13" i="1"/>
  <c r="I13" i="1"/>
  <c r="E13" i="1"/>
  <c r="S11" i="1"/>
  <c r="O11" i="1"/>
  <c r="K11" i="1"/>
  <c r="G11" i="1"/>
  <c r="U10" i="1"/>
  <c r="Q10" i="1"/>
  <c r="M10" i="1"/>
  <c r="I10" i="1"/>
  <c r="E10" i="1"/>
  <c r="S9" i="1"/>
  <c r="O9" i="1"/>
  <c r="K9" i="1"/>
  <c r="G9" i="1"/>
  <c r="U36" i="1"/>
  <c r="Q36" i="1"/>
  <c r="M36" i="1"/>
  <c r="I36" i="1"/>
  <c r="E36" i="1"/>
  <c r="S35" i="1"/>
  <c r="O35" i="1"/>
  <c r="K35" i="1"/>
  <c r="G35" i="1"/>
  <c r="U34" i="1"/>
  <c r="Q34" i="1"/>
  <c r="M34" i="1"/>
  <c r="I34" i="1"/>
  <c r="E34" i="1"/>
  <c r="S32" i="1"/>
  <c r="O32" i="1"/>
  <c r="K32" i="1"/>
  <c r="G32" i="1"/>
  <c r="U31" i="1"/>
  <c r="Q31" i="1"/>
  <c r="M31" i="1"/>
  <c r="I31" i="1"/>
  <c r="E31" i="1"/>
  <c r="S30" i="1"/>
  <c r="O30" i="1"/>
  <c r="K30" i="1"/>
  <c r="G30" i="1"/>
  <c r="U28" i="1"/>
  <c r="Q28" i="1"/>
  <c r="M28" i="1"/>
  <c r="I28" i="1"/>
  <c r="E28" i="1"/>
  <c r="S27" i="1"/>
  <c r="O27" i="1"/>
  <c r="K27" i="1"/>
  <c r="G27" i="1"/>
  <c r="U26" i="1"/>
  <c r="Q26" i="1"/>
  <c r="M26" i="1"/>
  <c r="I26" i="1"/>
  <c r="E26" i="1"/>
  <c r="S53" i="1"/>
  <c r="O53" i="1"/>
  <c r="K53" i="1"/>
  <c r="G53" i="1"/>
  <c r="U52" i="1"/>
  <c r="Q52" i="1"/>
  <c r="M52" i="1"/>
  <c r="I52" i="1"/>
  <c r="E52" i="1"/>
  <c r="S51" i="1"/>
  <c r="O51" i="1"/>
  <c r="K51" i="1"/>
  <c r="G51" i="1"/>
  <c r="U49" i="1"/>
  <c r="Q49" i="1"/>
  <c r="M49" i="1"/>
  <c r="I49" i="1"/>
  <c r="E49" i="1"/>
  <c r="S48" i="1"/>
  <c r="O48" i="1"/>
  <c r="K48" i="1"/>
  <c r="G48" i="1"/>
  <c r="U47" i="1"/>
  <c r="Q47" i="1"/>
  <c r="M47" i="1"/>
  <c r="I47" i="1"/>
  <c r="E47" i="1"/>
  <c r="S45" i="1"/>
  <c r="O45" i="1"/>
  <c r="K45" i="1"/>
  <c r="G45" i="1"/>
  <c r="U44" i="1"/>
  <c r="Q44" i="1"/>
  <c r="M44" i="1"/>
  <c r="I44" i="1"/>
  <c r="E44" i="1"/>
  <c r="S43" i="1"/>
  <c r="O43" i="1"/>
  <c r="K43" i="1"/>
  <c r="G43" i="1"/>
  <c r="Z10" i="1"/>
  <c r="Z15" i="1"/>
  <c r="Z26" i="1"/>
  <c r="Z31" i="1"/>
  <c r="Z36" i="1"/>
  <c r="Z47" i="1"/>
  <c r="Z52" i="1"/>
  <c r="AO19" i="1"/>
  <c r="AK19" i="1"/>
  <c r="AG19" i="1"/>
  <c r="AC19" i="1"/>
  <c r="AQ17" i="1"/>
  <c r="AM17" i="1"/>
  <c r="AI17" i="1"/>
  <c r="AE17" i="1"/>
  <c r="AA17" i="1"/>
  <c r="AN15" i="1"/>
  <c r="AJ15" i="1"/>
  <c r="AF15" i="1"/>
  <c r="AB15" i="1"/>
  <c r="AO14" i="1"/>
  <c r="AK14" i="1"/>
  <c r="AG14" i="1"/>
  <c r="AC14" i="1"/>
  <c r="AP13" i="1"/>
  <c r="AL13" i="1"/>
  <c r="AH13" i="1"/>
  <c r="AD13" i="1"/>
  <c r="AQ11" i="1"/>
  <c r="AM11" i="1"/>
  <c r="AI11" i="1"/>
  <c r="AE11" i="1"/>
  <c r="AA11" i="1"/>
  <c r="AN10" i="1"/>
  <c r="AJ10" i="1"/>
  <c r="AF10" i="1"/>
  <c r="AB10" i="1"/>
  <c r="AO9" i="1"/>
  <c r="AK9" i="1"/>
  <c r="AG9" i="1"/>
  <c r="AC9" i="1"/>
  <c r="AP36" i="1"/>
  <c r="AL36" i="1"/>
  <c r="AH36" i="1"/>
  <c r="AD36" i="1"/>
  <c r="AQ35" i="1"/>
  <c r="AM35" i="1"/>
  <c r="AI35" i="1"/>
  <c r="AE35" i="1"/>
  <c r="AA35" i="1"/>
  <c r="AN34" i="1"/>
  <c r="AJ34" i="1"/>
  <c r="AF34" i="1"/>
  <c r="AB34" i="1"/>
  <c r="AO32" i="1"/>
  <c r="AK32" i="1"/>
  <c r="AG32" i="1"/>
  <c r="AC32" i="1"/>
  <c r="AP31" i="1"/>
  <c r="AL31" i="1"/>
  <c r="AH31" i="1"/>
  <c r="AD31" i="1"/>
  <c r="AQ30" i="1"/>
  <c r="AM30" i="1"/>
  <c r="AI30" i="1"/>
  <c r="AE30" i="1"/>
  <c r="AA30" i="1"/>
  <c r="AN28" i="1"/>
  <c r="AJ28" i="1"/>
  <c r="AF28" i="1"/>
  <c r="AB28" i="1"/>
  <c r="AO27" i="1"/>
  <c r="AK27" i="1"/>
  <c r="AG27" i="1"/>
  <c r="AC27" i="1"/>
  <c r="AP26" i="1"/>
  <c r="AL26" i="1"/>
  <c r="AH26" i="1"/>
  <c r="AD26" i="1"/>
  <c r="AQ53" i="1"/>
  <c r="AM53" i="1"/>
  <c r="AI53" i="1"/>
  <c r="AE53" i="1"/>
  <c r="AA53" i="1"/>
  <c r="AN52" i="1"/>
  <c r="AJ52" i="1"/>
  <c r="AF52" i="1"/>
  <c r="AB52" i="1"/>
  <c r="AO51" i="1"/>
  <c r="AK51" i="1"/>
  <c r="AG51" i="1"/>
  <c r="AC51" i="1"/>
  <c r="AP49" i="1"/>
  <c r="AL49" i="1"/>
  <c r="AH49" i="1"/>
  <c r="AD49" i="1"/>
  <c r="AQ48" i="1"/>
  <c r="AM48" i="1"/>
  <c r="AI48" i="1"/>
  <c r="AE48" i="1"/>
  <c r="AA48" i="1"/>
  <c r="AN47" i="1"/>
  <c r="AJ47" i="1"/>
  <c r="AF47" i="1"/>
  <c r="AB47" i="1"/>
  <c r="AO45" i="1"/>
  <c r="AK45" i="1"/>
  <c r="AG45" i="1"/>
  <c r="AC45" i="1"/>
  <c r="AP44" i="1"/>
  <c r="AL44" i="1"/>
  <c r="AH44" i="1"/>
  <c r="AD44" i="1"/>
  <c r="AQ43" i="1"/>
  <c r="AM43" i="1"/>
  <c r="AI43" i="1"/>
  <c r="AE43" i="1"/>
  <c r="AA43" i="1"/>
  <c r="D9" i="1"/>
  <c r="AR9" i="7"/>
  <c r="AR11" i="7"/>
  <c r="AR14" i="7"/>
  <c r="AR18" i="7"/>
  <c r="AR19" i="7"/>
  <c r="AR45" i="12"/>
  <c r="AR43" i="12"/>
  <c r="AR28" i="12"/>
  <c r="AR27" i="12"/>
  <c r="AR11" i="12"/>
  <c r="AR9" i="12"/>
  <c r="AR10" i="12"/>
  <c r="AR45" i="11"/>
  <c r="AR46" i="11"/>
  <c r="AR27" i="11"/>
  <c r="AR11" i="10"/>
  <c r="AR44" i="8"/>
  <c r="X16" i="1"/>
  <c r="X12" i="1"/>
  <c r="X8" i="1"/>
  <c r="A17" i="14"/>
  <c r="A16" i="14"/>
  <c r="A15" i="14"/>
  <c r="A14" i="14"/>
  <c r="A13" i="14"/>
  <c r="A12" i="14"/>
  <c r="A11" i="14"/>
  <c r="A10" i="14"/>
  <c r="A9" i="14"/>
  <c r="A8" i="14"/>
  <c r="A7" i="14"/>
  <c r="AR44" i="11"/>
  <c r="AR36" i="11"/>
  <c r="AR33" i="11"/>
  <c r="AR31" i="11"/>
  <c r="AR48" i="11"/>
  <c r="AR35" i="11"/>
  <c r="AR53" i="11"/>
  <c r="AR54" i="11"/>
  <c r="AR49" i="11"/>
  <c r="AR52" i="11"/>
  <c r="AR48" i="12"/>
  <c r="AR47" i="12"/>
  <c r="AR36" i="12"/>
  <c r="AR34" i="12"/>
  <c r="AR35" i="12"/>
  <c r="AR15" i="12"/>
  <c r="AR14" i="12"/>
  <c r="AR17" i="12"/>
  <c r="AR19" i="12"/>
  <c r="AR31" i="12"/>
  <c r="AR30" i="12"/>
  <c r="AR51" i="12"/>
  <c r="AR53" i="12"/>
  <c r="AR30" i="10"/>
  <c r="AR31" i="10"/>
  <c r="AR13" i="10"/>
  <c r="AR14" i="10"/>
  <c r="AR15" i="10"/>
  <c r="AR18" i="12"/>
  <c r="AR9" i="10"/>
  <c r="AR17" i="10"/>
  <c r="AR19" i="10"/>
  <c r="AR26" i="10"/>
  <c r="AR27" i="10"/>
  <c r="AR10" i="10"/>
  <c r="AR44" i="7"/>
  <c r="AR47" i="7"/>
  <c r="AR19" i="9"/>
  <c r="AR47" i="8"/>
  <c r="AR49" i="8"/>
  <c r="AR51" i="8"/>
  <c r="AR53" i="8"/>
  <c r="AR31" i="8"/>
  <c r="AR34" i="8"/>
  <c r="AR36" i="8"/>
  <c r="AR30" i="8"/>
  <c r="AR32" i="8"/>
  <c r="AR35" i="8"/>
  <c r="AR13" i="8"/>
  <c r="AR15" i="8"/>
  <c r="AR18" i="8"/>
  <c r="AR14" i="8"/>
  <c r="AR17" i="8"/>
  <c r="AR19" i="8"/>
  <c r="AR45" i="7"/>
  <c r="AR48" i="7"/>
  <c r="AR51" i="7"/>
  <c r="AR49" i="7"/>
  <c r="AR52" i="7"/>
  <c r="AR30" i="7"/>
  <c r="AR32" i="7"/>
  <c r="AR35" i="7"/>
  <c r="AR26" i="7"/>
  <c r="AR34" i="7"/>
  <c r="AR28" i="7"/>
  <c r="AR13" i="9"/>
  <c r="AR14" i="9"/>
  <c r="AR18" i="9"/>
  <c r="AR31" i="9"/>
  <c r="AR35" i="9"/>
  <c r="AR47" i="9"/>
  <c r="AR49" i="9"/>
  <c r="AR51" i="9"/>
  <c r="AR52" i="9"/>
  <c r="AR32" i="9"/>
  <c r="AR43" i="7"/>
  <c r="AR17" i="3"/>
  <c r="AR44" i="9"/>
  <c r="AR43" i="8"/>
  <c r="AR26" i="8"/>
  <c r="AR9" i="8"/>
  <c r="AR27" i="7"/>
  <c r="AR9" i="3"/>
  <c r="AR10" i="4"/>
  <c r="AR11" i="4"/>
  <c r="AR13" i="4"/>
  <c r="AR15" i="4"/>
  <c r="AR18" i="4"/>
  <c r="AR19" i="11"/>
  <c r="AR18" i="11"/>
  <c r="AR11" i="11"/>
  <c r="AR10" i="11"/>
  <c r="AR28" i="11"/>
  <c r="AR14" i="11"/>
  <c r="AR14" i="4"/>
  <c r="AR37" i="11"/>
  <c r="AR32" i="11"/>
  <c r="AR30" i="9"/>
  <c r="AR17" i="7"/>
  <c r="AR53" i="7"/>
  <c r="AR14" i="3"/>
  <c r="AR10" i="7"/>
  <c r="AR36" i="7"/>
  <c r="AR15" i="7"/>
  <c r="AR10" i="8"/>
  <c r="AR11" i="8"/>
  <c r="AR28" i="8"/>
  <c r="AR9" i="4"/>
  <c r="AR19" i="4"/>
  <c r="AR17" i="4"/>
  <c r="AR11" i="9"/>
  <c r="AR10" i="9"/>
  <c r="AR9" i="9"/>
  <c r="AR45" i="9"/>
  <c r="AR43" i="9"/>
  <c r="AR20" i="11"/>
  <c r="AR12" i="11"/>
  <c r="AR52" i="12"/>
  <c r="AR52" i="8"/>
  <c r="AR32" i="10"/>
  <c r="AR50" i="11"/>
  <c r="AR15" i="11"/>
  <c r="AR16" i="11"/>
  <c r="AR31" i="7"/>
  <c r="AR19" i="2"/>
  <c r="AR51" i="10"/>
  <c r="AR34" i="10"/>
  <c r="AR44" i="10"/>
  <c r="AR43" i="10"/>
  <c r="AR45" i="10"/>
  <c r="AR49" i="10"/>
  <c r="AR48" i="10"/>
  <c r="AR36" i="10"/>
  <c r="AR47" i="10"/>
  <c r="AR53" i="10"/>
  <c r="AR18" i="10"/>
  <c r="AR13" i="2"/>
  <c r="AR15" i="2"/>
  <c r="AR10" i="2"/>
  <c r="AR9" i="2"/>
  <c r="AR18" i="3"/>
  <c r="AR15" i="3"/>
  <c r="AR13" i="3"/>
  <c r="AR10" i="3"/>
  <c r="AR18" i="2"/>
  <c r="AR17" i="2"/>
  <c r="AR14" i="2"/>
  <c r="AR11" i="2"/>
  <c r="AR19" i="3"/>
  <c r="AR11" i="3"/>
  <c r="AR31" i="1"/>
  <c r="AR45" i="1"/>
  <c r="AR49" i="1"/>
  <c r="AR51" i="1"/>
  <c r="AR11" i="1"/>
  <c r="AR14" i="1"/>
  <c r="AR18" i="1"/>
  <c r="AR15" i="1"/>
  <c r="AR17" i="1"/>
  <c r="AR27" i="1"/>
  <c r="AR19" i="1"/>
  <c r="AR48" i="1"/>
  <c r="AR52" i="1"/>
  <c r="AR28" i="1"/>
  <c r="AR35" i="1"/>
  <c r="AR10" i="1"/>
  <c r="AR13" i="1"/>
  <c r="AR47" i="1"/>
  <c r="AR30" i="1"/>
  <c r="AR32" i="1"/>
  <c r="AR43" i="1"/>
  <c r="AR34" i="1"/>
  <c r="AR44" i="1"/>
  <c r="AR53" i="1"/>
  <c r="AR26" i="1"/>
  <c r="AR36" i="1"/>
  <c r="AR9" i="1"/>
  <c r="AR13" i="7"/>
</calcChain>
</file>

<file path=xl/sharedStrings.xml><?xml version="1.0" encoding="utf-8"?>
<sst xmlns="http://schemas.openxmlformats.org/spreadsheetml/2006/main" count="68327" uniqueCount="251">
  <si>
    <t>Age group</t>
  </si>
  <si>
    <t>Year</t>
  </si>
  <si>
    <t>Ethnic group</t>
  </si>
  <si>
    <t>0–4</t>
  </si>
  <si>
    <t>5–9</t>
  </si>
  <si>
    <t>10–14</t>
  </si>
  <si>
    <t>15–19</t>
  </si>
  <si>
    <t>20–24</t>
  </si>
  <si>
    <t>25–29</t>
  </si>
  <si>
    <t>30–34</t>
  </si>
  <si>
    <t>35–39</t>
  </si>
  <si>
    <t>40–44</t>
  </si>
  <si>
    <t>45–49</t>
  </si>
  <si>
    <t>50–54</t>
  </si>
  <si>
    <t>55–59</t>
  </si>
  <si>
    <t>60–64</t>
  </si>
  <si>
    <t>65–69</t>
  </si>
  <si>
    <t>70–74</t>
  </si>
  <si>
    <t>75–79</t>
  </si>
  <si>
    <t>80–84</t>
  </si>
  <si>
    <t>85+</t>
  </si>
  <si>
    <t>Total</t>
  </si>
  <si>
    <t>ASR</t>
  </si>
  <si>
    <t>All</t>
  </si>
  <si>
    <t>Māori</t>
  </si>
  <si>
    <t>Non-Māori</t>
  </si>
  <si>
    <t>Male</t>
  </si>
  <si>
    <t>Female</t>
  </si>
  <si>
    <t>Age-standardised rates (ASR) are expressed per 100,000 males and standardised to the WHO World Standard population</t>
  </si>
  <si>
    <t>Age-standardised rates (ASR) are expressed per 100,000 females and standardised to the WHO World Standard population</t>
  </si>
  <si>
    <t>Age-standardised rates (ASR) are expressed per 100,000 population and standardised to the WHO World Standard population</t>
  </si>
  <si>
    <t>WHO World Standard Population</t>
  </si>
  <si>
    <t>Numbers</t>
  </si>
  <si>
    <t>Ratios</t>
  </si>
  <si>
    <t>Title:</t>
  </si>
  <si>
    <t>Summary:</t>
  </si>
  <si>
    <t xml:space="preserve">Data source: </t>
  </si>
  <si>
    <t>Published:</t>
  </si>
  <si>
    <t>New Zealand Cancer Registry</t>
  </si>
  <si>
    <t>If you require information not included in this file, the Ministry of Health is able to provide customised data extracts tailored to your needs. These may incur a charge (at Official Information Act rates). See below for contact details.</t>
  </si>
  <si>
    <t>Postal address:</t>
  </si>
  <si>
    <t>Analytical Services</t>
  </si>
  <si>
    <t>Ministry of Health</t>
  </si>
  <si>
    <t>PO Box 5013</t>
  </si>
  <si>
    <t>Wellington</t>
  </si>
  <si>
    <t>New Zealand</t>
  </si>
  <si>
    <t>Email:</t>
  </si>
  <si>
    <t>data-enquiries@moh.govt.nz</t>
  </si>
  <si>
    <t>Phone:</t>
  </si>
  <si>
    <t>(04) 496 2000</t>
  </si>
  <si>
    <t xml:space="preserve">Fax: </t>
  </si>
  <si>
    <t>(04) 816 2898</t>
  </si>
  <si>
    <t xml:space="preserve">Contents </t>
  </si>
  <si>
    <t>ICD-10 code: C53</t>
  </si>
  <si>
    <t>ICD-10 codes: C18 Colon, C19 Rectosigmoid junction, C20 Rectum, C21 Anus and anal canal</t>
  </si>
  <si>
    <t>ICD-10 code: C50</t>
  </si>
  <si>
    <t xml:space="preserve">ICD-10 code: C43 </t>
  </si>
  <si>
    <t>ICD-10 code: C61</t>
  </si>
  <si>
    <t>ICD-10 code: C81</t>
  </si>
  <si>
    <t>Melanoma</t>
  </si>
  <si>
    <t xml:space="preserve">Prostate cancer </t>
  </si>
  <si>
    <t>Lung cancer</t>
  </si>
  <si>
    <t>Hodgkin lymphoma</t>
  </si>
  <si>
    <t xml:space="preserve">Non-Hodgkin lymphoma </t>
  </si>
  <si>
    <t>Age-specific rate by 5-year age group</t>
  </si>
  <si>
    <t>Registration rates for males, by year of registration and ethnic group</t>
  </si>
  <si>
    <t>Registration rates for females, by year of registration and ethnic group</t>
  </si>
  <si>
    <t>Registration rates for total population, by year of registration and ethnic group</t>
  </si>
  <si>
    <t>Number of cancer registrations for males by year of registration, ethnic group and age group at registration</t>
  </si>
  <si>
    <t>Number of cancer registrations for females by year of registration, ethnic group and age group at registration</t>
  </si>
  <si>
    <t>Number of cancer registrations for total population by year of registration, ethnic group and age group at registration</t>
  </si>
  <si>
    <t xml:space="preserve">Number of cancer registrations for males by year of registration, ethnic group and age group at registration </t>
  </si>
  <si>
    <t>Age group (years)</t>
  </si>
  <si>
    <t>ICD-10 codes: D45 Polycythaemia vera, D46 Myelodysplastic syndromes, D47 Lymphoid, haematopoietic and related tissue - other neoplasms of uncertain or unknown behaviour</t>
  </si>
  <si>
    <t>ICD-10 codes: C91 Lymphoid leukaemia, C92 Myeloid leukaemia, C93 Monocytic leukaemia, C94 Other leukaemias of specified cell type, C95 Leukaemia of unspecified cell type</t>
  </si>
  <si>
    <t>ICD-10 codes: C33 Trachea, C34 Bronchus and lung</t>
  </si>
  <si>
    <t>Population data</t>
  </si>
  <si>
    <t>Colorectal cancer</t>
  </si>
  <si>
    <t>Cervical cancer</t>
  </si>
  <si>
    <t>Female breast cancer</t>
  </si>
  <si>
    <t>Leukaemia</t>
  </si>
  <si>
    <t>agegrp</t>
  </si>
  <si>
    <t>agegrpid</t>
  </si>
  <si>
    <t>Name</t>
  </si>
  <si>
    <t>code</t>
  </si>
  <si>
    <t>C00-C96, D45-D47</t>
  </si>
  <si>
    <t>C00-C14</t>
  </si>
  <si>
    <t>C15</t>
  </si>
  <si>
    <t>C16</t>
  </si>
  <si>
    <t>C18-C21</t>
  </si>
  <si>
    <t>C22</t>
  </si>
  <si>
    <t>C25</t>
  </si>
  <si>
    <t>C33-C34</t>
  </si>
  <si>
    <t>C43</t>
  </si>
  <si>
    <t>C64-C66, C68</t>
  </si>
  <si>
    <t>C67</t>
  </si>
  <si>
    <t>C71</t>
  </si>
  <si>
    <t>C73</t>
  </si>
  <si>
    <t>C81</t>
  </si>
  <si>
    <t>C82-C86, C96</t>
  </si>
  <si>
    <t>C90</t>
  </si>
  <si>
    <t>C91-C95</t>
  </si>
  <si>
    <t>C50</t>
  </si>
  <si>
    <t>C53</t>
  </si>
  <si>
    <t>C54-C55</t>
  </si>
  <si>
    <t>C56-C57</t>
  </si>
  <si>
    <t>C51</t>
  </si>
  <si>
    <t>C61</t>
  </si>
  <si>
    <t>C62</t>
  </si>
  <si>
    <t>Combo</t>
  </si>
  <si>
    <t>year</t>
  </si>
  <si>
    <t>sex</t>
  </si>
  <si>
    <t>ethmn</t>
  </si>
  <si>
    <t>num</t>
  </si>
  <si>
    <t>rate</t>
  </si>
  <si>
    <t>icdsub4</t>
  </si>
  <si>
    <t>Descicdsub4</t>
  </si>
  <si>
    <t>AllEth</t>
  </si>
  <si>
    <t>AllSex</t>
  </si>
  <si>
    <t>Maori</t>
  </si>
  <si>
    <t>Non-Maori</t>
  </si>
  <si>
    <t>Ethnicity</t>
  </si>
  <si>
    <t>Sex</t>
  </si>
  <si>
    <t>All cancers</t>
  </si>
  <si>
    <t>Lip, Oral Cavity and Pharynx</t>
  </si>
  <si>
    <t>Oesophagus</t>
  </si>
  <si>
    <t>Stomach</t>
  </si>
  <si>
    <t>Liver and intrahepatic bile ducts</t>
  </si>
  <si>
    <t>Pancreas</t>
  </si>
  <si>
    <t>Kidney</t>
  </si>
  <si>
    <t>Bladder</t>
  </si>
  <si>
    <t>Brain</t>
  </si>
  <si>
    <t>Thyroid</t>
  </si>
  <si>
    <t>Uterus</t>
  </si>
  <si>
    <t>Ovary</t>
  </si>
  <si>
    <t>Vulva</t>
  </si>
  <si>
    <t>Testis</t>
  </si>
  <si>
    <t>Chronic myeloproliferative disorders and myelodysplastic syndromes</t>
  </si>
  <si>
    <t>0-4</t>
  </si>
  <si>
    <t>5-9</t>
  </si>
  <si>
    <t>D45-D47</t>
  </si>
  <si>
    <t>10-14</t>
  </si>
  <si>
    <t>15-19</t>
  </si>
  <si>
    <t>20-24</t>
  </si>
  <si>
    <t>25-29</t>
  </si>
  <si>
    <t>30-34</t>
  </si>
  <si>
    <t>35-39</t>
  </si>
  <si>
    <t>40-44</t>
  </si>
  <si>
    <t>45-49</t>
  </si>
  <si>
    <t>50-54</t>
  </si>
  <si>
    <t>55-59</t>
  </si>
  <si>
    <t>60-64</t>
  </si>
  <si>
    <t>65-69</t>
  </si>
  <si>
    <t>70-74</t>
  </si>
  <si>
    <t>75-79</t>
  </si>
  <si>
    <t>80-84</t>
  </si>
  <si>
    <t>Date of extraction</t>
  </si>
  <si>
    <t>Source: Estimated resident population from Statistics New Zealand.</t>
  </si>
  <si>
    <t>Note: Due to rounding individiual figures may not add up to totals</t>
  </si>
  <si>
    <t>Liver - C22</t>
  </si>
  <si>
    <t>C40-C41</t>
  </si>
  <si>
    <t>Bone and articular cartilage - C40-C41</t>
  </si>
  <si>
    <t>C49</t>
  </si>
  <si>
    <t>Connective tissue - C49</t>
  </si>
  <si>
    <t>Kidney and other and unspecified urinary organs - C64-C66, C68</t>
  </si>
  <si>
    <t>C69</t>
  </si>
  <si>
    <t>Eye - C69</t>
  </si>
  <si>
    <t>Brain - C71</t>
  </si>
  <si>
    <t>C72</t>
  </si>
  <si>
    <t>Other central nervous system - C72</t>
  </si>
  <si>
    <t>C74</t>
  </si>
  <si>
    <t>Adrenal gland - C74</t>
  </si>
  <si>
    <t>Hodgkin lymphoma - C81</t>
  </si>
  <si>
    <t>Non-Hodgkin lymphoma - C82-C86, C96</t>
  </si>
  <si>
    <t>Leukaemia - C91-C95</t>
  </si>
  <si>
    <t>Lung - C33-C34</t>
  </si>
  <si>
    <t>C44</t>
  </si>
  <si>
    <t>Non-melanoma - C44</t>
  </si>
  <si>
    <t>C47</t>
  </si>
  <si>
    <t>Peripheral nerves and autonomic nervous system - C47</t>
  </si>
  <si>
    <t>Lip, oral cavity and pharynx - C00-C14</t>
  </si>
  <si>
    <t>Myeloproliferative - D45-D47</t>
  </si>
  <si>
    <t>Colon, rectum and rectosigmoid junction and anus - C18-C21</t>
  </si>
  <si>
    <t>Thyroid - C73</t>
  </si>
  <si>
    <t>C75</t>
  </si>
  <si>
    <t>Other endocrine glands - C75</t>
  </si>
  <si>
    <t>Melanoma - C43</t>
  </si>
  <si>
    <t>Testis - C62</t>
  </si>
  <si>
    <t>Stomach - C16</t>
  </si>
  <si>
    <t>C32</t>
  </si>
  <si>
    <t>Larynx - C32</t>
  </si>
  <si>
    <t>C38</t>
  </si>
  <si>
    <t>Heart, mediastinum and pleura - C38</t>
  </si>
  <si>
    <t>C63</t>
  </si>
  <si>
    <t>Other male genital organs - C63</t>
  </si>
  <si>
    <t>C88</t>
  </si>
  <si>
    <t>Immunoproliferative cancers - C88</t>
  </si>
  <si>
    <t>Pancreas - C25</t>
  </si>
  <si>
    <t>C26</t>
  </si>
  <si>
    <t>Other digestive organs - C26</t>
  </si>
  <si>
    <t>C48</t>
  </si>
  <si>
    <t>Peritoneum - C48</t>
  </si>
  <si>
    <t>Prostate - C61</t>
  </si>
  <si>
    <t>C70</t>
  </si>
  <si>
    <t>Meninges - C70</t>
  </si>
  <si>
    <t>Myeloma - C90</t>
  </si>
  <si>
    <t>C31</t>
  </si>
  <si>
    <t>Accessory sinuses - C31</t>
  </si>
  <si>
    <t>C17</t>
  </si>
  <si>
    <t>Small intestine - C17</t>
  </si>
  <si>
    <t>C30</t>
  </si>
  <si>
    <t>Nasal cavity and middle ear - C30</t>
  </si>
  <si>
    <t>C37</t>
  </si>
  <si>
    <t>Thymus - C37</t>
  </si>
  <si>
    <t>Breast - C50</t>
  </si>
  <si>
    <t>C77-C79</t>
  </si>
  <si>
    <t>Unknown primary - C77-C79</t>
  </si>
  <si>
    <t>Oesophagus - C15</t>
  </si>
  <si>
    <t>C45</t>
  </si>
  <si>
    <t>Mesothelioma - C45</t>
  </si>
  <si>
    <t>C24</t>
  </si>
  <si>
    <t>Other biliary tract - C24</t>
  </si>
  <si>
    <t>C60</t>
  </si>
  <si>
    <t>Penis - C60</t>
  </si>
  <si>
    <t>C46</t>
  </si>
  <si>
    <t>Kaposi sarcoma - C46</t>
  </si>
  <si>
    <t>Bladder - C67</t>
  </si>
  <si>
    <t>C23</t>
  </si>
  <si>
    <t>Gallbladder - C23</t>
  </si>
  <si>
    <t>C80</t>
  </si>
  <si>
    <t>Unspecified site - C80</t>
  </si>
  <si>
    <t>C76</t>
  </si>
  <si>
    <t>Other and ill-defined sites - C76</t>
  </si>
  <si>
    <t>Ovary - C56-C57</t>
  </si>
  <si>
    <t>Uterus - C54-C55</t>
  </si>
  <si>
    <t>Cervix - C53</t>
  </si>
  <si>
    <t>C58</t>
  </si>
  <si>
    <t>Placenta - C58</t>
  </si>
  <si>
    <t>Vulva - C51</t>
  </si>
  <si>
    <t>C52</t>
  </si>
  <si>
    <t>Vagina - C52</t>
  </si>
  <si>
    <t>2017 data is provisional and subject to change.</t>
  </si>
  <si>
    <t>Selected cancers 2015, 2016, 2017</t>
  </si>
  <si>
    <t>These tables present numbers and rates of cancer registrations for selected cancers, by ethnic group, age group and sex, for 2015, 2016 and 2017. The 2017 data is provisional and subject to change.</t>
  </si>
  <si>
    <t>Note:</t>
  </si>
  <si>
    <t>In these tables, we extracted data for new cancer registrations between 2015 and 2017 and recalculated the rates for all years</t>
  </si>
  <si>
    <t>As a result there may be small changes to some numbers and rates from those in previous publications.</t>
  </si>
  <si>
    <t>These tables contain registration data for 10 selected cancers in New Zealand for 2015–2017. Number of registrations and registration rates are presented in total, by Māori and non-Māori, age group, and by sex. 
In this edition, data for 2015–2017 was extracted and recalculated to reflect ongoing updates to data in the New Zealand Cancer Registry. For this reason numbers and rates may differ from those presented in previous cancer publications and tables. Data for 2017 is provisional and subject to change.</t>
  </si>
  <si>
    <t>to reflect ongoing updates to data in the New Zealand Cancer Registry and population estimates by Statistics New Zealand.</t>
  </si>
  <si>
    <t>ICD-10 codes: C82 Follicular [nodular] non-Hodgkin lymphoma, C83 Diffuse non-Hodgkin lymphoma, C84 Peripheral and cutaneous T-cell lymphoma, C85 Other and unspecified types of non-Hodgkin lymphoma, C86 Other specified types of T/NK-cell lymphoma, C96 Other and unspecified malignant neoplasms of lymphoid, haematopoietic and related tissue</t>
  </si>
  <si>
    <t>23 May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</si>
</sst>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0.0"/>
    <numFmt numFmtId="166" formatCode="[$-1409]d\ mmmm\ yyyy;@"/>
  </numFmts>
  <fonts count="80">
    <font>
      <sz val="10"/>
      <name val="Arial Narrow"/>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b/>
      <sz val="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1"/>
      <color theme="1"/>
      <name val="Calibri"/>
      <family val="2"/>
      <scheme val="minor"/>
    </font>
    <font>
      <sz val="11"/>
      <color rgb="FFFF0000"/>
      <name val="Calibri"/>
      <family val="2"/>
      <scheme val="minor"/>
    </font>
    <font>
      <sz val="11"/>
      <color theme="1"/>
      <name val="Calibri"/>
      <family val="2"/>
    </font>
    <font>
      <u/>
      <sz val="11"/>
      <color rgb="FF0070C0"/>
      <name val="Calibri"/>
      <family val="2"/>
    </font>
    <font>
      <b/>
      <sz val="10"/>
      <name val="Arial"/>
      <family val="2"/>
    </font>
    <font>
      <i/>
      <sz val="10"/>
      <name val="Arial"/>
      <family val="2"/>
    </font>
    <font>
      <sz val="8.5"/>
      <name val="Arial"/>
      <family val="2"/>
    </font>
    <font>
      <sz val="10"/>
      <name val="Arial Narrow"/>
      <family val="2"/>
    </font>
    <font>
      <b/>
      <sz val="18"/>
      <color theme="3"/>
      <name val="Cambria"/>
      <family val="2"/>
      <scheme val="major"/>
    </font>
    <font>
      <sz val="11"/>
      <color indexed="8"/>
      <name val="Calibri"/>
      <family val="2"/>
    </font>
    <font>
      <sz val="10"/>
      <color indexed="8"/>
      <name val="Arial"/>
      <family val="2"/>
    </font>
    <font>
      <u/>
      <sz val="10"/>
      <color indexed="12"/>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Narrow"/>
      <family val="2"/>
    </font>
    <font>
      <sz val="10"/>
      <color indexed="9"/>
      <name val="Arial Narrow"/>
      <family val="2"/>
    </font>
    <font>
      <sz val="10"/>
      <color indexed="20"/>
      <name val="Arial Narrow"/>
      <family val="2"/>
    </font>
    <font>
      <b/>
      <sz val="10"/>
      <color indexed="52"/>
      <name val="Arial Narrow"/>
      <family val="2"/>
    </font>
    <font>
      <b/>
      <sz val="10"/>
      <color indexed="9"/>
      <name val="Arial Narrow"/>
      <family val="2"/>
    </font>
    <font>
      <i/>
      <sz val="10"/>
      <color indexed="23"/>
      <name val="Arial Narrow"/>
      <family val="2"/>
    </font>
    <font>
      <sz val="10"/>
      <color indexed="17"/>
      <name val="Arial Narrow"/>
      <family val="2"/>
    </font>
    <font>
      <b/>
      <sz val="15"/>
      <color indexed="56"/>
      <name val="Arial Narrow"/>
      <family val="2"/>
    </font>
    <font>
      <b/>
      <sz val="13"/>
      <color indexed="56"/>
      <name val="Arial Narrow"/>
      <family val="2"/>
    </font>
    <font>
      <b/>
      <sz val="11"/>
      <color indexed="56"/>
      <name val="Arial Narrow"/>
      <family val="2"/>
    </font>
    <font>
      <sz val="10"/>
      <color indexed="62"/>
      <name val="Arial Narrow"/>
      <family val="2"/>
    </font>
    <font>
      <sz val="10"/>
      <color indexed="52"/>
      <name val="Arial Narrow"/>
      <family val="2"/>
    </font>
    <font>
      <sz val="10"/>
      <color indexed="60"/>
      <name val="Arial Narrow"/>
      <family val="2"/>
    </font>
    <font>
      <sz val="10"/>
      <color indexed="8"/>
      <name val="Arial Mäori"/>
      <family val="2"/>
    </font>
    <font>
      <b/>
      <sz val="10"/>
      <color indexed="63"/>
      <name val="Arial Narrow"/>
      <family val="2"/>
    </font>
    <font>
      <b/>
      <sz val="10"/>
      <color indexed="8"/>
      <name val="Arial Narrow"/>
      <family val="2"/>
    </font>
    <font>
      <sz val="10"/>
      <color indexed="10"/>
      <name val="Arial Narrow"/>
      <family val="2"/>
    </font>
    <font>
      <u/>
      <sz val="10"/>
      <color theme="10"/>
      <name val="Arial"/>
      <family val="2"/>
    </font>
    <font>
      <u/>
      <sz val="11"/>
      <color theme="10"/>
      <name val="Calibri"/>
      <family val="2"/>
      <scheme val="minor"/>
    </font>
    <font>
      <sz val="10"/>
      <color theme="1"/>
      <name val="Arial Mäori"/>
      <family val="2"/>
    </font>
    <font>
      <sz val="10"/>
      <color theme="1"/>
      <name val="Arial Narrow"/>
      <family val="2"/>
    </font>
    <font>
      <b/>
      <sz val="11"/>
      <color theme="1"/>
      <name val="Arial"/>
      <family val="2"/>
    </font>
    <font>
      <sz val="11"/>
      <color theme="1"/>
      <name val="Arial"/>
      <family val="2"/>
    </font>
    <font>
      <u/>
      <sz val="11"/>
      <color theme="10"/>
      <name val="Arial"/>
      <family val="2"/>
    </font>
    <font>
      <sz val="11"/>
      <name val="Arial"/>
      <family val="2"/>
    </font>
    <font>
      <b/>
      <sz val="18"/>
      <name val="Arial"/>
      <family val="2"/>
    </font>
    <font>
      <u/>
      <sz val="11"/>
      <color rgb="FF0070C0"/>
      <name val="Arial"/>
      <family val="2"/>
    </font>
    <font>
      <b/>
      <sz val="10"/>
      <name val="Arial Narrow"/>
      <family val="2"/>
    </font>
    <font>
      <sz val="8"/>
      <name val="Arial"/>
      <family val="2"/>
    </font>
  </fonts>
  <fills count="6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D9D9D9"/>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334">
    <xf numFmtId="0" fontId="0" fillId="0" borderId="0"/>
    <xf numFmtId="0" fontId="9" fillId="0" borderId="0"/>
    <xf numFmtId="0" fontId="9" fillId="10"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11" borderId="0" applyNumberFormat="0" applyBorder="0" applyAlignment="0" applyProtection="0"/>
    <xf numFmtId="0" fontId="9" fillId="15" borderId="0" applyNumberFormat="0" applyBorder="0" applyAlignment="0" applyProtection="0"/>
    <xf numFmtId="0" fontId="9" fillId="19" borderId="0" applyNumberFormat="0" applyBorder="0" applyAlignment="0" applyProtection="0"/>
    <xf numFmtId="0" fontId="9" fillId="23" borderId="0" applyNumberFormat="0" applyBorder="0" applyAlignment="0" applyProtection="0"/>
    <xf numFmtId="0" fontId="9" fillId="27" borderId="0" applyNumberFormat="0" applyBorder="0" applyAlignment="0" applyProtection="0"/>
    <xf numFmtId="0" fontId="9" fillId="31" borderId="0" applyNumberFormat="0" applyBorder="0" applyAlignment="0" applyProtection="0"/>
    <xf numFmtId="0" fontId="10" fillId="12" borderId="0" applyNumberFormat="0" applyBorder="0" applyAlignment="0" applyProtection="0"/>
    <xf numFmtId="0" fontId="10" fillId="16" borderId="0" applyNumberFormat="0" applyBorder="0" applyAlignment="0" applyProtection="0"/>
    <xf numFmtId="0" fontId="10" fillId="20" borderId="0" applyNumberFormat="0" applyBorder="0" applyAlignment="0" applyProtection="0"/>
    <xf numFmtId="0" fontId="10" fillId="24"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1" fillId="3" borderId="0" applyNumberFormat="0" applyBorder="0" applyAlignment="0" applyProtection="0"/>
    <xf numFmtId="0" fontId="12" fillId="6" borderId="4" applyNumberFormat="0" applyAlignment="0" applyProtection="0"/>
    <xf numFmtId="0" fontId="13" fillId="7" borderId="7" applyNumberFormat="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0" borderId="1" applyNumberFormat="0" applyFill="0" applyAlignment="0" applyProtection="0"/>
    <xf numFmtId="0" fontId="17" fillId="0" borderId="2" applyNumberFormat="0" applyFill="0" applyAlignment="0" applyProtection="0"/>
    <xf numFmtId="0" fontId="18" fillId="0" borderId="3" applyNumberFormat="0" applyFill="0" applyAlignment="0" applyProtection="0"/>
    <xf numFmtId="0" fontId="18" fillId="0" borderId="0" applyNumberFormat="0" applyFill="0" applyBorder="0" applyAlignment="0" applyProtection="0"/>
    <xf numFmtId="0" fontId="19" fillId="5" borderId="4" applyNumberFormat="0" applyAlignment="0" applyProtection="0"/>
    <xf numFmtId="0" fontId="20" fillId="0" borderId="6" applyNumberFormat="0" applyFill="0" applyAlignment="0" applyProtection="0"/>
    <xf numFmtId="0" fontId="21" fillId="4" borderId="0" applyNumberFormat="0" applyBorder="0" applyAlignment="0" applyProtection="0"/>
    <xf numFmtId="0" fontId="9" fillId="8" borderId="8" applyNumberFormat="0" applyFont="0" applyAlignment="0" applyProtection="0"/>
    <xf numFmtId="0" fontId="22" fillId="6" borderId="5" applyNumberFormat="0" applyAlignment="0" applyProtection="0"/>
    <xf numFmtId="0" fontId="23" fillId="0" borderId="9" applyNumberFormat="0" applyFill="0" applyAlignment="0" applyProtection="0"/>
    <xf numFmtId="0" fontId="24" fillId="0" borderId="0" applyNumberFormat="0" applyFill="0" applyBorder="0" applyAlignment="0" applyProtection="0"/>
    <xf numFmtId="0" fontId="25" fillId="0" borderId="0"/>
    <xf numFmtId="0" fontId="26" fillId="0" borderId="0" applyNumberFormat="0" applyFill="0" applyBorder="0" applyAlignment="0" applyProtection="0"/>
    <xf numFmtId="0" fontId="26" fillId="0" borderId="0" applyNumberFormat="0" applyFill="0" applyBorder="0" applyAlignment="0" applyProtection="0"/>
    <xf numFmtId="0" fontId="31" fillId="0" borderId="0" applyNumberFormat="0" applyFill="0" applyBorder="0" applyAlignment="0" applyProtection="0"/>
    <xf numFmtId="0" fontId="3" fillId="0" borderId="0"/>
    <xf numFmtId="0" fontId="7" fillId="0" borderId="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51" fillId="39"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51" fillId="40"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51" fillId="41"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51" fillId="42"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51" fillId="43"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51" fillId="44"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51" fillId="45"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51" fillId="46"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51" fillId="47"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51" fillId="42"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51" fillId="45"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51" fillId="48"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52" fillId="49"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52" fillId="46"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52" fillId="47"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52" fillId="50"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52" fillId="51" borderId="0" applyNumberFormat="0" applyBorder="0" applyAlignment="0" applyProtection="0"/>
    <xf numFmtId="0" fontId="35" fillId="52" borderId="0" applyNumberFormat="0" applyBorder="0" applyAlignment="0" applyProtection="0"/>
    <xf numFmtId="0" fontId="35" fillId="52" borderId="0" applyNumberFormat="0" applyBorder="0" applyAlignment="0" applyProtection="0"/>
    <xf numFmtId="0" fontId="35" fillId="52" borderId="0" applyNumberFormat="0" applyBorder="0" applyAlignment="0" applyProtection="0"/>
    <xf numFmtId="0" fontId="52" fillId="52" borderId="0" applyNumberFormat="0" applyBorder="0" applyAlignment="0" applyProtection="0"/>
    <xf numFmtId="0" fontId="35" fillId="53" borderId="0" applyNumberFormat="0" applyBorder="0" applyAlignment="0" applyProtection="0"/>
    <xf numFmtId="0" fontId="35" fillId="53" borderId="0" applyNumberFormat="0" applyBorder="0" applyAlignment="0" applyProtection="0"/>
    <xf numFmtId="0" fontId="35" fillId="53" borderId="0" applyNumberFormat="0" applyBorder="0" applyAlignment="0" applyProtection="0"/>
    <xf numFmtId="0" fontId="52" fillId="53" borderId="0" applyNumberFormat="0" applyBorder="0" applyAlignment="0" applyProtection="0"/>
    <xf numFmtId="0" fontId="35" fillId="54" borderId="0" applyNumberFormat="0" applyBorder="0" applyAlignment="0" applyProtection="0"/>
    <xf numFmtId="0" fontId="35" fillId="54" borderId="0" applyNumberFormat="0" applyBorder="0" applyAlignment="0" applyProtection="0"/>
    <xf numFmtId="0" fontId="35" fillId="54" borderId="0" applyNumberFormat="0" applyBorder="0" applyAlignment="0" applyProtection="0"/>
    <xf numFmtId="0" fontId="52" fillId="54" borderId="0" applyNumberFormat="0" applyBorder="0" applyAlignment="0" applyProtection="0"/>
    <xf numFmtId="0" fontId="35" fillId="55" borderId="0" applyNumberFormat="0" applyBorder="0" applyAlignment="0" applyProtection="0"/>
    <xf numFmtId="0" fontId="35" fillId="55" borderId="0" applyNumberFormat="0" applyBorder="0" applyAlignment="0" applyProtection="0"/>
    <xf numFmtId="0" fontId="35" fillId="55" borderId="0" applyNumberFormat="0" applyBorder="0" applyAlignment="0" applyProtection="0"/>
    <xf numFmtId="0" fontId="52" fillId="55"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52" fillId="50"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52" fillId="51" borderId="0" applyNumberFormat="0" applyBorder="0" applyAlignment="0" applyProtection="0"/>
    <xf numFmtId="0" fontId="35" fillId="56" borderId="0" applyNumberFormat="0" applyBorder="0" applyAlignment="0" applyProtection="0"/>
    <xf numFmtId="0" fontId="35" fillId="56" borderId="0" applyNumberFormat="0" applyBorder="0" applyAlignment="0" applyProtection="0"/>
    <xf numFmtId="0" fontId="35" fillId="56" borderId="0" applyNumberFormat="0" applyBorder="0" applyAlignment="0" applyProtection="0"/>
    <xf numFmtId="0" fontId="52" fillId="56" borderId="0" applyNumberFormat="0" applyBorder="0" applyAlignment="0" applyProtection="0"/>
    <xf numFmtId="0" fontId="53"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7" fillId="57" borderId="12" applyNumberFormat="0" applyAlignment="0" applyProtection="0"/>
    <xf numFmtId="0" fontId="37" fillId="57" borderId="12" applyNumberFormat="0" applyAlignment="0" applyProtection="0"/>
    <xf numFmtId="0" fontId="37" fillId="57" borderId="12" applyNumberFormat="0" applyAlignment="0" applyProtection="0"/>
    <xf numFmtId="0" fontId="54" fillId="57" borderId="12" applyNumberFormat="0" applyAlignment="0" applyProtection="0"/>
    <xf numFmtId="0" fontId="38" fillId="58" borderId="13" applyNumberFormat="0" applyAlignment="0" applyProtection="0"/>
    <xf numFmtId="0" fontId="38" fillId="58" borderId="13" applyNumberFormat="0" applyAlignment="0" applyProtection="0"/>
    <xf numFmtId="0" fontId="38" fillId="58" borderId="13" applyNumberFormat="0" applyAlignment="0" applyProtection="0"/>
    <xf numFmtId="0" fontId="55" fillId="58" borderId="13" applyNumberFormat="0" applyAlignment="0" applyProtection="0"/>
    <xf numFmtId="43" fontId="33" fillId="0" borderId="0" applyFont="0" applyFill="0" applyBorder="0" applyAlignment="0" applyProtection="0"/>
    <xf numFmtId="43" fontId="7" fillId="0" borderId="0" applyFon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57" fillId="41" borderId="0" applyNumberFormat="0" applyBorder="0" applyAlignment="0" applyProtection="0"/>
    <xf numFmtId="0" fontId="41" fillId="0" borderId="14" applyNumberFormat="0" applyFill="0" applyAlignment="0" applyProtection="0"/>
    <xf numFmtId="0" fontId="41" fillId="0" borderId="14" applyNumberFormat="0" applyFill="0" applyAlignment="0" applyProtection="0"/>
    <xf numFmtId="0" fontId="41" fillId="0" borderId="14" applyNumberFormat="0" applyFill="0" applyAlignment="0" applyProtection="0"/>
    <xf numFmtId="0" fontId="58" fillId="0" borderId="14" applyNumberFormat="0" applyFill="0" applyAlignment="0" applyProtection="0"/>
    <xf numFmtId="0" fontId="42" fillId="0" borderId="15" applyNumberFormat="0" applyFill="0" applyAlignment="0" applyProtection="0"/>
    <xf numFmtId="0" fontId="42" fillId="0" borderId="15" applyNumberFormat="0" applyFill="0" applyAlignment="0" applyProtection="0"/>
    <xf numFmtId="0" fontId="42" fillId="0" borderId="15" applyNumberFormat="0" applyFill="0" applyAlignment="0" applyProtection="0"/>
    <xf numFmtId="0" fontId="59" fillId="0" borderId="15" applyNumberFormat="0" applyFill="0" applyAlignment="0" applyProtection="0"/>
    <xf numFmtId="0" fontId="43" fillId="0" borderId="16" applyNumberFormat="0" applyFill="0" applyAlignment="0" applyProtection="0"/>
    <xf numFmtId="0" fontId="43" fillId="0" borderId="16" applyNumberFormat="0" applyFill="0" applyAlignment="0" applyProtection="0"/>
    <xf numFmtId="0" fontId="43" fillId="0" borderId="16" applyNumberFormat="0" applyFill="0" applyAlignment="0" applyProtection="0"/>
    <xf numFmtId="0" fontId="60" fillId="0" borderId="1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alignment vertical="top"/>
      <protection locked="0"/>
    </xf>
    <xf numFmtId="0" fontId="68" fillId="0" borderId="0" applyNumberFormat="0" applyFill="0" applyBorder="0" applyAlignment="0" applyProtection="0"/>
    <xf numFmtId="0" fontId="69" fillId="0" borderId="0" applyNumberFormat="0" applyFill="0" applyBorder="0" applyAlignment="0" applyProtection="0"/>
    <xf numFmtId="0" fontId="34" fillId="0" borderId="0" applyNumberFormat="0" applyFill="0" applyBorder="0" applyAlignment="0" applyProtection="0">
      <alignment vertical="top"/>
      <protection locked="0"/>
    </xf>
    <xf numFmtId="0" fontId="44" fillId="44" borderId="12" applyNumberFormat="0" applyAlignment="0" applyProtection="0"/>
    <xf numFmtId="0" fontId="44" fillId="44" borderId="12" applyNumberFormat="0" applyAlignment="0" applyProtection="0"/>
    <xf numFmtId="0" fontId="44" fillId="44" borderId="12" applyNumberFormat="0" applyAlignment="0" applyProtection="0"/>
    <xf numFmtId="0" fontId="61" fillId="44" borderId="12" applyNumberFormat="0" applyAlignment="0" applyProtection="0"/>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62" fillId="0" borderId="17" applyNumberFormat="0" applyFill="0" applyAlignment="0" applyProtection="0"/>
    <xf numFmtId="0" fontId="46" fillId="59"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63" fillId="59" borderId="0" applyNumberFormat="0" applyBorder="0" applyAlignment="0" applyProtection="0"/>
    <xf numFmtId="0" fontId="3" fillId="0" borderId="0"/>
    <xf numFmtId="0" fontId="30" fillId="0" borderId="0"/>
    <xf numFmtId="0" fontId="7" fillId="0" borderId="0"/>
    <xf numFmtId="0" fontId="7" fillId="0" borderId="0"/>
    <xf numFmtId="0" fontId="9" fillId="0" borderId="0"/>
    <xf numFmtId="0" fontId="70" fillId="0" borderId="0"/>
    <xf numFmtId="0" fontId="7" fillId="0" borderId="0"/>
    <xf numFmtId="0" fontId="30" fillId="0" borderId="0"/>
    <xf numFmtId="0" fontId="7" fillId="0" borderId="0"/>
    <xf numFmtId="0" fontId="64" fillId="0" borderId="0"/>
    <xf numFmtId="0" fontId="30" fillId="0" borderId="0"/>
    <xf numFmtId="0" fontId="71" fillId="0" borderId="0"/>
    <xf numFmtId="0" fontId="7" fillId="0" borderId="0"/>
    <xf numFmtId="0" fontId="9" fillId="0" borderId="0"/>
    <xf numFmtId="0" fontId="9" fillId="0" borderId="0"/>
    <xf numFmtId="0" fontId="30" fillId="0" borderId="0"/>
    <xf numFmtId="0" fontId="7" fillId="0" borderId="0"/>
    <xf numFmtId="0" fontId="7" fillId="0" borderId="0"/>
    <xf numFmtId="0" fontId="9" fillId="0" borderId="0"/>
    <xf numFmtId="0" fontId="30" fillId="0" borderId="0"/>
    <xf numFmtId="0" fontId="7" fillId="0" borderId="0"/>
    <xf numFmtId="0" fontId="3" fillId="0" borderId="0"/>
    <xf numFmtId="0" fontId="30" fillId="0" borderId="0"/>
    <xf numFmtId="0" fontId="3" fillId="0" borderId="0"/>
    <xf numFmtId="0" fontId="7" fillId="60" borderId="11" applyNumberFormat="0" applyFont="0" applyAlignment="0" applyProtection="0"/>
    <xf numFmtId="0" fontId="7" fillId="60" borderId="11" applyNumberFormat="0" applyFont="0" applyAlignment="0" applyProtection="0"/>
    <xf numFmtId="0" fontId="7" fillId="60" borderId="11" applyNumberFormat="0" applyFont="0" applyAlignment="0" applyProtection="0"/>
    <xf numFmtId="0" fontId="7" fillId="60" borderId="11" applyNumberFormat="0" applyFont="0" applyAlignment="0" applyProtection="0"/>
    <xf numFmtId="0" fontId="7" fillId="60" borderId="11" applyNumberFormat="0" applyFont="0" applyAlignment="0" applyProtection="0"/>
    <xf numFmtId="0" fontId="51" fillId="60" borderId="11" applyNumberFormat="0" applyFont="0" applyAlignment="0" applyProtection="0"/>
    <xf numFmtId="0" fontId="47" fillId="57" borderId="18" applyNumberFormat="0" applyAlignment="0" applyProtection="0"/>
    <xf numFmtId="0" fontId="47" fillId="57" borderId="18" applyNumberFormat="0" applyAlignment="0" applyProtection="0"/>
    <xf numFmtId="0" fontId="47" fillId="57" borderId="18" applyNumberFormat="0" applyAlignment="0" applyProtection="0"/>
    <xf numFmtId="0" fontId="65" fillId="57" borderId="18" applyNumberFormat="0" applyAlignment="0" applyProtection="0"/>
    <xf numFmtId="9" fontId="33"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33" fillId="0" borderId="0" applyFon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9" fillId="0" borderId="19" applyNumberFormat="0" applyFill="0" applyAlignment="0" applyProtection="0"/>
    <xf numFmtId="0" fontId="49" fillId="0" borderId="19" applyNumberFormat="0" applyFill="0" applyAlignment="0" applyProtection="0"/>
    <xf numFmtId="0" fontId="49" fillId="0" borderId="19" applyNumberFormat="0" applyFill="0" applyAlignment="0" applyProtection="0"/>
    <xf numFmtId="0" fontId="66" fillId="0" borderId="19" applyNumberFormat="0" applyFill="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67" fillId="0" borderId="0" applyNumberFormat="0" applyFill="0" applyBorder="0" applyAlignment="0" applyProtection="0"/>
    <xf numFmtId="0" fontId="9" fillId="10"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11" borderId="0" applyNumberFormat="0" applyBorder="0" applyAlignment="0" applyProtection="0"/>
    <xf numFmtId="0" fontId="9" fillId="15" borderId="0" applyNumberFormat="0" applyBorder="0" applyAlignment="0" applyProtection="0"/>
    <xf numFmtId="0" fontId="9" fillId="19" borderId="0" applyNumberFormat="0" applyBorder="0" applyAlignment="0" applyProtection="0"/>
    <xf numFmtId="0" fontId="9" fillId="23" borderId="0" applyNumberFormat="0" applyBorder="0" applyAlignment="0" applyProtection="0"/>
    <xf numFmtId="0" fontId="9" fillId="27" borderId="0" applyNumberFormat="0" applyBorder="0" applyAlignment="0" applyProtection="0"/>
    <xf numFmtId="0" fontId="9" fillId="31" borderId="0" applyNumberFormat="0" applyBorder="0" applyAlignment="0" applyProtection="0"/>
    <xf numFmtId="0" fontId="10" fillId="12" borderId="0" applyNumberFormat="0" applyBorder="0" applyAlignment="0" applyProtection="0"/>
    <xf numFmtId="0" fontId="10" fillId="16" borderId="0" applyNumberFormat="0" applyBorder="0" applyAlignment="0" applyProtection="0"/>
    <xf numFmtId="0" fontId="10" fillId="20" borderId="0" applyNumberFormat="0" applyBorder="0" applyAlignment="0" applyProtection="0"/>
    <xf numFmtId="0" fontId="10" fillId="24"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1" fillId="3" borderId="0" applyNumberFormat="0" applyBorder="0" applyAlignment="0" applyProtection="0"/>
    <xf numFmtId="0" fontId="12" fillId="6" borderId="4" applyNumberFormat="0" applyAlignment="0" applyProtection="0"/>
    <xf numFmtId="0" fontId="13" fillId="7" borderId="7" applyNumberFormat="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0" borderId="1" applyNumberFormat="0" applyFill="0" applyAlignment="0" applyProtection="0"/>
    <xf numFmtId="0" fontId="17" fillId="0" borderId="2" applyNumberFormat="0" applyFill="0" applyAlignment="0" applyProtection="0"/>
    <xf numFmtId="0" fontId="18" fillId="0" borderId="3" applyNumberFormat="0" applyFill="0" applyAlignment="0" applyProtection="0"/>
    <xf numFmtId="0" fontId="18" fillId="0" borderId="0" applyNumberFormat="0" applyFill="0" applyBorder="0" applyAlignment="0" applyProtection="0"/>
    <xf numFmtId="0" fontId="19" fillId="5" borderId="4" applyNumberFormat="0" applyAlignment="0" applyProtection="0"/>
    <xf numFmtId="0" fontId="20" fillId="0" borderId="6" applyNumberFormat="0" applyFill="0" applyAlignment="0" applyProtection="0"/>
    <xf numFmtId="0" fontId="21" fillId="4" borderId="0" applyNumberFormat="0" applyBorder="0" applyAlignment="0" applyProtection="0"/>
    <xf numFmtId="0" fontId="9" fillId="8" borderId="8" applyNumberFormat="0" applyFont="0" applyAlignment="0" applyProtection="0"/>
    <xf numFmtId="0" fontId="22" fillId="6" borderId="5" applyNumberFormat="0" applyAlignment="0" applyProtection="0"/>
    <xf numFmtId="0" fontId="23" fillId="0" borderId="9" applyNumberFormat="0" applyFill="0" applyAlignment="0" applyProtection="0"/>
    <xf numFmtId="0" fontId="24" fillId="0" borderId="0" applyNumberFormat="0" applyFill="0" applyBorder="0" applyAlignment="0" applyProtection="0"/>
    <xf numFmtId="0" fontId="68" fillId="0" borderId="0" applyNumberFormat="0" applyFill="0" applyBorder="0" applyAlignment="0" applyProtection="0"/>
    <xf numFmtId="0" fontId="3" fillId="0" borderId="0"/>
    <xf numFmtId="0" fontId="66" fillId="0" borderId="27" applyNumberFormat="0" applyFill="0" applyAlignment="0" applyProtection="0"/>
    <xf numFmtId="0" fontId="49" fillId="0" borderId="27" applyNumberFormat="0" applyFill="0" applyAlignment="0" applyProtection="0"/>
    <xf numFmtId="0" fontId="49" fillId="0" borderId="27" applyNumberFormat="0" applyFill="0" applyAlignment="0" applyProtection="0"/>
    <xf numFmtId="0" fontId="47" fillId="57" borderId="26" applyNumberFormat="0" applyAlignment="0" applyProtection="0"/>
    <xf numFmtId="0" fontId="47" fillId="57" borderId="26" applyNumberFormat="0" applyAlignment="0" applyProtection="0"/>
    <xf numFmtId="0" fontId="47" fillId="57" borderId="26" applyNumberFormat="0" applyAlignment="0" applyProtection="0"/>
    <xf numFmtId="0" fontId="51" fillId="60" borderId="24" applyNumberFormat="0" applyFont="0" applyAlignment="0" applyProtection="0"/>
    <xf numFmtId="0" fontId="7" fillId="60" borderId="24" applyNumberFormat="0" applyFont="0" applyAlignment="0" applyProtection="0"/>
    <xf numFmtId="0" fontId="7" fillId="60" borderId="24" applyNumberFormat="0" applyFont="0" applyAlignment="0" applyProtection="0"/>
    <xf numFmtId="0" fontId="7" fillId="60" borderId="24" applyNumberFormat="0" applyFont="0" applyAlignment="0" applyProtection="0"/>
    <xf numFmtId="0" fontId="7" fillId="60" borderId="24" applyNumberFormat="0" applyFont="0" applyAlignment="0" applyProtection="0"/>
    <xf numFmtId="0" fontId="61" fillId="44" borderId="25" applyNumberFormat="0" applyAlignment="0" applyProtection="0"/>
    <xf numFmtId="0" fontId="44" fillId="44" borderId="25" applyNumberFormat="0" applyAlignment="0" applyProtection="0"/>
    <xf numFmtId="0" fontId="44" fillId="44" borderId="25" applyNumberFormat="0" applyAlignment="0" applyProtection="0"/>
    <xf numFmtId="0" fontId="37" fillId="57" borderId="25" applyNumberFormat="0" applyAlignment="0" applyProtection="0"/>
    <xf numFmtId="0" fontId="37" fillId="57" borderId="25" applyNumberFormat="0" applyAlignment="0" applyProtection="0"/>
    <xf numFmtId="0" fontId="37" fillId="57" borderId="25" applyNumberFormat="0" applyAlignment="0" applyProtection="0"/>
    <xf numFmtId="0" fontId="37" fillId="57" borderId="21" applyNumberFormat="0" applyAlignment="0" applyProtection="0"/>
    <xf numFmtId="0" fontId="37" fillId="57" borderId="21" applyNumberFormat="0" applyAlignment="0" applyProtection="0"/>
    <xf numFmtId="0" fontId="37" fillId="57" borderId="21" applyNumberFormat="0" applyAlignment="0" applyProtection="0"/>
    <xf numFmtId="0" fontId="54" fillId="57" borderId="21" applyNumberFormat="0" applyAlignment="0" applyProtection="0"/>
    <xf numFmtId="0" fontId="44" fillId="44" borderId="21" applyNumberFormat="0" applyAlignment="0" applyProtection="0"/>
    <xf numFmtId="0" fontId="44" fillId="44" borderId="21" applyNumberFormat="0" applyAlignment="0" applyProtection="0"/>
    <xf numFmtId="0" fontId="44" fillId="44" borderId="21" applyNumberFormat="0" applyAlignment="0" applyProtection="0"/>
    <xf numFmtId="0" fontId="61" fillId="44" borderId="21" applyNumberFormat="0" applyAlignment="0" applyProtection="0"/>
    <xf numFmtId="0" fontId="7" fillId="60" borderId="20" applyNumberFormat="0" applyFont="0" applyAlignment="0" applyProtection="0"/>
    <xf numFmtId="0" fontId="7" fillId="60" borderId="20" applyNumberFormat="0" applyFont="0" applyAlignment="0" applyProtection="0"/>
    <xf numFmtId="0" fontId="7" fillId="60" borderId="20" applyNumberFormat="0" applyFont="0" applyAlignment="0" applyProtection="0"/>
    <xf numFmtId="0" fontId="7" fillId="60" borderId="20" applyNumberFormat="0" applyFont="0" applyAlignment="0" applyProtection="0"/>
    <xf numFmtId="0" fontId="7" fillId="60" borderId="20" applyNumberFormat="0" applyFont="0" applyAlignment="0" applyProtection="0"/>
    <xf numFmtId="0" fontId="51" fillId="60" borderId="20" applyNumberFormat="0" applyFont="0" applyAlignment="0" applyProtection="0"/>
    <xf numFmtId="0" fontId="47" fillId="57" borderId="22" applyNumberFormat="0" applyAlignment="0" applyProtection="0"/>
    <xf numFmtId="0" fontId="47" fillId="57" borderId="22" applyNumberFormat="0" applyAlignment="0" applyProtection="0"/>
    <xf numFmtId="0" fontId="47" fillId="57" borderId="22" applyNumberFormat="0" applyAlignment="0" applyProtection="0"/>
    <xf numFmtId="0" fontId="65" fillId="57" borderId="22" applyNumberFormat="0" applyAlignment="0" applyProtection="0"/>
    <xf numFmtId="0" fontId="49" fillId="0" borderId="23" applyNumberFormat="0" applyFill="0" applyAlignment="0" applyProtection="0"/>
    <xf numFmtId="0" fontId="49" fillId="0" borderId="23" applyNumberFormat="0" applyFill="0" applyAlignment="0" applyProtection="0"/>
    <xf numFmtId="0" fontId="49" fillId="0" borderId="23" applyNumberFormat="0" applyFill="0" applyAlignment="0" applyProtection="0"/>
    <xf numFmtId="0" fontId="66" fillId="0" borderId="23" applyNumberFormat="0" applyFill="0" applyAlignment="0" applyProtection="0"/>
    <xf numFmtId="0" fontId="49" fillId="0" borderId="27" applyNumberFormat="0" applyFill="0" applyAlignment="0" applyProtection="0"/>
    <xf numFmtId="0" fontId="65" fillId="57" borderId="26" applyNumberFormat="0" applyAlignment="0" applyProtection="0"/>
    <xf numFmtId="0" fontId="7" fillId="60" borderId="24" applyNumberFormat="0" applyFont="0" applyAlignment="0" applyProtection="0"/>
    <xf numFmtId="0" fontId="44" fillId="44" borderId="25" applyNumberFormat="0" applyAlignment="0" applyProtection="0"/>
    <xf numFmtId="0" fontId="54" fillId="57" borderId="25" applyNumberFormat="0" applyAlignment="0" applyProtection="0"/>
  </cellStyleXfs>
  <cellXfs count="140">
    <xf numFmtId="0" fontId="0" fillId="0" borderId="0" xfId="0"/>
    <xf numFmtId="0" fontId="7" fillId="33" borderId="0" xfId="0" applyFont="1" applyFill="1" applyAlignment="1">
      <alignment vertical="center"/>
    </xf>
    <xf numFmtId="0" fontId="8" fillId="33" borderId="0" xfId="0" applyFont="1" applyFill="1" applyAlignment="1">
      <alignment vertical="center"/>
    </xf>
    <xf numFmtId="3" fontId="6" fillId="34" borderId="0" xfId="1" applyNumberFormat="1" applyFont="1" applyFill="1" applyBorder="1" applyAlignment="1">
      <alignment vertical="center"/>
    </xf>
    <xf numFmtId="0" fontId="6" fillId="34" borderId="10" xfId="1" applyFont="1" applyFill="1" applyBorder="1" applyAlignment="1">
      <alignment horizontal="left" vertical="center"/>
    </xf>
    <xf numFmtId="3" fontId="6" fillId="34" borderId="10" xfId="1" applyNumberFormat="1" applyFont="1" applyFill="1" applyBorder="1" applyAlignment="1">
      <alignment horizontal="right" vertical="center"/>
    </xf>
    <xf numFmtId="0" fontId="6" fillId="34" borderId="0" xfId="1" applyFont="1" applyFill="1" applyAlignment="1">
      <alignment horizontal="left" vertical="center"/>
    </xf>
    <xf numFmtId="0" fontId="7" fillId="34" borderId="0" xfId="0" applyFont="1" applyFill="1" applyAlignment="1">
      <alignment vertical="center"/>
    </xf>
    <xf numFmtId="3" fontId="6" fillId="34" borderId="0" xfId="1" applyNumberFormat="1" applyFont="1" applyFill="1" applyAlignment="1">
      <alignment horizontal="right" vertical="center"/>
    </xf>
    <xf numFmtId="0" fontId="6" fillId="33" borderId="0" xfId="1" applyFont="1" applyFill="1" applyAlignment="1">
      <alignment horizontal="left" vertical="center"/>
    </xf>
    <xf numFmtId="3" fontId="6" fillId="35" borderId="0" xfId="1" applyNumberFormat="1" applyFont="1" applyFill="1" applyBorder="1" applyAlignment="1">
      <alignment vertical="center"/>
    </xf>
    <xf numFmtId="0" fontId="6" fillId="35" borderId="10" xfId="1" applyFont="1" applyFill="1" applyBorder="1" applyAlignment="1">
      <alignment horizontal="left" vertical="center"/>
    </xf>
    <xf numFmtId="3" fontId="6" fillId="35" borderId="10" xfId="1" applyNumberFormat="1" applyFont="1" applyFill="1" applyBorder="1" applyAlignment="1">
      <alignment horizontal="right" vertical="center"/>
    </xf>
    <xf numFmtId="0" fontId="6" fillId="35" borderId="0" xfId="1" applyFont="1" applyFill="1" applyAlignment="1">
      <alignment horizontal="left" vertical="center"/>
    </xf>
    <xf numFmtId="0" fontId="7" fillId="35" borderId="0" xfId="0" applyFont="1" applyFill="1" applyAlignment="1">
      <alignment vertical="center"/>
    </xf>
    <xf numFmtId="3" fontId="6" fillId="35" borderId="0" xfId="1" applyNumberFormat="1" applyFont="1" applyFill="1" applyAlignment="1">
      <alignment horizontal="right" vertical="center"/>
    </xf>
    <xf numFmtId="3" fontId="6" fillId="36" borderId="0" xfId="1" applyNumberFormat="1" applyFont="1" applyFill="1" applyBorder="1" applyAlignment="1">
      <alignment vertical="center"/>
    </xf>
    <xf numFmtId="0" fontId="6" fillId="36" borderId="10" xfId="1" applyFont="1" applyFill="1" applyBorder="1" applyAlignment="1">
      <alignment horizontal="left" vertical="center"/>
    </xf>
    <xf numFmtId="3" fontId="6" fillId="36" borderId="10" xfId="1" applyNumberFormat="1" applyFont="1" applyFill="1" applyBorder="1" applyAlignment="1">
      <alignment horizontal="right" vertical="center"/>
    </xf>
    <xf numFmtId="0" fontId="6" fillId="36" borderId="0" xfId="1" applyFont="1" applyFill="1" applyAlignment="1">
      <alignment horizontal="left" vertical="center"/>
    </xf>
    <xf numFmtId="0" fontId="7" fillId="36" borderId="0" xfId="0" applyFont="1" applyFill="1" applyAlignment="1">
      <alignment vertical="center"/>
    </xf>
    <xf numFmtId="3" fontId="6" fillId="36" borderId="0" xfId="1" applyNumberFormat="1" applyFont="1" applyFill="1" applyAlignment="1">
      <alignment horizontal="right" vertical="center"/>
    </xf>
    <xf numFmtId="3" fontId="5" fillId="34" borderId="0" xfId="1" applyNumberFormat="1" applyFont="1" applyFill="1" applyAlignment="1">
      <alignment horizontal="right" vertical="center"/>
    </xf>
    <xf numFmtId="3" fontId="5" fillId="34" borderId="0" xfId="1" applyNumberFormat="1" applyFont="1" applyFill="1" applyBorder="1" applyAlignment="1">
      <alignment vertical="center"/>
    </xf>
    <xf numFmtId="0" fontId="5" fillId="34" borderId="10" xfId="1" applyFont="1" applyFill="1" applyBorder="1" applyAlignment="1">
      <alignment horizontal="left" vertical="center"/>
    </xf>
    <xf numFmtId="3" fontId="5" fillId="34" borderId="10" xfId="1" applyNumberFormat="1" applyFont="1" applyFill="1" applyBorder="1" applyAlignment="1">
      <alignment horizontal="right" vertical="center"/>
    </xf>
    <xf numFmtId="0" fontId="5" fillId="34" borderId="0" xfId="1" applyFont="1" applyFill="1" applyAlignment="1">
      <alignment horizontal="left" vertical="center"/>
    </xf>
    <xf numFmtId="3" fontId="5" fillId="35" borderId="0" xfId="1" applyNumberFormat="1" applyFont="1" applyFill="1" applyBorder="1" applyAlignment="1">
      <alignment vertical="center"/>
    </xf>
    <xf numFmtId="0" fontId="5" fillId="35" borderId="10" xfId="1" applyFont="1" applyFill="1" applyBorder="1" applyAlignment="1">
      <alignment horizontal="left" vertical="center"/>
    </xf>
    <xf numFmtId="3" fontId="5" fillId="35" borderId="10" xfId="1" applyNumberFormat="1" applyFont="1" applyFill="1" applyBorder="1" applyAlignment="1">
      <alignment horizontal="right" vertical="center"/>
    </xf>
    <xf numFmtId="0" fontId="5" fillId="35" borderId="0" xfId="1" applyFont="1" applyFill="1" applyAlignment="1">
      <alignment horizontal="left" vertical="center"/>
    </xf>
    <xf numFmtId="3" fontId="5" fillId="35" borderId="0" xfId="1" applyNumberFormat="1" applyFont="1" applyFill="1" applyAlignment="1">
      <alignment horizontal="right" vertical="center"/>
    </xf>
    <xf numFmtId="3" fontId="5" fillId="36" borderId="0" xfId="1" applyNumberFormat="1" applyFont="1" applyFill="1" applyBorder="1" applyAlignment="1">
      <alignment vertical="center"/>
    </xf>
    <xf numFmtId="0" fontId="5" fillId="36" borderId="10" xfId="1" applyFont="1" applyFill="1" applyBorder="1" applyAlignment="1">
      <alignment horizontal="left" vertical="center"/>
    </xf>
    <xf numFmtId="3" fontId="5" fillId="36" borderId="10" xfId="1" applyNumberFormat="1" applyFont="1" applyFill="1" applyBorder="1" applyAlignment="1">
      <alignment horizontal="right" vertical="center"/>
    </xf>
    <xf numFmtId="0" fontId="5" fillId="36" borderId="0" xfId="1" applyFont="1" applyFill="1" applyAlignment="1">
      <alignment horizontal="left" vertical="center"/>
    </xf>
    <xf numFmtId="3" fontId="5" fillId="37" borderId="0" xfId="1" applyNumberFormat="1" applyFont="1" applyFill="1" applyAlignment="1">
      <alignment horizontal="right" vertical="center"/>
    </xf>
    <xf numFmtId="0" fontId="27" fillId="33" borderId="0" xfId="0" applyFont="1" applyFill="1" applyAlignment="1">
      <alignment vertical="center"/>
    </xf>
    <xf numFmtId="0" fontId="5" fillId="35" borderId="0" xfId="42" applyNumberFormat="1" applyFont="1" applyFill="1"/>
    <xf numFmtId="165" fontId="6" fillId="34" borderId="0" xfId="1" applyNumberFormat="1" applyFont="1" applyFill="1" applyAlignment="1">
      <alignment horizontal="right" vertical="center"/>
    </xf>
    <xf numFmtId="0" fontId="7" fillId="38" borderId="0" xfId="0" applyFont="1" applyFill="1" applyAlignment="1">
      <alignment vertical="center"/>
    </xf>
    <xf numFmtId="3" fontId="5" fillId="38" borderId="10" xfId="1" applyNumberFormat="1" applyFont="1" applyFill="1" applyBorder="1" applyAlignment="1">
      <alignment horizontal="right" vertical="center"/>
    </xf>
    <xf numFmtId="2" fontId="7" fillId="38" borderId="0" xfId="0" applyNumberFormat="1" applyFont="1" applyFill="1" applyAlignment="1">
      <alignment vertical="center"/>
    </xf>
    <xf numFmtId="1" fontId="6" fillId="34" borderId="0" xfId="1" applyNumberFormat="1" applyFont="1" applyFill="1" applyAlignment="1">
      <alignment horizontal="right" vertical="center"/>
    </xf>
    <xf numFmtId="1" fontId="7" fillId="33" borderId="0" xfId="0" applyNumberFormat="1" applyFont="1" applyFill="1" applyAlignment="1">
      <alignment vertical="center"/>
    </xf>
    <xf numFmtId="165" fontId="6" fillId="35" borderId="0" xfId="1" applyNumberFormat="1" applyFont="1" applyFill="1" applyAlignment="1">
      <alignment horizontal="right" vertical="center"/>
    </xf>
    <xf numFmtId="165" fontId="6" fillId="37" borderId="0" xfId="1" applyNumberFormat="1" applyFont="1" applyFill="1" applyAlignment="1">
      <alignment horizontal="right" vertical="center"/>
    </xf>
    <xf numFmtId="3" fontId="6" fillId="37" borderId="10" xfId="1" applyNumberFormat="1" applyFont="1" applyFill="1" applyBorder="1" applyAlignment="1">
      <alignment horizontal="right" vertical="center"/>
    </xf>
    <xf numFmtId="0" fontId="0" fillId="33" borderId="0" xfId="0" applyFill="1"/>
    <xf numFmtId="1" fontId="0" fillId="33" borderId="0" xfId="0" applyNumberFormat="1" applyFill="1" applyAlignment="1">
      <alignment horizontal="center"/>
    </xf>
    <xf numFmtId="164" fontId="6" fillId="35" borderId="0" xfId="1" applyNumberFormat="1" applyFont="1" applyFill="1" applyAlignment="1">
      <alignment horizontal="right" vertical="center"/>
    </xf>
    <xf numFmtId="164" fontId="6" fillId="36" borderId="0" xfId="1" applyNumberFormat="1" applyFont="1" applyFill="1" applyAlignment="1">
      <alignment horizontal="right" vertical="center"/>
    </xf>
    <xf numFmtId="164" fontId="6" fillId="34" borderId="0" xfId="1" applyNumberFormat="1" applyFont="1" applyFill="1" applyAlignment="1">
      <alignment horizontal="right" vertical="center"/>
    </xf>
    <xf numFmtId="164" fontId="7" fillId="34" borderId="0" xfId="0" applyNumberFormat="1" applyFont="1" applyFill="1" applyAlignment="1">
      <alignment vertical="center"/>
    </xf>
    <xf numFmtId="0" fontId="7" fillId="36" borderId="0" xfId="0" applyFont="1" applyFill="1" applyAlignment="1">
      <alignment horizontal="right" vertical="center"/>
    </xf>
    <xf numFmtId="0" fontId="7" fillId="35" borderId="0" xfId="0" applyFont="1" applyFill="1" applyAlignment="1">
      <alignment horizontal="right" vertical="center"/>
    </xf>
    <xf numFmtId="0" fontId="7" fillId="34" borderId="0" xfId="0" applyFont="1" applyFill="1" applyAlignment="1">
      <alignment horizontal="right" vertical="center"/>
    </xf>
    <xf numFmtId="3" fontId="4" fillId="34" borderId="0" xfId="1" applyNumberFormat="1" applyFont="1" applyFill="1" applyBorder="1" applyAlignment="1">
      <alignment vertical="center"/>
    </xf>
    <xf numFmtId="0" fontId="4" fillId="34" borderId="10" xfId="1" applyFont="1" applyFill="1" applyBorder="1" applyAlignment="1">
      <alignment horizontal="left" vertical="center"/>
    </xf>
    <xf numFmtId="3" fontId="4" fillId="34" borderId="10" xfId="1" applyNumberFormat="1" applyFont="1" applyFill="1" applyBorder="1" applyAlignment="1">
      <alignment horizontal="right" vertical="center"/>
    </xf>
    <xf numFmtId="0" fontId="4" fillId="34" borderId="0" xfId="1" applyFont="1" applyFill="1" applyAlignment="1">
      <alignment horizontal="left" vertical="center"/>
    </xf>
    <xf numFmtId="3" fontId="4" fillId="34" borderId="0" xfId="1" applyNumberFormat="1" applyFont="1" applyFill="1" applyAlignment="1">
      <alignment horizontal="right" vertical="center"/>
    </xf>
    <xf numFmtId="0" fontId="4" fillId="33" borderId="0" xfId="1" applyFont="1" applyFill="1" applyAlignment="1">
      <alignment horizontal="left" vertical="center"/>
    </xf>
    <xf numFmtId="3" fontId="4" fillId="35" borderId="0" xfId="1" applyNumberFormat="1" applyFont="1" applyFill="1" applyBorder="1" applyAlignment="1">
      <alignment vertical="center"/>
    </xf>
    <xf numFmtId="0" fontId="4" fillId="35" borderId="10" xfId="1" applyFont="1" applyFill="1" applyBorder="1" applyAlignment="1">
      <alignment horizontal="left" vertical="center"/>
    </xf>
    <xf numFmtId="3" fontId="4" fillId="35" borderId="10" xfId="1" applyNumberFormat="1" applyFont="1" applyFill="1" applyBorder="1" applyAlignment="1">
      <alignment horizontal="right" vertical="center"/>
    </xf>
    <xf numFmtId="0" fontId="4" fillId="35" borderId="0" xfId="1" applyFont="1" applyFill="1" applyAlignment="1">
      <alignment horizontal="left" vertical="center"/>
    </xf>
    <xf numFmtId="3" fontId="4" fillId="35" borderId="0" xfId="1" applyNumberFormat="1" applyFont="1" applyFill="1" applyAlignment="1">
      <alignment horizontal="right" vertical="center"/>
    </xf>
    <xf numFmtId="3" fontId="4" fillId="36" borderId="0" xfId="1" applyNumberFormat="1" applyFont="1" applyFill="1" applyBorder="1" applyAlignment="1">
      <alignment vertical="center"/>
    </xf>
    <xf numFmtId="0" fontId="4" fillId="36" borderId="10" xfId="1" applyFont="1" applyFill="1" applyBorder="1" applyAlignment="1">
      <alignment horizontal="left" vertical="center"/>
    </xf>
    <xf numFmtId="3" fontId="4" fillId="36" borderId="10" xfId="1" applyNumberFormat="1" applyFont="1" applyFill="1" applyBorder="1" applyAlignment="1">
      <alignment horizontal="right" vertical="center"/>
    </xf>
    <xf numFmtId="0" fontId="4" fillId="36" borderId="0" xfId="1" applyFont="1" applyFill="1" applyAlignment="1">
      <alignment horizontal="left" vertical="center"/>
    </xf>
    <xf numFmtId="3" fontId="4" fillId="36" borderId="0" xfId="1" applyNumberFormat="1" applyFont="1" applyFill="1" applyAlignment="1">
      <alignment horizontal="right" vertical="center"/>
    </xf>
    <xf numFmtId="0" fontId="28" fillId="33" borderId="0" xfId="0" applyFont="1" applyFill="1"/>
    <xf numFmtId="3" fontId="7" fillId="33" borderId="0" xfId="0" applyNumberFormat="1" applyFont="1" applyFill="1" applyAlignment="1">
      <alignment vertical="center"/>
    </xf>
    <xf numFmtId="164" fontId="4" fillId="34" borderId="0" xfId="1" applyNumberFormat="1" applyFont="1" applyFill="1" applyAlignment="1">
      <alignment horizontal="right" vertical="center"/>
    </xf>
    <xf numFmtId="1" fontId="7" fillId="34" borderId="0" xfId="0" applyNumberFormat="1" applyFont="1" applyFill="1" applyAlignment="1">
      <alignment horizontal="right"/>
    </xf>
    <xf numFmtId="164" fontId="4" fillId="35" borderId="0" xfId="1" applyNumberFormat="1" applyFont="1" applyFill="1" applyAlignment="1">
      <alignment horizontal="right" vertical="center"/>
    </xf>
    <xf numFmtId="1" fontId="7" fillId="35" borderId="0" xfId="0" applyNumberFormat="1" applyFont="1" applyFill="1" applyAlignment="1">
      <alignment horizontal="right"/>
    </xf>
    <xf numFmtId="164" fontId="4" fillId="36" borderId="0" xfId="1" applyNumberFormat="1" applyFont="1" applyFill="1" applyAlignment="1">
      <alignment horizontal="right" vertical="center"/>
    </xf>
    <xf numFmtId="0" fontId="7" fillId="36" borderId="0" xfId="0" applyFont="1" applyFill="1" applyAlignment="1">
      <alignment horizontal="right"/>
    </xf>
    <xf numFmtId="0" fontId="29" fillId="33" borderId="0" xfId="0" applyFont="1" applyFill="1" applyAlignment="1">
      <alignment vertical="center"/>
    </xf>
    <xf numFmtId="0" fontId="75" fillId="33" borderId="0" xfId="0" applyFont="1" applyFill="1"/>
    <xf numFmtId="0" fontId="7" fillId="33" borderId="0" xfId="0" applyFont="1" applyFill="1"/>
    <xf numFmtId="0" fontId="72" fillId="33" borderId="0" xfId="46" applyFont="1" applyFill="1"/>
    <xf numFmtId="0" fontId="73" fillId="33" borderId="0" xfId="46" applyFont="1" applyFill="1"/>
    <xf numFmtId="0" fontId="74" fillId="33" borderId="0" xfId="183" applyFont="1" applyFill="1"/>
    <xf numFmtId="3" fontId="1" fillId="34" borderId="10" xfId="1" applyNumberFormat="1" applyFont="1" applyFill="1" applyBorder="1" applyAlignment="1">
      <alignment horizontal="right" vertical="center"/>
    </xf>
    <xf numFmtId="0" fontId="76" fillId="33" borderId="0" xfId="0" applyFont="1" applyFill="1" applyAlignment="1">
      <alignment vertical="center"/>
    </xf>
    <xf numFmtId="0" fontId="7" fillId="33" borderId="0" xfId="0" applyFont="1" applyFill="1" applyAlignment="1">
      <alignment vertical="center" wrapText="1"/>
    </xf>
    <xf numFmtId="0" fontId="77" fillId="33" borderId="0" xfId="43" applyFont="1" applyFill="1" applyAlignment="1">
      <alignment vertical="center"/>
    </xf>
    <xf numFmtId="0" fontId="75" fillId="33" borderId="0" xfId="0" applyFont="1" applyFill="1" applyAlignment="1">
      <alignment horizontal="left" vertical="center" wrapText="1"/>
    </xf>
    <xf numFmtId="0" fontId="7" fillId="36" borderId="0" xfId="0" applyFont="1" applyFill="1" applyAlignment="1">
      <alignment horizontal="left" vertical="center"/>
    </xf>
    <xf numFmtId="1" fontId="7" fillId="34" borderId="0" xfId="0" applyNumberFormat="1" applyFont="1" applyFill="1" applyAlignment="1">
      <alignment horizontal="right" vertical="center"/>
    </xf>
    <xf numFmtId="1" fontId="7" fillId="35" borderId="0" xfId="0" applyNumberFormat="1" applyFont="1" applyFill="1" applyAlignment="1">
      <alignment horizontal="right" vertical="center"/>
    </xf>
    <xf numFmtId="0" fontId="78" fillId="0" borderId="0" xfId="0" applyFont="1"/>
    <xf numFmtId="3" fontId="7" fillId="36" borderId="0" xfId="0" applyNumberFormat="1" applyFont="1" applyFill="1" applyAlignment="1">
      <alignment horizontal="right" vertical="center"/>
    </xf>
    <xf numFmtId="164" fontId="6" fillId="34" borderId="0" xfId="1" applyNumberFormat="1" applyFont="1" applyFill="1" applyAlignment="1">
      <alignment vertical="center"/>
    </xf>
    <xf numFmtId="164" fontId="7" fillId="36" borderId="0" xfId="0" applyNumberFormat="1" applyFont="1" applyFill="1" applyAlignment="1">
      <alignment horizontal="right" vertical="center"/>
    </xf>
    <xf numFmtId="164" fontId="7" fillId="35" borderId="0" xfId="0" applyNumberFormat="1" applyFont="1" applyFill="1" applyAlignment="1">
      <alignment horizontal="right" vertical="center"/>
    </xf>
    <xf numFmtId="164" fontId="7" fillId="34" borderId="0" xfId="0" applyNumberFormat="1" applyFont="1" applyFill="1" applyAlignment="1">
      <alignment horizontal="right" vertical="center"/>
    </xf>
    <xf numFmtId="3" fontId="7" fillId="34" borderId="0" xfId="0" applyNumberFormat="1" applyFont="1" applyFill="1" applyAlignment="1">
      <alignment horizontal="right" vertical="center"/>
    </xf>
    <xf numFmtId="0" fontId="0" fillId="0" borderId="0" xfId="0" applyAlignment="1">
      <alignment horizontal="left"/>
    </xf>
    <xf numFmtId="0" fontId="78" fillId="0" borderId="0" xfId="0" applyFont="1" applyAlignment="1">
      <alignment horizontal="left"/>
    </xf>
    <xf numFmtId="0" fontId="76" fillId="0" borderId="0" xfId="0" applyFont="1" applyFill="1" applyAlignment="1">
      <alignment vertical="center"/>
    </xf>
    <xf numFmtId="3" fontId="7" fillId="35" borderId="0" xfId="0" applyNumberFormat="1" applyFont="1" applyFill="1" applyAlignment="1">
      <alignment horizontal="right" vertical="center"/>
    </xf>
    <xf numFmtId="3" fontId="27" fillId="33" borderId="0" xfId="0" applyNumberFormat="1" applyFont="1" applyFill="1" applyAlignment="1">
      <alignment vertical="center"/>
    </xf>
    <xf numFmtId="166" fontId="75" fillId="0" borderId="0" xfId="0" applyNumberFormat="1" applyFont="1" applyFill="1"/>
    <xf numFmtId="49" fontId="75" fillId="0" borderId="0" xfId="0" applyNumberFormat="1" applyFont="1" applyFill="1"/>
    <xf numFmtId="0" fontId="79" fillId="33" borderId="0" xfId="0" applyFont="1" applyFill="1" applyAlignment="1">
      <alignment vertical="center"/>
    </xf>
    <xf numFmtId="16" fontId="0" fillId="0" borderId="0" xfId="0" quotePrefix="1" applyNumberFormat="1"/>
    <xf numFmtId="17" fontId="0" fillId="0" borderId="0" xfId="0" quotePrefix="1" applyNumberFormat="1"/>
    <xf numFmtId="0" fontId="75" fillId="0" borderId="0" xfId="0" applyFont="1"/>
    <xf numFmtId="0" fontId="73" fillId="33" borderId="0" xfId="46" applyFont="1" applyFill="1" applyAlignment="1">
      <alignment horizontal="left" vertical="center" wrapText="1"/>
    </xf>
    <xf numFmtId="0" fontId="77" fillId="0" borderId="0" xfId="43" applyFont="1" applyFill="1"/>
    <xf numFmtId="0" fontId="75" fillId="33" borderId="0" xfId="0" applyFont="1" applyFill="1" applyAlignment="1">
      <alignment wrapText="1"/>
    </xf>
    <xf numFmtId="0" fontId="0" fillId="0" borderId="0" xfId="0" applyAlignment="1"/>
    <xf numFmtId="0" fontId="75" fillId="33" borderId="0" xfId="0" applyFont="1" applyFill="1" applyAlignment="1">
      <alignment horizontal="left" vertical="center" wrapText="1"/>
    </xf>
    <xf numFmtId="3" fontId="2" fillId="34" borderId="10" xfId="1" applyNumberFormat="1" applyFont="1" applyFill="1" applyBorder="1" applyAlignment="1">
      <alignment horizontal="center" vertical="center"/>
    </xf>
    <xf numFmtId="3" fontId="6" fillId="34" borderId="10" xfId="1" applyNumberFormat="1" applyFont="1" applyFill="1" applyBorder="1" applyAlignment="1">
      <alignment horizontal="center" vertical="center"/>
    </xf>
    <xf numFmtId="3" fontId="6" fillId="35" borderId="10" xfId="1" applyNumberFormat="1" applyFont="1" applyFill="1" applyBorder="1" applyAlignment="1">
      <alignment horizontal="center" vertical="center"/>
    </xf>
    <xf numFmtId="3" fontId="6" fillId="36" borderId="10" xfId="1" applyNumberFormat="1" applyFont="1" applyFill="1" applyBorder="1" applyAlignment="1">
      <alignment horizontal="center" vertical="center"/>
    </xf>
    <xf numFmtId="3" fontId="3" fillId="34" borderId="10" xfId="1" applyNumberFormat="1" applyFont="1" applyFill="1" applyBorder="1" applyAlignment="1">
      <alignment horizontal="center" vertical="center"/>
    </xf>
    <xf numFmtId="3" fontId="5" fillId="34" borderId="10" xfId="1" applyNumberFormat="1" applyFont="1" applyFill="1" applyBorder="1" applyAlignment="1">
      <alignment horizontal="center" vertical="center"/>
    </xf>
    <xf numFmtId="3" fontId="6" fillId="34" borderId="0" xfId="1" applyNumberFormat="1" applyFont="1" applyFill="1" applyBorder="1" applyAlignment="1">
      <alignment horizontal="center" vertical="center"/>
    </xf>
    <xf numFmtId="3" fontId="5" fillId="35" borderId="10" xfId="1" applyNumberFormat="1" applyFont="1" applyFill="1" applyBorder="1" applyAlignment="1">
      <alignment horizontal="center" vertical="center"/>
    </xf>
    <xf numFmtId="3" fontId="6" fillId="35" borderId="0" xfId="1" applyNumberFormat="1" applyFont="1" applyFill="1" applyBorder="1" applyAlignment="1">
      <alignment horizontal="center" vertical="center"/>
    </xf>
    <xf numFmtId="3" fontId="5" fillId="37" borderId="10" xfId="1" applyNumberFormat="1" applyFont="1" applyFill="1" applyBorder="1" applyAlignment="1">
      <alignment horizontal="center" vertical="center"/>
    </xf>
    <xf numFmtId="3" fontId="6" fillId="37" borderId="0" xfId="1" applyNumberFormat="1" applyFont="1" applyFill="1" applyBorder="1" applyAlignment="1">
      <alignment horizontal="center" vertical="center"/>
    </xf>
    <xf numFmtId="3" fontId="6" fillId="37" borderId="10" xfId="1" applyNumberFormat="1" applyFont="1" applyFill="1" applyBorder="1" applyAlignment="1">
      <alignment horizontal="center" vertical="center"/>
    </xf>
    <xf numFmtId="3" fontId="2" fillId="35" borderId="10" xfId="1" applyNumberFormat="1" applyFont="1" applyFill="1" applyBorder="1" applyAlignment="1">
      <alignment horizontal="center" vertical="center"/>
    </xf>
    <xf numFmtId="3" fontId="2" fillId="36" borderId="10" xfId="1" applyNumberFormat="1" applyFont="1" applyFill="1" applyBorder="1" applyAlignment="1">
      <alignment horizontal="center" vertical="center"/>
    </xf>
    <xf numFmtId="3" fontId="4" fillId="36" borderId="10" xfId="1" applyNumberFormat="1" applyFont="1" applyFill="1" applyBorder="1" applyAlignment="1">
      <alignment horizontal="center" vertical="center"/>
    </xf>
    <xf numFmtId="0" fontId="7" fillId="33" borderId="0" xfId="0" applyFont="1" applyFill="1" applyAlignment="1">
      <alignment horizontal="left" vertical="center" wrapText="1"/>
    </xf>
    <xf numFmtId="3" fontId="4" fillId="34" borderId="10" xfId="1" applyNumberFormat="1" applyFont="1" applyFill="1" applyBorder="1" applyAlignment="1">
      <alignment horizontal="center" vertical="center"/>
    </xf>
    <xf numFmtId="3" fontId="4" fillId="35" borderId="10" xfId="1" applyNumberFormat="1" applyFont="1" applyFill="1" applyBorder="1" applyAlignment="1">
      <alignment horizontal="center" vertical="center"/>
    </xf>
    <xf numFmtId="3" fontId="2" fillId="38" borderId="10" xfId="1" applyNumberFormat="1" applyFont="1" applyFill="1" applyBorder="1" applyAlignment="1">
      <alignment horizontal="center" vertical="center"/>
    </xf>
    <xf numFmtId="3" fontId="5" fillId="38" borderId="10" xfId="1" applyNumberFormat="1" applyFont="1" applyFill="1" applyBorder="1" applyAlignment="1">
      <alignment horizontal="center" vertical="center"/>
    </xf>
    <xf numFmtId="3" fontId="5" fillId="36" borderId="10" xfId="1" applyNumberFormat="1" applyFont="1" applyFill="1" applyBorder="1" applyAlignment="1">
      <alignment horizontal="center" vertical="center"/>
    </xf>
    <xf numFmtId="166" fontId="75" fillId="0" borderId="0" xfId="0" applyNumberFormat="1" applyFont="1" applyFill="1" applyAlignment="1">
      <alignment horizontal="left"/>
    </xf>
  </cellXfs>
  <cellStyles count="334">
    <cellStyle name="20% - Accent1 2" xfId="2"/>
    <cellStyle name="20% - Accent1 2 2" xfId="48"/>
    <cellStyle name="20% - Accent1 3" xfId="49"/>
    <cellStyle name="20% - Accent1 4" xfId="50"/>
    <cellStyle name="20% - Accent1 5" xfId="51"/>
    <cellStyle name="20% - Accent1 6" xfId="248"/>
    <cellStyle name="20% - Accent2 2" xfId="3"/>
    <cellStyle name="20% - Accent2 2 2" xfId="52"/>
    <cellStyle name="20% - Accent2 3" xfId="53"/>
    <cellStyle name="20% - Accent2 4" xfId="54"/>
    <cellStyle name="20% - Accent2 5" xfId="55"/>
    <cellStyle name="20% - Accent2 6" xfId="249"/>
    <cellStyle name="20% - Accent3 2" xfId="4"/>
    <cellStyle name="20% - Accent3 2 2" xfId="56"/>
    <cellStyle name="20% - Accent3 3" xfId="57"/>
    <cellStyle name="20% - Accent3 4" xfId="58"/>
    <cellStyle name="20% - Accent3 5" xfId="59"/>
    <cellStyle name="20% - Accent3 6" xfId="250"/>
    <cellStyle name="20% - Accent4 2" xfId="5"/>
    <cellStyle name="20% - Accent4 2 2" xfId="60"/>
    <cellStyle name="20% - Accent4 3" xfId="61"/>
    <cellStyle name="20% - Accent4 4" xfId="62"/>
    <cellStyle name="20% - Accent4 5" xfId="63"/>
    <cellStyle name="20% - Accent4 6" xfId="251"/>
    <cellStyle name="20% - Accent5 2" xfId="6"/>
    <cellStyle name="20% - Accent5 2 2" xfId="64"/>
    <cellStyle name="20% - Accent5 3" xfId="65"/>
    <cellStyle name="20% - Accent5 4" xfId="66"/>
    <cellStyle name="20% - Accent5 5" xfId="67"/>
    <cellStyle name="20% - Accent5 6" xfId="252"/>
    <cellStyle name="20% - Accent6 2" xfId="7"/>
    <cellStyle name="20% - Accent6 2 2" xfId="68"/>
    <cellStyle name="20% - Accent6 3" xfId="69"/>
    <cellStyle name="20% - Accent6 4" xfId="70"/>
    <cellStyle name="20% - Accent6 5" xfId="71"/>
    <cellStyle name="20% - Accent6 6" xfId="253"/>
    <cellStyle name="40% - Accent1 2" xfId="8"/>
    <cellStyle name="40% - Accent1 2 2" xfId="72"/>
    <cellStyle name="40% - Accent1 3" xfId="73"/>
    <cellStyle name="40% - Accent1 4" xfId="74"/>
    <cellStyle name="40% - Accent1 5" xfId="75"/>
    <cellStyle name="40% - Accent1 6" xfId="254"/>
    <cellStyle name="40% - Accent2 2" xfId="9"/>
    <cellStyle name="40% - Accent2 2 2" xfId="76"/>
    <cellStyle name="40% - Accent2 3" xfId="77"/>
    <cellStyle name="40% - Accent2 4" xfId="78"/>
    <cellStyle name="40% - Accent2 5" xfId="79"/>
    <cellStyle name="40% - Accent2 6" xfId="255"/>
    <cellStyle name="40% - Accent3 2" xfId="10"/>
    <cellStyle name="40% - Accent3 2 2" xfId="80"/>
    <cellStyle name="40% - Accent3 3" xfId="81"/>
    <cellStyle name="40% - Accent3 4" xfId="82"/>
    <cellStyle name="40% - Accent3 5" xfId="83"/>
    <cellStyle name="40% - Accent3 6" xfId="256"/>
    <cellStyle name="40% - Accent4 2" xfId="11"/>
    <cellStyle name="40% - Accent4 2 2" xfId="84"/>
    <cellStyle name="40% - Accent4 3" xfId="85"/>
    <cellStyle name="40% - Accent4 4" xfId="86"/>
    <cellStyle name="40% - Accent4 5" xfId="87"/>
    <cellStyle name="40% - Accent4 6" xfId="257"/>
    <cellStyle name="40% - Accent5 2" xfId="12"/>
    <cellStyle name="40% - Accent5 2 2" xfId="88"/>
    <cellStyle name="40% - Accent5 3" xfId="89"/>
    <cellStyle name="40% - Accent5 4" xfId="90"/>
    <cellStyle name="40% - Accent5 5" xfId="91"/>
    <cellStyle name="40% - Accent5 6" xfId="258"/>
    <cellStyle name="40% - Accent6 2" xfId="13"/>
    <cellStyle name="40% - Accent6 2 2" xfId="92"/>
    <cellStyle name="40% - Accent6 3" xfId="93"/>
    <cellStyle name="40% - Accent6 4" xfId="94"/>
    <cellStyle name="40% - Accent6 5" xfId="95"/>
    <cellStyle name="40% - Accent6 6" xfId="259"/>
    <cellStyle name="60% - Accent1 2" xfId="14"/>
    <cellStyle name="60% - Accent1 2 2" xfId="96"/>
    <cellStyle name="60% - Accent1 3" xfId="97"/>
    <cellStyle name="60% - Accent1 4" xfId="98"/>
    <cellStyle name="60% - Accent1 5" xfId="99"/>
    <cellStyle name="60% - Accent1 6" xfId="260"/>
    <cellStyle name="60% - Accent2 2" xfId="15"/>
    <cellStyle name="60% - Accent2 2 2" xfId="100"/>
    <cellStyle name="60% - Accent2 3" xfId="101"/>
    <cellStyle name="60% - Accent2 4" xfId="102"/>
    <cellStyle name="60% - Accent2 5" xfId="103"/>
    <cellStyle name="60% - Accent2 6" xfId="261"/>
    <cellStyle name="60% - Accent3 2" xfId="16"/>
    <cellStyle name="60% - Accent3 2 2" xfId="104"/>
    <cellStyle name="60% - Accent3 3" xfId="105"/>
    <cellStyle name="60% - Accent3 4" xfId="106"/>
    <cellStyle name="60% - Accent3 5" xfId="107"/>
    <cellStyle name="60% - Accent3 6" xfId="262"/>
    <cellStyle name="60% - Accent4 2" xfId="17"/>
    <cellStyle name="60% - Accent4 2 2" xfId="108"/>
    <cellStyle name="60% - Accent4 3" xfId="109"/>
    <cellStyle name="60% - Accent4 4" xfId="110"/>
    <cellStyle name="60% - Accent4 5" xfId="111"/>
    <cellStyle name="60% - Accent4 6" xfId="263"/>
    <cellStyle name="60% - Accent5 2" xfId="18"/>
    <cellStyle name="60% - Accent5 2 2" xfId="112"/>
    <cellStyle name="60% - Accent5 3" xfId="113"/>
    <cellStyle name="60% - Accent5 4" xfId="114"/>
    <cellStyle name="60% - Accent5 5" xfId="115"/>
    <cellStyle name="60% - Accent5 6" xfId="264"/>
    <cellStyle name="60% - Accent6 2" xfId="19"/>
    <cellStyle name="60% - Accent6 2 2" xfId="116"/>
    <cellStyle name="60% - Accent6 3" xfId="117"/>
    <cellStyle name="60% - Accent6 4" xfId="118"/>
    <cellStyle name="60% - Accent6 5" xfId="119"/>
    <cellStyle name="60% - Accent6 6" xfId="265"/>
    <cellStyle name="Accent1 2" xfId="20"/>
    <cellStyle name="Accent1 2 2" xfId="120"/>
    <cellStyle name="Accent1 3" xfId="121"/>
    <cellStyle name="Accent1 4" xfId="122"/>
    <cellStyle name="Accent1 5" xfId="123"/>
    <cellStyle name="Accent1 6" xfId="266"/>
    <cellStyle name="Accent2 2" xfId="21"/>
    <cellStyle name="Accent2 2 2" xfId="124"/>
    <cellStyle name="Accent2 3" xfId="125"/>
    <cellStyle name="Accent2 4" xfId="126"/>
    <cellStyle name="Accent2 5" xfId="127"/>
    <cellStyle name="Accent2 6" xfId="267"/>
    <cellStyle name="Accent3 2" xfId="22"/>
    <cellStyle name="Accent3 2 2" xfId="128"/>
    <cellStyle name="Accent3 3" xfId="129"/>
    <cellStyle name="Accent3 4" xfId="130"/>
    <cellStyle name="Accent3 5" xfId="131"/>
    <cellStyle name="Accent3 6" xfId="268"/>
    <cellStyle name="Accent4 2" xfId="23"/>
    <cellStyle name="Accent4 2 2" xfId="132"/>
    <cellStyle name="Accent4 3" xfId="133"/>
    <cellStyle name="Accent4 4" xfId="134"/>
    <cellStyle name="Accent4 5" xfId="135"/>
    <cellStyle name="Accent4 6" xfId="269"/>
    <cellStyle name="Accent5 2" xfId="24"/>
    <cellStyle name="Accent5 2 2" xfId="136"/>
    <cellStyle name="Accent5 3" xfId="137"/>
    <cellStyle name="Accent5 4" xfId="138"/>
    <cellStyle name="Accent5 5" xfId="139"/>
    <cellStyle name="Accent5 6" xfId="270"/>
    <cellStyle name="Accent6 2" xfId="25"/>
    <cellStyle name="Accent6 2 2" xfId="140"/>
    <cellStyle name="Accent6 3" xfId="141"/>
    <cellStyle name="Accent6 4" xfId="142"/>
    <cellStyle name="Accent6 5" xfId="143"/>
    <cellStyle name="Accent6 6" xfId="271"/>
    <cellStyle name="Bad 2" xfId="26"/>
    <cellStyle name="Bad 2 2" xfId="145"/>
    <cellStyle name="Bad 2 3" xfId="144"/>
    <cellStyle name="Bad 3" xfId="146"/>
    <cellStyle name="Bad 4" xfId="147"/>
    <cellStyle name="Bad 5" xfId="272"/>
    <cellStyle name="Calculation 2" xfId="27"/>
    <cellStyle name="Calculation 2 2" xfId="148"/>
    <cellStyle name="Calculation 2 3" xfId="307"/>
    <cellStyle name="Calculation 2 4" xfId="306"/>
    <cellStyle name="Calculation 3" xfId="149"/>
    <cellStyle name="Calculation 3 2" xfId="308"/>
    <cellStyle name="Calculation 3 3" xfId="305"/>
    <cellStyle name="Calculation 4" xfId="150"/>
    <cellStyle name="Calculation 4 2" xfId="309"/>
    <cellStyle name="Calculation 4 3" xfId="304"/>
    <cellStyle name="Calculation 5" xfId="151"/>
    <cellStyle name="Calculation 5 2" xfId="310"/>
    <cellStyle name="Calculation 5 3" xfId="333"/>
    <cellStyle name="Calculation 6" xfId="273"/>
    <cellStyle name="Check Cell 2" xfId="28"/>
    <cellStyle name="Check Cell 2 2" xfId="152"/>
    <cellStyle name="Check Cell 3" xfId="153"/>
    <cellStyle name="Check Cell 4" xfId="154"/>
    <cellStyle name="Check Cell 5" xfId="155"/>
    <cellStyle name="Check Cell 6" xfId="274"/>
    <cellStyle name="Comma 2" xfId="156"/>
    <cellStyle name="Comma 2 2" xfId="157"/>
    <cellStyle name="Explanatory Text 2" xfId="29"/>
    <cellStyle name="Explanatory Text 2 2" xfId="158"/>
    <cellStyle name="Explanatory Text 3" xfId="159"/>
    <cellStyle name="Explanatory Text 4" xfId="160"/>
    <cellStyle name="Explanatory Text 5" xfId="161"/>
    <cellStyle name="Explanatory Text 6" xfId="275"/>
    <cellStyle name="Followed Hyperlink" xfId="44" builtinId="9" customBuiltin="1"/>
    <cellStyle name="Good 2" xfId="30"/>
    <cellStyle name="Good 2 2" xfId="162"/>
    <cellStyle name="Good 3" xfId="163"/>
    <cellStyle name="Good 4" xfId="164"/>
    <cellStyle name="Good 5" xfId="165"/>
    <cellStyle name="Good 6" xfId="276"/>
    <cellStyle name="Heading 1 2" xfId="31"/>
    <cellStyle name="Heading 1 2 2" xfId="166"/>
    <cellStyle name="Heading 1 3" xfId="167"/>
    <cellStyle name="Heading 1 4" xfId="168"/>
    <cellStyle name="Heading 1 5" xfId="169"/>
    <cellStyle name="Heading 1 6" xfId="277"/>
    <cellStyle name="Heading 2 2" xfId="32"/>
    <cellStyle name="Heading 2 2 2" xfId="170"/>
    <cellStyle name="Heading 2 3" xfId="171"/>
    <cellStyle name="Heading 2 4" xfId="172"/>
    <cellStyle name="Heading 2 5" xfId="173"/>
    <cellStyle name="Heading 2 6" xfId="278"/>
    <cellStyle name="Heading 3 2" xfId="33"/>
    <cellStyle name="Heading 3 2 2" xfId="174"/>
    <cellStyle name="Heading 3 3" xfId="175"/>
    <cellStyle name="Heading 3 4" xfId="176"/>
    <cellStyle name="Heading 3 5" xfId="177"/>
    <cellStyle name="Heading 3 6" xfId="279"/>
    <cellStyle name="Heading 4 2" xfId="34"/>
    <cellStyle name="Heading 4 2 2" xfId="178"/>
    <cellStyle name="Heading 4 3" xfId="179"/>
    <cellStyle name="Heading 4 4" xfId="180"/>
    <cellStyle name="Heading 4 5" xfId="181"/>
    <cellStyle name="Heading 4 6" xfId="280"/>
    <cellStyle name="Hyperlink" xfId="43" builtinId="8" customBuiltin="1"/>
    <cellStyle name="Hyperlink 2" xfId="182"/>
    <cellStyle name="Hyperlink 3" xfId="183"/>
    <cellStyle name="Hyperlink 3 2" xfId="184"/>
    <cellStyle name="Hyperlink 4" xfId="185"/>
    <cellStyle name="Hyperlink 5" xfId="288"/>
    <cellStyle name="Input 2" xfId="35"/>
    <cellStyle name="Input 2 2" xfId="186"/>
    <cellStyle name="Input 2 3" xfId="311"/>
    <cellStyle name="Input 2 4" xfId="332"/>
    <cellStyle name="Input 3" xfId="187"/>
    <cellStyle name="Input 3 2" xfId="312"/>
    <cellStyle name="Input 3 3" xfId="303"/>
    <cellStyle name="Input 4" xfId="188"/>
    <cellStyle name="Input 4 2" xfId="313"/>
    <cellStyle name="Input 4 3" xfId="302"/>
    <cellStyle name="Input 5" xfId="189"/>
    <cellStyle name="Input 5 2" xfId="314"/>
    <cellStyle name="Input 5 3" xfId="301"/>
    <cellStyle name="Input 6" xfId="281"/>
    <cellStyle name="Linked Cell 2" xfId="36"/>
    <cellStyle name="Linked Cell 2 2" xfId="190"/>
    <cellStyle name="Linked Cell 3" xfId="191"/>
    <cellStyle name="Linked Cell 4" xfId="192"/>
    <cellStyle name="Linked Cell 5" xfId="193"/>
    <cellStyle name="Linked Cell 6" xfId="282"/>
    <cellStyle name="Neutral 2" xfId="37"/>
    <cellStyle name="Neutral 2 2" xfId="194"/>
    <cellStyle name="Neutral 3" xfId="195"/>
    <cellStyle name="Neutral 4" xfId="196"/>
    <cellStyle name="Neutral 5" xfId="197"/>
    <cellStyle name="Neutral 6" xfId="283"/>
    <cellStyle name="Normal" xfId="0" builtinId="0"/>
    <cellStyle name="Normal 10" xfId="46"/>
    <cellStyle name="Normal 2" xfId="1"/>
    <cellStyle name="Normal 2 2" xfId="199"/>
    <cellStyle name="Normal 2 2 2" xfId="200"/>
    <cellStyle name="Normal 2 3" xfId="201"/>
    <cellStyle name="Normal 2 4" xfId="202"/>
    <cellStyle name="Normal 2 5" xfId="198"/>
    <cellStyle name="Normal 3" xfId="42"/>
    <cellStyle name="Normal 3 2" xfId="204"/>
    <cellStyle name="Normal 3 2 2" xfId="205"/>
    <cellStyle name="Normal 3 3" xfId="206"/>
    <cellStyle name="Normal 3 4" xfId="207"/>
    <cellStyle name="Normal 3 5" xfId="208"/>
    <cellStyle name="Normal 3 6" xfId="203"/>
    <cellStyle name="Normal 4" xfId="209"/>
    <cellStyle name="Normal 4 2" xfId="210"/>
    <cellStyle name="Normal 4 2 2" xfId="211"/>
    <cellStyle name="Normal 4 3" xfId="212"/>
    <cellStyle name="Normal 5" xfId="213"/>
    <cellStyle name="Normal 5 2" xfId="214"/>
    <cellStyle name="Normal 5 2 2" xfId="215"/>
    <cellStyle name="Normal 5 3" xfId="216"/>
    <cellStyle name="Normal 6" xfId="217"/>
    <cellStyle name="Normal 6 2" xfId="218"/>
    <cellStyle name="Normal 6 3" xfId="219"/>
    <cellStyle name="Normal 7" xfId="220"/>
    <cellStyle name="Normal 7 2" xfId="221"/>
    <cellStyle name="Normal 8" xfId="47"/>
    <cellStyle name="Normal 9" xfId="289"/>
    <cellStyle name="Note 2" xfId="38"/>
    <cellStyle name="Note 2 2" xfId="223"/>
    <cellStyle name="Note 2 2 2" xfId="316"/>
    <cellStyle name="Note 2 2 3" xfId="299"/>
    <cellStyle name="Note 2 3" xfId="222"/>
    <cellStyle name="Note 2 4" xfId="315"/>
    <cellStyle name="Note 2 5" xfId="300"/>
    <cellStyle name="Note 3" xfId="224"/>
    <cellStyle name="Note 3 2" xfId="225"/>
    <cellStyle name="Note 3 2 2" xfId="318"/>
    <cellStyle name="Note 3 2 3" xfId="297"/>
    <cellStyle name="Note 3 3" xfId="317"/>
    <cellStyle name="Note 3 4" xfId="298"/>
    <cellStyle name="Note 4" xfId="226"/>
    <cellStyle name="Note 4 2" xfId="319"/>
    <cellStyle name="Note 4 3" xfId="331"/>
    <cellStyle name="Note 5" xfId="227"/>
    <cellStyle name="Note 5 2" xfId="320"/>
    <cellStyle name="Note 5 3" xfId="296"/>
    <cellStyle name="Note 6" xfId="284"/>
    <cellStyle name="Output 2" xfId="39"/>
    <cellStyle name="Output 2 2" xfId="228"/>
    <cellStyle name="Output 2 3" xfId="321"/>
    <cellStyle name="Output 2 4" xfId="295"/>
    <cellStyle name="Output 3" xfId="229"/>
    <cellStyle name="Output 3 2" xfId="322"/>
    <cellStyle name="Output 3 3" xfId="294"/>
    <cellStyle name="Output 4" xfId="230"/>
    <cellStyle name="Output 4 2" xfId="323"/>
    <cellStyle name="Output 4 3" xfId="293"/>
    <cellStyle name="Output 5" xfId="231"/>
    <cellStyle name="Output 5 2" xfId="324"/>
    <cellStyle name="Output 5 3" xfId="330"/>
    <cellStyle name="Output 6" xfId="285"/>
    <cellStyle name="Percent 2" xfId="232"/>
    <cellStyle name="Percent 2 2" xfId="233"/>
    <cellStyle name="Percent 2 3" xfId="234"/>
    <cellStyle name="Percent 3" xfId="235"/>
    <cellStyle name="Percent 3 2" xfId="236"/>
    <cellStyle name="Title" xfId="45" builtinId="15" customBuiltin="1"/>
    <cellStyle name="Title 2" xfId="237"/>
    <cellStyle name="Title 3" xfId="238"/>
    <cellStyle name="Title 4" xfId="239"/>
    <cellStyle name="Total 2" xfId="40"/>
    <cellStyle name="Total 2 2" xfId="240"/>
    <cellStyle name="Total 2 3" xfId="325"/>
    <cellStyle name="Total 2 4" xfId="292"/>
    <cellStyle name="Total 3" xfId="241"/>
    <cellStyle name="Total 3 2" xfId="326"/>
    <cellStyle name="Total 3 3" xfId="329"/>
    <cellStyle name="Total 4" xfId="242"/>
    <cellStyle name="Total 4 2" xfId="327"/>
    <cellStyle name="Total 4 3" xfId="291"/>
    <cellStyle name="Total 5" xfId="243"/>
    <cellStyle name="Total 5 2" xfId="328"/>
    <cellStyle name="Total 5 3" xfId="290"/>
    <cellStyle name="Total 6" xfId="286"/>
    <cellStyle name="Warning Text 2" xfId="41"/>
    <cellStyle name="Warning Text 2 2" xfId="244"/>
    <cellStyle name="Warning Text 3" xfId="245"/>
    <cellStyle name="Warning Text 4" xfId="246"/>
    <cellStyle name="Warning Text 5" xfId="247"/>
    <cellStyle name="Warning Text 6" xfId="287"/>
  </cellStyles>
  <dxfs count="0"/>
  <tableStyles count="0" defaultTableStyle="TableStyleMedium2" defaultPivotStyle="PivotStyleLight16"/>
  <colors>
    <mruColors>
      <color rgb="FFD9D9D9"/>
      <color rgb="FFFFFFBF"/>
      <color rgb="FFFFEE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1542422</xdr:colOff>
      <xdr:row>4</xdr:row>
      <xdr:rowOff>114366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542422" cy="76206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ata-enquiries@moh.govt.n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Q38"/>
  <sheetViews>
    <sheetView showGridLines="0" tabSelected="1" topLeftCell="A2" zoomScaleNormal="100" workbookViewId="0">
      <selection activeCell="B20" sqref="B20"/>
    </sheetView>
  </sheetViews>
  <sheetFormatPr defaultRowHeight="12.75"/>
  <cols>
    <col min="1" max="1" width="28.5" style="83" customWidth="1"/>
    <col min="2" max="2" width="19.1640625" style="83" bestFit="1" customWidth="1"/>
    <col min="3" max="16384" width="9.33203125" style="83"/>
  </cols>
  <sheetData>
    <row r="7" spans="1:17" ht="15">
      <c r="A7" s="84" t="s">
        <v>34</v>
      </c>
      <c r="B7" s="82" t="s">
        <v>242</v>
      </c>
      <c r="C7" s="82"/>
      <c r="D7" s="82"/>
      <c r="E7" s="82"/>
      <c r="F7" s="82"/>
      <c r="G7" s="82"/>
      <c r="H7" s="82"/>
      <c r="I7" s="82"/>
      <c r="J7" s="82"/>
      <c r="K7" s="82"/>
      <c r="L7" s="82"/>
      <c r="M7" s="82"/>
      <c r="N7" s="82"/>
      <c r="O7" s="82"/>
      <c r="P7" s="82"/>
    </row>
    <row r="8" spans="1:17" ht="15">
      <c r="A8" s="84"/>
      <c r="B8" s="82"/>
      <c r="C8" s="82"/>
      <c r="D8" s="82"/>
      <c r="E8" s="82"/>
      <c r="F8" s="82"/>
      <c r="G8" s="82"/>
      <c r="H8" s="82"/>
      <c r="I8" s="82"/>
      <c r="J8" s="82"/>
      <c r="K8" s="82"/>
      <c r="L8" s="82"/>
      <c r="M8" s="82"/>
      <c r="N8" s="82"/>
      <c r="O8" s="82"/>
      <c r="P8" s="82"/>
    </row>
    <row r="9" spans="1:17" ht="49.5" customHeight="1">
      <c r="A9" s="84" t="s">
        <v>35</v>
      </c>
      <c r="B9" s="115" t="s">
        <v>243</v>
      </c>
      <c r="C9" s="116"/>
      <c r="D9" s="116"/>
      <c r="E9" s="116"/>
      <c r="F9" s="116"/>
      <c r="G9" s="116"/>
      <c r="H9" s="116"/>
      <c r="I9" s="116"/>
      <c r="J9" s="116"/>
      <c r="K9" s="116"/>
      <c r="L9" s="116"/>
      <c r="M9" s="116"/>
      <c r="N9" s="116"/>
      <c r="O9" s="116"/>
      <c r="P9" s="116"/>
      <c r="Q9" s="116"/>
    </row>
    <row r="10" spans="1:17" ht="15">
      <c r="A10" s="84"/>
      <c r="B10" s="82"/>
      <c r="C10" s="82"/>
      <c r="D10" s="82"/>
      <c r="E10" s="82"/>
      <c r="F10" s="82"/>
      <c r="G10" s="82"/>
      <c r="H10" s="82"/>
      <c r="I10" s="82"/>
      <c r="J10" s="82"/>
      <c r="K10" s="82"/>
      <c r="L10" s="82"/>
      <c r="M10" s="82"/>
      <c r="N10" s="82"/>
      <c r="O10" s="82"/>
      <c r="P10" s="82"/>
    </row>
    <row r="11" spans="1:17" ht="15">
      <c r="A11" s="84" t="s">
        <v>36</v>
      </c>
      <c r="B11" s="82" t="s">
        <v>38</v>
      </c>
      <c r="C11" s="82"/>
      <c r="D11" s="82"/>
      <c r="E11" s="82"/>
      <c r="F11" s="82"/>
      <c r="G11" s="82"/>
      <c r="H11" s="82"/>
      <c r="I11" s="82"/>
      <c r="J11" s="82"/>
      <c r="K11" s="82"/>
      <c r="L11" s="82"/>
      <c r="M11" s="82"/>
      <c r="N11" s="82"/>
      <c r="O11" s="82"/>
      <c r="P11" s="82"/>
    </row>
    <row r="12" spans="1:17" ht="15">
      <c r="A12" s="84"/>
      <c r="B12" s="82"/>
      <c r="C12" s="82"/>
      <c r="D12" s="82"/>
      <c r="E12" s="82"/>
      <c r="F12" s="82"/>
      <c r="G12" s="82"/>
      <c r="H12" s="82"/>
      <c r="I12" s="82"/>
      <c r="J12" s="82"/>
      <c r="K12" s="82"/>
      <c r="L12" s="82"/>
      <c r="M12" s="82"/>
      <c r="N12" s="82"/>
      <c r="O12" s="82"/>
      <c r="P12" s="82"/>
    </row>
    <row r="13" spans="1:17" ht="15">
      <c r="A13" s="84" t="s">
        <v>156</v>
      </c>
      <c r="B13" s="139">
        <v>43564</v>
      </c>
      <c r="C13" s="82"/>
      <c r="D13" s="82"/>
      <c r="E13" s="82"/>
      <c r="F13" s="82"/>
      <c r="G13" s="82"/>
      <c r="H13" s="82"/>
      <c r="I13" s="82"/>
      <c r="J13" s="82"/>
      <c r="K13" s="82"/>
      <c r="L13" s="82"/>
      <c r="M13" s="82"/>
      <c r="N13" s="82"/>
      <c r="O13" s="82"/>
      <c r="P13" s="82"/>
    </row>
    <row r="14" spans="1:17" ht="15">
      <c r="A14" s="84"/>
      <c r="B14"/>
      <c r="C14" s="82"/>
      <c r="D14" s="82"/>
      <c r="E14" s="82"/>
      <c r="F14" s="82"/>
      <c r="G14" s="82"/>
      <c r="H14" s="82"/>
      <c r="I14" s="82"/>
      <c r="J14" s="82"/>
      <c r="K14" s="82"/>
      <c r="L14" s="82"/>
      <c r="M14" s="82"/>
      <c r="N14" s="82"/>
      <c r="O14" s="82"/>
      <c r="P14" s="82"/>
    </row>
    <row r="15" spans="1:17" ht="15">
      <c r="A15" s="84" t="s">
        <v>244</v>
      </c>
      <c r="B15" s="112" t="s">
        <v>245</v>
      </c>
      <c r="C15" s="82"/>
      <c r="D15" s="82"/>
      <c r="E15" s="82"/>
      <c r="F15" s="82"/>
      <c r="G15" s="82"/>
      <c r="H15" s="82"/>
      <c r="I15" s="82"/>
      <c r="J15" s="82"/>
      <c r="K15" s="82"/>
      <c r="L15" s="82"/>
      <c r="M15" s="82"/>
      <c r="N15" s="82"/>
      <c r="O15" s="82"/>
      <c r="P15" s="82"/>
    </row>
    <row r="16" spans="1:17" ht="15">
      <c r="A16" s="84"/>
      <c r="B16" s="107" t="s">
        <v>248</v>
      </c>
      <c r="C16" s="82"/>
      <c r="D16" s="82"/>
      <c r="E16" s="82"/>
      <c r="F16" s="82"/>
      <c r="G16" s="82"/>
      <c r="H16" s="82"/>
      <c r="I16" s="82"/>
      <c r="J16" s="82"/>
      <c r="K16" s="82"/>
      <c r="L16" s="82"/>
      <c r="M16" s="82"/>
      <c r="N16" s="82"/>
      <c r="O16" s="82"/>
      <c r="P16" s="82"/>
    </row>
    <row r="17" spans="1:16" ht="15">
      <c r="A17" s="84"/>
      <c r="B17" s="107" t="s">
        <v>246</v>
      </c>
      <c r="C17" s="82"/>
      <c r="D17" s="82"/>
      <c r="E17" s="82"/>
      <c r="F17" s="82"/>
      <c r="G17" s="82"/>
      <c r="H17" s="82"/>
      <c r="I17" s="82"/>
      <c r="J17" s="82"/>
      <c r="K17" s="82"/>
      <c r="L17" s="82"/>
      <c r="M17" s="82"/>
      <c r="N17" s="82"/>
      <c r="O17" s="82"/>
      <c r="P17" s="82"/>
    </row>
    <row r="18" spans="1:16" ht="15">
      <c r="A18" s="84"/>
      <c r="B18" s="82"/>
      <c r="C18" s="82"/>
      <c r="D18" s="82"/>
      <c r="E18" s="82"/>
      <c r="F18" s="82"/>
      <c r="G18" s="82"/>
      <c r="H18" s="82"/>
      <c r="I18" s="82"/>
      <c r="J18" s="82"/>
      <c r="K18" s="82"/>
      <c r="L18" s="82"/>
      <c r="M18" s="82"/>
      <c r="N18" s="82"/>
      <c r="O18" s="82"/>
      <c r="P18" s="82"/>
    </row>
    <row r="19" spans="1:16" ht="14.25" customHeight="1">
      <c r="A19" s="84" t="s">
        <v>37</v>
      </c>
      <c r="B19" s="108" t="s">
        <v>250</v>
      </c>
      <c r="C19" s="82"/>
      <c r="D19" s="82"/>
      <c r="E19" s="82"/>
      <c r="F19" s="82"/>
      <c r="G19" s="82"/>
      <c r="H19" s="82"/>
      <c r="I19" s="82"/>
      <c r="J19" s="82"/>
      <c r="K19" s="82"/>
      <c r="L19" s="82"/>
      <c r="M19" s="82"/>
      <c r="N19" s="82"/>
      <c r="O19" s="82"/>
      <c r="P19" s="82"/>
    </row>
    <row r="20" spans="1:16" ht="15">
      <c r="A20" s="84"/>
      <c r="B20" s="82"/>
      <c r="C20" s="82"/>
      <c r="D20" s="82"/>
      <c r="E20" s="82"/>
      <c r="F20" s="82"/>
      <c r="G20" s="82"/>
      <c r="H20" s="82"/>
      <c r="I20" s="82"/>
      <c r="J20" s="82"/>
      <c r="K20" s="82"/>
      <c r="L20" s="82"/>
      <c r="M20" s="82"/>
      <c r="N20" s="82"/>
      <c r="O20" s="82"/>
      <c r="P20" s="82"/>
    </row>
    <row r="21" spans="1:16" ht="15">
      <c r="A21" s="84"/>
      <c r="B21" s="114"/>
      <c r="C21" s="114"/>
      <c r="D21" s="114"/>
      <c r="E21" s="114"/>
      <c r="F21" s="114"/>
      <c r="G21" s="114"/>
      <c r="H21" s="82"/>
      <c r="I21" s="82"/>
      <c r="J21" s="82"/>
      <c r="K21" s="82"/>
      <c r="L21" s="82"/>
      <c r="M21" s="82"/>
      <c r="N21" s="82"/>
      <c r="O21" s="82"/>
      <c r="P21" s="82"/>
    </row>
    <row r="22" spans="1:16" ht="15">
      <c r="A22" s="84"/>
      <c r="B22" s="82"/>
      <c r="C22" s="82"/>
      <c r="D22" s="82"/>
      <c r="E22" s="82"/>
      <c r="F22" s="82"/>
      <c r="G22" s="82"/>
      <c r="H22" s="82"/>
      <c r="I22" s="82"/>
      <c r="J22" s="82"/>
      <c r="K22" s="82"/>
      <c r="L22" s="82"/>
      <c r="M22" s="82"/>
      <c r="N22" s="82"/>
      <c r="O22" s="82"/>
      <c r="P22" s="82"/>
    </row>
    <row r="23" spans="1:16" ht="14.25">
      <c r="B23" s="113" t="s">
        <v>39</v>
      </c>
      <c r="C23" s="113"/>
      <c r="D23" s="113"/>
      <c r="E23" s="113"/>
      <c r="F23" s="113"/>
      <c r="G23" s="113"/>
      <c r="H23" s="113"/>
      <c r="I23" s="113"/>
      <c r="J23" s="113"/>
      <c r="K23" s="113"/>
      <c r="L23" s="113"/>
      <c r="M23" s="82"/>
      <c r="N23" s="82"/>
      <c r="O23" s="82"/>
      <c r="P23" s="82"/>
    </row>
    <row r="24" spans="1:16" ht="14.25">
      <c r="B24" s="113"/>
      <c r="C24" s="113"/>
      <c r="D24" s="113"/>
      <c r="E24" s="113"/>
      <c r="F24" s="113"/>
      <c r="G24" s="113"/>
      <c r="H24" s="113"/>
      <c r="I24" s="113"/>
      <c r="J24" s="113"/>
      <c r="K24" s="113"/>
      <c r="L24" s="113"/>
      <c r="M24" s="82"/>
      <c r="N24" s="82"/>
      <c r="O24" s="82"/>
      <c r="P24" s="82"/>
    </row>
    <row r="25" spans="1:16" ht="14.25">
      <c r="B25" s="113"/>
      <c r="C25" s="113"/>
      <c r="D25" s="113"/>
      <c r="E25" s="113"/>
      <c r="F25" s="113"/>
      <c r="G25" s="113"/>
      <c r="H25" s="113"/>
      <c r="I25" s="113"/>
      <c r="J25" s="113"/>
      <c r="K25" s="113"/>
      <c r="L25" s="113"/>
      <c r="M25" s="82"/>
      <c r="N25" s="82"/>
      <c r="O25" s="82"/>
      <c r="P25" s="82"/>
    </row>
    <row r="26" spans="1:16" ht="14.25">
      <c r="B26" s="85"/>
      <c r="C26" s="85"/>
      <c r="D26" s="85"/>
      <c r="E26" s="85"/>
      <c r="F26" s="85"/>
      <c r="G26" s="85"/>
      <c r="H26" s="85"/>
      <c r="I26" s="85"/>
      <c r="J26" s="85"/>
      <c r="K26" s="85"/>
      <c r="L26" s="85"/>
      <c r="M26" s="82"/>
      <c r="N26" s="82"/>
      <c r="O26" s="82"/>
      <c r="P26" s="82"/>
    </row>
    <row r="27" spans="1:16" ht="14.25">
      <c r="B27" s="85" t="s">
        <v>40</v>
      </c>
      <c r="C27" s="85"/>
      <c r="D27" s="85" t="s">
        <v>41</v>
      </c>
      <c r="E27" s="85"/>
      <c r="F27" s="85"/>
      <c r="G27" s="85"/>
      <c r="H27" s="85"/>
      <c r="I27" s="85"/>
      <c r="J27" s="85"/>
      <c r="K27" s="85"/>
      <c r="L27" s="85"/>
      <c r="M27" s="82"/>
      <c r="N27" s="82"/>
      <c r="O27" s="82"/>
      <c r="P27" s="82"/>
    </row>
    <row r="28" spans="1:16" ht="14.25">
      <c r="B28" s="85"/>
      <c r="C28" s="85"/>
      <c r="D28" s="85" t="s">
        <v>42</v>
      </c>
      <c r="E28" s="85"/>
      <c r="F28" s="85"/>
      <c r="G28" s="85"/>
      <c r="H28" s="85"/>
      <c r="I28" s="85"/>
      <c r="J28" s="85"/>
      <c r="K28" s="85"/>
      <c r="L28" s="85"/>
      <c r="M28" s="82"/>
      <c r="N28" s="82"/>
      <c r="O28" s="82"/>
      <c r="P28" s="82"/>
    </row>
    <row r="29" spans="1:16" ht="14.25">
      <c r="B29" s="85"/>
      <c r="C29" s="85"/>
      <c r="D29" s="85" t="s">
        <v>43</v>
      </c>
      <c r="E29" s="85"/>
      <c r="F29" s="85"/>
      <c r="G29" s="85"/>
      <c r="H29" s="85"/>
      <c r="I29" s="85"/>
      <c r="J29" s="85"/>
      <c r="K29" s="85"/>
      <c r="L29" s="85"/>
      <c r="M29" s="82"/>
      <c r="N29" s="82"/>
      <c r="O29" s="82"/>
      <c r="P29" s="82"/>
    </row>
    <row r="30" spans="1:16" ht="14.25">
      <c r="B30" s="85"/>
      <c r="C30" s="85"/>
      <c r="D30" s="85" t="s">
        <v>44</v>
      </c>
      <c r="E30" s="85"/>
      <c r="F30" s="85"/>
      <c r="G30" s="85"/>
      <c r="H30" s="85"/>
      <c r="I30" s="85"/>
      <c r="J30" s="85"/>
      <c r="K30" s="85"/>
      <c r="L30" s="85"/>
      <c r="M30" s="82"/>
      <c r="N30" s="82"/>
      <c r="O30" s="82"/>
      <c r="P30" s="82"/>
    </row>
    <row r="31" spans="1:16" ht="14.25">
      <c r="B31" s="85"/>
      <c r="C31" s="85"/>
      <c r="D31" s="85" t="s">
        <v>45</v>
      </c>
      <c r="E31" s="85"/>
      <c r="F31" s="85"/>
      <c r="G31" s="85"/>
      <c r="H31" s="85"/>
      <c r="I31" s="85"/>
      <c r="J31" s="85"/>
      <c r="K31" s="85"/>
      <c r="L31" s="85"/>
      <c r="M31" s="82"/>
      <c r="N31" s="82"/>
      <c r="O31" s="82"/>
      <c r="P31" s="82"/>
    </row>
    <row r="32" spans="1:16" ht="14.25">
      <c r="B32" s="85" t="s">
        <v>46</v>
      </c>
      <c r="C32" s="85"/>
      <c r="D32" s="86" t="s">
        <v>47</v>
      </c>
      <c r="E32" s="86"/>
      <c r="F32" s="86"/>
      <c r="G32" s="85"/>
      <c r="H32" s="85"/>
      <c r="I32" s="85"/>
      <c r="J32" s="85"/>
      <c r="K32" s="85"/>
      <c r="L32" s="85"/>
      <c r="M32" s="82"/>
      <c r="N32" s="82"/>
      <c r="O32" s="82"/>
      <c r="P32" s="82"/>
    </row>
    <row r="33" spans="2:16" ht="14.25">
      <c r="B33" s="85" t="s">
        <v>48</v>
      </c>
      <c r="C33" s="85"/>
      <c r="D33" s="85" t="s">
        <v>49</v>
      </c>
      <c r="E33" s="85"/>
      <c r="F33" s="85"/>
      <c r="G33" s="85"/>
      <c r="H33" s="85"/>
      <c r="I33" s="85"/>
      <c r="J33" s="85"/>
      <c r="K33" s="85"/>
      <c r="L33" s="85"/>
      <c r="M33" s="82"/>
      <c r="N33" s="82"/>
      <c r="O33" s="82"/>
      <c r="P33" s="82"/>
    </row>
    <row r="34" spans="2:16" ht="14.25">
      <c r="B34" s="85" t="s">
        <v>50</v>
      </c>
      <c r="C34" s="85"/>
      <c r="D34" s="85" t="s">
        <v>51</v>
      </c>
      <c r="E34" s="85"/>
      <c r="F34" s="85"/>
      <c r="G34" s="85"/>
      <c r="H34" s="85"/>
      <c r="I34" s="85"/>
      <c r="J34" s="85"/>
      <c r="K34" s="85"/>
      <c r="L34" s="85"/>
      <c r="M34" s="82"/>
      <c r="N34" s="82"/>
      <c r="O34" s="82"/>
      <c r="P34" s="82"/>
    </row>
    <row r="35" spans="2:16" ht="14.25">
      <c r="B35" s="82"/>
      <c r="C35" s="82"/>
      <c r="D35" s="82"/>
      <c r="E35" s="82"/>
      <c r="F35" s="82"/>
      <c r="G35" s="82"/>
      <c r="H35" s="82"/>
      <c r="I35" s="82"/>
      <c r="J35" s="82"/>
      <c r="K35" s="82"/>
      <c r="L35" s="82"/>
      <c r="M35" s="82"/>
      <c r="N35" s="82"/>
      <c r="O35" s="82"/>
      <c r="P35" s="82"/>
    </row>
    <row r="36" spans="2:16" ht="14.25">
      <c r="B36" s="82"/>
      <c r="C36" s="82"/>
      <c r="D36" s="82"/>
      <c r="E36" s="82"/>
      <c r="F36" s="82"/>
      <c r="G36" s="82"/>
      <c r="H36" s="82"/>
      <c r="I36" s="82"/>
      <c r="J36" s="82"/>
      <c r="K36" s="82"/>
      <c r="L36" s="82"/>
      <c r="M36" s="82"/>
      <c r="N36" s="82"/>
    </row>
    <row r="37" spans="2:16" ht="14.25">
      <c r="B37" s="82"/>
      <c r="C37" s="82"/>
      <c r="D37" s="82"/>
      <c r="E37" s="82"/>
      <c r="F37" s="82"/>
      <c r="G37" s="82"/>
      <c r="H37" s="82"/>
      <c r="I37" s="82"/>
      <c r="J37" s="82"/>
      <c r="K37" s="82"/>
      <c r="L37" s="82"/>
      <c r="M37" s="82"/>
      <c r="N37" s="82"/>
    </row>
    <row r="38" spans="2:16" ht="14.25">
      <c r="B38" s="82"/>
      <c r="C38" s="82"/>
      <c r="D38" s="82"/>
      <c r="E38" s="82"/>
      <c r="F38" s="82"/>
      <c r="G38" s="82"/>
      <c r="H38" s="82"/>
      <c r="I38" s="82"/>
      <c r="J38" s="82"/>
      <c r="K38" s="82"/>
      <c r="L38" s="82"/>
      <c r="M38" s="82"/>
      <c r="N38" s="82"/>
    </row>
  </sheetData>
  <mergeCells count="3">
    <mergeCell ref="B23:L25"/>
    <mergeCell ref="B21:G21"/>
    <mergeCell ref="B9:Q9"/>
  </mergeCells>
  <hyperlinks>
    <hyperlink ref="D32:F32" r:id="rId1" display="data-enquiries@moh.govt.nz"/>
  </hyperlinks>
  <pageMargins left="0.7" right="0.7" top="0.75" bottom="0.75" header="0.3" footer="0.3"/>
  <pageSetup paperSize="9" scale="86"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4"/>
  <sheetViews>
    <sheetView zoomScaleNormal="100" zoomScaleSheetLayoutView="100" workbookViewId="0">
      <pane ySplit="3" topLeftCell="A4" activePane="bottomLeft" state="frozen"/>
      <selection activeCell="I22" sqref="I22"/>
      <selection pane="bottomLeft" activeCell="B1" sqref="B1"/>
    </sheetView>
  </sheetViews>
  <sheetFormatPr defaultRowHeight="15" customHeight="1"/>
  <cols>
    <col min="1" max="1" width="5.6640625" style="1" customWidth="1"/>
    <col min="2" max="2" width="9.33203125" style="1"/>
    <col min="3" max="3" width="14.33203125" style="1" customWidth="1"/>
    <col min="4" max="22" width="9.33203125" style="1"/>
    <col min="23" max="23" width="5.6640625" style="1" customWidth="1"/>
    <col min="24" max="24" width="9.33203125" style="1"/>
    <col min="25" max="25" width="14.33203125" style="1" customWidth="1"/>
    <col min="26" max="16384" width="9.33203125" style="1"/>
  </cols>
  <sheetData>
    <row r="1" spans="1:44" ht="35.25" customHeight="1">
      <c r="A1" s="88" t="s">
        <v>62</v>
      </c>
    </row>
    <row r="2" spans="1:44" ht="15" customHeight="1">
      <c r="A2" s="1" t="s">
        <v>58</v>
      </c>
    </row>
    <row r="3" spans="1:44" ht="15" customHeight="1">
      <c r="A3" s="1" t="s">
        <v>241</v>
      </c>
    </row>
    <row r="5" spans="1:44" ht="20.100000000000001" customHeight="1">
      <c r="B5" s="2" t="s">
        <v>68</v>
      </c>
      <c r="X5" s="2" t="s">
        <v>65</v>
      </c>
    </row>
    <row r="6" spans="1:44" ht="15" customHeight="1">
      <c r="B6" s="3"/>
      <c r="C6" s="3"/>
      <c r="D6" s="118" t="s">
        <v>72</v>
      </c>
      <c r="E6" s="119"/>
      <c r="F6" s="119"/>
      <c r="G6" s="119"/>
      <c r="H6" s="119"/>
      <c r="I6" s="119"/>
      <c r="J6" s="119"/>
      <c r="K6" s="119"/>
      <c r="L6" s="119"/>
      <c r="M6" s="119"/>
      <c r="N6" s="119"/>
      <c r="O6" s="119"/>
      <c r="P6" s="119"/>
      <c r="Q6" s="119"/>
      <c r="R6" s="119"/>
      <c r="S6" s="119"/>
      <c r="T6" s="119"/>
      <c r="U6" s="119"/>
      <c r="V6" s="119"/>
      <c r="X6" s="3"/>
      <c r="Y6" s="3"/>
      <c r="Z6" s="119" t="s">
        <v>0</v>
      </c>
      <c r="AA6" s="119"/>
      <c r="AB6" s="119"/>
      <c r="AC6" s="119"/>
      <c r="AD6" s="119"/>
      <c r="AE6" s="119"/>
      <c r="AF6" s="119"/>
      <c r="AG6" s="119"/>
      <c r="AH6" s="119"/>
      <c r="AI6" s="119"/>
      <c r="AJ6" s="119"/>
      <c r="AK6" s="119"/>
      <c r="AL6" s="119"/>
      <c r="AM6" s="119"/>
      <c r="AN6" s="119"/>
      <c r="AO6" s="119"/>
      <c r="AP6" s="119"/>
      <c r="AQ6" s="119"/>
      <c r="AR6" s="119"/>
    </row>
    <row r="7" spans="1:44" ht="15" customHeight="1">
      <c r="B7" s="4" t="s">
        <v>1</v>
      </c>
      <c r="C7" s="4" t="s">
        <v>2</v>
      </c>
      <c r="D7" s="5" t="s">
        <v>3</v>
      </c>
      <c r="E7" s="5" t="s">
        <v>4</v>
      </c>
      <c r="F7" s="5" t="s">
        <v>5</v>
      </c>
      <c r="G7" s="5" t="s">
        <v>6</v>
      </c>
      <c r="H7" s="5" t="s">
        <v>7</v>
      </c>
      <c r="I7" s="5" t="s">
        <v>8</v>
      </c>
      <c r="J7" s="5" t="s">
        <v>9</v>
      </c>
      <c r="K7" s="5" t="s">
        <v>10</v>
      </c>
      <c r="L7" s="5" t="s">
        <v>11</v>
      </c>
      <c r="M7" s="5" t="s">
        <v>12</v>
      </c>
      <c r="N7" s="5" t="s">
        <v>13</v>
      </c>
      <c r="O7" s="5" t="s">
        <v>14</v>
      </c>
      <c r="P7" s="5" t="s">
        <v>15</v>
      </c>
      <c r="Q7" s="5" t="s">
        <v>16</v>
      </c>
      <c r="R7" s="5" t="s">
        <v>17</v>
      </c>
      <c r="S7" s="5" t="s">
        <v>18</v>
      </c>
      <c r="T7" s="5" t="s">
        <v>19</v>
      </c>
      <c r="U7" s="5" t="s">
        <v>20</v>
      </c>
      <c r="V7" s="5" t="s">
        <v>21</v>
      </c>
      <c r="X7" s="4" t="s">
        <v>1</v>
      </c>
      <c r="Y7" s="4" t="s">
        <v>2</v>
      </c>
      <c r="Z7" s="5" t="s">
        <v>3</v>
      </c>
      <c r="AA7" s="5" t="s">
        <v>4</v>
      </c>
      <c r="AB7" s="5" t="s">
        <v>5</v>
      </c>
      <c r="AC7" s="5" t="s">
        <v>6</v>
      </c>
      <c r="AD7" s="5" t="s">
        <v>7</v>
      </c>
      <c r="AE7" s="5" t="s">
        <v>8</v>
      </c>
      <c r="AF7" s="5" t="s">
        <v>9</v>
      </c>
      <c r="AG7" s="5" t="s">
        <v>10</v>
      </c>
      <c r="AH7" s="5" t="s">
        <v>11</v>
      </c>
      <c r="AI7" s="5" t="s">
        <v>12</v>
      </c>
      <c r="AJ7" s="5" t="s">
        <v>13</v>
      </c>
      <c r="AK7" s="5" t="s">
        <v>14</v>
      </c>
      <c r="AL7" s="5" t="s">
        <v>15</v>
      </c>
      <c r="AM7" s="5" t="s">
        <v>16</v>
      </c>
      <c r="AN7" s="5" t="s">
        <v>17</v>
      </c>
      <c r="AO7" s="5" t="s">
        <v>18</v>
      </c>
      <c r="AP7" s="5" t="s">
        <v>19</v>
      </c>
      <c r="AQ7" s="5" t="s">
        <v>20</v>
      </c>
      <c r="AR7" s="5" t="s">
        <v>22</v>
      </c>
    </row>
    <row r="8" spans="1:44" ht="15" customHeight="1">
      <c r="B8" s="6">
        <v>2015</v>
      </c>
      <c r="C8" s="7"/>
      <c r="D8" s="8"/>
      <c r="E8" s="8"/>
      <c r="F8" s="8"/>
      <c r="G8" s="8"/>
      <c r="H8" s="8"/>
      <c r="I8" s="8"/>
      <c r="J8" s="8"/>
      <c r="K8" s="8"/>
      <c r="L8" s="8"/>
      <c r="M8" s="8"/>
      <c r="N8" s="8"/>
      <c r="O8" s="8"/>
      <c r="P8" s="8"/>
      <c r="Q8" s="8"/>
      <c r="R8" s="8"/>
      <c r="S8" s="8"/>
      <c r="T8" s="8"/>
      <c r="U8" s="8"/>
      <c r="V8" s="8"/>
      <c r="X8" s="6">
        <v>2015</v>
      </c>
      <c r="Y8" s="7"/>
      <c r="Z8" s="8"/>
      <c r="AA8" s="8"/>
      <c r="AB8" s="8"/>
      <c r="AC8" s="8"/>
      <c r="AD8" s="8"/>
      <c r="AE8" s="8"/>
      <c r="AF8" s="8"/>
      <c r="AG8" s="8"/>
      <c r="AH8" s="8"/>
      <c r="AI8" s="8"/>
      <c r="AJ8" s="8"/>
      <c r="AK8" s="8"/>
      <c r="AL8" s="8"/>
      <c r="AM8" s="8"/>
      <c r="AN8" s="8"/>
      <c r="AO8" s="8"/>
      <c r="AP8" s="8"/>
      <c r="AQ8" s="8"/>
      <c r="AR8" s="8"/>
    </row>
    <row r="9" spans="1:44" ht="15" customHeight="1">
      <c r="B9" s="6"/>
      <c r="C9" s="6" t="s">
        <v>23</v>
      </c>
      <c r="D9" s="8">
        <f>IFERROR(VALUE(FIXED(VLOOKUP(VLOOKUP($A$1,CodeTableSelCan,2,FALSE)&amp;$B$8&amp;ref!$E$2&amp;ref!$F$2&amp;ref!H$2,DatatableSelCan,7,FALSE))),"–")</f>
        <v>1</v>
      </c>
      <c r="E9" s="8">
        <f>IFERROR(VALUE(FIXED(VLOOKUP(VLOOKUP($A$1,CodeTableSelCan,2,FALSE)&amp;$B$8&amp;ref!$E$2&amp;ref!$F$2&amp;ref!I$2,DatatableSelCan,7,FALSE))),"–")</f>
        <v>4</v>
      </c>
      <c r="F9" s="8">
        <f>IFERROR(VALUE(FIXED(VLOOKUP(VLOOKUP($A$1,CodeTableSelCan,2,FALSE)&amp;$B$8&amp;ref!$E$2&amp;ref!$F$2&amp;ref!J$2,DatatableSelCan,7,FALSE))),"–")</f>
        <v>2</v>
      </c>
      <c r="G9" s="8">
        <f>IFERROR(VALUE(FIXED(VLOOKUP(VLOOKUP($A$1,CodeTableSelCan,2,FALSE)&amp;$B$8&amp;ref!$E$2&amp;ref!$F$2&amp;ref!K$2,DatatableSelCan,7,FALSE))),"–")</f>
        <v>10</v>
      </c>
      <c r="H9" s="8">
        <f>IFERROR(VALUE(FIXED(VLOOKUP(VLOOKUP($A$1,CodeTableSelCan,2,FALSE)&amp;$B$8&amp;ref!$E$2&amp;ref!$F$2&amp;ref!L$2,DatatableSelCan,7,FALSE))),"–")</f>
        <v>9</v>
      </c>
      <c r="I9" s="8">
        <f>IFERROR(VALUE(FIXED(VLOOKUP(VLOOKUP($A$1,CodeTableSelCan,2,FALSE)&amp;$B$8&amp;ref!$E$2&amp;ref!$F$2&amp;ref!M$2,DatatableSelCan,7,FALSE))),"–")</f>
        <v>1</v>
      </c>
      <c r="J9" s="8">
        <f>IFERROR(VALUE(FIXED(VLOOKUP(VLOOKUP($A$1,CodeTableSelCan,2,FALSE)&amp;$B$8&amp;ref!$E$2&amp;ref!$F$2&amp;ref!N$2,DatatableSelCan,7,FALSE))),"–")</f>
        <v>3</v>
      </c>
      <c r="K9" s="8">
        <f>IFERROR(VALUE(FIXED(VLOOKUP(VLOOKUP($A$1,CodeTableSelCan,2,FALSE)&amp;$B$8&amp;ref!$E$2&amp;ref!$F$2&amp;ref!O$2,DatatableSelCan,7,FALSE))),"–")</f>
        <v>2</v>
      </c>
      <c r="L9" s="8">
        <f>IFERROR(VALUE(FIXED(VLOOKUP(VLOOKUP($A$1,CodeTableSelCan,2,FALSE)&amp;$B$8&amp;ref!$E$2&amp;ref!$F$2&amp;ref!P$2,DatatableSelCan,7,FALSE))),"–")</f>
        <v>3</v>
      </c>
      <c r="M9" s="8">
        <f>IFERROR(VALUE(FIXED(VLOOKUP(VLOOKUP($A$1,CodeTableSelCan,2,FALSE)&amp;$B$8&amp;ref!$E$2&amp;ref!$F$2&amp;ref!Q$2,DatatableSelCan,7,FALSE))),"–")</f>
        <v>5</v>
      </c>
      <c r="N9" s="8">
        <f>IFERROR(VALUE(FIXED(VLOOKUP(VLOOKUP($A$1,CodeTableSelCan,2,FALSE)&amp;$B$8&amp;ref!$E$2&amp;ref!$F$2&amp;ref!R$2,DatatableSelCan,7,FALSE))),"–")</f>
        <v>1</v>
      </c>
      <c r="O9" s="8">
        <f>IFERROR(VALUE(FIXED(VLOOKUP(VLOOKUP($A$1,CodeTableSelCan,2,FALSE)&amp;$B$8&amp;ref!$E$2&amp;ref!$F$2&amp;ref!S$2,DatatableSelCan,7,FALSE))),"–")</f>
        <v>1</v>
      </c>
      <c r="P9" s="8">
        <f>IFERROR(VALUE(FIXED(VLOOKUP(VLOOKUP($A$1,CodeTableSelCan,2,FALSE)&amp;$B$8&amp;ref!$E$2&amp;ref!$F$2&amp;ref!T$2,DatatableSelCan,7,FALSE))),"–")</f>
        <v>6</v>
      </c>
      <c r="Q9" s="8">
        <f>IFERROR(VALUE(FIXED(VLOOKUP(VLOOKUP($A$1,CodeTableSelCan,2,FALSE)&amp;$B$8&amp;ref!$E$2&amp;ref!$F$2&amp;ref!U$2,DatatableSelCan,7,FALSE))),"–")</f>
        <v>5</v>
      </c>
      <c r="R9" s="8">
        <f>IFERROR(VALUE(FIXED(VLOOKUP(VLOOKUP($A$1,CodeTableSelCan,2,FALSE)&amp;$B$8&amp;ref!$E$2&amp;ref!$F$2&amp;ref!V$2,DatatableSelCan,7,FALSE))),"–")</f>
        <v>2</v>
      </c>
      <c r="S9" s="8">
        <f>IFERROR(VALUE(FIXED(VLOOKUP(VLOOKUP($A$1,CodeTableSelCan,2,FALSE)&amp;$B$8&amp;ref!$E$2&amp;ref!$F$2&amp;ref!W$2,DatatableSelCan,7,FALSE))),"–")</f>
        <v>1</v>
      </c>
      <c r="T9" s="8">
        <f>IFERROR(VALUE(FIXED(VLOOKUP(VLOOKUP($A$1,CodeTableSelCan,2,FALSE)&amp;$B$8&amp;ref!$E$2&amp;ref!$F$2&amp;ref!X$2,DatatableSelCan,7,FALSE))),"–")</f>
        <v>1</v>
      </c>
      <c r="U9" s="8" t="str">
        <f>IFERROR(VALUE(FIXED(VLOOKUP(VLOOKUP($A$1,CodeTableSelCan,2,FALSE)&amp;$B$8&amp;ref!$E$2&amp;ref!$F$2&amp;ref!Y$2,DatatableSelCan,7,FALSE))),"–")</f>
        <v>–</v>
      </c>
      <c r="V9" s="8">
        <f>IFERROR(VALUE(FIXED(VLOOKUP(VLOOKUP($A$1,CodeTableSelCan,2,FALSE)&amp;$B$8&amp;ref!$E$2&amp;ref!$F$2&amp;ref!Z$2,DatatableSelCan,7,FALSE))),"–")</f>
        <v>57</v>
      </c>
      <c r="X9" s="6"/>
      <c r="Y9" s="6" t="s">
        <v>23</v>
      </c>
      <c r="Z9" s="52">
        <f>IFERROR(VALUE(FIXED(VLOOKUP(VLOOKUP($A$1,CodeTableSelCan,2,FALSE)&amp;$B$8&amp;ref!$E$2&amp;ref!$F$2&amp;ref!H$2,DatatableSelCan,8,FALSE))),"–")</f>
        <v>0.64</v>
      </c>
      <c r="AA9" s="52">
        <f>IFERROR(VALUE(FIXED(VLOOKUP(VLOOKUP($A$1,CodeTableSelCan,2,FALSE)&amp;$B$8&amp;ref!$E$2&amp;ref!$F$2&amp;ref!I$2,DatatableSelCan,8,FALSE))),"–")</f>
        <v>2.4700000000000002</v>
      </c>
      <c r="AB9" s="52">
        <f>IFERROR(VALUE(FIXED(VLOOKUP(VLOOKUP($A$1,CodeTableSelCan,2,FALSE)&amp;$B$8&amp;ref!$E$2&amp;ref!$F$2&amp;ref!J$2,DatatableSelCan,8,FALSE))),"–")</f>
        <v>1.33</v>
      </c>
      <c r="AC9" s="52">
        <f>IFERROR(VALUE(FIXED(VLOOKUP(VLOOKUP($A$1,CodeTableSelCan,2,FALSE)&amp;$B$8&amp;ref!$E$2&amp;ref!$F$2&amp;ref!K$2,DatatableSelCan,8,FALSE))),"–")</f>
        <v>6.11</v>
      </c>
      <c r="AD9" s="52">
        <f>IFERROR(VALUE(FIXED(VLOOKUP(VLOOKUP($A$1,CodeTableSelCan,2,FALSE)&amp;$B$8&amp;ref!$E$2&amp;ref!$F$2&amp;ref!L$2,DatatableSelCan,8,FALSE))),"–")</f>
        <v>5.12</v>
      </c>
      <c r="AE9" s="52">
        <f>IFERROR(VALUE(FIXED(VLOOKUP(VLOOKUP($A$1,CodeTableSelCan,2,FALSE)&amp;$B$8&amp;ref!$E$2&amp;ref!$F$2&amp;ref!M$2,DatatableSelCan,8,FALSE))),"–")</f>
        <v>0.64</v>
      </c>
      <c r="AF9" s="52">
        <f>IFERROR(VALUE(FIXED(VLOOKUP(VLOOKUP($A$1,CodeTableSelCan,2,FALSE)&amp;$B$8&amp;ref!$E$2&amp;ref!$F$2&amp;ref!N$2,DatatableSelCan,8,FALSE))),"–")</f>
        <v>2.16</v>
      </c>
      <c r="AG9" s="52">
        <f>IFERROR(VALUE(FIXED(VLOOKUP(VLOOKUP($A$1,CodeTableSelCan,2,FALSE)&amp;$B$8&amp;ref!$E$2&amp;ref!$F$2&amp;ref!O$2,DatatableSelCan,8,FALSE))),"–")</f>
        <v>1.53</v>
      </c>
      <c r="AH9" s="52">
        <f>IFERROR(VALUE(FIXED(VLOOKUP(VLOOKUP($A$1,CodeTableSelCan,2,FALSE)&amp;$B$8&amp;ref!$E$2&amp;ref!$F$2&amp;ref!P$2,DatatableSelCan,8,FALSE))),"–")</f>
        <v>2.04</v>
      </c>
      <c r="AI9" s="52">
        <f>IFERROR(VALUE(FIXED(VLOOKUP(VLOOKUP($A$1,CodeTableSelCan,2,FALSE)&amp;$B$8&amp;ref!$E$2&amp;ref!$F$2&amp;ref!Q$2,DatatableSelCan,8,FALSE))),"–")</f>
        <v>3.33</v>
      </c>
      <c r="AJ9" s="52">
        <f>IFERROR(VALUE(FIXED(VLOOKUP(VLOOKUP($A$1,CodeTableSelCan,2,FALSE)&amp;$B$8&amp;ref!$E$2&amp;ref!$F$2&amp;ref!R$2,DatatableSelCan,8,FALSE))),"–")</f>
        <v>0.65</v>
      </c>
      <c r="AK9" s="52">
        <f>IFERROR(VALUE(FIXED(VLOOKUP(VLOOKUP($A$1,CodeTableSelCan,2,FALSE)&amp;$B$8&amp;ref!$E$2&amp;ref!$F$2&amp;ref!S$2,DatatableSelCan,8,FALSE))),"–")</f>
        <v>0.72</v>
      </c>
      <c r="AL9" s="52">
        <f>IFERROR(VALUE(FIXED(VLOOKUP(VLOOKUP($A$1,CodeTableSelCan,2,FALSE)&amp;$B$8&amp;ref!$E$2&amp;ref!$F$2&amp;ref!T$2,DatatableSelCan,8,FALSE))),"–")</f>
        <v>4.93</v>
      </c>
      <c r="AM9" s="52">
        <f>IFERROR(VALUE(FIXED(VLOOKUP(VLOOKUP($A$1,CodeTableSelCan,2,FALSE)&amp;$B$8&amp;ref!$E$2&amp;ref!$F$2&amp;ref!U$2,DatatableSelCan,8,FALSE))),"–")</f>
        <v>4.53</v>
      </c>
      <c r="AN9" s="52">
        <f>IFERROR(VALUE(FIXED(VLOOKUP(VLOOKUP($A$1,CodeTableSelCan,2,FALSE)&amp;$B$8&amp;ref!$E$2&amp;ref!$F$2&amp;ref!V$2,DatatableSelCan,8,FALSE))),"–")</f>
        <v>2.52</v>
      </c>
      <c r="AO9" s="52">
        <f>IFERROR(VALUE(FIXED(VLOOKUP(VLOOKUP($A$1,CodeTableSelCan,2,FALSE)&amp;$B$8&amp;ref!$E$2&amp;ref!$F$2&amp;ref!W$2,DatatableSelCan,8,FALSE))),"–")</f>
        <v>1.78</v>
      </c>
      <c r="AP9" s="52">
        <f>IFERROR(VALUE(FIXED(VLOOKUP(VLOOKUP($A$1,CodeTableSelCan,2,FALSE)&amp;$B$8&amp;ref!$E$2&amp;ref!$F$2&amp;ref!X$2,DatatableSelCan,8,FALSE))),"–")</f>
        <v>2.69</v>
      </c>
      <c r="AQ9" s="52" t="str">
        <f>IFERROR(VALUE(FIXED(VLOOKUP(VLOOKUP($A$1,CodeTableSelCan,2,FALSE)&amp;$B$8&amp;ref!$E$2&amp;ref!$F$2&amp;ref!Y$2,DatatableSelCan,8,FALSE))),"–")</f>
        <v>–</v>
      </c>
      <c r="AR9" s="52">
        <f>SUMPRODUCT(Z9:AQ9,'Population '!$D$61:$U$61)</f>
        <v>2.475708502024291</v>
      </c>
    </row>
    <row r="10" spans="1:44" ht="15" customHeight="1">
      <c r="B10" s="6"/>
      <c r="C10" s="6" t="s">
        <v>24</v>
      </c>
      <c r="D10" s="8" t="str">
        <f>IFERROR(VALUE(FIXED(VLOOKUP(VLOOKUP($A$1,CodeTableSelCan,2,FALSE)&amp;$B$8&amp;ref!$E$2&amp;ref!$F$3&amp;ref!H$2,DatatableSelCan,7,FALSE))),"–")</f>
        <v>–</v>
      </c>
      <c r="E10" s="8">
        <f>IFERROR(VALUE(FIXED(VLOOKUP(VLOOKUP($A$1,CodeTableSelCan,2,FALSE)&amp;$B$8&amp;ref!$E$2&amp;ref!$F$3&amp;ref!I$2,DatatableSelCan,7,FALSE))),"–")</f>
        <v>2</v>
      </c>
      <c r="F10" s="8" t="str">
        <f>IFERROR(VALUE(FIXED(VLOOKUP(VLOOKUP($A$1,CodeTableSelCan,2,FALSE)&amp;$B$8&amp;ref!$E$2&amp;ref!$F$3&amp;ref!J$2,DatatableSelCan,7,FALSE))),"–")</f>
        <v>–</v>
      </c>
      <c r="G10" s="8">
        <f>IFERROR(VALUE(FIXED(VLOOKUP(VLOOKUP($A$1,CodeTableSelCan,2,FALSE)&amp;$B$8&amp;ref!$E$2&amp;ref!$F$3&amp;ref!K$2,DatatableSelCan,7,FALSE))),"–")</f>
        <v>3</v>
      </c>
      <c r="H10" s="8">
        <f>IFERROR(VALUE(FIXED(VLOOKUP(VLOOKUP($A$1,CodeTableSelCan,2,FALSE)&amp;$B$8&amp;ref!$E$2&amp;ref!$F$3&amp;ref!L$2,DatatableSelCan,7,FALSE))),"–")</f>
        <v>2</v>
      </c>
      <c r="I10" s="8" t="str">
        <f>IFERROR(VALUE(FIXED(VLOOKUP(VLOOKUP($A$1,CodeTableSelCan,2,FALSE)&amp;$B$8&amp;ref!$E$2&amp;ref!$F$3&amp;ref!M$2,DatatableSelCan,7,FALSE))),"–")</f>
        <v>–</v>
      </c>
      <c r="J10" s="8">
        <f>IFERROR(VALUE(FIXED(VLOOKUP(VLOOKUP($A$1,CodeTableSelCan,2,FALSE)&amp;$B$8&amp;ref!$E$2&amp;ref!$F$3&amp;ref!N$2,DatatableSelCan,7,FALSE))),"–")</f>
        <v>1</v>
      </c>
      <c r="K10" s="8" t="str">
        <f>IFERROR(VALUE(FIXED(VLOOKUP(VLOOKUP($A$1,CodeTableSelCan,2,FALSE)&amp;$B$8&amp;ref!$E$2&amp;ref!$F$3&amp;ref!O$2,DatatableSelCan,7,FALSE))),"–")</f>
        <v>–</v>
      </c>
      <c r="L10" s="8">
        <f>IFERROR(VALUE(FIXED(VLOOKUP(VLOOKUP($A$1,CodeTableSelCan,2,FALSE)&amp;$B$8&amp;ref!$E$2&amp;ref!$F$3&amp;ref!P$2,DatatableSelCan,7,FALSE))),"–")</f>
        <v>1</v>
      </c>
      <c r="M10" s="8" t="str">
        <f>IFERROR(VALUE(FIXED(VLOOKUP(VLOOKUP($A$1,CodeTableSelCan,2,FALSE)&amp;$B$8&amp;ref!$E$2&amp;ref!$F$3&amp;ref!Q$2,DatatableSelCan,7,FALSE))),"–")</f>
        <v>–</v>
      </c>
      <c r="N10" s="8" t="str">
        <f>IFERROR(VALUE(FIXED(VLOOKUP(VLOOKUP($A$1,CodeTableSelCan,2,FALSE)&amp;$B$8&amp;ref!$E$2&amp;ref!$F$3&amp;ref!R$2,DatatableSelCan,7,FALSE))),"–")</f>
        <v>–</v>
      </c>
      <c r="O10" s="8" t="str">
        <f>IFERROR(VALUE(FIXED(VLOOKUP(VLOOKUP($A$1,CodeTableSelCan,2,FALSE)&amp;$B$8&amp;ref!$E$2&amp;ref!$F$3&amp;ref!S$2,DatatableSelCan,7,FALSE))),"–")</f>
        <v>–</v>
      </c>
      <c r="P10" s="8" t="str">
        <f>IFERROR(VALUE(FIXED(VLOOKUP(VLOOKUP($A$1,CodeTableSelCan,2,FALSE)&amp;$B$8&amp;ref!$E$2&amp;ref!$F$3&amp;ref!T$2,DatatableSelCan,7,FALSE))),"–")</f>
        <v>–</v>
      </c>
      <c r="Q10" s="8" t="str">
        <f>IFERROR(VALUE(FIXED(VLOOKUP(VLOOKUP($A$1,CodeTableSelCan,2,FALSE)&amp;$B$8&amp;ref!$E$2&amp;ref!$F$3&amp;ref!U$2,DatatableSelCan,7,FALSE))),"–")</f>
        <v>–</v>
      </c>
      <c r="R10" s="8" t="str">
        <f>IFERROR(VALUE(FIXED(VLOOKUP(VLOOKUP($A$1,CodeTableSelCan,2,FALSE)&amp;$B$8&amp;ref!$E$2&amp;ref!$F$3&amp;ref!V$2,DatatableSelCan,7,FALSE))),"–")</f>
        <v>–</v>
      </c>
      <c r="S10" s="8" t="str">
        <f>IFERROR(VALUE(FIXED(VLOOKUP(VLOOKUP($A$1,CodeTableSelCan,2,FALSE)&amp;$B$8&amp;ref!$E$2&amp;ref!$F$3&amp;ref!W$2,DatatableSelCan,7,FALSE))),"–")</f>
        <v>–</v>
      </c>
      <c r="T10" s="8" t="str">
        <f>IFERROR(VALUE(FIXED(VLOOKUP(VLOOKUP($A$1,CodeTableSelCan,2,FALSE)&amp;$B$8&amp;ref!$E$2&amp;ref!$F$3&amp;ref!X$2,DatatableSelCan,7,FALSE))),"–")</f>
        <v>–</v>
      </c>
      <c r="U10" s="8" t="str">
        <f>IFERROR(VALUE(FIXED(VLOOKUP(VLOOKUP($A$1,CodeTableSelCan,2,FALSE)&amp;$B$8&amp;ref!$E$2&amp;ref!$F$3&amp;ref!Y$2,DatatableSelCan,7,FALSE))),"–")</f>
        <v>–</v>
      </c>
      <c r="V10" s="8">
        <f>IFERROR(VALUE(FIXED(VLOOKUP(VLOOKUP($A$1,CodeTableSelCan,2,FALSE)&amp;$B$8&amp;ref!$E$2&amp;ref!$F$3&amp;ref!Z$2,DatatableSelCan,7,FALSE))),"–")</f>
        <v>9</v>
      </c>
      <c r="X10" s="6"/>
      <c r="Y10" s="6" t="s">
        <v>24</v>
      </c>
      <c r="Z10" s="52" t="str">
        <f>IFERROR(VALUE(FIXED(VLOOKUP(VLOOKUP($A$1,CodeTableSelCan,2,FALSE)&amp;$B$8&amp;ref!$E$2&amp;ref!$F$3&amp;ref!H$2,DatatableSelCan,8,FALSE))),"–")</f>
        <v>–</v>
      </c>
      <c r="AA10" s="52">
        <f>IFERROR(VALUE(FIXED(VLOOKUP(VLOOKUP($A$1,CodeTableSelCan,2,FALSE)&amp;$B$8&amp;ref!$E$2&amp;ref!$F$3&amp;ref!I$2,DatatableSelCan,8,FALSE))),"–")</f>
        <v>4.75</v>
      </c>
      <c r="AB10" s="52" t="str">
        <f>IFERROR(VALUE(FIXED(VLOOKUP(VLOOKUP($A$1,CodeTableSelCan,2,FALSE)&amp;$B$8&amp;ref!$E$2&amp;ref!$F$3&amp;ref!J$2,DatatableSelCan,8,FALSE))),"–")</f>
        <v>–</v>
      </c>
      <c r="AC10" s="52">
        <f>IFERROR(VALUE(FIXED(VLOOKUP(VLOOKUP($A$1,CodeTableSelCan,2,FALSE)&amp;$B$8&amp;ref!$E$2&amp;ref!$F$3&amp;ref!K$2,DatatableSelCan,8,FALSE))),"–")</f>
        <v>8.3000000000000007</v>
      </c>
      <c r="AD10" s="52">
        <f>IFERROR(VALUE(FIXED(VLOOKUP(VLOOKUP($A$1,CodeTableSelCan,2,FALSE)&amp;$B$8&amp;ref!$E$2&amp;ref!$F$3&amp;ref!L$2,DatatableSelCan,8,FALSE))),"–")</f>
        <v>6.51</v>
      </c>
      <c r="AE10" s="52" t="str">
        <f>IFERROR(VALUE(FIXED(VLOOKUP(VLOOKUP($A$1,CodeTableSelCan,2,FALSE)&amp;$B$8&amp;ref!$E$2&amp;ref!$F$3&amp;ref!M$2,DatatableSelCan,8,FALSE))),"–")</f>
        <v>–</v>
      </c>
      <c r="AF10" s="52">
        <f>IFERROR(VALUE(FIXED(VLOOKUP(VLOOKUP($A$1,CodeTableSelCan,2,FALSE)&amp;$B$8&amp;ref!$E$2&amp;ref!$F$3&amp;ref!N$2,DatatableSelCan,8,FALSE))),"–")</f>
        <v>5.46</v>
      </c>
      <c r="AG10" s="52" t="str">
        <f>IFERROR(VALUE(FIXED(VLOOKUP(VLOOKUP($A$1,CodeTableSelCan,2,FALSE)&amp;$B$8&amp;ref!$E$2&amp;ref!$F$3&amp;ref!O$2,DatatableSelCan,8,FALSE))),"–")</f>
        <v>–</v>
      </c>
      <c r="AH10" s="52">
        <f>IFERROR(VALUE(FIXED(VLOOKUP(VLOOKUP($A$1,CodeTableSelCan,2,FALSE)&amp;$B$8&amp;ref!$E$2&amp;ref!$F$3&amp;ref!P$2,DatatableSelCan,8,FALSE))),"–")</f>
        <v>5.13</v>
      </c>
      <c r="AI10" s="52" t="str">
        <f>IFERROR(VALUE(FIXED(VLOOKUP(VLOOKUP($A$1,CodeTableSelCan,2,FALSE)&amp;$B$8&amp;ref!$E$2&amp;ref!$F$3&amp;ref!Q$2,DatatableSelCan,8,FALSE))),"–")</f>
        <v>–</v>
      </c>
      <c r="AJ10" s="52" t="str">
        <f>IFERROR(VALUE(FIXED(VLOOKUP(VLOOKUP($A$1,CodeTableSelCan,2,FALSE)&amp;$B$8&amp;ref!$E$2&amp;ref!$F$3&amp;ref!R$2,DatatableSelCan,8,FALSE))),"–")</f>
        <v>–</v>
      </c>
      <c r="AK10" s="52" t="str">
        <f>IFERROR(VALUE(FIXED(VLOOKUP(VLOOKUP($A$1,CodeTableSelCan,2,FALSE)&amp;$B$8&amp;ref!$E$2&amp;ref!$F$3&amp;ref!S$2,DatatableSelCan,8,FALSE))),"–")</f>
        <v>–</v>
      </c>
      <c r="AL10" s="52" t="str">
        <f>IFERROR(VALUE(FIXED(VLOOKUP(VLOOKUP($A$1,CodeTableSelCan,2,FALSE)&amp;$B$8&amp;ref!$E$2&amp;ref!$F$3&amp;ref!T$2,DatatableSelCan,8,FALSE))),"–")</f>
        <v>–</v>
      </c>
      <c r="AM10" s="52" t="str">
        <f>IFERROR(VALUE(FIXED(VLOOKUP(VLOOKUP($A$1,CodeTableSelCan,2,FALSE)&amp;$B$8&amp;ref!$E$2&amp;ref!$F$3&amp;ref!U$2,DatatableSelCan,8,FALSE))),"–")</f>
        <v>–</v>
      </c>
      <c r="AN10" s="52" t="str">
        <f>IFERROR(VALUE(FIXED(VLOOKUP(VLOOKUP($A$1,CodeTableSelCan,2,FALSE)&amp;$B$8&amp;ref!$E$2&amp;ref!$F$3&amp;ref!V$2,DatatableSelCan,8,FALSE))),"–")</f>
        <v>–</v>
      </c>
      <c r="AO10" s="52" t="str">
        <f>IFERROR(VALUE(FIXED(VLOOKUP(VLOOKUP($A$1,CodeTableSelCan,2,FALSE)&amp;$B$8&amp;ref!$E$2&amp;ref!$F$3&amp;ref!W$2,DatatableSelCan,8,FALSE))),"–")</f>
        <v>–</v>
      </c>
      <c r="AP10" s="52" t="str">
        <f>IFERROR(VALUE(FIXED(VLOOKUP(VLOOKUP($A$1,CodeTableSelCan,2,FALSE)&amp;$B$8&amp;ref!$E$2&amp;ref!$F$3&amp;ref!X$2,DatatableSelCan,8,FALSE))),"–")</f>
        <v>–</v>
      </c>
      <c r="AQ10" s="52" t="str">
        <f>IFERROR(VALUE(FIXED(VLOOKUP(VLOOKUP($A$1,CodeTableSelCan,2,FALSE)&amp;$B$8&amp;ref!$E$2&amp;ref!$F$3&amp;ref!Y$2,DatatableSelCan,8,FALSE))),"–")</f>
        <v>–</v>
      </c>
      <c r="AR10" s="52">
        <f>SUMPRODUCT(Z10:AQ10,'Population '!$D$61:$U$61)</f>
        <v>2.4036387264457435</v>
      </c>
    </row>
    <row r="11" spans="1:44" ht="15" customHeight="1">
      <c r="B11" s="7"/>
      <c r="C11" s="6" t="s">
        <v>25</v>
      </c>
      <c r="D11" s="8">
        <f>IFERROR(VALUE(FIXED(VLOOKUP(VLOOKUP($A$1,CodeTableSelCan,2,FALSE)&amp;$B$8&amp;ref!$E$2&amp;ref!$F$4&amp;ref!H$2,DatatableSelCan,7,FALSE))),"–")</f>
        <v>1</v>
      </c>
      <c r="E11" s="8">
        <f>IFERROR(VALUE(FIXED(VLOOKUP(VLOOKUP($A$1,CodeTableSelCan,2,FALSE)&amp;$B$8&amp;ref!$E$2&amp;ref!$F$4&amp;ref!I$2,DatatableSelCan,7,FALSE))),"–")</f>
        <v>2</v>
      </c>
      <c r="F11" s="8">
        <f>IFERROR(VALUE(FIXED(VLOOKUP(VLOOKUP($A$1,CodeTableSelCan,2,FALSE)&amp;$B$8&amp;ref!$E$2&amp;ref!$F$4&amp;ref!J$2,DatatableSelCan,7,FALSE))),"–")</f>
        <v>2</v>
      </c>
      <c r="G11" s="8">
        <f>IFERROR(VALUE(FIXED(VLOOKUP(VLOOKUP($A$1,CodeTableSelCan,2,FALSE)&amp;$B$8&amp;ref!$E$2&amp;ref!$F$4&amp;ref!K$2,DatatableSelCan,7,FALSE))),"–")</f>
        <v>7</v>
      </c>
      <c r="H11" s="8">
        <f>IFERROR(VALUE(FIXED(VLOOKUP(VLOOKUP($A$1,CodeTableSelCan,2,FALSE)&amp;$B$8&amp;ref!$E$2&amp;ref!$F$4&amp;ref!L$2,DatatableSelCan,7,FALSE))),"–")</f>
        <v>7</v>
      </c>
      <c r="I11" s="8">
        <f>IFERROR(VALUE(FIXED(VLOOKUP(VLOOKUP($A$1,CodeTableSelCan,2,FALSE)&amp;$B$8&amp;ref!$E$2&amp;ref!$F$4&amp;ref!M$2,DatatableSelCan,7,FALSE))),"–")</f>
        <v>1</v>
      </c>
      <c r="J11" s="8">
        <f>IFERROR(VALUE(FIXED(VLOOKUP(VLOOKUP($A$1,CodeTableSelCan,2,FALSE)&amp;$B$8&amp;ref!$E$2&amp;ref!$F$4&amp;ref!N$2,DatatableSelCan,7,FALSE))),"–")</f>
        <v>2</v>
      </c>
      <c r="K11" s="8">
        <f>IFERROR(VALUE(FIXED(VLOOKUP(VLOOKUP($A$1,CodeTableSelCan,2,FALSE)&amp;$B$8&amp;ref!$E$2&amp;ref!$F$4&amp;ref!O$2,DatatableSelCan,7,FALSE))),"–")</f>
        <v>2</v>
      </c>
      <c r="L11" s="8">
        <f>IFERROR(VALUE(FIXED(VLOOKUP(VLOOKUP($A$1,CodeTableSelCan,2,FALSE)&amp;$B$8&amp;ref!$E$2&amp;ref!$F$4&amp;ref!P$2,DatatableSelCan,7,FALSE))),"–")</f>
        <v>2</v>
      </c>
      <c r="M11" s="8">
        <f>IFERROR(VALUE(FIXED(VLOOKUP(VLOOKUP($A$1,CodeTableSelCan,2,FALSE)&amp;$B$8&amp;ref!$E$2&amp;ref!$F$4&amp;ref!Q$2,DatatableSelCan,7,FALSE))),"–")</f>
        <v>5</v>
      </c>
      <c r="N11" s="8">
        <f>IFERROR(VALUE(FIXED(VLOOKUP(VLOOKUP($A$1,CodeTableSelCan,2,FALSE)&amp;$B$8&amp;ref!$E$2&amp;ref!$F$4&amp;ref!R$2,DatatableSelCan,7,FALSE))),"–")</f>
        <v>1</v>
      </c>
      <c r="O11" s="8">
        <f>IFERROR(VALUE(FIXED(VLOOKUP(VLOOKUP($A$1,CodeTableSelCan,2,FALSE)&amp;$B$8&amp;ref!$E$2&amp;ref!$F$4&amp;ref!S$2,DatatableSelCan,7,FALSE))),"–")</f>
        <v>1</v>
      </c>
      <c r="P11" s="8">
        <f>IFERROR(VALUE(FIXED(VLOOKUP(VLOOKUP($A$1,CodeTableSelCan,2,FALSE)&amp;$B$8&amp;ref!$E$2&amp;ref!$F$4&amp;ref!T$2,DatatableSelCan,7,FALSE))),"–")</f>
        <v>6</v>
      </c>
      <c r="Q11" s="8">
        <f>IFERROR(VALUE(FIXED(VLOOKUP(VLOOKUP($A$1,CodeTableSelCan,2,FALSE)&amp;$B$8&amp;ref!$E$2&amp;ref!$F$4&amp;ref!U$2,DatatableSelCan,7,FALSE))),"–")</f>
        <v>5</v>
      </c>
      <c r="R11" s="8">
        <f>IFERROR(VALUE(FIXED(VLOOKUP(VLOOKUP($A$1,CodeTableSelCan,2,FALSE)&amp;$B$8&amp;ref!$E$2&amp;ref!$F$4&amp;ref!V$2,DatatableSelCan,7,FALSE))),"–")</f>
        <v>2</v>
      </c>
      <c r="S11" s="8">
        <f>IFERROR(VALUE(FIXED(VLOOKUP(VLOOKUP($A$1,CodeTableSelCan,2,FALSE)&amp;$B$8&amp;ref!$E$2&amp;ref!$F$4&amp;ref!W$2,DatatableSelCan,7,FALSE))),"–")</f>
        <v>1</v>
      </c>
      <c r="T11" s="8">
        <f>IFERROR(VALUE(FIXED(VLOOKUP(VLOOKUP($A$1,CodeTableSelCan,2,FALSE)&amp;$B$8&amp;ref!$E$2&amp;ref!$F$4&amp;ref!X$2,DatatableSelCan,7,FALSE))),"–")</f>
        <v>1</v>
      </c>
      <c r="U11" s="8" t="str">
        <f>IFERROR(VALUE(FIXED(VLOOKUP(VLOOKUP($A$1,CodeTableSelCan,2,FALSE)&amp;$B$8&amp;ref!$E$2&amp;ref!$F$4&amp;ref!Y$2,DatatableSelCan,7,FALSE))),"–")</f>
        <v>–</v>
      </c>
      <c r="V11" s="8">
        <f>IFERROR(VALUE(FIXED(VLOOKUP(VLOOKUP($A$1,CodeTableSelCan,2,FALSE)&amp;$B$8&amp;ref!$E$2&amp;ref!$F$4&amp;ref!Z$2,DatatableSelCan,7,FALSE))),"–")</f>
        <v>48</v>
      </c>
      <c r="X11" s="7"/>
      <c r="Y11" s="6" t="s">
        <v>25</v>
      </c>
      <c r="Z11" s="52">
        <f>IFERROR(VALUE(FIXED(VLOOKUP(VLOOKUP($A$1,CodeTableSelCan,2,FALSE)&amp;$B$8&amp;ref!$E$2&amp;ref!$F$4&amp;ref!H$2,DatatableSelCan,8,FALSE))),"–")</f>
        <v>0.87</v>
      </c>
      <c r="AA11" s="52">
        <f>IFERROR(VALUE(FIXED(VLOOKUP(VLOOKUP($A$1,CodeTableSelCan,2,FALSE)&amp;$B$8&amp;ref!$E$2&amp;ref!$F$4&amp;ref!I$2,DatatableSelCan,8,FALSE))),"–")</f>
        <v>1.67</v>
      </c>
      <c r="AB11" s="52">
        <f>IFERROR(VALUE(FIXED(VLOOKUP(VLOOKUP($A$1,CodeTableSelCan,2,FALSE)&amp;$B$8&amp;ref!$E$2&amp;ref!$F$4&amp;ref!J$2,DatatableSelCan,8,FALSE))),"–")</f>
        <v>1.76</v>
      </c>
      <c r="AC11" s="52">
        <f>IFERROR(VALUE(FIXED(VLOOKUP(VLOOKUP($A$1,CodeTableSelCan,2,FALSE)&amp;$B$8&amp;ref!$E$2&amp;ref!$F$4&amp;ref!K$2,DatatableSelCan,8,FALSE))),"–")</f>
        <v>5.49</v>
      </c>
      <c r="AD11" s="52">
        <f>IFERROR(VALUE(FIXED(VLOOKUP(VLOOKUP($A$1,CodeTableSelCan,2,FALSE)&amp;$B$8&amp;ref!$E$2&amp;ref!$F$4&amp;ref!L$2,DatatableSelCan,8,FALSE))),"–")</f>
        <v>4.83</v>
      </c>
      <c r="AE11" s="52">
        <f>IFERROR(VALUE(FIXED(VLOOKUP(VLOOKUP($A$1,CodeTableSelCan,2,FALSE)&amp;$B$8&amp;ref!$E$2&amp;ref!$F$4&amp;ref!M$2,DatatableSelCan,8,FALSE))),"–")</f>
        <v>0.75</v>
      </c>
      <c r="AF11" s="52">
        <f>IFERROR(VALUE(FIXED(VLOOKUP(VLOOKUP($A$1,CodeTableSelCan,2,FALSE)&amp;$B$8&amp;ref!$E$2&amp;ref!$F$4&amp;ref!N$2,DatatableSelCan,8,FALSE))),"–")</f>
        <v>1.66</v>
      </c>
      <c r="AG11" s="52">
        <f>IFERROR(VALUE(FIXED(VLOOKUP(VLOOKUP($A$1,CodeTableSelCan,2,FALSE)&amp;$B$8&amp;ref!$E$2&amp;ref!$F$4&amp;ref!O$2,DatatableSelCan,8,FALSE))),"–")</f>
        <v>1.77</v>
      </c>
      <c r="AH11" s="52">
        <f>IFERROR(VALUE(FIXED(VLOOKUP(VLOOKUP($A$1,CodeTableSelCan,2,FALSE)&amp;$B$8&amp;ref!$E$2&amp;ref!$F$4&amp;ref!P$2,DatatableSelCan,8,FALSE))),"–")</f>
        <v>1.57</v>
      </c>
      <c r="AI11" s="52">
        <f>IFERROR(VALUE(FIXED(VLOOKUP(VLOOKUP($A$1,CodeTableSelCan,2,FALSE)&amp;$B$8&amp;ref!$E$2&amp;ref!$F$4&amp;ref!Q$2,DatatableSelCan,8,FALSE))),"–")</f>
        <v>3.8</v>
      </c>
      <c r="AJ11" s="52">
        <f>IFERROR(VALUE(FIXED(VLOOKUP(VLOOKUP($A$1,CodeTableSelCan,2,FALSE)&amp;$B$8&amp;ref!$E$2&amp;ref!$F$4&amp;ref!R$2,DatatableSelCan,8,FALSE))),"–")</f>
        <v>0.74</v>
      </c>
      <c r="AK11" s="52">
        <f>IFERROR(VALUE(FIXED(VLOOKUP(VLOOKUP($A$1,CodeTableSelCan,2,FALSE)&amp;$B$8&amp;ref!$E$2&amp;ref!$F$4&amp;ref!S$2,DatatableSelCan,8,FALSE))),"–")</f>
        <v>0.8</v>
      </c>
      <c r="AL11" s="52">
        <f>IFERROR(VALUE(FIXED(VLOOKUP(VLOOKUP($A$1,CodeTableSelCan,2,FALSE)&amp;$B$8&amp;ref!$E$2&amp;ref!$F$4&amp;ref!T$2,DatatableSelCan,8,FALSE))),"–")</f>
        <v>5.42</v>
      </c>
      <c r="AM11" s="52">
        <f>IFERROR(VALUE(FIXED(VLOOKUP(VLOOKUP($A$1,CodeTableSelCan,2,FALSE)&amp;$B$8&amp;ref!$E$2&amp;ref!$F$4&amp;ref!U$2,DatatableSelCan,8,FALSE))),"–")</f>
        <v>4.8899999999999997</v>
      </c>
      <c r="AN11" s="52">
        <f>IFERROR(VALUE(FIXED(VLOOKUP(VLOOKUP($A$1,CodeTableSelCan,2,FALSE)&amp;$B$8&amp;ref!$E$2&amp;ref!$F$4&amp;ref!V$2,DatatableSelCan,8,FALSE))),"–")</f>
        <v>2.69</v>
      </c>
      <c r="AO11" s="52">
        <f>IFERROR(VALUE(FIXED(VLOOKUP(VLOOKUP($A$1,CodeTableSelCan,2,FALSE)&amp;$B$8&amp;ref!$E$2&amp;ref!$F$4&amp;ref!W$2,DatatableSelCan,8,FALSE))),"–")</f>
        <v>1.89</v>
      </c>
      <c r="AP11" s="52">
        <f>IFERROR(VALUE(FIXED(VLOOKUP(VLOOKUP($A$1,CodeTableSelCan,2,FALSE)&amp;$B$8&amp;ref!$E$2&amp;ref!$F$4&amp;ref!X$2,DatatableSelCan,8,FALSE))),"–")</f>
        <v>2.81</v>
      </c>
      <c r="AQ11" s="52" t="str">
        <f>IFERROR(VALUE(FIXED(VLOOKUP(VLOOKUP($A$1,CodeTableSelCan,2,FALSE)&amp;$B$8&amp;ref!$E$2&amp;ref!$F$4&amp;ref!Y$2,DatatableSelCan,8,FALSE))),"–")</f>
        <v>–</v>
      </c>
      <c r="AR11" s="52">
        <f>SUMPRODUCT(Z11:AQ11,'Population '!$D$61:$U$61)</f>
        <v>2.4163412805518067</v>
      </c>
    </row>
    <row r="12" spans="1:44" ht="15" customHeight="1">
      <c r="B12" s="6">
        <v>2016</v>
      </c>
      <c r="C12" s="7"/>
      <c r="D12" s="8"/>
      <c r="E12" s="8"/>
      <c r="F12" s="8"/>
      <c r="G12" s="8"/>
      <c r="H12" s="8"/>
      <c r="I12" s="8"/>
      <c r="J12" s="8"/>
      <c r="K12" s="8"/>
      <c r="L12" s="8"/>
      <c r="M12" s="8"/>
      <c r="N12" s="8"/>
      <c r="O12" s="8"/>
      <c r="P12" s="8"/>
      <c r="Q12" s="8"/>
      <c r="R12" s="8"/>
      <c r="S12" s="8"/>
      <c r="T12" s="8"/>
      <c r="U12" s="8"/>
      <c r="V12" s="8"/>
      <c r="X12" s="6">
        <v>2016</v>
      </c>
      <c r="Y12" s="7"/>
      <c r="Z12" s="52"/>
      <c r="AA12" s="52"/>
      <c r="AB12" s="52"/>
      <c r="AC12" s="52"/>
      <c r="AD12" s="52"/>
      <c r="AE12" s="52"/>
      <c r="AF12" s="52"/>
      <c r="AG12" s="52"/>
      <c r="AH12" s="52"/>
      <c r="AI12" s="52"/>
      <c r="AJ12" s="52"/>
      <c r="AK12" s="52"/>
      <c r="AL12" s="52"/>
      <c r="AM12" s="52"/>
      <c r="AN12" s="52"/>
      <c r="AO12" s="52"/>
      <c r="AP12" s="52"/>
      <c r="AQ12" s="52"/>
      <c r="AR12" s="52"/>
    </row>
    <row r="13" spans="1:44" ht="15" customHeight="1">
      <c r="B13" s="6"/>
      <c r="C13" s="6" t="s">
        <v>23</v>
      </c>
      <c r="D13" s="56" t="str">
        <f>IFERROR(VALUE(FIXED(VLOOKUP(VLOOKUP($A$1,CodeTableSelCan,2,FALSE)&amp;$B$12&amp;ref!$E$2&amp;ref!$F$2&amp;ref!H$2,DatatableSelCan,7,FALSE))),"–")</f>
        <v>–</v>
      </c>
      <c r="E13" s="56">
        <f>IFERROR(VALUE(FIXED(VLOOKUP(VLOOKUP($A$1,CodeTableSelCan,2,FALSE)&amp;$B$12&amp;ref!$E$2&amp;ref!$F$2&amp;ref!I$2,DatatableSelCan,7,FALSE))),"–")</f>
        <v>1</v>
      </c>
      <c r="F13" s="56" t="str">
        <f>IFERROR(VALUE(FIXED(VLOOKUP(VLOOKUP($A$1,CodeTableSelCan,2,FALSE)&amp;$B$12&amp;ref!$E$2&amp;ref!$F$2&amp;ref!J$2,DatatableSelCan,7,FALSE))),"–")</f>
        <v>–</v>
      </c>
      <c r="G13" s="56">
        <f>IFERROR(VALUE(FIXED(VLOOKUP(VLOOKUP($A$1,CodeTableSelCan,2,FALSE)&amp;$B$12&amp;ref!$E$2&amp;ref!$F$2&amp;ref!K$2,DatatableSelCan,7,FALSE))),"–")</f>
        <v>5</v>
      </c>
      <c r="H13" s="56">
        <f>IFERROR(VALUE(FIXED(VLOOKUP(VLOOKUP($A$1,CodeTableSelCan,2,FALSE)&amp;$B$12&amp;ref!$E$2&amp;ref!$F$2&amp;ref!L$2,DatatableSelCan,7,FALSE))),"–")</f>
        <v>6</v>
      </c>
      <c r="I13" s="56">
        <f>IFERROR(VALUE(FIXED(VLOOKUP(VLOOKUP($A$1,CodeTableSelCan,2,FALSE)&amp;$B$12&amp;ref!$E$2&amp;ref!$F$2&amp;ref!M$2,DatatableSelCan,7,FALSE))),"–")</f>
        <v>5</v>
      </c>
      <c r="J13" s="56">
        <f>IFERROR(VALUE(FIXED(VLOOKUP(VLOOKUP($A$1,CodeTableSelCan,2,FALSE)&amp;$B$12&amp;ref!$E$2&amp;ref!$F$2&amp;ref!N$2,DatatableSelCan,7,FALSE))),"–")</f>
        <v>5</v>
      </c>
      <c r="K13" s="56">
        <f>IFERROR(VALUE(FIXED(VLOOKUP(VLOOKUP($A$1,CodeTableSelCan,2,FALSE)&amp;$B$12&amp;ref!$E$2&amp;ref!$F$2&amp;ref!O$2,DatatableSelCan,7,FALSE))),"–")</f>
        <v>2</v>
      </c>
      <c r="L13" s="56">
        <f>IFERROR(VALUE(FIXED(VLOOKUP(VLOOKUP($A$1,CodeTableSelCan,2,FALSE)&amp;$B$12&amp;ref!$E$2&amp;ref!$F$2&amp;ref!P$2,DatatableSelCan,7,FALSE))),"–")</f>
        <v>4</v>
      </c>
      <c r="M13" s="56">
        <f>IFERROR(VALUE(FIXED(VLOOKUP(VLOOKUP($A$1,CodeTableSelCan,2,FALSE)&amp;$B$12&amp;ref!$E$2&amp;ref!$F$2&amp;ref!Q$2,DatatableSelCan,7,FALSE))),"–")</f>
        <v>2</v>
      </c>
      <c r="N13" s="56">
        <f>IFERROR(VALUE(FIXED(VLOOKUP(VLOOKUP($A$1,CodeTableSelCan,2,FALSE)&amp;$B$12&amp;ref!$E$2&amp;ref!$F$2&amp;ref!R$2,DatatableSelCan,7,FALSE))),"–")</f>
        <v>2</v>
      </c>
      <c r="O13" s="56">
        <f>IFERROR(VALUE(FIXED(VLOOKUP(VLOOKUP($A$1,CodeTableSelCan,2,FALSE)&amp;$B$12&amp;ref!$E$2&amp;ref!$F$2&amp;ref!S$2,DatatableSelCan,7,FALSE))),"–")</f>
        <v>3</v>
      </c>
      <c r="P13" s="56">
        <f>IFERROR(VALUE(FIXED(VLOOKUP(VLOOKUP($A$1,CodeTableSelCan,2,FALSE)&amp;$B$12&amp;ref!$E$2&amp;ref!$F$2&amp;ref!T$2,DatatableSelCan,7,FALSE))),"–")</f>
        <v>3</v>
      </c>
      <c r="Q13" s="56">
        <f>IFERROR(VALUE(FIXED(VLOOKUP(VLOOKUP($A$1,CodeTableSelCan,2,FALSE)&amp;$B$12&amp;ref!$E$2&amp;ref!$F$2&amp;ref!U$2,DatatableSelCan,7,FALSE))),"–")</f>
        <v>4</v>
      </c>
      <c r="R13" s="56">
        <f>IFERROR(VALUE(FIXED(VLOOKUP(VLOOKUP($A$1,CodeTableSelCan,2,FALSE)&amp;$B$12&amp;ref!$E$2&amp;ref!$F$2&amp;ref!V$2,DatatableSelCan,7,FALSE))),"–")</f>
        <v>4</v>
      </c>
      <c r="S13" s="56">
        <f>IFERROR(VALUE(FIXED(VLOOKUP(VLOOKUP($A$1,CodeTableSelCan,2,FALSE)&amp;$B$12&amp;ref!$E$2&amp;ref!$F$2&amp;ref!W$2,DatatableSelCan,7,FALSE))),"–")</f>
        <v>4</v>
      </c>
      <c r="T13" s="56">
        <f>IFERROR(VALUE(FIXED(VLOOKUP(VLOOKUP($A$1,CodeTableSelCan,2,FALSE)&amp;$B$12&amp;ref!$E$2&amp;ref!$F$2&amp;ref!X$2,DatatableSelCan,7,FALSE))),"–")</f>
        <v>3</v>
      </c>
      <c r="U13" s="56">
        <f>IFERROR(VALUE(FIXED(VLOOKUP(VLOOKUP($A$1,CodeTableSelCan,2,FALSE)&amp;$B$12&amp;ref!$E$2&amp;ref!$F$2&amp;ref!Y$2,DatatableSelCan,7,FALSE))),"–")</f>
        <v>3</v>
      </c>
      <c r="V13" s="56">
        <f>IFERROR(VALUE(FIXED(VLOOKUP(VLOOKUP($A$1,CodeTableSelCan,2,FALSE)&amp;$B$12&amp;ref!$E$2&amp;ref!$F$2&amp;ref!Z$2,DatatableSelCan,7,FALSE))),"–")</f>
        <v>56</v>
      </c>
      <c r="X13" s="6"/>
      <c r="Y13" s="6" t="s">
        <v>23</v>
      </c>
      <c r="Z13" s="52" t="str">
        <f>IFERROR(VALUE(FIXED(VLOOKUP(VLOOKUP($A$1,CodeTableSelCan,2,FALSE)&amp;$B$12&amp;ref!$E$2&amp;ref!$F$2&amp;ref!H$2,DatatableSelCan,8,FALSE))),"–")</f>
        <v>–</v>
      </c>
      <c r="AA13" s="52">
        <f>IFERROR(VALUE(FIXED(VLOOKUP(VLOOKUP($A$1,CodeTableSelCan,2,FALSE)&amp;$B$12&amp;ref!$E$2&amp;ref!$F$2&amp;ref!I$2,DatatableSelCan,8,FALSE))),"–")</f>
        <v>0.6</v>
      </c>
      <c r="AB13" s="52" t="str">
        <f>IFERROR(VALUE(FIXED(VLOOKUP(VLOOKUP($A$1,CodeTableSelCan,2,FALSE)&amp;$B$12&amp;ref!$E$2&amp;ref!$F$2&amp;ref!J$2,DatatableSelCan,8,FALSE))),"–")</f>
        <v>–</v>
      </c>
      <c r="AC13" s="52">
        <f>IFERROR(VALUE(FIXED(VLOOKUP(VLOOKUP($A$1,CodeTableSelCan,2,FALSE)&amp;$B$12&amp;ref!$E$2&amp;ref!$F$2&amp;ref!K$2,DatatableSelCan,8,FALSE))),"–")</f>
        <v>3.05</v>
      </c>
      <c r="AD13" s="52">
        <f>IFERROR(VALUE(FIXED(VLOOKUP(VLOOKUP($A$1,CodeTableSelCan,2,FALSE)&amp;$B$12&amp;ref!$E$2&amp;ref!$F$2&amp;ref!L$2,DatatableSelCan,8,FALSE))),"–")</f>
        <v>3.29</v>
      </c>
      <c r="AE13" s="52">
        <f>IFERROR(VALUE(FIXED(VLOOKUP(VLOOKUP($A$1,CodeTableSelCan,2,FALSE)&amp;$B$12&amp;ref!$E$2&amp;ref!$F$2&amp;ref!M$2,DatatableSelCan,8,FALSE))),"–")</f>
        <v>2.94</v>
      </c>
      <c r="AF13" s="52">
        <f>IFERROR(VALUE(FIXED(VLOOKUP(VLOOKUP($A$1,CodeTableSelCan,2,FALSE)&amp;$B$12&amp;ref!$E$2&amp;ref!$F$2&amp;ref!N$2,DatatableSelCan,8,FALSE))),"–")</f>
        <v>3.44</v>
      </c>
      <c r="AG13" s="52">
        <f>IFERROR(VALUE(FIXED(VLOOKUP(VLOOKUP($A$1,CodeTableSelCan,2,FALSE)&amp;$B$12&amp;ref!$E$2&amp;ref!$F$2&amp;ref!O$2,DatatableSelCan,8,FALSE))),"–")</f>
        <v>1.49</v>
      </c>
      <c r="AH13" s="52">
        <f>IFERROR(VALUE(FIXED(VLOOKUP(VLOOKUP($A$1,CodeTableSelCan,2,FALSE)&amp;$B$12&amp;ref!$E$2&amp;ref!$F$2&amp;ref!P$2,DatatableSelCan,8,FALSE))),"–")</f>
        <v>2.78</v>
      </c>
      <c r="AI13" s="52">
        <f>IFERROR(VALUE(FIXED(VLOOKUP(VLOOKUP($A$1,CodeTableSelCan,2,FALSE)&amp;$B$12&amp;ref!$E$2&amp;ref!$F$2&amp;ref!Q$2,DatatableSelCan,8,FALSE))),"–")</f>
        <v>1.32</v>
      </c>
      <c r="AJ13" s="52">
        <f>IFERROR(VALUE(FIXED(VLOOKUP(VLOOKUP($A$1,CodeTableSelCan,2,FALSE)&amp;$B$12&amp;ref!$E$2&amp;ref!$F$2&amp;ref!R$2,DatatableSelCan,8,FALSE))),"–")</f>
        <v>1.3</v>
      </c>
      <c r="AK13" s="52">
        <f>IFERROR(VALUE(FIXED(VLOOKUP(VLOOKUP($A$1,CodeTableSelCan,2,FALSE)&amp;$B$12&amp;ref!$E$2&amp;ref!$F$2&amp;ref!S$2,DatatableSelCan,8,FALSE))),"–")</f>
        <v>2.09</v>
      </c>
      <c r="AL13" s="52">
        <f>IFERROR(VALUE(FIXED(VLOOKUP(VLOOKUP($A$1,CodeTableSelCan,2,FALSE)&amp;$B$12&amp;ref!$E$2&amp;ref!$F$2&amp;ref!T$2,DatatableSelCan,8,FALSE))),"–")</f>
        <v>2.4</v>
      </c>
      <c r="AM13" s="52">
        <f>IFERROR(VALUE(FIXED(VLOOKUP(VLOOKUP($A$1,CodeTableSelCan,2,FALSE)&amp;$B$12&amp;ref!$E$2&amp;ref!$F$2&amp;ref!U$2,DatatableSelCan,8,FALSE))),"–")</f>
        <v>3.52</v>
      </c>
      <c r="AN13" s="52">
        <f>IFERROR(VALUE(FIXED(VLOOKUP(VLOOKUP($A$1,CodeTableSelCan,2,FALSE)&amp;$B$12&amp;ref!$E$2&amp;ref!$F$2&amp;ref!V$2,DatatableSelCan,8,FALSE))),"–")</f>
        <v>4.87</v>
      </c>
      <c r="AO13" s="52">
        <f>IFERROR(VALUE(FIXED(VLOOKUP(VLOOKUP($A$1,CodeTableSelCan,2,FALSE)&amp;$B$12&amp;ref!$E$2&amp;ref!$F$2&amp;ref!W$2,DatatableSelCan,8,FALSE))),"–")</f>
        <v>6.68</v>
      </c>
      <c r="AP13" s="52">
        <f>IFERROR(VALUE(FIXED(VLOOKUP(VLOOKUP($A$1,CodeTableSelCan,2,FALSE)&amp;$B$12&amp;ref!$E$2&amp;ref!$F$2&amp;ref!X$2,DatatableSelCan,8,FALSE))),"–")</f>
        <v>7.96</v>
      </c>
      <c r="AQ13" s="52">
        <f>IFERROR(VALUE(FIXED(VLOOKUP(VLOOKUP($A$1,CodeTableSelCan,2,FALSE)&amp;$B$12&amp;ref!$E$2&amp;ref!$F$2&amp;ref!Y$2,DatatableSelCan,8,FALSE))),"–")</f>
        <v>9.58</v>
      </c>
      <c r="AR13" s="52">
        <f>SUMPRODUCT(Z13:AQ13,'Population '!$D$61:$U$61)</f>
        <v>2.1453621232568598</v>
      </c>
    </row>
    <row r="14" spans="1:44" ht="15" customHeight="1">
      <c r="B14" s="7"/>
      <c r="C14" s="6" t="s">
        <v>24</v>
      </c>
      <c r="D14" s="56" t="str">
        <f>IFERROR(VALUE(FIXED(VLOOKUP(VLOOKUP($A$1,CodeTableSelCan,2,FALSE)&amp;$B$12&amp;ref!$E$2&amp;ref!$F$3&amp;ref!H$2,DatatableSelCan,7,FALSE))),"–")</f>
        <v>–</v>
      </c>
      <c r="E14" s="56" t="str">
        <f>IFERROR(VALUE(FIXED(VLOOKUP(VLOOKUP($A$1,CodeTableSelCan,2,FALSE)&amp;$B$12&amp;ref!$E$2&amp;ref!$F$3&amp;ref!I$2,DatatableSelCan,7,FALSE))),"–")</f>
        <v>–</v>
      </c>
      <c r="F14" s="56" t="str">
        <f>IFERROR(VALUE(FIXED(VLOOKUP(VLOOKUP($A$1,CodeTableSelCan,2,FALSE)&amp;$B$12&amp;ref!$E$2&amp;ref!$F$3&amp;ref!J$2,DatatableSelCan,7,FALSE))),"–")</f>
        <v>–</v>
      </c>
      <c r="G14" s="56">
        <f>IFERROR(VALUE(FIXED(VLOOKUP(VLOOKUP($A$1,CodeTableSelCan,2,FALSE)&amp;$B$12&amp;ref!$E$2&amp;ref!$F$3&amp;ref!K$2,DatatableSelCan,7,FALSE))),"–")</f>
        <v>2</v>
      </c>
      <c r="H14" s="56" t="str">
        <f>IFERROR(VALUE(FIXED(VLOOKUP(VLOOKUP($A$1,CodeTableSelCan,2,FALSE)&amp;$B$12&amp;ref!$E$2&amp;ref!$F$3&amp;ref!L$2,DatatableSelCan,7,FALSE))),"–")</f>
        <v>–</v>
      </c>
      <c r="I14" s="56" t="str">
        <f>IFERROR(VALUE(FIXED(VLOOKUP(VLOOKUP($A$1,CodeTableSelCan,2,FALSE)&amp;$B$12&amp;ref!$E$2&amp;ref!$F$3&amp;ref!M$2,DatatableSelCan,7,FALSE))),"–")</f>
        <v>–</v>
      </c>
      <c r="J14" s="56">
        <f>IFERROR(VALUE(FIXED(VLOOKUP(VLOOKUP($A$1,CodeTableSelCan,2,FALSE)&amp;$B$12&amp;ref!$E$2&amp;ref!$F$3&amp;ref!N$2,DatatableSelCan,7,FALSE))),"–")</f>
        <v>1</v>
      </c>
      <c r="K14" s="56" t="str">
        <f>IFERROR(VALUE(FIXED(VLOOKUP(VLOOKUP($A$1,CodeTableSelCan,2,FALSE)&amp;$B$12&amp;ref!$E$2&amp;ref!$F$3&amp;ref!O$2,DatatableSelCan,7,FALSE))),"–")</f>
        <v>–</v>
      </c>
      <c r="L14" s="56" t="str">
        <f>IFERROR(VALUE(FIXED(VLOOKUP(VLOOKUP($A$1,CodeTableSelCan,2,FALSE)&amp;$B$12&amp;ref!$E$2&amp;ref!$F$3&amp;ref!P$2,DatatableSelCan,7,FALSE))),"–")</f>
        <v>–</v>
      </c>
      <c r="M14" s="56" t="str">
        <f>IFERROR(VALUE(FIXED(VLOOKUP(VLOOKUP($A$1,CodeTableSelCan,2,FALSE)&amp;$B$12&amp;ref!$E$2&amp;ref!$F$3&amp;ref!Q$2,DatatableSelCan,7,FALSE))),"–")</f>
        <v>–</v>
      </c>
      <c r="N14" s="56" t="str">
        <f>IFERROR(VALUE(FIXED(VLOOKUP(VLOOKUP($A$1,CodeTableSelCan,2,FALSE)&amp;$B$12&amp;ref!$E$2&amp;ref!$F$3&amp;ref!R$2,DatatableSelCan,7,FALSE))),"–")</f>
        <v>–</v>
      </c>
      <c r="O14" s="56" t="str">
        <f>IFERROR(VALUE(FIXED(VLOOKUP(VLOOKUP($A$1,CodeTableSelCan,2,FALSE)&amp;$B$12&amp;ref!$E$2&amp;ref!$F$3&amp;ref!S$2,DatatableSelCan,7,FALSE))),"–")</f>
        <v>–</v>
      </c>
      <c r="P14" s="56" t="str">
        <f>IFERROR(VALUE(FIXED(VLOOKUP(VLOOKUP($A$1,CodeTableSelCan,2,FALSE)&amp;$B$12&amp;ref!$E$2&amp;ref!$F$3&amp;ref!T$2,DatatableSelCan,7,FALSE))),"–")</f>
        <v>–</v>
      </c>
      <c r="Q14" s="56" t="str">
        <f>IFERROR(VALUE(FIXED(VLOOKUP(VLOOKUP($A$1,CodeTableSelCan,2,FALSE)&amp;$B$12&amp;ref!$E$2&amp;ref!$F$3&amp;ref!U$2,DatatableSelCan,7,FALSE))),"–")</f>
        <v>–</v>
      </c>
      <c r="R14" s="56" t="str">
        <f>IFERROR(VALUE(FIXED(VLOOKUP(VLOOKUP($A$1,CodeTableSelCan,2,FALSE)&amp;$B$12&amp;ref!$E$2&amp;ref!$F$3&amp;ref!V$2,DatatableSelCan,7,FALSE))),"–")</f>
        <v>–</v>
      </c>
      <c r="S14" s="56" t="str">
        <f>IFERROR(VALUE(FIXED(VLOOKUP(VLOOKUP($A$1,CodeTableSelCan,2,FALSE)&amp;$B$12&amp;ref!$E$2&amp;ref!$F$3&amp;ref!W$2,DatatableSelCan,7,FALSE))),"–")</f>
        <v>–</v>
      </c>
      <c r="T14" s="56" t="str">
        <f>IFERROR(VALUE(FIXED(VLOOKUP(VLOOKUP($A$1,CodeTableSelCan,2,FALSE)&amp;$B$12&amp;ref!$E$2&amp;ref!$F$3&amp;ref!X$2,DatatableSelCan,7,FALSE))),"–")</f>
        <v>–</v>
      </c>
      <c r="U14" s="56" t="str">
        <f>IFERROR(VALUE(FIXED(VLOOKUP(VLOOKUP($A$1,CodeTableSelCan,2,FALSE)&amp;$B$12&amp;ref!$E$2&amp;ref!$F$3&amp;ref!Y$2,DatatableSelCan,7,FALSE))),"–")</f>
        <v>–</v>
      </c>
      <c r="V14" s="56">
        <f>IFERROR(VALUE(FIXED(VLOOKUP(VLOOKUP($A$1,CodeTableSelCan,2,FALSE)&amp;$B$12&amp;ref!$E$2&amp;ref!$F$3&amp;ref!Z$2,DatatableSelCan,7,FALSE))),"–")</f>
        <v>3</v>
      </c>
      <c r="X14" s="7"/>
      <c r="Y14" s="6" t="s">
        <v>24</v>
      </c>
      <c r="Z14" s="52" t="str">
        <f>IFERROR(VALUE(FIXED(VLOOKUP(VLOOKUP($A$1,CodeTableSelCan,2,FALSE)&amp;$B$12&amp;ref!$E$2&amp;ref!$F$3&amp;ref!H$2,DatatableSelCan,8,FALSE))),"–")</f>
        <v>–</v>
      </c>
      <c r="AA14" s="52" t="str">
        <f>IFERROR(VALUE(FIXED(VLOOKUP(VLOOKUP($A$1,CodeTableSelCan,2,FALSE)&amp;$B$12&amp;ref!$E$2&amp;ref!$F$3&amp;ref!I$2,DatatableSelCan,8,FALSE))),"–")</f>
        <v>–</v>
      </c>
      <c r="AB14" s="52" t="str">
        <f>IFERROR(VALUE(FIXED(VLOOKUP(VLOOKUP($A$1,CodeTableSelCan,2,FALSE)&amp;$B$12&amp;ref!$E$2&amp;ref!$F$3&amp;ref!J$2,DatatableSelCan,8,FALSE))),"–")</f>
        <v>–</v>
      </c>
      <c r="AC14" s="52">
        <f>IFERROR(VALUE(FIXED(VLOOKUP(VLOOKUP($A$1,CodeTableSelCan,2,FALSE)&amp;$B$12&amp;ref!$E$2&amp;ref!$F$3&amp;ref!K$2,DatatableSelCan,8,FALSE))),"–")</f>
        <v>5.49</v>
      </c>
      <c r="AD14" s="52" t="str">
        <f>IFERROR(VALUE(FIXED(VLOOKUP(VLOOKUP($A$1,CodeTableSelCan,2,FALSE)&amp;$B$12&amp;ref!$E$2&amp;ref!$F$3&amp;ref!L$2,DatatableSelCan,8,FALSE))),"–")</f>
        <v>–</v>
      </c>
      <c r="AE14" s="52" t="str">
        <f>IFERROR(VALUE(FIXED(VLOOKUP(VLOOKUP($A$1,CodeTableSelCan,2,FALSE)&amp;$B$12&amp;ref!$E$2&amp;ref!$F$3&amp;ref!M$2,DatatableSelCan,8,FALSE))),"–")</f>
        <v>–</v>
      </c>
      <c r="AF14" s="52">
        <f>IFERROR(VALUE(FIXED(VLOOKUP(VLOOKUP($A$1,CodeTableSelCan,2,FALSE)&amp;$B$12&amp;ref!$E$2&amp;ref!$F$3&amp;ref!N$2,DatatableSelCan,8,FALSE))),"–")</f>
        <v>5.37</v>
      </c>
      <c r="AG14" s="52" t="str">
        <f>IFERROR(VALUE(FIXED(VLOOKUP(VLOOKUP($A$1,CodeTableSelCan,2,FALSE)&amp;$B$12&amp;ref!$E$2&amp;ref!$F$3&amp;ref!O$2,DatatableSelCan,8,FALSE))),"–")</f>
        <v>–</v>
      </c>
      <c r="AH14" s="52" t="str">
        <f>IFERROR(VALUE(FIXED(VLOOKUP(VLOOKUP($A$1,CodeTableSelCan,2,FALSE)&amp;$B$12&amp;ref!$E$2&amp;ref!$F$3&amp;ref!P$2,DatatableSelCan,8,FALSE))),"–")</f>
        <v>–</v>
      </c>
      <c r="AI14" s="52" t="str">
        <f>IFERROR(VALUE(FIXED(VLOOKUP(VLOOKUP($A$1,CodeTableSelCan,2,FALSE)&amp;$B$12&amp;ref!$E$2&amp;ref!$F$3&amp;ref!Q$2,DatatableSelCan,8,FALSE))),"–")</f>
        <v>–</v>
      </c>
      <c r="AJ14" s="52" t="str">
        <f>IFERROR(VALUE(FIXED(VLOOKUP(VLOOKUP($A$1,CodeTableSelCan,2,FALSE)&amp;$B$12&amp;ref!$E$2&amp;ref!$F$3&amp;ref!R$2,DatatableSelCan,8,FALSE))),"–")</f>
        <v>–</v>
      </c>
      <c r="AK14" s="52" t="str">
        <f>IFERROR(VALUE(FIXED(VLOOKUP(VLOOKUP($A$1,CodeTableSelCan,2,FALSE)&amp;$B$12&amp;ref!$E$2&amp;ref!$F$3&amp;ref!S$2,DatatableSelCan,8,FALSE))),"–")</f>
        <v>–</v>
      </c>
      <c r="AL14" s="52" t="str">
        <f>IFERROR(VALUE(FIXED(VLOOKUP(VLOOKUP($A$1,CodeTableSelCan,2,FALSE)&amp;$B$12&amp;ref!$E$2&amp;ref!$F$3&amp;ref!T$2,DatatableSelCan,8,FALSE))),"–")</f>
        <v>–</v>
      </c>
      <c r="AM14" s="52" t="str">
        <f>IFERROR(VALUE(FIXED(VLOOKUP(VLOOKUP($A$1,CodeTableSelCan,2,FALSE)&amp;$B$12&amp;ref!$E$2&amp;ref!$F$3&amp;ref!U$2,DatatableSelCan,8,FALSE))),"–")</f>
        <v>–</v>
      </c>
      <c r="AN14" s="52" t="str">
        <f>IFERROR(VALUE(FIXED(VLOOKUP(VLOOKUP($A$1,CodeTableSelCan,2,FALSE)&amp;$B$12&amp;ref!$E$2&amp;ref!$F$3&amp;ref!V$2,DatatableSelCan,8,FALSE))),"–")</f>
        <v>–</v>
      </c>
      <c r="AO14" s="52" t="str">
        <f>IFERROR(VALUE(FIXED(VLOOKUP(VLOOKUP($A$1,CodeTableSelCan,2,FALSE)&amp;$B$12&amp;ref!$E$2&amp;ref!$F$3&amp;ref!W$2,DatatableSelCan,8,FALSE))),"–")</f>
        <v>–</v>
      </c>
      <c r="AP14" s="52" t="str">
        <f>IFERROR(VALUE(FIXED(VLOOKUP(VLOOKUP($A$1,CodeTableSelCan,2,FALSE)&amp;$B$12&amp;ref!$E$2&amp;ref!$F$3&amp;ref!X$2,DatatableSelCan,8,FALSE))),"–")</f>
        <v>–</v>
      </c>
      <c r="AQ14" s="52" t="str">
        <f>IFERROR(VALUE(FIXED(VLOOKUP(VLOOKUP($A$1,CodeTableSelCan,2,FALSE)&amp;$B$12&amp;ref!$E$2&amp;ref!$F$3&amp;ref!Y$2,DatatableSelCan,8,FALSE))),"–")</f>
        <v>–</v>
      </c>
      <c r="AR14" s="52">
        <f>SUMPRODUCT(Z14:AQ14,'Population '!$D$61:$U$61)</f>
        <v>0.8733543259859049</v>
      </c>
    </row>
    <row r="15" spans="1:44" ht="15" customHeight="1">
      <c r="B15" s="6"/>
      <c r="C15" s="6" t="s">
        <v>25</v>
      </c>
      <c r="D15" s="56" t="str">
        <f>IFERROR(VALUE(FIXED(VLOOKUP(VLOOKUP($A$1,CodeTableSelCan,2,FALSE)&amp;$B$12&amp;ref!$E$2&amp;ref!$F$4&amp;ref!H$2,DatatableSelCan,7,FALSE))),"–")</f>
        <v>–</v>
      </c>
      <c r="E15" s="56">
        <f>IFERROR(VALUE(FIXED(VLOOKUP(VLOOKUP($A$1,CodeTableSelCan,2,FALSE)&amp;$B$12&amp;ref!$E$2&amp;ref!$F$4&amp;ref!I$2,DatatableSelCan,7,FALSE))),"–")</f>
        <v>1</v>
      </c>
      <c r="F15" s="56" t="str">
        <f>IFERROR(VALUE(FIXED(VLOOKUP(VLOOKUP($A$1,CodeTableSelCan,2,FALSE)&amp;$B$12&amp;ref!$E$2&amp;ref!$F$4&amp;ref!J$2,DatatableSelCan,7,FALSE))),"–")</f>
        <v>–</v>
      </c>
      <c r="G15" s="56">
        <f>IFERROR(VALUE(FIXED(VLOOKUP(VLOOKUP($A$1,CodeTableSelCan,2,FALSE)&amp;$B$12&amp;ref!$E$2&amp;ref!$F$4&amp;ref!K$2,DatatableSelCan,7,FALSE))),"–")</f>
        <v>3</v>
      </c>
      <c r="H15" s="56">
        <f>IFERROR(VALUE(FIXED(VLOOKUP(VLOOKUP($A$1,CodeTableSelCan,2,FALSE)&amp;$B$12&amp;ref!$E$2&amp;ref!$F$4&amp;ref!L$2,DatatableSelCan,7,FALSE))),"–")</f>
        <v>6</v>
      </c>
      <c r="I15" s="56">
        <f>IFERROR(VALUE(FIXED(VLOOKUP(VLOOKUP($A$1,CodeTableSelCan,2,FALSE)&amp;$B$12&amp;ref!$E$2&amp;ref!$F$4&amp;ref!M$2,DatatableSelCan,7,FALSE))),"–")</f>
        <v>5</v>
      </c>
      <c r="J15" s="56">
        <f>IFERROR(VALUE(FIXED(VLOOKUP(VLOOKUP($A$1,CodeTableSelCan,2,FALSE)&amp;$B$12&amp;ref!$E$2&amp;ref!$F$4&amp;ref!N$2,DatatableSelCan,7,FALSE))),"–")</f>
        <v>4</v>
      </c>
      <c r="K15" s="56">
        <f>IFERROR(VALUE(FIXED(VLOOKUP(VLOOKUP($A$1,CodeTableSelCan,2,FALSE)&amp;$B$12&amp;ref!$E$2&amp;ref!$F$4&amp;ref!O$2,DatatableSelCan,7,FALSE))),"–")</f>
        <v>2</v>
      </c>
      <c r="L15" s="56">
        <f>IFERROR(VALUE(FIXED(VLOOKUP(VLOOKUP($A$1,CodeTableSelCan,2,FALSE)&amp;$B$12&amp;ref!$E$2&amp;ref!$F$4&amp;ref!P$2,DatatableSelCan,7,FALSE))),"–")</f>
        <v>4</v>
      </c>
      <c r="M15" s="56">
        <f>IFERROR(VALUE(FIXED(VLOOKUP(VLOOKUP($A$1,CodeTableSelCan,2,FALSE)&amp;$B$12&amp;ref!$E$2&amp;ref!$F$4&amp;ref!Q$2,DatatableSelCan,7,FALSE))),"–")</f>
        <v>2</v>
      </c>
      <c r="N15" s="56">
        <f>IFERROR(VALUE(FIXED(VLOOKUP(VLOOKUP($A$1,CodeTableSelCan,2,FALSE)&amp;$B$12&amp;ref!$E$2&amp;ref!$F$4&amp;ref!R$2,DatatableSelCan,7,FALSE))),"–")</f>
        <v>2</v>
      </c>
      <c r="O15" s="56">
        <f>IFERROR(VALUE(FIXED(VLOOKUP(VLOOKUP($A$1,CodeTableSelCan,2,FALSE)&amp;$B$12&amp;ref!$E$2&amp;ref!$F$4&amp;ref!S$2,DatatableSelCan,7,FALSE))),"–")</f>
        <v>3</v>
      </c>
      <c r="P15" s="56">
        <f>IFERROR(VALUE(FIXED(VLOOKUP(VLOOKUP($A$1,CodeTableSelCan,2,FALSE)&amp;$B$12&amp;ref!$E$2&amp;ref!$F$4&amp;ref!T$2,DatatableSelCan,7,FALSE))),"–")</f>
        <v>3</v>
      </c>
      <c r="Q15" s="56">
        <f>IFERROR(VALUE(FIXED(VLOOKUP(VLOOKUP($A$1,CodeTableSelCan,2,FALSE)&amp;$B$12&amp;ref!$E$2&amp;ref!$F$4&amp;ref!U$2,DatatableSelCan,7,FALSE))),"–")</f>
        <v>4</v>
      </c>
      <c r="R15" s="56">
        <f>IFERROR(VALUE(FIXED(VLOOKUP(VLOOKUP($A$1,CodeTableSelCan,2,FALSE)&amp;$B$12&amp;ref!$E$2&amp;ref!$F$4&amp;ref!V$2,DatatableSelCan,7,FALSE))),"–")</f>
        <v>4</v>
      </c>
      <c r="S15" s="56">
        <f>IFERROR(VALUE(FIXED(VLOOKUP(VLOOKUP($A$1,CodeTableSelCan,2,FALSE)&amp;$B$12&amp;ref!$E$2&amp;ref!$F$4&amp;ref!W$2,DatatableSelCan,7,FALSE))),"–")</f>
        <v>4</v>
      </c>
      <c r="T15" s="56">
        <f>IFERROR(VALUE(FIXED(VLOOKUP(VLOOKUP($A$1,CodeTableSelCan,2,FALSE)&amp;$B$12&amp;ref!$E$2&amp;ref!$F$4&amp;ref!X$2,DatatableSelCan,7,FALSE))),"–")</f>
        <v>3</v>
      </c>
      <c r="U15" s="56">
        <f>IFERROR(VALUE(FIXED(VLOOKUP(VLOOKUP($A$1,CodeTableSelCan,2,FALSE)&amp;$B$12&amp;ref!$E$2&amp;ref!$F$4&amp;ref!Y$2,DatatableSelCan,7,FALSE))),"–")</f>
        <v>3</v>
      </c>
      <c r="V15" s="56">
        <f>IFERROR(VALUE(FIXED(VLOOKUP(VLOOKUP($A$1,CodeTableSelCan,2,FALSE)&amp;$B$12&amp;ref!$E$2&amp;ref!$F$4&amp;ref!Z$2,DatatableSelCan,7,FALSE))),"–")</f>
        <v>53</v>
      </c>
      <c r="X15" s="6"/>
      <c r="Y15" s="6" t="s">
        <v>25</v>
      </c>
      <c r="Z15" s="52" t="str">
        <f>IFERROR(VALUE(FIXED(VLOOKUP(VLOOKUP($A$1,CodeTableSelCan,2,FALSE)&amp;$B$12&amp;ref!$E$2&amp;ref!$F$4&amp;ref!H$2,DatatableSelCan,8,FALSE))),"–")</f>
        <v>–</v>
      </c>
      <c r="AA15" s="52">
        <f>IFERROR(VALUE(FIXED(VLOOKUP(VLOOKUP($A$1,CodeTableSelCan,2,FALSE)&amp;$B$12&amp;ref!$E$2&amp;ref!$F$4&amp;ref!I$2,DatatableSelCan,8,FALSE))),"–")</f>
        <v>0.82</v>
      </c>
      <c r="AB15" s="52" t="str">
        <f>IFERROR(VALUE(FIXED(VLOOKUP(VLOOKUP($A$1,CodeTableSelCan,2,FALSE)&amp;$B$12&amp;ref!$E$2&amp;ref!$F$4&amp;ref!J$2,DatatableSelCan,8,FALSE))),"–")</f>
        <v>–</v>
      </c>
      <c r="AC15" s="52">
        <f>IFERROR(VALUE(FIXED(VLOOKUP(VLOOKUP($A$1,CodeTableSelCan,2,FALSE)&amp;$B$12&amp;ref!$E$2&amp;ref!$F$4&amp;ref!K$2,DatatableSelCan,8,FALSE))),"–")</f>
        <v>2.35</v>
      </c>
      <c r="AD15" s="52">
        <f>IFERROR(VALUE(FIXED(VLOOKUP(VLOOKUP($A$1,CodeTableSelCan,2,FALSE)&amp;$B$12&amp;ref!$E$2&amp;ref!$F$4&amp;ref!L$2,DatatableSelCan,8,FALSE))),"–")</f>
        <v>3.99</v>
      </c>
      <c r="AE15" s="52">
        <f>IFERROR(VALUE(FIXED(VLOOKUP(VLOOKUP($A$1,CodeTableSelCan,2,FALSE)&amp;$B$12&amp;ref!$E$2&amp;ref!$F$4&amp;ref!M$2,DatatableSelCan,8,FALSE))),"–")</f>
        <v>3.42</v>
      </c>
      <c r="AF15" s="52">
        <f>IFERROR(VALUE(FIXED(VLOOKUP(VLOOKUP($A$1,CodeTableSelCan,2,FALSE)&amp;$B$12&amp;ref!$E$2&amp;ref!$F$4&amp;ref!N$2,DatatableSelCan,8,FALSE))),"–")</f>
        <v>3.16</v>
      </c>
      <c r="AG15" s="52">
        <f>IFERROR(VALUE(FIXED(VLOOKUP(VLOOKUP($A$1,CodeTableSelCan,2,FALSE)&amp;$B$12&amp;ref!$E$2&amp;ref!$F$4&amp;ref!O$2,DatatableSelCan,8,FALSE))),"–")</f>
        <v>1.72</v>
      </c>
      <c r="AH15" s="52">
        <f>IFERROR(VALUE(FIXED(VLOOKUP(VLOOKUP($A$1,CodeTableSelCan,2,FALSE)&amp;$B$12&amp;ref!$E$2&amp;ref!$F$4&amp;ref!P$2,DatatableSelCan,8,FALSE))),"–")</f>
        <v>3.2</v>
      </c>
      <c r="AI15" s="52">
        <f>IFERROR(VALUE(FIXED(VLOOKUP(VLOOKUP($A$1,CodeTableSelCan,2,FALSE)&amp;$B$12&amp;ref!$E$2&amp;ref!$F$4&amp;ref!Q$2,DatatableSelCan,8,FALSE))),"–")</f>
        <v>1.5</v>
      </c>
      <c r="AJ15" s="52">
        <f>IFERROR(VALUE(FIXED(VLOOKUP(VLOOKUP($A$1,CodeTableSelCan,2,FALSE)&amp;$B$12&amp;ref!$E$2&amp;ref!$F$4&amp;ref!R$2,DatatableSelCan,8,FALSE))),"–")</f>
        <v>1.48</v>
      </c>
      <c r="AK15" s="52">
        <f>IFERROR(VALUE(FIXED(VLOOKUP(VLOOKUP($A$1,CodeTableSelCan,2,FALSE)&amp;$B$12&amp;ref!$E$2&amp;ref!$F$4&amp;ref!S$2,DatatableSelCan,8,FALSE))),"–")</f>
        <v>2.34</v>
      </c>
      <c r="AL15" s="52">
        <f>IFERROR(VALUE(FIXED(VLOOKUP(VLOOKUP($A$1,CodeTableSelCan,2,FALSE)&amp;$B$12&amp;ref!$E$2&amp;ref!$F$4&amp;ref!T$2,DatatableSelCan,8,FALSE))),"–")</f>
        <v>2.65</v>
      </c>
      <c r="AM15" s="52">
        <f>IFERROR(VALUE(FIXED(VLOOKUP(VLOOKUP($A$1,CodeTableSelCan,2,FALSE)&amp;$B$12&amp;ref!$E$2&amp;ref!$F$4&amp;ref!U$2,DatatableSelCan,8,FALSE))),"–")</f>
        <v>3.8</v>
      </c>
      <c r="AN15" s="52">
        <f>IFERROR(VALUE(FIXED(VLOOKUP(VLOOKUP($A$1,CodeTableSelCan,2,FALSE)&amp;$B$12&amp;ref!$E$2&amp;ref!$F$4&amp;ref!V$2,DatatableSelCan,8,FALSE))),"–")</f>
        <v>5.2</v>
      </c>
      <c r="AO15" s="52">
        <f>IFERROR(VALUE(FIXED(VLOOKUP(VLOOKUP($A$1,CodeTableSelCan,2,FALSE)&amp;$B$12&amp;ref!$E$2&amp;ref!$F$4&amp;ref!W$2,DatatableSelCan,8,FALSE))),"–")</f>
        <v>7.07</v>
      </c>
      <c r="AP15" s="52">
        <f>IFERROR(VALUE(FIXED(VLOOKUP(VLOOKUP($A$1,CodeTableSelCan,2,FALSE)&amp;$B$12&amp;ref!$E$2&amp;ref!$F$4&amp;ref!X$2,DatatableSelCan,8,FALSE))),"–")</f>
        <v>8.31</v>
      </c>
      <c r="AQ15" s="52">
        <f>IFERROR(VALUE(FIXED(VLOOKUP(VLOOKUP($A$1,CodeTableSelCan,2,FALSE)&amp;$B$12&amp;ref!$E$2&amp;ref!$F$4&amp;ref!Y$2,DatatableSelCan,8,FALSE))),"–")</f>
        <v>9.84</v>
      </c>
      <c r="AR15" s="52">
        <f>SUMPRODUCT(Z15:AQ15,'Population '!$D$61:$U$61)</f>
        <v>2.2911161093617229</v>
      </c>
    </row>
    <row r="16" spans="1:44" ht="15" customHeight="1">
      <c r="B16" s="6">
        <v>2017</v>
      </c>
      <c r="C16" s="7"/>
      <c r="D16" s="8"/>
      <c r="E16" s="8"/>
      <c r="F16" s="8"/>
      <c r="G16" s="8"/>
      <c r="H16" s="8"/>
      <c r="I16" s="8"/>
      <c r="J16" s="8"/>
      <c r="K16" s="8"/>
      <c r="L16" s="8"/>
      <c r="M16" s="8"/>
      <c r="N16" s="8"/>
      <c r="O16" s="8"/>
      <c r="P16" s="8"/>
      <c r="Q16" s="8"/>
      <c r="R16" s="8"/>
      <c r="S16" s="8"/>
      <c r="T16" s="8"/>
      <c r="U16" s="8"/>
      <c r="V16" s="8"/>
      <c r="X16" s="6">
        <v>2017</v>
      </c>
      <c r="Y16" s="7"/>
      <c r="Z16" s="52"/>
      <c r="AA16" s="52"/>
      <c r="AB16" s="52"/>
      <c r="AC16" s="52"/>
      <c r="AD16" s="52"/>
      <c r="AE16" s="52"/>
      <c r="AF16" s="52"/>
      <c r="AG16" s="52"/>
      <c r="AH16" s="52"/>
      <c r="AI16" s="52"/>
      <c r="AJ16" s="52"/>
      <c r="AK16" s="52"/>
      <c r="AL16" s="52"/>
      <c r="AM16" s="52"/>
      <c r="AN16" s="52"/>
      <c r="AO16" s="52"/>
      <c r="AP16" s="52"/>
      <c r="AQ16" s="52"/>
      <c r="AR16" s="52"/>
    </row>
    <row r="17" spans="2:44" ht="15" customHeight="1">
      <c r="B17" s="7"/>
      <c r="C17" s="6" t="s">
        <v>23</v>
      </c>
      <c r="D17" s="56">
        <f>IFERROR(VALUE(FIXED(VLOOKUP(VLOOKUP($A$1,CodeTableSelCan,2,FALSE)&amp;$B$16&amp;ref!$E$2&amp;ref!$F$2&amp;ref!H$2,DatatableSelCan,7,FALSE))),"–")</f>
        <v>1</v>
      </c>
      <c r="E17" s="56">
        <f>IFERROR(VALUE(FIXED(VLOOKUP(VLOOKUP($A$1,CodeTableSelCan,2,FALSE)&amp;$B$16&amp;ref!$E$2&amp;ref!$F$2&amp;ref!I$2,DatatableSelCan,7,FALSE))),"–")</f>
        <v>1</v>
      </c>
      <c r="F17" s="56">
        <f>IFERROR(VALUE(FIXED(VLOOKUP(VLOOKUP($A$1,CodeTableSelCan,2,FALSE)&amp;$B$16&amp;ref!$E$2&amp;ref!$F$2&amp;ref!J$2,DatatableSelCan,7,FALSE))),"–")</f>
        <v>3</v>
      </c>
      <c r="G17" s="56">
        <f>IFERROR(VALUE(FIXED(VLOOKUP(VLOOKUP($A$1,CodeTableSelCan,2,FALSE)&amp;$B$16&amp;ref!$E$2&amp;ref!$F$2&amp;ref!K$2,DatatableSelCan,7,FALSE))),"–")</f>
        <v>2</v>
      </c>
      <c r="H17" s="56">
        <f>IFERROR(VALUE(FIXED(VLOOKUP(VLOOKUP($A$1,CodeTableSelCan,2,FALSE)&amp;$B$16&amp;ref!$E$2&amp;ref!$F$2&amp;ref!L$2,DatatableSelCan,7,FALSE))),"–")</f>
        <v>5</v>
      </c>
      <c r="I17" s="56">
        <f>IFERROR(VALUE(FIXED(VLOOKUP(VLOOKUP($A$1,CodeTableSelCan,2,FALSE)&amp;$B$16&amp;ref!$E$2&amp;ref!$F$2&amp;ref!M$2,DatatableSelCan,7,FALSE))),"–")</f>
        <v>6</v>
      </c>
      <c r="J17" s="56">
        <f>IFERROR(VALUE(FIXED(VLOOKUP(VLOOKUP($A$1,CodeTableSelCan,2,FALSE)&amp;$B$16&amp;ref!$E$2&amp;ref!$F$2&amp;ref!N$2,DatatableSelCan,7,FALSE))),"–")</f>
        <v>1</v>
      </c>
      <c r="K17" s="56">
        <f>IFERROR(VALUE(FIXED(VLOOKUP(VLOOKUP($A$1,CodeTableSelCan,2,FALSE)&amp;$B$16&amp;ref!$E$2&amp;ref!$F$2&amp;ref!O$2,DatatableSelCan,7,FALSE))),"–")</f>
        <v>6</v>
      </c>
      <c r="L17" s="56">
        <f>IFERROR(VALUE(FIXED(VLOOKUP(VLOOKUP($A$1,CodeTableSelCan,2,FALSE)&amp;$B$16&amp;ref!$E$2&amp;ref!$F$2&amp;ref!P$2,DatatableSelCan,7,FALSE))),"–")</f>
        <v>3</v>
      </c>
      <c r="M17" s="56">
        <f>IFERROR(VALUE(FIXED(VLOOKUP(VLOOKUP($A$1,CodeTableSelCan,2,FALSE)&amp;$B$16&amp;ref!$E$2&amp;ref!$F$2&amp;ref!Q$2,DatatableSelCan,7,FALSE))),"–")</f>
        <v>1</v>
      </c>
      <c r="N17" s="56">
        <f>IFERROR(VALUE(FIXED(VLOOKUP(VLOOKUP($A$1,CodeTableSelCan,2,FALSE)&amp;$B$16&amp;ref!$E$2&amp;ref!$F$2&amp;ref!R$2,DatatableSelCan,7,FALSE))),"–")</f>
        <v>3</v>
      </c>
      <c r="O17" s="56">
        <f>IFERROR(VALUE(FIXED(VLOOKUP(VLOOKUP($A$1,CodeTableSelCan,2,FALSE)&amp;$B$16&amp;ref!$E$2&amp;ref!$F$2&amp;ref!S$2,DatatableSelCan,7,FALSE))),"–")</f>
        <v>4</v>
      </c>
      <c r="P17" s="56">
        <f>IFERROR(VALUE(FIXED(VLOOKUP(VLOOKUP($A$1,CodeTableSelCan,2,FALSE)&amp;$B$16&amp;ref!$E$2&amp;ref!$F$2&amp;ref!T$2,DatatableSelCan,7,FALSE))),"–")</f>
        <v>4</v>
      </c>
      <c r="Q17" s="56">
        <f>IFERROR(VALUE(FIXED(VLOOKUP(VLOOKUP($A$1,CodeTableSelCan,2,FALSE)&amp;$B$16&amp;ref!$E$2&amp;ref!$F$2&amp;ref!U$2,DatatableSelCan,7,FALSE))),"–")</f>
        <v>10</v>
      </c>
      <c r="R17" s="56">
        <f>IFERROR(VALUE(FIXED(VLOOKUP(VLOOKUP($A$1,CodeTableSelCan,2,FALSE)&amp;$B$16&amp;ref!$E$2&amp;ref!$F$2&amp;ref!V$2,DatatableSelCan,7,FALSE))),"–")</f>
        <v>4</v>
      </c>
      <c r="S17" s="56">
        <f>IFERROR(VALUE(FIXED(VLOOKUP(VLOOKUP($A$1,CodeTableSelCan,2,FALSE)&amp;$B$16&amp;ref!$E$2&amp;ref!$F$2&amp;ref!W$2,DatatableSelCan,7,FALSE))),"–")</f>
        <v>5</v>
      </c>
      <c r="T17" s="56">
        <f>IFERROR(VALUE(FIXED(VLOOKUP(VLOOKUP($A$1,CodeTableSelCan,2,FALSE)&amp;$B$16&amp;ref!$E$2&amp;ref!$F$2&amp;ref!X$2,DatatableSelCan,7,FALSE))),"–")</f>
        <v>1</v>
      </c>
      <c r="U17" s="56" t="str">
        <f>IFERROR(VALUE(FIXED(VLOOKUP(VLOOKUP($A$1,CodeTableSelCan,2,FALSE)&amp;$B$16&amp;ref!$E$2&amp;ref!$F$2&amp;ref!Y$2,DatatableSelCan,7,FALSE))),"–")</f>
        <v>–</v>
      </c>
      <c r="V17" s="56">
        <f>IFERROR(VALUE(FIXED(VLOOKUP(VLOOKUP($A$1,CodeTableSelCan,2,FALSE)&amp;$B$16&amp;ref!$E$2&amp;ref!$F$2&amp;ref!Z$2,DatatableSelCan,7,FALSE))),"–")</f>
        <v>60</v>
      </c>
      <c r="X17" s="7"/>
      <c r="Y17" s="6" t="s">
        <v>23</v>
      </c>
      <c r="Z17" s="100">
        <f>IFERROR(VALUE(FIXED(VLOOKUP(VLOOKUP($A$1,CodeTableSelCan,2,FALSE)&amp;$B$16&amp;ref!$E$2&amp;ref!$F2&amp;ref!H$2,DatatableSelCan,8,FALSE))),"–")</f>
        <v>0.64</v>
      </c>
      <c r="AA17" s="100">
        <f>IFERROR(VALUE(FIXED(VLOOKUP(VLOOKUP($A$1,CodeTableSelCan,2,FALSE)&amp;$B$16&amp;ref!$E$2&amp;ref!$F2&amp;ref!I$2,DatatableSelCan,8,FALSE))),"–")</f>
        <v>0.6</v>
      </c>
      <c r="AB17" s="100">
        <f>IFERROR(VALUE(FIXED(VLOOKUP(VLOOKUP($A$1,CodeTableSelCan,2,FALSE)&amp;$B$16&amp;ref!$E$2&amp;ref!$F2&amp;ref!J$2,DatatableSelCan,8,FALSE))),"–")</f>
        <v>1.94</v>
      </c>
      <c r="AC17" s="100">
        <f>IFERROR(VALUE(FIXED(VLOOKUP(VLOOKUP($A$1,CodeTableSelCan,2,FALSE)&amp;$B$16&amp;ref!$E$2&amp;ref!$F2&amp;ref!K$2,DatatableSelCan,8,FALSE))),"–")</f>
        <v>1.23</v>
      </c>
      <c r="AD17" s="100">
        <f>IFERROR(VALUE(FIXED(VLOOKUP(VLOOKUP($A$1,CodeTableSelCan,2,FALSE)&amp;$B$16&amp;ref!$E$2&amp;ref!$F2&amp;ref!L$2,DatatableSelCan,8,FALSE))),"–")</f>
        <v>2.69</v>
      </c>
      <c r="AE17" s="100">
        <f>IFERROR(VALUE(FIXED(VLOOKUP(VLOOKUP($A$1,CodeTableSelCan,2,FALSE)&amp;$B$16&amp;ref!$E$2&amp;ref!$F2&amp;ref!M$2,DatatableSelCan,8,FALSE))),"–")</f>
        <v>3.27</v>
      </c>
      <c r="AF17" s="100">
        <f>IFERROR(VALUE(FIXED(VLOOKUP(VLOOKUP($A$1,CodeTableSelCan,2,FALSE)&amp;$B$16&amp;ref!$E$2&amp;ref!$F2&amp;ref!N$2,DatatableSelCan,8,FALSE))),"–")</f>
        <v>0.65</v>
      </c>
      <c r="AG17" s="100">
        <f>IFERROR(VALUE(FIXED(VLOOKUP(VLOOKUP($A$1,CodeTableSelCan,2,FALSE)&amp;$B$16&amp;ref!$E$2&amp;ref!$F2&amp;ref!O$2,DatatableSelCan,8,FALSE))),"–")</f>
        <v>4.34</v>
      </c>
      <c r="AH17" s="100">
        <f>IFERROR(VALUE(FIXED(VLOOKUP(VLOOKUP($A$1,CodeTableSelCan,2,FALSE)&amp;$B$16&amp;ref!$E$2&amp;ref!$F2&amp;ref!P$2,DatatableSelCan,8,FALSE))),"–")</f>
        <v>2.12</v>
      </c>
      <c r="AI17" s="100">
        <f>IFERROR(VALUE(FIXED(VLOOKUP(VLOOKUP($A$1,CodeTableSelCan,2,FALSE)&amp;$B$16&amp;ref!$E$2&amp;ref!$F2&amp;ref!Q$2,DatatableSelCan,8,FALSE))),"–")</f>
        <v>0.65</v>
      </c>
      <c r="AJ17" s="100">
        <f>IFERROR(VALUE(FIXED(VLOOKUP(VLOOKUP($A$1,CodeTableSelCan,2,FALSE)&amp;$B$16&amp;ref!$E$2&amp;ref!$F2&amp;ref!R$2,DatatableSelCan,8,FALSE))),"–")</f>
        <v>1.97</v>
      </c>
      <c r="AK17" s="100">
        <f>IFERROR(VALUE(FIXED(VLOOKUP(VLOOKUP($A$1,CodeTableSelCan,2,FALSE)&amp;$B$16&amp;ref!$E$2&amp;ref!$F2&amp;ref!S$2,DatatableSelCan,8,FALSE))),"–")</f>
        <v>2.72</v>
      </c>
      <c r="AL17" s="100">
        <f>IFERROR(VALUE(FIXED(VLOOKUP(VLOOKUP($A$1,CodeTableSelCan,2,FALSE)&amp;$B$16&amp;ref!$E$2&amp;ref!$F2&amp;ref!T$2,DatatableSelCan,8,FALSE))),"–")</f>
        <v>3.12</v>
      </c>
      <c r="AM17" s="100">
        <f>IFERROR(VALUE(FIXED(VLOOKUP(VLOOKUP($A$1,CodeTableSelCan,2,FALSE)&amp;$B$16&amp;ref!$E$2&amp;ref!$F2&amp;ref!U$2,DatatableSelCan,8,FALSE))),"–")</f>
        <v>8.7200000000000006</v>
      </c>
      <c r="AN17" s="100">
        <f>IFERROR(VALUE(FIXED(VLOOKUP(VLOOKUP($A$1,CodeTableSelCan,2,FALSE)&amp;$B$16&amp;ref!$E$2&amp;ref!$F2&amp;ref!V$2,DatatableSelCan,8,FALSE))),"–")</f>
        <v>4.5599999999999996</v>
      </c>
      <c r="AO17" s="100">
        <f>IFERROR(VALUE(FIXED(VLOOKUP(VLOOKUP($A$1,CodeTableSelCan,2,FALSE)&amp;$B$16&amp;ref!$E$2&amp;ref!$F2&amp;ref!W$2,DatatableSelCan,8,FALSE))),"–")</f>
        <v>7.89</v>
      </c>
      <c r="AP17" s="100">
        <f>IFERROR(VALUE(FIXED(VLOOKUP(VLOOKUP($A$1,CodeTableSelCan,2,FALSE)&amp;$B$16&amp;ref!$E$2&amp;ref!$F2&amp;ref!X$2,DatatableSelCan,8,FALSE))),"–")</f>
        <v>2.59</v>
      </c>
      <c r="AQ17" s="100" t="str">
        <f>IFERROR(VALUE(FIXED(VLOOKUP(VLOOKUP($A$1,CodeTableSelCan,2,FALSE)&amp;$B$16&amp;ref!$E$2&amp;ref!$F2&amp;ref!Y$2,DatatableSelCan,8,FALSE))),"–")</f>
        <v>–</v>
      </c>
      <c r="AR17" s="100">
        <f>SUMPRODUCT(Z17:AQ17,'Population '!$D$61:$U$61)</f>
        <v>2.2462488129154798</v>
      </c>
    </row>
    <row r="18" spans="2:44" ht="15" customHeight="1">
      <c r="B18" s="7"/>
      <c r="C18" s="6" t="s">
        <v>24</v>
      </c>
      <c r="D18" s="56" t="str">
        <f>IFERROR(VALUE(FIXED(VLOOKUP(VLOOKUP($A$1,CodeTableSelCan,2,FALSE)&amp;$B$16&amp;ref!$E$2&amp;ref!$F$3&amp;ref!H$2,DatatableSelCan,7,FALSE))),"–")</f>
        <v>–</v>
      </c>
      <c r="E18" s="56" t="str">
        <f>IFERROR(VALUE(FIXED(VLOOKUP(VLOOKUP($A$1,CodeTableSelCan,2,FALSE)&amp;$B$16&amp;ref!$E$2&amp;ref!$F$3&amp;ref!I$2,DatatableSelCan,7,FALSE))),"–")</f>
        <v>–</v>
      </c>
      <c r="F18" s="56">
        <f>IFERROR(VALUE(FIXED(VLOOKUP(VLOOKUP($A$1,CodeTableSelCan,2,FALSE)&amp;$B$16&amp;ref!$E$2&amp;ref!$F$3&amp;ref!J$2,DatatableSelCan,7,FALSE))),"–")</f>
        <v>1</v>
      </c>
      <c r="G18" s="56" t="str">
        <f>IFERROR(VALUE(FIXED(VLOOKUP(VLOOKUP($A$1,CodeTableSelCan,2,FALSE)&amp;$B$16&amp;ref!$E$2&amp;ref!$F$3&amp;ref!K$2,DatatableSelCan,7,FALSE))),"–")</f>
        <v>–</v>
      </c>
      <c r="H18" s="56" t="str">
        <f>IFERROR(VALUE(FIXED(VLOOKUP(VLOOKUP($A$1,CodeTableSelCan,2,FALSE)&amp;$B$16&amp;ref!$E$2&amp;ref!$F$3&amp;ref!L$2,DatatableSelCan,7,FALSE))),"–")</f>
        <v>–</v>
      </c>
      <c r="I18" s="56">
        <f>IFERROR(VALUE(FIXED(VLOOKUP(VLOOKUP($A$1,CodeTableSelCan,2,FALSE)&amp;$B$16&amp;ref!$E$2&amp;ref!$F$3&amp;ref!M$2,DatatableSelCan,7,FALSE))),"–")</f>
        <v>2</v>
      </c>
      <c r="J18" s="56">
        <f>IFERROR(VALUE(FIXED(VLOOKUP(VLOOKUP($A$1,CodeTableSelCan,2,FALSE)&amp;$B$16&amp;ref!$E$2&amp;ref!$F$3&amp;ref!N$2,DatatableSelCan,7,FALSE))),"–")</f>
        <v>1</v>
      </c>
      <c r="K18" s="56">
        <f>IFERROR(VALUE(FIXED(VLOOKUP(VLOOKUP($A$1,CodeTableSelCan,2,FALSE)&amp;$B$16&amp;ref!$E$2&amp;ref!$F$3&amp;ref!O$2,DatatableSelCan,7,FALSE))),"–")</f>
        <v>1</v>
      </c>
      <c r="L18" s="56">
        <f>IFERROR(VALUE(FIXED(VLOOKUP(VLOOKUP($A$1,CodeTableSelCan,2,FALSE)&amp;$B$16&amp;ref!$E$2&amp;ref!$F$3&amp;ref!P$2,DatatableSelCan,7,FALSE))),"–")</f>
        <v>1</v>
      </c>
      <c r="M18" s="56" t="str">
        <f>IFERROR(VALUE(FIXED(VLOOKUP(VLOOKUP($A$1,CodeTableSelCan,2,FALSE)&amp;$B$16&amp;ref!$E$2&amp;ref!$F$3&amp;ref!Q$2,DatatableSelCan,7,FALSE))),"–")</f>
        <v>–</v>
      </c>
      <c r="N18" s="56" t="str">
        <f>IFERROR(VALUE(FIXED(VLOOKUP(VLOOKUP($A$1,CodeTableSelCan,2,FALSE)&amp;$B$16&amp;ref!$E$2&amp;ref!$F$3&amp;ref!R$2,DatatableSelCan,7,FALSE))),"–")</f>
        <v>–</v>
      </c>
      <c r="O18" s="56" t="str">
        <f>IFERROR(VALUE(FIXED(VLOOKUP(VLOOKUP($A$1,CodeTableSelCan,2,FALSE)&amp;$B$16&amp;ref!$E$2&amp;ref!$F$3&amp;ref!S$2,DatatableSelCan,7,FALSE))),"–")</f>
        <v>–</v>
      </c>
      <c r="P18" s="56" t="str">
        <f>IFERROR(VALUE(FIXED(VLOOKUP(VLOOKUP($A$1,CodeTableSelCan,2,FALSE)&amp;$B$16&amp;ref!$E$2&amp;ref!$F$3&amp;ref!T$2,DatatableSelCan,7,FALSE))),"–")</f>
        <v>–</v>
      </c>
      <c r="Q18" s="56">
        <f>IFERROR(VALUE(FIXED(VLOOKUP(VLOOKUP($A$1,CodeTableSelCan,2,FALSE)&amp;$B$16&amp;ref!$E$2&amp;ref!$F$3&amp;ref!U$2,DatatableSelCan,7,FALSE))),"–")</f>
        <v>1</v>
      </c>
      <c r="R18" s="56">
        <f>IFERROR(VALUE(FIXED(VLOOKUP(VLOOKUP($A$1,CodeTableSelCan,2,FALSE)&amp;$B$16&amp;ref!$E$2&amp;ref!$F$3&amp;ref!V$2,DatatableSelCan,7,FALSE))),"–")</f>
        <v>2</v>
      </c>
      <c r="S18" s="56">
        <f>IFERROR(VALUE(FIXED(VLOOKUP(VLOOKUP($A$1,CodeTableSelCan,2,FALSE)&amp;$B$16&amp;ref!$E$2&amp;ref!$F$3&amp;ref!W$2,DatatableSelCan,7,FALSE))),"–")</f>
        <v>1</v>
      </c>
      <c r="T18" s="56" t="str">
        <f>IFERROR(VALUE(FIXED(VLOOKUP(VLOOKUP($A$1,CodeTableSelCan,2,FALSE)&amp;$B$16&amp;ref!$E$2&amp;ref!$F$3&amp;ref!X$2,DatatableSelCan,7,FALSE))),"–")</f>
        <v>–</v>
      </c>
      <c r="U18" s="56" t="str">
        <f>IFERROR(VALUE(FIXED(VLOOKUP(VLOOKUP($A$1,CodeTableSelCan,2,FALSE)&amp;$B$16&amp;ref!$E$2&amp;ref!$F$3&amp;ref!Y$2,DatatableSelCan,7,FALSE))),"–")</f>
        <v>–</v>
      </c>
      <c r="V18" s="56">
        <f>IFERROR(VALUE(FIXED(VLOOKUP(VLOOKUP($A$1,CodeTableSelCan,2,FALSE)&amp;$B$16&amp;ref!$E$2&amp;ref!$F$3&amp;ref!Z$2,DatatableSelCan,7,FALSE))),"–")</f>
        <v>10</v>
      </c>
      <c r="X18" s="7"/>
      <c r="Y18" s="6" t="s">
        <v>24</v>
      </c>
      <c r="Z18" s="100" t="str">
        <f>IFERROR(VALUE(FIXED(VLOOKUP(VLOOKUP($A$1,CodeTableSelCan,2,FALSE)&amp;$B$16&amp;ref!$E$2&amp;ref!$F3&amp;ref!H$2,DatatableSelCan,8,FALSE))),"–")</f>
        <v>–</v>
      </c>
      <c r="AA18" s="100" t="str">
        <f>IFERROR(VALUE(FIXED(VLOOKUP(VLOOKUP($A$1,CodeTableSelCan,2,FALSE)&amp;$B$16&amp;ref!$E$2&amp;ref!$F3&amp;ref!I$2,DatatableSelCan,8,FALSE))),"–")</f>
        <v>–</v>
      </c>
      <c r="AB18" s="100">
        <f>IFERROR(VALUE(FIXED(VLOOKUP(VLOOKUP($A$1,CodeTableSelCan,2,FALSE)&amp;$B$16&amp;ref!$E$2&amp;ref!$F3&amp;ref!J$2,DatatableSelCan,8,FALSE))),"–")</f>
        <v>2.67</v>
      </c>
      <c r="AC18" s="100" t="str">
        <f>IFERROR(VALUE(FIXED(VLOOKUP(VLOOKUP($A$1,CodeTableSelCan,2,FALSE)&amp;$B$16&amp;ref!$E$2&amp;ref!$F3&amp;ref!K$2,DatatableSelCan,8,FALSE))),"–")</f>
        <v>–</v>
      </c>
      <c r="AD18" s="100" t="str">
        <f>IFERROR(VALUE(FIXED(VLOOKUP(VLOOKUP($A$1,CodeTableSelCan,2,FALSE)&amp;$B$16&amp;ref!$E$2&amp;ref!$F3&amp;ref!L$2,DatatableSelCan,8,FALSE))),"–")</f>
        <v>–</v>
      </c>
      <c r="AE18" s="100">
        <f>IFERROR(VALUE(FIXED(VLOOKUP(VLOOKUP($A$1,CodeTableSelCan,2,FALSE)&amp;$B$16&amp;ref!$E$2&amp;ref!$F3&amp;ref!M$2,DatatableSelCan,8,FALSE))),"–")</f>
        <v>7.87</v>
      </c>
      <c r="AF18" s="100">
        <f>IFERROR(VALUE(FIXED(VLOOKUP(VLOOKUP($A$1,CodeTableSelCan,2,FALSE)&amp;$B$16&amp;ref!$E$2&amp;ref!$F3&amp;ref!N$2,DatatableSelCan,8,FALSE))),"–")</f>
        <v>5.21</v>
      </c>
      <c r="AG18" s="100">
        <f>IFERROR(VALUE(FIXED(VLOOKUP(VLOOKUP($A$1,CodeTableSelCan,2,FALSE)&amp;$B$16&amp;ref!$E$2&amp;ref!$F3&amp;ref!O$2,DatatableSelCan,8,FALSE))),"–")</f>
        <v>5.63</v>
      </c>
      <c r="AH18" s="100">
        <f>IFERROR(VALUE(FIXED(VLOOKUP(VLOOKUP($A$1,CodeTableSelCan,2,FALSE)&amp;$B$16&amp;ref!$E$2&amp;ref!$F3&amp;ref!P$2,DatatableSelCan,8,FALSE))),"–")</f>
        <v>5.43</v>
      </c>
      <c r="AI18" s="100" t="str">
        <f>IFERROR(VALUE(FIXED(VLOOKUP(VLOOKUP($A$1,CodeTableSelCan,2,FALSE)&amp;$B$16&amp;ref!$E$2&amp;ref!$F3&amp;ref!Q$2,DatatableSelCan,8,FALSE))),"–")</f>
        <v>–</v>
      </c>
      <c r="AJ18" s="100" t="str">
        <f>IFERROR(VALUE(FIXED(VLOOKUP(VLOOKUP($A$1,CodeTableSelCan,2,FALSE)&amp;$B$16&amp;ref!$E$2&amp;ref!$F3&amp;ref!R$2,DatatableSelCan,8,FALSE))),"–")</f>
        <v>–</v>
      </c>
      <c r="AK18" s="100" t="str">
        <f>IFERROR(VALUE(FIXED(VLOOKUP(VLOOKUP($A$1,CodeTableSelCan,2,FALSE)&amp;$B$16&amp;ref!$E$2&amp;ref!$F3&amp;ref!S$2,DatatableSelCan,8,FALSE))),"–")</f>
        <v>–</v>
      </c>
      <c r="AL18" s="100" t="str">
        <f>IFERROR(VALUE(FIXED(VLOOKUP(VLOOKUP($A$1,CodeTableSelCan,2,FALSE)&amp;$B$16&amp;ref!$E$2&amp;ref!$F3&amp;ref!T$2,DatatableSelCan,8,FALSE))),"–")</f>
        <v>–</v>
      </c>
      <c r="AM18" s="100">
        <f>IFERROR(VALUE(FIXED(VLOOKUP(VLOOKUP($A$1,CodeTableSelCan,2,FALSE)&amp;$B$16&amp;ref!$E$2&amp;ref!$F3&amp;ref!U$2,DatatableSelCan,8,FALSE))),"–")</f>
        <v>11.38</v>
      </c>
      <c r="AN18" s="100">
        <f>IFERROR(VALUE(FIXED(VLOOKUP(VLOOKUP($A$1,CodeTableSelCan,2,FALSE)&amp;$B$16&amp;ref!$E$2&amp;ref!$F3&amp;ref!V$2,DatatableSelCan,8,FALSE))),"–")</f>
        <v>35.71</v>
      </c>
      <c r="AO18" s="100">
        <f>IFERROR(VALUE(FIXED(VLOOKUP(VLOOKUP($A$1,CodeTableSelCan,2,FALSE)&amp;$B$16&amp;ref!$E$2&amp;ref!$F3&amp;ref!W$2,DatatableSelCan,8,FALSE))),"–")</f>
        <v>28.01</v>
      </c>
      <c r="AP18" s="100" t="str">
        <f>IFERROR(VALUE(FIXED(VLOOKUP(VLOOKUP($A$1,CodeTableSelCan,2,FALSE)&amp;$B$16&amp;ref!$E$2&amp;ref!$F3&amp;ref!X$2,DatatableSelCan,8,FALSE))),"–")</f>
        <v>–</v>
      </c>
      <c r="AQ18" s="100" t="str">
        <f>IFERROR(VALUE(FIXED(VLOOKUP(VLOOKUP($A$1,CodeTableSelCan,2,FALSE)&amp;$B$16&amp;ref!$E$2&amp;ref!$F3&amp;ref!Y$2,DatatableSelCan,8,FALSE))),"–")</f>
        <v>–</v>
      </c>
      <c r="AR18" s="100">
        <f>SUMPRODUCT(Z18:AQ18,'Population '!$D$61:$U$61)</f>
        <v>3.5611186084870292</v>
      </c>
    </row>
    <row r="19" spans="2:44" ht="15" customHeight="1">
      <c r="B19" s="7"/>
      <c r="C19" s="6" t="s">
        <v>25</v>
      </c>
      <c r="D19" s="56">
        <f>IFERROR(VALUE(FIXED(VLOOKUP(VLOOKUP($A$1,CodeTableSelCan,2,FALSE)&amp;$B$16&amp;ref!$E$2&amp;ref!$F$4&amp;ref!H$2,DatatableSelCan,7,FALSE))),"–")</f>
        <v>1</v>
      </c>
      <c r="E19" s="56">
        <f>IFERROR(VALUE(FIXED(VLOOKUP(VLOOKUP($A$1,CodeTableSelCan,2,FALSE)&amp;$B$16&amp;ref!$E$2&amp;ref!$F$4&amp;ref!I$2,DatatableSelCan,7,FALSE))),"–")</f>
        <v>1</v>
      </c>
      <c r="F19" s="56">
        <f>IFERROR(VALUE(FIXED(VLOOKUP(VLOOKUP($A$1,CodeTableSelCan,2,FALSE)&amp;$B$16&amp;ref!$E$2&amp;ref!$F$4&amp;ref!J$2,DatatableSelCan,7,FALSE))),"–")</f>
        <v>2</v>
      </c>
      <c r="G19" s="56">
        <f>IFERROR(VALUE(FIXED(VLOOKUP(VLOOKUP($A$1,CodeTableSelCan,2,FALSE)&amp;$B$16&amp;ref!$E$2&amp;ref!$F$4&amp;ref!K$2,DatatableSelCan,7,FALSE))),"–")</f>
        <v>2</v>
      </c>
      <c r="H19" s="56">
        <f>IFERROR(VALUE(FIXED(VLOOKUP(VLOOKUP($A$1,CodeTableSelCan,2,FALSE)&amp;$B$16&amp;ref!$E$2&amp;ref!$F$4&amp;ref!L$2,DatatableSelCan,7,FALSE))),"–")</f>
        <v>5</v>
      </c>
      <c r="I19" s="56">
        <f>IFERROR(VALUE(FIXED(VLOOKUP(VLOOKUP($A$1,CodeTableSelCan,2,FALSE)&amp;$B$16&amp;ref!$E$2&amp;ref!$F$4&amp;ref!M$2,DatatableSelCan,7,FALSE))),"–")</f>
        <v>4</v>
      </c>
      <c r="J19" s="56" t="str">
        <f>IFERROR(VALUE(FIXED(VLOOKUP(VLOOKUP($A$1,CodeTableSelCan,2,FALSE)&amp;$B$16&amp;ref!$E$2&amp;ref!$F$4&amp;ref!N$2,DatatableSelCan,7,FALSE))),"–")</f>
        <v>–</v>
      </c>
      <c r="K19" s="56">
        <f>IFERROR(VALUE(FIXED(VLOOKUP(VLOOKUP($A$1,CodeTableSelCan,2,FALSE)&amp;$B$16&amp;ref!$E$2&amp;ref!$F$4&amp;ref!O$2,DatatableSelCan,7,FALSE))),"–")</f>
        <v>5</v>
      </c>
      <c r="L19" s="56">
        <f>IFERROR(VALUE(FIXED(VLOOKUP(VLOOKUP($A$1,CodeTableSelCan,2,FALSE)&amp;$B$16&amp;ref!$E$2&amp;ref!$F$4&amp;ref!P$2,DatatableSelCan,7,FALSE))),"–")</f>
        <v>2</v>
      </c>
      <c r="M19" s="56">
        <f>IFERROR(VALUE(FIXED(VLOOKUP(VLOOKUP($A$1,CodeTableSelCan,2,FALSE)&amp;$B$16&amp;ref!$E$2&amp;ref!$F$4&amp;ref!Q$2,DatatableSelCan,7,FALSE))),"–")</f>
        <v>1</v>
      </c>
      <c r="N19" s="56">
        <f>IFERROR(VALUE(FIXED(VLOOKUP(VLOOKUP($A$1,CodeTableSelCan,2,FALSE)&amp;$B$16&amp;ref!$E$2&amp;ref!$F$4&amp;ref!R$2,DatatableSelCan,7,FALSE))),"–")</f>
        <v>3</v>
      </c>
      <c r="O19" s="56">
        <f>IFERROR(VALUE(FIXED(VLOOKUP(VLOOKUP($A$1,CodeTableSelCan,2,FALSE)&amp;$B$16&amp;ref!$E$2&amp;ref!$F$4&amp;ref!S$2,DatatableSelCan,7,FALSE))),"–")</f>
        <v>4</v>
      </c>
      <c r="P19" s="56">
        <f>IFERROR(VALUE(FIXED(VLOOKUP(VLOOKUP($A$1,CodeTableSelCan,2,FALSE)&amp;$B$16&amp;ref!$E$2&amp;ref!$F$4&amp;ref!T$2,DatatableSelCan,7,FALSE))),"–")</f>
        <v>4</v>
      </c>
      <c r="Q19" s="56">
        <f>IFERROR(VALUE(FIXED(VLOOKUP(VLOOKUP($A$1,CodeTableSelCan,2,FALSE)&amp;$B$16&amp;ref!$E$2&amp;ref!$F$4&amp;ref!U$2,DatatableSelCan,7,FALSE))),"–")</f>
        <v>9</v>
      </c>
      <c r="R19" s="56">
        <f>IFERROR(VALUE(FIXED(VLOOKUP(VLOOKUP($A$1,CodeTableSelCan,2,FALSE)&amp;$B$16&amp;ref!$E$2&amp;ref!$F$4&amp;ref!V$2,DatatableSelCan,7,FALSE))),"–")</f>
        <v>2</v>
      </c>
      <c r="S19" s="56">
        <f>IFERROR(VALUE(FIXED(VLOOKUP(VLOOKUP($A$1,CodeTableSelCan,2,FALSE)&amp;$B$16&amp;ref!$E$2&amp;ref!$F$4&amp;ref!W$2,DatatableSelCan,7,FALSE))),"–")</f>
        <v>4</v>
      </c>
      <c r="T19" s="56">
        <f>IFERROR(VALUE(FIXED(VLOOKUP(VLOOKUP($A$1,CodeTableSelCan,2,FALSE)&amp;$B$16&amp;ref!$E$2&amp;ref!$F$4&amp;ref!X$2,DatatableSelCan,7,FALSE))),"–")</f>
        <v>1</v>
      </c>
      <c r="U19" s="56" t="str">
        <f>IFERROR(VALUE(FIXED(VLOOKUP(VLOOKUP($A$1,CodeTableSelCan,2,FALSE)&amp;$B$16&amp;ref!$E$2&amp;ref!$F$4&amp;ref!Y$2,DatatableSelCan,7,FALSE))),"–")</f>
        <v>–</v>
      </c>
      <c r="V19" s="56">
        <f>IFERROR(VALUE(FIXED(VLOOKUP(VLOOKUP($A$1,CodeTableSelCan,2,FALSE)&amp;$B$16&amp;ref!$E$2&amp;ref!$F$4&amp;ref!Z$2,DatatableSelCan,7,FALSE))),"–")</f>
        <v>50</v>
      </c>
      <c r="X19" s="7"/>
      <c r="Y19" s="6" t="s">
        <v>25</v>
      </c>
      <c r="Z19" s="100">
        <f>IFERROR(VALUE(FIXED(VLOOKUP(VLOOKUP($A$1,CodeTableSelCan,2,FALSE)&amp;$B$16&amp;ref!$E$2&amp;ref!$F4&amp;ref!H$2,DatatableSelCan,8,FALSE))),"–")</f>
        <v>0.87</v>
      </c>
      <c r="AA19" s="100">
        <f>IFERROR(VALUE(FIXED(VLOOKUP(VLOOKUP($A$1,CodeTableSelCan,2,FALSE)&amp;$B$16&amp;ref!$E$2&amp;ref!$F4&amp;ref!I$2,DatatableSelCan,8,FALSE))),"–")</f>
        <v>0.8</v>
      </c>
      <c r="AB19" s="100">
        <f>IFERROR(VALUE(FIXED(VLOOKUP(VLOOKUP($A$1,CodeTableSelCan,2,FALSE)&amp;$B$16&amp;ref!$E$2&amp;ref!$F4&amp;ref!J$2,DatatableSelCan,8,FALSE))),"–")</f>
        <v>1.71</v>
      </c>
      <c r="AC19" s="100">
        <f>IFERROR(VALUE(FIXED(VLOOKUP(VLOOKUP($A$1,CodeTableSelCan,2,FALSE)&amp;$B$16&amp;ref!$E$2&amp;ref!$F4&amp;ref!K$2,DatatableSelCan,8,FALSE))),"–")</f>
        <v>1.58</v>
      </c>
      <c r="AD19" s="100">
        <f>IFERROR(VALUE(FIXED(VLOOKUP(VLOOKUP($A$1,CodeTableSelCan,2,FALSE)&amp;$B$16&amp;ref!$E$2&amp;ref!$F4&amp;ref!L$2,DatatableSelCan,8,FALSE))),"–")</f>
        <v>3.27</v>
      </c>
      <c r="AE19" s="100">
        <f>IFERROR(VALUE(FIXED(VLOOKUP(VLOOKUP($A$1,CodeTableSelCan,2,FALSE)&amp;$B$16&amp;ref!$E$2&amp;ref!$F4&amp;ref!M$2,DatatableSelCan,8,FALSE))),"–")</f>
        <v>2.5299999999999998</v>
      </c>
      <c r="AF19" s="100" t="str">
        <f>IFERROR(VALUE(FIXED(VLOOKUP(VLOOKUP($A$1,CodeTableSelCan,2,FALSE)&amp;$B$16&amp;ref!$E$2&amp;ref!$F4&amp;ref!N$2,DatatableSelCan,8,FALSE))),"–")</f>
        <v>–</v>
      </c>
      <c r="AG19" s="100">
        <f>IFERROR(VALUE(FIXED(VLOOKUP(VLOOKUP($A$1,CodeTableSelCan,2,FALSE)&amp;$B$16&amp;ref!$E$2&amp;ref!$F4&amp;ref!O$2,DatatableSelCan,8,FALSE))),"–")</f>
        <v>4.1500000000000004</v>
      </c>
      <c r="AH19" s="100">
        <f>IFERROR(VALUE(FIXED(VLOOKUP(VLOOKUP($A$1,CodeTableSelCan,2,FALSE)&amp;$B$16&amp;ref!$E$2&amp;ref!$F4&amp;ref!P$2,DatatableSelCan,8,FALSE))),"–")</f>
        <v>1.62</v>
      </c>
      <c r="AI19" s="100">
        <f>IFERROR(VALUE(FIXED(VLOOKUP(VLOOKUP($A$1,CodeTableSelCan,2,FALSE)&amp;$B$16&amp;ref!$E$2&amp;ref!$F4&amp;ref!Q$2,DatatableSelCan,8,FALSE))),"–")</f>
        <v>0.74</v>
      </c>
      <c r="AJ19" s="100">
        <f>IFERROR(VALUE(FIXED(VLOOKUP(VLOOKUP($A$1,CodeTableSelCan,2,FALSE)&amp;$B$16&amp;ref!$E$2&amp;ref!$F4&amp;ref!R$2,DatatableSelCan,8,FALSE))),"–")</f>
        <v>2.2400000000000002</v>
      </c>
      <c r="AK19" s="100">
        <f>IFERROR(VALUE(FIXED(VLOOKUP(VLOOKUP($A$1,CodeTableSelCan,2,FALSE)&amp;$B$16&amp;ref!$E$2&amp;ref!$F4&amp;ref!S$2,DatatableSelCan,8,FALSE))),"–")</f>
        <v>3.05</v>
      </c>
      <c r="AL19" s="100">
        <f>IFERROR(VALUE(FIXED(VLOOKUP(VLOOKUP($A$1,CodeTableSelCan,2,FALSE)&amp;$B$16&amp;ref!$E$2&amp;ref!$F4&amp;ref!T$2,DatatableSelCan,8,FALSE))),"–")</f>
        <v>3.44</v>
      </c>
      <c r="AM19" s="100">
        <f>IFERROR(VALUE(FIXED(VLOOKUP(VLOOKUP($A$1,CodeTableSelCan,2,FALSE)&amp;$B$16&amp;ref!$E$2&amp;ref!$F4&amp;ref!U$2,DatatableSelCan,8,FALSE))),"–")</f>
        <v>8.5</v>
      </c>
      <c r="AN19" s="100">
        <f>IFERROR(VALUE(FIXED(VLOOKUP(VLOOKUP($A$1,CodeTableSelCan,2,FALSE)&amp;$B$16&amp;ref!$E$2&amp;ref!$F4&amp;ref!V$2,DatatableSelCan,8,FALSE))),"–")</f>
        <v>2.44</v>
      </c>
      <c r="AO19" s="100">
        <f>IFERROR(VALUE(FIXED(VLOOKUP(VLOOKUP($A$1,CodeTableSelCan,2,FALSE)&amp;$B$16&amp;ref!$E$2&amp;ref!$F4&amp;ref!W$2,DatatableSelCan,8,FALSE))),"–")</f>
        <v>6.69</v>
      </c>
      <c r="AP19" s="100">
        <f>IFERROR(VALUE(FIXED(VLOOKUP(VLOOKUP($A$1,CodeTableSelCan,2,FALSE)&amp;$B$16&amp;ref!$E$2&amp;ref!$F4&amp;ref!X$2,DatatableSelCan,8,FALSE))),"–")</f>
        <v>2.7</v>
      </c>
      <c r="AQ19" s="100" t="str">
        <f>IFERROR(VALUE(FIXED(VLOOKUP(VLOOKUP($A$1,CodeTableSelCan,2,FALSE)&amp;$B$16&amp;ref!$E$2&amp;ref!$F4&amp;ref!Y$2,DatatableSelCan,8,FALSE))),"–")</f>
        <v>–</v>
      </c>
      <c r="AR19" s="100">
        <f>SUMPRODUCT(Z19:AQ19,'Population '!$D$61:$U$61)</f>
        <v>2.1631458989353725</v>
      </c>
    </row>
    <row r="20" spans="2:44" ht="15" customHeight="1">
      <c r="C20" s="9"/>
      <c r="X20" s="81" t="s">
        <v>28</v>
      </c>
    </row>
    <row r="21" spans="2:44" ht="15" customHeight="1">
      <c r="C21" s="9"/>
    </row>
    <row r="22" spans="2:44" ht="20.100000000000001" customHeight="1">
      <c r="B22" s="2" t="s">
        <v>69</v>
      </c>
      <c r="X22" s="2" t="s">
        <v>66</v>
      </c>
    </row>
    <row r="23" spans="2:44" ht="15" customHeight="1">
      <c r="B23" s="10"/>
      <c r="C23" s="10"/>
      <c r="D23" s="130" t="s">
        <v>72</v>
      </c>
      <c r="E23" s="120"/>
      <c r="F23" s="120"/>
      <c r="G23" s="120"/>
      <c r="H23" s="120"/>
      <c r="I23" s="120"/>
      <c r="J23" s="120"/>
      <c r="K23" s="120"/>
      <c r="L23" s="120"/>
      <c r="M23" s="120"/>
      <c r="N23" s="120"/>
      <c r="O23" s="120"/>
      <c r="P23" s="120"/>
      <c r="Q23" s="120"/>
      <c r="R23" s="120"/>
      <c r="S23" s="120"/>
      <c r="T23" s="120"/>
      <c r="U23" s="120"/>
      <c r="V23" s="120"/>
      <c r="X23" s="10"/>
      <c r="Y23" s="10"/>
      <c r="Z23" s="120" t="s">
        <v>0</v>
      </c>
      <c r="AA23" s="120"/>
      <c r="AB23" s="120"/>
      <c r="AC23" s="120"/>
      <c r="AD23" s="120"/>
      <c r="AE23" s="120"/>
      <c r="AF23" s="120"/>
      <c r="AG23" s="120"/>
      <c r="AH23" s="120"/>
      <c r="AI23" s="120"/>
      <c r="AJ23" s="120"/>
      <c r="AK23" s="120"/>
      <c r="AL23" s="120"/>
      <c r="AM23" s="120"/>
      <c r="AN23" s="120"/>
      <c r="AO23" s="120"/>
      <c r="AP23" s="120"/>
      <c r="AQ23" s="120"/>
      <c r="AR23" s="120"/>
    </row>
    <row r="24" spans="2:44" ht="15" customHeight="1">
      <c r="B24" s="11" t="s">
        <v>1</v>
      </c>
      <c r="C24" s="11" t="s">
        <v>2</v>
      </c>
      <c r="D24" s="12" t="s">
        <v>3</v>
      </c>
      <c r="E24" s="12" t="s">
        <v>4</v>
      </c>
      <c r="F24" s="12" t="s">
        <v>5</v>
      </c>
      <c r="G24" s="12" t="s">
        <v>6</v>
      </c>
      <c r="H24" s="12" t="s">
        <v>7</v>
      </c>
      <c r="I24" s="12" t="s">
        <v>8</v>
      </c>
      <c r="J24" s="12" t="s">
        <v>9</v>
      </c>
      <c r="K24" s="12" t="s">
        <v>10</v>
      </c>
      <c r="L24" s="12" t="s">
        <v>11</v>
      </c>
      <c r="M24" s="12" t="s">
        <v>12</v>
      </c>
      <c r="N24" s="12" t="s">
        <v>13</v>
      </c>
      <c r="O24" s="12" t="s">
        <v>14</v>
      </c>
      <c r="P24" s="12" t="s">
        <v>15</v>
      </c>
      <c r="Q24" s="12" t="s">
        <v>16</v>
      </c>
      <c r="R24" s="12" t="s">
        <v>17</v>
      </c>
      <c r="S24" s="12" t="s">
        <v>18</v>
      </c>
      <c r="T24" s="12" t="s">
        <v>19</v>
      </c>
      <c r="U24" s="12" t="s">
        <v>20</v>
      </c>
      <c r="V24" s="29" t="s">
        <v>21</v>
      </c>
      <c r="X24" s="11" t="s">
        <v>1</v>
      </c>
      <c r="Y24" s="11" t="s">
        <v>2</v>
      </c>
      <c r="Z24" s="12" t="s">
        <v>3</v>
      </c>
      <c r="AA24" s="12" t="s">
        <v>4</v>
      </c>
      <c r="AB24" s="12" t="s">
        <v>5</v>
      </c>
      <c r="AC24" s="12" t="s">
        <v>6</v>
      </c>
      <c r="AD24" s="12" t="s">
        <v>7</v>
      </c>
      <c r="AE24" s="12" t="s">
        <v>8</v>
      </c>
      <c r="AF24" s="12" t="s">
        <v>9</v>
      </c>
      <c r="AG24" s="12" t="s">
        <v>10</v>
      </c>
      <c r="AH24" s="12" t="s">
        <v>11</v>
      </c>
      <c r="AI24" s="12" t="s">
        <v>12</v>
      </c>
      <c r="AJ24" s="12" t="s">
        <v>13</v>
      </c>
      <c r="AK24" s="12" t="s">
        <v>14</v>
      </c>
      <c r="AL24" s="12" t="s">
        <v>15</v>
      </c>
      <c r="AM24" s="12" t="s">
        <v>16</v>
      </c>
      <c r="AN24" s="12" t="s">
        <v>17</v>
      </c>
      <c r="AO24" s="12" t="s">
        <v>18</v>
      </c>
      <c r="AP24" s="12" t="s">
        <v>19</v>
      </c>
      <c r="AQ24" s="12" t="s">
        <v>20</v>
      </c>
      <c r="AR24" s="12" t="s">
        <v>22</v>
      </c>
    </row>
    <row r="25" spans="2:44" ht="15" customHeight="1">
      <c r="B25" s="66">
        <v>2015</v>
      </c>
      <c r="C25" s="14"/>
      <c r="D25" s="15"/>
      <c r="E25" s="15"/>
      <c r="F25" s="15"/>
      <c r="G25" s="15"/>
      <c r="H25" s="15"/>
      <c r="I25" s="15"/>
      <c r="J25" s="15"/>
      <c r="K25" s="15"/>
      <c r="L25" s="15"/>
      <c r="M25" s="15"/>
      <c r="N25" s="15"/>
      <c r="O25" s="15"/>
      <c r="P25" s="15"/>
      <c r="Q25" s="15"/>
      <c r="R25" s="15"/>
      <c r="S25" s="15"/>
      <c r="T25" s="15"/>
      <c r="U25" s="15"/>
      <c r="V25" s="15"/>
      <c r="X25" s="13">
        <v>2015</v>
      </c>
      <c r="Y25" s="14"/>
      <c r="Z25" s="15"/>
      <c r="AA25" s="15"/>
      <c r="AB25" s="15"/>
      <c r="AC25" s="15"/>
      <c r="AD25" s="15"/>
      <c r="AE25" s="15"/>
      <c r="AF25" s="15"/>
      <c r="AG25" s="15"/>
      <c r="AH25" s="15"/>
      <c r="AI25" s="15"/>
      <c r="AJ25" s="15"/>
      <c r="AK25" s="15"/>
      <c r="AL25" s="15"/>
      <c r="AM25" s="15"/>
      <c r="AN25" s="15"/>
      <c r="AO25" s="15"/>
      <c r="AP25" s="15"/>
      <c r="AQ25" s="15"/>
      <c r="AR25" s="15"/>
    </row>
    <row r="26" spans="2:44" ht="15" customHeight="1">
      <c r="B26" s="66"/>
      <c r="C26" s="13" t="s">
        <v>23</v>
      </c>
      <c r="D26" s="15" t="str">
        <f>IFERROR(VALUE(FIXED(VLOOKUP(VLOOKUP($A$1,CodeTableSelCan,2,FALSE)&amp;$B$8&amp;ref!$E$3&amp;ref!$F$2&amp;ref!H$2,DatatableSelCan,7,FALSE))),"–")</f>
        <v>–</v>
      </c>
      <c r="E26" s="15" t="str">
        <f>IFERROR(VALUE(FIXED(VLOOKUP(VLOOKUP($A$1,CodeTableSelCan,2,FALSE)&amp;$B$8&amp;ref!$E$3&amp;ref!$F$2&amp;ref!I$2,DatatableSelCan,7,FALSE))),"–")</f>
        <v>–</v>
      </c>
      <c r="F26" s="15">
        <f>IFERROR(VALUE(FIXED(VLOOKUP(VLOOKUP($A$1,CodeTableSelCan,2,FALSE)&amp;$B$8&amp;ref!$E$3&amp;ref!$F$2&amp;ref!J$2,DatatableSelCan,7,FALSE))),"–")</f>
        <v>3</v>
      </c>
      <c r="G26" s="15">
        <f>IFERROR(VALUE(FIXED(VLOOKUP(VLOOKUP($A$1,CodeTableSelCan,2,FALSE)&amp;$B$8&amp;ref!$E$3&amp;ref!$F$2&amp;ref!K$2,DatatableSelCan,7,FALSE))),"–")</f>
        <v>4</v>
      </c>
      <c r="H26" s="15">
        <f>IFERROR(VALUE(FIXED(VLOOKUP(VLOOKUP($A$1,CodeTableSelCan,2,FALSE)&amp;$B$8&amp;ref!$E$3&amp;ref!$F$2&amp;ref!L$2,DatatableSelCan,7,FALSE))),"–")</f>
        <v>6</v>
      </c>
      <c r="I26" s="15">
        <f>IFERROR(VALUE(FIXED(VLOOKUP(VLOOKUP($A$1,CodeTableSelCan,2,FALSE)&amp;$B$8&amp;ref!$E$3&amp;ref!$F$2&amp;ref!M$2,DatatableSelCan,7,FALSE))),"–")</f>
        <v>5</v>
      </c>
      <c r="J26" s="15">
        <f>IFERROR(VALUE(FIXED(VLOOKUP(VLOOKUP($A$1,CodeTableSelCan,2,FALSE)&amp;$B$8&amp;ref!$E$3&amp;ref!$F$2&amp;ref!N$2,DatatableSelCan,7,FALSE))),"–")</f>
        <v>2</v>
      </c>
      <c r="K26" s="15">
        <f>IFERROR(VALUE(FIXED(VLOOKUP(VLOOKUP($A$1,CodeTableSelCan,2,FALSE)&amp;$B$8&amp;ref!$E$3&amp;ref!$F$2&amp;ref!O$2,DatatableSelCan,7,FALSE))),"–")</f>
        <v>4</v>
      </c>
      <c r="L26" s="15">
        <f>IFERROR(VALUE(FIXED(VLOOKUP(VLOOKUP($A$1,CodeTableSelCan,2,FALSE)&amp;$B$8&amp;ref!$E$3&amp;ref!$F$2&amp;ref!P$2,DatatableSelCan,7,FALSE))),"–")</f>
        <v>4</v>
      </c>
      <c r="M26" s="15">
        <f>IFERROR(VALUE(FIXED(VLOOKUP(VLOOKUP($A$1,CodeTableSelCan,2,FALSE)&amp;$B$8&amp;ref!$E$3&amp;ref!$F$2&amp;ref!Q$2,DatatableSelCan,7,FALSE))),"–")</f>
        <v>2</v>
      </c>
      <c r="N26" s="15">
        <f>IFERROR(VALUE(FIXED(VLOOKUP(VLOOKUP($A$1,CodeTableSelCan,2,FALSE)&amp;$B$8&amp;ref!$E$3&amp;ref!$F$2&amp;ref!R$2,DatatableSelCan,7,FALSE))),"–")</f>
        <v>1</v>
      </c>
      <c r="O26" s="15">
        <f>IFERROR(VALUE(FIXED(VLOOKUP(VLOOKUP($A$1,CodeTableSelCan,2,FALSE)&amp;$B$8&amp;ref!$E$3&amp;ref!$F$2&amp;ref!S$2,DatatableSelCan,7,FALSE))),"–")</f>
        <v>4</v>
      </c>
      <c r="P26" s="15">
        <f>IFERROR(VALUE(FIXED(VLOOKUP(VLOOKUP($A$1,CodeTableSelCan,2,FALSE)&amp;$B$8&amp;ref!$E$3&amp;ref!$F$2&amp;ref!T$2,DatatableSelCan,7,FALSE))),"–")</f>
        <v>3</v>
      </c>
      <c r="Q26" s="15">
        <f>IFERROR(VALUE(FIXED(VLOOKUP(VLOOKUP($A$1,CodeTableSelCan,2,FALSE)&amp;$B$8&amp;ref!$E$3&amp;ref!$F$2&amp;ref!U$2,DatatableSelCan,7,FALSE))),"–")</f>
        <v>1</v>
      </c>
      <c r="R26" s="15">
        <f>IFERROR(VALUE(FIXED(VLOOKUP(VLOOKUP($A$1,CodeTableSelCan,2,FALSE)&amp;$B$8&amp;ref!$E$3&amp;ref!$F$2&amp;ref!V$2,DatatableSelCan,7,FALSE))),"–")</f>
        <v>2</v>
      </c>
      <c r="S26" s="15">
        <f>IFERROR(VALUE(FIXED(VLOOKUP(VLOOKUP($A$1,CodeTableSelCan,2,FALSE)&amp;$B$8&amp;ref!$E$3&amp;ref!$F$2&amp;ref!W$2,DatatableSelCan,7,FALSE))),"–")</f>
        <v>2</v>
      </c>
      <c r="T26" s="15" t="str">
        <f>IFERROR(VALUE(FIXED(VLOOKUP(VLOOKUP($A$1,CodeTableSelCan,2,FALSE)&amp;$B$8&amp;ref!$E$3&amp;ref!$F$2&amp;ref!X$2,DatatableSelCan,7,FALSE))),"–")</f>
        <v>–</v>
      </c>
      <c r="U26" s="15">
        <f>IFERROR(VALUE(FIXED(VLOOKUP(VLOOKUP($A$1,CodeTableSelCan,2,FALSE)&amp;$B$8&amp;ref!$E$3&amp;ref!$F$2&amp;ref!Y$2,DatatableSelCan,7,FALSE))),"–")</f>
        <v>2</v>
      </c>
      <c r="V26" s="15">
        <f>IFERROR(VALUE(FIXED(VLOOKUP(VLOOKUP($A$1,CodeTableSelCan,2,FALSE)&amp;$B$8&amp;ref!$E$3&amp;ref!$F$2&amp;ref!Z$2,DatatableSelCan,7,FALSE))),"–")</f>
        <v>45</v>
      </c>
      <c r="X26" s="13"/>
      <c r="Y26" s="13" t="s">
        <v>23</v>
      </c>
      <c r="Z26" s="50" t="str">
        <f>IFERROR(VALUE(FIXED(VLOOKUP(VLOOKUP($A$1,CodeTableSelCan,2,FALSE)&amp;$B$8&amp;ref!$E$3&amp;ref!$F$2&amp;ref!H$2,DatatableSelCan,8,FALSE))),"–")</f>
        <v>–</v>
      </c>
      <c r="AA26" s="50" t="str">
        <f>IFERROR(VALUE(FIXED(VLOOKUP(VLOOKUP($A$1,CodeTableSelCan,2,FALSE)&amp;$B$8&amp;ref!$E$3&amp;ref!$F$2&amp;ref!I$2,DatatableSelCan,8,FALSE))),"–")</f>
        <v>–</v>
      </c>
      <c r="AB26" s="50">
        <f>IFERROR(VALUE(FIXED(VLOOKUP(VLOOKUP($A$1,CodeTableSelCan,2,FALSE)&amp;$B$8&amp;ref!$E$3&amp;ref!$F$2&amp;ref!J$2,DatatableSelCan,8,FALSE))),"–")</f>
        <v>2.09</v>
      </c>
      <c r="AC26" s="50">
        <f>IFERROR(VALUE(FIXED(VLOOKUP(VLOOKUP($A$1,CodeTableSelCan,2,FALSE)&amp;$B$8&amp;ref!$E$3&amp;ref!$F$2&amp;ref!K$2,DatatableSelCan,8,FALSE))),"–")</f>
        <v>2.61</v>
      </c>
      <c r="AD26" s="50">
        <f>IFERROR(VALUE(FIXED(VLOOKUP(VLOOKUP($A$1,CodeTableSelCan,2,FALSE)&amp;$B$8&amp;ref!$E$3&amp;ref!$F$2&amp;ref!L$2,DatatableSelCan,8,FALSE))),"–")</f>
        <v>3.67</v>
      </c>
      <c r="AE26" s="50">
        <f>IFERROR(VALUE(FIXED(VLOOKUP(VLOOKUP($A$1,CodeTableSelCan,2,FALSE)&amp;$B$8&amp;ref!$E$3&amp;ref!$F$2&amp;ref!M$2,DatatableSelCan,8,FALSE))),"–")</f>
        <v>3.17</v>
      </c>
      <c r="AF26" s="50">
        <f>IFERROR(VALUE(FIXED(VLOOKUP(VLOOKUP($A$1,CodeTableSelCan,2,FALSE)&amp;$B$8&amp;ref!$E$3&amp;ref!$F$2&amp;ref!N$2,DatatableSelCan,8,FALSE))),"–")</f>
        <v>1.35</v>
      </c>
      <c r="AG26" s="50">
        <f>IFERROR(VALUE(FIXED(VLOOKUP(VLOOKUP($A$1,CodeTableSelCan,2,FALSE)&amp;$B$8&amp;ref!$E$3&amp;ref!$F$2&amp;ref!O$2,DatatableSelCan,8,FALSE))),"–")</f>
        <v>2.8</v>
      </c>
      <c r="AH26" s="50">
        <f>IFERROR(VALUE(FIXED(VLOOKUP(VLOOKUP($A$1,CodeTableSelCan,2,FALSE)&amp;$B$8&amp;ref!$E$3&amp;ref!$F$2&amp;ref!P$2,DatatableSelCan,8,FALSE))),"–")</f>
        <v>2.4700000000000002</v>
      </c>
      <c r="AI26" s="50">
        <f>IFERROR(VALUE(FIXED(VLOOKUP(VLOOKUP($A$1,CodeTableSelCan,2,FALSE)&amp;$B$8&amp;ref!$E$3&amp;ref!$F$2&amp;ref!Q$2,DatatableSelCan,8,FALSE))),"–")</f>
        <v>1.22</v>
      </c>
      <c r="AJ26" s="50">
        <f>IFERROR(VALUE(FIXED(VLOOKUP(VLOOKUP($A$1,CodeTableSelCan,2,FALSE)&amp;$B$8&amp;ref!$E$3&amp;ref!$F$2&amp;ref!R$2,DatatableSelCan,8,FALSE))),"–")</f>
        <v>0.61</v>
      </c>
      <c r="AK26" s="50">
        <f>IFERROR(VALUE(FIXED(VLOOKUP(VLOOKUP($A$1,CodeTableSelCan,2,FALSE)&amp;$B$8&amp;ref!$E$3&amp;ref!$F$2&amp;ref!S$2,DatatableSelCan,8,FALSE))),"–")</f>
        <v>2.7</v>
      </c>
      <c r="AL26" s="50">
        <f>IFERROR(VALUE(FIXED(VLOOKUP(VLOOKUP($A$1,CodeTableSelCan,2,FALSE)&amp;$B$8&amp;ref!$E$3&amp;ref!$F$2&amp;ref!T$2,DatatableSelCan,8,FALSE))),"–")</f>
        <v>2.33</v>
      </c>
      <c r="AM26" s="50">
        <f>IFERROR(VALUE(FIXED(VLOOKUP(VLOOKUP($A$1,CodeTableSelCan,2,FALSE)&amp;$B$8&amp;ref!$E$3&amp;ref!$F$2&amp;ref!U$2,DatatableSelCan,8,FALSE))),"–")</f>
        <v>0.87</v>
      </c>
      <c r="AN26" s="50">
        <f>IFERROR(VALUE(FIXED(VLOOKUP(VLOOKUP($A$1,CodeTableSelCan,2,FALSE)&amp;$B$8&amp;ref!$E$3&amp;ref!$F$2&amp;ref!V$2,DatatableSelCan,8,FALSE))),"–")</f>
        <v>2.34</v>
      </c>
      <c r="AO26" s="50">
        <f>IFERROR(VALUE(FIXED(VLOOKUP(VLOOKUP($A$1,CodeTableSelCan,2,FALSE)&amp;$B$8&amp;ref!$E$3&amp;ref!$F$2&amp;ref!W$2,DatatableSelCan,8,FALSE))),"–")</f>
        <v>3.12</v>
      </c>
      <c r="AP26" s="50" t="str">
        <f>IFERROR(VALUE(FIXED(VLOOKUP(VLOOKUP($A$1,CodeTableSelCan,2,FALSE)&amp;$B$8&amp;ref!$E$3&amp;ref!$F$2&amp;ref!X$2,DatatableSelCan,8,FALSE))),"–")</f>
        <v>–</v>
      </c>
      <c r="AQ26" s="50">
        <f>IFERROR(VALUE(FIXED(VLOOKUP(VLOOKUP($A$1,CodeTableSelCan,2,FALSE)&amp;$B$8&amp;ref!$E$3&amp;ref!$F$2&amp;ref!Y$2,DatatableSelCan,8,FALSE))),"–")</f>
        <v>3.98</v>
      </c>
      <c r="AR26" s="50">
        <f>SUMPRODUCT(Z26:AQ26,'Population '!$D$61:$U$61)</f>
        <v>1.8850442345179184</v>
      </c>
    </row>
    <row r="27" spans="2:44" ht="15" customHeight="1">
      <c r="B27" s="66"/>
      <c r="C27" s="13" t="s">
        <v>24</v>
      </c>
      <c r="D27" s="15" t="str">
        <f>IFERROR(VALUE(FIXED(VLOOKUP(VLOOKUP($A$1,CodeTableSelCan,2,FALSE)&amp;$B$8&amp;ref!$E$3&amp;ref!$F$3&amp;ref!H$2,DatatableSelCan,7,FALSE))),"–")</f>
        <v>–</v>
      </c>
      <c r="E27" s="15" t="str">
        <f>IFERROR(VALUE(FIXED(VLOOKUP(VLOOKUP($A$1,CodeTableSelCan,2,FALSE)&amp;$B$8&amp;ref!$E$3&amp;ref!$F$3&amp;ref!I$2,DatatableSelCan,7,FALSE))),"–")</f>
        <v>–</v>
      </c>
      <c r="F27" s="15" t="str">
        <f>IFERROR(VALUE(FIXED(VLOOKUP(VLOOKUP($A$1,CodeTableSelCan,2,FALSE)&amp;$B$8&amp;ref!$E$3&amp;ref!$F$3&amp;ref!J$2,DatatableSelCan,7,FALSE))),"–")</f>
        <v>–</v>
      </c>
      <c r="G27" s="15">
        <f>IFERROR(VALUE(FIXED(VLOOKUP(VLOOKUP($A$1,CodeTableSelCan,2,FALSE)&amp;$B$8&amp;ref!$E$3&amp;ref!$F$3&amp;ref!K$2,DatatableSelCan,7,FALSE))),"–")</f>
        <v>1</v>
      </c>
      <c r="H27" s="15">
        <f>IFERROR(VALUE(FIXED(VLOOKUP(VLOOKUP($A$1,CodeTableSelCan,2,FALSE)&amp;$B$8&amp;ref!$E$3&amp;ref!$F$3&amp;ref!L$2,DatatableSelCan,7,FALSE))),"–")</f>
        <v>3</v>
      </c>
      <c r="I27" s="15" t="str">
        <f>IFERROR(VALUE(FIXED(VLOOKUP(VLOOKUP($A$1,CodeTableSelCan,2,FALSE)&amp;$B$8&amp;ref!$E$3&amp;ref!$F$3&amp;ref!M$2,DatatableSelCan,7,FALSE))),"–")</f>
        <v>–</v>
      </c>
      <c r="J27" s="15" t="str">
        <f>IFERROR(VALUE(FIXED(VLOOKUP(VLOOKUP($A$1,CodeTableSelCan,2,FALSE)&amp;$B$8&amp;ref!$E$3&amp;ref!$F$3&amp;ref!N$2,DatatableSelCan,7,FALSE))),"–")</f>
        <v>–</v>
      </c>
      <c r="K27" s="15" t="str">
        <f>IFERROR(VALUE(FIXED(VLOOKUP(VLOOKUP($A$1,CodeTableSelCan,2,FALSE)&amp;$B$8&amp;ref!$E$3&amp;ref!$F$3&amp;ref!O$2,DatatableSelCan,7,FALSE))),"–")</f>
        <v>–</v>
      </c>
      <c r="L27" s="15">
        <f>IFERROR(VALUE(FIXED(VLOOKUP(VLOOKUP($A$1,CodeTableSelCan,2,FALSE)&amp;$B$8&amp;ref!$E$3&amp;ref!$F$3&amp;ref!P$2,DatatableSelCan,7,FALSE))),"–")</f>
        <v>1</v>
      </c>
      <c r="M27" s="15" t="str">
        <f>IFERROR(VALUE(FIXED(VLOOKUP(VLOOKUP($A$1,CodeTableSelCan,2,FALSE)&amp;$B$8&amp;ref!$E$3&amp;ref!$F$3&amp;ref!Q$2,DatatableSelCan,7,FALSE))),"–")</f>
        <v>–</v>
      </c>
      <c r="N27" s="15" t="str">
        <f>IFERROR(VALUE(FIXED(VLOOKUP(VLOOKUP($A$1,CodeTableSelCan,2,FALSE)&amp;$B$8&amp;ref!$E$3&amp;ref!$F$3&amp;ref!R$2,DatatableSelCan,7,FALSE))),"–")</f>
        <v>–</v>
      </c>
      <c r="O27" s="15" t="str">
        <f>IFERROR(VALUE(FIXED(VLOOKUP(VLOOKUP($A$1,CodeTableSelCan,2,FALSE)&amp;$B$8&amp;ref!$E$3&amp;ref!$F$3&amp;ref!S$2,DatatableSelCan,7,FALSE))),"–")</f>
        <v>–</v>
      </c>
      <c r="P27" s="15" t="str">
        <f>IFERROR(VALUE(FIXED(VLOOKUP(VLOOKUP($A$1,CodeTableSelCan,2,FALSE)&amp;$B$8&amp;ref!$E$3&amp;ref!$F$3&amp;ref!T$2,DatatableSelCan,7,FALSE))),"–")</f>
        <v>–</v>
      </c>
      <c r="Q27" s="15" t="str">
        <f>IFERROR(VALUE(FIXED(VLOOKUP(VLOOKUP($A$1,CodeTableSelCan,2,FALSE)&amp;$B$8&amp;ref!$E$3&amp;ref!$F$3&amp;ref!U$2,DatatableSelCan,7,FALSE))),"–")</f>
        <v>–</v>
      </c>
      <c r="R27" s="15">
        <f>IFERROR(VALUE(FIXED(VLOOKUP(VLOOKUP($A$1,CodeTableSelCan,2,FALSE)&amp;$B$8&amp;ref!$E$3&amp;ref!$F$3&amp;ref!V$2,DatatableSelCan,7,FALSE))),"–")</f>
        <v>1</v>
      </c>
      <c r="S27" s="15">
        <f>IFERROR(VALUE(FIXED(VLOOKUP(VLOOKUP($A$1,CodeTableSelCan,2,FALSE)&amp;$B$8&amp;ref!$E$3&amp;ref!$F$3&amp;ref!W$2,DatatableSelCan,7,FALSE))),"–")</f>
        <v>1</v>
      </c>
      <c r="T27" s="15" t="str">
        <f>IFERROR(VALUE(FIXED(VLOOKUP(VLOOKUP($A$1,CodeTableSelCan,2,FALSE)&amp;$B$8&amp;ref!$E$3&amp;ref!$F$3&amp;ref!X$2,DatatableSelCan,7,FALSE))),"–")</f>
        <v>–</v>
      </c>
      <c r="U27" s="15" t="str">
        <f>IFERROR(VALUE(FIXED(VLOOKUP(VLOOKUP($A$1,CodeTableSelCan,2,FALSE)&amp;$B$8&amp;ref!$E$3&amp;ref!$F$3&amp;ref!Y$2,DatatableSelCan,7,FALSE))),"–")</f>
        <v>–</v>
      </c>
      <c r="V27" s="15">
        <f>IFERROR(VALUE(FIXED(VLOOKUP(VLOOKUP($A$1,CodeTableSelCan,2,FALSE)&amp;$B$8&amp;ref!$E$3&amp;ref!$F$3&amp;ref!Z$2,DatatableSelCan,7,FALSE))),"–")</f>
        <v>7</v>
      </c>
      <c r="X27" s="13"/>
      <c r="Y27" s="13" t="s">
        <v>24</v>
      </c>
      <c r="Z27" s="50" t="str">
        <f>IFERROR(VALUE(FIXED(VLOOKUP(VLOOKUP($A$1,CodeTableSelCan,2,FALSE)&amp;$B$8&amp;ref!$E$3&amp;ref!$F$3&amp;ref!H$2,DatatableSelCan,8,FALSE))),"–")</f>
        <v>–</v>
      </c>
      <c r="AA27" s="50" t="str">
        <f>IFERROR(VALUE(FIXED(VLOOKUP(VLOOKUP($A$1,CodeTableSelCan,2,FALSE)&amp;$B$8&amp;ref!$E$3&amp;ref!$F$3&amp;ref!I$2,DatatableSelCan,8,FALSE))),"–")</f>
        <v>–</v>
      </c>
      <c r="AB27" s="50" t="str">
        <f>IFERROR(VALUE(FIXED(VLOOKUP(VLOOKUP($A$1,CodeTableSelCan,2,FALSE)&amp;$B$8&amp;ref!$E$3&amp;ref!$F$3&amp;ref!J$2,DatatableSelCan,8,FALSE))),"–")</f>
        <v>–</v>
      </c>
      <c r="AC27" s="50">
        <f>IFERROR(VALUE(FIXED(VLOOKUP(VLOOKUP($A$1,CodeTableSelCan,2,FALSE)&amp;$B$8&amp;ref!$E$3&amp;ref!$F$3&amp;ref!K$2,DatatableSelCan,8,FALSE))),"–")</f>
        <v>2.92</v>
      </c>
      <c r="AD27" s="50">
        <f>IFERROR(VALUE(FIXED(VLOOKUP(VLOOKUP($A$1,CodeTableSelCan,2,FALSE)&amp;$B$8&amp;ref!$E$3&amp;ref!$F$3&amp;ref!L$2,DatatableSelCan,8,FALSE))),"–")</f>
        <v>9.7100000000000009</v>
      </c>
      <c r="AE27" s="50" t="str">
        <f>IFERROR(VALUE(FIXED(VLOOKUP(VLOOKUP($A$1,CodeTableSelCan,2,FALSE)&amp;$B$8&amp;ref!$E$3&amp;ref!$F$3&amp;ref!M$2,DatatableSelCan,8,FALSE))),"–")</f>
        <v>–</v>
      </c>
      <c r="AF27" s="50" t="str">
        <f>IFERROR(VALUE(FIXED(VLOOKUP(VLOOKUP($A$1,CodeTableSelCan,2,FALSE)&amp;$B$8&amp;ref!$E$3&amp;ref!$F$3&amp;ref!N$2,DatatableSelCan,8,FALSE))),"–")</f>
        <v>–</v>
      </c>
      <c r="AG27" s="50" t="str">
        <f>IFERROR(VALUE(FIXED(VLOOKUP(VLOOKUP($A$1,CodeTableSelCan,2,FALSE)&amp;$B$8&amp;ref!$E$3&amp;ref!$F$3&amp;ref!O$2,DatatableSelCan,8,FALSE))),"–")</f>
        <v>–</v>
      </c>
      <c r="AH27" s="50">
        <f>IFERROR(VALUE(FIXED(VLOOKUP(VLOOKUP($A$1,CodeTableSelCan,2,FALSE)&amp;$B$8&amp;ref!$E$3&amp;ref!$F$3&amp;ref!P$2,DatatableSelCan,8,FALSE))),"–")</f>
        <v>4.37</v>
      </c>
      <c r="AI27" s="50" t="str">
        <f>IFERROR(VALUE(FIXED(VLOOKUP(VLOOKUP($A$1,CodeTableSelCan,2,FALSE)&amp;$B$8&amp;ref!$E$3&amp;ref!$F$3&amp;ref!Q$2,DatatableSelCan,8,FALSE))),"–")</f>
        <v>–</v>
      </c>
      <c r="AJ27" s="50" t="str">
        <f>IFERROR(VALUE(FIXED(VLOOKUP(VLOOKUP($A$1,CodeTableSelCan,2,FALSE)&amp;$B$8&amp;ref!$E$3&amp;ref!$F$3&amp;ref!R$2,DatatableSelCan,8,FALSE))),"–")</f>
        <v>–</v>
      </c>
      <c r="AK27" s="50" t="str">
        <f>IFERROR(VALUE(FIXED(VLOOKUP(VLOOKUP($A$1,CodeTableSelCan,2,FALSE)&amp;$B$8&amp;ref!$E$3&amp;ref!$F$3&amp;ref!S$2,DatatableSelCan,8,FALSE))),"–")</f>
        <v>–</v>
      </c>
      <c r="AL27" s="50" t="str">
        <f>IFERROR(VALUE(FIXED(VLOOKUP(VLOOKUP($A$1,CodeTableSelCan,2,FALSE)&amp;$B$8&amp;ref!$E$3&amp;ref!$F$3&amp;ref!T$2,DatatableSelCan,8,FALSE))),"–")</f>
        <v>–</v>
      </c>
      <c r="AM27" s="50" t="str">
        <f>IFERROR(VALUE(FIXED(VLOOKUP(VLOOKUP($A$1,CodeTableSelCan,2,FALSE)&amp;$B$8&amp;ref!$E$3&amp;ref!$F$3&amp;ref!U$2,DatatableSelCan,8,FALSE))),"–")</f>
        <v>–</v>
      </c>
      <c r="AN27" s="50">
        <f>IFERROR(VALUE(FIXED(VLOOKUP(VLOOKUP($A$1,CodeTableSelCan,2,FALSE)&amp;$B$8&amp;ref!$E$3&amp;ref!$F$3&amp;ref!V$2,DatatableSelCan,8,FALSE))),"–")</f>
        <v>17.21</v>
      </c>
      <c r="AO27" s="50">
        <f>IFERROR(VALUE(FIXED(VLOOKUP(VLOOKUP($A$1,CodeTableSelCan,2,FALSE)&amp;$B$8&amp;ref!$E$3&amp;ref!$F$3&amp;ref!W$2,DatatableSelCan,8,FALSE))),"–")</f>
        <v>25.45</v>
      </c>
      <c r="AP27" s="50" t="str">
        <f>IFERROR(VALUE(FIXED(VLOOKUP(VLOOKUP($A$1,CodeTableSelCan,2,FALSE)&amp;$B$8&amp;ref!$E$3&amp;ref!$F$3&amp;ref!X$2,DatatableSelCan,8,FALSE))),"–")</f>
        <v>–</v>
      </c>
      <c r="AQ27" s="50" t="str">
        <f>IFERROR(VALUE(FIXED(VLOOKUP(VLOOKUP($A$1,CodeTableSelCan,2,FALSE)&amp;$B$8&amp;ref!$E$3&amp;ref!$F$3&amp;ref!Y$2,DatatableSelCan,8,FALSE))),"–")</f>
        <v>–</v>
      </c>
      <c r="AR27" s="50">
        <f>SUMPRODUCT(Z27:AQ27,'Population '!$D$61:$U$61)</f>
        <v>2.099915029739591</v>
      </c>
    </row>
    <row r="28" spans="2:44" ht="15" customHeight="1">
      <c r="B28" s="14"/>
      <c r="C28" s="13" t="s">
        <v>25</v>
      </c>
      <c r="D28" s="15" t="str">
        <f>IFERROR(VALUE(FIXED(VLOOKUP(VLOOKUP($A$1,CodeTableSelCan,2,FALSE)&amp;$B$8&amp;ref!$E$3&amp;ref!$F$4&amp;ref!H$2,DatatableSelCan,7,FALSE))),"–")</f>
        <v>–</v>
      </c>
      <c r="E28" s="15" t="str">
        <f>IFERROR(VALUE(FIXED(VLOOKUP(VLOOKUP($A$1,CodeTableSelCan,2,FALSE)&amp;$B$8&amp;ref!$E$3&amp;ref!$F$4&amp;ref!I$2,DatatableSelCan,7,FALSE))),"–")</f>
        <v>–</v>
      </c>
      <c r="F28" s="15">
        <f>IFERROR(VALUE(FIXED(VLOOKUP(VLOOKUP($A$1,CodeTableSelCan,2,FALSE)&amp;$B$8&amp;ref!$E$3&amp;ref!$F$4&amp;ref!J$2,DatatableSelCan,7,FALSE))),"–")</f>
        <v>3</v>
      </c>
      <c r="G28" s="15">
        <f>IFERROR(VALUE(FIXED(VLOOKUP(VLOOKUP($A$1,CodeTableSelCan,2,FALSE)&amp;$B$8&amp;ref!$E$3&amp;ref!$F$4&amp;ref!K$2,DatatableSelCan,7,FALSE))),"–")</f>
        <v>3</v>
      </c>
      <c r="H28" s="15">
        <f>IFERROR(VALUE(FIXED(VLOOKUP(VLOOKUP($A$1,CodeTableSelCan,2,FALSE)&amp;$B$8&amp;ref!$E$3&amp;ref!$F$4&amp;ref!L$2,DatatableSelCan,7,FALSE))),"–")</f>
        <v>3</v>
      </c>
      <c r="I28" s="15">
        <f>IFERROR(VALUE(FIXED(VLOOKUP(VLOOKUP($A$1,CodeTableSelCan,2,FALSE)&amp;$B$8&amp;ref!$E$3&amp;ref!$F$4&amp;ref!M$2,DatatableSelCan,7,FALSE))),"–")</f>
        <v>5</v>
      </c>
      <c r="J28" s="15">
        <f>IFERROR(VALUE(FIXED(VLOOKUP(VLOOKUP($A$1,CodeTableSelCan,2,FALSE)&amp;$B$8&amp;ref!$E$3&amp;ref!$F$4&amp;ref!N$2,DatatableSelCan,7,FALSE))),"–")</f>
        <v>2</v>
      </c>
      <c r="K28" s="15">
        <f>IFERROR(VALUE(FIXED(VLOOKUP(VLOOKUP($A$1,CodeTableSelCan,2,FALSE)&amp;$B$8&amp;ref!$E$3&amp;ref!$F$4&amp;ref!O$2,DatatableSelCan,7,FALSE))),"–")</f>
        <v>4</v>
      </c>
      <c r="L28" s="15">
        <f>IFERROR(VALUE(FIXED(VLOOKUP(VLOOKUP($A$1,CodeTableSelCan,2,FALSE)&amp;$B$8&amp;ref!$E$3&amp;ref!$F$4&amp;ref!P$2,DatatableSelCan,7,FALSE))),"–")</f>
        <v>3</v>
      </c>
      <c r="M28" s="15">
        <f>IFERROR(VALUE(FIXED(VLOOKUP(VLOOKUP($A$1,CodeTableSelCan,2,FALSE)&amp;$B$8&amp;ref!$E$3&amp;ref!$F$4&amp;ref!Q$2,DatatableSelCan,7,FALSE))),"–")</f>
        <v>2</v>
      </c>
      <c r="N28" s="15">
        <f>IFERROR(VALUE(FIXED(VLOOKUP(VLOOKUP($A$1,CodeTableSelCan,2,FALSE)&amp;$B$8&amp;ref!$E$3&amp;ref!$F$4&amp;ref!R$2,DatatableSelCan,7,FALSE))),"–")</f>
        <v>1</v>
      </c>
      <c r="O28" s="15">
        <f>IFERROR(VALUE(FIXED(VLOOKUP(VLOOKUP($A$1,CodeTableSelCan,2,FALSE)&amp;$B$8&amp;ref!$E$3&amp;ref!$F$4&amp;ref!S$2,DatatableSelCan,7,FALSE))),"–")</f>
        <v>4</v>
      </c>
      <c r="P28" s="15">
        <f>IFERROR(VALUE(FIXED(VLOOKUP(VLOOKUP($A$1,CodeTableSelCan,2,FALSE)&amp;$B$8&amp;ref!$E$3&amp;ref!$F$4&amp;ref!T$2,DatatableSelCan,7,FALSE))),"–")</f>
        <v>3</v>
      </c>
      <c r="Q28" s="15">
        <f>IFERROR(VALUE(FIXED(VLOOKUP(VLOOKUP($A$1,CodeTableSelCan,2,FALSE)&amp;$B$8&amp;ref!$E$3&amp;ref!$F$4&amp;ref!U$2,DatatableSelCan,7,FALSE))),"–")</f>
        <v>1</v>
      </c>
      <c r="R28" s="15">
        <f>IFERROR(VALUE(FIXED(VLOOKUP(VLOOKUP($A$1,CodeTableSelCan,2,FALSE)&amp;$B$8&amp;ref!$E$3&amp;ref!$F$4&amp;ref!V$2,DatatableSelCan,7,FALSE))),"–")</f>
        <v>1</v>
      </c>
      <c r="S28" s="15">
        <f>IFERROR(VALUE(FIXED(VLOOKUP(VLOOKUP($A$1,CodeTableSelCan,2,FALSE)&amp;$B$8&amp;ref!$E$3&amp;ref!$F$4&amp;ref!W$2,DatatableSelCan,7,FALSE))),"–")</f>
        <v>1</v>
      </c>
      <c r="T28" s="15" t="str">
        <f>IFERROR(VALUE(FIXED(VLOOKUP(VLOOKUP($A$1,CodeTableSelCan,2,FALSE)&amp;$B$8&amp;ref!$E$3&amp;ref!$F$4&amp;ref!X$2,DatatableSelCan,7,FALSE))),"–")</f>
        <v>–</v>
      </c>
      <c r="U28" s="15">
        <f>IFERROR(VALUE(FIXED(VLOOKUP(VLOOKUP($A$1,CodeTableSelCan,2,FALSE)&amp;$B$8&amp;ref!$E$3&amp;ref!$F$4&amp;ref!Y$2,DatatableSelCan,7,FALSE))),"–")</f>
        <v>2</v>
      </c>
      <c r="V28" s="15">
        <f>IFERROR(VALUE(FIXED(VLOOKUP(VLOOKUP($A$1,CodeTableSelCan,2,FALSE)&amp;$B$8&amp;ref!$E$3&amp;ref!$F$4&amp;ref!Z$2,DatatableSelCan,7,FALSE))),"–")</f>
        <v>38</v>
      </c>
      <c r="X28" s="14"/>
      <c r="Y28" s="13" t="s">
        <v>25</v>
      </c>
      <c r="Z28" s="50" t="str">
        <f>IFERROR(VALUE(FIXED(VLOOKUP(VLOOKUP($A$1,CodeTableSelCan,2,FALSE)&amp;$B$8&amp;ref!$E$3&amp;ref!$F$4&amp;ref!H$2,DatatableSelCan,8,FALSE))),"–")</f>
        <v>–</v>
      </c>
      <c r="AA28" s="50" t="str">
        <f>IFERROR(VALUE(FIXED(VLOOKUP(VLOOKUP($A$1,CodeTableSelCan,2,FALSE)&amp;$B$8&amp;ref!$E$3&amp;ref!$F$4&amp;ref!I$2,DatatableSelCan,8,FALSE))),"–")</f>
        <v>–</v>
      </c>
      <c r="AB28" s="50">
        <f>IFERROR(VALUE(FIXED(VLOOKUP(VLOOKUP($A$1,CodeTableSelCan,2,FALSE)&amp;$B$8&amp;ref!$E$3&amp;ref!$F$4&amp;ref!J$2,DatatableSelCan,8,FALSE))),"–")</f>
        <v>2.76</v>
      </c>
      <c r="AC28" s="50">
        <f>IFERROR(VALUE(FIXED(VLOOKUP(VLOOKUP($A$1,CodeTableSelCan,2,FALSE)&amp;$B$8&amp;ref!$E$3&amp;ref!$F$4&amp;ref!K$2,DatatableSelCan,8,FALSE))),"–")</f>
        <v>2.52</v>
      </c>
      <c r="AD28" s="50">
        <f>IFERROR(VALUE(FIXED(VLOOKUP(VLOOKUP($A$1,CodeTableSelCan,2,FALSE)&amp;$B$8&amp;ref!$E$3&amp;ref!$F$4&amp;ref!L$2,DatatableSelCan,8,FALSE))),"–")</f>
        <v>2.2599999999999998</v>
      </c>
      <c r="AE28" s="50">
        <f>IFERROR(VALUE(FIXED(VLOOKUP(VLOOKUP($A$1,CodeTableSelCan,2,FALSE)&amp;$B$8&amp;ref!$E$3&amp;ref!$F$4&amp;ref!M$2,DatatableSelCan,8,FALSE))),"–")</f>
        <v>3.81</v>
      </c>
      <c r="AF28" s="50">
        <f>IFERROR(VALUE(FIXED(VLOOKUP(VLOOKUP($A$1,CodeTableSelCan,2,FALSE)&amp;$B$8&amp;ref!$E$3&amp;ref!$F$4&amp;ref!N$2,DatatableSelCan,8,FALSE))),"–")</f>
        <v>1.58</v>
      </c>
      <c r="AG28" s="50">
        <f>IFERROR(VALUE(FIXED(VLOOKUP(VLOOKUP($A$1,CodeTableSelCan,2,FALSE)&amp;$B$8&amp;ref!$E$3&amp;ref!$F$4&amp;ref!O$2,DatatableSelCan,8,FALSE))),"–")</f>
        <v>3.28</v>
      </c>
      <c r="AH28" s="50">
        <f>IFERROR(VALUE(FIXED(VLOOKUP(VLOOKUP($A$1,CodeTableSelCan,2,FALSE)&amp;$B$8&amp;ref!$E$3&amp;ref!$F$4&amp;ref!P$2,DatatableSelCan,8,FALSE))),"–")</f>
        <v>2.15</v>
      </c>
      <c r="AI28" s="50">
        <f>IFERROR(VALUE(FIXED(VLOOKUP(VLOOKUP($A$1,CodeTableSelCan,2,FALSE)&amp;$B$8&amp;ref!$E$3&amp;ref!$F$4&amp;ref!Q$2,DatatableSelCan,8,FALSE))),"–")</f>
        <v>1.41</v>
      </c>
      <c r="AJ28" s="50">
        <f>IFERROR(VALUE(FIXED(VLOOKUP(VLOOKUP($A$1,CodeTableSelCan,2,FALSE)&amp;$B$8&amp;ref!$E$3&amp;ref!$F$4&amp;ref!R$2,DatatableSelCan,8,FALSE))),"–")</f>
        <v>0.69</v>
      </c>
      <c r="AK28" s="50">
        <f>IFERROR(VALUE(FIXED(VLOOKUP(VLOOKUP($A$1,CodeTableSelCan,2,FALSE)&amp;$B$8&amp;ref!$E$3&amp;ref!$F$4&amp;ref!S$2,DatatableSelCan,8,FALSE))),"–")</f>
        <v>3.05</v>
      </c>
      <c r="AL28" s="50">
        <f>IFERROR(VALUE(FIXED(VLOOKUP(VLOOKUP($A$1,CodeTableSelCan,2,FALSE)&amp;$B$8&amp;ref!$E$3&amp;ref!$F$4&amp;ref!T$2,DatatableSelCan,8,FALSE))),"–")</f>
        <v>2.58</v>
      </c>
      <c r="AM28" s="50">
        <f>IFERROR(VALUE(FIXED(VLOOKUP(VLOOKUP($A$1,CodeTableSelCan,2,FALSE)&amp;$B$8&amp;ref!$E$3&amp;ref!$F$4&amp;ref!U$2,DatatableSelCan,8,FALSE))),"–")</f>
        <v>0.94</v>
      </c>
      <c r="AN28" s="50">
        <f>IFERROR(VALUE(FIXED(VLOOKUP(VLOOKUP($A$1,CodeTableSelCan,2,FALSE)&amp;$B$8&amp;ref!$E$3&amp;ref!$F$4&amp;ref!V$2,DatatableSelCan,8,FALSE))),"–")</f>
        <v>1.26</v>
      </c>
      <c r="AO28" s="50">
        <f>IFERROR(VALUE(FIXED(VLOOKUP(VLOOKUP($A$1,CodeTableSelCan,2,FALSE)&amp;$B$8&amp;ref!$E$3&amp;ref!$F$4&amp;ref!W$2,DatatableSelCan,8,FALSE))),"–")</f>
        <v>1.66</v>
      </c>
      <c r="AP28" s="50" t="str">
        <f>IFERROR(VALUE(FIXED(VLOOKUP(VLOOKUP($A$1,CodeTableSelCan,2,FALSE)&amp;$B$8&amp;ref!$E$3&amp;ref!$F$4&amp;ref!X$2,DatatableSelCan,8,FALSE))),"–")</f>
        <v>–</v>
      </c>
      <c r="AQ28" s="50">
        <f>IFERROR(VALUE(FIXED(VLOOKUP(VLOOKUP($A$1,CodeTableSelCan,2,FALSE)&amp;$B$8&amp;ref!$E$3&amp;ref!$F$4&amp;ref!Y$2,DatatableSelCan,8,FALSE))),"–")</f>
        <v>4.08</v>
      </c>
      <c r="AR28" s="50">
        <f>SUMPRODUCT(Z28:AQ28,'Population '!$D$61:$U$61)</f>
        <v>1.8982656070375368</v>
      </c>
    </row>
    <row r="29" spans="2:44" ht="15" customHeight="1">
      <c r="B29" s="66">
        <v>2016</v>
      </c>
      <c r="C29" s="14"/>
      <c r="D29" s="15"/>
      <c r="E29" s="15"/>
      <c r="F29" s="15"/>
      <c r="G29" s="15"/>
      <c r="H29" s="15"/>
      <c r="I29" s="15"/>
      <c r="J29" s="15"/>
      <c r="K29" s="15"/>
      <c r="L29" s="15"/>
      <c r="M29" s="15"/>
      <c r="N29" s="15"/>
      <c r="O29" s="15"/>
      <c r="P29" s="15"/>
      <c r="Q29" s="15"/>
      <c r="R29" s="15"/>
      <c r="S29" s="15"/>
      <c r="T29" s="15"/>
      <c r="U29" s="15"/>
      <c r="V29" s="15"/>
      <c r="X29" s="13">
        <v>2016</v>
      </c>
      <c r="Y29" s="14"/>
      <c r="Z29" s="50"/>
      <c r="AA29" s="50"/>
      <c r="AB29" s="50"/>
      <c r="AC29" s="50"/>
      <c r="AD29" s="50"/>
      <c r="AE29" s="50"/>
      <c r="AF29" s="50"/>
      <c r="AG29" s="50"/>
      <c r="AH29" s="50"/>
      <c r="AI29" s="50"/>
      <c r="AJ29" s="50"/>
      <c r="AK29" s="50"/>
      <c r="AL29" s="50"/>
      <c r="AM29" s="50"/>
      <c r="AN29" s="50"/>
      <c r="AO29" s="50"/>
      <c r="AP29" s="50"/>
      <c r="AQ29" s="50"/>
      <c r="AR29" s="50"/>
    </row>
    <row r="30" spans="2:44" ht="15" customHeight="1">
      <c r="B30" s="66"/>
      <c r="C30" s="13" t="s">
        <v>23</v>
      </c>
      <c r="D30" s="55" t="str">
        <f>IFERROR(VALUE(FIXED(VLOOKUP(VLOOKUP($A$1,CodeTableSelCan,2,FALSE)&amp;$B$12&amp;ref!$E$3&amp;ref!$F$2&amp;ref!H$2,DatatableSelCan,7,FALSE))),"–")</f>
        <v>–</v>
      </c>
      <c r="E30" s="55" t="str">
        <f>IFERROR(VALUE(FIXED(VLOOKUP(VLOOKUP($A$1,CodeTableSelCan,2,FALSE)&amp;$B$12&amp;ref!$E$3&amp;ref!$F$2&amp;ref!I$2,DatatableSelCan,7,FALSE))),"–")</f>
        <v>–</v>
      </c>
      <c r="F30" s="55">
        <f>IFERROR(VALUE(FIXED(VLOOKUP(VLOOKUP($A$1,CodeTableSelCan,2,FALSE)&amp;$B$12&amp;ref!$E$3&amp;ref!$F$2&amp;ref!J$2,DatatableSelCan,7,FALSE))),"–")</f>
        <v>2</v>
      </c>
      <c r="G30" s="55">
        <f>IFERROR(VALUE(FIXED(VLOOKUP(VLOOKUP($A$1,CodeTableSelCan,2,FALSE)&amp;$B$12&amp;ref!$E$3&amp;ref!$F$2&amp;ref!K$2,DatatableSelCan,7,FALSE))),"–")</f>
        <v>2</v>
      </c>
      <c r="H30" s="55">
        <f>IFERROR(VALUE(FIXED(VLOOKUP(VLOOKUP($A$1,CodeTableSelCan,2,FALSE)&amp;$B$12&amp;ref!$E$3&amp;ref!$F$2&amp;ref!L$2,DatatableSelCan,7,FALSE))),"–")</f>
        <v>6</v>
      </c>
      <c r="I30" s="55">
        <f>IFERROR(VALUE(FIXED(VLOOKUP(VLOOKUP($A$1,CodeTableSelCan,2,FALSE)&amp;$B$12&amp;ref!$E$3&amp;ref!$F$2&amp;ref!M$2,DatatableSelCan,7,FALSE))),"–")</f>
        <v>3</v>
      </c>
      <c r="J30" s="55">
        <f>IFERROR(VALUE(FIXED(VLOOKUP(VLOOKUP($A$1,CodeTableSelCan,2,FALSE)&amp;$B$12&amp;ref!$E$3&amp;ref!$F$2&amp;ref!N$2,DatatableSelCan,7,FALSE))),"–")</f>
        <v>2</v>
      </c>
      <c r="K30" s="55">
        <f>IFERROR(VALUE(FIXED(VLOOKUP(VLOOKUP($A$1,CodeTableSelCan,2,FALSE)&amp;$B$12&amp;ref!$E$3&amp;ref!$F$2&amp;ref!O$2,DatatableSelCan,7,FALSE))),"–")</f>
        <v>4</v>
      </c>
      <c r="L30" s="55">
        <f>IFERROR(VALUE(FIXED(VLOOKUP(VLOOKUP($A$1,CodeTableSelCan,2,FALSE)&amp;$B$12&amp;ref!$E$3&amp;ref!$F$2&amp;ref!P$2,DatatableSelCan,7,FALSE))),"–")</f>
        <v>2</v>
      </c>
      <c r="M30" s="55">
        <f>IFERROR(VALUE(FIXED(VLOOKUP(VLOOKUP($A$1,CodeTableSelCan,2,FALSE)&amp;$B$12&amp;ref!$E$3&amp;ref!$F$2&amp;ref!Q$2,DatatableSelCan,7,FALSE))),"–")</f>
        <v>4</v>
      </c>
      <c r="N30" s="55">
        <f>IFERROR(VALUE(FIXED(VLOOKUP(VLOOKUP($A$1,CodeTableSelCan,2,FALSE)&amp;$B$12&amp;ref!$E$3&amp;ref!$F$2&amp;ref!R$2,DatatableSelCan,7,FALSE))),"–")</f>
        <v>5</v>
      </c>
      <c r="O30" s="55">
        <f>IFERROR(VALUE(FIXED(VLOOKUP(VLOOKUP($A$1,CodeTableSelCan,2,FALSE)&amp;$B$12&amp;ref!$E$3&amp;ref!$F$2&amp;ref!S$2,DatatableSelCan,7,FALSE))),"–")</f>
        <v>3</v>
      </c>
      <c r="P30" s="55">
        <f>IFERROR(VALUE(FIXED(VLOOKUP(VLOOKUP($A$1,CodeTableSelCan,2,FALSE)&amp;$B$12&amp;ref!$E$3&amp;ref!$F$2&amp;ref!T$2,DatatableSelCan,7,FALSE))),"–")</f>
        <v>1</v>
      </c>
      <c r="Q30" s="55">
        <f>IFERROR(VALUE(FIXED(VLOOKUP(VLOOKUP($A$1,CodeTableSelCan,2,FALSE)&amp;$B$12&amp;ref!$E$3&amp;ref!$F$2&amp;ref!U$2,DatatableSelCan,7,FALSE))),"–")</f>
        <v>2</v>
      </c>
      <c r="R30" s="55">
        <f>IFERROR(VALUE(FIXED(VLOOKUP(VLOOKUP($A$1,CodeTableSelCan,2,FALSE)&amp;$B$12&amp;ref!$E$3&amp;ref!$F$2&amp;ref!V$2,DatatableSelCan,7,FALSE))),"–")</f>
        <v>1</v>
      </c>
      <c r="S30" s="55" t="str">
        <f>IFERROR(VALUE(FIXED(VLOOKUP(VLOOKUP($A$1,CodeTableSelCan,2,FALSE)&amp;$B$12&amp;ref!$E$3&amp;ref!$F$2&amp;ref!W$2,DatatableSelCan,7,FALSE))),"–")</f>
        <v>–</v>
      </c>
      <c r="T30" s="55">
        <f>IFERROR(VALUE(FIXED(VLOOKUP(VLOOKUP($A$1,CodeTableSelCan,2,FALSE)&amp;$B$12&amp;ref!$E$3&amp;ref!$F$2&amp;ref!X$2,DatatableSelCan,7,FALSE))),"–")</f>
        <v>1</v>
      </c>
      <c r="U30" s="55">
        <f>IFERROR(VALUE(FIXED(VLOOKUP(VLOOKUP($A$1,CodeTableSelCan,2,FALSE)&amp;$B$12&amp;ref!$E$3&amp;ref!$F$2&amp;ref!Y$2,DatatableSelCan,7,FALSE))),"–")</f>
        <v>1</v>
      </c>
      <c r="V30" s="55">
        <f>IFERROR(VALUE(FIXED(VLOOKUP(VLOOKUP($A$1,CodeTableSelCan,2,FALSE)&amp;$B$12&amp;ref!$E$3&amp;ref!$F$2&amp;ref!Z$2,DatatableSelCan,7,FALSE))),"–")</f>
        <v>39</v>
      </c>
      <c r="X30" s="13"/>
      <c r="Y30" s="13" t="s">
        <v>23</v>
      </c>
      <c r="Z30" s="50" t="str">
        <f>IFERROR(VALUE(FIXED(VLOOKUP(VLOOKUP($A$1,CodeTableSelCan,2,FALSE)&amp;$B$12&amp;ref!$E$3&amp;ref!$F$2&amp;ref!H$2,DatatableSelCan,8,FALSE))),"–")</f>
        <v>–</v>
      </c>
      <c r="AA30" s="50" t="str">
        <f>IFERROR(VALUE(FIXED(VLOOKUP(VLOOKUP($A$1,CodeTableSelCan,2,FALSE)&amp;$B$12&amp;ref!$E$3&amp;ref!$F$2&amp;ref!I$2,DatatableSelCan,8,FALSE))),"–")</f>
        <v>–</v>
      </c>
      <c r="AB30" s="50">
        <f>IFERROR(VALUE(FIXED(VLOOKUP(VLOOKUP($A$1,CodeTableSelCan,2,FALSE)&amp;$B$12&amp;ref!$E$3&amp;ref!$F$2&amp;ref!J$2,DatatableSelCan,8,FALSE))),"–")</f>
        <v>1.39</v>
      </c>
      <c r="AC30" s="50">
        <f>IFERROR(VALUE(FIXED(VLOOKUP(VLOOKUP($A$1,CodeTableSelCan,2,FALSE)&amp;$B$12&amp;ref!$E$3&amp;ref!$F$2&amp;ref!K$2,DatatableSelCan,8,FALSE))),"–")</f>
        <v>1.29</v>
      </c>
      <c r="AD30" s="50">
        <f>IFERROR(VALUE(FIXED(VLOOKUP(VLOOKUP($A$1,CodeTableSelCan,2,FALSE)&amp;$B$12&amp;ref!$E$3&amp;ref!$F$2&amp;ref!L$2,DatatableSelCan,8,FALSE))),"–")</f>
        <v>3.59</v>
      </c>
      <c r="AE30" s="50">
        <f>IFERROR(VALUE(FIXED(VLOOKUP(VLOOKUP($A$1,CodeTableSelCan,2,FALSE)&amp;$B$12&amp;ref!$E$3&amp;ref!$F$2&amp;ref!M$2,DatatableSelCan,8,FALSE))),"–")</f>
        <v>1.78</v>
      </c>
      <c r="AF30" s="50">
        <f>IFERROR(VALUE(FIXED(VLOOKUP(VLOOKUP($A$1,CodeTableSelCan,2,FALSE)&amp;$B$12&amp;ref!$E$3&amp;ref!$F$2&amp;ref!N$2,DatatableSelCan,8,FALSE))),"–")</f>
        <v>1.3</v>
      </c>
      <c r="AG30" s="50">
        <f>IFERROR(VALUE(FIXED(VLOOKUP(VLOOKUP($A$1,CodeTableSelCan,2,FALSE)&amp;$B$12&amp;ref!$E$3&amp;ref!$F$2&amp;ref!O$2,DatatableSelCan,8,FALSE))),"–")</f>
        <v>2.75</v>
      </c>
      <c r="AH30" s="50">
        <f>IFERROR(VALUE(FIXED(VLOOKUP(VLOOKUP($A$1,CodeTableSelCan,2,FALSE)&amp;$B$12&amp;ref!$E$3&amp;ref!$F$2&amp;ref!P$2,DatatableSelCan,8,FALSE))),"–")</f>
        <v>1.27</v>
      </c>
      <c r="AI30" s="50">
        <f>IFERROR(VALUE(FIXED(VLOOKUP(VLOOKUP($A$1,CodeTableSelCan,2,FALSE)&amp;$B$12&amp;ref!$E$3&amp;ref!$F$2&amp;ref!Q$2,DatatableSelCan,8,FALSE))),"–")</f>
        <v>2.41</v>
      </c>
      <c r="AJ30" s="50">
        <f>IFERROR(VALUE(FIXED(VLOOKUP(VLOOKUP($A$1,CodeTableSelCan,2,FALSE)&amp;$B$12&amp;ref!$E$3&amp;ref!$F$2&amp;ref!R$2,DatatableSelCan,8,FALSE))),"–")</f>
        <v>3.05</v>
      </c>
      <c r="AK30" s="50">
        <f>IFERROR(VALUE(FIXED(VLOOKUP(VLOOKUP($A$1,CodeTableSelCan,2,FALSE)&amp;$B$12&amp;ref!$E$3&amp;ref!$F$2&amp;ref!S$2,DatatableSelCan,8,FALSE))),"–")</f>
        <v>1.96</v>
      </c>
      <c r="AL30" s="50">
        <f>IFERROR(VALUE(FIXED(VLOOKUP(VLOOKUP($A$1,CodeTableSelCan,2,FALSE)&amp;$B$12&amp;ref!$E$3&amp;ref!$F$2&amp;ref!T$2,DatatableSelCan,8,FALSE))),"–")</f>
        <v>0.76</v>
      </c>
      <c r="AM30" s="50">
        <f>IFERROR(VALUE(FIXED(VLOOKUP(VLOOKUP($A$1,CodeTableSelCan,2,FALSE)&amp;$B$12&amp;ref!$E$3&amp;ref!$F$2&amp;ref!U$2,DatatableSelCan,8,FALSE))),"–")</f>
        <v>1.68</v>
      </c>
      <c r="AN30" s="50">
        <f>IFERROR(VALUE(FIXED(VLOOKUP(VLOOKUP($A$1,CodeTableSelCan,2,FALSE)&amp;$B$12&amp;ref!$E$3&amp;ref!$F$2&amp;ref!V$2,DatatableSelCan,8,FALSE))),"–")</f>
        <v>1.1299999999999999</v>
      </c>
      <c r="AO30" s="50" t="str">
        <f>IFERROR(VALUE(FIXED(VLOOKUP(VLOOKUP($A$1,CodeTableSelCan,2,FALSE)&amp;$B$12&amp;ref!$E$3&amp;ref!$F$2&amp;ref!W$2,DatatableSelCan,8,FALSE))),"–")</f>
        <v>–</v>
      </c>
      <c r="AP30" s="50">
        <f>IFERROR(VALUE(FIXED(VLOOKUP(VLOOKUP($A$1,CodeTableSelCan,2,FALSE)&amp;$B$12&amp;ref!$E$3&amp;ref!$F$2&amp;ref!X$2,DatatableSelCan,8,FALSE))),"–")</f>
        <v>2.16</v>
      </c>
      <c r="AQ30" s="50">
        <f>IFERROR(VALUE(FIXED(VLOOKUP(VLOOKUP($A$1,CodeTableSelCan,2,FALSE)&amp;$B$12&amp;ref!$E$3&amp;ref!$F$2&amp;ref!Y$2,DatatableSelCan,8,FALSE))),"–")</f>
        <v>1.94</v>
      </c>
      <c r="AR30" s="50">
        <f>SUMPRODUCT(Z30:AQ30,'Population '!$D$61:$U$61)</f>
        <v>1.5772279702104262</v>
      </c>
    </row>
    <row r="31" spans="2:44" ht="15" customHeight="1">
      <c r="B31" s="14"/>
      <c r="C31" s="13" t="s">
        <v>24</v>
      </c>
      <c r="D31" s="55" t="str">
        <f>IFERROR(VALUE(FIXED(VLOOKUP(VLOOKUP($A$1,CodeTableSelCan,2,FALSE)&amp;$B$12&amp;ref!$E$3&amp;ref!$F$3&amp;ref!H$2,DatatableSelCan,7,FALSE))),"–")</f>
        <v>–</v>
      </c>
      <c r="E31" s="55" t="str">
        <f>IFERROR(VALUE(FIXED(VLOOKUP(VLOOKUP($A$1,CodeTableSelCan,2,FALSE)&amp;$B$12&amp;ref!$E$3&amp;ref!$F$3&amp;ref!I$2,DatatableSelCan,7,FALSE))),"–")</f>
        <v>–</v>
      </c>
      <c r="F31" s="55" t="str">
        <f>IFERROR(VALUE(FIXED(VLOOKUP(VLOOKUP($A$1,CodeTableSelCan,2,FALSE)&amp;$B$12&amp;ref!$E$3&amp;ref!$F$3&amp;ref!J$2,DatatableSelCan,7,FALSE))),"–")</f>
        <v>–</v>
      </c>
      <c r="G31" s="55" t="str">
        <f>IFERROR(VALUE(FIXED(VLOOKUP(VLOOKUP($A$1,CodeTableSelCan,2,FALSE)&amp;$B$12&amp;ref!$E$3&amp;ref!$F$3&amp;ref!K$2,DatatableSelCan,7,FALSE))),"–")</f>
        <v>–</v>
      </c>
      <c r="H31" s="55">
        <f>IFERROR(VALUE(FIXED(VLOOKUP(VLOOKUP($A$1,CodeTableSelCan,2,FALSE)&amp;$B$12&amp;ref!$E$3&amp;ref!$F$3&amp;ref!L$2,DatatableSelCan,7,FALSE))),"–")</f>
        <v>1</v>
      </c>
      <c r="I31" s="55">
        <f>IFERROR(VALUE(FIXED(VLOOKUP(VLOOKUP($A$1,CodeTableSelCan,2,FALSE)&amp;$B$12&amp;ref!$E$3&amp;ref!$F$3&amp;ref!M$2,DatatableSelCan,7,FALSE))),"–")</f>
        <v>1</v>
      </c>
      <c r="J31" s="55" t="str">
        <f>IFERROR(VALUE(FIXED(VLOOKUP(VLOOKUP($A$1,CodeTableSelCan,2,FALSE)&amp;$B$12&amp;ref!$E$3&amp;ref!$F$3&amp;ref!N$2,DatatableSelCan,7,FALSE))),"–")</f>
        <v>–</v>
      </c>
      <c r="K31" s="55" t="str">
        <f>IFERROR(VALUE(FIXED(VLOOKUP(VLOOKUP($A$1,CodeTableSelCan,2,FALSE)&amp;$B$12&amp;ref!$E$3&amp;ref!$F$3&amp;ref!O$2,DatatableSelCan,7,FALSE))),"–")</f>
        <v>–</v>
      </c>
      <c r="L31" s="55">
        <f>IFERROR(VALUE(FIXED(VLOOKUP(VLOOKUP($A$1,CodeTableSelCan,2,FALSE)&amp;$B$12&amp;ref!$E$3&amp;ref!$F$3&amp;ref!P$2,DatatableSelCan,7,FALSE))),"–")</f>
        <v>1</v>
      </c>
      <c r="M31" s="55">
        <f>IFERROR(VALUE(FIXED(VLOOKUP(VLOOKUP($A$1,CodeTableSelCan,2,FALSE)&amp;$B$12&amp;ref!$E$3&amp;ref!$F$3&amp;ref!Q$2,DatatableSelCan,7,FALSE))),"–")</f>
        <v>1</v>
      </c>
      <c r="N31" s="55">
        <f>IFERROR(VALUE(FIXED(VLOOKUP(VLOOKUP($A$1,CodeTableSelCan,2,FALSE)&amp;$B$12&amp;ref!$E$3&amp;ref!$F$3&amp;ref!R$2,DatatableSelCan,7,FALSE))),"–")</f>
        <v>1</v>
      </c>
      <c r="O31" s="55" t="str">
        <f>IFERROR(VALUE(FIXED(VLOOKUP(VLOOKUP($A$1,CodeTableSelCan,2,FALSE)&amp;$B$12&amp;ref!$E$3&amp;ref!$F$3&amp;ref!S$2,DatatableSelCan,7,FALSE))),"–")</f>
        <v>–</v>
      </c>
      <c r="P31" s="55" t="str">
        <f>IFERROR(VALUE(FIXED(VLOOKUP(VLOOKUP($A$1,CodeTableSelCan,2,FALSE)&amp;$B$12&amp;ref!$E$3&amp;ref!$F$3&amp;ref!T$2,DatatableSelCan,7,FALSE))),"–")</f>
        <v>–</v>
      </c>
      <c r="Q31" s="55" t="str">
        <f>IFERROR(VALUE(FIXED(VLOOKUP(VLOOKUP($A$1,CodeTableSelCan,2,FALSE)&amp;$B$12&amp;ref!$E$3&amp;ref!$F$3&amp;ref!U$2,DatatableSelCan,7,FALSE))),"–")</f>
        <v>–</v>
      </c>
      <c r="R31" s="55" t="str">
        <f>IFERROR(VALUE(FIXED(VLOOKUP(VLOOKUP($A$1,CodeTableSelCan,2,FALSE)&amp;$B$12&amp;ref!$E$3&amp;ref!$F$3&amp;ref!V$2,DatatableSelCan,7,FALSE))),"–")</f>
        <v>–</v>
      </c>
      <c r="S31" s="55" t="str">
        <f>IFERROR(VALUE(FIXED(VLOOKUP(VLOOKUP($A$1,CodeTableSelCan,2,FALSE)&amp;$B$12&amp;ref!$E$3&amp;ref!$F$3&amp;ref!W$2,DatatableSelCan,7,FALSE))),"–")</f>
        <v>–</v>
      </c>
      <c r="T31" s="55" t="str">
        <f>IFERROR(VALUE(FIXED(VLOOKUP(VLOOKUP($A$1,CodeTableSelCan,2,FALSE)&amp;$B$12&amp;ref!$E$3&amp;ref!$F$3&amp;ref!X$2,DatatableSelCan,7,FALSE))),"–")</f>
        <v>–</v>
      </c>
      <c r="U31" s="55" t="str">
        <f>IFERROR(VALUE(FIXED(VLOOKUP(VLOOKUP($A$1,CodeTableSelCan,2,FALSE)&amp;$B$12&amp;ref!$E$3&amp;ref!$F$3&amp;ref!Y$2,DatatableSelCan,7,FALSE))),"–")</f>
        <v>–</v>
      </c>
      <c r="V31" s="55">
        <f>IFERROR(VALUE(FIXED(VLOOKUP(VLOOKUP($A$1,CodeTableSelCan,2,FALSE)&amp;$B$12&amp;ref!$E$3&amp;ref!$F$3&amp;ref!Z$2,DatatableSelCan,7,FALSE))),"–")</f>
        <v>5</v>
      </c>
      <c r="X31" s="14"/>
      <c r="Y31" s="13" t="s">
        <v>24</v>
      </c>
      <c r="Z31" s="50" t="str">
        <f>IFERROR(VALUE(FIXED(VLOOKUP(VLOOKUP($A$1,CodeTableSelCan,2,FALSE)&amp;$B$12&amp;ref!$E$3&amp;ref!$F$3&amp;ref!H$2,DatatableSelCan,8,FALSE))),"–")</f>
        <v>–</v>
      </c>
      <c r="AA31" s="50" t="str">
        <f>IFERROR(VALUE(FIXED(VLOOKUP(VLOOKUP($A$1,CodeTableSelCan,2,FALSE)&amp;$B$12&amp;ref!$E$3&amp;ref!$F$3&amp;ref!I$2,DatatableSelCan,8,FALSE))),"–")</f>
        <v>–</v>
      </c>
      <c r="AB31" s="50" t="str">
        <f>IFERROR(VALUE(FIXED(VLOOKUP(VLOOKUP($A$1,CodeTableSelCan,2,FALSE)&amp;$B$12&amp;ref!$E$3&amp;ref!$F$3&amp;ref!J$2,DatatableSelCan,8,FALSE))),"–")</f>
        <v>–</v>
      </c>
      <c r="AC31" s="50" t="str">
        <f>IFERROR(VALUE(FIXED(VLOOKUP(VLOOKUP($A$1,CodeTableSelCan,2,FALSE)&amp;$B$12&amp;ref!$E$3&amp;ref!$F$3&amp;ref!K$2,DatatableSelCan,8,FALSE))),"–")</f>
        <v>–</v>
      </c>
      <c r="AD31" s="50">
        <f>IFERROR(VALUE(FIXED(VLOOKUP(VLOOKUP($A$1,CodeTableSelCan,2,FALSE)&amp;$B$12&amp;ref!$E$3&amp;ref!$F$3&amp;ref!L$2,DatatableSelCan,8,FALSE))),"–")</f>
        <v>3.19</v>
      </c>
      <c r="AE31" s="50">
        <f>IFERROR(VALUE(FIXED(VLOOKUP(VLOOKUP($A$1,CodeTableSelCan,2,FALSE)&amp;$B$12&amp;ref!$E$3&amp;ref!$F$3&amp;ref!M$2,DatatableSelCan,8,FALSE))),"–")</f>
        <v>3.65</v>
      </c>
      <c r="AF31" s="50" t="str">
        <f>IFERROR(VALUE(FIXED(VLOOKUP(VLOOKUP($A$1,CodeTableSelCan,2,FALSE)&amp;$B$12&amp;ref!$E$3&amp;ref!$F$3&amp;ref!N$2,DatatableSelCan,8,FALSE))),"–")</f>
        <v>–</v>
      </c>
      <c r="AG31" s="50" t="str">
        <f>IFERROR(VALUE(FIXED(VLOOKUP(VLOOKUP($A$1,CodeTableSelCan,2,FALSE)&amp;$B$12&amp;ref!$E$3&amp;ref!$F$3&amp;ref!O$2,DatatableSelCan,8,FALSE))),"–")</f>
        <v>–</v>
      </c>
      <c r="AH31" s="50">
        <f>IFERROR(VALUE(FIXED(VLOOKUP(VLOOKUP($A$1,CodeTableSelCan,2,FALSE)&amp;$B$12&amp;ref!$E$3&amp;ref!$F$3&amp;ref!P$2,DatatableSelCan,8,FALSE))),"–")</f>
        <v>4.46</v>
      </c>
      <c r="AI31" s="50">
        <f>IFERROR(VALUE(FIXED(VLOOKUP(VLOOKUP($A$1,CodeTableSelCan,2,FALSE)&amp;$B$12&amp;ref!$E$3&amp;ref!$F$3&amp;ref!Q$2,DatatableSelCan,8,FALSE))),"–")</f>
        <v>4.57</v>
      </c>
      <c r="AJ31" s="50">
        <f>IFERROR(VALUE(FIXED(VLOOKUP(VLOOKUP($A$1,CodeTableSelCan,2,FALSE)&amp;$B$12&amp;ref!$E$3&amp;ref!$F$3&amp;ref!R$2,DatatableSelCan,8,FALSE))),"–")</f>
        <v>4.92</v>
      </c>
      <c r="AK31" s="50" t="str">
        <f>IFERROR(VALUE(FIXED(VLOOKUP(VLOOKUP($A$1,CodeTableSelCan,2,FALSE)&amp;$B$12&amp;ref!$E$3&amp;ref!$F$3&amp;ref!S$2,DatatableSelCan,8,FALSE))),"–")</f>
        <v>–</v>
      </c>
      <c r="AL31" s="50" t="str">
        <f>IFERROR(VALUE(FIXED(VLOOKUP(VLOOKUP($A$1,CodeTableSelCan,2,FALSE)&amp;$B$12&amp;ref!$E$3&amp;ref!$F$3&amp;ref!T$2,DatatableSelCan,8,FALSE))),"–")</f>
        <v>–</v>
      </c>
      <c r="AM31" s="50" t="str">
        <f>IFERROR(VALUE(FIXED(VLOOKUP(VLOOKUP($A$1,CodeTableSelCan,2,FALSE)&amp;$B$12&amp;ref!$E$3&amp;ref!$F$3&amp;ref!U$2,DatatableSelCan,8,FALSE))),"–")</f>
        <v>–</v>
      </c>
      <c r="AN31" s="50" t="str">
        <f>IFERROR(VALUE(FIXED(VLOOKUP(VLOOKUP($A$1,CodeTableSelCan,2,FALSE)&amp;$B$12&amp;ref!$E$3&amp;ref!$F$3&amp;ref!V$2,DatatableSelCan,8,FALSE))),"–")</f>
        <v>–</v>
      </c>
      <c r="AO31" s="50" t="str">
        <f>IFERROR(VALUE(FIXED(VLOOKUP(VLOOKUP($A$1,CodeTableSelCan,2,FALSE)&amp;$B$12&amp;ref!$E$3&amp;ref!$F$3&amp;ref!W$2,DatatableSelCan,8,FALSE))),"–")</f>
        <v>–</v>
      </c>
      <c r="AP31" s="50" t="str">
        <f>IFERROR(VALUE(FIXED(VLOOKUP(VLOOKUP($A$1,CodeTableSelCan,2,FALSE)&amp;$B$12&amp;ref!$E$3&amp;ref!$F$3&amp;ref!X$2,DatatableSelCan,8,FALSE))),"–")</f>
        <v>–</v>
      </c>
      <c r="AQ31" s="50" t="str">
        <f>IFERROR(VALUE(FIXED(VLOOKUP(VLOOKUP($A$1,CodeTableSelCan,2,FALSE)&amp;$B$12&amp;ref!$E$3&amp;ref!$F$3&amp;ref!Y$2,DatatableSelCan,8,FALSE))),"–")</f>
        <v>–</v>
      </c>
      <c r="AR31" s="50">
        <f>SUMPRODUCT(Z31:AQ31,'Population '!$D$61:$U$61)</f>
        <v>1.3853241365522067</v>
      </c>
    </row>
    <row r="32" spans="2:44" ht="15" customHeight="1">
      <c r="B32" s="66"/>
      <c r="C32" s="13" t="s">
        <v>25</v>
      </c>
      <c r="D32" s="55" t="str">
        <f>IFERROR(VALUE(FIXED(VLOOKUP(VLOOKUP($A$1,CodeTableSelCan,2,FALSE)&amp;$B$12&amp;ref!$E$3&amp;ref!$F$4&amp;ref!H$2,DatatableSelCan,7,FALSE))),"–")</f>
        <v>–</v>
      </c>
      <c r="E32" s="55" t="str">
        <f>IFERROR(VALUE(FIXED(VLOOKUP(VLOOKUP($A$1,CodeTableSelCan,2,FALSE)&amp;$B$12&amp;ref!$E$3&amp;ref!$F$4&amp;ref!I$2,DatatableSelCan,7,FALSE))),"–")</f>
        <v>–</v>
      </c>
      <c r="F32" s="55">
        <f>IFERROR(VALUE(FIXED(VLOOKUP(VLOOKUP($A$1,CodeTableSelCan,2,FALSE)&amp;$B$12&amp;ref!$E$3&amp;ref!$F$4&amp;ref!J$2,DatatableSelCan,7,FALSE))),"–")</f>
        <v>2</v>
      </c>
      <c r="G32" s="55">
        <f>IFERROR(VALUE(FIXED(VLOOKUP(VLOOKUP($A$1,CodeTableSelCan,2,FALSE)&amp;$B$12&amp;ref!$E$3&amp;ref!$F$4&amp;ref!K$2,DatatableSelCan,7,FALSE))),"–")</f>
        <v>2</v>
      </c>
      <c r="H32" s="55">
        <f>IFERROR(VALUE(FIXED(VLOOKUP(VLOOKUP($A$1,CodeTableSelCan,2,FALSE)&amp;$B$12&amp;ref!$E$3&amp;ref!$F$4&amp;ref!L$2,DatatableSelCan,7,FALSE))),"–")</f>
        <v>5</v>
      </c>
      <c r="I32" s="55">
        <f>IFERROR(VALUE(FIXED(VLOOKUP(VLOOKUP($A$1,CodeTableSelCan,2,FALSE)&amp;$B$12&amp;ref!$E$3&amp;ref!$F$4&amp;ref!M$2,DatatableSelCan,7,FALSE))),"–")</f>
        <v>2</v>
      </c>
      <c r="J32" s="55">
        <f>IFERROR(VALUE(FIXED(VLOOKUP(VLOOKUP($A$1,CodeTableSelCan,2,FALSE)&amp;$B$12&amp;ref!$E$3&amp;ref!$F$4&amp;ref!N$2,DatatableSelCan,7,FALSE))),"–")</f>
        <v>2</v>
      </c>
      <c r="K32" s="55">
        <f>IFERROR(VALUE(FIXED(VLOOKUP(VLOOKUP($A$1,CodeTableSelCan,2,FALSE)&amp;$B$12&amp;ref!$E$3&amp;ref!$F$4&amp;ref!O$2,DatatableSelCan,7,FALSE))),"–")</f>
        <v>4</v>
      </c>
      <c r="L32" s="55">
        <f>IFERROR(VALUE(FIXED(VLOOKUP(VLOOKUP($A$1,CodeTableSelCan,2,FALSE)&amp;$B$12&amp;ref!$E$3&amp;ref!$F$4&amp;ref!P$2,DatatableSelCan,7,FALSE))),"–")</f>
        <v>1</v>
      </c>
      <c r="M32" s="55">
        <f>IFERROR(VALUE(FIXED(VLOOKUP(VLOOKUP($A$1,CodeTableSelCan,2,FALSE)&amp;$B$12&amp;ref!$E$3&amp;ref!$F$4&amp;ref!Q$2,DatatableSelCan,7,FALSE))),"–")</f>
        <v>3</v>
      </c>
      <c r="N32" s="55">
        <f>IFERROR(VALUE(FIXED(VLOOKUP(VLOOKUP($A$1,CodeTableSelCan,2,FALSE)&amp;$B$12&amp;ref!$E$3&amp;ref!$F$4&amp;ref!R$2,DatatableSelCan,7,FALSE))),"–")</f>
        <v>4</v>
      </c>
      <c r="O32" s="55">
        <f>IFERROR(VALUE(FIXED(VLOOKUP(VLOOKUP($A$1,CodeTableSelCan,2,FALSE)&amp;$B$12&amp;ref!$E$3&amp;ref!$F$4&amp;ref!S$2,DatatableSelCan,7,FALSE))),"–")</f>
        <v>3</v>
      </c>
      <c r="P32" s="55">
        <f>IFERROR(VALUE(FIXED(VLOOKUP(VLOOKUP($A$1,CodeTableSelCan,2,FALSE)&amp;$B$12&amp;ref!$E$3&amp;ref!$F$4&amp;ref!T$2,DatatableSelCan,7,FALSE))),"–")</f>
        <v>1</v>
      </c>
      <c r="Q32" s="55">
        <f>IFERROR(VALUE(FIXED(VLOOKUP(VLOOKUP($A$1,CodeTableSelCan,2,FALSE)&amp;$B$12&amp;ref!$E$3&amp;ref!$F$4&amp;ref!U$2,DatatableSelCan,7,FALSE))),"–")</f>
        <v>2</v>
      </c>
      <c r="R32" s="55">
        <f>IFERROR(VALUE(FIXED(VLOOKUP(VLOOKUP($A$1,CodeTableSelCan,2,FALSE)&amp;$B$12&amp;ref!$E$3&amp;ref!$F$4&amp;ref!V$2,DatatableSelCan,7,FALSE))),"–")</f>
        <v>1</v>
      </c>
      <c r="S32" s="55" t="str">
        <f>IFERROR(VALUE(FIXED(VLOOKUP(VLOOKUP($A$1,CodeTableSelCan,2,FALSE)&amp;$B$12&amp;ref!$E$3&amp;ref!$F$4&amp;ref!W$2,DatatableSelCan,7,FALSE))),"–")</f>
        <v>–</v>
      </c>
      <c r="T32" s="55">
        <f>IFERROR(VALUE(FIXED(VLOOKUP(VLOOKUP($A$1,CodeTableSelCan,2,FALSE)&amp;$B$12&amp;ref!$E$3&amp;ref!$F$4&amp;ref!X$2,DatatableSelCan,7,FALSE))),"–")</f>
        <v>1</v>
      </c>
      <c r="U32" s="55">
        <f>IFERROR(VALUE(FIXED(VLOOKUP(VLOOKUP($A$1,CodeTableSelCan,2,FALSE)&amp;$B$12&amp;ref!$E$3&amp;ref!$F$4&amp;ref!Y$2,DatatableSelCan,7,FALSE))),"–")</f>
        <v>1</v>
      </c>
      <c r="V32" s="55">
        <f>IFERROR(VALUE(FIXED(VLOOKUP(VLOOKUP($A$1,CodeTableSelCan,2,FALSE)&amp;$B$12&amp;ref!$E$3&amp;ref!$F$4&amp;ref!Z$2,DatatableSelCan,7,FALSE))),"–")</f>
        <v>34</v>
      </c>
      <c r="X32" s="13"/>
      <c r="Y32" s="13" t="s">
        <v>25</v>
      </c>
      <c r="Z32" s="50" t="str">
        <f>IFERROR(VALUE(FIXED(VLOOKUP(VLOOKUP($A$1,CodeTableSelCan,2,FALSE)&amp;$B$12&amp;ref!$E$3&amp;ref!$F$4&amp;ref!H$2,DatatableSelCan,8,FALSE))),"–")</f>
        <v>–</v>
      </c>
      <c r="AA32" s="50" t="str">
        <f>IFERROR(VALUE(FIXED(VLOOKUP(VLOOKUP($A$1,CodeTableSelCan,2,FALSE)&amp;$B$12&amp;ref!$E$3&amp;ref!$F$4&amp;ref!I$2,DatatableSelCan,8,FALSE))),"–")</f>
        <v>–</v>
      </c>
      <c r="AB32" s="50">
        <f>IFERROR(VALUE(FIXED(VLOOKUP(VLOOKUP($A$1,CodeTableSelCan,2,FALSE)&amp;$B$12&amp;ref!$E$3&amp;ref!$F$4&amp;ref!J$2,DatatableSelCan,8,FALSE))),"–")</f>
        <v>1.84</v>
      </c>
      <c r="AC32" s="50">
        <f>IFERROR(VALUE(FIXED(VLOOKUP(VLOOKUP($A$1,CodeTableSelCan,2,FALSE)&amp;$B$12&amp;ref!$E$3&amp;ref!$F$4&amp;ref!K$2,DatatableSelCan,8,FALSE))),"–")</f>
        <v>1.67</v>
      </c>
      <c r="AD32" s="50">
        <f>IFERROR(VALUE(FIXED(VLOOKUP(VLOOKUP($A$1,CodeTableSelCan,2,FALSE)&amp;$B$12&amp;ref!$E$3&amp;ref!$F$4&amp;ref!L$2,DatatableSelCan,8,FALSE))),"–")</f>
        <v>3.68</v>
      </c>
      <c r="AE32" s="50">
        <f>IFERROR(VALUE(FIXED(VLOOKUP(VLOOKUP($A$1,CodeTableSelCan,2,FALSE)&amp;$B$12&amp;ref!$E$3&amp;ref!$F$4&amp;ref!M$2,DatatableSelCan,8,FALSE))),"–")</f>
        <v>1.41</v>
      </c>
      <c r="AF32" s="50">
        <f>IFERROR(VALUE(FIXED(VLOOKUP(VLOOKUP($A$1,CodeTableSelCan,2,FALSE)&amp;$B$12&amp;ref!$E$3&amp;ref!$F$4&amp;ref!N$2,DatatableSelCan,8,FALSE))),"–")</f>
        <v>1.51</v>
      </c>
      <c r="AG32" s="50">
        <f>IFERROR(VALUE(FIXED(VLOOKUP(VLOOKUP($A$1,CodeTableSelCan,2,FALSE)&amp;$B$12&amp;ref!$E$3&amp;ref!$F$4&amp;ref!O$2,DatatableSelCan,8,FALSE))),"–")</f>
        <v>3.22</v>
      </c>
      <c r="AH32" s="50">
        <f>IFERROR(VALUE(FIXED(VLOOKUP(VLOOKUP($A$1,CodeTableSelCan,2,FALSE)&amp;$B$12&amp;ref!$E$3&amp;ref!$F$4&amp;ref!P$2,DatatableSelCan,8,FALSE))),"–")</f>
        <v>0.74</v>
      </c>
      <c r="AI32" s="50">
        <f>IFERROR(VALUE(FIXED(VLOOKUP(VLOOKUP($A$1,CodeTableSelCan,2,FALSE)&amp;$B$12&amp;ref!$E$3&amp;ref!$F$4&amp;ref!Q$2,DatatableSelCan,8,FALSE))),"–")</f>
        <v>2.08</v>
      </c>
      <c r="AJ32" s="50">
        <f>IFERROR(VALUE(FIXED(VLOOKUP(VLOOKUP($A$1,CodeTableSelCan,2,FALSE)&amp;$B$12&amp;ref!$E$3&amp;ref!$F$4&amp;ref!R$2,DatatableSelCan,8,FALSE))),"–")</f>
        <v>2.79</v>
      </c>
      <c r="AK32" s="50">
        <f>IFERROR(VALUE(FIXED(VLOOKUP(VLOOKUP($A$1,CodeTableSelCan,2,FALSE)&amp;$B$12&amp;ref!$E$3&amp;ref!$F$4&amp;ref!S$2,DatatableSelCan,8,FALSE))),"–")</f>
        <v>2.2200000000000002</v>
      </c>
      <c r="AL32" s="50">
        <f>IFERROR(VALUE(FIXED(VLOOKUP(VLOOKUP($A$1,CodeTableSelCan,2,FALSE)&amp;$B$12&amp;ref!$E$3&amp;ref!$F$4&amp;ref!T$2,DatatableSelCan,8,FALSE))),"–")</f>
        <v>0.84</v>
      </c>
      <c r="AM32" s="50">
        <f>IFERROR(VALUE(FIXED(VLOOKUP(VLOOKUP($A$1,CodeTableSelCan,2,FALSE)&amp;$B$12&amp;ref!$E$3&amp;ref!$F$4&amp;ref!U$2,DatatableSelCan,8,FALSE))),"–")</f>
        <v>1.82</v>
      </c>
      <c r="AN32" s="50">
        <f>IFERROR(VALUE(FIXED(VLOOKUP(VLOOKUP($A$1,CodeTableSelCan,2,FALSE)&amp;$B$12&amp;ref!$E$3&amp;ref!$F$4&amp;ref!V$2,DatatableSelCan,8,FALSE))),"–")</f>
        <v>1.21</v>
      </c>
      <c r="AO32" s="50" t="str">
        <f>IFERROR(VALUE(FIXED(VLOOKUP(VLOOKUP($A$1,CodeTableSelCan,2,FALSE)&amp;$B$12&amp;ref!$E$3&amp;ref!$F$4&amp;ref!W$2,DatatableSelCan,8,FALSE))),"–")</f>
        <v>–</v>
      </c>
      <c r="AP32" s="50">
        <f>IFERROR(VALUE(FIXED(VLOOKUP(VLOOKUP($A$1,CodeTableSelCan,2,FALSE)&amp;$B$12&amp;ref!$E$3&amp;ref!$F$4&amp;ref!X$2,DatatableSelCan,8,FALSE))),"–")</f>
        <v>2.27</v>
      </c>
      <c r="AQ32" s="50">
        <f>IFERROR(VALUE(FIXED(VLOOKUP(VLOOKUP($A$1,CodeTableSelCan,2,FALSE)&amp;$B$12&amp;ref!$E$3&amp;ref!$F$4&amp;ref!Y$2,DatatableSelCan,8,FALSE))),"–")</f>
        <v>1.99</v>
      </c>
      <c r="AR32" s="50">
        <f>SUMPRODUCT(Z32:AQ32,'Population '!$D$61:$U$61)</f>
        <v>1.6289543659719099</v>
      </c>
    </row>
    <row r="33" spans="2:44" ht="15" customHeight="1">
      <c r="B33" s="66">
        <v>2017</v>
      </c>
      <c r="C33" s="14"/>
      <c r="D33" s="15"/>
      <c r="E33" s="15"/>
      <c r="F33" s="15"/>
      <c r="G33" s="15"/>
      <c r="H33" s="15"/>
      <c r="I33" s="15"/>
      <c r="J33" s="15"/>
      <c r="K33" s="15"/>
      <c r="L33" s="15"/>
      <c r="M33" s="15"/>
      <c r="N33" s="15"/>
      <c r="O33" s="15"/>
      <c r="P33" s="15"/>
      <c r="Q33" s="15"/>
      <c r="R33" s="15"/>
      <c r="S33" s="15"/>
      <c r="T33" s="15"/>
      <c r="U33" s="15"/>
      <c r="V33" s="15"/>
      <c r="X33" s="13">
        <v>2017</v>
      </c>
      <c r="Y33" s="14"/>
      <c r="Z33" s="50"/>
      <c r="AA33" s="50"/>
      <c r="AB33" s="50"/>
      <c r="AC33" s="50"/>
      <c r="AD33" s="50"/>
      <c r="AE33" s="50"/>
      <c r="AF33" s="50"/>
      <c r="AG33" s="50"/>
      <c r="AH33" s="50"/>
      <c r="AI33" s="50"/>
      <c r="AJ33" s="50"/>
      <c r="AK33" s="50"/>
      <c r="AL33" s="50"/>
      <c r="AM33" s="50"/>
      <c r="AN33" s="50"/>
      <c r="AO33" s="50"/>
      <c r="AP33" s="50"/>
      <c r="AQ33" s="50"/>
      <c r="AR33" s="50"/>
    </row>
    <row r="34" spans="2:44" ht="15" customHeight="1">
      <c r="B34" s="14"/>
      <c r="C34" s="13" t="s">
        <v>23</v>
      </c>
      <c r="D34" s="55" t="str">
        <f>IFERROR(VALUE(FIXED(VLOOKUP(VLOOKUP($A$1,CodeTableSelCan,2,FALSE)&amp;$B$16&amp;ref!$E$3&amp;ref!$F$2&amp;ref!H$2,DatatableSelCan,7,FALSE))),"–")</f>
        <v>–</v>
      </c>
      <c r="E34" s="55">
        <f>IFERROR(VALUE(FIXED(VLOOKUP(VLOOKUP($A$1,CodeTableSelCan,2,FALSE)&amp;$B$16&amp;ref!$E$3&amp;ref!$F$2&amp;ref!I$2,DatatableSelCan,7,FALSE))),"–")</f>
        <v>1</v>
      </c>
      <c r="F34" s="55">
        <f>IFERROR(VALUE(FIXED(VLOOKUP(VLOOKUP($A$1,CodeTableSelCan,2,FALSE)&amp;$B$16&amp;ref!$E$3&amp;ref!$F$2&amp;ref!J$2,DatatableSelCan,7,FALSE))),"–")</f>
        <v>2</v>
      </c>
      <c r="G34" s="55">
        <f>IFERROR(VALUE(FIXED(VLOOKUP(VLOOKUP($A$1,CodeTableSelCan,2,FALSE)&amp;$B$16&amp;ref!$E$3&amp;ref!$F$2&amp;ref!K$2,DatatableSelCan,7,FALSE))),"–")</f>
        <v>6</v>
      </c>
      <c r="H34" s="55">
        <f>IFERROR(VALUE(FIXED(VLOOKUP(VLOOKUP($A$1,CodeTableSelCan,2,FALSE)&amp;$B$16&amp;ref!$E$3&amp;ref!$F$2&amp;ref!L$2,DatatableSelCan,7,FALSE))),"–")</f>
        <v>6</v>
      </c>
      <c r="I34" s="55">
        <f>IFERROR(VALUE(FIXED(VLOOKUP(VLOOKUP($A$1,CodeTableSelCan,2,FALSE)&amp;$B$16&amp;ref!$E$3&amp;ref!$F$2&amp;ref!M$2,DatatableSelCan,7,FALSE))),"–")</f>
        <v>7</v>
      </c>
      <c r="J34" s="55">
        <f>IFERROR(VALUE(FIXED(VLOOKUP(VLOOKUP($A$1,CodeTableSelCan,2,FALSE)&amp;$B$16&amp;ref!$E$3&amp;ref!$F$2&amp;ref!N$2,DatatableSelCan,7,FALSE))),"–")</f>
        <v>2</v>
      </c>
      <c r="K34" s="55">
        <f>IFERROR(VALUE(FIXED(VLOOKUP(VLOOKUP($A$1,CodeTableSelCan,2,FALSE)&amp;$B$16&amp;ref!$E$3&amp;ref!$F$2&amp;ref!O$2,DatatableSelCan,7,FALSE))),"–")</f>
        <v>5</v>
      </c>
      <c r="L34" s="55">
        <f>IFERROR(VALUE(FIXED(VLOOKUP(VLOOKUP($A$1,CodeTableSelCan,2,FALSE)&amp;$B$16&amp;ref!$E$3&amp;ref!$F$2&amp;ref!P$2,DatatableSelCan,7,FALSE))),"–")</f>
        <v>3</v>
      </c>
      <c r="M34" s="55">
        <f>IFERROR(VALUE(FIXED(VLOOKUP(VLOOKUP($A$1,CodeTableSelCan,2,FALSE)&amp;$B$16&amp;ref!$E$3&amp;ref!$F$2&amp;ref!Q$2,DatatableSelCan,7,FALSE))),"–")</f>
        <v>1</v>
      </c>
      <c r="N34" s="55">
        <f>IFERROR(VALUE(FIXED(VLOOKUP(VLOOKUP($A$1,CodeTableSelCan,2,FALSE)&amp;$B$16&amp;ref!$E$3&amp;ref!$F$2&amp;ref!R$2,DatatableSelCan,7,FALSE))),"–")</f>
        <v>3</v>
      </c>
      <c r="O34" s="55">
        <f>IFERROR(VALUE(FIXED(VLOOKUP(VLOOKUP($A$1,CodeTableSelCan,2,FALSE)&amp;$B$16&amp;ref!$E$3&amp;ref!$F$2&amp;ref!S$2,DatatableSelCan,7,FALSE))),"–")</f>
        <v>7</v>
      </c>
      <c r="P34" s="55">
        <f>IFERROR(VALUE(FIXED(VLOOKUP(VLOOKUP($A$1,CodeTableSelCan,2,FALSE)&amp;$B$16&amp;ref!$E$3&amp;ref!$F$2&amp;ref!T$2,DatatableSelCan,7,FALSE))),"–")</f>
        <v>3</v>
      </c>
      <c r="Q34" s="55">
        <f>IFERROR(VALUE(FIXED(VLOOKUP(VLOOKUP($A$1,CodeTableSelCan,2,FALSE)&amp;$B$16&amp;ref!$E$3&amp;ref!$F$2&amp;ref!U$2,DatatableSelCan,7,FALSE))),"–")</f>
        <v>2</v>
      </c>
      <c r="R34" s="55">
        <f>IFERROR(VALUE(FIXED(VLOOKUP(VLOOKUP($A$1,CodeTableSelCan,2,FALSE)&amp;$B$16&amp;ref!$E$3&amp;ref!$F$2&amp;ref!V$2,DatatableSelCan,7,FALSE))),"–")</f>
        <v>3</v>
      </c>
      <c r="S34" s="55" t="str">
        <f>IFERROR(VALUE(FIXED(VLOOKUP(VLOOKUP($A$1,CodeTableSelCan,2,FALSE)&amp;$B$16&amp;ref!$E$3&amp;ref!$F$2&amp;ref!W$2,DatatableSelCan,7,FALSE))),"–")</f>
        <v>–</v>
      </c>
      <c r="T34" s="55">
        <f>IFERROR(VALUE(FIXED(VLOOKUP(VLOOKUP($A$1,CodeTableSelCan,2,FALSE)&amp;$B$16&amp;ref!$E$3&amp;ref!$F$2&amp;ref!X$2,DatatableSelCan,7,FALSE))),"–")</f>
        <v>2</v>
      </c>
      <c r="U34" s="55" t="str">
        <f>IFERROR(VALUE(FIXED(VLOOKUP(VLOOKUP($A$1,CodeTableSelCan,2,FALSE)&amp;$B$16&amp;ref!$E$3&amp;ref!$F$2&amp;ref!Y$2,DatatableSelCan,7,FALSE))),"–")</f>
        <v>–</v>
      </c>
      <c r="V34" s="55">
        <f>IFERROR(VALUE(FIXED(VLOOKUP(VLOOKUP($A$1,CodeTableSelCan,2,FALSE)&amp;$B$16&amp;ref!$E$3&amp;ref!$F$2&amp;ref!Z$2,DatatableSelCan,7,FALSE))),"–")</f>
        <v>53</v>
      </c>
      <c r="X34" s="14"/>
      <c r="Y34" s="13" t="s">
        <v>23</v>
      </c>
      <c r="Z34" s="99" t="str">
        <f>IFERROR(VALUE(FIXED(VLOOKUP(VLOOKUP($A$1,CodeTableSelCan,2,FALSE)&amp;$B$16&amp;ref!$E$3&amp;ref!$F$2&amp;ref!H$2,DatatableSelCan,8,FALSE))),"–")</f>
        <v>–</v>
      </c>
      <c r="AA34" s="99">
        <f>IFERROR(VALUE(FIXED(VLOOKUP(VLOOKUP($A$1,CodeTableSelCan,2,FALSE)&amp;$B$16&amp;ref!$E$3&amp;ref!$F$2&amp;ref!I$2,DatatableSelCan,8,FALSE))),"–")</f>
        <v>0.63</v>
      </c>
      <c r="AB34" s="99">
        <f>IFERROR(VALUE(FIXED(VLOOKUP(VLOOKUP($A$1,CodeTableSelCan,2,FALSE)&amp;$B$16&amp;ref!$E$3&amp;ref!$F$2&amp;ref!J$2,DatatableSelCan,8,FALSE))),"–")</f>
        <v>1.36</v>
      </c>
      <c r="AC34" s="99">
        <f>IFERROR(VALUE(FIXED(VLOOKUP(VLOOKUP($A$1,CodeTableSelCan,2,FALSE)&amp;$B$16&amp;ref!$E$3&amp;ref!$F$2&amp;ref!K$2,DatatableSelCan,8,FALSE))),"–")</f>
        <v>3.89</v>
      </c>
      <c r="AD34" s="99">
        <f>IFERROR(VALUE(FIXED(VLOOKUP(VLOOKUP($A$1,CodeTableSelCan,2,FALSE)&amp;$B$16&amp;ref!$E$3&amp;ref!$F$2&amp;ref!L$2,DatatableSelCan,8,FALSE))),"–")</f>
        <v>3.52</v>
      </c>
      <c r="AE34" s="99">
        <f>IFERROR(VALUE(FIXED(VLOOKUP(VLOOKUP($A$1,CodeTableSelCan,2,FALSE)&amp;$B$16&amp;ref!$E$3&amp;ref!$F$2&amp;ref!M$2,DatatableSelCan,8,FALSE))),"–")</f>
        <v>3.91</v>
      </c>
      <c r="AF34" s="99">
        <f>IFERROR(VALUE(FIXED(VLOOKUP(VLOOKUP($A$1,CodeTableSelCan,2,FALSE)&amp;$B$16&amp;ref!$E$3&amp;ref!$F$2&amp;ref!N$2,DatatableSelCan,8,FALSE))),"–")</f>
        <v>1.24</v>
      </c>
      <c r="AG34" s="99">
        <f>IFERROR(VALUE(FIXED(VLOOKUP(VLOOKUP($A$1,CodeTableSelCan,2,FALSE)&amp;$B$16&amp;ref!$E$3&amp;ref!$F$2&amp;ref!O$2,DatatableSelCan,8,FALSE))),"–")</f>
        <v>3.36</v>
      </c>
      <c r="AH34" s="99">
        <f>IFERROR(VALUE(FIXED(VLOOKUP(VLOOKUP($A$1,CodeTableSelCan,2,FALSE)&amp;$B$16&amp;ref!$E$3&amp;ref!$F$2&amp;ref!P$2,DatatableSelCan,8,FALSE))),"–")</f>
        <v>1.95</v>
      </c>
      <c r="AI34" s="99">
        <f>IFERROR(VALUE(FIXED(VLOOKUP(VLOOKUP($A$1,CodeTableSelCan,2,FALSE)&amp;$B$16&amp;ref!$E$3&amp;ref!$F$2&amp;ref!Q$2,DatatableSelCan,8,FALSE))),"–")</f>
        <v>0.59</v>
      </c>
      <c r="AJ34" s="99">
        <f>IFERROR(VALUE(FIXED(VLOOKUP(VLOOKUP($A$1,CodeTableSelCan,2,FALSE)&amp;$B$16&amp;ref!$E$3&amp;ref!$F$2&amp;ref!R$2,DatatableSelCan,8,FALSE))),"–")</f>
        <v>1.84</v>
      </c>
      <c r="AK34" s="99">
        <f>IFERROR(VALUE(FIXED(VLOOKUP(VLOOKUP($A$1,CodeTableSelCan,2,FALSE)&amp;$B$16&amp;ref!$E$3&amp;ref!$F$2&amp;ref!S$2,DatatableSelCan,8,FALSE))),"–")</f>
        <v>4.45</v>
      </c>
      <c r="AL34" s="99">
        <f>IFERROR(VALUE(FIXED(VLOOKUP(VLOOKUP($A$1,CodeTableSelCan,2,FALSE)&amp;$B$16&amp;ref!$E$3&amp;ref!$F$2&amp;ref!T$2,DatatableSelCan,8,FALSE))),"–")</f>
        <v>2.19</v>
      </c>
      <c r="AM34" s="99">
        <f>IFERROR(VALUE(FIXED(VLOOKUP(VLOOKUP($A$1,CodeTableSelCan,2,FALSE)&amp;$B$16&amp;ref!$E$3&amp;ref!$F$2&amp;ref!U$2,DatatableSelCan,8,FALSE))),"–")</f>
        <v>1.66</v>
      </c>
      <c r="AN34" s="99">
        <f>IFERROR(VALUE(FIXED(VLOOKUP(VLOOKUP($A$1,CodeTableSelCan,2,FALSE)&amp;$B$16&amp;ref!$E$3&amp;ref!$F$2&amp;ref!V$2,DatatableSelCan,8,FALSE))),"–")</f>
        <v>3.19</v>
      </c>
      <c r="AO34" s="99" t="str">
        <f>IFERROR(VALUE(FIXED(VLOOKUP(VLOOKUP($A$1,CodeTableSelCan,2,FALSE)&amp;$B$16&amp;ref!$E$3&amp;ref!$F$2&amp;ref!W$2,DatatableSelCan,8,FALSE))),"–")</f>
        <v>–</v>
      </c>
      <c r="AP34" s="99">
        <f>IFERROR(VALUE(FIXED(VLOOKUP(VLOOKUP($A$1,CodeTableSelCan,2,FALSE)&amp;$B$16&amp;ref!$E$3&amp;ref!$F$2&amp;ref!X$2,DatatableSelCan,8,FALSE))),"–")</f>
        <v>4.21</v>
      </c>
      <c r="AQ34" s="99" t="str">
        <f>IFERROR(VALUE(FIXED(VLOOKUP(VLOOKUP($A$1,CodeTableSelCan,2,FALSE)&amp;$B$16&amp;ref!$E$3&amp;ref!$F$2&amp;ref!Y$2,DatatableSelCan,8,FALSE))),"–")</f>
        <v>–</v>
      </c>
      <c r="AR34" s="99">
        <f>SUMPRODUCT(Z34:AQ34,'Population '!$D$61:$U$61)</f>
        <v>2.1392902484130554</v>
      </c>
    </row>
    <row r="35" spans="2:44" ht="15" customHeight="1">
      <c r="B35" s="14"/>
      <c r="C35" s="13" t="s">
        <v>24</v>
      </c>
      <c r="D35" s="55" t="str">
        <f>IFERROR(VALUE(FIXED(VLOOKUP(VLOOKUP($A$1,CodeTableSelCan,2,FALSE)&amp;$B$16&amp;ref!$E$3&amp;ref!$F$3&amp;ref!H$2,DatatableSelCan,7,FALSE))),"–")</f>
        <v>–</v>
      </c>
      <c r="E35" s="55" t="str">
        <f>IFERROR(VALUE(FIXED(VLOOKUP(VLOOKUP($A$1,CodeTableSelCan,2,FALSE)&amp;$B$16&amp;ref!$E$3&amp;ref!$F$3&amp;ref!I$2,DatatableSelCan,7,FALSE))),"–")</f>
        <v>–</v>
      </c>
      <c r="F35" s="55">
        <f>IFERROR(VALUE(FIXED(VLOOKUP(VLOOKUP($A$1,CodeTableSelCan,2,FALSE)&amp;$B$16&amp;ref!$E$3&amp;ref!$F$3&amp;ref!J$2,DatatableSelCan,7,FALSE))),"–")</f>
        <v>1</v>
      </c>
      <c r="G35" s="55" t="str">
        <f>IFERROR(VALUE(FIXED(VLOOKUP(VLOOKUP($A$1,CodeTableSelCan,2,FALSE)&amp;$B$16&amp;ref!$E$3&amp;ref!$F$3&amp;ref!K$2,DatatableSelCan,7,FALSE))),"–")</f>
        <v>–</v>
      </c>
      <c r="H35" s="55" t="str">
        <f>IFERROR(VALUE(FIXED(VLOOKUP(VLOOKUP($A$1,CodeTableSelCan,2,FALSE)&amp;$B$16&amp;ref!$E$3&amp;ref!$F$3&amp;ref!L$2,DatatableSelCan,7,FALSE))),"–")</f>
        <v>–</v>
      </c>
      <c r="I35" s="55">
        <f>IFERROR(VALUE(FIXED(VLOOKUP(VLOOKUP($A$1,CodeTableSelCan,2,FALSE)&amp;$B$16&amp;ref!$E$3&amp;ref!$F$3&amp;ref!M$2,DatatableSelCan,7,FALSE))),"–")</f>
        <v>1</v>
      </c>
      <c r="J35" s="55" t="str">
        <f>IFERROR(VALUE(FIXED(VLOOKUP(VLOOKUP($A$1,CodeTableSelCan,2,FALSE)&amp;$B$16&amp;ref!$E$3&amp;ref!$F$3&amp;ref!N$2,DatatableSelCan,7,FALSE))),"–")</f>
        <v>–</v>
      </c>
      <c r="K35" s="55" t="str">
        <f>IFERROR(VALUE(FIXED(VLOOKUP(VLOOKUP($A$1,CodeTableSelCan,2,FALSE)&amp;$B$16&amp;ref!$E$3&amp;ref!$F$3&amp;ref!O$2,DatatableSelCan,7,FALSE))),"–")</f>
        <v>–</v>
      </c>
      <c r="L35" s="55" t="str">
        <f>IFERROR(VALUE(FIXED(VLOOKUP(VLOOKUP($A$1,CodeTableSelCan,2,FALSE)&amp;$B$16&amp;ref!$E$3&amp;ref!$F$3&amp;ref!P$2,DatatableSelCan,7,FALSE))),"–")</f>
        <v>–</v>
      </c>
      <c r="M35" s="55" t="str">
        <f>IFERROR(VALUE(FIXED(VLOOKUP(VLOOKUP($A$1,CodeTableSelCan,2,FALSE)&amp;$B$16&amp;ref!$E$3&amp;ref!$F$3&amp;ref!Q$2,DatatableSelCan,7,FALSE))),"–")</f>
        <v>–</v>
      </c>
      <c r="N35" s="55" t="str">
        <f>IFERROR(VALUE(FIXED(VLOOKUP(VLOOKUP($A$1,CodeTableSelCan,2,FALSE)&amp;$B$16&amp;ref!$E$3&amp;ref!$F$3&amp;ref!R$2,DatatableSelCan,7,FALSE))),"–")</f>
        <v>–</v>
      </c>
      <c r="O35" s="55">
        <f>IFERROR(VALUE(FIXED(VLOOKUP(VLOOKUP($A$1,CodeTableSelCan,2,FALSE)&amp;$B$16&amp;ref!$E$3&amp;ref!$F$3&amp;ref!S$2,DatatableSelCan,7,FALSE))),"–")</f>
        <v>1</v>
      </c>
      <c r="P35" s="55" t="str">
        <f>IFERROR(VALUE(FIXED(VLOOKUP(VLOOKUP($A$1,CodeTableSelCan,2,FALSE)&amp;$B$16&amp;ref!$E$3&amp;ref!$F$3&amp;ref!T$2,DatatableSelCan,7,FALSE))),"–")</f>
        <v>–</v>
      </c>
      <c r="Q35" s="55">
        <f>IFERROR(VALUE(FIXED(VLOOKUP(VLOOKUP($A$1,CodeTableSelCan,2,FALSE)&amp;$B$16&amp;ref!$E$3&amp;ref!$F$3&amp;ref!U$2,DatatableSelCan,7,FALSE))),"–")</f>
        <v>2</v>
      </c>
      <c r="R35" s="55" t="str">
        <f>IFERROR(VALUE(FIXED(VLOOKUP(VLOOKUP($A$1,CodeTableSelCan,2,FALSE)&amp;$B$16&amp;ref!$E$3&amp;ref!$F$3&amp;ref!V$2,DatatableSelCan,7,FALSE))),"–")</f>
        <v>–</v>
      </c>
      <c r="S35" s="55" t="str">
        <f>IFERROR(VALUE(FIXED(VLOOKUP(VLOOKUP($A$1,CodeTableSelCan,2,FALSE)&amp;$B$16&amp;ref!$E$3&amp;ref!$F$3&amp;ref!W$2,DatatableSelCan,7,FALSE))),"–")</f>
        <v>–</v>
      </c>
      <c r="T35" s="55" t="str">
        <f>IFERROR(VALUE(FIXED(VLOOKUP(VLOOKUP($A$1,CodeTableSelCan,2,FALSE)&amp;$B$16&amp;ref!$E$3&amp;ref!$F$3&amp;ref!X$2,DatatableSelCan,7,FALSE))),"–")</f>
        <v>–</v>
      </c>
      <c r="U35" s="55" t="str">
        <f>IFERROR(VALUE(FIXED(VLOOKUP(VLOOKUP($A$1,CodeTableSelCan,2,FALSE)&amp;$B$16&amp;ref!$E$3&amp;ref!$F$3&amp;ref!Y$2,DatatableSelCan,7,FALSE))),"–")</f>
        <v>–</v>
      </c>
      <c r="V35" s="55">
        <f>IFERROR(VALUE(FIXED(VLOOKUP(VLOOKUP($A$1,CodeTableSelCan,2,FALSE)&amp;$B$16&amp;ref!$E$3&amp;ref!$F$3&amp;ref!Z$2,DatatableSelCan,7,FALSE))),"–")</f>
        <v>5</v>
      </c>
      <c r="X35" s="14"/>
      <c r="Y35" s="13" t="s">
        <v>24</v>
      </c>
      <c r="Z35" s="99" t="str">
        <f>IFERROR(VALUE(FIXED(VLOOKUP(VLOOKUP($A$1,CodeTableSelCan,2,FALSE)&amp;$B$16&amp;ref!$E$3&amp;ref!$F$3&amp;ref!H$2,DatatableSelCan,8,FALSE))),"–")</f>
        <v>–</v>
      </c>
      <c r="AA35" s="99" t="str">
        <f>IFERROR(VALUE(FIXED(VLOOKUP(VLOOKUP($A$1,CodeTableSelCan,2,FALSE)&amp;$B$16&amp;ref!$E$3&amp;ref!$F$3&amp;ref!I$2,DatatableSelCan,8,FALSE))),"–")</f>
        <v>–</v>
      </c>
      <c r="AB35" s="99">
        <f>IFERROR(VALUE(FIXED(VLOOKUP(VLOOKUP($A$1,CodeTableSelCan,2,FALSE)&amp;$B$16&amp;ref!$E$3&amp;ref!$F$3&amp;ref!J$2,DatatableSelCan,8,FALSE))),"–")</f>
        <v>2.8</v>
      </c>
      <c r="AC35" s="99" t="str">
        <f>IFERROR(VALUE(FIXED(VLOOKUP(VLOOKUP($A$1,CodeTableSelCan,2,FALSE)&amp;$B$16&amp;ref!$E$3&amp;ref!$F$3&amp;ref!K$2,DatatableSelCan,8,FALSE))),"–")</f>
        <v>–</v>
      </c>
      <c r="AD35" s="99" t="str">
        <f>IFERROR(VALUE(FIXED(VLOOKUP(VLOOKUP($A$1,CodeTableSelCan,2,FALSE)&amp;$B$16&amp;ref!$E$3&amp;ref!$F$3&amp;ref!L$2,DatatableSelCan,8,FALSE))),"–")</f>
        <v>–</v>
      </c>
      <c r="AE35" s="99">
        <f>IFERROR(VALUE(FIXED(VLOOKUP(VLOOKUP($A$1,CodeTableSelCan,2,FALSE)&amp;$B$16&amp;ref!$E$3&amp;ref!$F$3&amp;ref!M$2,DatatableSelCan,8,FALSE))),"–")</f>
        <v>3.53</v>
      </c>
      <c r="AF35" s="99" t="str">
        <f>IFERROR(VALUE(FIXED(VLOOKUP(VLOOKUP($A$1,CodeTableSelCan,2,FALSE)&amp;$B$16&amp;ref!$E$3&amp;ref!$F$3&amp;ref!N$2,DatatableSelCan,8,FALSE))),"–")</f>
        <v>–</v>
      </c>
      <c r="AG35" s="99" t="str">
        <f>IFERROR(VALUE(FIXED(VLOOKUP(VLOOKUP($A$1,CodeTableSelCan,2,FALSE)&amp;$B$16&amp;ref!$E$3&amp;ref!$F$3&amp;ref!O$2,DatatableSelCan,8,FALSE))),"–")</f>
        <v>–</v>
      </c>
      <c r="AH35" s="99" t="str">
        <f>IFERROR(VALUE(FIXED(VLOOKUP(VLOOKUP($A$1,CodeTableSelCan,2,FALSE)&amp;$B$16&amp;ref!$E$3&amp;ref!$F$3&amp;ref!P$2,DatatableSelCan,8,FALSE))),"–")</f>
        <v>–</v>
      </c>
      <c r="AI35" s="99" t="str">
        <f>IFERROR(VALUE(FIXED(VLOOKUP(VLOOKUP($A$1,CodeTableSelCan,2,FALSE)&amp;$B$16&amp;ref!$E$3&amp;ref!$F$3&amp;ref!Q$2,DatatableSelCan,8,FALSE))),"–")</f>
        <v>–</v>
      </c>
      <c r="AJ35" s="99" t="str">
        <f>IFERROR(VALUE(FIXED(VLOOKUP(VLOOKUP($A$1,CodeTableSelCan,2,FALSE)&amp;$B$16&amp;ref!$E$3&amp;ref!$F$3&amp;ref!R$2,DatatableSelCan,8,FALSE))),"–")</f>
        <v>–</v>
      </c>
      <c r="AK35" s="99">
        <f>IFERROR(VALUE(FIXED(VLOOKUP(VLOOKUP($A$1,CodeTableSelCan,2,FALSE)&amp;$B$16&amp;ref!$E$3&amp;ref!$F$3&amp;ref!S$2,DatatableSelCan,8,FALSE))),"–")</f>
        <v>5.45</v>
      </c>
      <c r="AL35" s="99" t="str">
        <f>IFERROR(VALUE(FIXED(VLOOKUP(VLOOKUP($A$1,CodeTableSelCan,2,FALSE)&amp;$B$16&amp;ref!$E$3&amp;ref!$F$3&amp;ref!T$2,DatatableSelCan,8,FALSE))),"–")</f>
        <v>–</v>
      </c>
      <c r="AM35" s="99">
        <f>IFERROR(VALUE(FIXED(VLOOKUP(VLOOKUP($A$1,CodeTableSelCan,2,FALSE)&amp;$B$16&amp;ref!$E$3&amp;ref!$F$3&amp;ref!U$2,DatatableSelCan,8,FALSE))),"–")</f>
        <v>19.920000000000002</v>
      </c>
      <c r="AN35" s="99" t="str">
        <f>IFERROR(VALUE(FIXED(VLOOKUP(VLOOKUP($A$1,CodeTableSelCan,2,FALSE)&amp;$B$16&amp;ref!$E$3&amp;ref!$F$3&amp;ref!V$2,DatatableSelCan,8,FALSE))),"–")</f>
        <v>–</v>
      </c>
      <c r="AO35" s="99" t="str">
        <f>IFERROR(VALUE(FIXED(VLOOKUP(VLOOKUP($A$1,CodeTableSelCan,2,FALSE)&amp;$B$16&amp;ref!$E$3&amp;ref!$F$3&amp;ref!W$2,DatatableSelCan,8,FALSE))),"–")</f>
        <v>–</v>
      </c>
      <c r="AP35" s="99" t="str">
        <f>IFERROR(VALUE(FIXED(VLOOKUP(VLOOKUP($A$1,CodeTableSelCan,2,FALSE)&amp;$B$16&amp;ref!$E$3&amp;ref!$F$3&amp;ref!X$2,DatatableSelCan,8,FALSE))),"–")</f>
        <v>–</v>
      </c>
      <c r="AQ35" s="99" t="str">
        <f>IFERROR(VALUE(FIXED(VLOOKUP(VLOOKUP($A$1,CodeTableSelCan,2,FALSE)&amp;$B$16&amp;ref!$E$3&amp;ref!$F$3&amp;ref!Y$2,DatatableSelCan,8,FALSE))),"–")</f>
        <v>–</v>
      </c>
      <c r="AR35" s="99">
        <f>SUMPRODUCT(Z35:AQ35,'Population '!$D$61:$U$61)</f>
        <v>1.3578607487379417</v>
      </c>
    </row>
    <row r="36" spans="2:44" ht="15" customHeight="1">
      <c r="B36" s="14"/>
      <c r="C36" s="13" t="s">
        <v>25</v>
      </c>
      <c r="D36" s="55" t="str">
        <f>IFERROR(VALUE(FIXED(VLOOKUP(VLOOKUP($A$1,CodeTableSelCan,2,FALSE)&amp;$B$16&amp;ref!$E$3&amp;ref!$F$4&amp;ref!H$2,DatatableSelCan,7,FALSE))),"–")</f>
        <v>–</v>
      </c>
      <c r="E36" s="55">
        <f>IFERROR(VALUE(FIXED(VLOOKUP(VLOOKUP($A$1,CodeTableSelCan,2,FALSE)&amp;$B$16&amp;ref!$E$3&amp;ref!$F$4&amp;ref!I$2,DatatableSelCan,7,FALSE))),"–")</f>
        <v>1</v>
      </c>
      <c r="F36" s="55">
        <f>IFERROR(VALUE(FIXED(VLOOKUP(VLOOKUP($A$1,CodeTableSelCan,2,FALSE)&amp;$B$16&amp;ref!$E$3&amp;ref!$F$4&amp;ref!J$2,DatatableSelCan,7,FALSE))),"–")</f>
        <v>1</v>
      </c>
      <c r="G36" s="55">
        <f>IFERROR(VALUE(FIXED(VLOOKUP(VLOOKUP($A$1,CodeTableSelCan,2,FALSE)&amp;$B$16&amp;ref!$E$3&amp;ref!$F$4&amp;ref!K$2,DatatableSelCan,7,FALSE))),"–")</f>
        <v>6</v>
      </c>
      <c r="H36" s="55">
        <f>IFERROR(VALUE(FIXED(VLOOKUP(VLOOKUP($A$1,CodeTableSelCan,2,FALSE)&amp;$B$16&amp;ref!$E$3&amp;ref!$F$4&amp;ref!L$2,DatatableSelCan,7,FALSE))),"–")</f>
        <v>6</v>
      </c>
      <c r="I36" s="55">
        <f>IFERROR(VALUE(FIXED(VLOOKUP(VLOOKUP($A$1,CodeTableSelCan,2,FALSE)&amp;$B$16&amp;ref!$E$3&amp;ref!$F$4&amp;ref!M$2,DatatableSelCan,7,FALSE))),"–")</f>
        <v>6</v>
      </c>
      <c r="J36" s="55">
        <f>IFERROR(VALUE(FIXED(VLOOKUP(VLOOKUP($A$1,CodeTableSelCan,2,FALSE)&amp;$B$16&amp;ref!$E$3&amp;ref!$F$4&amp;ref!N$2,DatatableSelCan,7,FALSE))),"–")</f>
        <v>2</v>
      </c>
      <c r="K36" s="55">
        <f>IFERROR(VALUE(FIXED(VLOOKUP(VLOOKUP($A$1,CodeTableSelCan,2,FALSE)&amp;$B$16&amp;ref!$E$3&amp;ref!$F$4&amp;ref!O$2,DatatableSelCan,7,FALSE))),"–")</f>
        <v>5</v>
      </c>
      <c r="L36" s="55">
        <f>IFERROR(VALUE(FIXED(VLOOKUP(VLOOKUP($A$1,CodeTableSelCan,2,FALSE)&amp;$B$16&amp;ref!$E$3&amp;ref!$F$4&amp;ref!P$2,DatatableSelCan,7,FALSE))),"–")</f>
        <v>3</v>
      </c>
      <c r="M36" s="55">
        <f>IFERROR(VALUE(FIXED(VLOOKUP(VLOOKUP($A$1,CodeTableSelCan,2,FALSE)&amp;$B$16&amp;ref!$E$3&amp;ref!$F$4&amp;ref!Q$2,DatatableSelCan,7,FALSE))),"–")</f>
        <v>1</v>
      </c>
      <c r="N36" s="55">
        <f>IFERROR(VALUE(FIXED(VLOOKUP(VLOOKUP($A$1,CodeTableSelCan,2,FALSE)&amp;$B$16&amp;ref!$E$3&amp;ref!$F$4&amp;ref!R$2,DatatableSelCan,7,FALSE))),"–")</f>
        <v>3</v>
      </c>
      <c r="O36" s="55">
        <f>IFERROR(VALUE(FIXED(VLOOKUP(VLOOKUP($A$1,CodeTableSelCan,2,FALSE)&amp;$B$16&amp;ref!$E$3&amp;ref!$F$4&amp;ref!S$2,DatatableSelCan,7,FALSE))),"–")</f>
        <v>6</v>
      </c>
      <c r="P36" s="55">
        <f>IFERROR(VALUE(FIXED(VLOOKUP(VLOOKUP($A$1,CodeTableSelCan,2,FALSE)&amp;$B$16&amp;ref!$E$3&amp;ref!$F$4&amp;ref!T$2,DatatableSelCan,7,FALSE))),"–")</f>
        <v>3</v>
      </c>
      <c r="Q36" s="55" t="str">
        <f>IFERROR(VALUE(FIXED(VLOOKUP(VLOOKUP($A$1,CodeTableSelCan,2,FALSE)&amp;$B$16&amp;ref!$E$3&amp;ref!$F$4&amp;ref!U$2,DatatableSelCan,7,FALSE))),"–")</f>
        <v>–</v>
      </c>
      <c r="R36" s="55">
        <f>IFERROR(VALUE(FIXED(VLOOKUP(VLOOKUP($A$1,CodeTableSelCan,2,FALSE)&amp;$B$16&amp;ref!$E$3&amp;ref!$F$4&amp;ref!V$2,DatatableSelCan,7,FALSE))),"–")</f>
        <v>3</v>
      </c>
      <c r="S36" s="55" t="str">
        <f>IFERROR(VALUE(FIXED(VLOOKUP(VLOOKUP($A$1,CodeTableSelCan,2,FALSE)&amp;$B$16&amp;ref!$E$3&amp;ref!$F$4&amp;ref!W$2,DatatableSelCan,7,FALSE))),"–")</f>
        <v>–</v>
      </c>
      <c r="T36" s="55">
        <f>IFERROR(VALUE(FIXED(VLOOKUP(VLOOKUP($A$1,CodeTableSelCan,2,FALSE)&amp;$B$16&amp;ref!$E$3&amp;ref!$F$4&amp;ref!X$2,DatatableSelCan,7,FALSE))),"–")</f>
        <v>2</v>
      </c>
      <c r="U36" s="55" t="str">
        <f>IFERROR(VALUE(FIXED(VLOOKUP(VLOOKUP($A$1,CodeTableSelCan,2,FALSE)&amp;$B$16&amp;ref!$E$3&amp;ref!$F$4&amp;ref!Y$2,DatatableSelCan,7,FALSE))),"–")</f>
        <v>–</v>
      </c>
      <c r="V36" s="55">
        <f>IFERROR(VALUE(FIXED(VLOOKUP(VLOOKUP($A$1,CodeTableSelCan,2,FALSE)&amp;$B$16&amp;ref!$E$3&amp;ref!$F$4&amp;ref!Z$2,DatatableSelCan,7,FALSE))),"–")</f>
        <v>48</v>
      </c>
      <c r="X36" s="14"/>
      <c r="Y36" s="13" t="s">
        <v>25</v>
      </c>
      <c r="Z36" s="99" t="str">
        <f>IFERROR(VALUE(FIXED(VLOOKUP(VLOOKUP($A$1,CodeTableSelCan,2,FALSE)&amp;$B$16&amp;ref!$E$3&amp;ref!$F$4&amp;ref!H$2,DatatableSelCan,8,FALSE))),"–")</f>
        <v>–</v>
      </c>
      <c r="AA36" s="99">
        <f>IFERROR(VALUE(FIXED(VLOOKUP(VLOOKUP($A$1,CodeTableSelCan,2,FALSE)&amp;$B$16&amp;ref!$E$3&amp;ref!$F$4&amp;ref!I$2,DatatableSelCan,8,FALSE))),"–")</f>
        <v>0.85</v>
      </c>
      <c r="AB36" s="99">
        <f>IFERROR(VALUE(FIXED(VLOOKUP(VLOOKUP($A$1,CodeTableSelCan,2,FALSE)&amp;$B$16&amp;ref!$E$3&amp;ref!$F$4&amp;ref!J$2,DatatableSelCan,8,FALSE))),"–")</f>
        <v>0.9</v>
      </c>
      <c r="AC36" s="99">
        <f>IFERROR(VALUE(FIXED(VLOOKUP(VLOOKUP($A$1,CodeTableSelCan,2,FALSE)&amp;$B$16&amp;ref!$E$3&amp;ref!$F$4&amp;ref!K$2,DatatableSelCan,8,FALSE))),"–")</f>
        <v>5</v>
      </c>
      <c r="AD36" s="99">
        <f>IFERROR(VALUE(FIXED(VLOOKUP(VLOOKUP($A$1,CodeTableSelCan,2,FALSE)&amp;$B$16&amp;ref!$E$3&amp;ref!$F$4&amp;ref!L$2,DatatableSelCan,8,FALSE))),"–")</f>
        <v>4.33</v>
      </c>
      <c r="AE36" s="99">
        <f>IFERROR(VALUE(FIXED(VLOOKUP(VLOOKUP($A$1,CodeTableSelCan,2,FALSE)&amp;$B$16&amp;ref!$E$3&amp;ref!$F$4&amp;ref!M$2,DatatableSelCan,8,FALSE))),"–")</f>
        <v>3.98</v>
      </c>
      <c r="AF36" s="99">
        <f>IFERROR(VALUE(FIXED(VLOOKUP(VLOOKUP($A$1,CodeTableSelCan,2,FALSE)&amp;$B$16&amp;ref!$E$3&amp;ref!$F$4&amp;ref!N$2,DatatableSelCan,8,FALSE))),"–")</f>
        <v>1.44</v>
      </c>
      <c r="AG36" s="99">
        <f>IFERROR(VALUE(FIXED(VLOOKUP(VLOOKUP($A$1,CodeTableSelCan,2,FALSE)&amp;$B$16&amp;ref!$E$3&amp;ref!$F$4&amp;ref!O$2,DatatableSelCan,8,FALSE))),"–")</f>
        <v>3.91</v>
      </c>
      <c r="AH36" s="99">
        <f>IFERROR(VALUE(FIXED(VLOOKUP(VLOOKUP($A$1,CodeTableSelCan,2,FALSE)&amp;$B$16&amp;ref!$E$3&amp;ref!$F$4&amp;ref!P$2,DatatableSelCan,8,FALSE))),"–")</f>
        <v>2.27</v>
      </c>
      <c r="AI36" s="99">
        <f>IFERROR(VALUE(FIXED(VLOOKUP(VLOOKUP($A$1,CodeTableSelCan,2,FALSE)&amp;$B$16&amp;ref!$E$3&amp;ref!$F$4&amp;ref!Q$2,DatatableSelCan,8,FALSE))),"–")</f>
        <v>0.68</v>
      </c>
      <c r="AJ36" s="99">
        <f>IFERROR(VALUE(FIXED(VLOOKUP(VLOOKUP($A$1,CodeTableSelCan,2,FALSE)&amp;$B$16&amp;ref!$E$3&amp;ref!$F$4&amp;ref!R$2,DatatableSelCan,8,FALSE))),"–")</f>
        <v>2.1</v>
      </c>
      <c r="AK36" s="99">
        <f>IFERROR(VALUE(FIXED(VLOOKUP(VLOOKUP($A$1,CodeTableSelCan,2,FALSE)&amp;$B$16&amp;ref!$E$3&amp;ref!$F$4&amp;ref!S$2,DatatableSelCan,8,FALSE))),"–")</f>
        <v>4.32</v>
      </c>
      <c r="AL36" s="99">
        <f>IFERROR(VALUE(FIXED(VLOOKUP(VLOOKUP($A$1,CodeTableSelCan,2,FALSE)&amp;$B$16&amp;ref!$E$3&amp;ref!$F$4&amp;ref!T$2,DatatableSelCan,8,FALSE))),"–")</f>
        <v>2.44</v>
      </c>
      <c r="AM36" s="99" t="str">
        <f>IFERROR(VALUE(FIXED(VLOOKUP(VLOOKUP($A$1,CodeTableSelCan,2,FALSE)&amp;$B$16&amp;ref!$E$3&amp;ref!$F$4&amp;ref!U$2,DatatableSelCan,8,FALSE))),"–")</f>
        <v>–</v>
      </c>
      <c r="AN36" s="99">
        <f>IFERROR(VALUE(FIXED(VLOOKUP(VLOOKUP($A$1,CodeTableSelCan,2,FALSE)&amp;$B$16&amp;ref!$E$3&amp;ref!$F$4&amp;ref!V$2,DatatableSelCan,8,FALSE))),"–")</f>
        <v>3.43</v>
      </c>
      <c r="AO36" s="99" t="str">
        <f>IFERROR(VALUE(FIXED(VLOOKUP(VLOOKUP($A$1,CodeTableSelCan,2,FALSE)&amp;$B$16&amp;ref!$E$3&amp;ref!$F$4&amp;ref!W$2,DatatableSelCan,8,FALSE))),"–")</f>
        <v>–</v>
      </c>
      <c r="AP36" s="99">
        <f>IFERROR(VALUE(FIXED(VLOOKUP(VLOOKUP($A$1,CodeTableSelCan,2,FALSE)&amp;$B$16&amp;ref!$E$3&amp;ref!$F$4&amp;ref!X$2,DatatableSelCan,8,FALSE))),"–")</f>
        <v>4.43</v>
      </c>
      <c r="AQ36" s="99" t="str">
        <f>IFERROR(VALUE(FIXED(VLOOKUP(VLOOKUP($A$1,CodeTableSelCan,2,FALSE)&amp;$B$16&amp;ref!$E$3&amp;ref!$F$4&amp;ref!Y$2,DatatableSelCan,8,FALSE))),"–")</f>
        <v>–</v>
      </c>
      <c r="AR36" s="99">
        <f>SUMPRODUCT(Z36:AQ36,'Population '!$D$61:$U$61)</f>
        <v>2.3415134702854004</v>
      </c>
    </row>
    <row r="37" spans="2:44" ht="15" customHeight="1">
      <c r="X37" s="81" t="s">
        <v>29</v>
      </c>
    </row>
    <row r="38" spans="2:44" ht="15" customHeight="1">
      <c r="H38" s="37"/>
    </row>
    <row r="39" spans="2:44" ht="20.100000000000001" customHeight="1">
      <c r="B39" s="2" t="s">
        <v>70</v>
      </c>
      <c r="X39" s="2" t="s">
        <v>67</v>
      </c>
    </row>
    <row r="40" spans="2:44" ht="15" customHeight="1">
      <c r="B40" s="16"/>
      <c r="C40" s="16"/>
      <c r="D40" s="131" t="s">
        <v>72</v>
      </c>
      <c r="E40" s="121"/>
      <c r="F40" s="121"/>
      <c r="G40" s="121"/>
      <c r="H40" s="121"/>
      <c r="I40" s="121"/>
      <c r="J40" s="121"/>
      <c r="K40" s="121"/>
      <c r="L40" s="121"/>
      <c r="M40" s="121"/>
      <c r="N40" s="121"/>
      <c r="O40" s="121"/>
      <c r="P40" s="121"/>
      <c r="Q40" s="121"/>
      <c r="R40" s="121"/>
      <c r="S40" s="121"/>
      <c r="T40" s="121"/>
      <c r="U40" s="121"/>
      <c r="V40" s="121"/>
      <c r="X40" s="16"/>
      <c r="Y40" s="16"/>
      <c r="Z40" s="121" t="s">
        <v>0</v>
      </c>
      <c r="AA40" s="121"/>
      <c r="AB40" s="121"/>
      <c r="AC40" s="121"/>
      <c r="AD40" s="121"/>
      <c r="AE40" s="121"/>
      <c r="AF40" s="121"/>
      <c r="AG40" s="121"/>
      <c r="AH40" s="121"/>
      <c r="AI40" s="121"/>
      <c r="AJ40" s="121"/>
      <c r="AK40" s="121"/>
      <c r="AL40" s="121"/>
      <c r="AM40" s="121"/>
      <c r="AN40" s="121"/>
      <c r="AO40" s="121"/>
      <c r="AP40" s="121"/>
      <c r="AQ40" s="121"/>
      <c r="AR40" s="121"/>
    </row>
    <row r="41" spans="2:44" ht="15" customHeight="1">
      <c r="B41" s="17" t="s">
        <v>1</v>
      </c>
      <c r="C41" s="17" t="s">
        <v>2</v>
      </c>
      <c r="D41" s="18" t="s">
        <v>3</v>
      </c>
      <c r="E41" s="18" t="s">
        <v>4</v>
      </c>
      <c r="F41" s="18" t="s">
        <v>5</v>
      </c>
      <c r="G41" s="18" t="s">
        <v>6</v>
      </c>
      <c r="H41" s="18" t="s">
        <v>7</v>
      </c>
      <c r="I41" s="18" t="s">
        <v>8</v>
      </c>
      <c r="J41" s="18" t="s">
        <v>9</v>
      </c>
      <c r="K41" s="18" t="s">
        <v>10</v>
      </c>
      <c r="L41" s="18" t="s">
        <v>11</v>
      </c>
      <c r="M41" s="18" t="s">
        <v>12</v>
      </c>
      <c r="N41" s="18" t="s">
        <v>13</v>
      </c>
      <c r="O41" s="18" t="s">
        <v>14</v>
      </c>
      <c r="P41" s="18" t="s">
        <v>15</v>
      </c>
      <c r="Q41" s="18" t="s">
        <v>16</v>
      </c>
      <c r="R41" s="18" t="s">
        <v>17</v>
      </c>
      <c r="S41" s="18" t="s">
        <v>18</v>
      </c>
      <c r="T41" s="18" t="s">
        <v>19</v>
      </c>
      <c r="U41" s="18" t="s">
        <v>20</v>
      </c>
      <c r="V41" s="18" t="s">
        <v>21</v>
      </c>
      <c r="X41" s="17" t="s">
        <v>1</v>
      </c>
      <c r="Y41" s="17" t="s">
        <v>2</v>
      </c>
      <c r="Z41" s="18" t="s">
        <v>3</v>
      </c>
      <c r="AA41" s="18" t="s">
        <v>4</v>
      </c>
      <c r="AB41" s="18" t="s">
        <v>5</v>
      </c>
      <c r="AC41" s="18" t="s">
        <v>6</v>
      </c>
      <c r="AD41" s="18" t="s">
        <v>7</v>
      </c>
      <c r="AE41" s="18" t="s">
        <v>8</v>
      </c>
      <c r="AF41" s="18" t="s">
        <v>9</v>
      </c>
      <c r="AG41" s="18" t="s">
        <v>10</v>
      </c>
      <c r="AH41" s="18" t="s">
        <v>11</v>
      </c>
      <c r="AI41" s="18" t="s">
        <v>12</v>
      </c>
      <c r="AJ41" s="18" t="s">
        <v>13</v>
      </c>
      <c r="AK41" s="18" t="s">
        <v>14</v>
      </c>
      <c r="AL41" s="18" t="s">
        <v>15</v>
      </c>
      <c r="AM41" s="18" t="s">
        <v>16</v>
      </c>
      <c r="AN41" s="18" t="s">
        <v>17</v>
      </c>
      <c r="AO41" s="18" t="s">
        <v>18</v>
      </c>
      <c r="AP41" s="18" t="s">
        <v>19</v>
      </c>
      <c r="AQ41" s="18" t="s">
        <v>20</v>
      </c>
      <c r="AR41" s="18" t="s">
        <v>22</v>
      </c>
    </row>
    <row r="42" spans="2:44" ht="15" customHeight="1">
      <c r="B42" s="92">
        <v>2015</v>
      </c>
      <c r="C42" s="20"/>
      <c r="D42" s="21"/>
      <c r="E42" s="21"/>
      <c r="F42" s="21"/>
      <c r="G42" s="21"/>
      <c r="H42" s="21"/>
      <c r="I42" s="21"/>
      <c r="J42" s="21"/>
      <c r="K42" s="21"/>
      <c r="L42" s="21"/>
      <c r="M42" s="21"/>
      <c r="N42" s="21"/>
      <c r="O42" s="21"/>
      <c r="P42" s="21"/>
      <c r="Q42" s="21"/>
      <c r="R42" s="21"/>
      <c r="S42" s="21"/>
      <c r="T42" s="21"/>
      <c r="U42" s="21"/>
      <c r="V42" s="21"/>
      <c r="X42" s="19">
        <v>2015</v>
      </c>
      <c r="Y42" s="20"/>
      <c r="Z42" s="21"/>
      <c r="AA42" s="21"/>
      <c r="AB42" s="21"/>
      <c r="AC42" s="21"/>
      <c r="AD42" s="21"/>
      <c r="AE42" s="21"/>
      <c r="AF42" s="21"/>
      <c r="AG42" s="21"/>
      <c r="AH42" s="21"/>
      <c r="AI42" s="21"/>
      <c r="AJ42" s="21"/>
      <c r="AK42" s="21"/>
      <c r="AL42" s="21"/>
      <c r="AM42" s="21"/>
      <c r="AN42" s="21"/>
      <c r="AO42" s="21"/>
      <c r="AP42" s="21"/>
      <c r="AQ42" s="21"/>
      <c r="AR42" s="21"/>
    </row>
    <row r="43" spans="2:44" ht="15" customHeight="1">
      <c r="B43" s="92"/>
      <c r="C43" s="19" t="s">
        <v>23</v>
      </c>
      <c r="D43" s="21">
        <f>IFERROR(VALUE(FIXED(VLOOKUP(VLOOKUP($A$1,CodeTableSelCan,2,FALSE)&amp;$B$8&amp;ref!$E$4&amp;ref!$F$2&amp;ref!H$2,DatatableSelCan,7,FALSE))),"–")</f>
        <v>1</v>
      </c>
      <c r="E43" s="21">
        <f>IFERROR(VALUE(FIXED(VLOOKUP(VLOOKUP($A$1,CodeTableSelCan,2,FALSE)&amp;$B$8&amp;ref!$E$4&amp;ref!$F$2&amp;ref!I$2,DatatableSelCan,7,FALSE))),"–")</f>
        <v>4</v>
      </c>
      <c r="F43" s="21">
        <f>IFERROR(VALUE(FIXED(VLOOKUP(VLOOKUP($A$1,CodeTableSelCan,2,FALSE)&amp;$B$8&amp;ref!$E$4&amp;ref!$F$2&amp;ref!J$2,DatatableSelCan,7,FALSE))),"–")</f>
        <v>5</v>
      </c>
      <c r="G43" s="21">
        <f>IFERROR(VALUE(FIXED(VLOOKUP(VLOOKUP($A$1,CodeTableSelCan,2,FALSE)&amp;$B$8&amp;ref!$E$4&amp;ref!$F$2&amp;ref!K$2,DatatableSelCan,7,FALSE))),"–")</f>
        <v>14</v>
      </c>
      <c r="H43" s="21">
        <f>IFERROR(VALUE(FIXED(VLOOKUP(VLOOKUP($A$1,CodeTableSelCan,2,FALSE)&amp;$B$8&amp;ref!$E$4&amp;ref!$F$2&amp;ref!L$2,DatatableSelCan,7,FALSE))),"–")</f>
        <v>15</v>
      </c>
      <c r="I43" s="21">
        <f>IFERROR(VALUE(FIXED(VLOOKUP(VLOOKUP($A$1,CodeTableSelCan,2,FALSE)&amp;$B$8&amp;ref!$E$4&amp;ref!$F$2&amp;ref!M$2,DatatableSelCan,7,FALSE))),"–")</f>
        <v>6</v>
      </c>
      <c r="J43" s="21">
        <f>IFERROR(VALUE(FIXED(VLOOKUP(VLOOKUP($A$1,CodeTableSelCan,2,FALSE)&amp;$B$8&amp;ref!$E$4&amp;ref!$F$2&amp;ref!N$2,DatatableSelCan,7,FALSE))),"–")</f>
        <v>5</v>
      </c>
      <c r="K43" s="21">
        <f>IFERROR(VALUE(FIXED(VLOOKUP(VLOOKUP($A$1,CodeTableSelCan,2,FALSE)&amp;$B$8&amp;ref!$E$4&amp;ref!$F$2&amp;ref!O$2,DatatableSelCan,7,FALSE))),"–")</f>
        <v>6</v>
      </c>
      <c r="L43" s="21">
        <f>IFERROR(VALUE(FIXED(VLOOKUP(VLOOKUP($A$1,CodeTableSelCan,2,FALSE)&amp;$B$8&amp;ref!$E$4&amp;ref!$F$2&amp;ref!P$2,DatatableSelCan,7,FALSE))),"–")</f>
        <v>7</v>
      </c>
      <c r="M43" s="21">
        <f>IFERROR(VALUE(FIXED(VLOOKUP(VLOOKUP($A$1,CodeTableSelCan,2,FALSE)&amp;$B$8&amp;ref!$E$4&amp;ref!$F$2&amp;ref!Q$2,DatatableSelCan,7,FALSE))),"–")</f>
        <v>7</v>
      </c>
      <c r="N43" s="21">
        <f>IFERROR(VALUE(FIXED(VLOOKUP(VLOOKUP($A$1,CodeTableSelCan,2,FALSE)&amp;$B$8&amp;ref!$E$4&amp;ref!$F$2&amp;ref!R$2,DatatableSelCan,7,FALSE))),"–")</f>
        <v>2</v>
      </c>
      <c r="O43" s="21">
        <f>IFERROR(VALUE(FIXED(VLOOKUP(VLOOKUP($A$1,CodeTableSelCan,2,FALSE)&amp;$B$8&amp;ref!$E$4&amp;ref!$F$2&amp;ref!S$2,DatatableSelCan,7,FALSE))),"–")</f>
        <v>5</v>
      </c>
      <c r="P43" s="21">
        <f>IFERROR(VALUE(FIXED(VLOOKUP(VLOOKUP($A$1,CodeTableSelCan,2,FALSE)&amp;$B$8&amp;ref!$E$4&amp;ref!$F$2&amp;ref!T$2,DatatableSelCan,7,FALSE))),"–")</f>
        <v>9</v>
      </c>
      <c r="Q43" s="21">
        <f>IFERROR(VALUE(FIXED(VLOOKUP(VLOOKUP($A$1,CodeTableSelCan,2,FALSE)&amp;$B$8&amp;ref!$E$4&amp;ref!$F$2&amp;ref!U$2,DatatableSelCan,7,FALSE))),"–")</f>
        <v>6</v>
      </c>
      <c r="R43" s="21">
        <f>IFERROR(VALUE(FIXED(VLOOKUP(VLOOKUP($A$1,CodeTableSelCan,2,FALSE)&amp;$B$8&amp;ref!$E$4&amp;ref!$F$2&amp;ref!V$2,DatatableSelCan,7,FALSE))),"–")</f>
        <v>4</v>
      </c>
      <c r="S43" s="21">
        <f>IFERROR(VALUE(FIXED(VLOOKUP(VLOOKUP($A$1,CodeTableSelCan,2,FALSE)&amp;$B$8&amp;ref!$E$4&amp;ref!$F$2&amp;ref!W$2,DatatableSelCan,7,FALSE))),"–")</f>
        <v>3</v>
      </c>
      <c r="T43" s="21">
        <f>IFERROR(VALUE(FIXED(VLOOKUP(VLOOKUP($A$1,CodeTableSelCan,2,FALSE)&amp;$B$8&amp;ref!$E$4&amp;ref!$F$2&amp;ref!X$2,DatatableSelCan,7,FALSE))),"–")</f>
        <v>1</v>
      </c>
      <c r="U43" s="21">
        <f>IFERROR(VALUE(FIXED(VLOOKUP(VLOOKUP($A$1,CodeTableSelCan,2,FALSE)&amp;$B$8&amp;ref!$E$4&amp;ref!$F$2&amp;ref!Y$2,DatatableSelCan,7,FALSE))),"–")</f>
        <v>2</v>
      </c>
      <c r="V43" s="21">
        <f>IFERROR(VALUE(FIXED(VLOOKUP(VLOOKUP($A$1,CodeTableSelCan,2,FALSE)&amp;$B$8&amp;ref!$E$4&amp;ref!$F$2&amp;ref!Z$2,DatatableSelCan,7,FALSE))),"–")</f>
        <v>102</v>
      </c>
      <c r="X43" s="19"/>
      <c r="Y43" s="19" t="s">
        <v>23</v>
      </c>
      <c r="Z43" s="51">
        <f>IFERROR(VALUE(FIXED(VLOOKUP(VLOOKUP($A$1,CodeTableSelCan,2,FALSE)&amp;$B$8&amp;ref!$E$4&amp;ref!$F$2&amp;ref!H$2,DatatableSelCan,8,FALSE))),"–")</f>
        <v>0.33</v>
      </c>
      <c r="AA43" s="51">
        <f>IFERROR(VALUE(FIXED(VLOOKUP(VLOOKUP($A$1,CodeTableSelCan,2,FALSE)&amp;$B$8&amp;ref!$E$4&amp;ref!$F$2&amp;ref!I$2,DatatableSelCan,8,FALSE))),"–")</f>
        <v>1.27</v>
      </c>
      <c r="AB43" s="51">
        <f>IFERROR(VALUE(FIXED(VLOOKUP(VLOOKUP($A$1,CodeTableSelCan,2,FALSE)&amp;$B$8&amp;ref!$E$4&amp;ref!$F$2&amp;ref!J$2,DatatableSelCan,8,FALSE))),"–")</f>
        <v>1.7</v>
      </c>
      <c r="AC43" s="51">
        <f>IFERROR(VALUE(FIXED(VLOOKUP(VLOOKUP($A$1,CodeTableSelCan,2,FALSE)&amp;$B$8&amp;ref!$E$4&amp;ref!$F$2&amp;ref!K$2,DatatableSelCan,8,FALSE))),"–")</f>
        <v>4.42</v>
      </c>
      <c r="AD43" s="51">
        <f>IFERROR(VALUE(FIXED(VLOOKUP(VLOOKUP($A$1,CodeTableSelCan,2,FALSE)&amp;$B$8&amp;ref!$E$4&amp;ref!$F$2&amp;ref!L$2,DatatableSelCan,8,FALSE))),"–")</f>
        <v>4.42</v>
      </c>
      <c r="AE43" s="51">
        <f>IFERROR(VALUE(FIXED(VLOOKUP(VLOOKUP($A$1,CodeTableSelCan,2,FALSE)&amp;$B$8&amp;ref!$E$4&amp;ref!$F$2&amp;ref!M$2,DatatableSelCan,8,FALSE))),"–")</f>
        <v>1.91</v>
      </c>
      <c r="AF43" s="51">
        <f>IFERROR(VALUE(FIXED(VLOOKUP(VLOOKUP($A$1,CodeTableSelCan,2,FALSE)&amp;$B$8&amp;ref!$E$4&amp;ref!$F$2&amp;ref!N$2,DatatableSelCan,8,FALSE))),"–")</f>
        <v>1.74</v>
      </c>
      <c r="AG43" s="51">
        <f>IFERROR(VALUE(FIXED(VLOOKUP(VLOOKUP($A$1,CodeTableSelCan,2,FALSE)&amp;$B$8&amp;ref!$E$4&amp;ref!$F$2&amp;ref!O$2,DatatableSelCan,8,FALSE))),"–")</f>
        <v>2.19</v>
      </c>
      <c r="AH43" s="51">
        <f>IFERROR(VALUE(FIXED(VLOOKUP(VLOOKUP($A$1,CodeTableSelCan,2,FALSE)&amp;$B$8&amp;ref!$E$4&amp;ref!$F$2&amp;ref!P$2,DatatableSelCan,8,FALSE))),"–")</f>
        <v>2.27</v>
      </c>
      <c r="AI43" s="51">
        <f>IFERROR(VALUE(FIXED(VLOOKUP(VLOOKUP($A$1,CodeTableSelCan,2,FALSE)&amp;$B$8&amp;ref!$E$4&amp;ref!$F$2&amp;ref!Q$2,DatatableSelCan,8,FALSE))),"–")</f>
        <v>2.23</v>
      </c>
      <c r="AJ43" s="51">
        <f>IFERROR(VALUE(FIXED(VLOOKUP(VLOOKUP($A$1,CodeTableSelCan,2,FALSE)&amp;$B$8&amp;ref!$E$4&amp;ref!$F$2&amp;ref!R$2,DatatableSelCan,8,FALSE))),"–")</f>
        <v>0.63</v>
      </c>
      <c r="AK43" s="51">
        <f>IFERROR(VALUE(FIXED(VLOOKUP(VLOOKUP($A$1,CodeTableSelCan,2,FALSE)&amp;$B$8&amp;ref!$E$4&amp;ref!$F$2&amp;ref!S$2,DatatableSelCan,8,FALSE))),"–")</f>
        <v>1.74</v>
      </c>
      <c r="AL43" s="51">
        <f>IFERROR(VALUE(FIXED(VLOOKUP(VLOOKUP($A$1,CodeTableSelCan,2,FALSE)&amp;$B$8&amp;ref!$E$4&amp;ref!$F$2&amp;ref!T$2,DatatableSelCan,8,FALSE))),"–")</f>
        <v>3.6</v>
      </c>
      <c r="AM43" s="51">
        <f>IFERROR(VALUE(FIXED(VLOOKUP(VLOOKUP($A$1,CodeTableSelCan,2,FALSE)&amp;$B$8&amp;ref!$E$4&amp;ref!$F$2&amp;ref!U$2,DatatableSelCan,8,FALSE))),"–")</f>
        <v>2.66</v>
      </c>
      <c r="AN43" s="51">
        <f>IFERROR(VALUE(FIXED(VLOOKUP(VLOOKUP($A$1,CodeTableSelCan,2,FALSE)&amp;$B$8&amp;ref!$E$4&amp;ref!$F$2&amp;ref!V$2,DatatableSelCan,8,FALSE))),"–")</f>
        <v>2.4300000000000002</v>
      </c>
      <c r="AO43" s="51">
        <f>IFERROR(VALUE(FIXED(VLOOKUP(VLOOKUP($A$1,CodeTableSelCan,2,FALSE)&amp;$B$8&amp;ref!$E$4&amp;ref!$F$2&amp;ref!W$2,DatatableSelCan,8,FALSE))),"–")</f>
        <v>2.4900000000000002</v>
      </c>
      <c r="AP43" s="51">
        <f>IFERROR(VALUE(FIXED(VLOOKUP(VLOOKUP($A$1,CodeTableSelCan,2,FALSE)&amp;$B$8&amp;ref!$E$4&amp;ref!$F$2&amp;ref!X$2,DatatableSelCan,8,FALSE))),"–")</f>
        <v>1.2</v>
      </c>
      <c r="AQ43" s="51">
        <f>IFERROR(VALUE(FIXED(VLOOKUP(VLOOKUP($A$1,CodeTableSelCan,2,FALSE)&amp;$B$8&amp;ref!$E$4&amp;ref!$F$2&amp;ref!Y$2,DatatableSelCan,8,FALSE))),"–")</f>
        <v>2.5</v>
      </c>
      <c r="AR43" s="51">
        <f>SUMPRODUCT(Z43:AQ43,'Population '!$D$61:$U$61)</f>
        <v>2.1914819813065431</v>
      </c>
    </row>
    <row r="44" spans="2:44" ht="15" customHeight="1">
      <c r="B44" s="92"/>
      <c r="C44" s="19" t="s">
        <v>24</v>
      </c>
      <c r="D44" s="21" t="str">
        <f>IFERROR(VALUE(FIXED(VLOOKUP(VLOOKUP($A$1,CodeTableSelCan,2,FALSE)&amp;$B$8&amp;ref!$E$4&amp;ref!$F$3&amp;ref!H$2,DatatableSelCan,7,FALSE))),"–")</f>
        <v>–</v>
      </c>
      <c r="E44" s="21">
        <f>IFERROR(VALUE(FIXED(VLOOKUP(VLOOKUP($A$1,CodeTableSelCan,2,FALSE)&amp;$B$8&amp;ref!$E$4&amp;ref!$F$3&amp;ref!I$2,DatatableSelCan,7,FALSE))),"–")</f>
        <v>2</v>
      </c>
      <c r="F44" s="21" t="str">
        <f>IFERROR(VALUE(FIXED(VLOOKUP(VLOOKUP($A$1,CodeTableSelCan,2,FALSE)&amp;$B$8&amp;ref!$E$4&amp;ref!$F$3&amp;ref!J$2,DatatableSelCan,7,FALSE))),"–")</f>
        <v>–</v>
      </c>
      <c r="G44" s="21">
        <f>IFERROR(VALUE(FIXED(VLOOKUP(VLOOKUP($A$1,CodeTableSelCan,2,FALSE)&amp;$B$8&amp;ref!$E$4&amp;ref!$F$3&amp;ref!K$2,DatatableSelCan,7,FALSE))),"–")</f>
        <v>4</v>
      </c>
      <c r="H44" s="21">
        <f>IFERROR(VALUE(FIXED(VLOOKUP(VLOOKUP($A$1,CodeTableSelCan,2,FALSE)&amp;$B$8&amp;ref!$E$4&amp;ref!$F$3&amp;ref!L$2,DatatableSelCan,7,FALSE))),"–")</f>
        <v>5</v>
      </c>
      <c r="I44" s="21" t="str">
        <f>IFERROR(VALUE(FIXED(VLOOKUP(VLOOKUP($A$1,CodeTableSelCan,2,FALSE)&amp;$B$8&amp;ref!$E$4&amp;ref!$F$3&amp;ref!M$2,DatatableSelCan,7,FALSE))),"–")</f>
        <v>–</v>
      </c>
      <c r="J44" s="21">
        <f>IFERROR(VALUE(FIXED(VLOOKUP(VLOOKUP($A$1,CodeTableSelCan,2,FALSE)&amp;$B$8&amp;ref!$E$4&amp;ref!$F$3&amp;ref!N$2,DatatableSelCan,7,FALSE))),"–")</f>
        <v>1</v>
      </c>
      <c r="K44" s="21" t="str">
        <f>IFERROR(VALUE(FIXED(VLOOKUP(VLOOKUP($A$1,CodeTableSelCan,2,FALSE)&amp;$B$8&amp;ref!$E$4&amp;ref!$F$3&amp;ref!O$2,DatatableSelCan,7,FALSE))),"–")</f>
        <v>–</v>
      </c>
      <c r="L44" s="21">
        <f>IFERROR(VALUE(FIXED(VLOOKUP(VLOOKUP($A$1,CodeTableSelCan,2,FALSE)&amp;$B$8&amp;ref!$E$4&amp;ref!$F$3&amp;ref!P$2,DatatableSelCan,7,FALSE))),"–")</f>
        <v>2</v>
      </c>
      <c r="M44" s="21" t="str">
        <f>IFERROR(VALUE(FIXED(VLOOKUP(VLOOKUP($A$1,CodeTableSelCan,2,FALSE)&amp;$B$8&amp;ref!$E$4&amp;ref!$F$3&amp;ref!Q$2,DatatableSelCan,7,FALSE))),"–")</f>
        <v>–</v>
      </c>
      <c r="N44" s="21" t="str">
        <f>IFERROR(VALUE(FIXED(VLOOKUP(VLOOKUP($A$1,CodeTableSelCan,2,FALSE)&amp;$B$8&amp;ref!$E$4&amp;ref!$F$3&amp;ref!R$2,DatatableSelCan,7,FALSE))),"–")</f>
        <v>–</v>
      </c>
      <c r="O44" s="21" t="str">
        <f>IFERROR(VALUE(FIXED(VLOOKUP(VLOOKUP($A$1,CodeTableSelCan,2,FALSE)&amp;$B$8&amp;ref!$E$4&amp;ref!$F$3&amp;ref!S$2,DatatableSelCan,7,FALSE))),"–")</f>
        <v>–</v>
      </c>
      <c r="P44" s="21" t="str">
        <f>IFERROR(VALUE(FIXED(VLOOKUP(VLOOKUP($A$1,CodeTableSelCan,2,FALSE)&amp;$B$8&amp;ref!$E$4&amp;ref!$F$3&amp;ref!T$2,DatatableSelCan,7,FALSE))),"–")</f>
        <v>–</v>
      </c>
      <c r="Q44" s="21" t="str">
        <f>IFERROR(VALUE(FIXED(VLOOKUP(VLOOKUP($A$1,CodeTableSelCan,2,FALSE)&amp;$B$8&amp;ref!$E$4&amp;ref!$F$3&amp;ref!U$2,DatatableSelCan,7,FALSE))),"–")</f>
        <v>–</v>
      </c>
      <c r="R44" s="21">
        <f>IFERROR(VALUE(FIXED(VLOOKUP(VLOOKUP($A$1,CodeTableSelCan,2,FALSE)&amp;$B$8&amp;ref!$E$4&amp;ref!$F$3&amp;ref!V$2,DatatableSelCan,7,FALSE))),"–")</f>
        <v>1</v>
      </c>
      <c r="S44" s="21">
        <f>IFERROR(VALUE(FIXED(VLOOKUP(VLOOKUP($A$1,CodeTableSelCan,2,FALSE)&amp;$B$8&amp;ref!$E$4&amp;ref!$F$3&amp;ref!W$2,DatatableSelCan,7,FALSE))),"–")</f>
        <v>1</v>
      </c>
      <c r="T44" s="21" t="str">
        <f>IFERROR(VALUE(FIXED(VLOOKUP(VLOOKUP($A$1,CodeTableSelCan,2,FALSE)&amp;$B$8&amp;ref!$E$4&amp;ref!$F$3&amp;ref!X$2,DatatableSelCan,7,FALSE))),"–")</f>
        <v>–</v>
      </c>
      <c r="U44" s="21" t="str">
        <f>IFERROR(VALUE(FIXED(VLOOKUP(VLOOKUP($A$1,CodeTableSelCan,2,FALSE)&amp;$B$8&amp;ref!$E$4&amp;ref!$F$3&amp;ref!Y$2,DatatableSelCan,7,FALSE))),"–")</f>
        <v>–</v>
      </c>
      <c r="V44" s="21">
        <f>IFERROR(VALUE(FIXED(VLOOKUP(VLOOKUP($A$1,CodeTableSelCan,2,FALSE)&amp;$B$8&amp;ref!$E$4&amp;ref!$F$3&amp;ref!Z$2,DatatableSelCan,7,FALSE))),"–")</f>
        <v>16</v>
      </c>
      <c r="X44" s="19"/>
      <c r="Y44" s="19" t="s">
        <v>24</v>
      </c>
      <c r="Z44" s="51" t="str">
        <f>IFERROR(VALUE(FIXED(VLOOKUP(VLOOKUP($A$1,CodeTableSelCan,2,FALSE)&amp;$B$8&amp;ref!$E$4&amp;ref!$F$3&amp;ref!H$2,DatatableSelCan,8,FALSE))),"–")</f>
        <v>–</v>
      </c>
      <c r="AA44" s="51">
        <f>IFERROR(VALUE(FIXED(VLOOKUP(VLOOKUP($A$1,CodeTableSelCan,2,FALSE)&amp;$B$8&amp;ref!$E$4&amp;ref!$F$3&amp;ref!I$2,DatatableSelCan,8,FALSE))),"–")</f>
        <v>2.44</v>
      </c>
      <c r="AB44" s="51" t="str">
        <f>IFERROR(VALUE(FIXED(VLOOKUP(VLOOKUP($A$1,CodeTableSelCan,2,FALSE)&amp;$B$8&amp;ref!$E$4&amp;ref!$F$3&amp;ref!J$2,DatatableSelCan,8,FALSE))),"–")</f>
        <v>–</v>
      </c>
      <c r="AC44" s="51">
        <f>IFERROR(VALUE(FIXED(VLOOKUP(VLOOKUP($A$1,CodeTableSelCan,2,FALSE)&amp;$B$8&amp;ref!$E$4&amp;ref!$F$3&amp;ref!K$2,DatatableSelCan,8,FALSE))),"–")</f>
        <v>5.68</v>
      </c>
      <c r="AD44" s="51">
        <f>IFERROR(VALUE(FIXED(VLOOKUP(VLOOKUP($A$1,CodeTableSelCan,2,FALSE)&amp;$B$8&amp;ref!$E$4&amp;ref!$F$3&amp;ref!L$2,DatatableSelCan,8,FALSE))),"–")</f>
        <v>8.11</v>
      </c>
      <c r="AE44" s="51" t="str">
        <f>IFERROR(VALUE(FIXED(VLOOKUP(VLOOKUP($A$1,CodeTableSelCan,2,FALSE)&amp;$B$8&amp;ref!$E$4&amp;ref!$F$3&amp;ref!M$2,DatatableSelCan,8,FALSE))),"–")</f>
        <v>–</v>
      </c>
      <c r="AF44" s="51">
        <f>IFERROR(VALUE(FIXED(VLOOKUP(VLOOKUP($A$1,CodeTableSelCan,2,FALSE)&amp;$B$8&amp;ref!$E$4&amp;ref!$F$3&amp;ref!N$2,DatatableSelCan,8,FALSE))),"–")</f>
        <v>2.4900000000000002</v>
      </c>
      <c r="AG44" s="51" t="str">
        <f>IFERROR(VALUE(FIXED(VLOOKUP(VLOOKUP($A$1,CodeTableSelCan,2,FALSE)&amp;$B$8&amp;ref!$E$4&amp;ref!$F$3&amp;ref!O$2,DatatableSelCan,8,FALSE))),"–")</f>
        <v>–</v>
      </c>
      <c r="AH44" s="51">
        <f>IFERROR(VALUE(FIXED(VLOOKUP(VLOOKUP($A$1,CodeTableSelCan,2,FALSE)&amp;$B$8&amp;ref!$E$4&amp;ref!$F$3&amp;ref!P$2,DatatableSelCan,8,FALSE))),"–")</f>
        <v>4.72</v>
      </c>
      <c r="AI44" s="51" t="str">
        <f>IFERROR(VALUE(FIXED(VLOOKUP(VLOOKUP($A$1,CodeTableSelCan,2,FALSE)&amp;$B$8&amp;ref!$E$4&amp;ref!$F$3&amp;ref!Q$2,DatatableSelCan,8,FALSE))),"–")</f>
        <v>–</v>
      </c>
      <c r="AJ44" s="51" t="str">
        <f>IFERROR(VALUE(FIXED(VLOOKUP(VLOOKUP($A$1,CodeTableSelCan,2,FALSE)&amp;$B$8&amp;ref!$E$4&amp;ref!$F$3&amp;ref!R$2,DatatableSelCan,8,FALSE))),"–")</f>
        <v>–</v>
      </c>
      <c r="AK44" s="51" t="str">
        <f>IFERROR(VALUE(FIXED(VLOOKUP(VLOOKUP($A$1,CodeTableSelCan,2,FALSE)&amp;$B$8&amp;ref!$E$4&amp;ref!$F$3&amp;ref!S$2,DatatableSelCan,8,FALSE))),"–")</f>
        <v>–</v>
      </c>
      <c r="AL44" s="51" t="str">
        <f>IFERROR(VALUE(FIXED(VLOOKUP(VLOOKUP($A$1,CodeTableSelCan,2,FALSE)&amp;$B$8&amp;ref!$E$4&amp;ref!$F$3&amp;ref!T$2,DatatableSelCan,8,FALSE))),"–")</f>
        <v>–</v>
      </c>
      <c r="AM44" s="51" t="str">
        <f>IFERROR(VALUE(FIXED(VLOOKUP(VLOOKUP($A$1,CodeTableSelCan,2,FALSE)&amp;$B$8&amp;ref!$E$4&amp;ref!$F$3&amp;ref!U$2,DatatableSelCan,8,FALSE))),"–")</f>
        <v>–</v>
      </c>
      <c r="AN44" s="51">
        <f>IFERROR(VALUE(FIXED(VLOOKUP(VLOOKUP($A$1,CodeTableSelCan,2,FALSE)&amp;$B$8&amp;ref!$E$4&amp;ref!$F$3&amp;ref!V$2,DatatableSelCan,8,FALSE))),"–")</f>
        <v>9.2100000000000009</v>
      </c>
      <c r="AO44" s="51">
        <f>IFERROR(VALUE(FIXED(VLOOKUP(VLOOKUP($A$1,CodeTableSelCan,2,FALSE)&amp;$B$8&amp;ref!$E$4&amp;ref!$F$3&amp;ref!W$2,DatatableSelCan,8,FALSE))),"–")</f>
        <v>14.08</v>
      </c>
      <c r="AP44" s="51" t="str">
        <f>IFERROR(VALUE(FIXED(VLOOKUP(VLOOKUP($A$1,CodeTableSelCan,2,FALSE)&amp;$B$8&amp;ref!$E$4&amp;ref!$F$3&amp;ref!X$2,DatatableSelCan,8,FALSE))),"–")</f>
        <v>–</v>
      </c>
      <c r="AQ44" s="51" t="str">
        <f>IFERROR(VALUE(FIXED(VLOOKUP(VLOOKUP($A$1,CodeTableSelCan,2,FALSE)&amp;$B$8&amp;ref!$E$4&amp;ref!$F$3&amp;ref!Y$2,DatatableSelCan,8,FALSE))),"–")</f>
        <v>–</v>
      </c>
      <c r="AR44" s="51">
        <f>SUMPRODUCT(Z44:AQ44,'Population '!$D$61:$U$61)</f>
        <v>2.277071025141201</v>
      </c>
    </row>
    <row r="45" spans="2:44" ht="15" customHeight="1">
      <c r="B45" s="92"/>
      <c r="C45" s="19" t="s">
        <v>25</v>
      </c>
      <c r="D45" s="21">
        <f>IFERROR(VALUE(FIXED(VLOOKUP(VLOOKUP($A$1,CodeTableSelCan,2,FALSE)&amp;$B$8&amp;ref!$E$4&amp;ref!$F$4&amp;ref!H$2,DatatableSelCan,7,FALSE))),"–")</f>
        <v>1</v>
      </c>
      <c r="E45" s="21">
        <f>IFERROR(VALUE(FIXED(VLOOKUP(VLOOKUP($A$1,CodeTableSelCan,2,FALSE)&amp;$B$8&amp;ref!$E$4&amp;ref!$F$4&amp;ref!I$2,DatatableSelCan,7,FALSE))),"–")</f>
        <v>2</v>
      </c>
      <c r="F45" s="21">
        <f>IFERROR(VALUE(FIXED(VLOOKUP(VLOOKUP($A$1,CodeTableSelCan,2,FALSE)&amp;$B$8&amp;ref!$E$4&amp;ref!$F$4&amp;ref!J$2,DatatableSelCan,7,FALSE))),"–")</f>
        <v>5</v>
      </c>
      <c r="G45" s="21">
        <f>IFERROR(VALUE(FIXED(VLOOKUP(VLOOKUP($A$1,CodeTableSelCan,2,FALSE)&amp;$B$8&amp;ref!$E$4&amp;ref!$F$4&amp;ref!K$2,DatatableSelCan,7,FALSE))),"–")</f>
        <v>10</v>
      </c>
      <c r="H45" s="21">
        <f>IFERROR(VALUE(FIXED(VLOOKUP(VLOOKUP($A$1,CodeTableSelCan,2,FALSE)&amp;$B$8&amp;ref!$E$4&amp;ref!$F$4&amp;ref!L$2,DatatableSelCan,7,FALSE))),"–")</f>
        <v>10</v>
      </c>
      <c r="I45" s="21">
        <f>IFERROR(VALUE(FIXED(VLOOKUP(VLOOKUP($A$1,CodeTableSelCan,2,FALSE)&amp;$B$8&amp;ref!$E$4&amp;ref!$F$4&amp;ref!M$2,DatatableSelCan,7,FALSE))),"–")</f>
        <v>6</v>
      </c>
      <c r="J45" s="21">
        <f>IFERROR(VALUE(FIXED(VLOOKUP(VLOOKUP($A$1,CodeTableSelCan,2,FALSE)&amp;$B$8&amp;ref!$E$4&amp;ref!$F$4&amp;ref!N$2,DatatableSelCan,7,FALSE))),"–")</f>
        <v>4</v>
      </c>
      <c r="K45" s="21">
        <f>IFERROR(VALUE(FIXED(VLOOKUP(VLOOKUP($A$1,CodeTableSelCan,2,FALSE)&amp;$B$8&amp;ref!$E$4&amp;ref!$F$4&amp;ref!O$2,DatatableSelCan,7,FALSE))),"–")</f>
        <v>6</v>
      </c>
      <c r="L45" s="21">
        <f>IFERROR(VALUE(FIXED(VLOOKUP(VLOOKUP($A$1,CodeTableSelCan,2,FALSE)&amp;$B$8&amp;ref!$E$4&amp;ref!$F$4&amp;ref!P$2,DatatableSelCan,7,FALSE))),"–")</f>
        <v>5</v>
      </c>
      <c r="M45" s="21">
        <f>IFERROR(VALUE(FIXED(VLOOKUP(VLOOKUP($A$1,CodeTableSelCan,2,FALSE)&amp;$B$8&amp;ref!$E$4&amp;ref!$F$4&amp;ref!Q$2,DatatableSelCan,7,FALSE))),"–")</f>
        <v>7</v>
      </c>
      <c r="N45" s="21">
        <f>IFERROR(VALUE(FIXED(VLOOKUP(VLOOKUP($A$1,CodeTableSelCan,2,FALSE)&amp;$B$8&amp;ref!$E$4&amp;ref!$F$4&amp;ref!R$2,DatatableSelCan,7,FALSE))),"–")</f>
        <v>2</v>
      </c>
      <c r="O45" s="21">
        <f>IFERROR(VALUE(FIXED(VLOOKUP(VLOOKUP($A$1,CodeTableSelCan,2,FALSE)&amp;$B$8&amp;ref!$E$4&amp;ref!$F$4&amp;ref!S$2,DatatableSelCan,7,FALSE))),"–")</f>
        <v>5</v>
      </c>
      <c r="P45" s="21">
        <f>IFERROR(VALUE(FIXED(VLOOKUP(VLOOKUP($A$1,CodeTableSelCan,2,FALSE)&amp;$B$8&amp;ref!$E$4&amp;ref!$F$4&amp;ref!T$2,DatatableSelCan,7,FALSE))),"–")</f>
        <v>9</v>
      </c>
      <c r="Q45" s="21">
        <f>IFERROR(VALUE(FIXED(VLOOKUP(VLOOKUP($A$1,CodeTableSelCan,2,FALSE)&amp;$B$8&amp;ref!$E$4&amp;ref!$F$4&amp;ref!U$2,DatatableSelCan,7,FALSE))),"–")</f>
        <v>6</v>
      </c>
      <c r="R45" s="21">
        <f>IFERROR(VALUE(FIXED(VLOOKUP(VLOOKUP($A$1,CodeTableSelCan,2,FALSE)&amp;$B$8&amp;ref!$E$4&amp;ref!$F$4&amp;ref!V$2,DatatableSelCan,7,FALSE))),"–")</f>
        <v>3</v>
      </c>
      <c r="S45" s="21">
        <f>IFERROR(VALUE(FIXED(VLOOKUP(VLOOKUP($A$1,CodeTableSelCan,2,FALSE)&amp;$B$8&amp;ref!$E$4&amp;ref!$F$4&amp;ref!W$2,DatatableSelCan,7,FALSE))),"–")</f>
        <v>2</v>
      </c>
      <c r="T45" s="21">
        <f>IFERROR(VALUE(FIXED(VLOOKUP(VLOOKUP($A$1,CodeTableSelCan,2,FALSE)&amp;$B$8&amp;ref!$E$4&amp;ref!$F$4&amp;ref!X$2,DatatableSelCan,7,FALSE))),"–")</f>
        <v>1</v>
      </c>
      <c r="U45" s="21">
        <f>IFERROR(VALUE(FIXED(VLOOKUP(VLOOKUP($A$1,CodeTableSelCan,2,FALSE)&amp;$B$8&amp;ref!$E$4&amp;ref!$F$4&amp;ref!Y$2,DatatableSelCan,7,FALSE))),"–")</f>
        <v>2</v>
      </c>
      <c r="V45" s="21">
        <f>IFERROR(VALUE(FIXED(VLOOKUP(VLOOKUP($A$1,CodeTableSelCan,2,FALSE)&amp;$B$8&amp;ref!$E$4&amp;ref!$F$4&amp;ref!Z$2,DatatableSelCan,7,FALSE))),"–")</f>
        <v>86</v>
      </c>
      <c r="X45" s="20"/>
      <c r="Y45" s="19" t="s">
        <v>25</v>
      </c>
      <c r="Z45" s="51">
        <f>IFERROR(VALUE(FIXED(VLOOKUP(VLOOKUP($A$1,CodeTableSelCan,2,FALSE)&amp;$B$8&amp;ref!$E$4&amp;ref!$F$4&amp;ref!H$2,DatatableSelCan,8,FALSE))),"–")</f>
        <v>0.45</v>
      </c>
      <c r="AA45" s="51">
        <f>IFERROR(VALUE(FIXED(VLOOKUP(VLOOKUP($A$1,CodeTableSelCan,2,FALSE)&amp;$B$8&amp;ref!$E$4&amp;ref!$F$4&amp;ref!I$2,DatatableSelCan,8,FALSE))),"–")</f>
        <v>0.86</v>
      </c>
      <c r="AB45" s="51">
        <f>IFERROR(VALUE(FIXED(VLOOKUP(VLOOKUP($A$1,CodeTableSelCan,2,FALSE)&amp;$B$8&amp;ref!$E$4&amp;ref!$F$4&amp;ref!J$2,DatatableSelCan,8,FALSE))),"–")</f>
        <v>2.25</v>
      </c>
      <c r="AC45" s="51">
        <f>IFERROR(VALUE(FIXED(VLOOKUP(VLOOKUP($A$1,CodeTableSelCan,2,FALSE)&amp;$B$8&amp;ref!$E$4&amp;ref!$F$4&amp;ref!K$2,DatatableSelCan,8,FALSE))),"–")</f>
        <v>4.05</v>
      </c>
      <c r="AD45" s="51">
        <f>IFERROR(VALUE(FIXED(VLOOKUP(VLOOKUP($A$1,CodeTableSelCan,2,FALSE)&amp;$B$8&amp;ref!$E$4&amp;ref!$F$4&amp;ref!L$2,DatatableSelCan,8,FALSE))),"–")</f>
        <v>3.6</v>
      </c>
      <c r="AE45" s="51">
        <f>IFERROR(VALUE(FIXED(VLOOKUP(VLOOKUP($A$1,CodeTableSelCan,2,FALSE)&amp;$B$8&amp;ref!$E$4&amp;ref!$F$4&amp;ref!M$2,DatatableSelCan,8,FALSE))),"–")</f>
        <v>2.27</v>
      </c>
      <c r="AF45" s="51">
        <f>IFERROR(VALUE(FIXED(VLOOKUP(VLOOKUP($A$1,CodeTableSelCan,2,FALSE)&amp;$B$8&amp;ref!$E$4&amp;ref!$F$4&amp;ref!N$2,DatatableSelCan,8,FALSE))),"–")</f>
        <v>1.62</v>
      </c>
      <c r="AG45" s="51">
        <f>IFERROR(VALUE(FIXED(VLOOKUP(VLOOKUP($A$1,CodeTableSelCan,2,FALSE)&amp;$B$8&amp;ref!$E$4&amp;ref!$F$4&amp;ref!O$2,DatatableSelCan,8,FALSE))),"–")</f>
        <v>2.5499999999999998</v>
      </c>
      <c r="AH45" s="51">
        <f>IFERROR(VALUE(FIXED(VLOOKUP(VLOOKUP($A$1,CodeTableSelCan,2,FALSE)&amp;$B$8&amp;ref!$E$4&amp;ref!$F$4&amp;ref!P$2,DatatableSelCan,8,FALSE))),"–")</f>
        <v>1.88</v>
      </c>
      <c r="AI45" s="51">
        <f>IFERROR(VALUE(FIXED(VLOOKUP(VLOOKUP($A$1,CodeTableSelCan,2,FALSE)&amp;$B$8&amp;ref!$E$4&amp;ref!$F$4&amp;ref!Q$2,DatatableSelCan,8,FALSE))),"–")</f>
        <v>2.56</v>
      </c>
      <c r="AJ45" s="51">
        <f>IFERROR(VALUE(FIXED(VLOOKUP(VLOOKUP($A$1,CodeTableSelCan,2,FALSE)&amp;$B$8&amp;ref!$E$4&amp;ref!$F$4&amp;ref!R$2,DatatableSelCan,8,FALSE))),"–")</f>
        <v>0.71</v>
      </c>
      <c r="AK45" s="51">
        <f>IFERROR(VALUE(FIXED(VLOOKUP(VLOOKUP($A$1,CodeTableSelCan,2,FALSE)&amp;$B$8&amp;ref!$E$4&amp;ref!$F$4&amp;ref!S$2,DatatableSelCan,8,FALSE))),"–")</f>
        <v>1.95</v>
      </c>
      <c r="AL45" s="51">
        <f>IFERROR(VALUE(FIXED(VLOOKUP(VLOOKUP($A$1,CodeTableSelCan,2,FALSE)&amp;$B$8&amp;ref!$E$4&amp;ref!$F$4&amp;ref!T$2,DatatableSelCan,8,FALSE))),"–")</f>
        <v>3.97</v>
      </c>
      <c r="AM45" s="51">
        <f>IFERROR(VALUE(FIXED(VLOOKUP(VLOOKUP($A$1,CodeTableSelCan,2,FALSE)&amp;$B$8&amp;ref!$E$4&amp;ref!$F$4&amp;ref!U$2,DatatableSelCan,8,FALSE))),"–")</f>
        <v>2.87</v>
      </c>
      <c r="AN45" s="51">
        <f>IFERROR(VALUE(FIXED(VLOOKUP(VLOOKUP($A$1,CodeTableSelCan,2,FALSE)&amp;$B$8&amp;ref!$E$4&amp;ref!$F$4&amp;ref!V$2,DatatableSelCan,8,FALSE))),"–")</f>
        <v>1.95</v>
      </c>
      <c r="AO45" s="51">
        <f>IFERROR(VALUE(FIXED(VLOOKUP(VLOOKUP($A$1,CodeTableSelCan,2,FALSE)&amp;$B$8&amp;ref!$E$4&amp;ref!$F$4&amp;ref!W$2,DatatableSelCan,8,FALSE))),"–")</f>
        <v>1.77</v>
      </c>
      <c r="AP45" s="51">
        <f>IFERROR(VALUE(FIXED(VLOOKUP(VLOOKUP($A$1,CodeTableSelCan,2,FALSE)&amp;$B$8&amp;ref!$E$4&amp;ref!$F$4&amp;ref!X$2,DatatableSelCan,8,FALSE))),"–")</f>
        <v>1.26</v>
      </c>
      <c r="AQ45" s="51">
        <f>IFERROR(VALUE(FIXED(VLOOKUP(VLOOKUP($A$1,CodeTableSelCan,2,FALSE)&amp;$B$8&amp;ref!$E$4&amp;ref!$F$4&amp;ref!Y$2,DatatableSelCan,8,FALSE))),"–")</f>
        <v>2.57</v>
      </c>
      <c r="AR45" s="51">
        <f>SUMPRODUCT(Z45:AQ45,'Population '!$D$61:$U$61)</f>
        <v>2.1677068026190836</v>
      </c>
    </row>
    <row r="46" spans="2:44" ht="15" customHeight="1">
      <c r="B46" s="92">
        <v>2016</v>
      </c>
      <c r="C46" s="20"/>
      <c r="D46" s="21"/>
      <c r="E46" s="21"/>
      <c r="F46" s="21"/>
      <c r="G46" s="21"/>
      <c r="H46" s="21"/>
      <c r="I46" s="21"/>
      <c r="J46" s="21"/>
      <c r="K46" s="21"/>
      <c r="L46" s="21"/>
      <c r="M46" s="21"/>
      <c r="N46" s="21"/>
      <c r="O46" s="21"/>
      <c r="P46" s="21"/>
      <c r="Q46" s="21"/>
      <c r="R46" s="21"/>
      <c r="S46" s="21"/>
      <c r="T46" s="21"/>
      <c r="U46" s="21"/>
      <c r="V46" s="21"/>
      <c r="X46" s="19">
        <v>2016</v>
      </c>
      <c r="Y46" s="20"/>
      <c r="Z46" s="51"/>
      <c r="AA46" s="51"/>
      <c r="AB46" s="51"/>
      <c r="AC46" s="51"/>
      <c r="AD46" s="51"/>
      <c r="AE46" s="51"/>
      <c r="AF46" s="51"/>
      <c r="AG46" s="51"/>
      <c r="AH46" s="51"/>
      <c r="AI46" s="51"/>
      <c r="AJ46" s="51"/>
      <c r="AK46" s="51"/>
      <c r="AL46" s="51"/>
      <c r="AM46" s="51"/>
      <c r="AN46" s="51"/>
      <c r="AO46" s="51"/>
      <c r="AP46" s="51"/>
      <c r="AQ46" s="51"/>
      <c r="AR46" s="51"/>
    </row>
    <row r="47" spans="2:44" ht="15" customHeight="1">
      <c r="B47" s="92"/>
      <c r="C47" s="19" t="s">
        <v>23</v>
      </c>
      <c r="D47" s="54" t="str">
        <f>IFERROR(VALUE(FIXED(VLOOKUP(VLOOKUP($A$1,CodeTableSelCan,2,FALSE)&amp;$B$12&amp;ref!$E$4&amp;ref!$F$2&amp;ref!H$2,DatatableSelCan,7,FALSE))),"–")</f>
        <v>–</v>
      </c>
      <c r="E47" s="54">
        <f>IFERROR(VALUE(FIXED(VLOOKUP(VLOOKUP($A$1,CodeTableSelCan,2,FALSE)&amp;$B$12&amp;ref!$E$4&amp;ref!$F$2&amp;ref!I$2,DatatableSelCan,7,FALSE))),"–")</f>
        <v>1</v>
      </c>
      <c r="F47" s="54">
        <f>IFERROR(VALUE(FIXED(VLOOKUP(VLOOKUP($A$1,CodeTableSelCan,2,FALSE)&amp;$B$12&amp;ref!$E$4&amp;ref!$F$2&amp;ref!J$2,DatatableSelCan,7,FALSE))),"–")</f>
        <v>2</v>
      </c>
      <c r="G47" s="54">
        <f>IFERROR(VALUE(FIXED(VLOOKUP(VLOOKUP($A$1,CodeTableSelCan,2,FALSE)&amp;$B$12&amp;ref!$E$4&amp;ref!$F$2&amp;ref!K$2,DatatableSelCan,7,FALSE))),"–")</f>
        <v>7</v>
      </c>
      <c r="H47" s="54">
        <f>IFERROR(VALUE(FIXED(VLOOKUP(VLOOKUP($A$1,CodeTableSelCan,2,FALSE)&amp;$B$12&amp;ref!$E$4&amp;ref!$F$2&amp;ref!L$2,DatatableSelCan,7,FALSE))),"–")</f>
        <v>12</v>
      </c>
      <c r="I47" s="54">
        <f>IFERROR(VALUE(FIXED(VLOOKUP(VLOOKUP($A$1,CodeTableSelCan,2,FALSE)&amp;$B$12&amp;ref!$E$4&amp;ref!$F$2&amp;ref!M$2,DatatableSelCan,7,FALSE))),"–")</f>
        <v>8</v>
      </c>
      <c r="J47" s="54">
        <f>IFERROR(VALUE(FIXED(VLOOKUP(VLOOKUP($A$1,CodeTableSelCan,2,FALSE)&amp;$B$12&amp;ref!$E$4&amp;ref!$F$2&amp;ref!N$2,DatatableSelCan,7,FALSE))),"–")</f>
        <v>7</v>
      </c>
      <c r="K47" s="54">
        <f>IFERROR(VALUE(FIXED(VLOOKUP(VLOOKUP($A$1,CodeTableSelCan,2,FALSE)&amp;$B$12&amp;ref!$E$4&amp;ref!$F$2&amp;ref!O$2,DatatableSelCan,7,FALSE))),"–")</f>
        <v>6</v>
      </c>
      <c r="L47" s="54">
        <f>IFERROR(VALUE(FIXED(VLOOKUP(VLOOKUP($A$1,CodeTableSelCan,2,FALSE)&amp;$B$12&amp;ref!$E$4&amp;ref!$F$2&amp;ref!P$2,DatatableSelCan,7,FALSE))),"–")</f>
        <v>6</v>
      </c>
      <c r="M47" s="54">
        <f>IFERROR(VALUE(FIXED(VLOOKUP(VLOOKUP($A$1,CodeTableSelCan,2,FALSE)&amp;$B$12&amp;ref!$E$4&amp;ref!$F$2&amp;ref!Q$2,DatatableSelCan,7,FALSE))),"–")</f>
        <v>6</v>
      </c>
      <c r="N47" s="54">
        <f>IFERROR(VALUE(FIXED(VLOOKUP(VLOOKUP($A$1,CodeTableSelCan,2,FALSE)&amp;$B$12&amp;ref!$E$4&amp;ref!$F$2&amp;ref!R$2,DatatableSelCan,7,FALSE))),"–")</f>
        <v>7</v>
      </c>
      <c r="O47" s="54">
        <f>IFERROR(VALUE(FIXED(VLOOKUP(VLOOKUP($A$1,CodeTableSelCan,2,FALSE)&amp;$B$12&amp;ref!$E$4&amp;ref!$F$2&amp;ref!S$2,DatatableSelCan,7,FALSE))),"–")</f>
        <v>6</v>
      </c>
      <c r="P47" s="54">
        <f>IFERROR(VALUE(FIXED(VLOOKUP(VLOOKUP($A$1,CodeTableSelCan,2,FALSE)&amp;$B$12&amp;ref!$E$4&amp;ref!$F$2&amp;ref!T$2,DatatableSelCan,7,FALSE))),"–")</f>
        <v>4</v>
      </c>
      <c r="Q47" s="54">
        <f>IFERROR(VALUE(FIXED(VLOOKUP(VLOOKUP($A$1,CodeTableSelCan,2,FALSE)&amp;$B$12&amp;ref!$E$4&amp;ref!$F$2&amp;ref!U$2,DatatableSelCan,7,FALSE))),"–")</f>
        <v>6</v>
      </c>
      <c r="R47" s="54">
        <f>IFERROR(VALUE(FIXED(VLOOKUP(VLOOKUP($A$1,CodeTableSelCan,2,FALSE)&amp;$B$12&amp;ref!$E$4&amp;ref!$F$2&amp;ref!V$2,DatatableSelCan,7,FALSE))),"–")</f>
        <v>5</v>
      </c>
      <c r="S47" s="54">
        <f>IFERROR(VALUE(FIXED(VLOOKUP(VLOOKUP($A$1,CodeTableSelCan,2,FALSE)&amp;$B$12&amp;ref!$E$4&amp;ref!$F$2&amp;ref!W$2,DatatableSelCan,7,FALSE))),"–")</f>
        <v>4</v>
      </c>
      <c r="T47" s="54">
        <f>IFERROR(VALUE(FIXED(VLOOKUP(VLOOKUP($A$1,CodeTableSelCan,2,FALSE)&amp;$B$12&amp;ref!$E$4&amp;ref!$F$2&amp;ref!X$2,DatatableSelCan,7,FALSE))),"–")</f>
        <v>4</v>
      </c>
      <c r="U47" s="54">
        <f>IFERROR(VALUE(FIXED(VLOOKUP(VLOOKUP($A$1,CodeTableSelCan,2,FALSE)&amp;$B$12&amp;ref!$E$4&amp;ref!$F$2&amp;ref!Y$2,DatatableSelCan,7,FALSE))),"–")</f>
        <v>4</v>
      </c>
      <c r="V47" s="54">
        <f>IFERROR(VALUE(FIXED(VLOOKUP(VLOOKUP($A$1,CodeTableSelCan,2,FALSE)&amp;$B$12&amp;ref!$E$4&amp;ref!$F$2&amp;ref!Z$2,DatatableSelCan,7,FALSE))),"–")</f>
        <v>95</v>
      </c>
      <c r="X47" s="19"/>
      <c r="Y47" s="19" t="s">
        <v>23</v>
      </c>
      <c r="Z47" s="51" t="str">
        <f>IFERROR(VALUE(FIXED(VLOOKUP(VLOOKUP($A$1,CodeTableSelCan,2,FALSE)&amp;$B$12&amp;ref!$E$4&amp;ref!$F$2&amp;ref!H$2,DatatableSelCan,8,FALSE))),"–")</f>
        <v>–</v>
      </c>
      <c r="AA47" s="51">
        <f>IFERROR(VALUE(FIXED(VLOOKUP(VLOOKUP($A$1,CodeTableSelCan,2,FALSE)&amp;$B$12&amp;ref!$E$4&amp;ref!$F$2&amp;ref!I$2,DatatableSelCan,8,FALSE))),"–")</f>
        <v>0.31</v>
      </c>
      <c r="AB47" s="51">
        <f>IFERROR(VALUE(FIXED(VLOOKUP(VLOOKUP($A$1,CodeTableSelCan,2,FALSE)&amp;$B$12&amp;ref!$E$4&amp;ref!$F$2&amp;ref!J$2,DatatableSelCan,8,FALSE))),"–")</f>
        <v>0.68</v>
      </c>
      <c r="AC47" s="51">
        <f>IFERROR(VALUE(FIXED(VLOOKUP(VLOOKUP($A$1,CodeTableSelCan,2,FALSE)&amp;$B$12&amp;ref!$E$4&amp;ref!$F$2&amp;ref!K$2,DatatableSelCan,8,FALSE))),"–")</f>
        <v>2.2000000000000002</v>
      </c>
      <c r="AD47" s="51">
        <f>IFERROR(VALUE(FIXED(VLOOKUP(VLOOKUP($A$1,CodeTableSelCan,2,FALSE)&amp;$B$12&amp;ref!$E$4&amp;ref!$F$2&amp;ref!L$2,DatatableSelCan,8,FALSE))),"–")</f>
        <v>3.43</v>
      </c>
      <c r="AE47" s="51">
        <f>IFERROR(VALUE(FIXED(VLOOKUP(VLOOKUP($A$1,CodeTableSelCan,2,FALSE)&amp;$B$12&amp;ref!$E$4&amp;ref!$F$2&amp;ref!M$2,DatatableSelCan,8,FALSE))),"–")</f>
        <v>2.36</v>
      </c>
      <c r="AF47" s="51">
        <f>IFERROR(VALUE(FIXED(VLOOKUP(VLOOKUP($A$1,CodeTableSelCan,2,FALSE)&amp;$B$12&amp;ref!$E$4&amp;ref!$F$2&amp;ref!N$2,DatatableSelCan,8,FALSE))),"–")</f>
        <v>2.34</v>
      </c>
      <c r="AG47" s="51">
        <f>IFERROR(VALUE(FIXED(VLOOKUP(VLOOKUP($A$1,CodeTableSelCan,2,FALSE)&amp;$B$12&amp;ref!$E$4&amp;ref!$F$2&amp;ref!O$2,DatatableSelCan,8,FALSE))),"–")</f>
        <v>2.15</v>
      </c>
      <c r="AH47" s="51">
        <f>IFERROR(VALUE(FIXED(VLOOKUP(VLOOKUP($A$1,CodeTableSelCan,2,FALSE)&amp;$B$12&amp;ref!$E$4&amp;ref!$F$2&amp;ref!P$2,DatatableSelCan,8,FALSE))),"–")</f>
        <v>1.99</v>
      </c>
      <c r="AI47" s="51">
        <f>IFERROR(VALUE(FIXED(VLOOKUP(VLOOKUP($A$1,CodeTableSelCan,2,FALSE)&amp;$B$12&amp;ref!$E$4&amp;ref!$F$2&amp;ref!Q$2,DatatableSelCan,8,FALSE))),"–")</f>
        <v>1.89</v>
      </c>
      <c r="AJ47" s="51">
        <f>IFERROR(VALUE(FIXED(VLOOKUP(VLOOKUP($A$1,CodeTableSelCan,2,FALSE)&amp;$B$12&amp;ref!$E$4&amp;ref!$F$2&amp;ref!R$2,DatatableSelCan,8,FALSE))),"–")</f>
        <v>2.21</v>
      </c>
      <c r="AK47" s="51">
        <f>IFERROR(VALUE(FIXED(VLOOKUP(VLOOKUP($A$1,CodeTableSelCan,2,FALSE)&amp;$B$12&amp;ref!$E$4&amp;ref!$F$2&amp;ref!S$2,DatatableSelCan,8,FALSE))),"–")</f>
        <v>2.0299999999999998</v>
      </c>
      <c r="AL47" s="51">
        <f>IFERROR(VALUE(FIXED(VLOOKUP(VLOOKUP($A$1,CodeTableSelCan,2,FALSE)&amp;$B$12&amp;ref!$E$4&amp;ref!$F$2&amp;ref!T$2,DatatableSelCan,8,FALSE))),"–")</f>
        <v>1.56</v>
      </c>
      <c r="AM47" s="51">
        <f>IFERROR(VALUE(FIXED(VLOOKUP(VLOOKUP($A$1,CodeTableSelCan,2,FALSE)&amp;$B$12&amp;ref!$E$4&amp;ref!$F$2&amp;ref!U$2,DatatableSelCan,8,FALSE))),"–")</f>
        <v>2.58</v>
      </c>
      <c r="AN47" s="51">
        <f>IFERROR(VALUE(FIXED(VLOOKUP(VLOOKUP($A$1,CodeTableSelCan,2,FALSE)&amp;$B$12&amp;ref!$E$4&amp;ref!$F$2&amp;ref!V$2,DatatableSelCan,8,FALSE))),"–")</f>
        <v>2.93</v>
      </c>
      <c r="AO47" s="51">
        <f>IFERROR(VALUE(FIXED(VLOOKUP(VLOOKUP($A$1,CodeTableSelCan,2,FALSE)&amp;$B$12&amp;ref!$E$4&amp;ref!$F$2&amp;ref!W$2,DatatableSelCan,8,FALSE))),"–")</f>
        <v>3.12</v>
      </c>
      <c r="AP47" s="51">
        <f>IFERROR(VALUE(FIXED(VLOOKUP(VLOOKUP($A$1,CodeTableSelCan,2,FALSE)&amp;$B$12&amp;ref!$E$4&amp;ref!$F$2&amp;ref!X$2,DatatableSelCan,8,FALSE))),"–")</f>
        <v>4.76</v>
      </c>
      <c r="AQ47" s="51">
        <f>IFERROR(VALUE(FIXED(VLOOKUP(VLOOKUP($A$1,CodeTableSelCan,2,FALSE)&amp;$B$12&amp;ref!$E$4&amp;ref!$F$2&amp;ref!Y$2,DatatableSelCan,8,FALSE))),"–")</f>
        <v>4.83</v>
      </c>
      <c r="AR47" s="51">
        <f>SUMPRODUCT(Z47:AQ47,'Population '!$D$61:$U$61)</f>
        <v>1.8489073824161539</v>
      </c>
    </row>
    <row r="48" spans="2:44" ht="15" customHeight="1">
      <c r="B48" s="92"/>
      <c r="C48" s="19" t="s">
        <v>24</v>
      </c>
      <c r="D48" s="54" t="str">
        <f>IFERROR(VALUE(FIXED(VLOOKUP(VLOOKUP($A$1,CodeTableSelCan,2,FALSE)&amp;$B$12&amp;ref!$E$4&amp;ref!$F$3&amp;ref!H$2,DatatableSelCan,7,FALSE))),"–")</f>
        <v>–</v>
      </c>
      <c r="E48" s="54" t="str">
        <f>IFERROR(VALUE(FIXED(VLOOKUP(VLOOKUP($A$1,CodeTableSelCan,2,FALSE)&amp;$B$12&amp;ref!$E$4&amp;ref!$F$3&amp;ref!I$2,DatatableSelCan,7,FALSE))),"–")</f>
        <v>–</v>
      </c>
      <c r="F48" s="54" t="str">
        <f>IFERROR(VALUE(FIXED(VLOOKUP(VLOOKUP($A$1,CodeTableSelCan,2,FALSE)&amp;$B$12&amp;ref!$E$4&amp;ref!$F$3&amp;ref!J$2,DatatableSelCan,7,FALSE))),"–")</f>
        <v>–</v>
      </c>
      <c r="G48" s="54">
        <f>IFERROR(VALUE(FIXED(VLOOKUP(VLOOKUP($A$1,CodeTableSelCan,2,FALSE)&amp;$B$12&amp;ref!$E$4&amp;ref!$F$3&amp;ref!K$2,DatatableSelCan,7,FALSE))),"–")</f>
        <v>2</v>
      </c>
      <c r="H48" s="54">
        <f>IFERROR(VALUE(FIXED(VLOOKUP(VLOOKUP($A$1,CodeTableSelCan,2,FALSE)&amp;$B$12&amp;ref!$E$4&amp;ref!$F$3&amp;ref!L$2,DatatableSelCan,7,FALSE))),"–")</f>
        <v>1</v>
      </c>
      <c r="I48" s="54">
        <f>IFERROR(VALUE(FIXED(VLOOKUP(VLOOKUP($A$1,CodeTableSelCan,2,FALSE)&amp;$B$12&amp;ref!$E$4&amp;ref!$F$3&amp;ref!M$2,DatatableSelCan,7,FALSE))),"–")</f>
        <v>1</v>
      </c>
      <c r="J48" s="54">
        <f>IFERROR(VALUE(FIXED(VLOOKUP(VLOOKUP($A$1,CodeTableSelCan,2,FALSE)&amp;$B$12&amp;ref!$E$4&amp;ref!$F$3&amp;ref!N$2,DatatableSelCan,7,FALSE))),"–")</f>
        <v>1</v>
      </c>
      <c r="K48" s="54" t="str">
        <f>IFERROR(VALUE(FIXED(VLOOKUP(VLOOKUP($A$1,CodeTableSelCan,2,FALSE)&amp;$B$12&amp;ref!$E$4&amp;ref!$F$3&amp;ref!O$2,DatatableSelCan,7,FALSE))),"–")</f>
        <v>–</v>
      </c>
      <c r="L48" s="54">
        <f>IFERROR(VALUE(FIXED(VLOOKUP(VLOOKUP($A$1,CodeTableSelCan,2,FALSE)&amp;$B$12&amp;ref!$E$4&amp;ref!$F$3&amp;ref!P$2,DatatableSelCan,7,FALSE))),"–")</f>
        <v>1</v>
      </c>
      <c r="M48" s="54">
        <f>IFERROR(VALUE(FIXED(VLOOKUP(VLOOKUP($A$1,CodeTableSelCan,2,FALSE)&amp;$B$12&amp;ref!$E$4&amp;ref!$F$3&amp;ref!Q$2,DatatableSelCan,7,FALSE))),"–")</f>
        <v>1</v>
      </c>
      <c r="N48" s="54">
        <f>IFERROR(VALUE(FIXED(VLOOKUP(VLOOKUP($A$1,CodeTableSelCan,2,FALSE)&amp;$B$12&amp;ref!$E$4&amp;ref!$F$3&amp;ref!R$2,DatatableSelCan,7,FALSE))),"–")</f>
        <v>1</v>
      </c>
      <c r="O48" s="54" t="str">
        <f>IFERROR(VALUE(FIXED(VLOOKUP(VLOOKUP($A$1,CodeTableSelCan,2,FALSE)&amp;$B$12&amp;ref!$E$4&amp;ref!$F$3&amp;ref!S$2,DatatableSelCan,7,FALSE))),"–")</f>
        <v>–</v>
      </c>
      <c r="P48" s="54" t="str">
        <f>IFERROR(VALUE(FIXED(VLOOKUP(VLOOKUP($A$1,CodeTableSelCan,2,FALSE)&amp;$B$12&amp;ref!$E$4&amp;ref!$F$3&amp;ref!T$2,DatatableSelCan,7,FALSE))),"–")</f>
        <v>–</v>
      </c>
      <c r="Q48" s="54" t="str">
        <f>IFERROR(VALUE(FIXED(VLOOKUP(VLOOKUP($A$1,CodeTableSelCan,2,FALSE)&amp;$B$12&amp;ref!$E$4&amp;ref!$F$3&amp;ref!U$2,DatatableSelCan,7,FALSE))),"–")</f>
        <v>–</v>
      </c>
      <c r="R48" s="54" t="str">
        <f>IFERROR(VALUE(FIXED(VLOOKUP(VLOOKUP($A$1,CodeTableSelCan,2,FALSE)&amp;$B$12&amp;ref!$E$4&amp;ref!$F$3&amp;ref!V$2,DatatableSelCan,7,FALSE))),"–")</f>
        <v>–</v>
      </c>
      <c r="S48" s="54" t="str">
        <f>IFERROR(VALUE(FIXED(VLOOKUP(VLOOKUP($A$1,CodeTableSelCan,2,FALSE)&amp;$B$12&amp;ref!$E$4&amp;ref!$F$3&amp;ref!W$2,DatatableSelCan,7,FALSE))),"–")</f>
        <v>–</v>
      </c>
      <c r="T48" s="54" t="str">
        <f>IFERROR(VALUE(FIXED(VLOOKUP(VLOOKUP($A$1,CodeTableSelCan,2,FALSE)&amp;$B$12&amp;ref!$E$4&amp;ref!$F$3&amp;ref!X$2,DatatableSelCan,7,FALSE))),"–")</f>
        <v>–</v>
      </c>
      <c r="U48" s="54" t="str">
        <f>IFERROR(VALUE(FIXED(VLOOKUP(VLOOKUP($A$1,CodeTableSelCan,2,FALSE)&amp;$B$12&amp;ref!$E$4&amp;ref!$F$3&amp;ref!Y$2,DatatableSelCan,7,FALSE))),"–")</f>
        <v>–</v>
      </c>
      <c r="V48" s="54">
        <f>IFERROR(VALUE(FIXED(VLOOKUP(VLOOKUP($A$1,CodeTableSelCan,2,FALSE)&amp;$B$12&amp;ref!$E$4&amp;ref!$F$3&amp;ref!Z$2,DatatableSelCan,7,FALSE))),"–")</f>
        <v>8</v>
      </c>
      <c r="X48" s="20"/>
      <c r="Y48" s="19" t="s">
        <v>24</v>
      </c>
      <c r="Z48" s="51" t="str">
        <f>IFERROR(VALUE(FIXED(VLOOKUP(VLOOKUP($A$1,CodeTableSelCan,2,FALSE)&amp;$B$12&amp;ref!$E$4&amp;ref!$F$3&amp;ref!H$2,DatatableSelCan,8,FALSE))),"–")</f>
        <v>–</v>
      </c>
      <c r="AA48" s="51" t="str">
        <f>IFERROR(VALUE(FIXED(VLOOKUP(VLOOKUP($A$1,CodeTableSelCan,2,FALSE)&amp;$B$12&amp;ref!$E$4&amp;ref!$F$3&amp;ref!I$2,DatatableSelCan,8,FALSE))),"–")</f>
        <v>–</v>
      </c>
      <c r="AB48" s="51" t="str">
        <f>IFERROR(VALUE(FIXED(VLOOKUP(VLOOKUP($A$1,CodeTableSelCan,2,FALSE)&amp;$B$12&amp;ref!$E$4&amp;ref!$F$3&amp;ref!J$2,DatatableSelCan,8,FALSE))),"–")</f>
        <v>–</v>
      </c>
      <c r="AC48" s="51">
        <f>IFERROR(VALUE(FIXED(VLOOKUP(VLOOKUP($A$1,CodeTableSelCan,2,FALSE)&amp;$B$12&amp;ref!$E$4&amp;ref!$F$3&amp;ref!K$2,DatatableSelCan,8,FALSE))),"–")</f>
        <v>2.82</v>
      </c>
      <c r="AD48" s="51">
        <f>IFERROR(VALUE(FIXED(VLOOKUP(VLOOKUP($A$1,CodeTableSelCan,2,FALSE)&amp;$B$12&amp;ref!$E$4&amp;ref!$F$3&amp;ref!L$2,DatatableSelCan,8,FALSE))),"–")</f>
        <v>1.58</v>
      </c>
      <c r="AE48" s="51">
        <f>IFERROR(VALUE(FIXED(VLOOKUP(VLOOKUP($A$1,CodeTableSelCan,2,FALSE)&amp;$B$12&amp;ref!$E$4&amp;ref!$F$3&amp;ref!M$2,DatatableSelCan,8,FALSE))),"–")</f>
        <v>1.94</v>
      </c>
      <c r="AF48" s="51">
        <f>IFERROR(VALUE(FIXED(VLOOKUP(VLOOKUP($A$1,CodeTableSelCan,2,FALSE)&amp;$B$12&amp;ref!$E$4&amp;ref!$F$3&amp;ref!N$2,DatatableSelCan,8,FALSE))),"–")</f>
        <v>2.4500000000000002</v>
      </c>
      <c r="AG48" s="51" t="str">
        <f>IFERROR(VALUE(FIXED(VLOOKUP(VLOOKUP($A$1,CodeTableSelCan,2,FALSE)&amp;$B$12&amp;ref!$E$4&amp;ref!$F$3&amp;ref!O$2,DatatableSelCan,8,FALSE))),"–")</f>
        <v>–</v>
      </c>
      <c r="AH48" s="51">
        <f>IFERROR(VALUE(FIXED(VLOOKUP(VLOOKUP($A$1,CodeTableSelCan,2,FALSE)&amp;$B$12&amp;ref!$E$4&amp;ref!$F$3&amp;ref!P$2,DatatableSelCan,8,FALSE))),"–")</f>
        <v>2.41</v>
      </c>
      <c r="AI48" s="51">
        <f>IFERROR(VALUE(FIXED(VLOOKUP(VLOOKUP($A$1,CodeTableSelCan,2,FALSE)&amp;$B$12&amp;ref!$E$4&amp;ref!$F$3&amp;ref!Q$2,DatatableSelCan,8,FALSE))),"–")</f>
        <v>2.4500000000000002</v>
      </c>
      <c r="AJ48" s="51">
        <f>IFERROR(VALUE(FIXED(VLOOKUP(VLOOKUP($A$1,CodeTableSelCan,2,FALSE)&amp;$B$12&amp;ref!$E$4&amp;ref!$F$3&amp;ref!R$2,DatatableSelCan,8,FALSE))),"–")</f>
        <v>2.6</v>
      </c>
      <c r="AK48" s="51" t="str">
        <f>IFERROR(VALUE(FIXED(VLOOKUP(VLOOKUP($A$1,CodeTableSelCan,2,FALSE)&amp;$B$12&amp;ref!$E$4&amp;ref!$F$3&amp;ref!S$2,DatatableSelCan,8,FALSE))),"–")</f>
        <v>–</v>
      </c>
      <c r="AL48" s="51" t="str">
        <f>IFERROR(VALUE(FIXED(VLOOKUP(VLOOKUP($A$1,CodeTableSelCan,2,FALSE)&amp;$B$12&amp;ref!$E$4&amp;ref!$F$3&amp;ref!T$2,DatatableSelCan,8,FALSE))),"–")</f>
        <v>–</v>
      </c>
      <c r="AM48" s="51" t="str">
        <f>IFERROR(VALUE(FIXED(VLOOKUP(VLOOKUP($A$1,CodeTableSelCan,2,FALSE)&amp;$B$12&amp;ref!$E$4&amp;ref!$F$3&amp;ref!U$2,DatatableSelCan,8,FALSE))),"–")</f>
        <v>–</v>
      </c>
      <c r="AN48" s="51" t="str">
        <f>IFERROR(VALUE(FIXED(VLOOKUP(VLOOKUP($A$1,CodeTableSelCan,2,FALSE)&amp;$B$12&amp;ref!$E$4&amp;ref!$F$3&amp;ref!V$2,DatatableSelCan,8,FALSE))),"–")</f>
        <v>–</v>
      </c>
      <c r="AO48" s="51" t="str">
        <f>IFERROR(VALUE(FIXED(VLOOKUP(VLOOKUP($A$1,CodeTableSelCan,2,FALSE)&amp;$B$12&amp;ref!$E$4&amp;ref!$F$3&amp;ref!W$2,DatatableSelCan,8,FALSE))),"–")</f>
        <v>–</v>
      </c>
      <c r="AP48" s="51" t="str">
        <f>IFERROR(VALUE(FIXED(VLOOKUP(VLOOKUP($A$1,CodeTableSelCan,2,FALSE)&amp;$B$12&amp;ref!$E$4&amp;ref!$F$3&amp;ref!X$2,DatatableSelCan,8,FALSE))),"–")</f>
        <v>–</v>
      </c>
      <c r="AQ48" s="51" t="str">
        <f>IFERROR(VALUE(FIXED(VLOOKUP(VLOOKUP($A$1,CodeTableSelCan,2,FALSE)&amp;$B$12&amp;ref!$E$4&amp;ref!$F$3&amp;ref!Y$2,DatatableSelCan,8,FALSE))),"–")</f>
        <v>–</v>
      </c>
      <c r="AR48" s="51">
        <f>SUMPRODUCT(Z48:AQ48,'Population '!$D$61:$U$61)</f>
        <v>1.155031738891388</v>
      </c>
    </row>
    <row r="49" spans="2:44" ht="15" customHeight="1">
      <c r="B49" s="92"/>
      <c r="C49" s="19" t="s">
        <v>25</v>
      </c>
      <c r="D49" s="54" t="str">
        <f>IFERROR(VALUE(FIXED(VLOOKUP(VLOOKUP($A$1,CodeTableSelCan,2,FALSE)&amp;$B$12&amp;ref!$E$4&amp;ref!$F$4&amp;ref!H$2,DatatableSelCan,7,FALSE))),"–")</f>
        <v>–</v>
      </c>
      <c r="E49" s="54">
        <f>IFERROR(VALUE(FIXED(VLOOKUP(VLOOKUP($A$1,CodeTableSelCan,2,FALSE)&amp;$B$12&amp;ref!$E$4&amp;ref!$F$4&amp;ref!I$2,DatatableSelCan,7,FALSE))),"–")</f>
        <v>1</v>
      </c>
      <c r="F49" s="54">
        <f>IFERROR(VALUE(FIXED(VLOOKUP(VLOOKUP($A$1,CodeTableSelCan,2,FALSE)&amp;$B$12&amp;ref!$E$4&amp;ref!$F$4&amp;ref!J$2,DatatableSelCan,7,FALSE))),"–")</f>
        <v>2</v>
      </c>
      <c r="G49" s="54">
        <f>IFERROR(VALUE(FIXED(VLOOKUP(VLOOKUP($A$1,CodeTableSelCan,2,FALSE)&amp;$B$12&amp;ref!$E$4&amp;ref!$F$4&amp;ref!K$2,DatatableSelCan,7,FALSE))),"–")</f>
        <v>5</v>
      </c>
      <c r="H49" s="54">
        <f>IFERROR(VALUE(FIXED(VLOOKUP(VLOOKUP($A$1,CodeTableSelCan,2,FALSE)&amp;$B$12&amp;ref!$E$4&amp;ref!$F$4&amp;ref!L$2,DatatableSelCan,7,FALSE))),"–")</f>
        <v>11</v>
      </c>
      <c r="I49" s="54">
        <f>IFERROR(VALUE(FIXED(VLOOKUP(VLOOKUP($A$1,CodeTableSelCan,2,FALSE)&amp;$B$12&amp;ref!$E$4&amp;ref!$F$4&amp;ref!M$2,DatatableSelCan,7,FALSE))),"–")</f>
        <v>7</v>
      </c>
      <c r="J49" s="54">
        <f>IFERROR(VALUE(FIXED(VLOOKUP(VLOOKUP($A$1,CodeTableSelCan,2,FALSE)&amp;$B$12&amp;ref!$E$4&amp;ref!$F$4&amp;ref!N$2,DatatableSelCan,7,FALSE))),"–")</f>
        <v>6</v>
      </c>
      <c r="K49" s="54">
        <f>IFERROR(VALUE(FIXED(VLOOKUP(VLOOKUP($A$1,CodeTableSelCan,2,FALSE)&amp;$B$12&amp;ref!$E$4&amp;ref!$F$4&amp;ref!O$2,DatatableSelCan,7,FALSE))),"–")</f>
        <v>6</v>
      </c>
      <c r="L49" s="54">
        <f>IFERROR(VALUE(FIXED(VLOOKUP(VLOOKUP($A$1,CodeTableSelCan,2,FALSE)&amp;$B$12&amp;ref!$E$4&amp;ref!$F$4&amp;ref!P$2,DatatableSelCan,7,FALSE))),"–")</f>
        <v>5</v>
      </c>
      <c r="M49" s="54">
        <f>IFERROR(VALUE(FIXED(VLOOKUP(VLOOKUP($A$1,CodeTableSelCan,2,FALSE)&amp;$B$12&amp;ref!$E$4&amp;ref!$F$4&amp;ref!Q$2,DatatableSelCan,7,FALSE))),"–")</f>
        <v>5</v>
      </c>
      <c r="N49" s="54">
        <f>IFERROR(VALUE(FIXED(VLOOKUP(VLOOKUP($A$1,CodeTableSelCan,2,FALSE)&amp;$B$12&amp;ref!$E$4&amp;ref!$F$4&amp;ref!R$2,DatatableSelCan,7,FALSE))),"–")</f>
        <v>6</v>
      </c>
      <c r="O49" s="54">
        <f>IFERROR(VALUE(FIXED(VLOOKUP(VLOOKUP($A$1,CodeTableSelCan,2,FALSE)&amp;$B$12&amp;ref!$E$4&amp;ref!$F$4&amp;ref!S$2,DatatableSelCan,7,FALSE))),"–")</f>
        <v>6</v>
      </c>
      <c r="P49" s="54">
        <f>IFERROR(VALUE(FIXED(VLOOKUP(VLOOKUP($A$1,CodeTableSelCan,2,FALSE)&amp;$B$12&amp;ref!$E$4&amp;ref!$F$4&amp;ref!T$2,DatatableSelCan,7,FALSE))),"–")</f>
        <v>4</v>
      </c>
      <c r="Q49" s="54">
        <f>IFERROR(VALUE(FIXED(VLOOKUP(VLOOKUP($A$1,CodeTableSelCan,2,FALSE)&amp;$B$12&amp;ref!$E$4&amp;ref!$F$4&amp;ref!U$2,DatatableSelCan,7,FALSE))),"–")</f>
        <v>6</v>
      </c>
      <c r="R49" s="54">
        <f>IFERROR(VALUE(FIXED(VLOOKUP(VLOOKUP($A$1,CodeTableSelCan,2,FALSE)&amp;$B$12&amp;ref!$E$4&amp;ref!$F$4&amp;ref!V$2,DatatableSelCan,7,FALSE))),"–")</f>
        <v>5</v>
      </c>
      <c r="S49" s="54">
        <f>IFERROR(VALUE(FIXED(VLOOKUP(VLOOKUP($A$1,CodeTableSelCan,2,FALSE)&amp;$B$12&amp;ref!$E$4&amp;ref!$F$4&amp;ref!W$2,DatatableSelCan,7,FALSE))),"–")</f>
        <v>4</v>
      </c>
      <c r="T49" s="54">
        <f>IFERROR(VALUE(FIXED(VLOOKUP(VLOOKUP($A$1,CodeTableSelCan,2,FALSE)&amp;$B$12&amp;ref!$E$4&amp;ref!$F$4&amp;ref!X$2,DatatableSelCan,7,FALSE))),"–")</f>
        <v>4</v>
      </c>
      <c r="U49" s="54">
        <f>IFERROR(VALUE(FIXED(VLOOKUP(VLOOKUP($A$1,CodeTableSelCan,2,FALSE)&amp;$B$12&amp;ref!$E$4&amp;ref!$F$4&amp;ref!Y$2,DatatableSelCan,7,FALSE))),"–")</f>
        <v>4</v>
      </c>
      <c r="V49" s="54">
        <f>IFERROR(VALUE(FIXED(VLOOKUP(VLOOKUP($A$1,CodeTableSelCan,2,FALSE)&amp;$B$12&amp;ref!$E$4&amp;ref!$F$4&amp;ref!Z$2,DatatableSelCan,7,FALSE))),"–")</f>
        <v>87</v>
      </c>
      <c r="X49" s="19"/>
      <c r="Y49" s="19" t="s">
        <v>25</v>
      </c>
      <c r="Z49" s="51" t="str">
        <f>IFERROR(VALUE(FIXED(VLOOKUP(VLOOKUP($A$1,CodeTableSelCan,2,FALSE)&amp;$B$12&amp;ref!$E$4&amp;ref!$F$4&amp;ref!H$2,DatatableSelCan,8,FALSE))),"–")</f>
        <v>–</v>
      </c>
      <c r="AA49" s="51">
        <f>IFERROR(VALUE(FIXED(VLOOKUP(VLOOKUP($A$1,CodeTableSelCan,2,FALSE)&amp;$B$12&amp;ref!$E$4&amp;ref!$F$4&amp;ref!I$2,DatatableSelCan,8,FALSE))),"–")</f>
        <v>0.42</v>
      </c>
      <c r="AB49" s="51">
        <f>IFERROR(VALUE(FIXED(VLOOKUP(VLOOKUP($A$1,CodeTableSelCan,2,FALSE)&amp;$B$12&amp;ref!$E$4&amp;ref!$F$4&amp;ref!J$2,DatatableSelCan,8,FALSE))),"–")</f>
        <v>0.9</v>
      </c>
      <c r="AC49" s="51">
        <f>IFERROR(VALUE(FIXED(VLOOKUP(VLOOKUP($A$1,CodeTableSelCan,2,FALSE)&amp;$B$12&amp;ref!$E$4&amp;ref!$F$4&amp;ref!K$2,DatatableSelCan,8,FALSE))),"–")</f>
        <v>2.02</v>
      </c>
      <c r="AD49" s="51">
        <f>IFERROR(VALUE(FIXED(VLOOKUP(VLOOKUP($A$1,CodeTableSelCan,2,FALSE)&amp;$B$12&amp;ref!$E$4&amp;ref!$F$4&amp;ref!L$2,DatatableSelCan,8,FALSE))),"–")</f>
        <v>3.84</v>
      </c>
      <c r="AE49" s="51">
        <f>IFERROR(VALUE(FIXED(VLOOKUP(VLOOKUP($A$1,CodeTableSelCan,2,FALSE)&amp;$B$12&amp;ref!$E$4&amp;ref!$F$4&amp;ref!M$2,DatatableSelCan,8,FALSE))),"–")</f>
        <v>2.4300000000000002</v>
      </c>
      <c r="AF49" s="51">
        <f>IFERROR(VALUE(FIXED(VLOOKUP(VLOOKUP($A$1,CodeTableSelCan,2,FALSE)&amp;$B$12&amp;ref!$E$4&amp;ref!$F$4&amp;ref!N$2,DatatableSelCan,8,FALSE))),"–")</f>
        <v>2.3199999999999998</v>
      </c>
      <c r="AG49" s="51">
        <f>IFERROR(VALUE(FIXED(VLOOKUP(VLOOKUP($A$1,CodeTableSelCan,2,FALSE)&amp;$B$12&amp;ref!$E$4&amp;ref!$F$4&amp;ref!O$2,DatatableSelCan,8,FALSE))),"–")</f>
        <v>2.5</v>
      </c>
      <c r="AH49" s="51">
        <f>IFERROR(VALUE(FIXED(VLOOKUP(VLOOKUP($A$1,CodeTableSelCan,2,FALSE)&amp;$B$12&amp;ref!$E$4&amp;ref!$F$4&amp;ref!P$2,DatatableSelCan,8,FALSE))),"–")</f>
        <v>1.92</v>
      </c>
      <c r="AI49" s="51">
        <f>IFERROR(VALUE(FIXED(VLOOKUP(VLOOKUP($A$1,CodeTableSelCan,2,FALSE)&amp;$B$12&amp;ref!$E$4&amp;ref!$F$4&amp;ref!Q$2,DatatableSelCan,8,FALSE))),"–")</f>
        <v>1.8</v>
      </c>
      <c r="AJ49" s="51">
        <f>IFERROR(VALUE(FIXED(VLOOKUP(VLOOKUP($A$1,CodeTableSelCan,2,FALSE)&amp;$B$12&amp;ref!$E$4&amp;ref!$F$4&amp;ref!R$2,DatatableSelCan,8,FALSE))),"–")</f>
        <v>2.15</v>
      </c>
      <c r="AK49" s="51">
        <f>IFERROR(VALUE(FIXED(VLOOKUP(VLOOKUP($A$1,CodeTableSelCan,2,FALSE)&amp;$B$12&amp;ref!$E$4&amp;ref!$F$4&amp;ref!S$2,DatatableSelCan,8,FALSE))),"–")</f>
        <v>2.2799999999999998</v>
      </c>
      <c r="AL49" s="51">
        <f>IFERROR(VALUE(FIXED(VLOOKUP(VLOOKUP($A$1,CodeTableSelCan,2,FALSE)&amp;$B$12&amp;ref!$E$4&amp;ref!$F$4&amp;ref!T$2,DatatableSelCan,8,FALSE))),"–")</f>
        <v>1.72</v>
      </c>
      <c r="AM49" s="51">
        <f>IFERROR(VALUE(FIXED(VLOOKUP(VLOOKUP($A$1,CodeTableSelCan,2,FALSE)&amp;$B$12&amp;ref!$E$4&amp;ref!$F$4&amp;ref!U$2,DatatableSelCan,8,FALSE))),"–")</f>
        <v>2.79</v>
      </c>
      <c r="AN49" s="51">
        <f>IFERROR(VALUE(FIXED(VLOOKUP(VLOOKUP($A$1,CodeTableSelCan,2,FALSE)&amp;$B$12&amp;ref!$E$4&amp;ref!$F$4&amp;ref!V$2,DatatableSelCan,8,FALSE))),"–")</f>
        <v>3.14</v>
      </c>
      <c r="AO49" s="51">
        <f>IFERROR(VALUE(FIXED(VLOOKUP(VLOOKUP($A$1,CodeTableSelCan,2,FALSE)&amp;$B$12&amp;ref!$E$4&amp;ref!$F$4&amp;ref!W$2,DatatableSelCan,8,FALSE))),"–")</f>
        <v>3.32</v>
      </c>
      <c r="AP49" s="51">
        <f>IFERROR(VALUE(FIXED(VLOOKUP(VLOOKUP($A$1,CodeTableSelCan,2,FALSE)&amp;$B$12&amp;ref!$E$4&amp;ref!$F$4&amp;ref!X$2,DatatableSelCan,8,FALSE))),"–")</f>
        <v>4.99</v>
      </c>
      <c r="AQ49" s="51">
        <f>IFERROR(VALUE(FIXED(VLOOKUP(VLOOKUP($A$1,CodeTableSelCan,2,FALSE)&amp;$B$12&amp;ref!$E$4&amp;ref!$F$4&amp;ref!Y$2,DatatableSelCan,8,FALSE))),"–")</f>
        <v>4.97</v>
      </c>
      <c r="AR49" s="51">
        <f>SUMPRODUCT(Z49:AQ49,'Population '!$D$61:$U$61)</f>
        <v>1.9457974708851904</v>
      </c>
    </row>
    <row r="50" spans="2:44" ht="15" customHeight="1">
      <c r="B50" s="92">
        <v>2017</v>
      </c>
      <c r="C50" s="20"/>
      <c r="D50" s="21"/>
      <c r="E50" s="21"/>
      <c r="F50" s="21"/>
      <c r="G50" s="21"/>
      <c r="H50" s="21"/>
      <c r="I50" s="21"/>
      <c r="J50" s="21"/>
      <c r="K50" s="21"/>
      <c r="L50" s="21"/>
      <c r="M50" s="21"/>
      <c r="N50" s="21"/>
      <c r="O50" s="21"/>
      <c r="P50" s="21"/>
      <c r="Q50" s="21"/>
      <c r="R50" s="21"/>
      <c r="S50" s="21"/>
      <c r="T50" s="21"/>
      <c r="U50" s="21"/>
      <c r="V50" s="21"/>
      <c r="X50" s="19">
        <v>2017</v>
      </c>
      <c r="Y50" s="20"/>
      <c r="Z50" s="51"/>
      <c r="AA50" s="51"/>
      <c r="AB50" s="51"/>
      <c r="AC50" s="51"/>
      <c r="AD50" s="51"/>
      <c r="AE50" s="51"/>
      <c r="AF50" s="51"/>
      <c r="AG50" s="51"/>
      <c r="AH50" s="51"/>
      <c r="AI50" s="51"/>
      <c r="AJ50" s="51"/>
      <c r="AK50" s="51"/>
      <c r="AL50" s="51"/>
      <c r="AM50" s="51"/>
      <c r="AN50" s="51"/>
      <c r="AO50" s="51"/>
      <c r="AP50" s="51"/>
      <c r="AQ50" s="51"/>
      <c r="AR50" s="51"/>
    </row>
    <row r="51" spans="2:44" ht="15" customHeight="1">
      <c r="B51" s="20"/>
      <c r="C51" s="19" t="s">
        <v>23</v>
      </c>
      <c r="D51" s="54">
        <f>IFERROR(VALUE(FIXED(VLOOKUP(VLOOKUP($A$1,CodeTableSelCan,2,FALSE)&amp;$B$16&amp;ref!$E$4&amp;ref!$F$2&amp;ref!H$2,DatatableSelCan,7,FALSE))),"–")</f>
        <v>1</v>
      </c>
      <c r="E51" s="54">
        <f>IFERROR(VALUE(FIXED(VLOOKUP(VLOOKUP($A$1,CodeTableSelCan,2,FALSE)&amp;$B$16&amp;ref!$E$4&amp;ref!$F$2&amp;ref!I$2,DatatableSelCan,7,FALSE))),"–")</f>
        <v>2</v>
      </c>
      <c r="F51" s="54">
        <f>IFERROR(VALUE(FIXED(VLOOKUP(VLOOKUP($A$1,CodeTableSelCan,2,FALSE)&amp;$B$16&amp;ref!$E$4&amp;ref!$F$2&amp;ref!J$2,DatatableSelCan,7,FALSE))),"–")</f>
        <v>5</v>
      </c>
      <c r="G51" s="54">
        <f>IFERROR(VALUE(FIXED(VLOOKUP(VLOOKUP($A$1,CodeTableSelCan,2,FALSE)&amp;$B$16&amp;ref!$E$4&amp;ref!$F$2&amp;ref!K$2,DatatableSelCan,7,FALSE))),"–")</f>
        <v>8</v>
      </c>
      <c r="H51" s="54">
        <f>IFERROR(VALUE(FIXED(VLOOKUP(VLOOKUP($A$1,CodeTableSelCan,2,FALSE)&amp;$B$16&amp;ref!$E$4&amp;ref!$F$2&amp;ref!L$2,DatatableSelCan,7,FALSE))),"–")</f>
        <v>11</v>
      </c>
      <c r="I51" s="54">
        <f>IFERROR(VALUE(FIXED(VLOOKUP(VLOOKUP($A$1,CodeTableSelCan,2,FALSE)&amp;$B$16&amp;ref!$E$4&amp;ref!$F$2&amp;ref!M$2,DatatableSelCan,7,FALSE))),"–")</f>
        <v>13</v>
      </c>
      <c r="J51" s="54">
        <f>IFERROR(VALUE(FIXED(VLOOKUP(VLOOKUP($A$1,CodeTableSelCan,2,FALSE)&amp;$B$16&amp;ref!$E$4&amp;ref!$F$2&amp;ref!N$2,DatatableSelCan,7,FALSE))),"–")</f>
        <v>3</v>
      </c>
      <c r="K51" s="54">
        <f>IFERROR(VALUE(FIXED(VLOOKUP(VLOOKUP($A$1,CodeTableSelCan,2,FALSE)&amp;$B$16&amp;ref!$E$4&amp;ref!$F$2&amp;ref!O$2,DatatableSelCan,7,FALSE))),"–")</f>
        <v>11</v>
      </c>
      <c r="L51" s="54">
        <f>IFERROR(VALUE(FIXED(VLOOKUP(VLOOKUP($A$1,CodeTableSelCan,2,FALSE)&amp;$B$16&amp;ref!$E$4&amp;ref!$F$2&amp;ref!P$2,DatatableSelCan,7,FALSE))),"–")</f>
        <v>6</v>
      </c>
      <c r="M51" s="54">
        <f>IFERROR(VALUE(FIXED(VLOOKUP(VLOOKUP($A$1,CodeTableSelCan,2,FALSE)&amp;$B$16&amp;ref!$E$4&amp;ref!$F$2&amp;ref!Q$2,DatatableSelCan,7,FALSE))),"–")</f>
        <v>2</v>
      </c>
      <c r="N51" s="54">
        <f>IFERROR(VALUE(FIXED(VLOOKUP(VLOOKUP($A$1,CodeTableSelCan,2,FALSE)&amp;$B$16&amp;ref!$E$4&amp;ref!$F$2&amp;ref!R$2,DatatableSelCan,7,FALSE))),"–")</f>
        <v>6</v>
      </c>
      <c r="O51" s="54">
        <f>IFERROR(VALUE(FIXED(VLOOKUP(VLOOKUP($A$1,CodeTableSelCan,2,FALSE)&amp;$B$16&amp;ref!$E$4&amp;ref!$F$2&amp;ref!S$2,DatatableSelCan,7,FALSE))),"–")</f>
        <v>11</v>
      </c>
      <c r="P51" s="54">
        <f>IFERROR(VALUE(FIXED(VLOOKUP(VLOOKUP($A$1,CodeTableSelCan,2,FALSE)&amp;$B$16&amp;ref!$E$4&amp;ref!$F$2&amp;ref!T$2,DatatableSelCan,7,FALSE))),"–")</f>
        <v>7</v>
      </c>
      <c r="Q51" s="54">
        <f>IFERROR(VALUE(FIXED(VLOOKUP(VLOOKUP($A$1,CodeTableSelCan,2,FALSE)&amp;$B$16&amp;ref!$E$4&amp;ref!$F$2&amp;ref!U$2,DatatableSelCan,7,FALSE))),"–")</f>
        <v>12</v>
      </c>
      <c r="R51" s="54">
        <f>IFERROR(VALUE(FIXED(VLOOKUP(VLOOKUP($A$1,CodeTableSelCan,2,FALSE)&amp;$B$16&amp;ref!$E$4&amp;ref!$F$2&amp;ref!V$2,DatatableSelCan,7,FALSE))),"–")</f>
        <v>7</v>
      </c>
      <c r="S51" s="54">
        <f>IFERROR(VALUE(FIXED(VLOOKUP(VLOOKUP($A$1,CodeTableSelCan,2,FALSE)&amp;$B$16&amp;ref!$E$4&amp;ref!$F$2&amp;ref!W$2,DatatableSelCan,7,FALSE))),"–")</f>
        <v>5</v>
      </c>
      <c r="T51" s="54">
        <f>IFERROR(VALUE(FIXED(VLOOKUP(VLOOKUP($A$1,CodeTableSelCan,2,FALSE)&amp;$B$16&amp;ref!$E$4&amp;ref!$F$2&amp;ref!X$2,DatatableSelCan,7,FALSE))),"–")</f>
        <v>3</v>
      </c>
      <c r="U51" s="54" t="str">
        <f>IFERROR(VALUE(FIXED(VLOOKUP(VLOOKUP($A$1,CodeTableSelCan,2,FALSE)&amp;$B$16&amp;ref!$E$4&amp;ref!$F$2&amp;ref!Y$2,DatatableSelCan,7,FALSE))),"–")</f>
        <v>–</v>
      </c>
      <c r="V51" s="54">
        <f>IFERROR(VALUE(FIXED(VLOOKUP(VLOOKUP($A$1,CodeTableSelCan,2,FALSE)&amp;$B$16&amp;ref!$E$4&amp;ref!$F$2&amp;ref!Z$2,DatatableSelCan,7,FALSE))),"–")</f>
        <v>113</v>
      </c>
      <c r="X51" s="20"/>
      <c r="Y51" s="19" t="s">
        <v>23</v>
      </c>
      <c r="Z51" s="98">
        <f>IFERROR(VALUE(FIXED(VLOOKUP(VLOOKUP($A$1,CodeTableSelCan,2,FALSE)&amp;$B$16&amp;ref!$E$4&amp;ref!$F$2&amp;ref!H$2,DatatableSelCan,8,FALSE))),"–")</f>
        <v>0.33</v>
      </c>
      <c r="AA51" s="98">
        <f>IFERROR(VALUE(FIXED(VLOOKUP(VLOOKUP($A$1,CodeTableSelCan,2,FALSE)&amp;$B$16&amp;ref!$E$4&amp;ref!$F$2&amp;ref!I$2,DatatableSelCan,8,FALSE))),"–")</f>
        <v>0.61</v>
      </c>
      <c r="AB51" s="98">
        <f>IFERROR(VALUE(FIXED(VLOOKUP(VLOOKUP($A$1,CodeTableSelCan,2,FALSE)&amp;$B$16&amp;ref!$E$4&amp;ref!$F$2&amp;ref!J$2,DatatableSelCan,8,FALSE))),"–")</f>
        <v>1.66</v>
      </c>
      <c r="AC51" s="98">
        <f>IFERROR(VALUE(FIXED(VLOOKUP(VLOOKUP($A$1,CodeTableSelCan,2,FALSE)&amp;$B$16&amp;ref!$E$4&amp;ref!$F$2&amp;ref!K$2,DatatableSelCan,8,FALSE))),"–")</f>
        <v>2.52</v>
      </c>
      <c r="AD51" s="98">
        <f>IFERROR(VALUE(FIXED(VLOOKUP(VLOOKUP($A$1,CodeTableSelCan,2,FALSE)&amp;$B$16&amp;ref!$E$4&amp;ref!$F$2&amp;ref!L$2,DatatableSelCan,8,FALSE))),"–")</f>
        <v>3.09</v>
      </c>
      <c r="AE51" s="98">
        <f>IFERROR(VALUE(FIXED(VLOOKUP(VLOOKUP($A$1,CodeTableSelCan,2,FALSE)&amp;$B$16&amp;ref!$E$4&amp;ref!$F$2&amp;ref!M$2,DatatableSelCan,8,FALSE))),"–")</f>
        <v>3.59</v>
      </c>
      <c r="AF51" s="98">
        <f>IFERROR(VALUE(FIXED(VLOOKUP(VLOOKUP($A$1,CodeTableSelCan,2,FALSE)&amp;$B$16&amp;ref!$E$4&amp;ref!$F$2&amp;ref!N$2,DatatableSelCan,8,FALSE))),"–")</f>
        <v>0.95</v>
      </c>
      <c r="AG51" s="98">
        <f>IFERROR(VALUE(FIXED(VLOOKUP(VLOOKUP($A$1,CodeTableSelCan,2,FALSE)&amp;$B$16&amp;ref!$E$4&amp;ref!$F$2&amp;ref!O$2,DatatableSelCan,8,FALSE))),"–")</f>
        <v>3.83</v>
      </c>
      <c r="AH51" s="98">
        <f>IFERROR(VALUE(FIXED(VLOOKUP(VLOOKUP($A$1,CodeTableSelCan,2,FALSE)&amp;$B$16&amp;ref!$E$4&amp;ref!$F$2&amp;ref!P$2,DatatableSelCan,8,FALSE))),"–")</f>
        <v>2.0299999999999998</v>
      </c>
      <c r="AI51" s="98">
        <f>IFERROR(VALUE(FIXED(VLOOKUP(VLOOKUP($A$1,CodeTableSelCan,2,FALSE)&amp;$B$16&amp;ref!$E$4&amp;ref!$F$2&amp;ref!Q$2,DatatableSelCan,8,FALSE))),"–")</f>
        <v>0.62</v>
      </c>
      <c r="AJ51" s="98">
        <f>IFERROR(VALUE(FIXED(VLOOKUP(VLOOKUP($A$1,CodeTableSelCan,2,FALSE)&amp;$B$16&amp;ref!$E$4&amp;ref!$F$2&amp;ref!R$2,DatatableSelCan,8,FALSE))),"–")</f>
        <v>1.91</v>
      </c>
      <c r="AK51" s="98">
        <f>IFERROR(VALUE(FIXED(VLOOKUP(VLOOKUP($A$1,CodeTableSelCan,2,FALSE)&amp;$B$16&amp;ref!$E$4&amp;ref!$F$2&amp;ref!S$2,DatatableSelCan,8,FALSE))),"–")</f>
        <v>3.62</v>
      </c>
      <c r="AL51" s="98">
        <f>IFERROR(VALUE(FIXED(VLOOKUP(VLOOKUP($A$1,CodeTableSelCan,2,FALSE)&amp;$B$16&amp;ref!$E$4&amp;ref!$F$2&amp;ref!T$2,DatatableSelCan,8,FALSE))),"–")</f>
        <v>2.64</v>
      </c>
      <c r="AM51" s="98">
        <f>IFERROR(VALUE(FIXED(VLOOKUP(VLOOKUP($A$1,CodeTableSelCan,2,FALSE)&amp;$B$16&amp;ref!$E$4&amp;ref!$F$2&amp;ref!U$2,DatatableSelCan,8,FALSE))),"–")</f>
        <v>5.0999999999999996</v>
      </c>
      <c r="AN51" s="98">
        <f>IFERROR(VALUE(FIXED(VLOOKUP(VLOOKUP($A$1,CodeTableSelCan,2,FALSE)&amp;$B$16&amp;ref!$E$4&amp;ref!$F$2&amp;ref!V$2,DatatableSelCan,8,FALSE))),"–")</f>
        <v>3.85</v>
      </c>
      <c r="AO51" s="98">
        <f>IFERROR(VALUE(FIXED(VLOOKUP(VLOOKUP($A$1,CodeTableSelCan,2,FALSE)&amp;$B$16&amp;ref!$E$4&amp;ref!$F$2&amp;ref!W$2,DatatableSelCan,8,FALSE))),"–")</f>
        <v>3.7</v>
      </c>
      <c r="AP51" s="98">
        <f>IFERROR(VALUE(FIXED(VLOOKUP(VLOOKUP($A$1,CodeTableSelCan,2,FALSE)&amp;$B$16&amp;ref!$E$4&amp;ref!$F$2&amp;ref!X$2,DatatableSelCan,8,FALSE))),"–")</f>
        <v>3.48</v>
      </c>
      <c r="AQ51" s="98" t="str">
        <f>IFERROR(VALUE(FIXED(VLOOKUP(VLOOKUP($A$1,CodeTableSelCan,2,FALSE)&amp;$B$16&amp;ref!$E$4&amp;ref!$F$2&amp;ref!Y$2,DatatableSelCan,8,FALSE))),"–")</f>
        <v>–</v>
      </c>
      <c r="AR51" s="98">
        <f>SUMPRODUCT(Z51:AQ51,'Population '!$D$61:$U$61)</f>
        <v>2.1831748887889244</v>
      </c>
    </row>
    <row r="52" spans="2:44" ht="15" customHeight="1">
      <c r="B52" s="20"/>
      <c r="C52" s="19" t="s">
        <v>24</v>
      </c>
      <c r="D52" s="54" t="str">
        <f>IFERROR(VALUE(FIXED(VLOOKUP(VLOOKUP($A$1,CodeTableSelCan,2,FALSE)&amp;$B$16&amp;ref!$E$4&amp;ref!$F$3&amp;ref!H$2,DatatableSelCan,7,FALSE))),"–")</f>
        <v>–</v>
      </c>
      <c r="E52" s="54" t="str">
        <f>IFERROR(VALUE(FIXED(VLOOKUP(VLOOKUP($A$1,CodeTableSelCan,2,FALSE)&amp;$B$16&amp;ref!$E$4&amp;ref!$F$3&amp;ref!I$2,DatatableSelCan,7,FALSE))),"–")</f>
        <v>–</v>
      </c>
      <c r="F52" s="54">
        <f>IFERROR(VALUE(FIXED(VLOOKUP(VLOOKUP($A$1,CodeTableSelCan,2,FALSE)&amp;$B$16&amp;ref!$E$4&amp;ref!$F$3&amp;ref!J$2,DatatableSelCan,7,FALSE))),"–")</f>
        <v>2</v>
      </c>
      <c r="G52" s="54" t="str">
        <f>IFERROR(VALUE(FIXED(VLOOKUP(VLOOKUP($A$1,CodeTableSelCan,2,FALSE)&amp;$B$16&amp;ref!$E$4&amp;ref!$F$3&amp;ref!K$2,DatatableSelCan,7,FALSE))),"–")</f>
        <v>–</v>
      </c>
      <c r="H52" s="54" t="str">
        <f>IFERROR(VALUE(FIXED(VLOOKUP(VLOOKUP($A$1,CodeTableSelCan,2,FALSE)&amp;$B$16&amp;ref!$E$4&amp;ref!$F$3&amp;ref!L$2,DatatableSelCan,7,FALSE))),"–")</f>
        <v>–</v>
      </c>
      <c r="I52" s="54">
        <f>IFERROR(VALUE(FIXED(VLOOKUP(VLOOKUP($A$1,CodeTableSelCan,2,FALSE)&amp;$B$16&amp;ref!$E$4&amp;ref!$F$3&amp;ref!M$2,DatatableSelCan,7,FALSE))),"–")</f>
        <v>3</v>
      </c>
      <c r="J52" s="54">
        <f>IFERROR(VALUE(FIXED(VLOOKUP(VLOOKUP($A$1,CodeTableSelCan,2,FALSE)&amp;$B$16&amp;ref!$E$4&amp;ref!$F$3&amp;ref!N$2,DatatableSelCan,7,FALSE))),"–")</f>
        <v>1</v>
      </c>
      <c r="K52" s="54">
        <f>IFERROR(VALUE(FIXED(VLOOKUP(VLOOKUP($A$1,CodeTableSelCan,2,FALSE)&amp;$B$16&amp;ref!$E$4&amp;ref!$F$3&amp;ref!O$2,DatatableSelCan,7,FALSE))),"–")</f>
        <v>1</v>
      </c>
      <c r="L52" s="54">
        <f>IFERROR(VALUE(FIXED(VLOOKUP(VLOOKUP($A$1,CodeTableSelCan,2,FALSE)&amp;$B$16&amp;ref!$E$4&amp;ref!$F$3&amp;ref!P$2,DatatableSelCan,7,FALSE))),"–")</f>
        <v>1</v>
      </c>
      <c r="M52" s="54" t="str">
        <f>IFERROR(VALUE(FIXED(VLOOKUP(VLOOKUP($A$1,CodeTableSelCan,2,FALSE)&amp;$B$16&amp;ref!$E$4&amp;ref!$F$3&amp;ref!Q$2,DatatableSelCan,7,FALSE))),"–")</f>
        <v>–</v>
      </c>
      <c r="N52" s="54" t="str">
        <f>IFERROR(VALUE(FIXED(VLOOKUP(VLOOKUP($A$1,CodeTableSelCan,2,FALSE)&amp;$B$16&amp;ref!$E$4&amp;ref!$F$3&amp;ref!R$2,DatatableSelCan,7,FALSE))),"–")</f>
        <v>–</v>
      </c>
      <c r="O52" s="54">
        <f>IFERROR(VALUE(FIXED(VLOOKUP(VLOOKUP($A$1,CodeTableSelCan,2,FALSE)&amp;$B$16&amp;ref!$E$4&amp;ref!$F$3&amp;ref!S$2,DatatableSelCan,7,FALSE))),"–")</f>
        <v>1</v>
      </c>
      <c r="P52" s="54" t="str">
        <f>IFERROR(VALUE(FIXED(VLOOKUP(VLOOKUP($A$1,CodeTableSelCan,2,FALSE)&amp;$B$16&amp;ref!$E$4&amp;ref!$F$3&amp;ref!T$2,DatatableSelCan,7,FALSE))),"–")</f>
        <v>–</v>
      </c>
      <c r="Q52" s="54">
        <f>IFERROR(VALUE(FIXED(VLOOKUP(VLOOKUP($A$1,CodeTableSelCan,2,FALSE)&amp;$B$16&amp;ref!$E$4&amp;ref!$F$3&amp;ref!U$2,DatatableSelCan,7,FALSE))),"–")</f>
        <v>3</v>
      </c>
      <c r="R52" s="54">
        <f>IFERROR(VALUE(FIXED(VLOOKUP(VLOOKUP($A$1,CodeTableSelCan,2,FALSE)&amp;$B$16&amp;ref!$E$4&amp;ref!$F$3&amp;ref!V$2,DatatableSelCan,7,FALSE))),"–")</f>
        <v>2</v>
      </c>
      <c r="S52" s="54">
        <f>IFERROR(VALUE(FIXED(VLOOKUP(VLOOKUP($A$1,CodeTableSelCan,2,FALSE)&amp;$B$16&amp;ref!$E$4&amp;ref!$F$3&amp;ref!W$2,DatatableSelCan,7,FALSE))),"–")</f>
        <v>1</v>
      </c>
      <c r="T52" s="54" t="str">
        <f>IFERROR(VALUE(FIXED(VLOOKUP(VLOOKUP($A$1,CodeTableSelCan,2,FALSE)&amp;$B$16&amp;ref!$E$4&amp;ref!$F$3&amp;ref!X$2,DatatableSelCan,7,FALSE))),"–")</f>
        <v>–</v>
      </c>
      <c r="U52" s="54" t="str">
        <f>IFERROR(VALUE(FIXED(VLOOKUP(VLOOKUP($A$1,CodeTableSelCan,2,FALSE)&amp;$B$16&amp;ref!$E$4&amp;ref!$F$3&amp;ref!Y$2,DatatableSelCan,7,FALSE))),"–")</f>
        <v>–</v>
      </c>
      <c r="V52" s="54">
        <f>IFERROR(VALUE(FIXED(VLOOKUP(VLOOKUP($A$1,CodeTableSelCan,2,FALSE)&amp;$B$16&amp;ref!$E$4&amp;ref!$F$3&amp;ref!Z$2,DatatableSelCan,7,FALSE))),"–")</f>
        <v>15</v>
      </c>
      <c r="X52" s="20"/>
      <c r="Y52" s="19" t="s">
        <v>24</v>
      </c>
      <c r="Z52" s="98" t="str">
        <f>IFERROR(VALUE(FIXED(VLOOKUP(VLOOKUP($A$1,CodeTableSelCan,2,FALSE)&amp;$B$16&amp;ref!$E$4&amp;ref!$F$3&amp;ref!H$2,DatatableSelCan,8,FALSE))),"–")</f>
        <v>–</v>
      </c>
      <c r="AA52" s="98" t="str">
        <f>IFERROR(VALUE(FIXED(VLOOKUP(VLOOKUP($A$1,CodeTableSelCan,2,FALSE)&amp;$B$16&amp;ref!$E$4&amp;ref!$F$3&amp;ref!I$2,DatatableSelCan,8,FALSE))),"–")</f>
        <v>–</v>
      </c>
      <c r="AB52" s="98">
        <f>IFERROR(VALUE(FIXED(VLOOKUP(VLOOKUP($A$1,CodeTableSelCan,2,FALSE)&amp;$B$16&amp;ref!$E$4&amp;ref!$F$3&amp;ref!J$2,DatatableSelCan,8,FALSE))),"–")</f>
        <v>2.73</v>
      </c>
      <c r="AC52" s="98" t="str">
        <f>IFERROR(VALUE(FIXED(VLOOKUP(VLOOKUP($A$1,CodeTableSelCan,2,FALSE)&amp;$B$16&amp;ref!$E$4&amp;ref!$F$3&amp;ref!K$2,DatatableSelCan,8,FALSE))),"–")</f>
        <v>–</v>
      </c>
      <c r="AD52" s="98" t="str">
        <f>IFERROR(VALUE(FIXED(VLOOKUP(VLOOKUP($A$1,CodeTableSelCan,2,FALSE)&amp;$B$16&amp;ref!$E$4&amp;ref!$F$3&amp;ref!L$2,DatatableSelCan,8,FALSE))),"–")</f>
        <v>–</v>
      </c>
      <c r="AE52" s="98">
        <f>IFERROR(VALUE(FIXED(VLOOKUP(VLOOKUP($A$1,CodeTableSelCan,2,FALSE)&amp;$B$16&amp;ref!$E$4&amp;ref!$F$3&amp;ref!M$2,DatatableSelCan,8,FALSE))),"–")</f>
        <v>5.58</v>
      </c>
      <c r="AF52" s="98">
        <f>IFERROR(VALUE(FIXED(VLOOKUP(VLOOKUP($A$1,CodeTableSelCan,2,FALSE)&amp;$B$16&amp;ref!$E$4&amp;ref!$F$3&amp;ref!N$2,DatatableSelCan,8,FALSE))),"–")</f>
        <v>2.39</v>
      </c>
      <c r="AG52" s="98">
        <f>IFERROR(VALUE(FIXED(VLOOKUP(VLOOKUP($A$1,CodeTableSelCan,2,FALSE)&amp;$B$16&amp;ref!$E$4&amp;ref!$F$3&amp;ref!O$2,DatatableSelCan,8,FALSE))),"–")</f>
        <v>2.57</v>
      </c>
      <c r="AH52" s="98">
        <f>IFERROR(VALUE(FIXED(VLOOKUP(VLOOKUP($A$1,CodeTableSelCan,2,FALSE)&amp;$B$16&amp;ref!$E$4&amp;ref!$F$3&amp;ref!P$2,DatatableSelCan,8,FALSE))),"–")</f>
        <v>2.48</v>
      </c>
      <c r="AI52" s="98" t="str">
        <f>IFERROR(VALUE(FIXED(VLOOKUP(VLOOKUP($A$1,CodeTableSelCan,2,FALSE)&amp;$B$16&amp;ref!$E$4&amp;ref!$F$3&amp;ref!Q$2,DatatableSelCan,8,FALSE))),"–")</f>
        <v>–</v>
      </c>
      <c r="AJ52" s="98" t="str">
        <f>IFERROR(VALUE(FIXED(VLOOKUP(VLOOKUP($A$1,CodeTableSelCan,2,FALSE)&amp;$B$16&amp;ref!$E$4&amp;ref!$F$3&amp;ref!R$2,DatatableSelCan,8,FALSE))),"–")</f>
        <v>–</v>
      </c>
      <c r="AK52" s="98">
        <f>IFERROR(VALUE(FIXED(VLOOKUP(VLOOKUP($A$1,CodeTableSelCan,2,FALSE)&amp;$B$16&amp;ref!$E$4&amp;ref!$F$3&amp;ref!S$2,DatatableSelCan,8,FALSE))),"–")</f>
        <v>2.92</v>
      </c>
      <c r="AL52" s="98" t="str">
        <f>IFERROR(VALUE(FIXED(VLOOKUP(VLOOKUP($A$1,CodeTableSelCan,2,FALSE)&amp;$B$16&amp;ref!$E$4&amp;ref!$F$3&amp;ref!T$2,DatatableSelCan,8,FALSE))),"–")</f>
        <v>–</v>
      </c>
      <c r="AM52" s="98">
        <f>IFERROR(VALUE(FIXED(VLOOKUP(VLOOKUP($A$1,CodeTableSelCan,2,FALSE)&amp;$B$16&amp;ref!$E$4&amp;ref!$F$3&amp;ref!U$2,DatatableSelCan,8,FALSE))),"–")</f>
        <v>15.93</v>
      </c>
      <c r="AN52" s="98">
        <f>IFERROR(VALUE(FIXED(VLOOKUP(VLOOKUP($A$1,CodeTableSelCan,2,FALSE)&amp;$B$16&amp;ref!$E$4&amp;ref!$F$3&amp;ref!V$2,DatatableSelCan,8,FALSE))),"–")</f>
        <v>16.600000000000001</v>
      </c>
      <c r="AO52" s="98">
        <f>IFERROR(VALUE(FIXED(VLOOKUP(VLOOKUP($A$1,CodeTableSelCan,2,FALSE)&amp;$B$16&amp;ref!$E$4&amp;ref!$F$3&amp;ref!W$2,DatatableSelCan,8,FALSE))),"–")</f>
        <v>12.79</v>
      </c>
      <c r="AP52" s="98" t="str">
        <f>IFERROR(VALUE(FIXED(VLOOKUP(VLOOKUP($A$1,CodeTableSelCan,2,FALSE)&amp;$B$16&amp;ref!$E$4&amp;ref!$F$3&amp;ref!X$2,DatatableSelCan,8,FALSE))),"–")</f>
        <v>–</v>
      </c>
      <c r="AQ52" s="98" t="str">
        <f>IFERROR(VALUE(FIXED(VLOOKUP(VLOOKUP($A$1,CodeTableSelCan,2,FALSE)&amp;$B$16&amp;ref!$E$4&amp;ref!$F$3&amp;ref!Y$2,DatatableSelCan,8,FALSE))),"–")</f>
        <v>–</v>
      </c>
      <c r="AR52" s="98">
        <f>SUMPRODUCT(Z52:AQ52,'Population '!$D$61:$U$61)</f>
        <v>2.3711660918678463</v>
      </c>
    </row>
    <row r="53" spans="2:44" ht="15" customHeight="1">
      <c r="B53" s="20"/>
      <c r="C53" s="19" t="s">
        <v>25</v>
      </c>
      <c r="D53" s="54">
        <f>IFERROR(VALUE(FIXED(VLOOKUP(VLOOKUP($A$1,CodeTableSelCan,2,FALSE)&amp;$B$16&amp;ref!$E$4&amp;ref!$F$4&amp;ref!H$2,DatatableSelCan,7,FALSE))),"–")</f>
        <v>1</v>
      </c>
      <c r="E53" s="54">
        <f>IFERROR(VALUE(FIXED(VLOOKUP(VLOOKUP($A$1,CodeTableSelCan,2,FALSE)&amp;$B$16&amp;ref!$E$4&amp;ref!$F$4&amp;ref!I$2,DatatableSelCan,7,FALSE))),"–")</f>
        <v>2</v>
      </c>
      <c r="F53" s="54">
        <f>IFERROR(VALUE(FIXED(VLOOKUP(VLOOKUP($A$1,CodeTableSelCan,2,FALSE)&amp;$B$16&amp;ref!$E$4&amp;ref!$F$4&amp;ref!J$2,DatatableSelCan,7,FALSE))),"–")</f>
        <v>3</v>
      </c>
      <c r="G53" s="54">
        <f>IFERROR(VALUE(FIXED(VLOOKUP(VLOOKUP($A$1,CodeTableSelCan,2,FALSE)&amp;$B$16&amp;ref!$E$4&amp;ref!$F$4&amp;ref!K$2,DatatableSelCan,7,FALSE))),"–")</f>
        <v>8</v>
      </c>
      <c r="H53" s="54">
        <f>IFERROR(VALUE(FIXED(VLOOKUP(VLOOKUP($A$1,CodeTableSelCan,2,FALSE)&amp;$B$16&amp;ref!$E$4&amp;ref!$F$4&amp;ref!L$2,DatatableSelCan,7,FALSE))),"–")</f>
        <v>11</v>
      </c>
      <c r="I53" s="54">
        <f>IFERROR(VALUE(FIXED(VLOOKUP(VLOOKUP($A$1,CodeTableSelCan,2,FALSE)&amp;$B$16&amp;ref!$E$4&amp;ref!$F$4&amp;ref!M$2,DatatableSelCan,7,FALSE))),"–")</f>
        <v>10</v>
      </c>
      <c r="J53" s="54">
        <f>IFERROR(VALUE(FIXED(VLOOKUP(VLOOKUP($A$1,CodeTableSelCan,2,FALSE)&amp;$B$16&amp;ref!$E$4&amp;ref!$F$4&amp;ref!N$2,DatatableSelCan,7,FALSE))),"–")</f>
        <v>2</v>
      </c>
      <c r="K53" s="54">
        <f>IFERROR(VALUE(FIXED(VLOOKUP(VLOOKUP($A$1,CodeTableSelCan,2,FALSE)&amp;$B$16&amp;ref!$E$4&amp;ref!$F$4&amp;ref!O$2,DatatableSelCan,7,FALSE))),"–")</f>
        <v>10</v>
      </c>
      <c r="L53" s="54">
        <f>IFERROR(VALUE(FIXED(VLOOKUP(VLOOKUP($A$1,CodeTableSelCan,2,FALSE)&amp;$B$16&amp;ref!$E$4&amp;ref!$F$4&amp;ref!P$2,DatatableSelCan,7,FALSE))),"–")</f>
        <v>5</v>
      </c>
      <c r="M53" s="54">
        <f>IFERROR(VALUE(FIXED(VLOOKUP(VLOOKUP($A$1,CodeTableSelCan,2,FALSE)&amp;$B$16&amp;ref!$E$4&amp;ref!$F$4&amp;ref!Q$2,DatatableSelCan,7,FALSE))),"–")</f>
        <v>2</v>
      </c>
      <c r="N53" s="54">
        <f>IFERROR(VALUE(FIXED(VLOOKUP(VLOOKUP($A$1,CodeTableSelCan,2,FALSE)&amp;$B$16&amp;ref!$E$4&amp;ref!$F$4&amp;ref!R$2,DatatableSelCan,7,FALSE))),"–")</f>
        <v>6</v>
      </c>
      <c r="O53" s="54">
        <f>IFERROR(VALUE(FIXED(VLOOKUP(VLOOKUP($A$1,CodeTableSelCan,2,FALSE)&amp;$B$16&amp;ref!$E$4&amp;ref!$F$4&amp;ref!S$2,DatatableSelCan,7,FALSE))),"–")</f>
        <v>10</v>
      </c>
      <c r="P53" s="54">
        <f>IFERROR(VALUE(FIXED(VLOOKUP(VLOOKUP($A$1,CodeTableSelCan,2,FALSE)&amp;$B$16&amp;ref!$E$4&amp;ref!$F$4&amp;ref!T$2,DatatableSelCan,7,FALSE))),"–")</f>
        <v>7</v>
      </c>
      <c r="Q53" s="54">
        <f>IFERROR(VALUE(FIXED(VLOOKUP(VLOOKUP($A$1,CodeTableSelCan,2,FALSE)&amp;$B$16&amp;ref!$E$4&amp;ref!$F$4&amp;ref!U$2,DatatableSelCan,7,FALSE))),"–")</f>
        <v>9</v>
      </c>
      <c r="R53" s="54">
        <f>IFERROR(VALUE(FIXED(VLOOKUP(VLOOKUP($A$1,CodeTableSelCan,2,FALSE)&amp;$B$16&amp;ref!$E$4&amp;ref!$F$4&amp;ref!V$2,DatatableSelCan,7,FALSE))),"–")</f>
        <v>5</v>
      </c>
      <c r="S53" s="54">
        <f>IFERROR(VALUE(FIXED(VLOOKUP(VLOOKUP($A$1,CodeTableSelCan,2,FALSE)&amp;$B$16&amp;ref!$E$4&amp;ref!$F$4&amp;ref!W$2,DatatableSelCan,7,FALSE))),"–")</f>
        <v>4</v>
      </c>
      <c r="T53" s="54">
        <f>IFERROR(VALUE(FIXED(VLOOKUP(VLOOKUP($A$1,CodeTableSelCan,2,FALSE)&amp;$B$16&amp;ref!$E$4&amp;ref!$F$4&amp;ref!X$2,DatatableSelCan,7,FALSE))),"–")</f>
        <v>3</v>
      </c>
      <c r="U53" s="54" t="str">
        <f>IFERROR(VALUE(FIXED(VLOOKUP(VLOOKUP($A$1,CodeTableSelCan,2,FALSE)&amp;$B$16&amp;ref!$E$4&amp;ref!$F$4&amp;ref!Y$2,DatatableSelCan,7,FALSE))),"–")</f>
        <v>–</v>
      </c>
      <c r="V53" s="54">
        <f>IFERROR(VALUE(FIXED(VLOOKUP(VLOOKUP($A$1,CodeTableSelCan,2,FALSE)&amp;$B$16&amp;ref!$E$4&amp;ref!$F$4&amp;ref!Z$2,DatatableSelCan,7,FALSE))),"–")</f>
        <v>98</v>
      </c>
      <c r="X53" s="20"/>
      <c r="Y53" s="19" t="s">
        <v>25</v>
      </c>
      <c r="Z53" s="98">
        <f>IFERROR(VALUE(FIXED(VLOOKUP(VLOOKUP($A$1,CodeTableSelCan,2,FALSE)&amp;$B$16&amp;ref!$E$4&amp;ref!$F$4&amp;ref!H$2,DatatableSelCan,8,FALSE))),"–")</f>
        <v>0.45</v>
      </c>
      <c r="AA53" s="98">
        <f>IFERROR(VALUE(FIXED(VLOOKUP(VLOOKUP($A$1,CodeTableSelCan,2,FALSE)&amp;$B$16&amp;ref!$E$4&amp;ref!$F$4&amp;ref!I$2,DatatableSelCan,8,FALSE))),"–")</f>
        <v>0.82</v>
      </c>
      <c r="AB53" s="98">
        <f>IFERROR(VALUE(FIXED(VLOOKUP(VLOOKUP($A$1,CodeTableSelCan,2,FALSE)&amp;$B$16&amp;ref!$E$4&amp;ref!$F$4&amp;ref!J$2,DatatableSelCan,8,FALSE))),"–")</f>
        <v>1.32</v>
      </c>
      <c r="AC53" s="98">
        <f>IFERROR(VALUE(FIXED(VLOOKUP(VLOOKUP($A$1,CodeTableSelCan,2,FALSE)&amp;$B$16&amp;ref!$E$4&amp;ref!$F$4&amp;ref!K$2,DatatableSelCan,8,FALSE))),"–")</f>
        <v>3.25</v>
      </c>
      <c r="AD53" s="98">
        <f>IFERROR(VALUE(FIXED(VLOOKUP(VLOOKUP($A$1,CodeTableSelCan,2,FALSE)&amp;$B$16&amp;ref!$E$4&amp;ref!$F$4&amp;ref!L$2,DatatableSelCan,8,FALSE))),"–")</f>
        <v>3.78</v>
      </c>
      <c r="AE53" s="98">
        <f>IFERROR(VALUE(FIXED(VLOOKUP(VLOOKUP($A$1,CodeTableSelCan,2,FALSE)&amp;$B$16&amp;ref!$E$4&amp;ref!$F$4&amp;ref!M$2,DatatableSelCan,8,FALSE))),"–")</f>
        <v>3.24</v>
      </c>
      <c r="AF53" s="98">
        <f>IFERROR(VALUE(FIXED(VLOOKUP(VLOOKUP($A$1,CodeTableSelCan,2,FALSE)&amp;$B$16&amp;ref!$E$4&amp;ref!$F$4&amp;ref!N$2,DatatableSelCan,8,FALSE))),"–")</f>
        <v>0.73</v>
      </c>
      <c r="AG53" s="98">
        <f>IFERROR(VALUE(FIXED(VLOOKUP(VLOOKUP($A$1,CodeTableSelCan,2,FALSE)&amp;$B$16&amp;ref!$E$4&amp;ref!$F$4&amp;ref!O$2,DatatableSelCan,8,FALSE))),"–")</f>
        <v>4.03</v>
      </c>
      <c r="AH53" s="98">
        <f>IFERROR(VALUE(FIXED(VLOOKUP(VLOOKUP($A$1,CodeTableSelCan,2,FALSE)&amp;$B$16&amp;ref!$E$4&amp;ref!$F$4&amp;ref!P$2,DatatableSelCan,8,FALSE))),"–")</f>
        <v>1.96</v>
      </c>
      <c r="AI53" s="98">
        <f>IFERROR(VALUE(FIXED(VLOOKUP(VLOOKUP($A$1,CodeTableSelCan,2,FALSE)&amp;$B$16&amp;ref!$E$4&amp;ref!$F$4&amp;ref!Q$2,DatatableSelCan,8,FALSE))),"–")</f>
        <v>0.71</v>
      </c>
      <c r="AJ53" s="98">
        <f>IFERROR(VALUE(FIXED(VLOOKUP(VLOOKUP($A$1,CodeTableSelCan,2,FALSE)&amp;$B$16&amp;ref!$E$4&amp;ref!$F$4&amp;ref!R$2,DatatableSelCan,8,FALSE))),"–")</f>
        <v>2.17</v>
      </c>
      <c r="AK53" s="98">
        <f>IFERROR(VALUE(FIXED(VLOOKUP(VLOOKUP($A$1,CodeTableSelCan,2,FALSE)&amp;$B$16&amp;ref!$E$4&amp;ref!$F$4&amp;ref!S$2,DatatableSelCan,8,FALSE))),"–")</f>
        <v>3.7</v>
      </c>
      <c r="AL53" s="98">
        <f>IFERROR(VALUE(FIXED(VLOOKUP(VLOOKUP($A$1,CodeTableSelCan,2,FALSE)&amp;$B$16&amp;ref!$E$4&amp;ref!$F$4&amp;ref!T$2,DatatableSelCan,8,FALSE))),"–")</f>
        <v>2.93</v>
      </c>
      <c r="AM53" s="98">
        <f>IFERROR(VALUE(FIXED(VLOOKUP(VLOOKUP($A$1,CodeTableSelCan,2,FALSE)&amp;$B$16&amp;ref!$E$4&amp;ref!$F$4&amp;ref!U$2,DatatableSelCan,8,FALSE))),"–")</f>
        <v>4.16</v>
      </c>
      <c r="AN53" s="98">
        <f>IFERROR(VALUE(FIXED(VLOOKUP(VLOOKUP($A$1,CodeTableSelCan,2,FALSE)&amp;$B$16&amp;ref!$E$4&amp;ref!$F$4&amp;ref!V$2,DatatableSelCan,8,FALSE))),"–")</f>
        <v>2.95</v>
      </c>
      <c r="AO53" s="98">
        <f>IFERROR(VALUE(FIXED(VLOOKUP(VLOOKUP($A$1,CodeTableSelCan,2,FALSE)&amp;$B$16&amp;ref!$E$4&amp;ref!$F$4&amp;ref!W$2,DatatableSelCan,8,FALSE))),"–")</f>
        <v>3.14</v>
      </c>
      <c r="AP53" s="98">
        <f>IFERROR(VALUE(FIXED(VLOOKUP(VLOOKUP($A$1,CodeTableSelCan,2,FALSE)&amp;$B$16&amp;ref!$E$4&amp;ref!$F$4&amp;ref!X$2,DatatableSelCan,8,FALSE))),"–")</f>
        <v>3.65</v>
      </c>
      <c r="AQ53" s="98" t="str">
        <f>IFERROR(VALUE(FIXED(VLOOKUP(VLOOKUP($A$1,CodeTableSelCan,2,FALSE)&amp;$B$16&amp;ref!$E$4&amp;ref!$F$4&amp;ref!Y$2,DatatableSelCan,8,FALSE))),"–")</f>
        <v>–</v>
      </c>
      <c r="AR53" s="98">
        <f>SUMPRODUCT(Z53:AQ53,'Population '!$D$61:$U$61)</f>
        <v>2.2456800119958018</v>
      </c>
    </row>
    <row r="54" spans="2:44" ht="15" customHeight="1">
      <c r="X54" s="81" t="s">
        <v>30</v>
      </c>
    </row>
  </sheetData>
  <mergeCells count="6">
    <mergeCell ref="D6:V6"/>
    <mergeCell ref="Z6:AR6"/>
    <mergeCell ref="D23:V23"/>
    <mergeCell ref="Z23:AR23"/>
    <mergeCell ref="D40:V40"/>
    <mergeCell ref="Z40:AR40"/>
  </mergeCells>
  <pageMargins left="0.7" right="0.7" top="0.75" bottom="0.75" header="0.3" footer="0.3"/>
  <pageSetup paperSize="9" scale="57" fitToWidth="0" orientation="landscape" r:id="rId1"/>
  <colBreaks count="1" manualBreakCount="1">
    <brk id="22" max="53"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9"/>
  <sheetViews>
    <sheetView zoomScaleNormal="100" zoomScaleSheetLayoutView="100" workbookViewId="0">
      <pane ySplit="4" topLeftCell="A8" activePane="bottomLeft" state="frozen"/>
      <selection activeCell="I22" sqref="I22"/>
      <selection pane="bottomLeft" activeCell="B1" sqref="B1"/>
    </sheetView>
  </sheetViews>
  <sheetFormatPr defaultRowHeight="15" customHeight="1"/>
  <cols>
    <col min="1" max="1" width="5.6640625" style="1" customWidth="1"/>
    <col min="2" max="2" width="9.33203125" style="1"/>
    <col min="3" max="3" width="14.33203125" style="1" customWidth="1"/>
    <col min="4" max="22" width="9.33203125" style="1"/>
    <col min="23" max="23" width="5.6640625" style="1" customWidth="1"/>
    <col min="24" max="24" width="9.33203125" style="1"/>
    <col min="25" max="25" width="14.33203125" style="1" customWidth="1"/>
    <col min="26" max="43" width="9.33203125" style="1"/>
    <col min="44" max="44" width="8.1640625" style="1" customWidth="1"/>
    <col min="45" max="16384" width="9.33203125" style="1"/>
  </cols>
  <sheetData>
    <row r="1" spans="1:44" ht="35.25" customHeight="1">
      <c r="A1" s="88" t="s">
        <v>63</v>
      </c>
    </row>
    <row r="2" spans="1:44" ht="15" customHeight="1">
      <c r="A2" s="133" t="s">
        <v>249</v>
      </c>
      <c r="B2" s="133"/>
      <c r="C2" s="133"/>
      <c r="D2" s="133"/>
      <c r="E2" s="133"/>
      <c r="F2" s="133"/>
      <c r="G2" s="133"/>
      <c r="H2" s="133"/>
      <c r="I2" s="133"/>
      <c r="J2" s="133"/>
      <c r="K2" s="133"/>
      <c r="L2" s="133"/>
      <c r="M2" s="133"/>
      <c r="N2" s="133"/>
      <c r="O2" s="133"/>
      <c r="P2" s="133"/>
      <c r="Q2" s="133"/>
      <c r="R2" s="133"/>
      <c r="S2" s="133"/>
      <c r="T2" s="133"/>
      <c r="U2" s="133"/>
      <c r="V2" s="133"/>
    </row>
    <row r="3" spans="1:44" ht="15" customHeight="1">
      <c r="A3" s="133"/>
      <c r="B3" s="133"/>
      <c r="C3" s="133"/>
      <c r="D3" s="133"/>
      <c r="E3" s="133"/>
      <c r="F3" s="133"/>
      <c r="G3" s="133"/>
      <c r="H3" s="133"/>
      <c r="I3" s="133"/>
      <c r="J3" s="133"/>
      <c r="K3" s="133"/>
      <c r="L3" s="133"/>
      <c r="M3" s="133"/>
      <c r="N3" s="133"/>
      <c r="O3" s="133"/>
      <c r="P3" s="133"/>
      <c r="Q3" s="133"/>
      <c r="R3" s="133"/>
      <c r="S3" s="133"/>
      <c r="T3" s="133"/>
      <c r="U3" s="133"/>
      <c r="V3" s="133"/>
    </row>
    <row r="4" spans="1:44" ht="15" customHeight="1">
      <c r="A4" s="1" t="s">
        <v>241</v>
      </c>
    </row>
    <row r="6" spans="1:44" ht="20.100000000000001" customHeight="1">
      <c r="B6" s="2" t="s">
        <v>68</v>
      </c>
      <c r="X6" s="2" t="s">
        <v>65</v>
      </c>
    </row>
    <row r="7" spans="1:44" ht="15" customHeight="1">
      <c r="B7" s="57"/>
      <c r="C7" s="57"/>
      <c r="D7" s="118" t="s">
        <v>72</v>
      </c>
      <c r="E7" s="134"/>
      <c r="F7" s="134"/>
      <c r="G7" s="134"/>
      <c r="H7" s="134"/>
      <c r="I7" s="134"/>
      <c r="J7" s="134"/>
      <c r="K7" s="134"/>
      <c r="L7" s="134"/>
      <c r="M7" s="134"/>
      <c r="N7" s="134"/>
      <c r="O7" s="134"/>
      <c r="P7" s="134"/>
      <c r="Q7" s="134"/>
      <c r="R7" s="134"/>
      <c r="S7" s="134"/>
      <c r="T7" s="134"/>
      <c r="U7" s="134"/>
      <c r="V7" s="134"/>
      <c r="X7" s="57"/>
      <c r="Y7" s="57"/>
      <c r="Z7" s="134" t="s">
        <v>0</v>
      </c>
      <c r="AA7" s="134"/>
      <c r="AB7" s="134"/>
      <c r="AC7" s="134"/>
      <c r="AD7" s="134"/>
      <c r="AE7" s="134"/>
      <c r="AF7" s="134"/>
      <c r="AG7" s="134"/>
      <c r="AH7" s="134"/>
      <c r="AI7" s="134"/>
      <c r="AJ7" s="134"/>
      <c r="AK7" s="134"/>
      <c r="AL7" s="134"/>
      <c r="AM7" s="134"/>
      <c r="AN7" s="134"/>
      <c r="AO7" s="134"/>
      <c r="AP7" s="134"/>
      <c r="AQ7" s="134"/>
      <c r="AR7" s="134"/>
    </row>
    <row r="8" spans="1:44" ht="15" customHeight="1">
      <c r="B8" s="58" t="s">
        <v>1</v>
      </c>
      <c r="C8" s="58" t="s">
        <v>2</v>
      </c>
      <c r="D8" s="59" t="s">
        <v>3</v>
      </c>
      <c r="E8" s="59" t="s">
        <v>4</v>
      </c>
      <c r="F8" s="59" t="s">
        <v>5</v>
      </c>
      <c r="G8" s="59" t="s">
        <v>6</v>
      </c>
      <c r="H8" s="59" t="s">
        <v>7</v>
      </c>
      <c r="I8" s="59" t="s">
        <v>8</v>
      </c>
      <c r="J8" s="59" t="s">
        <v>9</v>
      </c>
      <c r="K8" s="59" t="s">
        <v>10</v>
      </c>
      <c r="L8" s="59" t="s">
        <v>11</v>
      </c>
      <c r="M8" s="59" t="s">
        <v>12</v>
      </c>
      <c r="N8" s="59" t="s">
        <v>13</v>
      </c>
      <c r="O8" s="59" t="s">
        <v>14</v>
      </c>
      <c r="P8" s="59" t="s">
        <v>15</v>
      </c>
      <c r="Q8" s="59" t="s">
        <v>16</v>
      </c>
      <c r="R8" s="59" t="s">
        <v>17</v>
      </c>
      <c r="S8" s="59" t="s">
        <v>18</v>
      </c>
      <c r="T8" s="59" t="s">
        <v>19</v>
      </c>
      <c r="U8" s="59" t="s">
        <v>20</v>
      </c>
      <c r="V8" s="59" t="s">
        <v>21</v>
      </c>
      <c r="X8" s="58" t="s">
        <v>1</v>
      </c>
      <c r="Y8" s="58" t="s">
        <v>2</v>
      </c>
      <c r="Z8" s="59" t="s">
        <v>3</v>
      </c>
      <c r="AA8" s="59" t="s">
        <v>4</v>
      </c>
      <c r="AB8" s="59" t="s">
        <v>5</v>
      </c>
      <c r="AC8" s="59" t="s">
        <v>6</v>
      </c>
      <c r="AD8" s="59" t="s">
        <v>7</v>
      </c>
      <c r="AE8" s="59" t="s">
        <v>8</v>
      </c>
      <c r="AF8" s="59" t="s">
        <v>9</v>
      </c>
      <c r="AG8" s="59" t="s">
        <v>10</v>
      </c>
      <c r="AH8" s="59" t="s">
        <v>11</v>
      </c>
      <c r="AI8" s="59" t="s">
        <v>12</v>
      </c>
      <c r="AJ8" s="59" t="s">
        <v>13</v>
      </c>
      <c r="AK8" s="59" t="s">
        <v>14</v>
      </c>
      <c r="AL8" s="59" t="s">
        <v>15</v>
      </c>
      <c r="AM8" s="59" t="s">
        <v>16</v>
      </c>
      <c r="AN8" s="59" t="s">
        <v>17</v>
      </c>
      <c r="AO8" s="59" t="s">
        <v>18</v>
      </c>
      <c r="AP8" s="59" t="s">
        <v>19</v>
      </c>
      <c r="AQ8" s="59" t="s">
        <v>20</v>
      </c>
      <c r="AR8" s="59" t="s">
        <v>22</v>
      </c>
    </row>
    <row r="9" spans="1:44" ht="15" customHeight="1">
      <c r="B9" s="6">
        <v>2015</v>
      </c>
      <c r="C9" s="7"/>
      <c r="D9" s="61"/>
      <c r="E9" s="61"/>
      <c r="F9" s="61"/>
      <c r="G9" s="61"/>
      <c r="H9" s="61"/>
      <c r="I9" s="61"/>
      <c r="J9" s="61"/>
      <c r="K9" s="61"/>
      <c r="L9" s="61"/>
      <c r="M9" s="61"/>
      <c r="N9" s="61"/>
      <c r="O9" s="61"/>
      <c r="P9" s="61"/>
      <c r="Q9" s="61"/>
      <c r="R9" s="61"/>
      <c r="S9" s="61"/>
      <c r="T9" s="61"/>
      <c r="U9" s="61"/>
      <c r="V9" s="61"/>
      <c r="X9" s="60">
        <v>2015</v>
      </c>
      <c r="Y9" s="7"/>
      <c r="Z9" s="61"/>
      <c r="AA9" s="61"/>
      <c r="AB9" s="61"/>
      <c r="AC9" s="61"/>
      <c r="AD9" s="61"/>
      <c r="AE9" s="61"/>
      <c r="AF9" s="61"/>
      <c r="AG9" s="61"/>
      <c r="AH9" s="61"/>
      <c r="AI9" s="61"/>
      <c r="AJ9" s="61"/>
      <c r="AK9" s="61"/>
      <c r="AL9" s="61"/>
      <c r="AM9" s="61"/>
      <c r="AN9" s="61"/>
      <c r="AO9" s="61"/>
      <c r="AP9" s="61"/>
      <c r="AQ9" s="61"/>
      <c r="AR9" s="61"/>
    </row>
    <row r="10" spans="1:44" ht="15" customHeight="1">
      <c r="B10" s="6"/>
      <c r="C10" s="60" t="s">
        <v>23</v>
      </c>
      <c r="D10" s="61">
        <f>IFERROR(VALUE(FIXED(VLOOKUP(VLOOKUP($A$1,CodeTableSelCan,2,FALSE)&amp;$B$9&amp;ref!$E$2&amp;ref!$F$2&amp;ref!H$2,DatatableSelCan,7,FALSE))),"–")</f>
        <v>6</v>
      </c>
      <c r="E10" s="61">
        <f>IFERROR(VALUE(FIXED(VLOOKUP(VLOOKUP($A$1,CodeTableSelCan,2,FALSE)&amp;$B$9&amp;ref!$E$2&amp;ref!$F$2&amp;ref!I$2,DatatableSelCan,7,FALSE))),"–")</f>
        <v>6</v>
      </c>
      <c r="F10" s="61">
        <f>IFERROR(VALUE(FIXED(VLOOKUP(VLOOKUP($A$1,CodeTableSelCan,2,FALSE)&amp;$B$9&amp;ref!$E$2&amp;ref!$F$2&amp;ref!J$2,DatatableSelCan,7,FALSE))),"–")</f>
        <v>3</v>
      </c>
      <c r="G10" s="61">
        <f>IFERROR(VALUE(FIXED(VLOOKUP(VLOOKUP($A$1,CodeTableSelCan,2,FALSE)&amp;$B$9&amp;ref!$E$2&amp;ref!$F$2&amp;ref!K$2,DatatableSelCan,7,FALSE))),"–")</f>
        <v>5</v>
      </c>
      <c r="H10" s="61">
        <f>IFERROR(VALUE(FIXED(VLOOKUP(VLOOKUP($A$1,CodeTableSelCan,2,FALSE)&amp;$B$9&amp;ref!$E$2&amp;ref!$F$2&amp;ref!L$2,DatatableSelCan,7,FALSE))),"–")</f>
        <v>5</v>
      </c>
      <c r="I10" s="61">
        <f>IFERROR(VALUE(FIXED(VLOOKUP(VLOOKUP($A$1,CodeTableSelCan,2,FALSE)&amp;$B$9&amp;ref!$E$2&amp;ref!$F$2&amp;ref!M$2,DatatableSelCan,7,FALSE))),"–")</f>
        <v>3</v>
      </c>
      <c r="J10" s="61">
        <f>IFERROR(VALUE(FIXED(VLOOKUP(VLOOKUP($A$1,CodeTableSelCan,2,FALSE)&amp;$B$9&amp;ref!$E$2&amp;ref!$F$2&amp;ref!N$2,DatatableSelCan,7,FALSE))),"–")</f>
        <v>6</v>
      </c>
      <c r="K10" s="61">
        <f>IFERROR(VALUE(FIXED(VLOOKUP(VLOOKUP($A$1,CodeTableSelCan,2,FALSE)&amp;$B$9&amp;ref!$E$2&amp;ref!$F$2&amp;ref!O$2,DatatableSelCan,7,FALSE))),"–")</f>
        <v>6</v>
      </c>
      <c r="L10" s="61">
        <f>IFERROR(VALUE(FIXED(VLOOKUP(VLOOKUP($A$1,CodeTableSelCan,2,FALSE)&amp;$B$9&amp;ref!$E$2&amp;ref!$F$2&amp;ref!P$2,DatatableSelCan,7,FALSE))),"–")</f>
        <v>14</v>
      </c>
      <c r="M10" s="61">
        <f>IFERROR(VALUE(FIXED(VLOOKUP(VLOOKUP($A$1,CodeTableSelCan,2,FALSE)&amp;$B$9&amp;ref!$E$2&amp;ref!$F$2&amp;ref!Q$2,DatatableSelCan,7,FALSE))),"–")</f>
        <v>18</v>
      </c>
      <c r="N10" s="61">
        <f>IFERROR(VALUE(FIXED(VLOOKUP(VLOOKUP($A$1,CodeTableSelCan,2,FALSE)&amp;$B$9&amp;ref!$E$2&amp;ref!$F$2&amp;ref!R$2,DatatableSelCan,7,FALSE))),"–")</f>
        <v>28</v>
      </c>
      <c r="O10" s="61">
        <f>IFERROR(VALUE(FIXED(VLOOKUP(VLOOKUP($A$1,CodeTableSelCan,2,FALSE)&amp;$B$9&amp;ref!$E$2&amp;ref!$F$2&amp;ref!S$2,DatatableSelCan,7,FALSE))),"–")</f>
        <v>44</v>
      </c>
      <c r="P10" s="61">
        <f>IFERROR(VALUE(FIXED(VLOOKUP(VLOOKUP($A$1,CodeTableSelCan,2,FALSE)&amp;$B$9&amp;ref!$E$2&amp;ref!$F$2&amp;ref!T$2,DatatableSelCan,7,FALSE))),"–")</f>
        <v>50</v>
      </c>
      <c r="Q10" s="61">
        <f>IFERROR(VALUE(FIXED(VLOOKUP(VLOOKUP($A$1,CodeTableSelCan,2,FALSE)&amp;$B$9&amp;ref!$E$2&amp;ref!$F$2&amp;ref!U$2,DatatableSelCan,7,FALSE))),"–")</f>
        <v>68</v>
      </c>
      <c r="R10" s="61">
        <f>IFERROR(VALUE(FIXED(VLOOKUP(VLOOKUP($A$1,CodeTableSelCan,2,FALSE)&amp;$B$9&amp;ref!$E$2&amp;ref!$F$2&amp;ref!V$2,DatatableSelCan,7,FALSE))),"–")</f>
        <v>62</v>
      </c>
      <c r="S10" s="61">
        <f>IFERROR(VALUE(FIXED(VLOOKUP(VLOOKUP($A$1,CodeTableSelCan,2,FALSE)&amp;$B$9&amp;ref!$E$2&amp;ref!$F$2&amp;ref!W$2,DatatableSelCan,7,FALSE))),"–")</f>
        <v>61</v>
      </c>
      <c r="T10" s="61">
        <f>IFERROR(VALUE(FIXED(VLOOKUP(VLOOKUP($A$1,CodeTableSelCan,2,FALSE)&amp;$B$9&amp;ref!$E$2&amp;ref!$F$2&amp;ref!X$2,DatatableSelCan,7,FALSE))),"–")</f>
        <v>48</v>
      </c>
      <c r="U10" s="61">
        <f>IFERROR(VALUE(FIXED(VLOOKUP(VLOOKUP($A$1,CodeTableSelCan,2,FALSE)&amp;$B$9&amp;ref!$E$2&amp;ref!$F$2&amp;ref!Y$2,DatatableSelCan,7,FALSE))),"–")</f>
        <v>37</v>
      </c>
      <c r="V10" s="61">
        <f>IFERROR(VALUE(FIXED(VLOOKUP(VLOOKUP($A$1,CodeTableSelCan,2,FALSE)&amp;$B$9&amp;ref!$E$2&amp;ref!$F$2&amp;ref!Z$2,DatatableSelCan,7,FALSE))),"–")</f>
        <v>470</v>
      </c>
      <c r="X10" s="60"/>
      <c r="Y10" s="60" t="s">
        <v>23</v>
      </c>
      <c r="Z10" s="75">
        <f>IFERROR(VALUE(FIXED(VLOOKUP(VLOOKUP($A$1,CodeTableSelCan,2,FALSE)&amp;$B$9&amp;ref!$E$2&amp;ref!$F$2&amp;ref!H$2,DatatableSelCan,8,FALSE))),"–")</f>
        <v>3.82</v>
      </c>
      <c r="AA10" s="75">
        <f>IFERROR(VALUE(FIXED(VLOOKUP(VLOOKUP($A$1,CodeTableSelCan,2,FALSE)&amp;$B$9&amp;ref!$E$2&amp;ref!$F$2&amp;ref!I$2,DatatableSelCan,8,FALSE))),"–")</f>
        <v>3.71</v>
      </c>
      <c r="AB10" s="75">
        <f>IFERROR(VALUE(FIXED(VLOOKUP(VLOOKUP($A$1,CodeTableSelCan,2,FALSE)&amp;$B$9&amp;ref!$E$2&amp;ref!$F$2&amp;ref!J$2,DatatableSelCan,8,FALSE))),"–")</f>
        <v>2</v>
      </c>
      <c r="AC10" s="75">
        <f>IFERROR(VALUE(FIXED(VLOOKUP(VLOOKUP($A$1,CodeTableSelCan,2,FALSE)&amp;$B$9&amp;ref!$E$2&amp;ref!$F$2&amp;ref!K$2,DatatableSelCan,8,FALSE))),"–")</f>
        <v>3.06</v>
      </c>
      <c r="AD10" s="75">
        <f>IFERROR(VALUE(FIXED(VLOOKUP(VLOOKUP($A$1,CodeTableSelCan,2,FALSE)&amp;$B$9&amp;ref!$E$2&amp;ref!$F$2&amp;ref!L$2,DatatableSelCan,8,FALSE))),"–")</f>
        <v>2.84</v>
      </c>
      <c r="AE10" s="75">
        <f>IFERROR(VALUE(FIXED(VLOOKUP(VLOOKUP($A$1,CodeTableSelCan,2,FALSE)&amp;$B$9&amp;ref!$E$2&amp;ref!$F$2&amp;ref!M$2,DatatableSelCan,8,FALSE))),"–")</f>
        <v>1.92</v>
      </c>
      <c r="AF10" s="75">
        <f>IFERROR(VALUE(FIXED(VLOOKUP(VLOOKUP($A$1,CodeTableSelCan,2,FALSE)&amp;$B$9&amp;ref!$E$2&amp;ref!$F$2&amp;ref!N$2,DatatableSelCan,8,FALSE))),"–")</f>
        <v>4.32</v>
      </c>
      <c r="AG10" s="75">
        <f>IFERROR(VALUE(FIXED(VLOOKUP(VLOOKUP($A$1,CodeTableSelCan,2,FALSE)&amp;$B$9&amp;ref!$E$2&amp;ref!$F$2&amp;ref!O$2,DatatableSelCan,8,FALSE))),"–")</f>
        <v>4.58</v>
      </c>
      <c r="AH10" s="75">
        <f>IFERROR(VALUE(FIXED(VLOOKUP(VLOOKUP($A$1,CodeTableSelCan,2,FALSE)&amp;$B$9&amp;ref!$E$2&amp;ref!$F$2&amp;ref!P$2,DatatableSelCan,8,FALSE))),"–")</f>
        <v>9.5399999999999991</v>
      </c>
      <c r="AI10" s="75">
        <f>IFERROR(VALUE(FIXED(VLOOKUP(VLOOKUP($A$1,CodeTableSelCan,2,FALSE)&amp;$B$9&amp;ref!$E$2&amp;ref!$F$2&amp;ref!Q$2,DatatableSelCan,8,FALSE))),"–")</f>
        <v>11.98</v>
      </c>
      <c r="AJ10" s="75">
        <f>IFERROR(VALUE(FIXED(VLOOKUP(VLOOKUP($A$1,CodeTableSelCan,2,FALSE)&amp;$B$9&amp;ref!$E$2&amp;ref!$F$2&amp;ref!R$2,DatatableSelCan,8,FALSE))),"–")</f>
        <v>18.2</v>
      </c>
      <c r="AK10" s="75">
        <f>IFERROR(VALUE(FIXED(VLOOKUP(VLOOKUP($A$1,CodeTableSelCan,2,FALSE)&amp;$B$9&amp;ref!$E$2&amp;ref!$F$2&amp;ref!S$2,DatatableSelCan,8,FALSE))),"–")</f>
        <v>31.54</v>
      </c>
      <c r="AL10" s="75">
        <f>IFERROR(VALUE(FIXED(VLOOKUP(VLOOKUP($A$1,CodeTableSelCan,2,FALSE)&amp;$B$9&amp;ref!$E$2&amp;ref!$F$2&amp;ref!T$2,DatatableSelCan,8,FALSE))),"–")</f>
        <v>41.08</v>
      </c>
      <c r="AM10" s="75">
        <f>IFERROR(VALUE(FIXED(VLOOKUP(VLOOKUP($A$1,CodeTableSelCan,2,FALSE)&amp;$B$9&amp;ref!$E$2&amp;ref!$F$2&amp;ref!U$2,DatatableSelCan,8,FALSE))),"–")</f>
        <v>61.64</v>
      </c>
      <c r="AN10" s="75">
        <f>IFERROR(VALUE(FIXED(VLOOKUP(VLOOKUP($A$1,CodeTableSelCan,2,FALSE)&amp;$B$9&amp;ref!$E$2&amp;ref!$F$2&amp;ref!V$2,DatatableSelCan,8,FALSE))),"–")</f>
        <v>78.05</v>
      </c>
      <c r="AO10" s="75">
        <f>IFERROR(VALUE(FIXED(VLOOKUP(VLOOKUP($A$1,CodeTableSelCan,2,FALSE)&amp;$B$9&amp;ref!$E$2&amp;ref!$F$2&amp;ref!W$2,DatatableSelCan,8,FALSE))),"–")</f>
        <v>108.64</v>
      </c>
      <c r="AP10" s="75">
        <f>IFERROR(VALUE(FIXED(VLOOKUP(VLOOKUP($A$1,CodeTableSelCan,2,FALSE)&amp;$B$9&amp;ref!$E$2&amp;ref!$F$2&amp;ref!X$2,DatatableSelCan,8,FALSE))),"–")</f>
        <v>129.16999999999999</v>
      </c>
      <c r="AQ10" s="75">
        <f>IFERROR(VALUE(FIXED(VLOOKUP(VLOOKUP($A$1,CodeTableSelCan,2,FALSE)&amp;$B$9&amp;ref!$E$2&amp;ref!$F$2&amp;ref!Y$2,DatatableSelCan,8,FALSE))),"–")</f>
        <v>125</v>
      </c>
      <c r="AR10" s="75">
        <f>SUMPRODUCT(Z10:AQ10,'Population '!$D$61:$U$61)</f>
        <v>14.591689908532016</v>
      </c>
    </row>
    <row r="11" spans="1:44" ht="15" customHeight="1">
      <c r="B11" s="6"/>
      <c r="C11" s="60" t="s">
        <v>24</v>
      </c>
      <c r="D11" s="61" t="str">
        <f>IFERROR(VALUE(FIXED(VLOOKUP(VLOOKUP($A$1,CodeTableSelCan,2,FALSE)&amp;$B$9&amp;ref!$E$2&amp;ref!$F$3&amp;ref!H$2,DatatableSelCan,7,FALSE))),"–")</f>
        <v>–</v>
      </c>
      <c r="E11" s="61">
        <f>IFERROR(VALUE(FIXED(VLOOKUP(VLOOKUP($A$1,CodeTableSelCan,2,FALSE)&amp;$B$9&amp;ref!$E$2&amp;ref!$F$3&amp;ref!I$2,DatatableSelCan,7,FALSE))),"–")</f>
        <v>3</v>
      </c>
      <c r="F11" s="61">
        <f>IFERROR(VALUE(FIXED(VLOOKUP(VLOOKUP($A$1,CodeTableSelCan,2,FALSE)&amp;$B$9&amp;ref!$E$2&amp;ref!$F$3&amp;ref!J$2,DatatableSelCan,7,FALSE))),"–")</f>
        <v>1</v>
      </c>
      <c r="G11" s="61">
        <f>IFERROR(VALUE(FIXED(VLOOKUP(VLOOKUP($A$1,CodeTableSelCan,2,FALSE)&amp;$B$9&amp;ref!$E$2&amp;ref!$F$3&amp;ref!K$2,DatatableSelCan,7,FALSE))),"–")</f>
        <v>2</v>
      </c>
      <c r="H11" s="61">
        <f>IFERROR(VALUE(FIXED(VLOOKUP(VLOOKUP($A$1,CodeTableSelCan,2,FALSE)&amp;$B$9&amp;ref!$E$2&amp;ref!$F$3&amp;ref!L$2,DatatableSelCan,7,FALSE))),"–")</f>
        <v>1</v>
      </c>
      <c r="I11" s="61">
        <f>IFERROR(VALUE(FIXED(VLOOKUP(VLOOKUP($A$1,CodeTableSelCan,2,FALSE)&amp;$B$9&amp;ref!$E$2&amp;ref!$F$3&amp;ref!M$2,DatatableSelCan,7,FALSE))),"–")</f>
        <v>1</v>
      </c>
      <c r="J11" s="61">
        <f>IFERROR(VALUE(FIXED(VLOOKUP(VLOOKUP($A$1,CodeTableSelCan,2,FALSE)&amp;$B$9&amp;ref!$E$2&amp;ref!$F$3&amp;ref!N$2,DatatableSelCan,7,FALSE))),"–")</f>
        <v>2</v>
      </c>
      <c r="K11" s="61">
        <f>IFERROR(VALUE(FIXED(VLOOKUP(VLOOKUP($A$1,CodeTableSelCan,2,FALSE)&amp;$B$9&amp;ref!$E$2&amp;ref!$F$3&amp;ref!O$2,DatatableSelCan,7,FALSE))),"–")</f>
        <v>1</v>
      </c>
      <c r="L11" s="61" t="str">
        <f>IFERROR(VALUE(FIXED(VLOOKUP(VLOOKUP($A$1,CodeTableSelCan,2,FALSE)&amp;$B$9&amp;ref!$E$2&amp;ref!$F$3&amp;ref!P$2,DatatableSelCan,7,FALSE))),"–")</f>
        <v>–</v>
      </c>
      <c r="M11" s="61">
        <f>IFERROR(VALUE(FIXED(VLOOKUP(VLOOKUP($A$1,CodeTableSelCan,2,FALSE)&amp;$B$9&amp;ref!$E$2&amp;ref!$F$3&amp;ref!Q$2,DatatableSelCan,7,FALSE))),"–")</f>
        <v>3</v>
      </c>
      <c r="N11" s="61">
        <f>IFERROR(VALUE(FIXED(VLOOKUP(VLOOKUP($A$1,CodeTableSelCan,2,FALSE)&amp;$B$9&amp;ref!$E$2&amp;ref!$F$3&amp;ref!R$2,DatatableSelCan,7,FALSE))),"–")</f>
        <v>2</v>
      </c>
      <c r="O11" s="61">
        <f>IFERROR(VALUE(FIXED(VLOOKUP(VLOOKUP($A$1,CodeTableSelCan,2,FALSE)&amp;$B$9&amp;ref!$E$2&amp;ref!$F$3&amp;ref!S$2,DatatableSelCan,7,FALSE))),"–")</f>
        <v>4</v>
      </c>
      <c r="P11" s="61">
        <f>IFERROR(VALUE(FIXED(VLOOKUP(VLOOKUP($A$1,CodeTableSelCan,2,FALSE)&amp;$B$9&amp;ref!$E$2&amp;ref!$F$3&amp;ref!T$2,DatatableSelCan,7,FALSE))),"–")</f>
        <v>7</v>
      </c>
      <c r="Q11" s="61">
        <f>IFERROR(VALUE(FIXED(VLOOKUP(VLOOKUP($A$1,CodeTableSelCan,2,FALSE)&amp;$B$9&amp;ref!$E$2&amp;ref!$F$3&amp;ref!U$2,DatatableSelCan,7,FALSE))),"–")</f>
        <v>2</v>
      </c>
      <c r="R11" s="61">
        <f>IFERROR(VALUE(FIXED(VLOOKUP(VLOOKUP($A$1,CodeTableSelCan,2,FALSE)&amp;$B$9&amp;ref!$E$2&amp;ref!$F$3&amp;ref!V$2,DatatableSelCan,7,FALSE))),"–")</f>
        <v>7</v>
      </c>
      <c r="S11" s="61">
        <f>IFERROR(VALUE(FIXED(VLOOKUP(VLOOKUP($A$1,CodeTableSelCan,2,FALSE)&amp;$B$9&amp;ref!$E$2&amp;ref!$F$3&amp;ref!W$2,DatatableSelCan,7,FALSE))),"–")</f>
        <v>3</v>
      </c>
      <c r="T11" s="61">
        <f>IFERROR(VALUE(FIXED(VLOOKUP(VLOOKUP($A$1,CodeTableSelCan,2,FALSE)&amp;$B$9&amp;ref!$E$2&amp;ref!$F$3&amp;ref!X$2,DatatableSelCan,7,FALSE))),"–")</f>
        <v>3</v>
      </c>
      <c r="U11" s="61">
        <f>IFERROR(VALUE(FIXED(VLOOKUP(VLOOKUP($A$1,CodeTableSelCan,2,FALSE)&amp;$B$9&amp;ref!$E$2&amp;ref!$F$3&amp;ref!Y$2,DatatableSelCan,7,FALSE))),"–")</f>
        <v>1</v>
      </c>
      <c r="V11" s="61">
        <f>IFERROR(VALUE(FIXED(VLOOKUP(VLOOKUP($A$1,CodeTableSelCan,2,FALSE)&amp;$B$9&amp;ref!$E$2&amp;ref!$F$3&amp;ref!Z$2,DatatableSelCan,7,FALSE))),"–")</f>
        <v>43</v>
      </c>
      <c r="X11" s="60"/>
      <c r="Y11" s="60" t="s">
        <v>24</v>
      </c>
      <c r="Z11" s="75" t="str">
        <f>IFERROR(VALUE(FIXED(VLOOKUP(VLOOKUP($A$1,CodeTableSelCan,2,FALSE)&amp;$B$9&amp;ref!$E$2&amp;ref!$F$3&amp;ref!H$2,DatatableSelCan,8,FALSE))),"–")</f>
        <v>–</v>
      </c>
      <c r="AA11" s="75">
        <f>IFERROR(VALUE(FIXED(VLOOKUP(VLOOKUP($A$1,CodeTableSelCan,2,FALSE)&amp;$B$9&amp;ref!$E$2&amp;ref!$F$3&amp;ref!I$2,DatatableSelCan,8,FALSE))),"–")</f>
        <v>7.13</v>
      </c>
      <c r="AB11" s="75">
        <f>IFERROR(VALUE(FIXED(VLOOKUP(VLOOKUP($A$1,CodeTableSelCan,2,FALSE)&amp;$B$9&amp;ref!$E$2&amp;ref!$F$3&amp;ref!J$2,DatatableSelCan,8,FALSE))),"–")</f>
        <v>2.74</v>
      </c>
      <c r="AC11" s="75">
        <f>IFERROR(VALUE(FIXED(VLOOKUP(VLOOKUP($A$1,CodeTableSelCan,2,FALSE)&amp;$B$9&amp;ref!$E$2&amp;ref!$F$3&amp;ref!K$2,DatatableSelCan,8,FALSE))),"–")</f>
        <v>5.53</v>
      </c>
      <c r="AD11" s="75">
        <f>IFERROR(VALUE(FIXED(VLOOKUP(VLOOKUP($A$1,CodeTableSelCan,2,FALSE)&amp;$B$9&amp;ref!$E$2&amp;ref!$F$3&amp;ref!L$2,DatatableSelCan,8,FALSE))),"–")</f>
        <v>3.25</v>
      </c>
      <c r="AE11" s="75">
        <f>IFERROR(VALUE(FIXED(VLOOKUP(VLOOKUP($A$1,CodeTableSelCan,2,FALSE)&amp;$B$9&amp;ref!$E$2&amp;ref!$F$3&amp;ref!M$2,DatatableSelCan,8,FALSE))),"–")</f>
        <v>4.41</v>
      </c>
      <c r="AF11" s="75">
        <f>IFERROR(VALUE(FIXED(VLOOKUP(VLOOKUP($A$1,CodeTableSelCan,2,FALSE)&amp;$B$9&amp;ref!$E$2&amp;ref!$F$3&amp;ref!N$2,DatatableSelCan,8,FALSE))),"–")</f>
        <v>10.91</v>
      </c>
      <c r="AG11" s="75">
        <f>IFERROR(VALUE(FIXED(VLOOKUP(VLOOKUP($A$1,CodeTableSelCan,2,FALSE)&amp;$B$9&amp;ref!$E$2&amp;ref!$F$3&amp;ref!O$2,DatatableSelCan,8,FALSE))),"–")</f>
        <v>5.58</v>
      </c>
      <c r="AH11" s="75" t="str">
        <f>IFERROR(VALUE(FIXED(VLOOKUP(VLOOKUP($A$1,CodeTableSelCan,2,FALSE)&amp;$B$9&amp;ref!$E$2&amp;ref!$F$3&amp;ref!P$2,DatatableSelCan,8,FALSE))),"–")</f>
        <v>–</v>
      </c>
      <c r="AI11" s="75">
        <f>IFERROR(VALUE(FIXED(VLOOKUP(VLOOKUP($A$1,CodeTableSelCan,2,FALSE)&amp;$B$9&amp;ref!$E$2&amp;ref!$F$3&amp;ref!Q$2,DatatableSelCan,8,FALSE))),"–")</f>
        <v>16.03</v>
      </c>
      <c r="AJ11" s="75">
        <f>IFERROR(VALUE(FIXED(VLOOKUP(VLOOKUP($A$1,CodeTableSelCan,2,FALSE)&amp;$B$9&amp;ref!$E$2&amp;ref!$F$3&amp;ref!R$2,DatatableSelCan,8,FALSE))),"–")</f>
        <v>11.07</v>
      </c>
      <c r="AK11" s="75">
        <f>IFERROR(VALUE(FIXED(VLOOKUP(VLOOKUP($A$1,CodeTableSelCan,2,FALSE)&amp;$B$9&amp;ref!$E$2&amp;ref!$F$3&amp;ref!S$2,DatatableSelCan,8,FALSE))),"–")</f>
        <v>27.16</v>
      </c>
      <c r="AL11" s="75">
        <f>IFERROR(VALUE(FIXED(VLOOKUP(VLOOKUP($A$1,CodeTableSelCan,2,FALSE)&amp;$B$9&amp;ref!$E$2&amp;ref!$F$3&amp;ref!T$2,DatatableSelCan,8,FALSE))),"–")</f>
        <v>63.64</v>
      </c>
      <c r="AM11" s="75">
        <f>IFERROR(VALUE(FIXED(VLOOKUP(VLOOKUP($A$1,CodeTableSelCan,2,FALSE)&amp;$B$9&amp;ref!$E$2&amp;ref!$F$3&amp;ref!U$2,DatatableSelCan,8,FALSE))),"–")</f>
        <v>25.09</v>
      </c>
      <c r="AN11" s="75">
        <f>IFERROR(VALUE(FIXED(VLOOKUP(VLOOKUP($A$1,CodeTableSelCan,2,FALSE)&amp;$B$9&amp;ref!$E$2&amp;ref!$F$3&amp;ref!V$2,DatatableSelCan,8,FALSE))),"–")</f>
        <v>138.61000000000001</v>
      </c>
      <c r="AO11" s="75">
        <f>IFERROR(VALUE(FIXED(VLOOKUP(VLOOKUP($A$1,CodeTableSelCan,2,FALSE)&amp;$B$9&amp;ref!$E$2&amp;ref!$F$3&amp;ref!W$2,DatatableSelCan,8,FALSE))),"–")</f>
        <v>94.64</v>
      </c>
      <c r="AP11" s="75">
        <f>IFERROR(VALUE(FIXED(VLOOKUP(VLOOKUP($A$1,CodeTableSelCan,2,FALSE)&amp;$B$9&amp;ref!$E$2&amp;ref!$F$3&amp;ref!X$2,DatatableSelCan,8,FALSE))),"–")</f>
        <v>196.08</v>
      </c>
      <c r="AQ11" s="75">
        <f>IFERROR(VALUE(FIXED(VLOOKUP(VLOOKUP($A$1,CodeTableSelCan,2,FALSE)&amp;$B$9&amp;ref!$E$2&amp;ref!$F$3&amp;ref!Y$2,DatatableSelCan,8,FALSE))),"–")</f>
        <v>135.13999999999999</v>
      </c>
      <c r="AR11" s="75">
        <f>SUMPRODUCT(Z11:AQ11,'Population '!$D$61:$U$61)</f>
        <v>16.216835107712303</v>
      </c>
    </row>
    <row r="12" spans="1:44" ht="15" customHeight="1">
      <c r="B12" s="7"/>
      <c r="C12" s="60" t="s">
        <v>25</v>
      </c>
      <c r="D12" s="61">
        <f>IFERROR(VALUE(FIXED(VLOOKUP(VLOOKUP($A$1,CodeTableSelCan,2,FALSE)&amp;$B$9&amp;ref!$E$2&amp;ref!$F$4&amp;ref!H$2,DatatableSelCan,7,FALSE))),"–")</f>
        <v>6</v>
      </c>
      <c r="E12" s="61">
        <f>IFERROR(VALUE(FIXED(VLOOKUP(VLOOKUP($A$1,CodeTableSelCan,2,FALSE)&amp;$B$9&amp;ref!$E$2&amp;ref!$F$4&amp;ref!I$2,DatatableSelCan,7,FALSE))),"–")</f>
        <v>3</v>
      </c>
      <c r="F12" s="61">
        <f>IFERROR(VALUE(FIXED(VLOOKUP(VLOOKUP($A$1,CodeTableSelCan,2,FALSE)&amp;$B$9&amp;ref!$E$2&amp;ref!$F$4&amp;ref!J$2,DatatableSelCan,7,FALSE))),"–")</f>
        <v>2</v>
      </c>
      <c r="G12" s="61">
        <f>IFERROR(VALUE(FIXED(VLOOKUP(VLOOKUP($A$1,CodeTableSelCan,2,FALSE)&amp;$B$9&amp;ref!$E$2&amp;ref!$F$4&amp;ref!K$2,DatatableSelCan,7,FALSE))),"–")</f>
        <v>3</v>
      </c>
      <c r="H12" s="61">
        <f>IFERROR(VALUE(FIXED(VLOOKUP(VLOOKUP($A$1,CodeTableSelCan,2,FALSE)&amp;$B$9&amp;ref!$E$2&amp;ref!$F$4&amp;ref!L$2,DatatableSelCan,7,FALSE))),"–")</f>
        <v>4</v>
      </c>
      <c r="I12" s="61">
        <f>IFERROR(VALUE(FIXED(VLOOKUP(VLOOKUP($A$1,CodeTableSelCan,2,FALSE)&amp;$B$9&amp;ref!$E$2&amp;ref!$F$4&amp;ref!M$2,DatatableSelCan,7,FALSE))),"–")</f>
        <v>2</v>
      </c>
      <c r="J12" s="61">
        <f>IFERROR(VALUE(FIXED(VLOOKUP(VLOOKUP($A$1,CodeTableSelCan,2,FALSE)&amp;$B$9&amp;ref!$E$2&amp;ref!$F$4&amp;ref!N$2,DatatableSelCan,7,FALSE))),"–")</f>
        <v>4</v>
      </c>
      <c r="K12" s="61">
        <f>IFERROR(VALUE(FIXED(VLOOKUP(VLOOKUP($A$1,CodeTableSelCan,2,FALSE)&amp;$B$9&amp;ref!$E$2&amp;ref!$F$4&amp;ref!O$2,DatatableSelCan,7,FALSE))),"–")</f>
        <v>5</v>
      </c>
      <c r="L12" s="61">
        <f>IFERROR(VALUE(FIXED(VLOOKUP(VLOOKUP($A$1,CodeTableSelCan,2,FALSE)&amp;$B$9&amp;ref!$E$2&amp;ref!$F$4&amp;ref!P$2,DatatableSelCan,7,FALSE))),"–")</f>
        <v>14</v>
      </c>
      <c r="M12" s="61">
        <f>IFERROR(VALUE(FIXED(VLOOKUP(VLOOKUP($A$1,CodeTableSelCan,2,FALSE)&amp;$B$9&amp;ref!$E$2&amp;ref!$F$4&amp;ref!Q$2,DatatableSelCan,7,FALSE))),"–")</f>
        <v>15</v>
      </c>
      <c r="N12" s="61">
        <f>IFERROR(VALUE(FIXED(VLOOKUP(VLOOKUP($A$1,CodeTableSelCan,2,FALSE)&amp;$B$9&amp;ref!$E$2&amp;ref!$F$4&amp;ref!R$2,DatatableSelCan,7,FALSE))),"–")</f>
        <v>26</v>
      </c>
      <c r="O12" s="61">
        <f>IFERROR(VALUE(FIXED(VLOOKUP(VLOOKUP($A$1,CodeTableSelCan,2,FALSE)&amp;$B$9&amp;ref!$E$2&amp;ref!$F$4&amp;ref!S$2,DatatableSelCan,7,FALSE))),"–")</f>
        <v>40</v>
      </c>
      <c r="P12" s="61">
        <f>IFERROR(VALUE(FIXED(VLOOKUP(VLOOKUP($A$1,CodeTableSelCan,2,FALSE)&amp;$B$9&amp;ref!$E$2&amp;ref!$F$4&amp;ref!T$2,DatatableSelCan,7,FALSE))),"–")</f>
        <v>43</v>
      </c>
      <c r="Q12" s="61">
        <f>IFERROR(VALUE(FIXED(VLOOKUP(VLOOKUP($A$1,CodeTableSelCan,2,FALSE)&amp;$B$9&amp;ref!$E$2&amp;ref!$F$4&amp;ref!U$2,DatatableSelCan,7,FALSE))),"–")</f>
        <v>66</v>
      </c>
      <c r="R12" s="61">
        <f>IFERROR(VALUE(FIXED(VLOOKUP(VLOOKUP($A$1,CodeTableSelCan,2,FALSE)&amp;$B$9&amp;ref!$E$2&amp;ref!$F$4&amp;ref!V$2,DatatableSelCan,7,FALSE))),"–")</f>
        <v>55</v>
      </c>
      <c r="S12" s="61">
        <f>IFERROR(VALUE(FIXED(VLOOKUP(VLOOKUP($A$1,CodeTableSelCan,2,FALSE)&amp;$B$9&amp;ref!$E$2&amp;ref!$F$4&amp;ref!W$2,DatatableSelCan,7,FALSE))),"–")</f>
        <v>58</v>
      </c>
      <c r="T12" s="61">
        <f>IFERROR(VALUE(FIXED(VLOOKUP(VLOOKUP($A$1,CodeTableSelCan,2,FALSE)&amp;$B$9&amp;ref!$E$2&amp;ref!$F$4&amp;ref!X$2,DatatableSelCan,7,FALSE))),"–")</f>
        <v>45</v>
      </c>
      <c r="U12" s="61">
        <f>IFERROR(VALUE(FIXED(VLOOKUP(VLOOKUP($A$1,CodeTableSelCan,2,FALSE)&amp;$B$9&amp;ref!$E$2&amp;ref!$F$4&amp;ref!Y$2,DatatableSelCan,7,FALSE))),"–")</f>
        <v>36</v>
      </c>
      <c r="V12" s="61">
        <f>IFERROR(VALUE(FIXED(VLOOKUP(VLOOKUP($A$1,CodeTableSelCan,2,FALSE)&amp;$B$9&amp;ref!$E$2&amp;ref!$F$4&amp;ref!Z$2,DatatableSelCan,7,FALSE))),"–")</f>
        <v>427</v>
      </c>
      <c r="X12" s="7"/>
      <c r="Y12" s="60" t="s">
        <v>25</v>
      </c>
      <c r="Z12" s="75">
        <f>IFERROR(VALUE(FIXED(VLOOKUP(VLOOKUP($A$1,CodeTableSelCan,2,FALSE)&amp;$B$9&amp;ref!$E$2&amp;ref!$F$4&amp;ref!H$2,DatatableSelCan,8,FALSE))),"–")</f>
        <v>5.24</v>
      </c>
      <c r="AA12" s="75">
        <f>IFERROR(VALUE(FIXED(VLOOKUP(VLOOKUP($A$1,CodeTableSelCan,2,FALSE)&amp;$B$9&amp;ref!$E$2&amp;ref!$F$4&amp;ref!I$2,DatatableSelCan,8,FALSE))),"–")</f>
        <v>2.5099999999999998</v>
      </c>
      <c r="AB12" s="75">
        <f>IFERROR(VALUE(FIXED(VLOOKUP(VLOOKUP($A$1,CodeTableSelCan,2,FALSE)&amp;$B$9&amp;ref!$E$2&amp;ref!$F$4&amp;ref!J$2,DatatableSelCan,8,FALSE))),"–")</f>
        <v>1.76</v>
      </c>
      <c r="AC12" s="75">
        <f>IFERROR(VALUE(FIXED(VLOOKUP(VLOOKUP($A$1,CodeTableSelCan,2,FALSE)&amp;$B$9&amp;ref!$E$2&amp;ref!$F$4&amp;ref!K$2,DatatableSelCan,8,FALSE))),"–")</f>
        <v>2.35</v>
      </c>
      <c r="AD12" s="75">
        <f>IFERROR(VALUE(FIXED(VLOOKUP(VLOOKUP($A$1,CodeTableSelCan,2,FALSE)&amp;$B$9&amp;ref!$E$2&amp;ref!$F$4&amp;ref!L$2,DatatableSelCan,8,FALSE))),"–")</f>
        <v>2.76</v>
      </c>
      <c r="AE12" s="75">
        <f>IFERROR(VALUE(FIXED(VLOOKUP(VLOOKUP($A$1,CodeTableSelCan,2,FALSE)&amp;$B$9&amp;ref!$E$2&amp;ref!$F$4&amp;ref!M$2,DatatableSelCan,8,FALSE))),"–")</f>
        <v>1.5</v>
      </c>
      <c r="AF12" s="75">
        <f>IFERROR(VALUE(FIXED(VLOOKUP(VLOOKUP($A$1,CodeTableSelCan,2,FALSE)&amp;$B$9&amp;ref!$E$2&amp;ref!$F$4&amp;ref!N$2,DatatableSelCan,8,FALSE))),"–")</f>
        <v>3.32</v>
      </c>
      <c r="AG12" s="75">
        <f>IFERROR(VALUE(FIXED(VLOOKUP(VLOOKUP($A$1,CodeTableSelCan,2,FALSE)&amp;$B$9&amp;ref!$E$2&amp;ref!$F$4&amp;ref!O$2,DatatableSelCan,8,FALSE))),"–")</f>
        <v>4.42</v>
      </c>
      <c r="AH12" s="75">
        <f>IFERROR(VALUE(FIXED(VLOOKUP(VLOOKUP($A$1,CodeTableSelCan,2,FALSE)&amp;$B$9&amp;ref!$E$2&amp;ref!$F$4&amp;ref!P$2,DatatableSelCan,8,FALSE))),"–")</f>
        <v>11</v>
      </c>
      <c r="AI12" s="75">
        <f>IFERROR(VALUE(FIXED(VLOOKUP(VLOOKUP($A$1,CodeTableSelCan,2,FALSE)&amp;$B$9&amp;ref!$E$2&amp;ref!$F$4&amp;ref!Q$2,DatatableSelCan,8,FALSE))),"–")</f>
        <v>11.4</v>
      </c>
      <c r="AJ12" s="75">
        <f>IFERROR(VALUE(FIXED(VLOOKUP(VLOOKUP($A$1,CodeTableSelCan,2,FALSE)&amp;$B$9&amp;ref!$E$2&amp;ref!$F$4&amp;ref!R$2,DatatableSelCan,8,FALSE))),"–")</f>
        <v>19.149999999999999</v>
      </c>
      <c r="AK12" s="75">
        <f>IFERROR(VALUE(FIXED(VLOOKUP(VLOOKUP($A$1,CodeTableSelCan,2,FALSE)&amp;$B$9&amp;ref!$E$2&amp;ref!$F$4&amp;ref!S$2,DatatableSelCan,8,FALSE))),"–")</f>
        <v>32.06</v>
      </c>
      <c r="AL12" s="75">
        <f>IFERROR(VALUE(FIXED(VLOOKUP(VLOOKUP($A$1,CodeTableSelCan,2,FALSE)&amp;$B$9&amp;ref!$E$2&amp;ref!$F$4&amp;ref!T$2,DatatableSelCan,8,FALSE))),"–")</f>
        <v>38.840000000000003</v>
      </c>
      <c r="AM12" s="75">
        <f>IFERROR(VALUE(FIXED(VLOOKUP(VLOOKUP($A$1,CodeTableSelCan,2,FALSE)&amp;$B$9&amp;ref!$E$2&amp;ref!$F$4&amp;ref!U$2,DatatableSelCan,8,FALSE))),"–")</f>
        <v>64.48</v>
      </c>
      <c r="AN12" s="75">
        <f>IFERROR(VALUE(FIXED(VLOOKUP(VLOOKUP($A$1,CodeTableSelCan,2,FALSE)&amp;$B$9&amp;ref!$E$2&amp;ref!$F$4&amp;ref!V$2,DatatableSelCan,8,FALSE))),"–")</f>
        <v>73.930000000000007</v>
      </c>
      <c r="AO12" s="75">
        <f>IFERROR(VALUE(FIXED(VLOOKUP(VLOOKUP($A$1,CodeTableSelCan,2,FALSE)&amp;$B$9&amp;ref!$E$2&amp;ref!$F$4&amp;ref!W$2,DatatableSelCan,8,FALSE))),"–")</f>
        <v>109.48</v>
      </c>
      <c r="AP12" s="75">
        <f>IFERROR(VALUE(FIXED(VLOOKUP(VLOOKUP($A$1,CodeTableSelCan,2,FALSE)&amp;$B$9&amp;ref!$E$2&amp;ref!$F$4&amp;ref!X$2,DatatableSelCan,8,FALSE))),"–")</f>
        <v>126.3</v>
      </c>
      <c r="AQ12" s="75">
        <f>IFERROR(VALUE(FIXED(VLOOKUP(VLOOKUP($A$1,CodeTableSelCan,2,FALSE)&amp;$B$9&amp;ref!$E$2&amp;ref!$F$4&amp;ref!Y$2,DatatableSelCan,8,FALSE))),"–")</f>
        <v>124.74</v>
      </c>
      <c r="AR12" s="75">
        <f>SUMPRODUCT(Z12:AQ12,'Population '!$D$61:$U$61)</f>
        <v>14.435618533513271</v>
      </c>
    </row>
    <row r="13" spans="1:44" ht="15" customHeight="1">
      <c r="B13" s="6">
        <v>2016</v>
      </c>
      <c r="C13" s="7"/>
      <c r="D13" s="61"/>
      <c r="E13" s="61"/>
      <c r="F13" s="61"/>
      <c r="G13" s="61"/>
      <c r="H13" s="61"/>
      <c r="I13" s="61"/>
      <c r="J13" s="61"/>
      <c r="K13" s="61"/>
      <c r="L13" s="61"/>
      <c r="M13" s="61"/>
      <c r="N13" s="61"/>
      <c r="O13" s="61"/>
      <c r="P13" s="61"/>
      <c r="Q13" s="61"/>
      <c r="R13" s="61"/>
      <c r="S13" s="61"/>
      <c r="T13" s="61"/>
      <c r="U13" s="61"/>
      <c r="V13" s="61"/>
      <c r="X13" s="60">
        <v>2016</v>
      </c>
      <c r="Y13" s="7"/>
      <c r="Z13" s="75"/>
      <c r="AA13" s="75"/>
      <c r="AB13" s="75"/>
      <c r="AC13" s="75"/>
      <c r="AD13" s="75"/>
      <c r="AE13" s="75"/>
      <c r="AF13" s="75"/>
      <c r="AG13" s="75"/>
      <c r="AH13" s="75"/>
      <c r="AI13" s="75"/>
      <c r="AJ13" s="75"/>
      <c r="AK13" s="75"/>
      <c r="AL13" s="75"/>
      <c r="AM13" s="75"/>
      <c r="AN13" s="75"/>
      <c r="AO13" s="75"/>
      <c r="AP13" s="75"/>
      <c r="AQ13" s="75"/>
      <c r="AR13" s="75"/>
    </row>
    <row r="14" spans="1:44" ht="15" customHeight="1">
      <c r="B14" s="6"/>
      <c r="C14" s="60" t="s">
        <v>23</v>
      </c>
      <c r="D14" s="76">
        <f>IFERROR(VALUE(FIXED(VLOOKUP(VLOOKUP($A$1,CodeTableSelCan,2,FALSE)&amp;$B$13&amp;ref!$E$2&amp;ref!$F$2&amp;ref!H$2,DatatableSelCan,7,FALSE))),"–")</f>
        <v>5</v>
      </c>
      <c r="E14" s="76">
        <f>IFERROR(VALUE(FIXED(VLOOKUP(VLOOKUP($A$1,CodeTableSelCan,2,FALSE)&amp;$B$13&amp;ref!$E$2&amp;ref!$F$2&amp;ref!I$2,DatatableSelCan,7,FALSE))),"–")</f>
        <v>7</v>
      </c>
      <c r="F14" s="76">
        <f>IFERROR(VALUE(FIXED(VLOOKUP(VLOOKUP($A$1,CodeTableSelCan,2,FALSE)&amp;$B$13&amp;ref!$E$2&amp;ref!$F$2&amp;ref!J$2,DatatableSelCan,7,FALSE))),"–")</f>
        <v>4</v>
      </c>
      <c r="G14" s="76">
        <f>IFERROR(VALUE(FIXED(VLOOKUP(VLOOKUP($A$1,CodeTableSelCan,2,FALSE)&amp;$B$13&amp;ref!$E$2&amp;ref!$F$2&amp;ref!K$2,DatatableSelCan,7,FALSE))),"–")</f>
        <v>1</v>
      </c>
      <c r="H14" s="76">
        <f>IFERROR(VALUE(FIXED(VLOOKUP(VLOOKUP($A$1,CodeTableSelCan,2,FALSE)&amp;$B$13&amp;ref!$E$2&amp;ref!$F$2&amp;ref!L$2,DatatableSelCan,7,FALSE))),"–")</f>
        <v>1</v>
      </c>
      <c r="I14" s="76">
        <f>IFERROR(VALUE(FIXED(VLOOKUP(VLOOKUP($A$1,CodeTableSelCan,2,FALSE)&amp;$B$13&amp;ref!$E$2&amp;ref!$F$2&amp;ref!M$2,DatatableSelCan,7,FALSE))),"–")</f>
        <v>6</v>
      </c>
      <c r="J14" s="76">
        <f>IFERROR(VALUE(FIXED(VLOOKUP(VLOOKUP($A$1,CodeTableSelCan,2,FALSE)&amp;$B$13&amp;ref!$E$2&amp;ref!$F$2&amp;ref!N$2,DatatableSelCan,7,FALSE))),"–")</f>
        <v>14</v>
      </c>
      <c r="K14" s="76">
        <f>IFERROR(VALUE(FIXED(VLOOKUP(VLOOKUP($A$1,CodeTableSelCan,2,FALSE)&amp;$B$13&amp;ref!$E$2&amp;ref!$F$2&amp;ref!O$2,DatatableSelCan,7,FALSE))),"–")</f>
        <v>15</v>
      </c>
      <c r="L14" s="76">
        <f>IFERROR(VALUE(FIXED(VLOOKUP(VLOOKUP($A$1,CodeTableSelCan,2,FALSE)&amp;$B$13&amp;ref!$E$2&amp;ref!$F$2&amp;ref!P$2,DatatableSelCan,7,FALSE))),"–")</f>
        <v>9</v>
      </c>
      <c r="M14" s="76">
        <f>IFERROR(VALUE(FIXED(VLOOKUP(VLOOKUP($A$1,CodeTableSelCan,2,FALSE)&amp;$B$13&amp;ref!$E$2&amp;ref!$F$2&amp;ref!Q$2,DatatableSelCan,7,FALSE))),"–")</f>
        <v>16</v>
      </c>
      <c r="N14" s="76">
        <f>IFERROR(VALUE(FIXED(VLOOKUP(VLOOKUP($A$1,CodeTableSelCan,2,FALSE)&amp;$B$13&amp;ref!$E$2&amp;ref!$F$2&amp;ref!R$2,DatatableSelCan,7,FALSE))),"–")</f>
        <v>36</v>
      </c>
      <c r="O14" s="76">
        <f>IFERROR(VALUE(FIXED(VLOOKUP(VLOOKUP($A$1,CodeTableSelCan,2,FALSE)&amp;$B$13&amp;ref!$E$2&amp;ref!$F$2&amp;ref!S$2,DatatableSelCan,7,FALSE))),"–")</f>
        <v>43</v>
      </c>
      <c r="P14" s="76">
        <f>IFERROR(VALUE(FIXED(VLOOKUP(VLOOKUP($A$1,CodeTableSelCan,2,FALSE)&amp;$B$13&amp;ref!$E$2&amp;ref!$F$2&amp;ref!T$2,DatatableSelCan,7,FALSE))),"–")</f>
        <v>54</v>
      </c>
      <c r="Q14" s="76">
        <f>IFERROR(VALUE(FIXED(VLOOKUP(VLOOKUP($A$1,CodeTableSelCan,2,FALSE)&amp;$B$13&amp;ref!$E$2&amp;ref!$F$2&amp;ref!U$2,DatatableSelCan,7,FALSE))),"–")</f>
        <v>69</v>
      </c>
      <c r="R14" s="76">
        <f>IFERROR(VALUE(FIXED(VLOOKUP(VLOOKUP($A$1,CodeTableSelCan,2,FALSE)&amp;$B$13&amp;ref!$E$2&amp;ref!$F$2&amp;ref!V$2,DatatableSelCan,7,FALSE))),"–")</f>
        <v>62</v>
      </c>
      <c r="S14" s="76">
        <f>IFERROR(VALUE(FIXED(VLOOKUP(VLOOKUP($A$1,CodeTableSelCan,2,FALSE)&amp;$B$13&amp;ref!$E$2&amp;ref!$F$2&amp;ref!W$2,DatatableSelCan,7,FALSE))),"–")</f>
        <v>71</v>
      </c>
      <c r="T14" s="76">
        <f>IFERROR(VALUE(FIXED(VLOOKUP(VLOOKUP($A$1,CodeTableSelCan,2,FALSE)&amp;$B$13&amp;ref!$E$2&amp;ref!$F$2&amp;ref!X$2,DatatableSelCan,7,FALSE))),"–")</f>
        <v>53</v>
      </c>
      <c r="U14" s="76">
        <f>IFERROR(VALUE(FIXED(VLOOKUP(VLOOKUP($A$1,CodeTableSelCan,2,FALSE)&amp;$B$13&amp;ref!$E$2&amp;ref!$F$2&amp;ref!Y$2,DatatableSelCan,7,FALSE))),"–")</f>
        <v>34</v>
      </c>
      <c r="V14" s="76">
        <f>IFERROR(VALUE(FIXED(VLOOKUP(VLOOKUP($A$1,CodeTableSelCan,2,FALSE)&amp;$B$13&amp;ref!$E$2&amp;ref!$F$2&amp;ref!Z$2,DatatableSelCan,7,FALSE))),"–")</f>
        <v>500</v>
      </c>
      <c r="X14" s="60"/>
      <c r="Y14" s="60" t="s">
        <v>23</v>
      </c>
      <c r="Z14" s="75">
        <f>IFERROR(VALUE(FIXED(VLOOKUP(VLOOKUP($A$1,CodeTableSelCan,2,FALSE)&amp;$B$13&amp;ref!$E$2&amp;ref!$F$2&amp;ref!H$2,DatatableSelCan,8,FALSE))),"–")</f>
        <v>3.19</v>
      </c>
      <c r="AA14" s="75">
        <f>IFERROR(VALUE(FIXED(VLOOKUP(VLOOKUP($A$1,CodeTableSelCan,2,FALSE)&amp;$B$13&amp;ref!$E$2&amp;ref!$F$2&amp;ref!I$2,DatatableSelCan,8,FALSE))),"–")</f>
        <v>4.2300000000000004</v>
      </c>
      <c r="AB14" s="75">
        <f>IFERROR(VALUE(FIXED(VLOOKUP(VLOOKUP($A$1,CodeTableSelCan,2,FALSE)&amp;$B$13&amp;ref!$E$2&amp;ref!$F$2&amp;ref!J$2,DatatableSelCan,8,FALSE))),"–")</f>
        <v>2.66</v>
      </c>
      <c r="AC14" s="75">
        <f>IFERROR(VALUE(FIXED(VLOOKUP(VLOOKUP($A$1,CodeTableSelCan,2,FALSE)&amp;$B$13&amp;ref!$E$2&amp;ref!$F$2&amp;ref!K$2,DatatableSelCan,8,FALSE))),"–")</f>
        <v>0.61</v>
      </c>
      <c r="AD14" s="75">
        <f>IFERROR(VALUE(FIXED(VLOOKUP(VLOOKUP($A$1,CodeTableSelCan,2,FALSE)&amp;$B$13&amp;ref!$E$2&amp;ref!$F$2&amp;ref!L$2,DatatableSelCan,8,FALSE))),"–")</f>
        <v>0.55000000000000004</v>
      </c>
      <c r="AE14" s="75">
        <f>IFERROR(VALUE(FIXED(VLOOKUP(VLOOKUP($A$1,CodeTableSelCan,2,FALSE)&amp;$B$13&amp;ref!$E$2&amp;ref!$F$2&amp;ref!M$2,DatatableSelCan,8,FALSE))),"–")</f>
        <v>3.52</v>
      </c>
      <c r="AF14" s="75">
        <f>IFERROR(VALUE(FIXED(VLOOKUP(VLOOKUP($A$1,CodeTableSelCan,2,FALSE)&amp;$B$13&amp;ref!$E$2&amp;ref!$F$2&amp;ref!N$2,DatatableSelCan,8,FALSE))),"–")</f>
        <v>9.64</v>
      </c>
      <c r="AG14" s="75">
        <f>IFERROR(VALUE(FIXED(VLOOKUP(VLOOKUP($A$1,CodeTableSelCan,2,FALSE)&amp;$B$13&amp;ref!$E$2&amp;ref!$F$2&amp;ref!O$2,DatatableSelCan,8,FALSE))),"–")</f>
        <v>11.2</v>
      </c>
      <c r="AH14" s="75">
        <f>IFERROR(VALUE(FIXED(VLOOKUP(VLOOKUP($A$1,CodeTableSelCan,2,FALSE)&amp;$B$13&amp;ref!$E$2&amp;ref!$F$2&amp;ref!P$2,DatatableSelCan,8,FALSE))),"–")</f>
        <v>6.25</v>
      </c>
      <c r="AI14" s="75">
        <f>IFERROR(VALUE(FIXED(VLOOKUP(VLOOKUP($A$1,CodeTableSelCan,2,FALSE)&amp;$B$13&amp;ref!$E$2&amp;ref!$F$2&amp;ref!Q$2,DatatableSelCan,8,FALSE))),"–")</f>
        <v>10.52</v>
      </c>
      <c r="AJ14" s="75">
        <f>IFERROR(VALUE(FIXED(VLOOKUP(VLOOKUP($A$1,CodeTableSelCan,2,FALSE)&amp;$B$13&amp;ref!$E$2&amp;ref!$F$2&amp;ref!R$2,DatatableSelCan,8,FALSE))),"–")</f>
        <v>23.49</v>
      </c>
      <c r="AK14" s="75">
        <f>IFERROR(VALUE(FIXED(VLOOKUP(VLOOKUP($A$1,CodeTableSelCan,2,FALSE)&amp;$B$13&amp;ref!$E$2&amp;ref!$F$2&amp;ref!S$2,DatatableSelCan,8,FALSE))),"–")</f>
        <v>30.02</v>
      </c>
      <c r="AL14" s="75">
        <f>IFERROR(VALUE(FIXED(VLOOKUP(VLOOKUP($A$1,CodeTableSelCan,2,FALSE)&amp;$B$13&amp;ref!$E$2&amp;ref!$F$2&amp;ref!T$2,DatatableSelCan,8,FALSE))),"–")</f>
        <v>43.28</v>
      </c>
      <c r="AM14" s="75">
        <f>IFERROR(VALUE(FIXED(VLOOKUP(VLOOKUP($A$1,CodeTableSelCan,2,FALSE)&amp;$B$13&amp;ref!$E$2&amp;ref!$F$2&amp;ref!U$2,DatatableSelCan,8,FALSE))),"–")</f>
        <v>60.65</v>
      </c>
      <c r="AN14" s="75">
        <f>IFERROR(VALUE(FIXED(VLOOKUP(VLOOKUP($A$1,CodeTableSelCan,2,FALSE)&amp;$B$13&amp;ref!$E$2&amp;ref!$F$2&amp;ref!V$2,DatatableSelCan,8,FALSE))),"–")</f>
        <v>75.430000000000007</v>
      </c>
      <c r="AO14" s="75">
        <f>IFERROR(VALUE(FIXED(VLOOKUP(VLOOKUP($A$1,CodeTableSelCan,2,FALSE)&amp;$B$13&amp;ref!$E$2&amp;ref!$F$2&amp;ref!W$2,DatatableSelCan,8,FALSE))),"–")</f>
        <v>118.53</v>
      </c>
      <c r="AP14" s="75">
        <f>IFERROR(VALUE(FIXED(VLOOKUP(VLOOKUP($A$1,CodeTableSelCan,2,FALSE)&amp;$B$13&amp;ref!$E$2&amp;ref!$F$2&amp;ref!X$2,DatatableSelCan,8,FALSE))),"–")</f>
        <v>140.55000000000001</v>
      </c>
      <c r="AQ14" s="75">
        <f>IFERROR(VALUE(FIXED(VLOOKUP(VLOOKUP($A$1,CodeTableSelCan,2,FALSE)&amp;$B$13&amp;ref!$E$2&amp;ref!$F$2&amp;ref!Y$2,DatatableSelCan,8,FALSE))),"–")</f>
        <v>108.63</v>
      </c>
      <c r="AR14" s="75">
        <f>SUMPRODUCT(Z14:AQ14,'Population '!$D$61:$U$61)</f>
        <v>15.301369020842703</v>
      </c>
    </row>
    <row r="15" spans="1:44" ht="15" customHeight="1">
      <c r="B15" s="7"/>
      <c r="C15" s="60" t="s">
        <v>24</v>
      </c>
      <c r="D15" s="76">
        <f>IFERROR(VALUE(FIXED(VLOOKUP(VLOOKUP($A$1,CodeTableSelCan,2,FALSE)&amp;$B$13&amp;ref!$E$2&amp;ref!$F$3&amp;ref!H$2,DatatableSelCan,7,FALSE))),"–")</f>
        <v>2</v>
      </c>
      <c r="E15" s="76">
        <f>IFERROR(VALUE(FIXED(VLOOKUP(VLOOKUP($A$1,CodeTableSelCan,2,FALSE)&amp;$B$13&amp;ref!$E$2&amp;ref!$F$3&amp;ref!I$2,DatatableSelCan,7,FALSE))),"–")</f>
        <v>3</v>
      </c>
      <c r="F15" s="76">
        <f>IFERROR(VALUE(FIXED(VLOOKUP(VLOOKUP($A$1,CodeTableSelCan,2,FALSE)&amp;$B$13&amp;ref!$E$2&amp;ref!$F$3&amp;ref!J$2,DatatableSelCan,7,FALSE))),"–")</f>
        <v>2</v>
      </c>
      <c r="G15" s="76" t="str">
        <f>IFERROR(VALUE(FIXED(VLOOKUP(VLOOKUP($A$1,CodeTableSelCan,2,FALSE)&amp;$B$13&amp;ref!$E$2&amp;ref!$F$3&amp;ref!K$2,DatatableSelCan,7,FALSE))),"–")</f>
        <v>–</v>
      </c>
      <c r="H15" s="76" t="str">
        <f>IFERROR(VALUE(FIXED(VLOOKUP(VLOOKUP($A$1,CodeTableSelCan,2,FALSE)&amp;$B$13&amp;ref!$E$2&amp;ref!$F$3&amp;ref!L$2,DatatableSelCan,7,FALSE))),"–")</f>
        <v>–</v>
      </c>
      <c r="I15" s="76">
        <f>IFERROR(VALUE(FIXED(VLOOKUP(VLOOKUP($A$1,CodeTableSelCan,2,FALSE)&amp;$B$13&amp;ref!$E$2&amp;ref!$F$3&amp;ref!M$2,DatatableSelCan,7,FALSE))),"–")</f>
        <v>1</v>
      </c>
      <c r="J15" s="76">
        <f>IFERROR(VALUE(FIXED(VLOOKUP(VLOOKUP($A$1,CodeTableSelCan,2,FALSE)&amp;$B$13&amp;ref!$E$2&amp;ref!$F$3&amp;ref!N$2,DatatableSelCan,7,FALSE))),"–")</f>
        <v>2</v>
      </c>
      <c r="K15" s="76">
        <f>IFERROR(VALUE(FIXED(VLOOKUP(VLOOKUP($A$1,CodeTableSelCan,2,FALSE)&amp;$B$13&amp;ref!$E$2&amp;ref!$F$3&amp;ref!O$2,DatatableSelCan,7,FALSE))),"–")</f>
        <v>1</v>
      </c>
      <c r="L15" s="76" t="str">
        <f>IFERROR(VALUE(FIXED(VLOOKUP(VLOOKUP($A$1,CodeTableSelCan,2,FALSE)&amp;$B$13&amp;ref!$E$2&amp;ref!$F$3&amp;ref!P$2,DatatableSelCan,7,FALSE))),"–")</f>
        <v>–</v>
      </c>
      <c r="M15" s="76">
        <f>IFERROR(VALUE(FIXED(VLOOKUP(VLOOKUP($A$1,CodeTableSelCan,2,FALSE)&amp;$B$13&amp;ref!$E$2&amp;ref!$F$3&amp;ref!Q$2,DatatableSelCan,7,FALSE))),"–")</f>
        <v>3</v>
      </c>
      <c r="N15" s="76">
        <f>IFERROR(VALUE(FIXED(VLOOKUP(VLOOKUP($A$1,CodeTableSelCan,2,FALSE)&amp;$B$13&amp;ref!$E$2&amp;ref!$F$3&amp;ref!R$2,DatatableSelCan,7,FALSE))),"–")</f>
        <v>7</v>
      </c>
      <c r="O15" s="76">
        <f>IFERROR(VALUE(FIXED(VLOOKUP(VLOOKUP($A$1,CodeTableSelCan,2,FALSE)&amp;$B$13&amp;ref!$E$2&amp;ref!$F$3&amp;ref!S$2,DatatableSelCan,7,FALSE))),"–")</f>
        <v>7</v>
      </c>
      <c r="P15" s="76">
        <f>IFERROR(VALUE(FIXED(VLOOKUP(VLOOKUP($A$1,CodeTableSelCan,2,FALSE)&amp;$B$13&amp;ref!$E$2&amp;ref!$F$3&amp;ref!T$2,DatatableSelCan,7,FALSE))),"–")</f>
        <v>6</v>
      </c>
      <c r="Q15" s="76">
        <f>IFERROR(VALUE(FIXED(VLOOKUP(VLOOKUP($A$1,CodeTableSelCan,2,FALSE)&amp;$B$13&amp;ref!$E$2&amp;ref!$F$3&amp;ref!U$2,DatatableSelCan,7,FALSE))),"–")</f>
        <v>6</v>
      </c>
      <c r="R15" s="76">
        <f>IFERROR(VALUE(FIXED(VLOOKUP(VLOOKUP($A$1,CodeTableSelCan,2,FALSE)&amp;$B$13&amp;ref!$E$2&amp;ref!$F$3&amp;ref!V$2,DatatableSelCan,7,FALSE))),"–")</f>
        <v>5</v>
      </c>
      <c r="S15" s="76">
        <f>IFERROR(VALUE(FIXED(VLOOKUP(VLOOKUP($A$1,CodeTableSelCan,2,FALSE)&amp;$B$13&amp;ref!$E$2&amp;ref!$F$3&amp;ref!W$2,DatatableSelCan,7,FALSE))),"–")</f>
        <v>2</v>
      </c>
      <c r="T15" s="76">
        <f>IFERROR(VALUE(FIXED(VLOOKUP(VLOOKUP($A$1,CodeTableSelCan,2,FALSE)&amp;$B$13&amp;ref!$E$2&amp;ref!$F$3&amp;ref!X$2,DatatableSelCan,7,FALSE))),"–")</f>
        <v>3</v>
      </c>
      <c r="U15" s="76" t="str">
        <f>IFERROR(VALUE(FIXED(VLOOKUP(VLOOKUP($A$1,CodeTableSelCan,2,FALSE)&amp;$B$13&amp;ref!$E$2&amp;ref!$F$3&amp;ref!Y$2,DatatableSelCan,7,FALSE))),"–")</f>
        <v>–</v>
      </c>
      <c r="V15" s="76">
        <f>IFERROR(VALUE(FIXED(VLOOKUP(VLOOKUP($A$1,CodeTableSelCan,2,FALSE)&amp;$B$13&amp;ref!$E$2&amp;ref!$F$3&amp;ref!Z$2,DatatableSelCan,7,FALSE))),"–")</f>
        <v>50</v>
      </c>
      <c r="X15" s="7"/>
      <c r="Y15" s="60" t="s">
        <v>24</v>
      </c>
      <c r="Z15" s="75">
        <f>IFERROR(VALUE(FIXED(VLOOKUP(VLOOKUP($A$1,CodeTableSelCan,2,FALSE)&amp;$B$13&amp;ref!$E$2&amp;ref!$F$3&amp;ref!H$2,DatatableSelCan,8,FALSE))),"–")</f>
        <v>4.72</v>
      </c>
      <c r="AA15" s="75">
        <f>IFERROR(VALUE(FIXED(VLOOKUP(VLOOKUP($A$1,CodeTableSelCan,2,FALSE)&amp;$B$13&amp;ref!$E$2&amp;ref!$F$3&amp;ref!I$2,DatatableSelCan,8,FALSE))),"–")</f>
        <v>6.98</v>
      </c>
      <c r="AB15" s="75">
        <f>IFERROR(VALUE(FIXED(VLOOKUP(VLOOKUP($A$1,CodeTableSelCan,2,FALSE)&amp;$B$13&amp;ref!$E$2&amp;ref!$F$3&amp;ref!J$2,DatatableSelCan,8,FALSE))),"–")</f>
        <v>5.49</v>
      </c>
      <c r="AC15" s="75" t="str">
        <f>IFERROR(VALUE(FIXED(VLOOKUP(VLOOKUP($A$1,CodeTableSelCan,2,FALSE)&amp;$B$13&amp;ref!$E$2&amp;ref!$F$3&amp;ref!K$2,DatatableSelCan,8,FALSE))),"–")</f>
        <v>–</v>
      </c>
      <c r="AD15" s="75" t="str">
        <f>IFERROR(VALUE(FIXED(VLOOKUP(VLOOKUP($A$1,CodeTableSelCan,2,FALSE)&amp;$B$13&amp;ref!$E$2&amp;ref!$F$3&amp;ref!L$2,DatatableSelCan,8,FALSE))),"–")</f>
        <v>–</v>
      </c>
      <c r="AE15" s="75">
        <f>IFERROR(VALUE(FIXED(VLOOKUP(VLOOKUP($A$1,CodeTableSelCan,2,FALSE)&amp;$B$13&amp;ref!$E$2&amp;ref!$F$3&amp;ref!M$2,DatatableSelCan,8,FALSE))),"–")</f>
        <v>4.1500000000000004</v>
      </c>
      <c r="AF15" s="75">
        <f>IFERROR(VALUE(FIXED(VLOOKUP(VLOOKUP($A$1,CodeTableSelCan,2,FALSE)&amp;$B$13&amp;ref!$E$2&amp;ref!$F$3&amp;ref!N$2,DatatableSelCan,8,FALSE))),"–")</f>
        <v>10.75</v>
      </c>
      <c r="AG15" s="75">
        <f>IFERROR(VALUE(FIXED(VLOOKUP(VLOOKUP($A$1,CodeTableSelCan,2,FALSE)&amp;$B$13&amp;ref!$E$2&amp;ref!$F$3&amp;ref!O$2,DatatableSelCan,8,FALSE))),"–")</f>
        <v>5.61</v>
      </c>
      <c r="AH15" s="75" t="str">
        <f>IFERROR(VALUE(FIXED(VLOOKUP(VLOOKUP($A$1,CodeTableSelCan,2,FALSE)&amp;$B$13&amp;ref!$E$2&amp;ref!$F$3&amp;ref!P$2,DatatableSelCan,8,FALSE))),"–")</f>
        <v>–</v>
      </c>
      <c r="AI15" s="75">
        <f>IFERROR(VALUE(FIXED(VLOOKUP(VLOOKUP($A$1,CodeTableSelCan,2,FALSE)&amp;$B$13&amp;ref!$E$2&amp;ref!$F$3&amp;ref!Q$2,DatatableSelCan,8,FALSE))),"–")</f>
        <v>15.76</v>
      </c>
      <c r="AJ15" s="75">
        <f>IFERROR(VALUE(FIXED(VLOOKUP(VLOOKUP($A$1,CodeTableSelCan,2,FALSE)&amp;$B$13&amp;ref!$E$2&amp;ref!$F$3&amp;ref!R$2,DatatableSelCan,8,FALSE))),"–")</f>
        <v>38.630000000000003</v>
      </c>
      <c r="AK15" s="75">
        <f>IFERROR(VALUE(FIXED(VLOOKUP(VLOOKUP($A$1,CodeTableSelCan,2,FALSE)&amp;$B$13&amp;ref!$E$2&amp;ref!$F$3&amp;ref!S$2,DatatableSelCan,8,FALSE))),"–")</f>
        <v>45.78</v>
      </c>
      <c r="AL15" s="75">
        <f>IFERROR(VALUE(FIXED(VLOOKUP(VLOOKUP($A$1,CodeTableSelCan,2,FALSE)&amp;$B$13&amp;ref!$E$2&amp;ref!$F$3&amp;ref!T$2,DatatableSelCan,8,FALSE))),"–")</f>
        <v>52.36</v>
      </c>
      <c r="AM15" s="75">
        <f>IFERROR(VALUE(FIXED(VLOOKUP(VLOOKUP($A$1,CodeTableSelCan,2,FALSE)&amp;$B$13&amp;ref!$E$2&amp;ref!$F$3&amp;ref!U$2,DatatableSelCan,8,FALSE))),"–")</f>
        <v>71.260000000000005</v>
      </c>
      <c r="AN15" s="75">
        <f>IFERROR(VALUE(FIXED(VLOOKUP(VLOOKUP($A$1,CodeTableSelCan,2,FALSE)&amp;$B$13&amp;ref!$E$2&amp;ref!$F$3&amp;ref!V$2,DatatableSelCan,8,FALSE))),"–")</f>
        <v>94.52</v>
      </c>
      <c r="AO15" s="75">
        <f>IFERROR(VALUE(FIXED(VLOOKUP(VLOOKUP($A$1,CodeTableSelCan,2,FALSE)&amp;$B$13&amp;ref!$E$2&amp;ref!$F$3&amp;ref!W$2,DatatableSelCan,8,FALSE))),"–")</f>
        <v>59.52</v>
      </c>
      <c r="AP15" s="75">
        <f>IFERROR(VALUE(FIXED(VLOOKUP(VLOOKUP($A$1,CodeTableSelCan,2,FALSE)&amp;$B$13&amp;ref!$E$2&amp;ref!$F$3&amp;ref!X$2,DatatableSelCan,8,FALSE))),"–")</f>
        <v>187.5</v>
      </c>
      <c r="AQ15" s="75" t="str">
        <f>IFERROR(VALUE(FIXED(VLOOKUP(VLOOKUP($A$1,CodeTableSelCan,2,FALSE)&amp;$B$13&amp;ref!$E$2&amp;ref!$F$3&amp;ref!Y$2,DatatableSelCan,8,FALSE))),"–")</f>
        <v>–</v>
      </c>
      <c r="AR15" s="75">
        <f>SUMPRODUCT(Z15:AQ15,'Population '!$D$61:$U$61)</f>
        <v>16.905521067626331</v>
      </c>
    </row>
    <row r="16" spans="1:44" ht="15" customHeight="1">
      <c r="B16" s="6"/>
      <c r="C16" s="60" t="s">
        <v>25</v>
      </c>
      <c r="D16" s="93">
        <f>IFERROR(VALUE(FIXED(VLOOKUP(VLOOKUP($A$1,CodeTableSelCan,2,FALSE)&amp;$B$13&amp;ref!$E$2&amp;ref!$F$4&amp;ref!H$2,DatatableSelCan,7,FALSE))),"–")</f>
        <v>3</v>
      </c>
      <c r="E16" s="93">
        <f>IFERROR(VALUE(FIXED(VLOOKUP(VLOOKUP($A$1,CodeTableSelCan,2,FALSE)&amp;$B$13&amp;ref!$E$2&amp;ref!$F$4&amp;ref!I$2,DatatableSelCan,7,FALSE))),"–")</f>
        <v>4</v>
      </c>
      <c r="F16" s="93">
        <f>IFERROR(VALUE(FIXED(VLOOKUP(VLOOKUP($A$1,CodeTableSelCan,2,FALSE)&amp;$B$13&amp;ref!$E$2&amp;ref!$F$4&amp;ref!J$2,DatatableSelCan,7,FALSE))),"–")</f>
        <v>2</v>
      </c>
      <c r="G16" s="93">
        <f>IFERROR(VALUE(FIXED(VLOOKUP(VLOOKUP($A$1,CodeTableSelCan,2,FALSE)&amp;$B$13&amp;ref!$E$2&amp;ref!$F$4&amp;ref!K$2,DatatableSelCan,7,FALSE))),"–")</f>
        <v>1</v>
      </c>
      <c r="H16" s="93">
        <f>IFERROR(VALUE(FIXED(VLOOKUP(VLOOKUP($A$1,CodeTableSelCan,2,FALSE)&amp;$B$13&amp;ref!$E$2&amp;ref!$F$4&amp;ref!L$2,DatatableSelCan,7,FALSE))),"–")</f>
        <v>1</v>
      </c>
      <c r="I16" s="93">
        <f>IFERROR(VALUE(FIXED(VLOOKUP(VLOOKUP($A$1,CodeTableSelCan,2,FALSE)&amp;$B$13&amp;ref!$E$2&amp;ref!$F$4&amp;ref!M$2,DatatableSelCan,7,FALSE))),"–")</f>
        <v>5</v>
      </c>
      <c r="J16" s="93">
        <f>IFERROR(VALUE(FIXED(VLOOKUP(VLOOKUP($A$1,CodeTableSelCan,2,FALSE)&amp;$B$13&amp;ref!$E$2&amp;ref!$F$4&amp;ref!N$2,DatatableSelCan,7,FALSE))),"–")</f>
        <v>12</v>
      </c>
      <c r="K16" s="93">
        <f>IFERROR(VALUE(FIXED(VLOOKUP(VLOOKUP($A$1,CodeTableSelCan,2,FALSE)&amp;$B$13&amp;ref!$E$2&amp;ref!$F$4&amp;ref!O$2,DatatableSelCan,7,FALSE))),"–")</f>
        <v>14</v>
      </c>
      <c r="L16" s="93">
        <f>IFERROR(VALUE(FIXED(VLOOKUP(VLOOKUP($A$1,CodeTableSelCan,2,FALSE)&amp;$B$13&amp;ref!$E$2&amp;ref!$F$4&amp;ref!P$2,DatatableSelCan,7,FALSE))),"–")</f>
        <v>9</v>
      </c>
      <c r="M16" s="93">
        <f>IFERROR(VALUE(FIXED(VLOOKUP(VLOOKUP($A$1,CodeTableSelCan,2,FALSE)&amp;$B$13&amp;ref!$E$2&amp;ref!$F$4&amp;ref!Q$2,DatatableSelCan,7,FALSE))),"–")</f>
        <v>13</v>
      </c>
      <c r="N16" s="93">
        <f>IFERROR(VALUE(FIXED(VLOOKUP(VLOOKUP($A$1,CodeTableSelCan,2,FALSE)&amp;$B$13&amp;ref!$E$2&amp;ref!$F$4&amp;ref!R$2,DatatableSelCan,7,FALSE))),"–")</f>
        <v>29</v>
      </c>
      <c r="O16" s="93">
        <f>IFERROR(VALUE(FIXED(VLOOKUP(VLOOKUP($A$1,CodeTableSelCan,2,FALSE)&amp;$B$13&amp;ref!$E$2&amp;ref!$F$4&amp;ref!S$2,DatatableSelCan,7,FALSE))),"–")</f>
        <v>36</v>
      </c>
      <c r="P16" s="93">
        <f>IFERROR(VALUE(FIXED(VLOOKUP(VLOOKUP($A$1,CodeTableSelCan,2,FALSE)&amp;$B$13&amp;ref!$E$2&amp;ref!$F$4&amp;ref!T$2,DatatableSelCan,7,FALSE))),"–")</f>
        <v>48</v>
      </c>
      <c r="Q16" s="93">
        <f>IFERROR(VALUE(FIXED(VLOOKUP(VLOOKUP($A$1,CodeTableSelCan,2,FALSE)&amp;$B$13&amp;ref!$E$2&amp;ref!$F$4&amp;ref!U$2,DatatableSelCan,7,FALSE))),"–")</f>
        <v>63</v>
      </c>
      <c r="R16" s="93">
        <f>IFERROR(VALUE(FIXED(VLOOKUP(VLOOKUP($A$1,CodeTableSelCan,2,FALSE)&amp;$B$13&amp;ref!$E$2&amp;ref!$F$4&amp;ref!V$2,DatatableSelCan,7,FALSE))),"–")</f>
        <v>57</v>
      </c>
      <c r="S16" s="93">
        <f>IFERROR(VALUE(FIXED(VLOOKUP(VLOOKUP($A$1,CodeTableSelCan,2,FALSE)&amp;$B$13&amp;ref!$E$2&amp;ref!$F$4&amp;ref!W$2,DatatableSelCan,7,FALSE))),"–")</f>
        <v>69</v>
      </c>
      <c r="T16" s="93">
        <f>IFERROR(VALUE(FIXED(VLOOKUP(VLOOKUP($A$1,CodeTableSelCan,2,FALSE)&amp;$B$13&amp;ref!$E$2&amp;ref!$F$4&amp;ref!X$2,DatatableSelCan,7,FALSE))),"–")</f>
        <v>50</v>
      </c>
      <c r="U16" s="93">
        <f>IFERROR(VALUE(FIXED(VLOOKUP(VLOOKUP($A$1,CodeTableSelCan,2,FALSE)&amp;$B$13&amp;ref!$E$2&amp;ref!$F$4&amp;ref!Y$2,DatatableSelCan,7,FALSE))),"–")</f>
        <v>34</v>
      </c>
      <c r="V16" s="93">
        <f>IFERROR(VALUE(FIXED(VLOOKUP(VLOOKUP($A$1,CodeTableSelCan,2,FALSE)&amp;$B$13&amp;ref!$E$2&amp;ref!$F$4&amp;ref!Z$2,DatatableSelCan,7,FALSE))),"–")</f>
        <v>450</v>
      </c>
      <c r="X16" s="60"/>
      <c r="Y16" s="60" t="s">
        <v>25</v>
      </c>
      <c r="Z16" s="75">
        <f>IFERROR(VALUE(FIXED(VLOOKUP(VLOOKUP($A$1,CodeTableSelCan,2,FALSE)&amp;$B$13&amp;ref!$E$2&amp;ref!$F$4&amp;ref!H$2,DatatableSelCan,8,FALSE))),"–")</f>
        <v>2.63</v>
      </c>
      <c r="AA16" s="75">
        <f>IFERROR(VALUE(FIXED(VLOOKUP(VLOOKUP($A$1,CodeTableSelCan,2,FALSE)&amp;$B$13&amp;ref!$E$2&amp;ref!$F$4&amp;ref!I$2,DatatableSelCan,8,FALSE))),"–")</f>
        <v>3.26</v>
      </c>
      <c r="AB16" s="75">
        <f>IFERROR(VALUE(FIXED(VLOOKUP(VLOOKUP($A$1,CodeTableSelCan,2,FALSE)&amp;$B$13&amp;ref!$E$2&amp;ref!$F$4&amp;ref!J$2,DatatableSelCan,8,FALSE))),"–")</f>
        <v>1.75</v>
      </c>
      <c r="AC16" s="75">
        <f>IFERROR(VALUE(FIXED(VLOOKUP(VLOOKUP($A$1,CodeTableSelCan,2,FALSE)&amp;$B$13&amp;ref!$E$2&amp;ref!$F$4&amp;ref!K$2,DatatableSelCan,8,FALSE))),"–")</f>
        <v>0.78</v>
      </c>
      <c r="AD16" s="75">
        <f>IFERROR(VALUE(FIXED(VLOOKUP(VLOOKUP($A$1,CodeTableSelCan,2,FALSE)&amp;$B$13&amp;ref!$E$2&amp;ref!$F$4&amp;ref!L$2,DatatableSelCan,8,FALSE))),"–")</f>
        <v>0.66</v>
      </c>
      <c r="AE16" s="75">
        <f>IFERROR(VALUE(FIXED(VLOOKUP(VLOOKUP($A$1,CodeTableSelCan,2,FALSE)&amp;$B$13&amp;ref!$E$2&amp;ref!$F$4&amp;ref!M$2,DatatableSelCan,8,FALSE))),"–")</f>
        <v>3.42</v>
      </c>
      <c r="AF16" s="75">
        <f>IFERROR(VALUE(FIXED(VLOOKUP(VLOOKUP($A$1,CodeTableSelCan,2,FALSE)&amp;$B$13&amp;ref!$E$2&amp;ref!$F$4&amp;ref!N$2,DatatableSelCan,8,FALSE))),"–")</f>
        <v>9.48</v>
      </c>
      <c r="AG16" s="75">
        <f>IFERROR(VALUE(FIXED(VLOOKUP(VLOOKUP($A$1,CodeTableSelCan,2,FALSE)&amp;$B$13&amp;ref!$E$2&amp;ref!$F$4&amp;ref!O$2,DatatableSelCan,8,FALSE))),"–")</f>
        <v>12.06</v>
      </c>
      <c r="AH16" s="75">
        <f>IFERROR(VALUE(FIXED(VLOOKUP(VLOOKUP($A$1,CodeTableSelCan,2,FALSE)&amp;$B$13&amp;ref!$E$2&amp;ref!$F$4&amp;ref!P$2,DatatableSelCan,8,FALSE))),"–")</f>
        <v>7.2</v>
      </c>
      <c r="AI16" s="75">
        <f>IFERROR(VALUE(FIXED(VLOOKUP(VLOOKUP($A$1,CodeTableSelCan,2,FALSE)&amp;$B$13&amp;ref!$E$2&amp;ref!$F$4&amp;ref!Q$2,DatatableSelCan,8,FALSE))),"–")</f>
        <v>9.7799999999999994</v>
      </c>
      <c r="AJ16" s="75">
        <f>IFERROR(VALUE(FIXED(VLOOKUP(VLOOKUP($A$1,CodeTableSelCan,2,FALSE)&amp;$B$13&amp;ref!$E$2&amp;ref!$F$4&amp;ref!R$2,DatatableSelCan,8,FALSE))),"–")</f>
        <v>21.46</v>
      </c>
      <c r="AK16" s="75">
        <f>IFERROR(VALUE(FIXED(VLOOKUP(VLOOKUP($A$1,CodeTableSelCan,2,FALSE)&amp;$B$13&amp;ref!$E$2&amp;ref!$F$4&amp;ref!S$2,DatatableSelCan,8,FALSE))),"–")</f>
        <v>28.13</v>
      </c>
      <c r="AL16" s="75">
        <f>IFERROR(VALUE(FIXED(VLOOKUP(VLOOKUP($A$1,CodeTableSelCan,2,FALSE)&amp;$B$13&amp;ref!$E$2&amp;ref!$F$4&amp;ref!T$2,DatatableSelCan,8,FALSE))),"–")</f>
        <v>42.36</v>
      </c>
      <c r="AM16" s="75">
        <f>IFERROR(VALUE(FIXED(VLOOKUP(VLOOKUP($A$1,CodeTableSelCan,2,FALSE)&amp;$B$13&amp;ref!$E$2&amp;ref!$F$4&amp;ref!U$2,DatatableSelCan,8,FALSE))),"–")</f>
        <v>59.8</v>
      </c>
      <c r="AN16" s="75">
        <f>IFERROR(VALUE(FIXED(VLOOKUP(VLOOKUP($A$1,CodeTableSelCan,2,FALSE)&amp;$B$13&amp;ref!$E$2&amp;ref!$F$4&amp;ref!V$2,DatatableSelCan,8,FALSE))),"–")</f>
        <v>74.11</v>
      </c>
      <c r="AO16" s="75">
        <f>IFERROR(VALUE(FIXED(VLOOKUP(VLOOKUP($A$1,CodeTableSelCan,2,FALSE)&amp;$B$13&amp;ref!$E$2&amp;ref!$F$4&amp;ref!W$2,DatatableSelCan,8,FALSE))),"–")</f>
        <v>122.04</v>
      </c>
      <c r="AP16" s="75">
        <f>IFERROR(VALUE(FIXED(VLOOKUP(VLOOKUP($A$1,CodeTableSelCan,2,FALSE)&amp;$B$13&amp;ref!$E$2&amp;ref!$F$4&amp;ref!X$2,DatatableSelCan,8,FALSE))),"–")</f>
        <v>138.47</v>
      </c>
      <c r="AQ16" s="75">
        <f>IFERROR(VALUE(FIXED(VLOOKUP(VLOOKUP($A$1,CodeTableSelCan,2,FALSE)&amp;$B$13&amp;ref!$E$2&amp;ref!$F$4&amp;ref!Y$2,DatatableSelCan,8,FALSE))),"–")</f>
        <v>111.55</v>
      </c>
      <c r="AR16" s="75">
        <f>SUMPRODUCT(Z16:AQ16,'Population '!$D$61:$U$61)</f>
        <v>14.94146398760434</v>
      </c>
    </row>
    <row r="17" spans="2:44" ht="15" customHeight="1">
      <c r="B17" s="6">
        <v>2017</v>
      </c>
      <c r="C17" s="7"/>
      <c r="D17" s="61"/>
      <c r="E17" s="61"/>
      <c r="F17" s="61"/>
      <c r="G17" s="61"/>
      <c r="H17" s="61"/>
      <c r="I17" s="61"/>
      <c r="J17" s="61"/>
      <c r="K17" s="61"/>
      <c r="L17" s="61"/>
      <c r="M17" s="61"/>
      <c r="N17" s="61"/>
      <c r="O17" s="61"/>
      <c r="P17" s="61"/>
      <c r="Q17" s="61"/>
      <c r="R17" s="61"/>
      <c r="S17" s="61"/>
      <c r="T17" s="61"/>
      <c r="U17" s="61"/>
      <c r="V17" s="61"/>
      <c r="X17" s="60">
        <v>2017</v>
      </c>
      <c r="Y17" s="7"/>
      <c r="Z17" s="75"/>
      <c r="AA17" s="75"/>
      <c r="AB17" s="75"/>
      <c r="AC17" s="75"/>
      <c r="AD17" s="75"/>
      <c r="AE17" s="75"/>
      <c r="AF17" s="75"/>
      <c r="AG17" s="75"/>
      <c r="AH17" s="75"/>
      <c r="AI17" s="75"/>
      <c r="AJ17" s="75"/>
      <c r="AK17" s="75"/>
      <c r="AL17" s="75"/>
      <c r="AM17" s="75"/>
      <c r="AN17" s="75"/>
      <c r="AO17" s="75"/>
      <c r="AP17" s="75"/>
      <c r="AQ17" s="75"/>
      <c r="AR17" s="75"/>
    </row>
    <row r="18" spans="2:44" ht="15" customHeight="1">
      <c r="B18" s="7"/>
      <c r="C18" s="60" t="s">
        <v>23</v>
      </c>
      <c r="D18" s="56">
        <f>IFERROR(VALUE(FIXED(VLOOKUP(VLOOKUP($A$1,CodeTableSelCan,2,FALSE)&amp;$B$17&amp;ref!$E$2&amp;ref!$F$2&amp;ref!H$2,DatatableSelCan,7,FALSE))),"–")</f>
        <v>6</v>
      </c>
      <c r="E18" s="56">
        <f>IFERROR(VALUE(FIXED(VLOOKUP(VLOOKUP($A$1,CodeTableSelCan,2,FALSE)&amp;$B$17&amp;ref!$E$2&amp;ref!$F$2&amp;ref!I$2,DatatableSelCan,7,FALSE))),"–")</f>
        <v>1</v>
      </c>
      <c r="F18" s="56">
        <f>IFERROR(VALUE(FIXED(VLOOKUP(VLOOKUP($A$1,CodeTableSelCan,2,FALSE)&amp;$B$17&amp;ref!$E$2&amp;ref!$F$2&amp;ref!J$2,DatatableSelCan,7,FALSE))),"–")</f>
        <v>3</v>
      </c>
      <c r="G18" s="56">
        <f>IFERROR(VALUE(FIXED(VLOOKUP(VLOOKUP($A$1,CodeTableSelCan,2,FALSE)&amp;$B$17&amp;ref!$E$2&amp;ref!$F$2&amp;ref!K$2,DatatableSelCan,7,FALSE))),"–")</f>
        <v>4</v>
      </c>
      <c r="H18" s="56">
        <f>IFERROR(VALUE(FIXED(VLOOKUP(VLOOKUP($A$1,CodeTableSelCan,2,FALSE)&amp;$B$17&amp;ref!$E$2&amp;ref!$F$2&amp;ref!L$2,DatatableSelCan,7,FALSE))),"–")</f>
        <v>4</v>
      </c>
      <c r="I18" s="56">
        <f>IFERROR(VALUE(FIXED(VLOOKUP(VLOOKUP($A$1,CodeTableSelCan,2,FALSE)&amp;$B$17&amp;ref!$E$2&amp;ref!$F$2&amp;ref!M$2,DatatableSelCan,7,FALSE))),"–")</f>
        <v>3</v>
      </c>
      <c r="J18" s="56">
        <f>IFERROR(VALUE(FIXED(VLOOKUP(VLOOKUP($A$1,CodeTableSelCan,2,FALSE)&amp;$B$17&amp;ref!$E$2&amp;ref!$F$2&amp;ref!N$2,DatatableSelCan,7,FALSE))),"–")</f>
        <v>8</v>
      </c>
      <c r="K18" s="56">
        <f>IFERROR(VALUE(FIXED(VLOOKUP(VLOOKUP($A$1,CodeTableSelCan,2,FALSE)&amp;$B$17&amp;ref!$E$2&amp;ref!$F$2&amp;ref!O$2,DatatableSelCan,7,FALSE))),"–")</f>
        <v>10</v>
      </c>
      <c r="L18" s="56">
        <f>IFERROR(VALUE(FIXED(VLOOKUP(VLOOKUP($A$1,CodeTableSelCan,2,FALSE)&amp;$B$17&amp;ref!$E$2&amp;ref!$F$2&amp;ref!P$2,DatatableSelCan,7,FALSE))),"–")</f>
        <v>11</v>
      </c>
      <c r="M18" s="56">
        <f>IFERROR(VALUE(FIXED(VLOOKUP(VLOOKUP($A$1,CodeTableSelCan,2,FALSE)&amp;$B$17&amp;ref!$E$2&amp;ref!$F$2&amp;ref!Q$2,DatatableSelCan,7,FALSE))),"–")</f>
        <v>33</v>
      </c>
      <c r="N18" s="56">
        <f>IFERROR(VALUE(FIXED(VLOOKUP(VLOOKUP($A$1,CodeTableSelCan,2,FALSE)&amp;$B$17&amp;ref!$E$2&amp;ref!$F$2&amp;ref!R$2,DatatableSelCan,7,FALSE))),"–")</f>
        <v>25</v>
      </c>
      <c r="O18" s="56">
        <f>IFERROR(VALUE(FIXED(VLOOKUP(VLOOKUP($A$1,CodeTableSelCan,2,FALSE)&amp;$B$17&amp;ref!$E$2&amp;ref!$F$2&amp;ref!S$2,DatatableSelCan,7,FALSE))),"–")</f>
        <v>46</v>
      </c>
      <c r="P18" s="56">
        <f>IFERROR(VALUE(FIXED(VLOOKUP(VLOOKUP($A$1,CodeTableSelCan,2,FALSE)&amp;$B$17&amp;ref!$E$2&amp;ref!$F$2&amp;ref!T$2,DatatableSelCan,7,FALSE))),"–")</f>
        <v>53</v>
      </c>
      <c r="Q18" s="56">
        <f>IFERROR(VALUE(FIXED(VLOOKUP(VLOOKUP($A$1,CodeTableSelCan,2,FALSE)&amp;$B$17&amp;ref!$E$2&amp;ref!$F$2&amp;ref!U$2,DatatableSelCan,7,FALSE))),"–")</f>
        <v>68</v>
      </c>
      <c r="R18" s="56">
        <f>IFERROR(VALUE(FIXED(VLOOKUP(VLOOKUP($A$1,CodeTableSelCan,2,FALSE)&amp;$B$17&amp;ref!$E$2&amp;ref!$F$2&amp;ref!V$2,DatatableSelCan,7,FALSE))),"–")</f>
        <v>77</v>
      </c>
      <c r="S18" s="56">
        <f>IFERROR(VALUE(FIXED(VLOOKUP(VLOOKUP($A$1,CodeTableSelCan,2,FALSE)&amp;$B$17&amp;ref!$E$2&amp;ref!$F$2&amp;ref!W$2,DatatableSelCan,7,FALSE))),"–")</f>
        <v>80</v>
      </c>
      <c r="T18" s="56">
        <f>IFERROR(VALUE(FIXED(VLOOKUP(VLOOKUP($A$1,CodeTableSelCan,2,FALSE)&amp;$B$17&amp;ref!$E$2&amp;ref!$F$2&amp;ref!X$2,DatatableSelCan,7,FALSE))),"–")</f>
        <v>53</v>
      </c>
      <c r="U18" s="56">
        <f>IFERROR(VALUE(FIXED(VLOOKUP(VLOOKUP($A$1,CodeTableSelCan,2,FALSE)&amp;$B$17&amp;ref!$E$2&amp;ref!$F$2&amp;ref!Y$2,DatatableSelCan,7,FALSE))),"–")</f>
        <v>46</v>
      </c>
      <c r="V18" s="56">
        <f>IFERROR(VALUE(FIXED(VLOOKUP(VLOOKUP($A$1,CodeTableSelCan,2,FALSE)&amp;$B$17&amp;ref!$E$2&amp;ref!$F$2&amp;ref!Z$2,DatatableSelCan,7,FALSE))),"–")</f>
        <v>531</v>
      </c>
      <c r="X18" s="7"/>
      <c r="Y18" s="60" t="s">
        <v>23</v>
      </c>
      <c r="Z18" s="75">
        <f>IFERROR(VALUE(FIXED(VLOOKUP(VLOOKUP($A$1,CodeTableSelCan,2,FALSE)&amp;$B$17&amp;ref!$E$2&amp;ref!$F$2&amp;ref!H$2,DatatableSelCan,8,FALSE))),"–")</f>
        <v>3.82</v>
      </c>
      <c r="AA18" s="75">
        <f>IFERROR(VALUE(FIXED(VLOOKUP(VLOOKUP($A$1,CodeTableSelCan,2,FALSE)&amp;$B$17&amp;ref!$E$2&amp;ref!$F$2&amp;ref!I$2,DatatableSelCan,8,FALSE))),"–")</f>
        <v>0.6</v>
      </c>
      <c r="AB18" s="75">
        <f>IFERROR(VALUE(FIXED(VLOOKUP(VLOOKUP($A$1,CodeTableSelCan,2,FALSE)&amp;$B$17&amp;ref!$E$2&amp;ref!$F$2&amp;ref!J$2,DatatableSelCan,8,FALSE))),"–")</f>
        <v>1.94</v>
      </c>
      <c r="AC18" s="75">
        <f>IFERROR(VALUE(FIXED(VLOOKUP(VLOOKUP($A$1,CodeTableSelCan,2,FALSE)&amp;$B$17&amp;ref!$E$2&amp;ref!$F$2&amp;ref!K$2,DatatableSelCan,8,FALSE))),"–")</f>
        <v>2.46</v>
      </c>
      <c r="AD18" s="75">
        <f>IFERROR(VALUE(FIXED(VLOOKUP(VLOOKUP($A$1,CodeTableSelCan,2,FALSE)&amp;$B$17&amp;ref!$E$2&amp;ref!$F$2&amp;ref!L$2,DatatableSelCan,8,FALSE))),"–")</f>
        <v>2.16</v>
      </c>
      <c r="AE18" s="75">
        <f>IFERROR(VALUE(FIXED(VLOOKUP(VLOOKUP($A$1,CodeTableSelCan,2,FALSE)&amp;$B$17&amp;ref!$E$2&amp;ref!$F$2&amp;ref!M$2,DatatableSelCan,8,FALSE))),"–")</f>
        <v>1.63</v>
      </c>
      <c r="AF18" s="75">
        <f>IFERROR(VALUE(FIXED(VLOOKUP(VLOOKUP($A$1,CodeTableSelCan,2,FALSE)&amp;$B$17&amp;ref!$E$2&amp;ref!$F$2&amp;ref!N$2,DatatableSelCan,8,FALSE))),"–")</f>
        <v>5.22</v>
      </c>
      <c r="AG18" s="75">
        <f>IFERROR(VALUE(FIXED(VLOOKUP(VLOOKUP($A$1,CodeTableSelCan,2,FALSE)&amp;$B$17&amp;ref!$E$2&amp;ref!$F$2&amp;ref!O$2,DatatableSelCan,8,FALSE))),"–")</f>
        <v>7.24</v>
      </c>
      <c r="AH18" s="75">
        <f>IFERROR(VALUE(FIXED(VLOOKUP(VLOOKUP($A$1,CodeTableSelCan,2,FALSE)&amp;$B$17&amp;ref!$E$2&amp;ref!$F$2&amp;ref!P$2,DatatableSelCan,8,FALSE))),"–")</f>
        <v>7.77</v>
      </c>
      <c r="AI18" s="75">
        <f>IFERROR(VALUE(FIXED(VLOOKUP(VLOOKUP($A$1,CodeTableSelCan,2,FALSE)&amp;$B$17&amp;ref!$E$2&amp;ref!$F$2&amp;ref!Q$2,DatatableSelCan,8,FALSE))),"–")</f>
        <v>21.4</v>
      </c>
      <c r="AJ18" s="75">
        <f>IFERROR(VALUE(FIXED(VLOOKUP(VLOOKUP($A$1,CodeTableSelCan,2,FALSE)&amp;$B$17&amp;ref!$E$2&amp;ref!$F$2&amp;ref!R$2,DatatableSelCan,8,FALSE))),"–")</f>
        <v>16.45</v>
      </c>
      <c r="AK18" s="75">
        <f>IFERROR(VALUE(FIXED(VLOOKUP(VLOOKUP($A$1,CodeTableSelCan,2,FALSE)&amp;$B$17&amp;ref!$E$2&amp;ref!$F$2&amp;ref!S$2,DatatableSelCan,8,FALSE))),"–")</f>
        <v>31.28</v>
      </c>
      <c r="AL18" s="75">
        <f>IFERROR(VALUE(FIXED(VLOOKUP(VLOOKUP($A$1,CodeTableSelCan,2,FALSE)&amp;$B$17&amp;ref!$E$2&amp;ref!$F$2&amp;ref!T$2,DatatableSelCan,8,FALSE))),"–")</f>
        <v>41.32</v>
      </c>
      <c r="AM18" s="75">
        <f>IFERROR(VALUE(FIXED(VLOOKUP(VLOOKUP($A$1,CodeTableSelCan,2,FALSE)&amp;$B$17&amp;ref!$E$2&amp;ref!$F$2&amp;ref!U$2,DatatableSelCan,8,FALSE))),"–")</f>
        <v>59.32</v>
      </c>
      <c r="AN18" s="75">
        <f>IFERROR(VALUE(FIXED(VLOOKUP(VLOOKUP($A$1,CodeTableSelCan,2,FALSE)&amp;$B$17&amp;ref!$E$2&amp;ref!$F$2&amp;ref!V$2,DatatableSelCan,8,FALSE))),"–")</f>
        <v>87.8</v>
      </c>
      <c r="AO18" s="75">
        <f>IFERROR(VALUE(FIXED(VLOOKUP(VLOOKUP($A$1,CodeTableSelCan,2,FALSE)&amp;$B$17&amp;ref!$E$2&amp;ref!$F$2&amp;ref!W$2,DatatableSelCan,8,FALSE))),"–")</f>
        <v>126.28</v>
      </c>
      <c r="AP18" s="75">
        <f>IFERROR(VALUE(FIXED(VLOOKUP(VLOOKUP($A$1,CodeTableSelCan,2,FALSE)&amp;$B$17&amp;ref!$E$2&amp;ref!$F$2&amp;ref!X$2,DatatableSelCan,8,FALSE))),"–")</f>
        <v>137.02000000000001</v>
      </c>
      <c r="AQ18" s="75">
        <f>IFERROR(VALUE(FIXED(VLOOKUP(VLOOKUP($A$1,CodeTableSelCan,2,FALSE)&amp;$B$17&amp;ref!$E$2&amp;ref!$F$2&amp;ref!Y$2,DatatableSelCan,8,FALSE))),"–")</f>
        <v>141.54</v>
      </c>
      <c r="AR18" s="100">
        <f>SUMPRODUCT(Z18:AQ18,'Population '!$D$61:$U$61)</f>
        <v>15.391800869695606</v>
      </c>
    </row>
    <row r="19" spans="2:44" ht="15" customHeight="1">
      <c r="B19" s="7"/>
      <c r="C19" s="60" t="s">
        <v>24</v>
      </c>
      <c r="D19" s="56">
        <f>IFERROR(VALUE(FIXED(VLOOKUP(VLOOKUP($A$1,CodeTableSelCan,2,FALSE)&amp;$B$17&amp;ref!$E$2&amp;ref!$F$3&amp;ref!H$2,DatatableSelCan,7,FALSE))),"–")</f>
        <v>1</v>
      </c>
      <c r="E19" s="56">
        <f>IFERROR(VALUE(FIXED(VLOOKUP(VLOOKUP($A$1,CodeTableSelCan,2,FALSE)&amp;$B$17&amp;ref!$E$2&amp;ref!$F$3&amp;ref!I$2,DatatableSelCan,7,FALSE))),"–")</f>
        <v>1</v>
      </c>
      <c r="F19" s="56" t="str">
        <f>IFERROR(VALUE(FIXED(VLOOKUP(VLOOKUP($A$1,CodeTableSelCan,2,FALSE)&amp;$B$17&amp;ref!$E$2&amp;ref!$F$3&amp;ref!J$2,DatatableSelCan,7,FALSE))),"–")</f>
        <v>–</v>
      </c>
      <c r="G19" s="56">
        <f>IFERROR(VALUE(FIXED(VLOOKUP(VLOOKUP($A$1,CodeTableSelCan,2,FALSE)&amp;$B$17&amp;ref!$E$2&amp;ref!$F$3&amp;ref!K$2,DatatableSelCan,7,FALSE))),"–")</f>
        <v>1</v>
      </c>
      <c r="H19" s="56">
        <f>IFERROR(VALUE(FIXED(VLOOKUP(VLOOKUP($A$1,CodeTableSelCan,2,FALSE)&amp;$B$17&amp;ref!$E$2&amp;ref!$F$3&amp;ref!L$2,DatatableSelCan,7,FALSE))),"–")</f>
        <v>1</v>
      </c>
      <c r="I19" s="56">
        <f>IFERROR(VALUE(FIXED(VLOOKUP(VLOOKUP($A$1,CodeTableSelCan,2,FALSE)&amp;$B$17&amp;ref!$E$2&amp;ref!$F$3&amp;ref!M$2,DatatableSelCan,7,FALSE))),"–")</f>
        <v>2</v>
      </c>
      <c r="J19" s="56" t="str">
        <f>IFERROR(VALUE(FIXED(VLOOKUP(VLOOKUP($A$1,CodeTableSelCan,2,FALSE)&amp;$B$17&amp;ref!$E$2&amp;ref!$F$3&amp;ref!N$2,DatatableSelCan,7,FALSE))),"–")</f>
        <v>–</v>
      </c>
      <c r="K19" s="56">
        <f>IFERROR(VALUE(FIXED(VLOOKUP(VLOOKUP($A$1,CodeTableSelCan,2,FALSE)&amp;$B$17&amp;ref!$E$2&amp;ref!$F$3&amp;ref!O$2,DatatableSelCan,7,FALSE))),"–")</f>
        <v>2</v>
      </c>
      <c r="L19" s="56">
        <f>IFERROR(VALUE(FIXED(VLOOKUP(VLOOKUP($A$1,CodeTableSelCan,2,FALSE)&amp;$B$17&amp;ref!$E$2&amp;ref!$F$3&amp;ref!P$2,DatatableSelCan,7,FALSE))),"–")</f>
        <v>3</v>
      </c>
      <c r="M19" s="56">
        <f>IFERROR(VALUE(FIXED(VLOOKUP(VLOOKUP($A$1,CodeTableSelCan,2,FALSE)&amp;$B$17&amp;ref!$E$2&amp;ref!$F$3&amp;ref!Q$2,DatatableSelCan,7,FALSE))),"–")</f>
        <v>6</v>
      </c>
      <c r="N19" s="56">
        <f>IFERROR(VALUE(FIXED(VLOOKUP(VLOOKUP($A$1,CodeTableSelCan,2,FALSE)&amp;$B$17&amp;ref!$E$2&amp;ref!$F$3&amp;ref!R$2,DatatableSelCan,7,FALSE))),"–")</f>
        <v>5</v>
      </c>
      <c r="O19" s="56">
        <f>IFERROR(VALUE(FIXED(VLOOKUP(VLOOKUP($A$1,CodeTableSelCan,2,FALSE)&amp;$B$17&amp;ref!$E$2&amp;ref!$F$3&amp;ref!S$2,DatatableSelCan,7,FALSE))),"–")</f>
        <v>6</v>
      </c>
      <c r="P19" s="56">
        <f>IFERROR(VALUE(FIXED(VLOOKUP(VLOOKUP($A$1,CodeTableSelCan,2,FALSE)&amp;$B$17&amp;ref!$E$2&amp;ref!$F$3&amp;ref!T$2,DatatableSelCan,7,FALSE))),"–")</f>
        <v>6</v>
      </c>
      <c r="Q19" s="56">
        <f>IFERROR(VALUE(FIXED(VLOOKUP(VLOOKUP($A$1,CodeTableSelCan,2,FALSE)&amp;$B$17&amp;ref!$E$2&amp;ref!$F$3&amp;ref!U$2,DatatableSelCan,7,FALSE))),"–")</f>
        <v>7</v>
      </c>
      <c r="R19" s="56">
        <f>IFERROR(VALUE(FIXED(VLOOKUP(VLOOKUP($A$1,CodeTableSelCan,2,FALSE)&amp;$B$17&amp;ref!$E$2&amp;ref!$F$3&amp;ref!V$2,DatatableSelCan,7,FALSE))),"–")</f>
        <v>7</v>
      </c>
      <c r="S19" s="56">
        <f>IFERROR(VALUE(FIXED(VLOOKUP(VLOOKUP($A$1,CodeTableSelCan,2,FALSE)&amp;$B$17&amp;ref!$E$2&amp;ref!$F$3&amp;ref!W$2,DatatableSelCan,7,FALSE))),"–")</f>
        <v>3</v>
      </c>
      <c r="T19" s="56">
        <f>IFERROR(VALUE(FIXED(VLOOKUP(VLOOKUP($A$1,CodeTableSelCan,2,FALSE)&amp;$B$17&amp;ref!$E$2&amp;ref!$F$3&amp;ref!X$2,DatatableSelCan,7,FALSE))),"–")</f>
        <v>3</v>
      </c>
      <c r="U19" s="56" t="str">
        <f>IFERROR(VALUE(FIXED(VLOOKUP(VLOOKUP($A$1,CodeTableSelCan,2,FALSE)&amp;$B$17&amp;ref!$E$2&amp;ref!$F$3&amp;ref!Y$2,DatatableSelCan,7,FALSE))),"–")</f>
        <v>–</v>
      </c>
      <c r="V19" s="56">
        <f>IFERROR(VALUE(FIXED(VLOOKUP(VLOOKUP($A$1,CodeTableSelCan,2,FALSE)&amp;$B$17&amp;ref!$E$2&amp;ref!$F$3&amp;ref!Z$2,DatatableSelCan,7,FALSE))),"–")</f>
        <v>54</v>
      </c>
      <c r="X19" s="7"/>
      <c r="Y19" s="60" t="s">
        <v>24</v>
      </c>
      <c r="Z19" s="75">
        <f>IFERROR(VALUE(FIXED(VLOOKUP(VLOOKUP($A$1,CodeTableSelCan,2,FALSE)&amp;$B$17&amp;ref!$E$2&amp;ref!$F$3&amp;ref!H$2,DatatableSelCan,8,FALSE))),"–")</f>
        <v>2.36</v>
      </c>
      <c r="AA19" s="75">
        <f>IFERROR(VALUE(FIXED(VLOOKUP(VLOOKUP($A$1,CodeTableSelCan,2,FALSE)&amp;$B$17&amp;ref!$E$2&amp;ref!$F$3&amp;ref!I$2,DatatableSelCan,8,FALSE))),"–")</f>
        <v>2.3199999999999998</v>
      </c>
      <c r="AB19" s="75" t="str">
        <f>IFERROR(VALUE(FIXED(VLOOKUP(VLOOKUP($A$1,CodeTableSelCan,2,FALSE)&amp;$B$17&amp;ref!$E$2&amp;ref!$F$3&amp;ref!J$2,DatatableSelCan,8,FALSE))),"–")</f>
        <v>–</v>
      </c>
      <c r="AC19" s="75">
        <f>IFERROR(VALUE(FIXED(VLOOKUP(VLOOKUP($A$1,CodeTableSelCan,2,FALSE)&amp;$B$17&amp;ref!$E$2&amp;ref!$F$3&amp;ref!K$2,DatatableSelCan,8,FALSE))),"–")</f>
        <v>2.76</v>
      </c>
      <c r="AD19" s="75">
        <f>IFERROR(VALUE(FIXED(VLOOKUP(VLOOKUP($A$1,CodeTableSelCan,2,FALSE)&amp;$B$17&amp;ref!$E$2&amp;ref!$F$3&amp;ref!L$2,DatatableSelCan,8,FALSE))),"–")</f>
        <v>3.04</v>
      </c>
      <c r="AE19" s="75">
        <f>IFERROR(VALUE(FIXED(VLOOKUP(VLOOKUP($A$1,CodeTableSelCan,2,FALSE)&amp;$B$17&amp;ref!$E$2&amp;ref!$F$3&amp;ref!M$2,DatatableSelCan,8,FALSE))),"–")</f>
        <v>7.87</v>
      </c>
      <c r="AF19" s="75" t="str">
        <f>IFERROR(VALUE(FIXED(VLOOKUP(VLOOKUP($A$1,CodeTableSelCan,2,FALSE)&amp;$B$17&amp;ref!$E$2&amp;ref!$F$3&amp;ref!N$2,DatatableSelCan,8,FALSE))),"–")</f>
        <v>–</v>
      </c>
      <c r="AG19" s="75">
        <f>IFERROR(VALUE(FIXED(VLOOKUP(VLOOKUP($A$1,CodeTableSelCan,2,FALSE)&amp;$B$17&amp;ref!$E$2&amp;ref!$F$3&amp;ref!O$2,DatatableSelCan,8,FALSE))),"–")</f>
        <v>11.27</v>
      </c>
      <c r="AH19" s="75">
        <f>IFERROR(VALUE(FIXED(VLOOKUP(VLOOKUP($A$1,CodeTableSelCan,2,FALSE)&amp;$B$17&amp;ref!$E$2&amp;ref!$F$3&amp;ref!P$2,DatatableSelCan,8,FALSE))),"–")</f>
        <v>16.3</v>
      </c>
      <c r="AI19" s="75">
        <f>IFERROR(VALUE(FIXED(VLOOKUP(VLOOKUP($A$1,CodeTableSelCan,2,FALSE)&amp;$B$17&amp;ref!$E$2&amp;ref!$F$3&amp;ref!Q$2,DatatableSelCan,8,FALSE))),"–")</f>
        <v>31.23</v>
      </c>
      <c r="AJ19" s="75">
        <f>IFERROR(VALUE(FIXED(VLOOKUP(VLOOKUP($A$1,CodeTableSelCan,2,FALSE)&amp;$B$17&amp;ref!$E$2&amp;ref!$F$3&amp;ref!R$2,DatatableSelCan,8,FALSE))),"–")</f>
        <v>27.72</v>
      </c>
      <c r="AK19" s="75">
        <f>IFERROR(VALUE(FIXED(VLOOKUP(VLOOKUP($A$1,CodeTableSelCan,2,FALSE)&amp;$B$17&amp;ref!$E$2&amp;ref!$F$3&amp;ref!S$2,DatatableSelCan,8,FALSE))),"–")</f>
        <v>37.69</v>
      </c>
      <c r="AL19" s="75">
        <f>IFERROR(VALUE(FIXED(VLOOKUP(VLOOKUP($A$1,CodeTableSelCan,2,FALSE)&amp;$B$17&amp;ref!$E$2&amp;ref!$F$3&amp;ref!T$2,DatatableSelCan,8,FALSE))),"–")</f>
        <v>50.04</v>
      </c>
      <c r="AM19" s="75">
        <f>IFERROR(VALUE(FIXED(VLOOKUP(VLOOKUP($A$1,CodeTableSelCan,2,FALSE)&amp;$B$17&amp;ref!$E$2&amp;ref!$F$3&amp;ref!U$2,DatatableSelCan,8,FALSE))),"–")</f>
        <v>79.64</v>
      </c>
      <c r="AN19" s="75">
        <f>IFERROR(VALUE(FIXED(VLOOKUP(VLOOKUP($A$1,CodeTableSelCan,2,FALSE)&amp;$B$17&amp;ref!$E$2&amp;ref!$F$3&amp;ref!V$2,DatatableSelCan,8,FALSE))),"–")</f>
        <v>125</v>
      </c>
      <c r="AO19" s="75">
        <f>IFERROR(VALUE(FIXED(VLOOKUP(VLOOKUP($A$1,CodeTableSelCan,2,FALSE)&amp;$B$17&amp;ref!$E$2&amp;ref!$F$3&amp;ref!W$2,DatatableSelCan,8,FALSE))),"–")</f>
        <v>84.03</v>
      </c>
      <c r="AP19" s="75">
        <f>IFERROR(VALUE(FIXED(VLOOKUP(VLOOKUP($A$1,CodeTableSelCan,2,FALSE)&amp;$B$17&amp;ref!$E$2&amp;ref!$F$3&amp;ref!X$2,DatatableSelCan,8,FALSE))),"–")</f>
        <v>179.64</v>
      </c>
      <c r="AQ19" s="75" t="str">
        <f>IFERROR(VALUE(FIXED(VLOOKUP(VLOOKUP($A$1,CodeTableSelCan,2,FALSE)&amp;$B$17&amp;ref!$E$2&amp;ref!$F$3&amp;ref!Y$2,DatatableSelCan,8,FALSE))),"–")</f>
        <v>–</v>
      </c>
      <c r="AR19" s="100">
        <f>SUMPRODUCT(Z19:AQ19,'Population '!$D$61:$U$61)</f>
        <v>18.37506172839506</v>
      </c>
    </row>
    <row r="20" spans="2:44" ht="15" customHeight="1">
      <c r="B20" s="7"/>
      <c r="C20" s="60" t="s">
        <v>25</v>
      </c>
      <c r="D20" s="56">
        <f>IFERROR(VALUE(FIXED(VLOOKUP(VLOOKUP($A$1,CodeTableSelCan,2,FALSE)&amp;$B$17&amp;ref!$E$2&amp;ref!$F$4&amp;ref!H$2,DatatableSelCan,7,FALSE))),"–")</f>
        <v>5</v>
      </c>
      <c r="E20" s="56" t="str">
        <f>IFERROR(VALUE(FIXED(VLOOKUP(VLOOKUP($A$1,CodeTableSelCan,2,FALSE)&amp;$B$17&amp;ref!$E$2&amp;ref!$F$4&amp;ref!I$2,DatatableSelCan,7,FALSE))),"–")</f>
        <v>–</v>
      </c>
      <c r="F20" s="56">
        <f>IFERROR(VALUE(FIXED(VLOOKUP(VLOOKUP($A$1,CodeTableSelCan,2,FALSE)&amp;$B$17&amp;ref!$E$2&amp;ref!$F$4&amp;ref!J$2,DatatableSelCan,7,FALSE))),"–")</f>
        <v>3</v>
      </c>
      <c r="G20" s="56">
        <f>IFERROR(VALUE(FIXED(VLOOKUP(VLOOKUP($A$1,CodeTableSelCan,2,FALSE)&amp;$B$17&amp;ref!$E$2&amp;ref!$F$4&amp;ref!K$2,DatatableSelCan,7,FALSE))),"–")</f>
        <v>3</v>
      </c>
      <c r="H20" s="56">
        <f>IFERROR(VALUE(FIXED(VLOOKUP(VLOOKUP($A$1,CodeTableSelCan,2,FALSE)&amp;$B$17&amp;ref!$E$2&amp;ref!$F$4&amp;ref!L$2,DatatableSelCan,7,FALSE))),"–")</f>
        <v>3</v>
      </c>
      <c r="I20" s="56">
        <f>IFERROR(VALUE(FIXED(VLOOKUP(VLOOKUP($A$1,CodeTableSelCan,2,FALSE)&amp;$B$17&amp;ref!$E$2&amp;ref!$F$4&amp;ref!M$2,DatatableSelCan,7,FALSE))),"–")</f>
        <v>1</v>
      </c>
      <c r="J20" s="56">
        <f>IFERROR(VALUE(FIXED(VLOOKUP(VLOOKUP($A$1,CodeTableSelCan,2,FALSE)&amp;$B$17&amp;ref!$E$2&amp;ref!$F$4&amp;ref!N$2,DatatableSelCan,7,FALSE))),"–")</f>
        <v>8</v>
      </c>
      <c r="K20" s="56">
        <f>IFERROR(VALUE(FIXED(VLOOKUP(VLOOKUP($A$1,CodeTableSelCan,2,FALSE)&amp;$B$17&amp;ref!$E$2&amp;ref!$F$4&amp;ref!O$2,DatatableSelCan,7,FALSE))),"–")</f>
        <v>8</v>
      </c>
      <c r="L20" s="56">
        <f>IFERROR(VALUE(FIXED(VLOOKUP(VLOOKUP($A$1,CodeTableSelCan,2,FALSE)&amp;$B$17&amp;ref!$E$2&amp;ref!$F$4&amp;ref!P$2,DatatableSelCan,7,FALSE))),"–")</f>
        <v>8</v>
      </c>
      <c r="M20" s="56">
        <f>IFERROR(VALUE(FIXED(VLOOKUP(VLOOKUP($A$1,CodeTableSelCan,2,FALSE)&amp;$B$17&amp;ref!$E$2&amp;ref!$F$4&amp;ref!Q$2,DatatableSelCan,7,FALSE))),"–")</f>
        <v>27</v>
      </c>
      <c r="N20" s="56">
        <f>IFERROR(VALUE(FIXED(VLOOKUP(VLOOKUP($A$1,CodeTableSelCan,2,FALSE)&amp;$B$17&amp;ref!$E$2&amp;ref!$F$4&amp;ref!R$2,DatatableSelCan,7,FALSE))),"–")</f>
        <v>20</v>
      </c>
      <c r="O20" s="56">
        <f>IFERROR(VALUE(FIXED(VLOOKUP(VLOOKUP($A$1,CodeTableSelCan,2,FALSE)&amp;$B$17&amp;ref!$E$2&amp;ref!$F$4&amp;ref!S$2,DatatableSelCan,7,FALSE))),"–")</f>
        <v>40</v>
      </c>
      <c r="P20" s="56">
        <f>IFERROR(VALUE(FIXED(VLOOKUP(VLOOKUP($A$1,CodeTableSelCan,2,FALSE)&amp;$B$17&amp;ref!$E$2&amp;ref!$F$4&amp;ref!T$2,DatatableSelCan,7,FALSE))),"–")</f>
        <v>47</v>
      </c>
      <c r="Q20" s="56">
        <f>IFERROR(VALUE(FIXED(VLOOKUP(VLOOKUP($A$1,CodeTableSelCan,2,FALSE)&amp;$B$17&amp;ref!$E$2&amp;ref!$F$4&amp;ref!U$2,DatatableSelCan,7,FALSE))),"–")</f>
        <v>61</v>
      </c>
      <c r="R20" s="56">
        <f>IFERROR(VALUE(FIXED(VLOOKUP(VLOOKUP($A$1,CodeTableSelCan,2,FALSE)&amp;$B$17&amp;ref!$E$2&amp;ref!$F$4&amp;ref!V$2,DatatableSelCan,7,FALSE))),"–")</f>
        <v>70</v>
      </c>
      <c r="S20" s="56">
        <f>IFERROR(VALUE(FIXED(VLOOKUP(VLOOKUP($A$1,CodeTableSelCan,2,FALSE)&amp;$B$17&amp;ref!$E$2&amp;ref!$F$4&amp;ref!W$2,DatatableSelCan,7,FALSE))),"–")</f>
        <v>77</v>
      </c>
      <c r="T20" s="56">
        <f>IFERROR(VALUE(FIXED(VLOOKUP(VLOOKUP($A$1,CodeTableSelCan,2,FALSE)&amp;$B$17&amp;ref!$E$2&amp;ref!$F$4&amp;ref!X$2,DatatableSelCan,7,FALSE))),"–")</f>
        <v>50</v>
      </c>
      <c r="U20" s="56">
        <f>IFERROR(VALUE(FIXED(VLOOKUP(VLOOKUP($A$1,CodeTableSelCan,2,FALSE)&amp;$B$17&amp;ref!$E$2&amp;ref!$F$4&amp;ref!Y$2,DatatableSelCan,7,FALSE))),"–")</f>
        <v>46</v>
      </c>
      <c r="V20" s="56">
        <f>IFERROR(VALUE(FIXED(VLOOKUP(VLOOKUP($A$1,CodeTableSelCan,2,FALSE)&amp;$B$17&amp;ref!$E$2&amp;ref!$F$4&amp;ref!Z$2,DatatableSelCan,7,FALSE))),"–")</f>
        <v>477</v>
      </c>
      <c r="X20" s="7"/>
      <c r="Y20" s="60" t="s">
        <v>25</v>
      </c>
      <c r="Z20" s="75">
        <f>IFERROR(VALUE(FIXED(VLOOKUP(VLOOKUP($A$1,CodeTableSelCan,2,FALSE)&amp;$B$17&amp;ref!$E$2&amp;ref!$F$4&amp;ref!H$2,DatatableSelCan,8,FALSE))),"–")</f>
        <v>4.3600000000000003</v>
      </c>
      <c r="AA20" s="75" t="str">
        <f>IFERROR(VALUE(FIXED(VLOOKUP(VLOOKUP($A$1,CodeTableSelCan,2,FALSE)&amp;$B$17&amp;ref!$E$2&amp;ref!$F$4&amp;ref!I$2,DatatableSelCan,8,FALSE))),"–")</f>
        <v>–</v>
      </c>
      <c r="AB20" s="75">
        <f>IFERROR(VALUE(FIXED(VLOOKUP(VLOOKUP($A$1,CodeTableSelCan,2,FALSE)&amp;$B$17&amp;ref!$E$2&amp;ref!$F$4&amp;ref!J$2,DatatableSelCan,8,FALSE))),"–")</f>
        <v>2.57</v>
      </c>
      <c r="AC20" s="75">
        <f>IFERROR(VALUE(FIXED(VLOOKUP(VLOOKUP($A$1,CodeTableSelCan,2,FALSE)&amp;$B$17&amp;ref!$E$2&amp;ref!$F$4&amp;ref!K$2,DatatableSelCan,8,FALSE))),"–")</f>
        <v>2.37</v>
      </c>
      <c r="AD20" s="75">
        <f>IFERROR(VALUE(FIXED(VLOOKUP(VLOOKUP($A$1,CodeTableSelCan,2,FALSE)&amp;$B$17&amp;ref!$E$2&amp;ref!$F$4&amp;ref!L$2,DatatableSelCan,8,FALSE))),"–")</f>
        <v>1.96</v>
      </c>
      <c r="AE20" s="75">
        <f>IFERROR(VALUE(FIXED(VLOOKUP(VLOOKUP($A$1,CodeTableSelCan,2,FALSE)&amp;$B$17&amp;ref!$E$2&amp;ref!$F$4&amp;ref!M$2,DatatableSelCan,8,FALSE))),"–")</f>
        <v>0.63</v>
      </c>
      <c r="AF20" s="75">
        <f>IFERROR(VALUE(FIXED(VLOOKUP(VLOOKUP($A$1,CodeTableSelCan,2,FALSE)&amp;$B$17&amp;ref!$E$2&amp;ref!$F$4&amp;ref!N$2,DatatableSelCan,8,FALSE))),"–")</f>
        <v>5.96</v>
      </c>
      <c r="AG20" s="75">
        <f>IFERROR(VALUE(FIXED(VLOOKUP(VLOOKUP($A$1,CodeTableSelCan,2,FALSE)&amp;$B$17&amp;ref!$E$2&amp;ref!$F$4&amp;ref!O$2,DatatableSelCan,8,FALSE))),"–")</f>
        <v>6.65</v>
      </c>
      <c r="AH20" s="75">
        <f>IFERROR(VALUE(FIXED(VLOOKUP(VLOOKUP($A$1,CodeTableSelCan,2,FALSE)&amp;$B$17&amp;ref!$E$2&amp;ref!$F$4&amp;ref!P$2,DatatableSelCan,8,FALSE))),"–")</f>
        <v>6.5</v>
      </c>
      <c r="AI20" s="75">
        <f>IFERROR(VALUE(FIXED(VLOOKUP(VLOOKUP($A$1,CodeTableSelCan,2,FALSE)&amp;$B$17&amp;ref!$E$2&amp;ref!$F$4&amp;ref!Q$2,DatatableSelCan,8,FALSE))),"–")</f>
        <v>20</v>
      </c>
      <c r="AJ20" s="75">
        <f>IFERROR(VALUE(FIXED(VLOOKUP(VLOOKUP($A$1,CodeTableSelCan,2,FALSE)&amp;$B$17&amp;ref!$E$2&amp;ref!$F$4&amp;ref!R$2,DatatableSelCan,8,FALSE))),"–")</f>
        <v>14.94</v>
      </c>
      <c r="AK20" s="75">
        <f>IFERROR(VALUE(FIXED(VLOOKUP(VLOOKUP($A$1,CodeTableSelCan,2,FALSE)&amp;$B$17&amp;ref!$E$2&amp;ref!$F$4&amp;ref!S$2,DatatableSelCan,8,FALSE))),"–")</f>
        <v>30.51</v>
      </c>
      <c r="AL20" s="75">
        <f>IFERROR(VALUE(FIXED(VLOOKUP(VLOOKUP($A$1,CodeTableSelCan,2,FALSE)&amp;$B$17&amp;ref!$E$2&amp;ref!$F$4&amp;ref!T$2,DatatableSelCan,8,FALSE))),"–")</f>
        <v>40.42</v>
      </c>
      <c r="AM20" s="75">
        <f>IFERROR(VALUE(FIXED(VLOOKUP(VLOOKUP($A$1,CodeTableSelCan,2,FALSE)&amp;$B$17&amp;ref!$E$2&amp;ref!$F$4&amp;ref!U$2,DatatableSelCan,8,FALSE))),"–")</f>
        <v>57.63</v>
      </c>
      <c r="AN20" s="75">
        <f>IFERROR(VALUE(FIXED(VLOOKUP(VLOOKUP($A$1,CodeTableSelCan,2,FALSE)&amp;$B$17&amp;ref!$E$2&amp;ref!$F$4&amp;ref!V$2,DatatableSelCan,8,FALSE))),"–")</f>
        <v>85.26</v>
      </c>
      <c r="AO20" s="75">
        <f>IFERROR(VALUE(FIXED(VLOOKUP(VLOOKUP($A$1,CodeTableSelCan,2,FALSE)&amp;$B$17&amp;ref!$E$2&amp;ref!$F$4&amp;ref!W$2,DatatableSelCan,8,FALSE))),"–")</f>
        <v>128.81</v>
      </c>
      <c r="AP20" s="75">
        <f>IFERROR(VALUE(FIXED(VLOOKUP(VLOOKUP($A$1,CodeTableSelCan,2,FALSE)&amp;$B$17&amp;ref!$E$2&amp;ref!$F$4&amp;ref!X$2,DatatableSelCan,8,FALSE))),"–")</f>
        <v>135.1</v>
      </c>
      <c r="AQ20" s="75">
        <f>IFERROR(VALUE(FIXED(VLOOKUP(VLOOKUP($A$1,CodeTableSelCan,2,FALSE)&amp;$B$17&amp;ref!$E$2&amp;ref!$F$4&amp;ref!Y$2,DatatableSelCan,8,FALSE))),"–")</f>
        <v>145.71</v>
      </c>
      <c r="AR20" s="100">
        <f>SUMPRODUCT(Z20:AQ20,'Population '!$D$61:$U$61)</f>
        <v>14.976046883590742</v>
      </c>
    </row>
    <row r="21" spans="2:44" ht="15" customHeight="1">
      <c r="C21" s="62"/>
      <c r="X21" s="81" t="s">
        <v>28</v>
      </c>
    </row>
    <row r="22" spans="2:44" ht="15" customHeight="1">
      <c r="C22" s="62"/>
    </row>
    <row r="23" spans="2:44" ht="20.100000000000001" customHeight="1">
      <c r="B23" s="2" t="s">
        <v>69</v>
      </c>
      <c r="X23" s="2" t="s">
        <v>66</v>
      </c>
    </row>
    <row r="24" spans="2:44" ht="15" customHeight="1">
      <c r="B24" s="63"/>
      <c r="C24" s="63"/>
      <c r="D24" s="130" t="s">
        <v>72</v>
      </c>
      <c r="E24" s="135"/>
      <c r="F24" s="135"/>
      <c r="G24" s="135"/>
      <c r="H24" s="135"/>
      <c r="I24" s="135"/>
      <c r="J24" s="135"/>
      <c r="K24" s="135"/>
      <c r="L24" s="135"/>
      <c r="M24" s="135"/>
      <c r="N24" s="135"/>
      <c r="O24" s="135"/>
      <c r="P24" s="135"/>
      <c r="Q24" s="135"/>
      <c r="R24" s="135"/>
      <c r="S24" s="135"/>
      <c r="T24" s="135"/>
      <c r="U24" s="135"/>
      <c r="V24" s="135"/>
      <c r="X24" s="63"/>
      <c r="Y24" s="63"/>
      <c r="Z24" s="135" t="s">
        <v>0</v>
      </c>
      <c r="AA24" s="135"/>
      <c r="AB24" s="135"/>
      <c r="AC24" s="135"/>
      <c r="AD24" s="135"/>
      <c r="AE24" s="135"/>
      <c r="AF24" s="135"/>
      <c r="AG24" s="135"/>
      <c r="AH24" s="135"/>
      <c r="AI24" s="135"/>
      <c r="AJ24" s="135"/>
      <c r="AK24" s="135"/>
      <c r="AL24" s="135"/>
      <c r="AM24" s="135"/>
      <c r="AN24" s="135"/>
      <c r="AO24" s="135"/>
      <c r="AP24" s="135"/>
      <c r="AQ24" s="135"/>
      <c r="AR24" s="135"/>
    </row>
    <row r="25" spans="2:44" ht="15" customHeight="1">
      <c r="B25" s="64" t="s">
        <v>1</v>
      </c>
      <c r="C25" s="64" t="s">
        <v>2</v>
      </c>
      <c r="D25" s="65" t="s">
        <v>3</v>
      </c>
      <c r="E25" s="65" t="s">
        <v>4</v>
      </c>
      <c r="F25" s="65" t="s">
        <v>5</v>
      </c>
      <c r="G25" s="65" t="s">
        <v>6</v>
      </c>
      <c r="H25" s="65" t="s">
        <v>7</v>
      </c>
      <c r="I25" s="65" t="s">
        <v>8</v>
      </c>
      <c r="J25" s="65" t="s">
        <v>9</v>
      </c>
      <c r="K25" s="65" t="s">
        <v>10</v>
      </c>
      <c r="L25" s="65" t="s">
        <v>11</v>
      </c>
      <c r="M25" s="65" t="s">
        <v>12</v>
      </c>
      <c r="N25" s="65" t="s">
        <v>13</v>
      </c>
      <c r="O25" s="65" t="s">
        <v>14</v>
      </c>
      <c r="P25" s="65" t="s">
        <v>15</v>
      </c>
      <c r="Q25" s="65" t="s">
        <v>16</v>
      </c>
      <c r="R25" s="65" t="s">
        <v>17</v>
      </c>
      <c r="S25" s="65" t="s">
        <v>18</v>
      </c>
      <c r="T25" s="65" t="s">
        <v>19</v>
      </c>
      <c r="U25" s="65" t="s">
        <v>20</v>
      </c>
      <c r="V25" s="65" t="s">
        <v>21</v>
      </c>
      <c r="X25" s="64" t="s">
        <v>1</v>
      </c>
      <c r="Y25" s="64" t="s">
        <v>2</v>
      </c>
      <c r="Z25" s="65" t="s">
        <v>3</v>
      </c>
      <c r="AA25" s="65" t="s">
        <v>4</v>
      </c>
      <c r="AB25" s="65" t="s">
        <v>5</v>
      </c>
      <c r="AC25" s="65" t="s">
        <v>6</v>
      </c>
      <c r="AD25" s="65" t="s">
        <v>7</v>
      </c>
      <c r="AE25" s="65" t="s">
        <v>8</v>
      </c>
      <c r="AF25" s="65" t="s">
        <v>9</v>
      </c>
      <c r="AG25" s="65" t="s">
        <v>10</v>
      </c>
      <c r="AH25" s="65" t="s">
        <v>11</v>
      </c>
      <c r="AI25" s="65" t="s">
        <v>12</v>
      </c>
      <c r="AJ25" s="65" t="s">
        <v>13</v>
      </c>
      <c r="AK25" s="65" t="s">
        <v>14</v>
      </c>
      <c r="AL25" s="65" t="s">
        <v>15</v>
      </c>
      <c r="AM25" s="65" t="s">
        <v>16</v>
      </c>
      <c r="AN25" s="65" t="s">
        <v>17</v>
      </c>
      <c r="AO25" s="65" t="s">
        <v>18</v>
      </c>
      <c r="AP25" s="65" t="s">
        <v>19</v>
      </c>
      <c r="AQ25" s="65" t="s">
        <v>20</v>
      </c>
      <c r="AR25" s="65" t="s">
        <v>22</v>
      </c>
    </row>
    <row r="26" spans="2:44" ht="15" customHeight="1">
      <c r="B26" s="66">
        <v>2015</v>
      </c>
      <c r="C26" s="14"/>
      <c r="D26" s="67"/>
      <c r="E26" s="67"/>
      <c r="F26" s="67"/>
      <c r="G26" s="67"/>
      <c r="H26" s="67"/>
      <c r="I26" s="67"/>
      <c r="J26" s="67"/>
      <c r="K26" s="67"/>
      <c r="L26" s="67"/>
      <c r="M26" s="67"/>
      <c r="N26" s="67"/>
      <c r="O26" s="67"/>
      <c r="P26" s="67"/>
      <c r="Q26" s="67"/>
      <c r="R26" s="67"/>
      <c r="S26" s="67"/>
      <c r="T26" s="67"/>
      <c r="U26" s="67"/>
      <c r="V26" s="67"/>
      <c r="X26" s="66">
        <v>2015</v>
      </c>
      <c r="Y26" s="14"/>
      <c r="Z26" s="77"/>
      <c r="AA26" s="77"/>
      <c r="AB26" s="77"/>
      <c r="AC26" s="77"/>
      <c r="AD26" s="77"/>
      <c r="AE26" s="77"/>
      <c r="AF26" s="77"/>
      <c r="AG26" s="77"/>
      <c r="AH26" s="77"/>
      <c r="AI26" s="77"/>
      <c r="AJ26" s="77"/>
      <c r="AK26" s="77"/>
      <c r="AL26" s="77"/>
      <c r="AM26" s="77"/>
      <c r="AN26" s="77"/>
      <c r="AO26" s="77"/>
      <c r="AP26" s="77"/>
      <c r="AQ26" s="77"/>
      <c r="AR26" s="77"/>
    </row>
    <row r="27" spans="2:44" ht="15" customHeight="1">
      <c r="B27" s="66"/>
      <c r="C27" s="66" t="s">
        <v>23</v>
      </c>
      <c r="D27" s="67" t="str">
        <f>IFERROR(VALUE(FIXED(VLOOKUP(VLOOKUP($A$1,CodeTableSelCan,2,FALSE)&amp;$B$9&amp;ref!$E$3&amp;ref!$F$2&amp;ref!H$2,DatatableSelCan,7,FALSE))),"–")</f>
        <v>–</v>
      </c>
      <c r="E27" s="67" t="str">
        <f>IFERROR(VALUE(FIXED(VLOOKUP(VLOOKUP($A$1,CodeTableSelCan,2,FALSE)&amp;$B$9&amp;ref!$E$3&amp;ref!$F$2&amp;ref!I$2,DatatableSelCan,7,FALSE))),"–")</f>
        <v>–</v>
      </c>
      <c r="F27" s="67" t="str">
        <f>IFERROR(VALUE(FIXED(VLOOKUP(VLOOKUP($A$1,CodeTableSelCan,2,FALSE)&amp;$B$9&amp;ref!$E$3&amp;ref!$F$2&amp;ref!J$2,DatatableSelCan,7,FALSE))),"–")</f>
        <v>–</v>
      </c>
      <c r="G27" s="67">
        <f>IFERROR(VALUE(FIXED(VLOOKUP(VLOOKUP($A$1,CodeTableSelCan,2,FALSE)&amp;$B$9&amp;ref!$E$3&amp;ref!$F$2&amp;ref!K$2,DatatableSelCan,7,FALSE))),"–")</f>
        <v>2</v>
      </c>
      <c r="H27" s="67">
        <f>IFERROR(VALUE(FIXED(VLOOKUP(VLOOKUP($A$1,CodeTableSelCan,2,FALSE)&amp;$B$9&amp;ref!$E$3&amp;ref!$F$2&amp;ref!L$2,DatatableSelCan,7,FALSE))),"–")</f>
        <v>2</v>
      </c>
      <c r="I27" s="67">
        <f>IFERROR(VALUE(FIXED(VLOOKUP(VLOOKUP($A$1,CodeTableSelCan,2,FALSE)&amp;$B$9&amp;ref!$E$3&amp;ref!$F$2&amp;ref!M$2,DatatableSelCan,7,FALSE))),"–")</f>
        <v>1</v>
      </c>
      <c r="J27" s="67">
        <f>IFERROR(VALUE(FIXED(VLOOKUP(VLOOKUP($A$1,CodeTableSelCan,2,FALSE)&amp;$B$9&amp;ref!$E$3&amp;ref!$F$2&amp;ref!N$2,DatatableSelCan,7,FALSE))),"–")</f>
        <v>4</v>
      </c>
      <c r="K27" s="67">
        <f>IFERROR(VALUE(FIXED(VLOOKUP(VLOOKUP($A$1,CodeTableSelCan,2,FALSE)&amp;$B$9&amp;ref!$E$3&amp;ref!$F$2&amp;ref!O$2,DatatableSelCan,7,FALSE))),"–")</f>
        <v>3</v>
      </c>
      <c r="L27" s="67">
        <f>IFERROR(VALUE(FIXED(VLOOKUP(VLOOKUP($A$1,CodeTableSelCan,2,FALSE)&amp;$B$9&amp;ref!$E$3&amp;ref!$F$2&amp;ref!P$2,DatatableSelCan,7,FALSE))),"–")</f>
        <v>8</v>
      </c>
      <c r="M27" s="67">
        <f>IFERROR(VALUE(FIXED(VLOOKUP(VLOOKUP($A$1,CodeTableSelCan,2,FALSE)&amp;$B$9&amp;ref!$E$3&amp;ref!$F$2&amp;ref!Q$2,DatatableSelCan,7,FALSE))),"–")</f>
        <v>9</v>
      </c>
      <c r="N27" s="67">
        <f>IFERROR(VALUE(FIXED(VLOOKUP(VLOOKUP($A$1,CodeTableSelCan,2,FALSE)&amp;$B$9&amp;ref!$E$3&amp;ref!$F$2&amp;ref!R$2,DatatableSelCan,7,FALSE))),"–")</f>
        <v>26</v>
      </c>
      <c r="O27" s="67">
        <f>IFERROR(VALUE(FIXED(VLOOKUP(VLOOKUP($A$1,CodeTableSelCan,2,FALSE)&amp;$B$9&amp;ref!$E$3&amp;ref!$F$2&amp;ref!S$2,DatatableSelCan,7,FALSE))),"–")</f>
        <v>24</v>
      </c>
      <c r="P27" s="67">
        <f>IFERROR(VALUE(FIXED(VLOOKUP(VLOOKUP($A$1,CodeTableSelCan,2,FALSE)&amp;$B$9&amp;ref!$E$3&amp;ref!$F$2&amp;ref!T$2,DatatableSelCan,7,FALSE))),"–")</f>
        <v>46</v>
      </c>
      <c r="Q27" s="67">
        <f>IFERROR(VALUE(FIXED(VLOOKUP(VLOOKUP($A$1,CodeTableSelCan,2,FALSE)&amp;$B$9&amp;ref!$E$3&amp;ref!$F$2&amp;ref!U$2,DatatableSelCan,7,FALSE))),"–")</f>
        <v>53</v>
      </c>
      <c r="R27" s="67">
        <f>IFERROR(VALUE(FIXED(VLOOKUP(VLOOKUP($A$1,CodeTableSelCan,2,FALSE)&amp;$B$9&amp;ref!$E$3&amp;ref!$F$2&amp;ref!V$2,DatatableSelCan,7,FALSE))),"–")</f>
        <v>52</v>
      </c>
      <c r="S27" s="67">
        <f>IFERROR(VALUE(FIXED(VLOOKUP(VLOOKUP($A$1,CodeTableSelCan,2,FALSE)&amp;$B$9&amp;ref!$E$3&amp;ref!$F$2&amp;ref!W$2,DatatableSelCan,7,FALSE))),"–")</f>
        <v>57</v>
      </c>
      <c r="T27" s="67">
        <f>IFERROR(VALUE(FIXED(VLOOKUP(VLOOKUP($A$1,CodeTableSelCan,2,FALSE)&amp;$B$9&amp;ref!$E$3&amp;ref!$F$2&amp;ref!X$2,DatatableSelCan,7,FALSE))),"–")</f>
        <v>49</v>
      </c>
      <c r="U27" s="67">
        <f>IFERROR(VALUE(FIXED(VLOOKUP(VLOOKUP($A$1,CodeTableSelCan,2,FALSE)&amp;$B$9&amp;ref!$E$3&amp;ref!$F$2&amp;ref!Y$2,DatatableSelCan,7,FALSE))),"–")</f>
        <v>43</v>
      </c>
      <c r="V27" s="67">
        <f>IFERROR(VALUE(FIXED(VLOOKUP(VLOOKUP($A$1,CodeTableSelCan,2,FALSE)&amp;$B$9&amp;ref!$E$3&amp;ref!$F$2&amp;ref!Z$2,DatatableSelCan,7,FALSE))),"–")</f>
        <v>379</v>
      </c>
      <c r="X27" s="66"/>
      <c r="Y27" s="66" t="s">
        <v>23</v>
      </c>
      <c r="Z27" s="77" t="str">
        <f>IFERROR(VALUE(FIXED(VLOOKUP(VLOOKUP($A$1,CodeTableSelCan,2,FALSE)&amp;$B$9&amp;ref!$E$3&amp;ref!$F$2&amp;ref!H$2,DatatableSelCan,8,FALSE))),"–")</f>
        <v>–</v>
      </c>
      <c r="AA27" s="77" t="str">
        <f>IFERROR(VALUE(FIXED(VLOOKUP(VLOOKUP($A$1,CodeTableSelCan,2,FALSE)&amp;$B$9&amp;ref!$E$3&amp;ref!$F$2&amp;ref!I$2,DatatableSelCan,8,FALSE))),"–")</f>
        <v>–</v>
      </c>
      <c r="AB27" s="77" t="str">
        <f>IFERROR(VALUE(FIXED(VLOOKUP(VLOOKUP($A$1,CodeTableSelCan,2,FALSE)&amp;$B$9&amp;ref!$E$3&amp;ref!$F$2&amp;ref!J$2,DatatableSelCan,8,FALSE))),"–")</f>
        <v>–</v>
      </c>
      <c r="AC27" s="77">
        <f>IFERROR(VALUE(FIXED(VLOOKUP(VLOOKUP($A$1,CodeTableSelCan,2,FALSE)&amp;$B$9&amp;ref!$E$3&amp;ref!$F$2&amp;ref!K$2,DatatableSelCan,8,FALSE))),"–")</f>
        <v>1.3</v>
      </c>
      <c r="AD27" s="77">
        <f>IFERROR(VALUE(FIXED(VLOOKUP(VLOOKUP($A$1,CodeTableSelCan,2,FALSE)&amp;$B$9&amp;ref!$E$3&amp;ref!$F$2&amp;ref!L$2,DatatableSelCan,8,FALSE))),"–")</f>
        <v>1.22</v>
      </c>
      <c r="AE27" s="77">
        <f>IFERROR(VALUE(FIXED(VLOOKUP(VLOOKUP($A$1,CodeTableSelCan,2,FALSE)&amp;$B$9&amp;ref!$E$3&amp;ref!$F$2&amp;ref!M$2,DatatableSelCan,8,FALSE))),"–")</f>
        <v>0.63</v>
      </c>
      <c r="AF27" s="77">
        <f>IFERROR(VALUE(FIXED(VLOOKUP(VLOOKUP($A$1,CodeTableSelCan,2,FALSE)&amp;$B$9&amp;ref!$E$3&amp;ref!$F$2&amp;ref!N$2,DatatableSelCan,8,FALSE))),"–")</f>
        <v>2.69</v>
      </c>
      <c r="AG27" s="77">
        <f>IFERROR(VALUE(FIXED(VLOOKUP(VLOOKUP($A$1,CodeTableSelCan,2,FALSE)&amp;$B$9&amp;ref!$E$3&amp;ref!$F$2&amp;ref!O$2,DatatableSelCan,8,FALSE))),"–")</f>
        <v>2.1</v>
      </c>
      <c r="AH27" s="77">
        <f>IFERROR(VALUE(FIXED(VLOOKUP(VLOOKUP($A$1,CodeTableSelCan,2,FALSE)&amp;$B$9&amp;ref!$E$3&amp;ref!$F$2&amp;ref!P$2,DatatableSelCan,8,FALSE))),"–")</f>
        <v>4.93</v>
      </c>
      <c r="AI27" s="77">
        <f>IFERROR(VALUE(FIXED(VLOOKUP(VLOOKUP($A$1,CodeTableSelCan,2,FALSE)&amp;$B$9&amp;ref!$E$3&amp;ref!$F$2&amp;ref!Q$2,DatatableSelCan,8,FALSE))),"–")</f>
        <v>5.51</v>
      </c>
      <c r="AJ27" s="77">
        <f>IFERROR(VALUE(FIXED(VLOOKUP(VLOOKUP($A$1,CodeTableSelCan,2,FALSE)&amp;$B$9&amp;ref!$E$3&amp;ref!$F$2&amp;ref!R$2,DatatableSelCan,8,FALSE))),"–")</f>
        <v>15.79</v>
      </c>
      <c r="AK27" s="77">
        <f>IFERROR(VALUE(FIXED(VLOOKUP(VLOOKUP($A$1,CodeTableSelCan,2,FALSE)&amp;$B$9&amp;ref!$E$3&amp;ref!$F$2&amp;ref!S$2,DatatableSelCan,8,FALSE))),"–")</f>
        <v>16.22</v>
      </c>
      <c r="AL27" s="77">
        <f>IFERROR(VALUE(FIXED(VLOOKUP(VLOOKUP($A$1,CodeTableSelCan,2,FALSE)&amp;$B$9&amp;ref!$E$3&amp;ref!$F$2&amp;ref!T$2,DatatableSelCan,8,FALSE))),"–")</f>
        <v>35.76</v>
      </c>
      <c r="AM27" s="77">
        <f>IFERROR(VALUE(FIXED(VLOOKUP(VLOOKUP($A$1,CodeTableSelCan,2,FALSE)&amp;$B$9&amp;ref!$E$3&amp;ref!$F$2&amp;ref!U$2,DatatableSelCan,8,FALSE))),"–")</f>
        <v>45.87</v>
      </c>
      <c r="AN27" s="77">
        <f>IFERROR(VALUE(FIXED(VLOOKUP(VLOOKUP($A$1,CodeTableSelCan,2,FALSE)&amp;$B$9&amp;ref!$E$3&amp;ref!$F$2&amp;ref!V$2,DatatableSelCan,8,FALSE))),"–")</f>
        <v>60.83</v>
      </c>
      <c r="AO27" s="77">
        <f>IFERROR(VALUE(FIXED(VLOOKUP(VLOOKUP($A$1,CodeTableSelCan,2,FALSE)&amp;$B$9&amp;ref!$E$3&amp;ref!$F$2&amp;ref!W$2,DatatableSelCan,8,FALSE))),"–")</f>
        <v>88.84</v>
      </c>
      <c r="AP27" s="77">
        <f>IFERROR(VALUE(FIXED(VLOOKUP(VLOOKUP($A$1,CodeTableSelCan,2,FALSE)&amp;$B$9&amp;ref!$E$3&amp;ref!$F$2&amp;ref!X$2,DatatableSelCan,8,FALSE))),"–")</f>
        <v>106.45</v>
      </c>
      <c r="AQ27" s="77">
        <f>IFERROR(VALUE(FIXED(VLOOKUP(VLOOKUP($A$1,CodeTableSelCan,2,FALSE)&amp;$B$9&amp;ref!$E$3&amp;ref!$F$2&amp;ref!Y$2,DatatableSelCan,8,FALSE))),"–")</f>
        <v>85.49</v>
      </c>
      <c r="AR27" s="77">
        <f>SUMPRODUCT(Z27:AQ27,'Population '!$D$61:$U$61)</f>
        <v>9.7497150997150985</v>
      </c>
    </row>
    <row r="28" spans="2:44" ht="15" customHeight="1">
      <c r="B28" s="66"/>
      <c r="C28" s="66" t="s">
        <v>24</v>
      </c>
      <c r="D28" s="67" t="str">
        <f>IFERROR(VALUE(FIXED(VLOOKUP(VLOOKUP($A$1,CodeTableSelCan,2,FALSE)&amp;$B$9&amp;ref!$E$3&amp;ref!$F$3&amp;ref!H$2,DatatableSelCan,7,FALSE))),"–")</f>
        <v>–</v>
      </c>
      <c r="E28" s="67" t="str">
        <f>IFERROR(VALUE(FIXED(VLOOKUP(VLOOKUP($A$1,CodeTableSelCan,2,FALSE)&amp;$B$9&amp;ref!$E$3&amp;ref!$F$3&amp;ref!I$2,DatatableSelCan,7,FALSE))),"–")</f>
        <v>–</v>
      </c>
      <c r="F28" s="67" t="str">
        <f>IFERROR(VALUE(FIXED(VLOOKUP(VLOOKUP($A$1,CodeTableSelCan,2,FALSE)&amp;$B$9&amp;ref!$E$3&amp;ref!$F$3&amp;ref!J$2,DatatableSelCan,7,FALSE))),"–")</f>
        <v>–</v>
      </c>
      <c r="G28" s="67">
        <f>IFERROR(VALUE(FIXED(VLOOKUP(VLOOKUP($A$1,CodeTableSelCan,2,FALSE)&amp;$B$9&amp;ref!$E$3&amp;ref!$F$3&amp;ref!K$2,DatatableSelCan,7,FALSE))),"–")</f>
        <v>1</v>
      </c>
      <c r="H28" s="67" t="str">
        <f>IFERROR(VALUE(FIXED(VLOOKUP(VLOOKUP($A$1,CodeTableSelCan,2,FALSE)&amp;$B$9&amp;ref!$E$3&amp;ref!$F$3&amp;ref!L$2,DatatableSelCan,7,FALSE))),"–")</f>
        <v>–</v>
      </c>
      <c r="I28" s="67" t="str">
        <f>IFERROR(VALUE(FIXED(VLOOKUP(VLOOKUP($A$1,CodeTableSelCan,2,FALSE)&amp;$B$9&amp;ref!$E$3&amp;ref!$F$3&amp;ref!M$2,DatatableSelCan,7,FALSE))),"–")</f>
        <v>–</v>
      </c>
      <c r="J28" s="67" t="str">
        <f>IFERROR(VALUE(FIXED(VLOOKUP(VLOOKUP($A$1,CodeTableSelCan,2,FALSE)&amp;$B$9&amp;ref!$E$3&amp;ref!$F$3&amp;ref!N$2,DatatableSelCan,7,FALSE))),"–")</f>
        <v>–</v>
      </c>
      <c r="K28" s="67" t="str">
        <f>IFERROR(VALUE(FIXED(VLOOKUP(VLOOKUP($A$1,CodeTableSelCan,2,FALSE)&amp;$B$9&amp;ref!$E$3&amp;ref!$F$3&amp;ref!O$2,DatatableSelCan,7,FALSE))),"–")</f>
        <v>–</v>
      </c>
      <c r="L28" s="67" t="str">
        <f>IFERROR(VALUE(FIXED(VLOOKUP(VLOOKUP($A$1,CodeTableSelCan,2,FALSE)&amp;$B$9&amp;ref!$E$3&amp;ref!$F$3&amp;ref!P$2,DatatableSelCan,7,FALSE))),"–")</f>
        <v>–</v>
      </c>
      <c r="M28" s="67" t="str">
        <f>IFERROR(VALUE(FIXED(VLOOKUP(VLOOKUP($A$1,CodeTableSelCan,2,FALSE)&amp;$B$9&amp;ref!$E$3&amp;ref!$F$3&amp;ref!Q$2,DatatableSelCan,7,FALSE))),"–")</f>
        <v>–</v>
      </c>
      <c r="N28" s="67">
        <f>IFERROR(VALUE(FIXED(VLOOKUP(VLOOKUP($A$1,CodeTableSelCan,2,FALSE)&amp;$B$9&amp;ref!$E$3&amp;ref!$F$3&amp;ref!R$2,DatatableSelCan,7,FALSE))),"–")</f>
        <v>2</v>
      </c>
      <c r="O28" s="67">
        <f>IFERROR(VALUE(FIXED(VLOOKUP(VLOOKUP($A$1,CodeTableSelCan,2,FALSE)&amp;$B$9&amp;ref!$E$3&amp;ref!$F$3&amp;ref!S$2,DatatableSelCan,7,FALSE))),"–")</f>
        <v>2</v>
      </c>
      <c r="P28" s="67">
        <f>IFERROR(VALUE(FIXED(VLOOKUP(VLOOKUP($A$1,CodeTableSelCan,2,FALSE)&amp;$B$9&amp;ref!$E$3&amp;ref!$F$3&amp;ref!T$2,DatatableSelCan,7,FALSE))),"–")</f>
        <v>2</v>
      </c>
      <c r="Q28" s="67">
        <f>IFERROR(VALUE(FIXED(VLOOKUP(VLOOKUP($A$1,CodeTableSelCan,2,FALSE)&amp;$B$9&amp;ref!$E$3&amp;ref!$F$3&amp;ref!U$2,DatatableSelCan,7,FALSE))),"–")</f>
        <v>6</v>
      </c>
      <c r="R28" s="67">
        <f>IFERROR(VALUE(FIXED(VLOOKUP(VLOOKUP($A$1,CodeTableSelCan,2,FALSE)&amp;$B$9&amp;ref!$E$3&amp;ref!$F$3&amp;ref!V$2,DatatableSelCan,7,FALSE))),"–")</f>
        <v>3</v>
      </c>
      <c r="S28" s="67">
        <f>IFERROR(VALUE(FIXED(VLOOKUP(VLOOKUP($A$1,CodeTableSelCan,2,FALSE)&amp;$B$9&amp;ref!$E$3&amp;ref!$F$3&amp;ref!W$2,DatatableSelCan,7,FALSE))),"–")</f>
        <v>4</v>
      </c>
      <c r="T28" s="67">
        <f>IFERROR(VALUE(FIXED(VLOOKUP(VLOOKUP($A$1,CodeTableSelCan,2,FALSE)&amp;$B$9&amp;ref!$E$3&amp;ref!$F$3&amp;ref!X$2,DatatableSelCan,7,FALSE))),"–")</f>
        <v>1</v>
      </c>
      <c r="U28" s="67">
        <f>IFERROR(VALUE(FIXED(VLOOKUP(VLOOKUP($A$1,CodeTableSelCan,2,FALSE)&amp;$B$9&amp;ref!$E$3&amp;ref!$F$3&amp;ref!Y$2,DatatableSelCan,7,FALSE))),"–")</f>
        <v>1</v>
      </c>
      <c r="V28" s="67">
        <f>IFERROR(VALUE(FIXED(VLOOKUP(VLOOKUP($A$1,CodeTableSelCan,2,FALSE)&amp;$B$9&amp;ref!$E$3&amp;ref!$F$3&amp;ref!Z$2,DatatableSelCan,7,FALSE))),"–")</f>
        <v>22</v>
      </c>
      <c r="X28" s="66"/>
      <c r="Y28" s="66" t="s">
        <v>24</v>
      </c>
      <c r="Z28" s="77" t="str">
        <f>IFERROR(VALUE(FIXED(VLOOKUP(VLOOKUP($A$1,CodeTableSelCan,2,FALSE)&amp;$B$9&amp;ref!$E$3&amp;ref!$F$3&amp;ref!H$2,DatatableSelCan,8,FALSE))),"–")</f>
        <v>–</v>
      </c>
      <c r="AA28" s="77" t="str">
        <f>IFERROR(VALUE(FIXED(VLOOKUP(VLOOKUP($A$1,CodeTableSelCan,2,FALSE)&amp;$B$9&amp;ref!$E$3&amp;ref!$F$3&amp;ref!I$2,DatatableSelCan,8,FALSE))),"–")</f>
        <v>–</v>
      </c>
      <c r="AB28" s="77" t="str">
        <f>IFERROR(VALUE(FIXED(VLOOKUP(VLOOKUP($A$1,CodeTableSelCan,2,FALSE)&amp;$B$9&amp;ref!$E$3&amp;ref!$F$3&amp;ref!J$2,DatatableSelCan,8,FALSE))),"–")</f>
        <v>–</v>
      </c>
      <c r="AC28" s="77">
        <f>IFERROR(VALUE(FIXED(VLOOKUP(VLOOKUP($A$1,CodeTableSelCan,2,FALSE)&amp;$B$9&amp;ref!$E$3&amp;ref!$F$3&amp;ref!K$2,DatatableSelCan,8,FALSE))),"–")</f>
        <v>2.92</v>
      </c>
      <c r="AD28" s="77" t="str">
        <f>IFERROR(VALUE(FIXED(VLOOKUP(VLOOKUP($A$1,CodeTableSelCan,2,FALSE)&amp;$B$9&amp;ref!$E$3&amp;ref!$F$3&amp;ref!L$2,DatatableSelCan,8,FALSE))),"–")</f>
        <v>–</v>
      </c>
      <c r="AE28" s="77" t="str">
        <f>IFERROR(VALUE(FIXED(VLOOKUP(VLOOKUP($A$1,CodeTableSelCan,2,FALSE)&amp;$B$9&amp;ref!$E$3&amp;ref!$F$3&amp;ref!M$2,DatatableSelCan,8,FALSE))),"–")</f>
        <v>–</v>
      </c>
      <c r="AF28" s="77" t="str">
        <f>IFERROR(VALUE(FIXED(VLOOKUP(VLOOKUP($A$1,CodeTableSelCan,2,FALSE)&amp;$B$9&amp;ref!$E$3&amp;ref!$F$3&amp;ref!N$2,DatatableSelCan,8,FALSE))),"–")</f>
        <v>–</v>
      </c>
      <c r="AG28" s="77" t="str">
        <f>IFERROR(VALUE(FIXED(VLOOKUP(VLOOKUP($A$1,CodeTableSelCan,2,FALSE)&amp;$B$9&amp;ref!$E$3&amp;ref!$F$3&amp;ref!O$2,DatatableSelCan,8,FALSE))),"–")</f>
        <v>–</v>
      </c>
      <c r="AH28" s="77" t="str">
        <f>IFERROR(VALUE(FIXED(VLOOKUP(VLOOKUP($A$1,CodeTableSelCan,2,FALSE)&amp;$B$9&amp;ref!$E$3&amp;ref!$F$3&amp;ref!P$2,DatatableSelCan,8,FALSE))),"–")</f>
        <v>–</v>
      </c>
      <c r="AI28" s="77" t="str">
        <f>IFERROR(VALUE(FIXED(VLOOKUP(VLOOKUP($A$1,CodeTableSelCan,2,FALSE)&amp;$B$9&amp;ref!$E$3&amp;ref!$F$3&amp;ref!Q$2,DatatableSelCan,8,FALSE))),"–")</f>
        <v>–</v>
      </c>
      <c r="AJ28" s="77">
        <f>IFERROR(VALUE(FIXED(VLOOKUP(VLOOKUP($A$1,CodeTableSelCan,2,FALSE)&amp;$B$9&amp;ref!$E$3&amp;ref!$F$3&amp;ref!R$2,DatatableSelCan,8,FALSE))),"–")</f>
        <v>9.77</v>
      </c>
      <c r="AK28" s="77">
        <f>IFERROR(VALUE(FIXED(VLOOKUP(VLOOKUP($A$1,CodeTableSelCan,2,FALSE)&amp;$B$9&amp;ref!$E$3&amp;ref!$F$3&amp;ref!S$2,DatatableSelCan,8,FALSE))),"–")</f>
        <v>11.95</v>
      </c>
      <c r="AL28" s="77">
        <f>IFERROR(VALUE(FIXED(VLOOKUP(VLOOKUP($A$1,CodeTableSelCan,2,FALSE)&amp;$B$9&amp;ref!$E$3&amp;ref!$F$3&amp;ref!T$2,DatatableSelCan,8,FALSE))),"–")</f>
        <v>15.99</v>
      </c>
      <c r="AM28" s="77">
        <f>IFERROR(VALUE(FIXED(VLOOKUP(VLOOKUP($A$1,CodeTableSelCan,2,FALSE)&amp;$B$9&amp;ref!$E$3&amp;ref!$F$3&amp;ref!U$2,DatatableSelCan,8,FALSE))),"–")</f>
        <v>66.150000000000006</v>
      </c>
      <c r="AN28" s="77">
        <f>IFERROR(VALUE(FIXED(VLOOKUP(VLOOKUP($A$1,CodeTableSelCan,2,FALSE)&amp;$B$9&amp;ref!$E$3&amp;ref!$F$3&amp;ref!V$2,DatatableSelCan,8,FALSE))),"–")</f>
        <v>51.64</v>
      </c>
      <c r="AO28" s="77">
        <f>IFERROR(VALUE(FIXED(VLOOKUP(VLOOKUP($A$1,CodeTableSelCan,2,FALSE)&amp;$B$9&amp;ref!$E$3&amp;ref!$F$3&amp;ref!W$2,DatatableSelCan,8,FALSE))),"–")</f>
        <v>101.78</v>
      </c>
      <c r="AP28" s="77">
        <f>IFERROR(VALUE(FIXED(VLOOKUP(VLOOKUP($A$1,CodeTableSelCan,2,FALSE)&amp;$B$9&amp;ref!$E$3&amp;ref!$F$3&amp;ref!X$2,DatatableSelCan,8,FALSE))),"–")</f>
        <v>46.95</v>
      </c>
      <c r="AQ28" s="77">
        <f>IFERROR(VALUE(FIXED(VLOOKUP(VLOOKUP($A$1,CodeTableSelCan,2,FALSE)&amp;$B$9&amp;ref!$E$3&amp;ref!$F$3&amp;ref!Y$2,DatatableSelCan,8,FALSE))),"–")</f>
        <v>75.19</v>
      </c>
      <c r="AR28" s="77">
        <f>SUMPRODUCT(Z28:AQ28,'Population '!$D$61:$U$61)</f>
        <v>7.4589568650972167</v>
      </c>
    </row>
    <row r="29" spans="2:44" ht="15" customHeight="1">
      <c r="B29" s="14"/>
      <c r="C29" s="66" t="s">
        <v>25</v>
      </c>
      <c r="D29" s="67" t="str">
        <f>IFERROR(VALUE(FIXED(VLOOKUP(VLOOKUP($A$1,CodeTableSelCan,2,FALSE)&amp;$B$9&amp;ref!$E$3&amp;ref!$F$4&amp;ref!H$2,DatatableSelCan,7,FALSE))),"–")</f>
        <v>–</v>
      </c>
      <c r="E29" s="67" t="str">
        <f>IFERROR(VALUE(FIXED(VLOOKUP(VLOOKUP($A$1,CodeTableSelCan,2,FALSE)&amp;$B$9&amp;ref!$E$3&amp;ref!$F$4&amp;ref!I$2,DatatableSelCan,7,FALSE))),"–")</f>
        <v>–</v>
      </c>
      <c r="F29" s="67" t="str">
        <f>IFERROR(VALUE(FIXED(VLOOKUP(VLOOKUP($A$1,CodeTableSelCan,2,FALSE)&amp;$B$9&amp;ref!$E$3&amp;ref!$F$4&amp;ref!J$2,DatatableSelCan,7,FALSE))),"–")</f>
        <v>–</v>
      </c>
      <c r="G29" s="67">
        <f>IFERROR(VALUE(FIXED(VLOOKUP(VLOOKUP($A$1,CodeTableSelCan,2,FALSE)&amp;$B$9&amp;ref!$E$3&amp;ref!$F$4&amp;ref!K$2,DatatableSelCan,7,FALSE))),"–")</f>
        <v>1</v>
      </c>
      <c r="H29" s="67">
        <f>IFERROR(VALUE(FIXED(VLOOKUP(VLOOKUP($A$1,CodeTableSelCan,2,FALSE)&amp;$B$9&amp;ref!$E$3&amp;ref!$F$4&amp;ref!L$2,DatatableSelCan,7,FALSE))),"–")</f>
        <v>2</v>
      </c>
      <c r="I29" s="67">
        <f>IFERROR(VALUE(FIXED(VLOOKUP(VLOOKUP($A$1,CodeTableSelCan,2,FALSE)&amp;$B$9&amp;ref!$E$3&amp;ref!$F$4&amp;ref!M$2,DatatableSelCan,7,FALSE))),"–")</f>
        <v>1</v>
      </c>
      <c r="J29" s="67">
        <f>IFERROR(VALUE(FIXED(VLOOKUP(VLOOKUP($A$1,CodeTableSelCan,2,FALSE)&amp;$B$9&amp;ref!$E$3&amp;ref!$F$4&amp;ref!N$2,DatatableSelCan,7,FALSE))),"–")</f>
        <v>4</v>
      </c>
      <c r="K29" s="67">
        <f>IFERROR(VALUE(FIXED(VLOOKUP(VLOOKUP($A$1,CodeTableSelCan,2,FALSE)&amp;$B$9&amp;ref!$E$3&amp;ref!$F$4&amp;ref!O$2,DatatableSelCan,7,FALSE))),"–")</f>
        <v>3</v>
      </c>
      <c r="L29" s="67">
        <f>IFERROR(VALUE(FIXED(VLOOKUP(VLOOKUP($A$1,CodeTableSelCan,2,FALSE)&amp;$B$9&amp;ref!$E$3&amp;ref!$F$4&amp;ref!P$2,DatatableSelCan,7,FALSE))),"–")</f>
        <v>8</v>
      </c>
      <c r="M29" s="67">
        <f>IFERROR(VALUE(FIXED(VLOOKUP(VLOOKUP($A$1,CodeTableSelCan,2,FALSE)&amp;$B$9&amp;ref!$E$3&amp;ref!$F$4&amp;ref!Q$2,DatatableSelCan,7,FALSE))),"–")</f>
        <v>9</v>
      </c>
      <c r="N29" s="67">
        <f>IFERROR(VALUE(FIXED(VLOOKUP(VLOOKUP($A$1,CodeTableSelCan,2,FALSE)&amp;$B$9&amp;ref!$E$3&amp;ref!$F$4&amp;ref!R$2,DatatableSelCan,7,FALSE))),"–")</f>
        <v>24</v>
      </c>
      <c r="O29" s="67">
        <f>IFERROR(VALUE(FIXED(VLOOKUP(VLOOKUP($A$1,CodeTableSelCan,2,FALSE)&amp;$B$9&amp;ref!$E$3&amp;ref!$F$4&amp;ref!S$2,DatatableSelCan,7,FALSE))),"–")</f>
        <v>22</v>
      </c>
      <c r="P29" s="67">
        <f>IFERROR(VALUE(FIXED(VLOOKUP(VLOOKUP($A$1,CodeTableSelCan,2,FALSE)&amp;$B$9&amp;ref!$E$3&amp;ref!$F$4&amp;ref!T$2,DatatableSelCan,7,FALSE))),"–")</f>
        <v>44</v>
      </c>
      <c r="Q29" s="67">
        <f>IFERROR(VALUE(FIXED(VLOOKUP(VLOOKUP($A$1,CodeTableSelCan,2,FALSE)&amp;$B$9&amp;ref!$E$3&amp;ref!$F$4&amp;ref!U$2,DatatableSelCan,7,FALSE))),"–")</f>
        <v>47</v>
      </c>
      <c r="R29" s="67">
        <f>IFERROR(VALUE(FIXED(VLOOKUP(VLOOKUP($A$1,CodeTableSelCan,2,FALSE)&amp;$B$9&amp;ref!$E$3&amp;ref!$F$4&amp;ref!V$2,DatatableSelCan,7,FALSE))),"–")</f>
        <v>49</v>
      </c>
      <c r="S29" s="67">
        <f>IFERROR(VALUE(FIXED(VLOOKUP(VLOOKUP($A$1,CodeTableSelCan,2,FALSE)&amp;$B$9&amp;ref!$E$3&amp;ref!$F$4&amp;ref!W$2,DatatableSelCan,7,FALSE))),"–")</f>
        <v>53</v>
      </c>
      <c r="T29" s="67">
        <f>IFERROR(VALUE(FIXED(VLOOKUP(VLOOKUP($A$1,CodeTableSelCan,2,FALSE)&amp;$B$9&amp;ref!$E$3&amp;ref!$F$4&amp;ref!X$2,DatatableSelCan,7,FALSE))),"–")</f>
        <v>48</v>
      </c>
      <c r="U29" s="67">
        <f>IFERROR(VALUE(FIXED(VLOOKUP(VLOOKUP($A$1,CodeTableSelCan,2,FALSE)&amp;$B$9&amp;ref!$E$3&amp;ref!$F$4&amp;ref!Y$2,DatatableSelCan,7,FALSE))),"–")</f>
        <v>42</v>
      </c>
      <c r="V29" s="67">
        <f>IFERROR(VALUE(FIXED(VLOOKUP(VLOOKUP($A$1,CodeTableSelCan,2,FALSE)&amp;$B$9&amp;ref!$E$3&amp;ref!$F$4&amp;ref!Z$2,DatatableSelCan,7,FALSE))),"–")</f>
        <v>357</v>
      </c>
      <c r="X29" s="14"/>
      <c r="Y29" s="66" t="s">
        <v>25</v>
      </c>
      <c r="Z29" s="77" t="str">
        <f>IFERROR(VALUE(FIXED(VLOOKUP(VLOOKUP($A$1,CodeTableSelCan,2,FALSE)&amp;$B$9&amp;ref!$E$3&amp;ref!$F$4&amp;ref!H$2,DatatableSelCan,8,FALSE))),"–")</f>
        <v>–</v>
      </c>
      <c r="AA29" s="77" t="str">
        <f>IFERROR(VALUE(FIXED(VLOOKUP(VLOOKUP($A$1,CodeTableSelCan,2,FALSE)&amp;$B$9&amp;ref!$E$3&amp;ref!$F$4&amp;ref!I$2,DatatableSelCan,8,FALSE))),"–")</f>
        <v>–</v>
      </c>
      <c r="AB29" s="77" t="str">
        <f>IFERROR(VALUE(FIXED(VLOOKUP(VLOOKUP($A$1,CodeTableSelCan,2,FALSE)&amp;$B$9&amp;ref!$E$3&amp;ref!$F$4&amp;ref!J$2,DatatableSelCan,8,FALSE))),"–")</f>
        <v>–</v>
      </c>
      <c r="AC29" s="77">
        <f>IFERROR(VALUE(FIXED(VLOOKUP(VLOOKUP($A$1,CodeTableSelCan,2,FALSE)&amp;$B$9&amp;ref!$E$3&amp;ref!$F$4&amp;ref!K$2,DatatableSelCan,8,FALSE))),"–")</f>
        <v>0.84</v>
      </c>
      <c r="AD29" s="77">
        <f>IFERROR(VALUE(FIXED(VLOOKUP(VLOOKUP($A$1,CodeTableSelCan,2,FALSE)&amp;$B$9&amp;ref!$E$3&amp;ref!$F$4&amp;ref!L$2,DatatableSelCan,8,FALSE))),"–")</f>
        <v>1.51</v>
      </c>
      <c r="AE29" s="77">
        <f>IFERROR(VALUE(FIXED(VLOOKUP(VLOOKUP($A$1,CodeTableSelCan,2,FALSE)&amp;$B$9&amp;ref!$E$3&amp;ref!$F$4&amp;ref!M$2,DatatableSelCan,8,FALSE))),"–")</f>
        <v>0.76</v>
      </c>
      <c r="AF29" s="77">
        <f>IFERROR(VALUE(FIXED(VLOOKUP(VLOOKUP($A$1,CodeTableSelCan,2,FALSE)&amp;$B$9&amp;ref!$E$3&amp;ref!$F$4&amp;ref!N$2,DatatableSelCan,8,FALSE))),"–")</f>
        <v>3.15</v>
      </c>
      <c r="AG29" s="77">
        <f>IFERROR(VALUE(FIXED(VLOOKUP(VLOOKUP($A$1,CodeTableSelCan,2,FALSE)&amp;$B$9&amp;ref!$E$3&amp;ref!$F$4&amp;ref!O$2,DatatableSelCan,8,FALSE))),"–")</f>
        <v>2.46</v>
      </c>
      <c r="AH29" s="77">
        <f>IFERROR(VALUE(FIXED(VLOOKUP(VLOOKUP($A$1,CodeTableSelCan,2,FALSE)&amp;$B$9&amp;ref!$E$3&amp;ref!$F$4&amp;ref!P$2,DatatableSelCan,8,FALSE))),"–")</f>
        <v>5.75</v>
      </c>
      <c r="AI29" s="77">
        <f>IFERROR(VALUE(FIXED(VLOOKUP(VLOOKUP($A$1,CodeTableSelCan,2,FALSE)&amp;$B$9&amp;ref!$E$3&amp;ref!$F$4&amp;ref!Q$2,DatatableSelCan,8,FALSE))),"–")</f>
        <v>6.34</v>
      </c>
      <c r="AJ29" s="77">
        <f>IFERROR(VALUE(FIXED(VLOOKUP(VLOOKUP($A$1,CodeTableSelCan,2,FALSE)&amp;$B$9&amp;ref!$E$3&amp;ref!$F$4&amp;ref!R$2,DatatableSelCan,8,FALSE))),"–")</f>
        <v>16.64</v>
      </c>
      <c r="AK29" s="77">
        <f>IFERROR(VALUE(FIXED(VLOOKUP(VLOOKUP($A$1,CodeTableSelCan,2,FALSE)&amp;$B$9&amp;ref!$E$3&amp;ref!$F$4&amp;ref!S$2,DatatableSelCan,8,FALSE))),"–")</f>
        <v>16.77</v>
      </c>
      <c r="AL29" s="77">
        <f>IFERROR(VALUE(FIXED(VLOOKUP(VLOOKUP($A$1,CodeTableSelCan,2,FALSE)&amp;$B$9&amp;ref!$E$3&amp;ref!$F$4&amp;ref!T$2,DatatableSelCan,8,FALSE))),"–")</f>
        <v>37.9</v>
      </c>
      <c r="AM29" s="77">
        <f>IFERROR(VALUE(FIXED(VLOOKUP(VLOOKUP($A$1,CodeTableSelCan,2,FALSE)&amp;$B$9&amp;ref!$E$3&amp;ref!$F$4&amp;ref!U$2,DatatableSelCan,8,FALSE))),"–")</f>
        <v>44.14</v>
      </c>
      <c r="AN29" s="77">
        <f>IFERROR(VALUE(FIXED(VLOOKUP(VLOOKUP($A$1,CodeTableSelCan,2,FALSE)&amp;$B$9&amp;ref!$E$3&amp;ref!$F$4&amp;ref!V$2,DatatableSelCan,8,FALSE))),"–")</f>
        <v>61.5</v>
      </c>
      <c r="AO29" s="77">
        <f>IFERROR(VALUE(FIXED(VLOOKUP(VLOOKUP($A$1,CodeTableSelCan,2,FALSE)&amp;$B$9&amp;ref!$E$3&amp;ref!$F$4&amp;ref!W$2,DatatableSelCan,8,FALSE))),"–")</f>
        <v>88</v>
      </c>
      <c r="AP29" s="77">
        <f>IFERROR(VALUE(FIXED(VLOOKUP(VLOOKUP($A$1,CodeTableSelCan,2,FALSE)&amp;$B$9&amp;ref!$E$3&amp;ref!$F$4&amp;ref!X$2,DatatableSelCan,8,FALSE))),"–")</f>
        <v>109.34</v>
      </c>
      <c r="AQ29" s="77">
        <f>IFERROR(VALUE(FIXED(VLOOKUP(VLOOKUP($A$1,CodeTableSelCan,2,FALSE)&amp;$B$9&amp;ref!$E$3&amp;ref!$F$4&amp;ref!Y$2,DatatableSelCan,8,FALSE))),"–")</f>
        <v>85.77</v>
      </c>
      <c r="AR29" s="77">
        <f>SUMPRODUCT(Z29:AQ29,'Population '!$D$61:$U$61)</f>
        <v>10.038900884690356</v>
      </c>
    </row>
    <row r="30" spans="2:44" ht="15" customHeight="1">
      <c r="B30" s="66">
        <v>2016</v>
      </c>
      <c r="C30" s="14"/>
      <c r="D30" s="67"/>
      <c r="E30" s="67"/>
      <c r="F30" s="67"/>
      <c r="G30" s="67"/>
      <c r="H30" s="67"/>
      <c r="I30" s="67"/>
      <c r="J30" s="67"/>
      <c r="K30" s="67"/>
      <c r="L30" s="67"/>
      <c r="M30" s="67"/>
      <c r="N30" s="67"/>
      <c r="O30" s="67"/>
      <c r="P30" s="67"/>
      <c r="Q30" s="67"/>
      <c r="R30" s="67"/>
      <c r="S30" s="67"/>
      <c r="T30" s="67"/>
      <c r="U30" s="67"/>
      <c r="V30" s="67"/>
      <c r="X30" s="66">
        <v>2016</v>
      </c>
      <c r="Y30" s="14"/>
      <c r="Z30" s="77"/>
      <c r="AA30" s="77"/>
      <c r="AB30" s="77"/>
      <c r="AC30" s="77"/>
      <c r="AD30" s="77"/>
      <c r="AE30" s="77"/>
      <c r="AF30" s="77"/>
      <c r="AG30" s="77"/>
      <c r="AH30" s="77"/>
      <c r="AI30" s="77"/>
      <c r="AJ30" s="77"/>
      <c r="AK30" s="77"/>
      <c r="AL30" s="77"/>
      <c r="AM30" s="77"/>
      <c r="AN30" s="77"/>
      <c r="AO30" s="77"/>
      <c r="AP30" s="77"/>
      <c r="AQ30" s="77"/>
      <c r="AR30" s="77"/>
    </row>
    <row r="31" spans="2:44" ht="15" customHeight="1">
      <c r="B31" s="66"/>
      <c r="C31" s="66" t="s">
        <v>23</v>
      </c>
      <c r="D31" s="78">
        <f>IFERROR(VALUE(FIXED(VLOOKUP(VLOOKUP($A$1,CodeTableSelCan,2,FALSE)&amp;$B$13&amp;ref!$E$3&amp;ref!$F$2&amp;ref!H$2,DatatableSelCan,7,FALSE))),"–")</f>
        <v>5</v>
      </c>
      <c r="E31" s="78">
        <f>IFERROR(VALUE(FIXED(VLOOKUP(VLOOKUP($A$1,CodeTableSelCan,2,FALSE)&amp;$B$13&amp;ref!$E$3&amp;ref!$F$2&amp;ref!I$2,DatatableSelCan,7,FALSE))),"–")</f>
        <v>1</v>
      </c>
      <c r="F31" s="78">
        <f>IFERROR(VALUE(FIXED(VLOOKUP(VLOOKUP($A$1,CodeTableSelCan,2,FALSE)&amp;$B$13&amp;ref!$E$3&amp;ref!$F$2&amp;ref!J$2,DatatableSelCan,7,FALSE))),"–")</f>
        <v>1</v>
      </c>
      <c r="G31" s="78">
        <f>IFERROR(VALUE(FIXED(VLOOKUP(VLOOKUP($A$1,CodeTableSelCan,2,FALSE)&amp;$B$13&amp;ref!$E$3&amp;ref!$F$2&amp;ref!K$2,DatatableSelCan,7,FALSE))),"–")</f>
        <v>1</v>
      </c>
      <c r="H31" s="78">
        <f>IFERROR(VALUE(FIXED(VLOOKUP(VLOOKUP($A$1,CodeTableSelCan,2,FALSE)&amp;$B$13&amp;ref!$E$3&amp;ref!$F$2&amp;ref!L$2,DatatableSelCan,7,FALSE))),"–")</f>
        <v>3</v>
      </c>
      <c r="I31" s="78">
        <f>IFERROR(VALUE(FIXED(VLOOKUP(VLOOKUP($A$1,CodeTableSelCan,2,FALSE)&amp;$B$13&amp;ref!$E$3&amp;ref!$F$2&amp;ref!M$2,DatatableSelCan,7,FALSE))),"–")</f>
        <v>5</v>
      </c>
      <c r="J31" s="78">
        <f>IFERROR(VALUE(FIXED(VLOOKUP(VLOOKUP($A$1,CodeTableSelCan,2,FALSE)&amp;$B$13&amp;ref!$E$3&amp;ref!$F$2&amp;ref!N$2,DatatableSelCan,7,FALSE))),"–")</f>
        <v>6</v>
      </c>
      <c r="K31" s="78">
        <f>IFERROR(VALUE(FIXED(VLOOKUP(VLOOKUP($A$1,CodeTableSelCan,2,FALSE)&amp;$B$13&amp;ref!$E$3&amp;ref!$F$2&amp;ref!O$2,DatatableSelCan,7,FALSE))),"–")</f>
        <v>7</v>
      </c>
      <c r="L31" s="78">
        <f>IFERROR(VALUE(FIXED(VLOOKUP(VLOOKUP($A$1,CodeTableSelCan,2,FALSE)&amp;$B$13&amp;ref!$E$3&amp;ref!$F$2&amp;ref!P$2,DatatableSelCan,7,FALSE))),"–")</f>
        <v>6</v>
      </c>
      <c r="M31" s="78">
        <f>IFERROR(VALUE(FIXED(VLOOKUP(VLOOKUP($A$1,CodeTableSelCan,2,FALSE)&amp;$B$13&amp;ref!$E$3&amp;ref!$F$2&amp;ref!Q$2,DatatableSelCan,7,FALSE))),"–")</f>
        <v>20</v>
      </c>
      <c r="N31" s="78">
        <f>IFERROR(VALUE(FIXED(VLOOKUP(VLOOKUP($A$1,CodeTableSelCan,2,FALSE)&amp;$B$13&amp;ref!$E$3&amp;ref!$F$2&amp;ref!R$2,DatatableSelCan,7,FALSE))),"–")</f>
        <v>29</v>
      </c>
      <c r="O31" s="78">
        <f>IFERROR(VALUE(FIXED(VLOOKUP(VLOOKUP($A$1,CodeTableSelCan,2,FALSE)&amp;$B$13&amp;ref!$E$3&amp;ref!$F$2&amp;ref!S$2,DatatableSelCan,7,FALSE))),"–")</f>
        <v>36</v>
      </c>
      <c r="P31" s="78">
        <f>IFERROR(VALUE(FIXED(VLOOKUP(VLOOKUP($A$1,CodeTableSelCan,2,FALSE)&amp;$B$13&amp;ref!$E$3&amp;ref!$F$2&amp;ref!T$2,DatatableSelCan,7,FALSE))),"–")</f>
        <v>46</v>
      </c>
      <c r="Q31" s="78">
        <f>IFERROR(VALUE(FIXED(VLOOKUP(VLOOKUP($A$1,CodeTableSelCan,2,FALSE)&amp;$B$13&amp;ref!$E$3&amp;ref!$F$2&amp;ref!U$2,DatatableSelCan,7,FALSE))),"–")</f>
        <v>61</v>
      </c>
      <c r="R31" s="78">
        <f>IFERROR(VALUE(FIXED(VLOOKUP(VLOOKUP($A$1,CodeTableSelCan,2,FALSE)&amp;$B$13&amp;ref!$E$3&amp;ref!$F$2&amp;ref!V$2,DatatableSelCan,7,FALSE))),"–")</f>
        <v>72</v>
      </c>
      <c r="S31" s="78">
        <f>IFERROR(VALUE(FIXED(VLOOKUP(VLOOKUP($A$1,CodeTableSelCan,2,FALSE)&amp;$B$13&amp;ref!$E$3&amp;ref!$F$2&amp;ref!W$2,DatatableSelCan,7,FALSE))),"–")</f>
        <v>48</v>
      </c>
      <c r="T31" s="78">
        <f>IFERROR(VALUE(FIXED(VLOOKUP(VLOOKUP($A$1,CodeTableSelCan,2,FALSE)&amp;$B$13&amp;ref!$E$3&amp;ref!$F$2&amp;ref!X$2,DatatableSelCan,7,FALSE))),"–")</f>
        <v>36</v>
      </c>
      <c r="U31" s="78">
        <f>IFERROR(VALUE(FIXED(VLOOKUP(VLOOKUP($A$1,CodeTableSelCan,2,FALSE)&amp;$B$13&amp;ref!$E$3&amp;ref!$F$2&amp;ref!Y$2,DatatableSelCan,7,FALSE))),"–")</f>
        <v>43</v>
      </c>
      <c r="V31" s="78">
        <f>IFERROR(VALUE(FIXED(VLOOKUP(VLOOKUP($A$1,CodeTableSelCan,2,FALSE)&amp;$B$13&amp;ref!$E$3&amp;ref!$F$2&amp;ref!Z$2,DatatableSelCan,7,FALSE))),"–")</f>
        <v>426</v>
      </c>
      <c r="X31" s="66"/>
      <c r="Y31" s="66" t="s">
        <v>23</v>
      </c>
      <c r="Z31" s="77">
        <f>IFERROR(VALUE(FIXED(VLOOKUP(VLOOKUP($A$1,CodeTableSelCan,2,FALSE)&amp;$B$13&amp;ref!$E$3&amp;ref!$F$2&amp;ref!H$2,DatatableSelCan,8,FALSE))),"–")</f>
        <v>3.37</v>
      </c>
      <c r="AA31" s="77">
        <f>IFERROR(VALUE(FIXED(VLOOKUP(VLOOKUP($A$1,CodeTableSelCan,2,FALSE)&amp;$B$13&amp;ref!$E$3&amp;ref!$F$2&amp;ref!I$2,DatatableSelCan,8,FALSE))),"–")</f>
        <v>0.64</v>
      </c>
      <c r="AB31" s="77">
        <f>IFERROR(VALUE(FIXED(VLOOKUP(VLOOKUP($A$1,CodeTableSelCan,2,FALSE)&amp;$B$13&amp;ref!$E$3&amp;ref!$F$2&amp;ref!J$2,DatatableSelCan,8,FALSE))),"–")</f>
        <v>0.7</v>
      </c>
      <c r="AC31" s="77">
        <f>IFERROR(VALUE(FIXED(VLOOKUP(VLOOKUP($A$1,CodeTableSelCan,2,FALSE)&amp;$B$13&amp;ref!$E$3&amp;ref!$F$2&amp;ref!K$2,DatatableSelCan,8,FALSE))),"–")</f>
        <v>0.65</v>
      </c>
      <c r="AD31" s="77">
        <f>IFERROR(VALUE(FIXED(VLOOKUP(VLOOKUP($A$1,CodeTableSelCan,2,FALSE)&amp;$B$13&amp;ref!$E$3&amp;ref!$F$2&amp;ref!L$2,DatatableSelCan,8,FALSE))),"–")</f>
        <v>1.79</v>
      </c>
      <c r="AE31" s="77">
        <f>IFERROR(VALUE(FIXED(VLOOKUP(VLOOKUP($A$1,CodeTableSelCan,2,FALSE)&amp;$B$13&amp;ref!$E$3&amp;ref!$F$2&amp;ref!M$2,DatatableSelCan,8,FALSE))),"–")</f>
        <v>2.96</v>
      </c>
      <c r="AF31" s="77">
        <f>IFERROR(VALUE(FIXED(VLOOKUP(VLOOKUP($A$1,CodeTableSelCan,2,FALSE)&amp;$B$13&amp;ref!$E$3&amp;ref!$F$2&amp;ref!N$2,DatatableSelCan,8,FALSE))),"–")</f>
        <v>3.89</v>
      </c>
      <c r="AG31" s="77">
        <f>IFERROR(VALUE(FIXED(VLOOKUP(VLOOKUP($A$1,CodeTableSelCan,2,FALSE)&amp;$B$13&amp;ref!$E$3&amp;ref!$F$2&amp;ref!O$2,DatatableSelCan,8,FALSE))),"–")</f>
        <v>4.82</v>
      </c>
      <c r="AH31" s="77">
        <f>IFERROR(VALUE(FIXED(VLOOKUP(VLOOKUP($A$1,CodeTableSelCan,2,FALSE)&amp;$B$13&amp;ref!$E$3&amp;ref!$F$2&amp;ref!P$2,DatatableSelCan,8,FALSE))),"–")</f>
        <v>3.81</v>
      </c>
      <c r="AI31" s="77">
        <f>IFERROR(VALUE(FIXED(VLOOKUP(VLOOKUP($A$1,CodeTableSelCan,2,FALSE)&amp;$B$13&amp;ref!$E$3&amp;ref!$F$2&amp;ref!Q$2,DatatableSelCan,8,FALSE))),"–")</f>
        <v>12.03</v>
      </c>
      <c r="AJ31" s="77">
        <f>IFERROR(VALUE(FIXED(VLOOKUP(VLOOKUP($A$1,CodeTableSelCan,2,FALSE)&amp;$B$13&amp;ref!$E$3&amp;ref!$F$2&amp;ref!R$2,DatatableSelCan,8,FALSE))),"–")</f>
        <v>17.7</v>
      </c>
      <c r="AK31" s="77">
        <f>IFERROR(VALUE(FIXED(VLOOKUP(VLOOKUP($A$1,CodeTableSelCan,2,FALSE)&amp;$B$13&amp;ref!$E$3&amp;ref!$F$2&amp;ref!S$2,DatatableSelCan,8,FALSE))),"–")</f>
        <v>23.57</v>
      </c>
      <c r="AL31" s="77">
        <f>IFERROR(VALUE(FIXED(VLOOKUP(VLOOKUP($A$1,CodeTableSelCan,2,FALSE)&amp;$B$13&amp;ref!$E$3&amp;ref!$F$2&amp;ref!T$2,DatatableSelCan,8,FALSE))),"–")</f>
        <v>34.729999999999997</v>
      </c>
      <c r="AM31" s="77">
        <f>IFERROR(VALUE(FIXED(VLOOKUP(VLOOKUP($A$1,CodeTableSelCan,2,FALSE)&amp;$B$13&amp;ref!$E$3&amp;ref!$F$2&amp;ref!U$2,DatatableSelCan,8,FALSE))),"–")</f>
        <v>51.17</v>
      </c>
      <c r="AN31" s="77">
        <f>IFERROR(VALUE(FIXED(VLOOKUP(VLOOKUP($A$1,CodeTableSelCan,2,FALSE)&amp;$B$13&amp;ref!$E$3&amp;ref!$F$2&amp;ref!V$2,DatatableSelCan,8,FALSE))),"–")</f>
        <v>81.489999999999995</v>
      </c>
      <c r="AO31" s="77">
        <f>IFERROR(VALUE(FIXED(VLOOKUP(VLOOKUP($A$1,CodeTableSelCan,2,FALSE)&amp;$B$13&amp;ref!$E$3&amp;ref!$F$2&amp;ref!W$2,DatatableSelCan,8,FALSE))),"–")</f>
        <v>70.400000000000006</v>
      </c>
      <c r="AP31" s="77">
        <f>IFERROR(VALUE(FIXED(VLOOKUP(VLOOKUP($A$1,CodeTableSelCan,2,FALSE)&amp;$B$13&amp;ref!$E$3&amp;ref!$F$2&amp;ref!X$2,DatatableSelCan,8,FALSE))),"–")</f>
        <v>77.62</v>
      </c>
      <c r="AQ31" s="77">
        <f>IFERROR(VALUE(FIXED(VLOOKUP(VLOOKUP($A$1,CodeTableSelCan,2,FALSE)&amp;$B$13&amp;ref!$E$3&amp;ref!$F$2&amp;ref!Y$2,DatatableSelCan,8,FALSE))),"–")</f>
        <v>83.33</v>
      </c>
      <c r="AR31" s="77">
        <f>SUMPRODUCT(Z31:AQ31,'Population '!$D$61:$U$61)</f>
        <v>11.401687909231768</v>
      </c>
    </row>
    <row r="32" spans="2:44" ht="15" customHeight="1">
      <c r="B32" s="14"/>
      <c r="C32" s="66" t="s">
        <v>24</v>
      </c>
      <c r="D32" s="78">
        <f>IFERROR(VALUE(FIXED(VLOOKUP(VLOOKUP($A$1,CodeTableSelCan,2,FALSE)&amp;$B$13&amp;ref!$E$3&amp;ref!$F$3&amp;ref!H$2,DatatableSelCan,7,FALSE))),"–")</f>
        <v>3</v>
      </c>
      <c r="E32" s="78" t="str">
        <f>IFERROR(VALUE(FIXED(VLOOKUP(VLOOKUP($A$1,CodeTableSelCan,2,FALSE)&amp;$B$13&amp;ref!$E$3&amp;ref!$F$3&amp;ref!I$2,DatatableSelCan,7,FALSE))),"–")</f>
        <v>–</v>
      </c>
      <c r="F32" s="78" t="str">
        <f>IFERROR(VALUE(FIXED(VLOOKUP(VLOOKUP($A$1,CodeTableSelCan,2,FALSE)&amp;$B$13&amp;ref!$E$3&amp;ref!$F$3&amp;ref!J$2,DatatableSelCan,7,FALSE))),"–")</f>
        <v>–</v>
      </c>
      <c r="G32" s="78" t="str">
        <f>IFERROR(VALUE(FIXED(VLOOKUP(VLOOKUP($A$1,CodeTableSelCan,2,FALSE)&amp;$B$13&amp;ref!$E$3&amp;ref!$F$3&amp;ref!K$2,DatatableSelCan,7,FALSE))),"–")</f>
        <v>–</v>
      </c>
      <c r="H32" s="78">
        <f>IFERROR(VALUE(FIXED(VLOOKUP(VLOOKUP($A$1,CodeTableSelCan,2,FALSE)&amp;$B$13&amp;ref!$E$3&amp;ref!$F$3&amp;ref!L$2,DatatableSelCan,7,FALSE))),"–")</f>
        <v>1</v>
      </c>
      <c r="I32" s="78" t="str">
        <f>IFERROR(VALUE(FIXED(VLOOKUP(VLOOKUP($A$1,CodeTableSelCan,2,FALSE)&amp;$B$13&amp;ref!$E$3&amp;ref!$F$3&amp;ref!M$2,DatatableSelCan,7,FALSE))),"–")</f>
        <v>–</v>
      </c>
      <c r="J32" s="78" t="str">
        <f>IFERROR(VALUE(FIXED(VLOOKUP(VLOOKUP($A$1,CodeTableSelCan,2,FALSE)&amp;$B$13&amp;ref!$E$3&amp;ref!$F$3&amp;ref!N$2,DatatableSelCan,7,FALSE))),"–")</f>
        <v>–</v>
      </c>
      <c r="K32" s="78" t="str">
        <f>IFERROR(VALUE(FIXED(VLOOKUP(VLOOKUP($A$1,CodeTableSelCan,2,FALSE)&amp;$B$13&amp;ref!$E$3&amp;ref!$F$3&amp;ref!O$2,DatatableSelCan,7,FALSE))),"–")</f>
        <v>–</v>
      </c>
      <c r="L32" s="78" t="str">
        <f>IFERROR(VALUE(FIXED(VLOOKUP(VLOOKUP($A$1,CodeTableSelCan,2,FALSE)&amp;$B$13&amp;ref!$E$3&amp;ref!$F$3&amp;ref!P$2,DatatableSelCan,7,FALSE))),"–")</f>
        <v>–</v>
      </c>
      <c r="M32" s="78">
        <f>IFERROR(VALUE(FIXED(VLOOKUP(VLOOKUP($A$1,CodeTableSelCan,2,FALSE)&amp;$B$13&amp;ref!$E$3&amp;ref!$F$3&amp;ref!Q$2,DatatableSelCan,7,FALSE))),"–")</f>
        <v>5</v>
      </c>
      <c r="N32" s="78">
        <f>IFERROR(VALUE(FIXED(VLOOKUP(VLOOKUP($A$1,CodeTableSelCan,2,FALSE)&amp;$B$13&amp;ref!$E$3&amp;ref!$F$3&amp;ref!R$2,DatatableSelCan,7,FALSE))),"–")</f>
        <v>5</v>
      </c>
      <c r="O32" s="78">
        <f>IFERROR(VALUE(FIXED(VLOOKUP(VLOOKUP($A$1,CodeTableSelCan,2,FALSE)&amp;$B$13&amp;ref!$E$3&amp;ref!$F$3&amp;ref!S$2,DatatableSelCan,7,FALSE))),"–")</f>
        <v>5</v>
      </c>
      <c r="P32" s="78">
        <f>IFERROR(VALUE(FIXED(VLOOKUP(VLOOKUP($A$1,CodeTableSelCan,2,FALSE)&amp;$B$13&amp;ref!$E$3&amp;ref!$F$3&amp;ref!T$2,DatatableSelCan,7,FALSE))),"–")</f>
        <v>10</v>
      </c>
      <c r="Q32" s="78">
        <f>IFERROR(VALUE(FIXED(VLOOKUP(VLOOKUP($A$1,CodeTableSelCan,2,FALSE)&amp;$B$13&amp;ref!$E$3&amp;ref!$F$3&amp;ref!U$2,DatatableSelCan,7,FALSE))),"–")</f>
        <v>4</v>
      </c>
      <c r="R32" s="78">
        <f>IFERROR(VALUE(FIXED(VLOOKUP(VLOOKUP($A$1,CodeTableSelCan,2,FALSE)&amp;$B$13&amp;ref!$E$3&amp;ref!$F$3&amp;ref!V$2,DatatableSelCan,7,FALSE))),"–")</f>
        <v>9</v>
      </c>
      <c r="S32" s="78">
        <f>IFERROR(VALUE(FIXED(VLOOKUP(VLOOKUP($A$1,CodeTableSelCan,2,FALSE)&amp;$B$13&amp;ref!$E$3&amp;ref!$F$3&amp;ref!W$2,DatatableSelCan,7,FALSE))),"–")</f>
        <v>1</v>
      </c>
      <c r="T32" s="78">
        <f>IFERROR(VALUE(FIXED(VLOOKUP(VLOOKUP($A$1,CodeTableSelCan,2,FALSE)&amp;$B$13&amp;ref!$E$3&amp;ref!$F$3&amp;ref!X$2,DatatableSelCan,7,FALSE))),"–")</f>
        <v>1</v>
      </c>
      <c r="U32" s="78">
        <f>IFERROR(VALUE(FIXED(VLOOKUP(VLOOKUP($A$1,CodeTableSelCan,2,FALSE)&amp;$B$13&amp;ref!$E$3&amp;ref!$F$3&amp;ref!Y$2,DatatableSelCan,7,FALSE))),"–")</f>
        <v>2</v>
      </c>
      <c r="V32" s="78">
        <f>IFERROR(VALUE(FIXED(VLOOKUP(VLOOKUP($A$1,CodeTableSelCan,2,FALSE)&amp;$B$13&amp;ref!$E$3&amp;ref!$F$3&amp;ref!Z$2,DatatableSelCan,7,FALSE))),"–")</f>
        <v>46</v>
      </c>
      <c r="X32" s="14"/>
      <c r="Y32" s="66" t="s">
        <v>24</v>
      </c>
      <c r="Z32" s="77">
        <f>IFERROR(VALUE(FIXED(VLOOKUP(VLOOKUP($A$1,CodeTableSelCan,2,FALSE)&amp;$B$13&amp;ref!$E$3&amp;ref!$F$3&amp;ref!H$2,DatatableSelCan,8,FALSE))),"–")</f>
        <v>7.51</v>
      </c>
      <c r="AA32" s="77" t="str">
        <f>IFERROR(VALUE(FIXED(VLOOKUP(VLOOKUP($A$1,CodeTableSelCan,2,FALSE)&amp;$B$13&amp;ref!$E$3&amp;ref!$F$3&amp;ref!I$2,DatatableSelCan,8,FALSE))),"–")</f>
        <v>–</v>
      </c>
      <c r="AB32" s="77" t="str">
        <f>IFERROR(VALUE(FIXED(VLOOKUP(VLOOKUP($A$1,CodeTableSelCan,2,FALSE)&amp;$B$13&amp;ref!$E$3&amp;ref!$F$3&amp;ref!J$2,DatatableSelCan,8,FALSE))),"–")</f>
        <v>–</v>
      </c>
      <c r="AC32" s="77" t="str">
        <f>IFERROR(VALUE(FIXED(VLOOKUP(VLOOKUP($A$1,CodeTableSelCan,2,FALSE)&amp;$B$13&amp;ref!$E$3&amp;ref!$F$3&amp;ref!K$2,DatatableSelCan,8,FALSE))),"–")</f>
        <v>–</v>
      </c>
      <c r="AD32" s="77">
        <f>IFERROR(VALUE(FIXED(VLOOKUP(VLOOKUP($A$1,CodeTableSelCan,2,FALSE)&amp;$B$13&amp;ref!$E$3&amp;ref!$F$3&amp;ref!L$2,DatatableSelCan,8,FALSE))),"–")</f>
        <v>3.19</v>
      </c>
      <c r="AE32" s="77" t="str">
        <f>IFERROR(VALUE(FIXED(VLOOKUP(VLOOKUP($A$1,CodeTableSelCan,2,FALSE)&amp;$B$13&amp;ref!$E$3&amp;ref!$F$3&amp;ref!M$2,DatatableSelCan,8,FALSE))),"–")</f>
        <v>–</v>
      </c>
      <c r="AF32" s="77" t="str">
        <f>IFERROR(VALUE(FIXED(VLOOKUP(VLOOKUP($A$1,CodeTableSelCan,2,FALSE)&amp;$B$13&amp;ref!$E$3&amp;ref!$F$3&amp;ref!N$2,DatatableSelCan,8,FALSE))),"–")</f>
        <v>–</v>
      </c>
      <c r="AG32" s="77" t="str">
        <f>IFERROR(VALUE(FIXED(VLOOKUP(VLOOKUP($A$1,CodeTableSelCan,2,FALSE)&amp;$B$13&amp;ref!$E$3&amp;ref!$F$3&amp;ref!O$2,DatatableSelCan,8,FALSE))),"–")</f>
        <v>–</v>
      </c>
      <c r="AH32" s="77" t="str">
        <f>IFERROR(VALUE(FIXED(VLOOKUP(VLOOKUP($A$1,CodeTableSelCan,2,FALSE)&amp;$B$13&amp;ref!$E$3&amp;ref!$F$3&amp;ref!P$2,DatatableSelCan,8,FALSE))),"–")</f>
        <v>–</v>
      </c>
      <c r="AI32" s="77">
        <f>IFERROR(VALUE(FIXED(VLOOKUP(VLOOKUP($A$1,CodeTableSelCan,2,FALSE)&amp;$B$13&amp;ref!$E$3&amp;ref!$F$3&amp;ref!Q$2,DatatableSelCan,8,FALSE))),"–")</f>
        <v>22.87</v>
      </c>
      <c r="AJ32" s="77">
        <f>IFERROR(VALUE(FIXED(VLOOKUP(VLOOKUP($A$1,CodeTableSelCan,2,FALSE)&amp;$B$13&amp;ref!$E$3&amp;ref!$F$3&amp;ref!R$2,DatatableSelCan,8,FALSE))),"–")</f>
        <v>24.59</v>
      </c>
      <c r="AK32" s="77">
        <f>IFERROR(VALUE(FIXED(VLOOKUP(VLOOKUP($A$1,CodeTableSelCan,2,FALSE)&amp;$B$13&amp;ref!$E$3&amp;ref!$F$3&amp;ref!S$2,DatatableSelCan,8,FALSE))),"–")</f>
        <v>28.43</v>
      </c>
      <c r="AL32" s="77">
        <f>IFERROR(VALUE(FIXED(VLOOKUP(VLOOKUP($A$1,CodeTableSelCan,2,FALSE)&amp;$B$13&amp;ref!$E$3&amp;ref!$F$3&amp;ref!T$2,DatatableSelCan,8,FALSE))),"–")</f>
        <v>75.930000000000007</v>
      </c>
      <c r="AM32" s="77">
        <f>IFERROR(VALUE(FIXED(VLOOKUP(VLOOKUP($A$1,CodeTableSelCan,2,FALSE)&amp;$B$13&amp;ref!$E$3&amp;ref!$F$3&amp;ref!U$2,DatatableSelCan,8,FALSE))),"–")</f>
        <v>41.67</v>
      </c>
      <c r="AN32" s="77">
        <f>IFERROR(VALUE(FIXED(VLOOKUP(VLOOKUP($A$1,CodeTableSelCan,2,FALSE)&amp;$B$13&amp;ref!$E$3&amp;ref!$F$3&amp;ref!V$2,DatatableSelCan,8,FALSE))),"–")</f>
        <v>149.25</v>
      </c>
      <c r="AO32" s="77">
        <f>IFERROR(VALUE(FIXED(VLOOKUP(VLOOKUP($A$1,CodeTableSelCan,2,FALSE)&amp;$B$13&amp;ref!$E$3&amp;ref!$F$3&amp;ref!W$2,DatatableSelCan,8,FALSE))),"–")</f>
        <v>24.21</v>
      </c>
      <c r="AP32" s="77">
        <f>IFERROR(VALUE(FIXED(VLOOKUP(VLOOKUP($A$1,CodeTableSelCan,2,FALSE)&amp;$B$13&amp;ref!$E$3&amp;ref!$F$3&amp;ref!X$2,DatatableSelCan,8,FALSE))),"–")</f>
        <v>44.25</v>
      </c>
      <c r="AQ32" s="77">
        <f>IFERROR(VALUE(FIXED(VLOOKUP(VLOOKUP($A$1,CodeTableSelCan,2,FALSE)&amp;$B$13&amp;ref!$E$3&amp;ref!$F$3&amp;ref!Y$2,DatatableSelCan,8,FALSE))),"–")</f>
        <v>136.05000000000001</v>
      </c>
      <c r="AR32" s="77">
        <f>SUMPRODUCT(Z32:AQ32,'Population '!$D$61:$U$61)</f>
        <v>13.90916929074824</v>
      </c>
    </row>
    <row r="33" spans="2:44" ht="15" customHeight="1">
      <c r="B33" s="66"/>
      <c r="C33" s="66" t="s">
        <v>25</v>
      </c>
      <c r="D33" s="94">
        <f>IFERROR(VALUE(FIXED(VLOOKUP(VLOOKUP($A$1,CodeTableSelCan,2,FALSE)&amp;$B$13&amp;ref!$E$3&amp;ref!$F$4&amp;ref!H$2,DatatableSelCan,7,FALSE))),"–")</f>
        <v>2</v>
      </c>
      <c r="E33" s="94">
        <f>IFERROR(VALUE(FIXED(VLOOKUP(VLOOKUP($A$1,CodeTableSelCan,2,FALSE)&amp;$B$13&amp;ref!$E$3&amp;ref!$F$4&amp;ref!I$2,DatatableSelCan,7,FALSE))),"–")</f>
        <v>1</v>
      </c>
      <c r="F33" s="94">
        <f>IFERROR(VALUE(FIXED(VLOOKUP(VLOOKUP($A$1,CodeTableSelCan,2,FALSE)&amp;$B$13&amp;ref!$E$3&amp;ref!$F$4&amp;ref!J$2,DatatableSelCan,7,FALSE))),"–")</f>
        <v>1</v>
      </c>
      <c r="G33" s="94">
        <f>IFERROR(VALUE(FIXED(VLOOKUP(VLOOKUP($A$1,CodeTableSelCan,2,FALSE)&amp;$B$13&amp;ref!$E$3&amp;ref!$F$4&amp;ref!K$2,DatatableSelCan,7,FALSE))),"–")</f>
        <v>1</v>
      </c>
      <c r="H33" s="94">
        <f>IFERROR(VALUE(FIXED(VLOOKUP(VLOOKUP($A$1,CodeTableSelCan,2,FALSE)&amp;$B$13&amp;ref!$E$3&amp;ref!$F$4&amp;ref!L$2,DatatableSelCan,7,FALSE))),"–")</f>
        <v>2</v>
      </c>
      <c r="I33" s="94">
        <f>IFERROR(VALUE(FIXED(VLOOKUP(VLOOKUP($A$1,CodeTableSelCan,2,FALSE)&amp;$B$13&amp;ref!$E$3&amp;ref!$F$4&amp;ref!M$2,DatatableSelCan,7,FALSE))),"–")</f>
        <v>5</v>
      </c>
      <c r="J33" s="94">
        <f>IFERROR(VALUE(FIXED(VLOOKUP(VLOOKUP($A$1,CodeTableSelCan,2,FALSE)&amp;$B$13&amp;ref!$E$3&amp;ref!$F$4&amp;ref!N$2,DatatableSelCan,7,FALSE))),"–")</f>
        <v>6</v>
      </c>
      <c r="K33" s="94">
        <f>IFERROR(VALUE(FIXED(VLOOKUP(VLOOKUP($A$1,CodeTableSelCan,2,FALSE)&amp;$B$13&amp;ref!$E$3&amp;ref!$F$4&amp;ref!O$2,DatatableSelCan,7,FALSE))),"–")</f>
        <v>7</v>
      </c>
      <c r="L33" s="94">
        <f>IFERROR(VALUE(FIXED(VLOOKUP(VLOOKUP($A$1,CodeTableSelCan,2,FALSE)&amp;$B$13&amp;ref!$E$3&amp;ref!$F$4&amp;ref!P$2,DatatableSelCan,7,FALSE))),"–")</f>
        <v>6</v>
      </c>
      <c r="M33" s="94">
        <f>IFERROR(VALUE(FIXED(VLOOKUP(VLOOKUP($A$1,CodeTableSelCan,2,FALSE)&amp;$B$13&amp;ref!$E$3&amp;ref!$F$4&amp;ref!Q$2,DatatableSelCan,7,FALSE))),"–")</f>
        <v>15</v>
      </c>
      <c r="N33" s="94">
        <f>IFERROR(VALUE(FIXED(VLOOKUP(VLOOKUP($A$1,CodeTableSelCan,2,FALSE)&amp;$B$13&amp;ref!$E$3&amp;ref!$F$4&amp;ref!R$2,DatatableSelCan,7,FALSE))),"–")</f>
        <v>24</v>
      </c>
      <c r="O33" s="94">
        <f>IFERROR(VALUE(FIXED(VLOOKUP(VLOOKUP($A$1,CodeTableSelCan,2,FALSE)&amp;$B$13&amp;ref!$E$3&amp;ref!$F$4&amp;ref!S$2,DatatableSelCan,7,FALSE))),"–")</f>
        <v>31</v>
      </c>
      <c r="P33" s="94">
        <f>IFERROR(VALUE(FIXED(VLOOKUP(VLOOKUP($A$1,CodeTableSelCan,2,FALSE)&amp;$B$13&amp;ref!$E$3&amp;ref!$F$4&amp;ref!T$2,DatatableSelCan,7,FALSE))),"–")</f>
        <v>36</v>
      </c>
      <c r="Q33" s="94">
        <f>IFERROR(VALUE(FIXED(VLOOKUP(VLOOKUP($A$1,CodeTableSelCan,2,FALSE)&amp;$B$13&amp;ref!$E$3&amp;ref!$F$4&amp;ref!U$2,DatatableSelCan,7,FALSE))),"–")</f>
        <v>57</v>
      </c>
      <c r="R33" s="94">
        <f>IFERROR(VALUE(FIXED(VLOOKUP(VLOOKUP($A$1,CodeTableSelCan,2,FALSE)&amp;$B$13&amp;ref!$E$3&amp;ref!$F$4&amp;ref!V$2,DatatableSelCan,7,FALSE))),"–")</f>
        <v>63</v>
      </c>
      <c r="S33" s="94">
        <f>IFERROR(VALUE(FIXED(VLOOKUP(VLOOKUP($A$1,CodeTableSelCan,2,FALSE)&amp;$B$13&amp;ref!$E$3&amp;ref!$F$4&amp;ref!W$2,DatatableSelCan,7,FALSE))),"–")</f>
        <v>47</v>
      </c>
      <c r="T33" s="94">
        <f>IFERROR(VALUE(FIXED(VLOOKUP(VLOOKUP($A$1,CodeTableSelCan,2,FALSE)&amp;$B$13&amp;ref!$E$3&amp;ref!$F$4&amp;ref!X$2,DatatableSelCan,7,FALSE))),"–")</f>
        <v>35</v>
      </c>
      <c r="U33" s="94">
        <f>IFERROR(VALUE(FIXED(VLOOKUP(VLOOKUP($A$1,CodeTableSelCan,2,FALSE)&amp;$B$13&amp;ref!$E$3&amp;ref!$F$4&amp;ref!Y$2,DatatableSelCan,7,FALSE))),"–")</f>
        <v>41</v>
      </c>
      <c r="V33" s="94">
        <f>IFERROR(VALUE(FIXED(VLOOKUP(VLOOKUP($A$1,CodeTableSelCan,2,FALSE)&amp;$B$13&amp;ref!$E$3&amp;ref!$F$4&amp;ref!Z$2,DatatableSelCan,7,FALSE))),"–")</f>
        <v>380</v>
      </c>
      <c r="X33" s="66"/>
      <c r="Y33" s="66" t="s">
        <v>25</v>
      </c>
      <c r="Z33" s="77">
        <f>IFERROR(VALUE(FIXED(VLOOKUP(VLOOKUP($A$1,CodeTableSelCan,2,FALSE)&amp;$B$13&amp;ref!$E$3&amp;ref!$F$4&amp;ref!H$2,DatatableSelCan,8,FALSE))),"–")</f>
        <v>1.84</v>
      </c>
      <c r="AA33" s="77">
        <f>IFERROR(VALUE(FIXED(VLOOKUP(VLOOKUP($A$1,CodeTableSelCan,2,FALSE)&amp;$B$13&amp;ref!$E$3&amp;ref!$F$4&amp;ref!I$2,DatatableSelCan,8,FALSE))),"–")</f>
        <v>0.86</v>
      </c>
      <c r="AB33" s="77">
        <f>IFERROR(VALUE(FIXED(VLOOKUP(VLOOKUP($A$1,CodeTableSelCan,2,FALSE)&amp;$B$13&amp;ref!$E$3&amp;ref!$F$4&amp;ref!J$2,DatatableSelCan,8,FALSE))),"–")</f>
        <v>0.92</v>
      </c>
      <c r="AC33" s="77">
        <f>IFERROR(VALUE(FIXED(VLOOKUP(VLOOKUP($A$1,CodeTableSelCan,2,FALSE)&amp;$B$13&amp;ref!$E$3&amp;ref!$F$4&amp;ref!K$2,DatatableSelCan,8,FALSE))),"–")</f>
        <v>0.83</v>
      </c>
      <c r="AD33" s="77">
        <f>IFERROR(VALUE(FIXED(VLOOKUP(VLOOKUP($A$1,CodeTableSelCan,2,FALSE)&amp;$B$13&amp;ref!$E$3&amp;ref!$F$4&amp;ref!L$2,DatatableSelCan,8,FALSE))),"–")</f>
        <v>1.47</v>
      </c>
      <c r="AE33" s="77">
        <f>IFERROR(VALUE(FIXED(VLOOKUP(VLOOKUP($A$1,CodeTableSelCan,2,FALSE)&amp;$B$13&amp;ref!$E$3&amp;ref!$F$4&amp;ref!M$2,DatatableSelCan,8,FALSE))),"–")</f>
        <v>3.53</v>
      </c>
      <c r="AF33" s="77">
        <f>IFERROR(VALUE(FIXED(VLOOKUP(VLOOKUP($A$1,CodeTableSelCan,2,FALSE)&amp;$B$13&amp;ref!$E$3&amp;ref!$F$4&amp;ref!N$2,DatatableSelCan,8,FALSE))),"–")</f>
        <v>4.54</v>
      </c>
      <c r="AG33" s="77">
        <f>IFERROR(VALUE(FIXED(VLOOKUP(VLOOKUP($A$1,CodeTableSelCan,2,FALSE)&amp;$B$13&amp;ref!$E$3&amp;ref!$F$4&amp;ref!O$2,DatatableSelCan,8,FALSE))),"–")</f>
        <v>5.64</v>
      </c>
      <c r="AH33" s="77">
        <f>IFERROR(VALUE(FIXED(VLOOKUP(VLOOKUP($A$1,CodeTableSelCan,2,FALSE)&amp;$B$13&amp;ref!$E$3&amp;ref!$F$4&amp;ref!P$2,DatatableSelCan,8,FALSE))),"–")</f>
        <v>4.4400000000000004</v>
      </c>
      <c r="AI33" s="77">
        <f>IFERROR(VALUE(FIXED(VLOOKUP(VLOOKUP($A$1,CodeTableSelCan,2,FALSE)&amp;$B$13&amp;ref!$E$3&amp;ref!$F$4&amp;ref!Q$2,DatatableSelCan,8,FALSE))),"–")</f>
        <v>10.39</v>
      </c>
      <c r="AJ33" s="77">
        <f>IFERROR(VALUE(FIXED(VLOOKUP(VLOOKUP($A$1,CodeTableSelCan,2,FALSE)&amp;$B$13&amp;ref!$E$3&amp;ref!$F$4&amp;ref!R$2,DatatableSelCan,8,FALSE))),"–")</f>
        <v>16.72</v>
      </c>
      <c r="AK33" s="77">
        <f>IFERROR(VALUE(FIXED(VLOOKUP(VLOOKUP($A$1,CodeTableSelCan,2,FALSE)&amp;$B$13&amp;ref!$E$3&amp;ref!$F$4&amp;ref!S$2,DatatableSelCan,8,FALSE))),"–")</f>
        <v>22.94</v>
      </c>
      <c r="AL33" s="77">
        <f>IFERROR(VALUE(FIXED(VLOOKUP(VLOOKUP($A$1,CodeTableSelCan,2,FALSE)&amp;$B$13&amp;ref!$E$3&amp;ref!$F$4&amp;ref!T$2,DatatableSelCan,8,FALSE))),"–")</f>
        <v>30.18</v>
      </c>
      <c r="AM33" s="77">
        <f>IFERROR(VALUE(FIXED(VLOOKUP(VLOOKUP($A$1,CodeTableSelCan,2,FALSE)&amp;$B$13&amp;ref!$E$3&amp;ref!$F$4&amp;ref!U$2,DatatableSelCan,8,FALSE))),"–")</f>
        <v>52.01</v>
      </c>
      <c r="AN33" s="77">
        <f>IFERROR(VALUE(FIXED(VLOOKUP(VLOOKUP($A$1,CodeTableSelCan,2,FALSE)&amp;$B$13&amp;ref!$E$3&amp;ref!$F$4&amp;ref!V$2,DatatableSelCan,8,FALSE))),"–")</f>
        <v>76.53</v>
      </c>
      <c r="AO33" s="77">
        <f>IFERROR(VALUE(FIXED(VLOOKUP(VLOOKUP($A$1,CodeTableSelCan,2,FALSE)&amp;$B$13&amp;ref!$E$3&amp;ref!$F$4&amp;ref!W$2,DatatableSelCan,8,FALSE))),"–")</f>
        <v>73.38</v>
      </c>
      <c r="AP33" s="77">
        <f>IFERROR(VALUE(FIXED(VLOOKUP(VLOOKUP($A$1,CodeTableSelCan,2,FALSE)&amp;$B$13&amp;ref!$E$3&amp;ref!$F$4&amp;ref!X$2,DatatableSelCan,8,FALSE))),"–")</f>
        <v>79.33</v>
      </c>
      <c r="AQ33" s="77">
        <f>IFERROR(VALUE(FIXED(VLOOKUP(VLOOKUP($A$1,CodeTableSelCan,2,FALSE)&amp;$B$13&amp;ref!$E$3&amp;ref!$F$4&amp;ref!Y$2,DatatableSelCan,8,FALSE))),"–")</f>
        <v>81.790000000000006</v>
      </c>
      <c r="AR33" s="77">
        <f>SUMPRODUCT(Z33:AQ33,'Population '!$D$61:$U$61)</f>
        <v>11.104745838956363</v>
      </c>
    </row>
    <row r="34" spans="2:44" ht="15" customHeight="1">
      <c r="B34" s="66">
        <v>2017</v>
      </c>
      <c r="C34" s="14"/>
      <c r="D34" s="67"/>
      <c r="E34" s="67"/>
      <c r="F34" s="67"/>
      <c r="G34" s="67"/>
      <c r="H34" s="67"/>
      <c r="I34" s="67"/>
      <c r="J34" s="67"/>
      <c r="K34" s="67"/>
      <c r="L34" s="67"/>
      <c r="M34" s="67"/>
      <c r="N34" s="67"/>
      <c r="O34" s="67"/>
      <c r="P34" s="67"/>
      <c r="Q34" s="67"/>
      <c r="R34" s="67"/>
      <c r="S34" s="67"/>
      <c r="T34" s="67"/>
      <c r="U34" s="67"/>
      <c r="V34" s="67"/>
      <c r="X34" s="66">
        <v>2017</v>
      </c>
      <c r="Y34" s="14"/>
      <c r="Z34" s="77"/>
      <c r="AA34" s="77"/>
      <c r="AB34" s="77"/>
      <c r="AC34" s="77"/>
      <c r="AD34" s="77"/>
      <c r="AE34" s="77"/>
      <c r="AF34" s="77"/>
      <c r="AG34" s="77"/>
      <c r="AH34" s="77"/>
      <c r="AI34" s="77"/>
      <c r="AJ34" s="77"/>
      <c r="AK34" s="77"/>
      <c r="AL34" s="77"/>
      <c r="AM34" s="77"/>
      <c r="AN34" s="77"/>
      <c r="AO34" s="77"/>
      <c r="AP34" s="77"/>
      <c r="AQ34" s="77"/>
      <c r="AR34" s="77"/>
    </row>
    <row r="35" spans="2:44" ht="15" customHeight="1">
      <c r="B35" s="14"/>
      <c r="C35" s="66" t="s">
        <v>23</v>
      </c>
      <c r="D35" s="55" t="str">
        <f>IFERROR(VALUE(FIXED(VLOOKUP(VLOOKUP($A$1,CodeTableSelCan,2,FALSE)&amp;$B$17&amp;ref!$E$3&amp;ref!$F$2&amp;ref!H$2,DatatableSelCan,7,FALSE))),"–")</f>
        <v>–</v>
      </c>
      <c r="E35" s="55" t="str">
        <f>IFERROR(VALUE(FIXED(VLOOKUP(VLOOKUP($A$1,CodeTableSelCan,2,FALSE)&amp;$B$17&amp;ref!$E$3&amp;ref!$F$2&amp;ref!I$2,DatatableSelCan,7,FALSE))),"–")</f>
        <v>–</v>
      </c>
      <c r="F35" s="55">
        <f>IFERROR(VALUE(FIXED(VLOOKUP(VLOOKUP($A$1,CodeTableSelCan,2,FALSE)&amp;$B$17&amp;ref!$E$3&amp;ref!$F$2&amp;ref!J$2,DatatableSelCan,7,FALSE))),"–")</f>
        <v>2</v>
      </c>
      <c r="G35" s="55">
        <f>IFERROR(VALUE(FIXED(VLOOKUP(VLOOKUP($A$1,CodeTableSelCan,2,FALSE)&amp;$B$17&amp;ref!$E$3&amp;ref!$F$2&amp;ref!K$2,DatatableSelCan,7,FALSE))),"–")</f>
        <v>3</v>
      </c>
      <c r="H35" s="55">
        <f>IFERROR(VALUE(FIXED(VLOOKUP(VLOOKUP($A$1,CodeTableSelCan,2,FALSE)&amp;$B$17&amp;ref!$E$3&amp;ref!$F$2&amp;ref!L$2,DatatableSelCan,7,FALSE))),"–")</f>
        <v>5</v>
      </c>
      <c r="I35" s="55">
        <f>IFERROR(VALUE(FIXED(VLOOKUP(VLOOKUP($A$1,CodeTableSelCan,2,FALSE)&amp;$B$17&amp;ref!$E$3&amp;ref!$F$2&amp;ref!M$2,DatatableSelCan,7,FALSE))),"–")</f>
        <v>3</v>
      </c>
      <c r="J35" s="55">
        <f>IFERROR(VALUE(FIXED(VLOOKUP(VLOOKUP($A$1,CodeTableSelCan,2,FALSE)&amp;$B$17&amp;ref!$E$3&amp;ref!$F$2&amp;ref!N$2,DatatableSelCan,7,FALSE))),"–")</f>
        <v>3</v>
      </c>
      <c r="K35" s="55">
        <f>IFERROR(VALUE(FIXED(VLOOKUP(VLOOKUP($A$1,CodeTableSelCan,2,FALSE)&amp;$B$17&amp;ref!$E$3&amp;ref!$F$2&amp;ref!O$2,DatatableSelCan,7,FALSE))),"–")</f>
        <v>2</v>
      </c>
      <c r="L35" s="55">
        <f>IFERROR(VALUE(FIXED(VLOOKUP(VLOOKUP($A$1,CodeTableSelCan,2,FALSE)&amp;$B$17&amp;ref!$E$3&amp;ref!$F$2&amp;ref!P$2,DatatableSelCan,7,FALSE))),"–")</f>
        <v>6</v>
      </c>
      <c r="M35" s="55">
        <f>IFERROR(VALUE(FIXED(VLOOKUP(VLOOKUP($A$1,CodeTableSelCan,2,FALSE)&amp;$B$17&amp;ref!$E$3&amp;ref!$F$2&amp;ref!Q$2,DatatableSelCan,7,FALSE))),"–")</f>
        <v>18</v>
      </c>
      <c r="N35" s="55">
        <f>IFERROR(VALUE(FIXED(VLOOKUP(VLOOKUP($A$1,CodeTableSelCan,2,FALSE)&amp;$B$17&amp;ref!$E$3&amp;ref!$F$2&amp;ref!R$2,DatatableSelCan,7,FALSE))),"–")</f>
        <v>17</v>
      </c>
      <c r="O35" s="55">
        <f>IFERROR(VALUE(FIXED(VLOOKUP(VLOOKUP($A$1,CodeTableSelCan,2,FALSE)&amp;$B$17&amp;ref!$E$3&amp;ref!$F$2&amp;ref!S$2,DatatableSelCan,7,FALSE))),"–")</f>
        <v>41</v>
      </c>
      <c r="P35" s="55">
        <f>IFERROR(VALUE(FIXED(VLOOKUP(VLOOKUP($A$1,CodeTableSelCan,2,FALSE)&amp;$B$17&amp;ref!$E$3&amp;ref!$F$2&amp;ref!T$2,DatatableSelCan,7,FALSE))),"–")</f>
        <v>30</v>
      </c>
      <c r="Q35" s="55">
        <f>IFERROR(VALUE(FIXED(VLOOKUP(VLOOKUP($A$1,CodeTableSelCan,2,FALSE)&amp;$B$17&amp;ref!$E$3&amp;ref!$F$2&amp;ref!U$2,DatatableSelCan,7,FALSE))),"–")</f>
        <v>49</v>
      </c>
      <c r="R35" s="55">
        <f>IFERROR(VALUE(FIXED(VLOOKUP(VLOOKUP($A$1,CodeTableSelCan,2,FALSE)&amp;$B$17&amp;ref!$E$3&amp;ref!$F$2&amp;ref!V$2,DatatableSelCan,7,FALSE))),"–")</f>
        <v>65</v>
      </c>
      <c r="S35" s="55">
        <f>IFERROR(VALUE(FIXED(VLOOKUP(VLOOKUP($A$1,CodeTableSelCan,2,FALSE)&amp;$B$17&amp;ref!$E$3&amp;ref!$F$2&amp;ref!W$2,DatatableSelCan,7,FALSE))),"–")</f>
        <v>57</v>
      </c>
      <c r="T35" s="55">
        <f>IFERROR(VALUE(FIXED(VLOOKUP(VLOOKUP($A$1,CodeTableSelCan,2,FALSE)&amp;$B$17&amp;ref!$E$3&amp;ref!$F$2&amp;ref!X$2,DatatableSelCan,7,FALSE))),"–")</f>
        <v>42</v>
      </c>
      <c r="U35" s="55">
        <f>IFERROR(VALUE(FIXED(VLOOKUP(VLOOKUP($A$1,CodeTableSelCan,2,FALSE)&amp;$B$17&amp;ref!$E$3&amp;ref!$F$2&amp;ref!Y$2,DatatableSelCan,7,FALSE))),"–")</f>
        <v>43</v>
      </c>
      <c r="V35" s="55">
        <f>IFERROR(VALUE(FIXED(VLOOKUP(VLOOKUP($A$1,CodeTableSelCan,2,FALSE)&amp;$B$17&amp;ref!$E$3&amp;ref!$F$2&amp;ref!Z$2,DatatableSelCan,7,FALSE))),"–")</f>
        <v>386</v>
      </c>
      <c r="X35" s="14"/>
      <c r="Y35" s="66" t="s">
        <v>23</v>
      </c>
      <c r="Z35" s="77" t="str">
        <f>IFERROR(VALUE(FIXED(VLOOKUP(VLOOKUP($A$1,CodeTableSelCan,2,FALSE)&amp;$B$17&amp;ref!$E$3&amp;ref!$F$2&amp;ref!H$2,DatatableSelCan,8,FALSE))),"–")</f>
        <v>–</v>
      </c>
      <c r="AA35" s="77" t="str">
        <f>IFERROR(VALUE(FIXED(VLOOKUP(VLOOKUP($A$1,CodeTableSelCan,2,FALSE)&amp;$B$17&amp;ref!$E$3&amp;ref!$F$2&amp;ref!I$2,DatatableSelCan,8,FALSE))),"–")</f>
        <v>–</v>
      </c>
      <c r="AB35" s="77">
        <f>IFERROR(VALUE(FIXED(VLOOKUP(VLOOKUP($A$1,CodeTableSelCan,2,FALSE)&amp;$B$17&amp;ref!$E$3&amp;ref!$F$2&amp;ref!J$2,DatatableSelCan,8,FALSE))),"–")</f>
        <v>1.36</v>
      </c>
      <c r="AC35" s="77">
        <f>IFERROR(VALUE(FIXED(VLOOKUP(VLOOKUP($A$1,CodeTableSelCan,2,FALSE)&amp;$B$17&amp;ref!$E$3&amp;ref!$F$2&amp;ref!K$2,DatatableSelCan,8,FALSE))),"–")</f>
        <v>1.94</v>
      </c>
      <c r="AD35" s="77">
        <f>IFERROR(VALUE(FIXED(VLOOKUP(VLOOKUP($A$1,CodeTableSelCan,2,FALSE)&amp;$B$17&amp;ref!$E$3&amp;ref!$F$2&amp;ref!L$2,DatatableSelCan,8,FALSE))),"–")</f>
        <v>2.93</v>
      </c>
      <c r="AE35" s="77">
        <f>IFERROR(VALUE(FIXED(VLOOKUP(VLOOKUP($A$1,CodeTableSelCan,2,FALSE)&amp;$B$17&amp;ref!$E$3&amp;ref!$F$2&amp;ref!M$2,DatatableSelCan,8,FALSE))),"–")</f>
        <v>1.68</v>
      </c>
      <c r="AF35" s="77">
        <f>IFERROR(VALUE(FIXED(VLOOKUP(VLOOKUP($A$1,CodeTableSelCan,2,FALSE)&amp;$B$17&amp;ref!$E$3&amp;ref!$F$2&amp;ref!N$2,DatatableSelCan,8,FALSE))),"–")</f>
        <v>1.86</v>
      </c>
      <c r="AG35" s="77">
        <f>IFERROR(VALUE(FIXED(VLOOKUP(VLOOKUP($A$1,CodeTableSelCan,2,FALSE)&amp;$B$17&amp;ref!$E$3&amp;ref!$F$2&amp;ref!O$2,DatatableSelCan,8,FALSE))),"–")</f>
        <v>1.34</v>
      </c>
      <c r="AH35" s="77">
        <f>IFERROR(VALUE(FIXED(VLOOKUP(VLOOKUP($A$1,CodeTableSelCan,2,FALSE)&amp;$B$17&amp;ref!$E$3&amp;ref!$F$2&amp;ref!P$2,DatatableSelCan,8,FALSE))),"–")</f>
        <v>3.89</v>
      </c>
      <c r="AI35" s="77">
        <f>IFERROR(VALUE(FIXED(VLOOKUP(VLOOKUP($A$1,CodeTableSelCan,2,FALSE)&amp;$B$17&amp;ref!$E$3&amp;ref!$F$2&amp;ref!Q$2,DatatableSelCan,8,FALSE))),"–")</f>
        <v>10.69</v>
      </c>
      <c r="AJ35" s="77">
        <f>IFERROR(VALUE(FIXED(VLOOKUP(VLOOKUP($A$1,CodeTableSelCan,2,FALSE)&amp;$B$17&amp;ref!$E$3&amp;ref!$F$2&amp;ref!R$2,DatatableSelCan,8,FALSE))),"–")</f>
        <v>10.43</v>
      </c>
      <c r="AK35" s="77">
        <f>IFERROR(VALUE(FIXED(VLOOKUP(VLOOKUP($A$1,CodeTableSelCan,2,FALSE)&amp;$B$17&amp;ref!$E$3&amp;ref!$F$2&amp;ref!S$2,DatatableSelCan,8,FALSE))),"–")</f>
        <v>26.08</v>
      </c>
      <c r="AL35" s="77">
        <f>IFERROR(VALUE(FIXED(VLOOKUP(VLOOKUP($A$1,CodeTableSelCan,2,FALSE)&amp;$B$17&amp;ref!$E$3&amp;ref!$F$2&amp;ref!T$2,DatatableSelCan,8,FALSE))),"–")</f>
        <v>21.95</v>
      </c>
      <c r="AM35" s="77">
        <f>IFERROR(VALUE(FIXED(VLOOKUP(VLOOKUP($A$1,CodeTableSelCan,2,FALSE)&amp;$B$17&amp;ref!$E$3&amp;ref!$F$2&amp;ref!U$2,DatatableSelCan,8,FALSE))),"–")</f>
        <v>40.65</v>
      </c>
      <c r="AN35" s="77">
        <f>IFERROR(VALUE(FIXED(VLOOKUP(VLOOKUP($A$1,CodeTableSelCan,2,FALSE)&amp;$B$17&amp;ref!$E$3&amp;ref!$F$2&amp;ref!V$2,DatatableSelCan,8,FALSE))),"–")</f>
        <v>69.22</v>
      </c>
      <c r="AO35" s="77">
        <f>IFERROR(VALUE(FIXED(VLOOKUP(VLOOKUP($A$1,CodeTableSelCan,2,FALSE)&amp;$B$17&amp;ref!$E$3&amp;ref!$F$2&amp;ref!W$2,DatatableSelCan,8,FALSE))),"–")</f>
        <v>79.5</v>
      </c>
      <c r="AP35" s="77">
        <f>IFERROR(VALUE(FIXED(VLOOKUP(VLOOKUP($A$1,CodeTableSelCan,2,FALSE)&amp;$B$17&amp;ref!$E$3&amp;ref!$F$2&amp;ref!X$2,DatatableSelCan,8,FALSE))),"–")</f>
        <v>88.33</v>
      </c>
      <c r="AQ35" s="77">
        <f>IFERROR(VALUE(FIXED(VLOOKUP(VLOOKUP($A$1,CodeTableSelCan,2,FALSE)&amp;$B$17&amp;ref!$E$3&amp;ref!$F$2&amp;ref!Y$2,DatatableSelCan,8,FALSE))),"–")</f>
        <v>82.06</v>
      </c>
      <c r="AR35" s="99">
        <f>SUMPRODUCT(Z35:AQ35,'Population '!$D$61:$U$61)</f>
        <v>9.6209206777627827</v>
      </c>
    </row>
    <row r="36" spans="2:44" ht="15" customHeight="1">
      <c r="B36" s="14"/>
      <c r="C36" s="66" t="s">
        <v>24</v>
      </c>
      <c r="D36" s="55" t="str">
        <f>IFERROR(VALUE(FIXED(VLOOKUP(VLOOKUP($A$1,CodeTableSelCan,2,FALSE)&amp;$B$17&amp;ref!$E$3&amp;ref!$F$3&amp;ref!H$2,DatatableSelCan,7,FALSE))),"–")</f>
        <v>–</v>
      </c>
      <c r="E36" s="55" t="str">
        <f>IFERROR(VALUE(FIXED(VLOOKUP(VLOOKUP($A$1,CodeTableSelCan,2,FALSE)&amp;$B$17&amp;ref!$E$3&amp;ref!$F$3&amp;ref!I$2,DatatableSelCan,7,FALSE))),"–")</f>
        <v>–</v>
      </c>
      <c r="F36" s="55" t="str">
        <f>IFERROR(VALUE(FIXED(VLOOKUP(VLOOKUP($A$1,CodeTableSelCan,2,FALSE)&amp;$B$17&amp;ref!$E$3&amp;ref!$F$3&amp;ref!J$2,DatatableSelCan,7,FALSE))),"–")</f>
        <v>–</v>
      </c>
      <c r="G36" s="55">
        <f>IFERROR(VALUE(FIXED(VLOOKUP(VLOOKUP($A$1,CodeTableSelCan,2,FALSE)&amp;$B$17&amp;ref!$E$3&amp;ref!$F$3&amp;ref!K$2,DatatableSelCan,7,FALSE))),"–")</f>
        <v>1</v>
      </c>
      <c r="H36" s="55">
        <f>IFERROR(VALUE(FIXED(VLOOKUP(VLOOKUP($A$1,CodeTableSelCan,2,FALSE)&amp;$B$17&amp;ref!$E$3&amp;ref!$F$3&amp;ref!L$2,DatatableSelCan,7,FALSE))),"–")</f>
        <v>1</v>
      </c>
      <c r="I36" s="55" t="str">
        <f>IFERROR(VALUE(FIXED(VLOOKUP(VLOOKUP($A$1,CodeTableSelCan,2,FALSE)&amp;$B$17&amp;ref!$E$3&amp;ref!$F$3&amp;ref!M$2,DatatableSelCan,7,FALSE))),"–")</f>
        <v>–</v>
      </c>
      <c r="J36" s="55" t="str">
        <f>IFERROR(VALUE(FIXED(VLOOKUP(VLOOKUP($A$1,CodeTableSelCan,2,FALSE)&amp;$B$17&amp;ref!$E$3&amp;ref!$F$3&amp;ref!N$2,DatatableSelCan,7,FALSE))),"–")</f>
        <v>–</v>
      </c>
      <c r="K36" s="55" t="str">
        <f>IFERROR(VALUE(FIXED(VLOOKUP(VLOOKUP($A$1,CodeTableSelCan,2,FALSE)&amp;$B$17&amp;ref!$E$3&amp;ref!$F$3&amp;ref!O$2,DatatableSelCan,7,FALSE))),"–")</f>
        <v>–</v>
      </c>
      <c r="L36" s="55">
        <f>IFERROR(VALUE(FIXED(VLOOKUP(VLOOKUP($A$1,CodeTableSelCan,2,FALSE)&amp;$B$17&amp;ref!$E$3&amp;ref!$F$3&amp;ref!P$2,DatatableSelCan,7,FALSE))),"–")</f>
        <v>1</v>
      </c>
      <c r="M36" s="55">
        <f>IFERROR(VALUE(FIXED(VLOOKUP(VLOOKUP($A$1,CodeTableSelCan,2,FALSE)&amp;$B$17&amp;ref!$E$3&amp;ref!$F$3&amp;ref!Q$2,DatatableSelCan,7,FALSE))),"–")</f>
        <v>4</v>
      </c>
      <c r="N36" s="55">
        <f>IFERROR(VALUE(FIXED(VLOOKUP(VLOOKUP($A$1,CodeTableSelCan,2,FALSE)&amp;$B$17&amp;ref!$E$3&amp;ref!$F$3&amp;ref!R$2,DatatableSelCan,7,FALSE))),"–")</f>
        <v>4</v>
      </c>
      <c r="O36" s="55">
        <f>IFERROR(VALUE(FIXED(VLOOKUP(VLOOKUP($A$1,CodeTableSelCan,2,FALSE)&amp;$B$17&amp;ref!$E$3&amp;ref!$F$3&amp;ref!S$2,DatatableSelCan,7,FALSE))),"–")</f>
        <v>10</v>
      </c>
      <c r="P36" s="55">
        <f>IFERROR(VALUE(FIXED(VLOOKUP(VLOOKUP($A$1,CodeTableSelCan,2,FALSE)&amp;$B$17&amp;ref!$E$3&amp;ref!$F$3&amp;ref!T$2,DatatableSelCan,7,FALSE))),"–")</f>
        <v>1</v>
      </c>
      <c r="Q36" s="55">
        <f>IFERROR(VALUE(FIXED(VLOOKUP(VLOOKUP($A$1,CodeTableSelCan,2,FALSE)&amp;$B$17&amp;ref!$E$3&amp;ref!$F$3&amp;ref!U$2,DatatableSelCan,7,FALSE))),"–")</f>
        <v>5</v>
      </c>
      <c r="R36" s="55">
        <f>IFERROR(VALUE(FIXED(VLOOKUP(VLOOKUP($A$1,CodeTableSelCan,2,FALSE)&amp;$B$17&amp;ref!$E$3&amp;ref!$F$3&amp;ref!V$2,DatatableSelCan,7,FALSE))),"–")</f>
        <v>3</v>
      </c>
      <c r="S36" s="55">
        <f>IFERROR(VALUE(FIXED(VLOOKUP(VLOOKUP($A$1,CodeTableSelCan,2,FALSE)&amp;$B$17&amp;ref!$E$3&amp;ref!$F$3&amp;ref!W$2,DatatableSelCan,7,FALSE))),"–")</f>
        <v>1</v>
      </c>
      <c r="T36" s="55" t="str">
        <f>IFERROR(VALUE(FIXED(VLOOKUP(VLOOKUP($A$1,CodeTableSelCan,2,FALSE)&amp;$B$17&amp;ref!$E$3&amp;ref!$F$3&amp;ref!X$2,DatatableSelCan,7,FALSE))),"–")</f>
        <v>–</v>
      </c>
      <c r="U36" s="55">
        <f>IFERROR(VALUE(FIXED(VLOOKUP(VLOOKUP($A$1,CodeTableSelCan,2,FALSE)&amp;$B$17&amp;ref!$E$3&amp;ref!$F$3&amp;ref!Y$2,DatatableSelCan,7,FALSE))),"–")</f>
        <v>2</v>
      </c>
      <c r="V36" s="55">
        <f>IFERROR(VALUE(FIXED(VLOOKUP(VLOOKUP($A$1,CodeTableSelCan,2,FALSE)&amp;$B$17&amp;ref!$E$3&amp;ref!$F$3&amp;ref!Z$2,DatatableSelCan,7,FALSE))),"–")</f>
        <v>33</v>
      </c>
      <c r="X36" s="14"/>
      <c r="Y36" s="66" t="s">
        <v>24</v>
      </c>
      <c r="Z36" s="77" t="str">
        <f>IFERROR(VALUE(FIXED(VLOOKUP(VLOOKUP($A$1,CodeTableSelCan,2,FALSE)&amp;$B$17&amp;ref!$E$3&amp;ref!$F$3&amp;ref!H$2,DatatableSelCan,8,FALSE))),"–")</f>
        <v>–</v>
      </c>
      <c r="AA36" s="77" t="str">
        <f>IFERROR(VALUE(FIXED(VLOOKUP(VLOOKUP($A$1,CodeTableSelCan,2,FALSE)&amp;$B$17&amp;ref!$E$3&amp;ref!$F$3&amp;ref!I$2,DatatableSelCan,8,FALSE))),"–")</f>
        <v>–</v>
      </c>
      <c r="AB36" s="77" t="str">
        <f>IFERROR(VALUE(FIXED(VLOOKUP(VLOOKUP($A$1,CodeTableSelCan,2,FALSE)&amp;$B$17&amp;ref!$E$3&amp;ref!$F$3&amp;ref!J$2,DatatableSelCan,8,FALSE))),"–")</f>
        <v>–</v>
      </c>
      <c r="AC36" s="77">
        <f>IFERROR(VALUE(FIXED(VLOOKUP(VLOOKUP($A$1,CodeTableSelCan,2,FALSE)&amp;$B$17&amp;ref!$E$3&amp;ref!$F$3&amp;ref!K$2,DatatableSelCan,8,FALSE))),"–")</f>
        <v>2.92</v>
      </c>
      <c r="AD36" s="77">
        <f>IFERROR(VALUE(FIXED(VLOOKUP(VLOOKUP($A$1,CodeTableSelCan,2,FALSE)&amp;$B$17&amp;ref!$E$3&amp;ref!$F$3&amp;ref!L$2,DatatableSelCan,8,FALSE))),"–")</f>
        <v>3.14</v>
      </c>
      <c r="AE36" s="77" t="str">
        <f>IFERROR(VALUE(FIXED(VLOOKUP(VLOOKUP($A$1,CodeTableSelCan,2,FALSE)&amp;$B$17&amp;ref!$E$3&amp;ref!$F$3&amp;ref!M$2,DatatableSelCan,8,FALSE))),"–")</f>
        <v>–</v>
      </c>
      <c r="AF36" s="77" t="str">
        <f>IFERROR(VALUE(FIXED(VLOOKUP(VLOOKUP($A$1,CodeTableSelCan,2,FALSE)&amp;$B$17&amp;ref!$E$3&amp;ref!$F$3&amp;ref!N$2,DatatableSelCan,8,FALSE))),"–")</f>
        <v>–</v>
      </c>
      <c r="AG36" s="77" t="str">
        <f>IFERROR(VALUE(FIXED(VLOOKUP(VLOOKUP($A$1,CodeTableSelCan,2,FALSE)&amp;$B$17&amp;ref!$E$3&amp;ref!$F$3&amp;ref!O$2,DatatableSelCan,8,FALSE))),"–")</f>
        <v>–</v>
      </c>
      <c r="AH36" s="77">
        <f>IFERROR(VALUE(FIXED(VLOOKUP(VLOOKUP($A$1,CodeTableSelCan,2,FALSE)&amp;$B$17&amp;ref!$E$3&amp;ref!$F$3&amp;ref!P$2,DatatableSelCan,8,FALSE))),"–")</f>
        <v>4.57</v>
      </c>
      <c r="AI36" s="77">
        <f>IFERROR(VALUE(FIXED(VLOOKUP(VLOOKUP($A$1,CodeTableSelCan,2,FALSE)&amp;$B$17&amp;ref!$E$3&amp;ref!$F$3&amp;ref!Q$2,DatatableSelCan,8,FALSE))),"–")</f>
        <v>17.96</v>
      </c>
      <c r="AJ36" s="77">
        <f>IFERROR(VALUE(FIXED(VLOOKUP(VLOOKUP($A$1,CodeTableSelCan,2,FALSE)&amp;$B$17&amp;ref!$E$3&amp;ref!$F$3&amp;ref!R$2,DatatableSelCan,8,FALSE))),"–")</f>
        <v>19.71</v>
      </c>
      <c r="AK36" s="77">
        <f>IFERROR(VALUE(FIXED(VLOOKUP(VLOOKUP($A$1,CodeTableSelCan,2,FALSE)&amp;$B$17&amp;ref!$E$3&amp;ref!$F$3&amp;ref!S$2,DatatableSelCan,8,FALSE))),"–")</f>
        <v>54.47</v>
      </c>
      <c r="AL36" s="77">
        <f>IFERROR(VALUE(FIXED(VLOOKUP(VLOOKUP($A$1,CodeTableSelCan,2,FALSE)&amp;$B$17&amp;ref!$E$3&amp;ref!$F$3&amp;ref!T$2,DatatableSelCan,8,FALSE))),"–")</f>
        <v>7.22</v>
      </c>
      <c r="AM36" s="77">
        <f>IFERROR(VALUE(FIXED(VLOOKUP(VLOOKUP($A$1,CodeTableSelCan,2,FALSE)&amp;$B$17&amp;ref!$E$3&amp;ref!$F$3&amp;ref!U$2,DatatableSelCan,8,FALSE))),"–")</f>
        <v>49.8</v>
      </c>
      <c r="AN36" s="77">
        <f>IFERROR(VALUE(FIXED(VLOOKUP(VLOOKUP($A$1,CodeTableSelCan,2,FALSE)&amp;$B$17&amp;ref!$E$3&amp;ref!$F$3&amp;ref!V$2,DatatableSelCan,8,FALSE))),"–")</f>
        <v>46.51</v>
      </c>
      <c r="AO36" s="77">
        <f>IFERROR(VALUE(FIXED(VLOOKUP(VLOOKUP($A$1,CodeTableSelCan,2,FALSE)&amp;$B$17&amp;ref!$E$3&amp;ref!$F$3&amp;ref!W$2,DatatableSelCan,8,FALSE))),"–")</f>
        <v>23.53</v>
      </c>
      <c r="AP36" s="77" t="str">
        <f>IFERROR(VALUE(FIXED(VLOOKUP(VLOOKUP($A$1,CodeTableSelCan,2,FALSE)&amp;$B$17&amp;ref!$E$3&amp;ref!$F$3&amp;ref!X$2,DatatableSelCan,8,FALSE))),"–")</f>
        <v>–</v>
      </c>
      <c r="AQ36" s="77">
        <f>IFERROR(VALUE(FIXED(VLOOKUP(VLOOKUP($A$1,CodeTableSelCan,2,FALSE)&amp;$B$17&amp;ref!$E$3&amp;ref!$F$3&amp;ref!Y$2,DatatableSelCan,8,FALSE))),"–")</f>
        <v>124.22</v>
      </c>
      <c r="AR36" s="99">
        <f>SUMPRODUCT(Z36:AQ36,'Population '!$D$61:$U$61)</f>
        <v>9.341909331733893</v>
      </c>
    </row>
    <row r="37" spans="2:44" ht="15" customHeight="1">
      <c r="B37" s="14"/>
      <c r="C37" s="66" t="s">
        <v>25</v>
      </c>
      <c r="D37" s="55" t="str">
        <f>IFERROR(VALUE(FIXED(VLOOKUP(VLOOKUP($A$1,CodeTableSelCan,2,FALSE)&amp;$B$17&amp;ref!$E$3&amp;ref!$F$4&amp;ref!H$2,DatatableSelCan,7,FALSE))),"–")</f>
        <v>–</v>
      </c>
      <c r="E37" s="55" t="str">
        <f>IFERROR(VALUE(FIXED(VLOOKUP(VLOOKUP($A$1,CodeTableSelCan,2,FALSE)&amp;$B$17&amp;ref!$E$3&amp;ref!$F$4&amp;ref!I$2,DatatableSelCan,7,FALSE))),"–")</f>
        <v>–</v>
      </c>
      <c r="F37" s="55">
        <f>IFERROR(VALUE(FIXED(VLOOKUP(VLOOKUP($A$1,CodeTableSelCan,2,FALSE)&amp;$B$17&amp;ref!$E$3&amp;ref!$F$4&amp;ref!J$2,DatatableSelCan,7,FALSE))),"–")</f>
        <v>2</v>
      </c>
      <c r="G37" s="55">
        <f>IFERROR(VALUE(FIXED(VLOOKUP(VLOOKUP($A$1,CodeTableSelCan,2,FALSE)&amp;$B$17&amp;ref!$E$3&amp;ref!$F$4&amp;ref!K$2,DatatableSelCan,7,FALSE))),"–")</f>
        <v>2</v>
      </c>
      <c r="H37" s="55">
        <f>IFERROR(VALUE(FIXED(VLOOKUP(VLOOKUP($A$1,CodeTableSelCan,2,FALSE)&amp;$B$17&amp;ref!$E$3&amp;ref!$F$4&amp;ref!L$2,DatatableSelCan,7,FALSE))),"–")</f>
        <v>4</v>
      </c>
      <c r="I37" s="55">
        <f>IFERROR(VALUE(FIXED(VLOOKUP(VLOOKUP($A$1,CodeTableSelCan,2,FALSE)&amp;$B$17&amp;ref!$E$3&amp;ref!$F$4&amp;ref!M$2,DatatableSelCan,7,FALSE))),"–")</f>
        <v>3</v>
      </c>
      <c r="J37" s="55">
        <f>IFERROR(VALUE(FIXED(VLOOKUP(VLOOKUP($A$1,CodeTableSelCan,2,FALSE)&amp;$B$17&amp;ref!$E$3&amp;ref!$F$4&amp;ref!N$2,DatatableSelCan,7,FALSE))),"–")</f>
        <v>3</v>
      </c>
      <c r="K37" s="55">
        <f>IFERROR(VALUE(FIXED(VLOOKUP(VLOOKUP($A$1,CodeTableSelCan,2,FALSE)&amp;$B$17&amp;ref!$E$3&amp;ref!$F$4&amp;ref!O$2,DatatableSelCan,7,FALSE))),"–")</f>
        <v>2</v>
      </c>
      <c r="L37" s="55">
        <f>IFERROR(VALUE(FIXED(VLOOKUP(VLOOKUP($A$1,CodeTableSelCan,2,FALSE)&amp;$B$17&amp;ref!$E$3&amp;ref!$F$4&amp;ref!P$2,DatatableSelCan,7,FALSE))),"–")</f>
        <v>5</v>
      </c>
      <c r="M37" s="55">
        <f>IFERROR(VALUE(FIXED(VLOOKUP(VLOOKUP($A$1,CodeTableSelCan,2,FALSE)&amp;$B$17&amp;ref!$E$3&amp;ref!$F$4&amp;ref!Q$2,DatatableSelCan,7,FALSE))),"–")</f>
        <v>14</v>
      </c>
      <c r="N37" s="55">
        <f>IFERROR(VALUE(FIXED(VLOOKUP(VLOOKUP($A$1,CodeTableSelCan,2,FALSE)&amp;$B$17&amp;ref!$E$3&amp;ref!$F$4&amp;ref!R$2,DatatableSelCan,7,FALSE))),"–")</f>
        <v>13</v>
      </c>
      <c r="O37" s="55">
        <f>IFERROR(VALUE(FIXED(VLOOKUP(VLOOKUP($A$1,CodeTableSelCan,2,FALSE)&amp;$B$17&amp;ref!$E$3&amp;ref!$F$4&amp;ref!S$2,DatatableSelCan,7,FALSE))),"–")</f>
        <v>31</v>
      </c>
      <c r="P37" s="55">
        <f>IFERROR(VALUE(FIXED(VLOOKUP(VLOOKUP($A$1,CodeTableSelCan,2,FALSE)&amp;$B$17&amp;ref!$E$3&amp;ref!$F$4&amp;ref!T$2,DatatableSelCan,7,FALSE))),"–")</f>
        <v>29</v>
      </c>
      <c r="Q37" s="55">
        <f>IFERROR(VALUE(FIXED(VLOOKUP(VLOOKUP($A$1,CodeTableSelCan,2,FALSE)&amp;$B$17&amp;ref!$E$3&amp;ref!$F$4&amp;ref!U$2,DatatableSelCan,7,FALSE))),"–")</f>
        <v>44</v>
      </c>
      <c r="R37" s="55">
        <f>IFERROR(VALUE(FIXED(VLOOKUP(VLOOKUP($A$1,CodeTableSelCan,2,FALSE)&amp;$B$17&amp;ref!$E$3&amp;ref!$F$4&amp;ref!V$2,DatatableSelCan,7,FALSE))),"–")</f>
        <v>62</v>
      </c>
      <c r="S37" s="55">
        <f>IFERROR(VALUE(FIXED(VLOOKUP(VLOOKUP($A$1,CodeTableSelCan,2,FALSE)&amp;$B$17&amp;ref!$E$3&amp;ref!$F$4&amp;ref!W$2,DatatableSelCan,7,FALSE))),"–")</f>
        <v>56</v>
      </c>
      <c r="T37" s="55">
        <f>IFERROR(VALUE(FIXED(VLOOKUP(VLOOKUP($A$1,CodeTableSelCan,2,FALSE)&amp;$B$17&amp;ref!$E$3&amp;ref!$F$4&amp;ref!X$2,DatatableSelCan,7,FALSE))),"–")</f>
        <v>42</v>
      </c>
      <c r="U37" s="55">
        <f>IFERROR(VALUE(FIXED(VLOOKUP(VLOOKUP($A$1,CodeTableSelCan,2,FALSE)&amp;$B$17&amp;ref!$E$3&amp;ref!$F$4&amp;ref!Y$2,DatatableSelCan,7,FALSE))),"–")</f>
        <v>41</v>
      </c>
      <c r="V37" s="55">
        <f>IFERROR(VALUE(FIXED(VLOOKUP(VLOOKUP($A$1,CodeTableSelCan,2,FALSE)&amp;$B$17&amp;ref!$E$3&amp;ref!$F$4&amp;ref!Z$2,DatatableSelCan,7,FALSE))),"–")</f>
        <v>353</v>
      </c>
      <c r="X37" s="14"/>
      <c r="Y37" s="66" t="s">
        <v>25</v>
      </c>
      <c r="Z37" s="77" t="str">
        <f>IFERROR(VALUE(FIXED(VLOOKUP(VLOOKUP($A$1,CodeTableSelCan,2,FALSE)&amp;$B$17&amp;ref!$E$3&amp;ref!$F$4&amp;ref!H$2,DatatableSelCan,8,FALSE))),"–")</f>
        <v>–</v>
      </c>
      <c r="AA37" s="77" t="str">
        <f>IFERROR(VALUE(FIXED(VLOOKUP(VLOOKUP($A$1,CodeTableSelCan,2,FALSE)&amp;$B$17&amp;ref!$E$3&amp;ref!$F$4&amp;ref!I$2,DatatableSelCan,8,FALSE))),"–")</f>
        <v>–</v>
      </c>
      <c r="AB37" s="77">
        <f>IFERROR(VALUE(FIXED(VLOOKUP(VLOOKUP($A$1,CodeTableSelCan,2,FALSE)&amp;$B$17&amp;ref!$E$3&amp;ref!$F$4&amp;ref!J$2,DatatableSelCan,8,FALSE))),"–")</f>
        <v>1.8</v>
      </c>
      <c r="AC37" s="77">
        <f>IFERROR(VALUE(FIXED(VLOOKUP(VLOOKUP($A$1,CodeTableSelCan,2,FALSE)&amp;$B$17&amp;ref!$E$3&amp;ref!$F$4&amp;ref!K$2,DatatableSelCan,8,FALSE))),"–")</f>
        <v>1.67</v>
      </c>
      <c r="AD37" s="77">
        <f>IFERROR(VALUE(FIXED(VLOOKUP(VLOOKUP($A$1,CodeTableSelCan,2,FALSE)&amp;$B$17&amp;ref!$E$3&amp;ref!$F$4&amp;ref!L$2,DatatableSelCan,8,FALSE))),"–")</f>
        <v>2.89</v>
      </c>
      <c r="AE37" s="77">
        <f>IFERROR(VALUE(FIXED(VLOOKUP(VLOOKUP($A$1,CodeTableSelCan,2,FALSE)&amp;$B$17&amp;ref!$E$3&amp;ref!$F$4&amp;ref!M$2,DatatableSelCan,8,FALSE))),"–")</f>
        <v>1.99</v>
      </c>
      <c r="AF37" s="77">
        <f>IFERROR(VALUE(FIXED(VLOOKUP(VLOOKUP($A$1,CodeTableSelCan,2,FALSE)&amp;$B$17&amp;ref!$E$3&amp;ref!$F$4&amp;ref!N$2,DatatableSelCan,8,FALSE))),"–")</f>
        <v>2.17</v>
      </c>
      <c r="AG37" s="77">
        <f>IFERROR(VALUE(FIXED(VLOOKUP(VLOOKUP($A$1,CodeTableSelCan,2,FALSE)&amp;$B$17&amp;ref!$E$3&amp;ref!$F$4&amp;ref!O$2,DatatableSelCan,8,FALSE))),"–")</f>
        <v>1.57</v>
      </c>
      <c r="AH37" s="77">
        <f>IFERROR(VALUE(FIXED(VLOOKUP(VLOOKUP($A$1,CodeTableSelCan,2,FALSE)&amp;$B$17&amp;ref!$E$3&amp;ref!$F$4&amp;ref!P$2,DatatableSelCan,8,FALSE))),"–")</f>
        <v>3.78</v>
      </c>
      <c r="AI37" s="77">
        <f>IFERROR(VALUE(FIXED(VLOOKUP(VLOOKUP($A$1,CodeTableSelCan,2,FALSE)&amp;$B$17&amp;ref!$E$3&amp;ref!$F$4&amp;ref!Q$2,DatatableSelCan,8,FALSE))),"–")</f>
        <v>9.58</v>
      </c>
      <c r="AJ37" s="77">
        <f>IFERROR(VALUE(FIXED(VLOOKUP(VLOOKUP($A$1,CodeTableSelCan,2,FALSE)&amp;$B$17&amp;ref!$E$3&amp;ref!$F$4&amp;ref!R$2,DatatableSelCan,8,FALSE))),"–")</f>
        <v>9.11</v>
      </c>
      <c r="AK37" s="77">
        <f>IFERROR(VALUE(FIXED(VLOOKUP(VLOOKUP($A$1,CodeTableSelCan,2,FALSE)&amp;$B$17&amp;ref!$E$3&amp;ref!$F$4&amp;ref!S$2,DatatableSelCan,8,FALSE))),"–")</f>
        <v>22.33</v>
      </c>
      <c r="AL37" s="77">
        <f>IFERROR(VALUE(FIXED(VLOOKUP(VLOOKUP($A$1,CodeTableSelCan,2,FALSE)&amp;$B$17&amp;ref!$E$3&amp;ref!$F$4&amp;ref!T$2,DatatableSelCan,8,FALSE))),"–")</f>
        <v>23.61</v>
      </c>
      <c r="AM37" s="77">
        <f>IFERROR(VALUE(FIXED(VLOOKUP(VLOOKUP($A$1,CodeTableSelCan,2,FALSE)&amp;$B$17&amp;ref!$E$3&amp;ref!$F$4&amp;ref!U$2,DatatableSelCan,8,FALSE))),"–")</f>
        <v>39.82</v>
      </c>
      <c r="AN37" s="77">
        <f>IFERROR(VALUE(FIXED(VLOOKUP(VLOOKUP($A$1,CodeTableSelCan,2,FALSE)&amp;$B$17&amp;ref!$E$3&amp;ref!$F$4&amp;ref!V$2,DatatableSelCan,8,FALSE))),"–")</f>
        <v>70.900000000000006</v>
      </c>
      <c r="AO37" s="77">
        <f>IFERROR(VALUE(FIXED(VLOOKUP(VLOOKUP($A$1,CodeTableSelCan,2,FALSE)&amp;$B$17&amp;ref!$E$3&amp;ref!$F$4&amp;ref!W$2,DatatableSelCan,8,FALSE))),"–")</f>
        <v>83.02</v>
      </c>
      <c r="AP37" s="77">
        <f>IFERROR(VALUE(FIXED(VLOOKUP(VLOOKUP($A$1,CodeTableSelCan,2,FALSE)&amp;$B$17&amp;ref!$E$3&amp;ref!$F$4&amp;ref!X$2,DatatableSelCan,8,FALSE))),"–")</f>
        <v>93.04</v>
      </c>
      <c r="AQ37" s="77">
        <f>IFERROR(VALUE(FIXED(VLOOKUP(VLOOKUP($A$1,CodeTableSelCan,2,FALSE)&amp;$B$17&amp;ref!$E$3&amp;ref!$F$4&amp;ref!Y$2,DatatableSelCan,8,FALSE))),"–")</f>
        <v>80.72</v>
      </c>
      <c r="AR37" s="99">
        <f>SUMPRODUCT(Z37:AQ37,'Population '!$D$61:$U$61)</f>
        <v>9.5436157344929278</v>
      </c>
    </row>
    <row r="38" spans="2:44" ht="15" customHeight="1">
      <c r="X38" s="81" t="s">
        <v>29</v>
      </c>
    </row>
    <row r="39" spans="2:44" ht="15" customHeight="1">
      <c r="H39" s="37"/>
    </row>
    <row r="40" spans="2:44" ht="20.100000000000001" customHeight="1">
      <c r="B40" s="2" t="s">
        <v>70</v>
      </c>
      <c r="X40" s="2" t="s">
        <v>67</v>
      </c>
    </row>
    <row r="41" spans="2:44" ht="15" customHeight="1">
      <c r="B41" s="68"/>
      <c r="C41" s="68"/>
      <c r="D41" s="131" t="s">
        <v>72</v>
      </c>
      <c r="E41" s="132"/>
      <c r="F41" s="132"/>
      <c r="G41" s="132"/>
      <c r="H41" s="132"/>
      <c r="I41" s="132"/>
      <c r="J41" s="132"/>
      <c r="K41" s="132"/>
      <c r="L41" s="132"/>
      <c r="M41" s="132"/>
      <c r="N41" s="132"/>
      <c r="O41" s="132"/>
      <c r="P41" s="132"/>
      <c r="Q41" s="132"/>
      <c r="R41" s="132"/>
      <c r="S41" s="132"/>
      <c r="T41" s="132"/>
      <c r="U41" s="132"/>
      <c r="V41" s="132"/>
      <c r="X41" s="68"/>
      <c r="Y41" s="68"/>
      <c r="Z41" s="132" t="s">
        <v>0</v>
      </c>
      <c r="AA41" s="132"/>
      <c r="AB41" s="132"/>
      <c r="AC41" s="132"/>
      <c r="AD41" s="132"/>
      <c r="AE41" s="132"/>
      <c r="AF41" s="132"/>
      <c r="AG41" s="132"/>
      <c r="AH41" s="132"/>
      <c r="AI41" s="132"/>
      <c r="AJ41" s="132"/>
      <c r="AK41" s="132"/>
      <c r="AL41" s="132"/>
      <c r="AM41" s="132"/>
      <c r="AN41" s="132"/>
      <c r="AO41" s="132"/>
      <c r="AP41" s="132"/>
      <c r="AQ41" s="132"/>
      <c r="AR41" s="132"/>
    </row>
    <row r="42" spans="2:44" ht="15" customHeight="1">
      <c r="B42" s="69" t="s">
        <v>1</v>
      </c>
      <c r="C42" s="69" t="s">
        <v>2</v>
      </c>
      <c r="D42" s="70" t="s">
        <v>3</v>
      </c>
      <c r="E42" s="70" t="s">
        <v>4</v>
      </c>
      <c r="F42" s="70" t="s">
        <v>5</v>
      </c>
      <c r="G42" s="70" t="s">
        <v>6</v>
      </c>
      <c r="H42" s="70" t="s">
        <v>7</v>
      </c>
      <c r="I42" s="70" t="s">
        <v>8</v>
      </c>
      <c r="J42" s="70" t="s">
        <v>9</v>
      </c>
      <c r="K42" s="70" t="s">
        <v>10</v>
      </c>
      <c r="L42" s="70" t="s">
        <v>11</v>
      </c>
      <c r="M42" s="70" t="s">
        <v>12</v>
      </c>
      <c r="N42" s="70" t="s">
        <v>13</v>
      </c>
      <c r="O42" s="70" t="s">
        <v>14</v>
      </c>
      <c r="P42" s="70" t="s">
        <v>15</v>
      </c>
      <c r="Q42" s="70" t="s">
        <v>16</v>
      </c>
      <c r="R42" s="70" t="s">
        <v>17</v>
      </c>
      <c r="S42" s="70" t="s">
        <v>18</v>
      </c>
      <c r="T42" s="70" t="s">
        <v>19</v>
      </c>
      <c r="U42" s="70" t="s">
        <v>20</v>
      </c>
      <c r="V42" s="70" t="s">
        <v>21</v>
      </c>
      <c r="X42" s="69" t="s">
        <v>1</v>
      </c>
      <c r="Y42" s="69" t="s">
        <v>2</v>
      </c>
      <c r="Z42" s="70" t="s">
        <v>3</v>
      </c>
      <c r="AA42" s="70" t="s">
        <v>4</v>
      </c>
      <c r="AB42" s="70" t="s">
        <v>5</v>
      </c>
      <c r="AC42" s="70" t="s">
        <v>6</v>
      </c>
      <c r="AD42" s="70" t="s">
        <v>7</v>
      </c>
      <c r="AE42" s="70" t="s">
        <v>8</v>
      </c>
      <c r="AF42" s="70" t="s">
        <v>9</v>
      </c>
      <c r="AG42" s="70" t="s">
        <v>10</v>
      </c>
      <c r="AH42" s="70" t="s">
        <v>11</v>
      </c>
      <c r="AI42" s="70" t="s">
        <v>12</v>
      </c>
      <c r="AJ42" s="70" t="s">
        <v>13</v>
      </c>
      <c r="AK42" s="70" t="s">
        <v>14</v>
      </c>
      <c r="AL42" s="70" t="s">
        <v>15</v>
      </c>
      <c r="AM42" s="70" t="s">
        <v>16</v>
      </c>
      <c r="AN42" s="70" t="s">
        <v>17</v>
      </c>
      <c r="AO42" s="70" t="s">
        <v>18</v>
      </c>
      <c r="AP42" s="70" t="s">
        <v>19</v>
      </c>
      <c r="AQ42" s="70" t="s">
        <v>20</v>
      </c>
      <c r="AR42" s="70" t="s">
        <v>22</v>
      </c>
    </row>
    <row r="43" spans="2:44" ht="15" customHeight="1">
      <c r="B43" s="92">
        <v>2015</v>
      </c>
      <c r="C43" s="20"/>
      <c r="D43" s="72"/>
      <c r="E43" s="72"/>
      <c r="F43" s="72"/>
      <c r="G43" s="72"/>
      <c r="H43" s="72"/>
      <c r="I43" s="72"/>
      <c r="J43" s="72"/>
      <c r="K43" s="72"/>
      <c r="L43" s="72"/>
      <c r="M43" s="72"/>
      <c r="N43" s="72"/>
      <c r="O43" s="72"/>
      <c r="P43" s="72"/>
      <c r="Q43" s="72"/>
      <c r="R43" s="72"/>
      <c r="S43" s="72"/>
      <c r="T43" s="72"/>
      <c r="U43" s="72"/>
      <c r="V43" s="72"/>
      <c r="X43" s="71">
        <v>2015</v>
      </c>
      <c r="Y43" s="20"/>
      <c r="Z43" s="72"/>
      <c r="AA43" s="72"/>
      <c r="AB43" s="72"/>
      <c r="AC43" s="72"/>
      <c r="AD43" s="72"/>
      <c r="AE43" s="72"/>
      <c r="AF43" s="72"/>
      <c r="AG43" s="72"/>
      <c r="AH43" s="72"/>
      <c r="AI43" s="72"/>
      <c r="AJ43" s="72"/>
      <c r="AK43" s="72"/>
      <c r="AL43" s="72"/>
      <c r="AM43" s="72"/>
      <c r="AN43" s="72"/>
      <c r="AO43" s="72"/>
      <c r="AP43" s="72"/>
      <c r="AQ43" s="72"/>
      <c r="AR43" s="72"/>
    </row>
    <row r="44" spans="2:44" ht="15" customHeight="1">
      <c r="B44" s="92"/>
      <c r="C44" s="71" t="s">
        <v>23</v>
      </c>
      <c r="D44" s="72">
        <f>IFERROR(VALUE(FIXED(VLOOKUP(VLOOKUP($A$1,CodeTableSelCan,2,FALSE)&amp;$B$9&amp;ref!$E$4&amp;ref!$F$2&amp;ref!H$2,DatatableSelCan,7,FALSE))),"–")</f>
        <v>6</v>
      </c>
      <c r="E44" s="72">
        <f>IFERROR(VALUE(FIXED(VLOOKUP(VLOOKUP($A$1,CodeTableSelCan,2,FALSE)&amp;$B$9&amp;ref!$E$4&amp;ref!$F$2&amp;ref!I$2,DatatableSelCan,7,FALSE))),"–")</f>
        <v>6</v>
      </c>
      <c r="F44" s="72">
        <f>IFERROR(VALUE(FIXED(VLOOKUP(VLOOKUP($A$1,CodeTableSelCan,2,FALSE)&amp;$B$9&amp;ref!$E$4&amp;ref!$F$2&amp;ref!J$2,DatatableSelCan,7,FALSE))),"–")</f>
        <v>3</v>
      </c>
      <c r="G44" s="72">
        <f>IFERROR(VALUE(FIXED(VLOOKUP(VLOOKUP($A$1,CodeTableSelCan,2,FALSE)&amp;$B$9&amp;ref!$E$4&amp;ref!$F$2&amp;ref!K$2,DatatableSelCan,7,FALSE))),"–")</f>
        <v>7</v>
      </c>
      <c r="H44" s="72">
        <f>IFERROR(VALUE(FIXED(VLOOKUP(VLOOKUP($A$1,CodeTableSelCan,2,FALSE)&amp;$B$9&amp;ref!$E$4&amp;ref!$F$2&amp;ref!L$2,DatatableSelCan,7,FALSE))),"–")</f>
        <v>7</v>
      </c>
      <c r="I44" s="72">
        <f>IFERROR(VALUE(FIXED(VLOOKUP(VLOOKUP($A$1,CodeTableSelCan,2,FALSE)&amp;$B$9&amp;ref!$E$4&amp;ref!$F$2&amp;ref!M$2,DatatableSelCan,7,FALSE))),"–")</f>
        <v>4</v>
      </c>
      <c r="J44" s="72">
        <f>IFERROR(VALUE(FIXED(VLOOKUP(VLOOKUP($A$1,CodeTableSelCan,2,FALSE)&amp;$B$9&amp;ref!$E$4&amp;ref!$F$2&amp;ref!N$2,DatatableSelCan,7,FALSE))),"–")</f>
        <v>10</v>
      </c>
      <c r="K44" s="72">
        <f>IFERROR(VALUE(FIXED(VLOOKUP(VLOOKUP($A$1,CodeTableSelCan,2,FALSE)&amp;$B$9&amp;ref!$E$4&amp;ref!$F$2&amp;ref!O$2,DatatableSelCan,7,FALSE))),"–")</f>
        <v>9</v>
      </c>
      <c r="L44" s="72">
        <f>IFERROR(VALUE(FIXED(VLOOKUP(VLOOKUP($A$1,CodeTableSelCan,2,FALSE)&amp;$B$9&amp;ref!$E$4&amp;ref!$F$2&amp;ref!P$2,DatatableSelCan,7,FALSE))),"–")</f>
        <v>22</v>
      </c>
      <c r="M44" s="72">
        <f>IFERROR(VALUE(FIXED(VLOOKUP(VLOOKUP($A$1,CodeTableSelCan,2,FALSE)&amp;$B$9&amp;ref!$E$4&amp;ref!$F$2&amp;ref!Q$2,DatatableSelCan,7,FALSE))),"–")</f>
        <v>27</v>
      </c>
      <c r="N44" s="72">
        <f>IFERROR(VALUE(FIXED(VLOOKUP(VLOOKUP($A$1,CodeTableSelCan,2,FALSE)&amp;$B$9&amp;ref!$E$4&amp;ref!$F$2&amp;ref!R$2,DatatableSelCan,7,FALSE))),"–")</f>
        <v>54</v>
      </c>
      <c r="O44" s="72">
        <f>IFERROR(VALUE(FIXED(VLOOKUP(VLOOKUP($A$1,CodeTableSelCan,2,FALSE)&amp;$B$9&amp;ref!$E$4&amp;ref!$F$2&amp;ref!S$2,DatatableSelCan,7,FALSE))),"–")</f>
        <v>68</v>
      </c>
      <c r="P44" s="72">
        <f>IFERROR(VALUE(FIXED(VLOOKUP(VLOOKUP($A$1,CodeTableSelCan,2,FALSE)&amp;$B$9&amp;ref!$E$4&amp;ref!$F$2&amp;ref!T$2,DatatableSelCan,7,FALSE))),"–")</f>
        <v>96</v>
      </c>
      <c r="Q44" s="72">
        <f>IFERROR(VALUE(FIXED(VLOOKUP(VLOOKUP($A$1,CodeTableSelCan,2,FALSE)&amp;$B$9&amp;ref!$E$4&amp;ref!$F$2&amp;ref!U$2,DatatableSelCan,7,FALSE))),"–")</f>
        <v>121</v>
      </c>
      <c r="R44" s="72">
        <f>IFERROR(VALUE(FIXED(VLOOKUP(VLOOKUP($A$1,CodeTableSelCan,2,FALSE)&amp;$B$9&amp;ref!$E$4&amp;ref!$F$2&amp;ref!V$2,DatatableSelCan,7,FALSE))),"–")</f>
        <v>114</v>
      </c>
      <c r="S44" s="72">
        <f>IFERROR(VALUE(FIXED(VLOOKUP(VLOOKUP($A$1,CodeTableSelCan,2,FALSE)&amp;$B$9&amp;ref!$E$4&amp;ref!$F$2&amp;ref!W$2,DatatableSelCan,7,FALSE))),"–")</f>
        <v>118</v>
      </c>
      <c r="T44" s="72">
        <f>IFERROR(VALUE(FIXED(VLOOKUP(VLOOKUP($A$1,CodeTableSelCan,2,FALSE)&amp;$B$9&amp;ref!$E$4&amp;ref!$F$2&amp;ref!X$2,DatatableSelCan,7,FALSE))),"–")</f>
        <v>97</v>
      </c>
      <c r="U44" s="72">
        <f>IFERROR(VALUE(FIXED(VLOOKUP(VLOOKUP($A$1,CodeTableSelCan,2,FALSE)&amp;$B$9&amp;ref!$E$4&amp;ref!$F$2&amp;ref!Y$2,DatatableSelCan,7,FALSE))),"–")</f>
        <v>80</v>
      </c>
      <c r="V44" s="72">
        <f>IFERROR(VALUE(FIXED(VLOOKUP(VLOOKUP($A$1,CodeTableSelCan,2,FALSE)&amp;$B$9&amp;ref!$E$4&amp;ref!$F$2&amp;ref!Z$2,DatatableSelCan,7,FALSE))),"–")</f>
        <v>849</v>
      </c>
      <c r="X44" s="71"/>
      <c r="Y44" s="71" t="s">
        <v>23</v>
      </c>
      <c r="Z44" s="79">
        <f>IFERROR(VALUE(FIXED(VLOOKUP(VLOOKUP($A$1,CodeTableSelCan,2,FALSE)&amp;$B$9&amp;ref!$E$4&amp;ref!$F$2&amp;ref!H$2,DatatableSelCan,8,FALSE))),"–")</f>
        <v>1.96</v>
      </c>
      <c r="AA44" s="79">
        <f>IFERROR(VALUE(FIXED(VLOOKUP(VLOOKUP($A$1,CodeTableSelCan,2,FALSE)&amp;$B$9&amp;ref!$E$4&amp;ref!$F$2&amp;ref!I$2,DatatableSelCan,8,FALSE))),"–")</f>
        <v>1.9</v>
      </c>
      <c r="AB44" s="79">
        <f>IFERROR(VALUE(FIXED(VLOOKUP(VLOOKUP($A$1,CodeTableSelCan,2,FALSE)&amp;$B$9&amp;ref!$E$4&amp;ref!$F$2&amp;ref!J$2,DatatableSelCan,8,FALSE))),"–")</f>
        <v>1.02</v>
      </c>
      <c r="AC44" s="79">
        <f>IFERROR(VALUE(FIXED(VLOOKUP(VLOOKUP($A$1,CodeTableSelCan,2,FALSE)&amp;$B$9&amp;ref!$E$4&amp;ref!$F$2&amp;ref!K$2,DatatableSelCan,8,FALSE))),"–")</f>
        <v>2.21</v>
      </c>
      <c r="AD44" s="79">
        <f>IFERROR(VALUE(FIXED(VLOOKUP(VLOOKUP($A$1,CodeTableSelCan,2,FALSE)&amp;$B$9&amp;ref!$E$4&amp;ref!$F$2&amp;ref!L$2,DatatableSelCan,8,FALSE))),"–")</f>
        <v>2.06</v>
      </c>
      <c r="AE44" s="79">
        <f>IFERROR(VALUE(FIXED(VLOOKUP(VLOOKUP($A$1,CodeTableSelCan,2,FALSE)&amp;$B$9&amp;ref!$E$4&amp;ref!$F$2&amp;ref!M$2,DatatableSelCan,8,FALSE))),"–")</f>
        <v>1.27</v>
      </c>
      <c r="AF44" s="79">
        <f>IFERROR(VALUE(FIXED(VLOOKUP(VLOOKUP($A$1,CodeTableSelCan,2,FALSE)&amp;$B$9&amp;ref!$E$4&amp;ref!$F$2&amp;ref!N$2,DatatableSelCan,8,FALSE))),"–")</f>
        <v>3.48</v>
      </c>
      <c r="AG44" s="79">
        <f>IFERROR(VALUE(FIXED(VLOOKUP(VLOOKUP($A$1,CodeTableSelCan,2,FALSE)&amp;$B$9&amp;ref!$E$4&amp;ref!$F$2&amp;ref!O$2,DatatableSelCan,8,FALSE))),"–")</f>
        <v>3.28</v>
      </c>
      <c r="AH44" s="79">
        <f>IFERROR(VALUE(FIXED(VLOOKUP(VLOOKUP($A$1,CodeTableSelCan,2,FALSE)&amp;$B$9&amp;ref!$E$4&amp;ref!$F$2&amp;ref!P$2,DatatableSelCan,8,FALSE))),"–")</f>
        <v>7.12</v>
      </c>
      <c r="AI44" s="79">
        <f>IFERROR(VALUE(FIXED(VLOOKUP(VLOOKUP($A$1,CodeTableSelCan,2,FALSE)&amp;$B$9&amp;ref!$E$4&amp;ref!$F$2&amp;ref!Q$2,DatatableSelCan,8,FALSE))),"–")</f>
        <v>8.61</v>
      </c>
      <c r="AJ44" s="79">
        <f>IFERROR(VALUE(FIXED(VLOOKUP(VLOOKUP($A$1,CodeTableSelCan,2,FALSE)&amp;$B$9&amp;ref!$E$4&amp;ref!$F$2&amp;ref!R$2,DatatableSelCan,8,FALSE))),"–")</f>
        <v>16.95</v>
      </c>
      <c r="AK44" s="79">
        <f>IFERROR(VALUE(FIXED(VLOOKUP(VLOOKUP($A$1,CodeTableSelCan,2,FALSE)&amp;$B$9&amp;ref!$E$4&amp;ref!$F$2&amp;ref!S$2,DatatableSelCan,8,FALSE))),"–")</f>
        <v>23.66</v>
      </c>
      <c r="AL44" s="79">
        <f>IFERROR(VALUE(FIXED(VLOOKUP(VLOOKUP($A$1,CodeTableSelCan,2,FALSE)&amp;$B$9&amp;ref!$E$4&amp;ref!$F$2&amp;ref!T$2,DatatableSelCan,8,FALSE))),"–")</f>
        <v>38.35</v>
      </c>
      <c r="AM44" s="79">
        <f>IFERROR(VALUE(FIXED(VLOOKUP(VLOOKUP($A$1,CodeTableSelCan,2,FALSE)&amp;$B$9&amp;ref!$E$4&amp;ref!$F$2&amp;ref!U$2,DatatableSelCan,8,FALSE))),"–")</f>
        <v>53.57</v>
      </c>
      <c r="AN44" s="79">
        <f>IFERROR(VALUE(FIXED(VLOOKUP(VLOOKUP($A$1,CodeTableSelCan,2,FALSE)&amp;$B$9&amp;ref!$E$4&amp;ref!$F$2&amp;ref!V$2,DatatableSelCan,8,FALSE))),"–")</f>
        <v>69.12</v>
      </c>
      <c r="AO44" s="79">
        <f>IFERROR(VALUE(FIXED(VLOOKUP(VLOOKUP($A$1,CodeTableSelCan,2,FALSE)&amp;$B$9&amp;ref!$E$4&amp;ref!$F$2&amp;ref!W$2,DatatableSelCan,8,FALSE))),"–")</f>
        <v>98.08</v>
      </c>
      <c r="AP44" s="79">
        <f>IFERROR(VALUE(FIXED(VLOOKUP(VLOOKUP($A$1,CodeTableSelCan,2,FALSE)&amp;$B$9&amp;ref!$E$4&amp;ref!$F$2&amp;ref!X$2,DatatableSelCan,8,FALSE))),"–")</f>
        <v>116.6</v>
      </c>
      <c r="AQ44" s="79">
        <f>IFERROR(VALUE(FIXED(VLOOKUP(VLOOKUP($A$1,CodeTableSelCan,2,FALSE)&amp;$B$9&amp;ref!$E$4&amp;ref!$F$2&amp;ref!Y$2,DatatableSelCan,8,FALSE))),"–")</f>
        <v>100.13</v>
      </c>
      <c r="AR44" s="79">
        <f>SUMPRODUCT(Z44:AQ44,'Population '!$D$61:$U$61)</f>
        <v>12.082377667816264</v>
      </c>
    </row>
    <row r="45" spans="2:44" ht="15" customHeight="1">
      <c r="B45" s="92"/>
      <c r="C45" s="71" t="s">
        <v>24</v>
      </c>
      <c r="D45" s="72" t="str">
        <f>IFERROR(VALUE(FIXED(VLOOKUP(VLOOKUP($A$1,CodeTableSelCan,2,FALSE)&amp;$B$9&amp;ref!$E$4&amp;ref!$F$3&amp;ref!H$2,DatatableSelCan,7,FALSE))),"–")</f>
        <v>–</v>
      </c>
      <c r="E45" s="72">
        <f>IFERROR(VALUE(FIXED(VLOOKUP(VLOOKUP($A$1,CodeTableSelCan,2,FALSE)&amp;$B$9&amp;ref!$E$4&amp;ref!$F$3&amp;ref!I$2,DatatableSelCan,7,FALSE))),"–")</f>
        <v>3</v>
      </c>
      <c r="F45" s="72">
        <f>IFERROR(VALUE(FIXED(VLOOKUP(VLOOKUP($A$1,CodeTableSelCan,2,FALSE)&amp;$B$9&amp;ref!$E$4&amp;ref!$F$3&amp;ref!J$2,DatatableSelCan,7,FALSE))),"–")</f>
        <v>1</v>
      </c>
      <c r="G45" s="72">
        <f>IFERROR(VALUE(FIXED(VLOOKUP(VLOOKUP($A$1,CodeTableSelCan,2,FALSE)&amp;$B$9&amp;ref!$E$4&amp;ref!$F$3&amp;ref!K$2,DatatableSelCan,7,FALSE))),"–")</f>
        <v>3</v>
      </c>
      <c r="H45" s="72">
        <f>IFERROR(VALUE(FIXED(VLOOKUP(VLOOKUP($A$1,CodeTableSelCan,2,FALSE)&amp;$B$9&amp;ref!$E$4&amp;ref!$F$3&amp;ref!L$2,DatatableSelCan,7,FALSE))),"–")</f>
        <v>1</v>
      </c>
      <c r="I45" s="72">
        <f>IFERROR(VALUE(FIXED(VLOOKUP(VLOOKUP($A$1,CodeTableSelCan,2,FALSE)&amp;$B$9&amp;ref!$E$4&amp;ref!$F$3&amp;ref!M$2,DatatableSelCan,7,FALSE))),"–")</f>
        <v>1</v>
      </c>
      <c r="J45" s="72">
        <f>IFERROR(VALUE(FIXED(VLOOKUP(VLOOKUP($A$1,CodeTableSelCan,2,FALSE)&amp;$B$9&amp;ref!$E$4&amp;ref!$F$3&amp;ref!N$2,DatatableSelCan,7,FALSE))),"–")</f>
        <v>2</v>
      </c>
      <c r="K45" s="72">
        <f>IFERROR(VALUE(FIXED(VLOOKUP(VLOOKUP($A$1,CodeTableSelCan,2,FALSE)&amp;$B$9&amp;ref!$E$4&amp;ref!$F$3&amp;ref!O$2,DatatableSelCan,7,FALSE))),"–")</f>
        <v>1</v>
      </c>
      <c r="L45" s="72" t="str">
        <f>IFERROR(VALUE(FIXED(VLOOKUP(VLOOKUP($A$1,CodeTableSelCan,2,FALSE)&amp;$B$9&amp;ref!$E$4&amp;ref!$F$3&amp;ref!P$2,DatatableSelCan,7,FALSE))),"–")</f>
        <v>–</v>
      </c>
      <c r="M45" s="72">
        <f>IFERROR(VALUE(FIXED(VLOOKUP(VLOOKUP($A$1,CodeTableSelCan,2,FALSE)&amp;$B$9&amp;ref!$E$4&amp;ref!$F$3&amp;ref!Q$2,DatatableSelCan,7,FALSE))),"–")</f>
        <v>3</v>
      </c>
      <c r="N45" s="72">
        <f>IFERROR(VALUE(FIXED(VLOOKUP(VLOOKUP($A$1,CodeTableSelCan,2,FALSE)&amp;$B$9&amp;ref!$E$4&amp;ref!$F$3&amp;ref!R$2,DatatableSelCan,7,FALSE))),"–")</f>
        <v>4</v>
      </c>
      <c r="O45" s="72">
        <f>IFERROR(VALUE(FIXED(VLOOKUP(VLOOKUP($A$1,CodeTableSelCan,2,FALSE)&amp;$B$9&amp;ref!$E$4&amp;ref!$F$3&amp;ref!S$2,DatatableSelCan,7,FALSE))),"–")</f>
        <v>6</v>
      </c>
      <c r="P45" s="72">
        <f>IFERROR(VALUE(FIXED(VLOOKUP(VLOOKUP($A$1,CodeTableSelCan,2,FALSE)&amp;$B$9&amp;ref!$E$4&amp;ref!$F$3&amp;ref!T$2,DatatableSelCan,7,FALSE))),"–")</f>
        <v>9</v>
      </c>
      <c r="Q45" s="72">
        <f>IFERROR(VALUE(FIXED(VLOOKUP(VLOOKUP($A$1,CodeTableSelCan,2,FALSE)&amp;$B$9&amp;ref!$E$4&amp;ref!$F$3&amp;ref!U$2,DatatableSelCan,7,FALSE))),"–")</f>
        <v>8</v>
      </c>
      <c r="R45" s="72">
        <f>IFERROR(VALUE(FIXED(VLOOKUP(VLOOKUP($A$1,CodeTableSelCan,2,FALSE)&amp;$B$9&amp;ref!$E$4&amp;ref!$F$3&amp;ref!V$2,DatatableSelCan,7,FALSE))),"–")</f>
        <v>10</v>
      </c>
      <c r="S45" s="72">
        <f>IFERROR(VALUE(FIXED(VLOOKUP(VLOOKUP($A$1,CodeTableSelCan,2,FALSE)&amp;$B$9&amp;ref!$E$4&amp;ref!$F$3&amp;ref!W$2,DatatableSelCan,7,FALSE))),"–")</f>
        <v>7</v>
      </c>
      <c r="T45" s="72">
        <f>IFERROR(VALUE(FIXED(VLOOKUP(VLOOKUP($A$1,CodeTableSelCan,2,FALSE)&amp;$B$9&amp;ref!$E$4&amp;ref!$F$3&amp;ref!X$2,DatatableSelCan,7,FALSE))),"–")</f>
        <v>4</v>
      </c>
      <c r="U45" s="72">
        <f>IFERROR(VALUE(FIXED(VLOOKUP(VLOOKUP($A$1,CodeTableSelCan,2,FALSE)&amp;$B$9&amp;ref!$E$4&amp;ref!$F$3&amp;ref!Y$2,DatatableSelCan,7,FALSE))),"–")</f>
        <v>2</v>
      </c>
      <c r="V45" s="72">
        <f>IFERROR(VALUE(FIXED(VLOOKUP(VLOOKUP($A$1,CodeTableSelCan,2,FALSE)&amp;$B$9&amp;ref!$E$4&amp;ref!$F$3&amp;ref!Z$2,DatatableSelCan,7,FALSE))),"–")</f>
        <v>65</v>
      </c>
      <c r="X45" s="71"/>
      <c r="Y45" s="71" t="s">
        <v>24</v>
      </c>
      <c r="Z45" s="79" t="str">
        <f>IFERROR(VALUE(FIXED(VLOOKUP(VLOOKUP($A$1,CodeTableSelCan,2,FALSE)&amp;$B$9&amp;ref!$E$4&amp;ref!$F$3&amp;ref!H$2,DatatableSelCan,8,FALSE))),"–")</f>
        <v>–</v>
      </c>
      <c r="AA45" s="79">
        <f>IFERROR(VALUE(FIXED(VLOOKUP(VLOOKUP($A$1,CodeTableSelCan,2,FALSE)&amp;$B$9&amp;ref!$E$4&amp;ref!$F$3&amp;ref!I$2,DatatableSelCan,8,FALSE))),"–")</f>
        <v>3.66</v>
      </c>
      <c r="AB45" s="79">
        <f>IFERROR(VALUE(FIXED(VLOOKUP(VLOOKUP($A$1,CodeTableSelCan,2,FALSE)&amp;$B$9&amp;ref!$E$4&amp;ref!$F$3&amp;ref!J$2,DatatableSelCan,8,FALSE))),"–")</f>
        <v>1.41</v>
      </c>
      <c r="AC45" s="79">
        <f>IFERROR(VALUE(FIXED(VLOOKUP(VLOOKUP($A$1,CodeTableSelCan,2,FALSE)&amp;$B$9&amp;ref!$E$4&amp;ref!$F$3&amp;ref!K$2,DatatableSelCan,8,FALSE))),"–")</f>
        <v>4.26</v>
      </c>
      <c r="AD45" s="79">
        <f>IFERROR(VALUE(FIXED(VLOOKUP(VLOOKUP($A$1,CodeTableSelCan,2,FALSE)&amp;$B$9&amp;ref!$E$4&amp;ref!$F$3&amp;ref!L$2,DatatableSelCan,8,FALSE))),"–")</f>
        <v>1.62</v>
      </c>
      <c r="AE45" s="79">
        <f>IFERROR(VALUE(FIXED(VLOOKUP(VLOOKUP($A$1,CodeTableSelCan,2,FALSE)&amp;$B$9&amp;ref!$E$4&amp;ref!$F$3&amp;ref!M$2,DatatableSelCan,8,FALSE))),"–")</f>
        <v>2.0499999999999998</v>
      </c>
      <c r="AF45" s="79">
        <f>IFERROR(VALUE(FIXED(VLOOKUP(VLOOKUP($A$1,CodeTableSelCan,2,FALSE)&amp;$B$9&amp;ref!$E$4&amp;ref!$F$3&amp;ref!N$2,DatatableSelCan,8,FALSE))),"–")</f>
        <v>4.97</v>
      </c>
      <c r="AG45" s="79">
        <f>IFERROR(VALUE(FIXED(VLOOKUP(VLOOKUP($A$1,CodeTableSelCan,2,FALSE)&amp;$B$9&amp;ref!$E$4&amp;ref!$F$3&amp;ref!O$2,DatatableSelCan,8,FALSE))),"–")</f>
        <v>2.56</v>
      </c>
      <c r="AH45" s="79" t="str">
        <f>IFERROR(VALUE(FIXED(VLOOKUP(VLOOKUP($A$1,CodeTableSelCan,2,FALSE)&amp;$B$9&amp;ref!$E$4&amp;ref!$F$3&amp;ref!P$2,DatatableSelCan,8,FALSE))),"–")</f>
        <v>–</v>
      </c>
      <c r="AI45" s="79">
        <f>IFERROR(VALUE(FIXED(VLOOKUP(VLOOKUP($A$1,CodeTableSelCan,2,FALSE)&amp;$B$9&amp;ref!$E$4&amp;ref!$F$3&amp;ref!Q$2,DatatableSelCan,8,FALSE))),"–")</f>
        <v>7.49</v>
      </c>
      <c r="AJ45" s="79">
        <f>IFERROR(VALUE(FIXED(VLOOKUP(VLOOKUP($A$1,CodeTableSelCan,2,FALSE)&amp;$B$9&amp;ref!$E$4&amp;ref!$F$3&amp;ref!R$2,DatatableSelCan,8,FALSE))),"–")</f>
        <v>10.38</v>
      </c>
      <c r="AK45" s="79">
        <f>IFERROR(VALUE(FIXED(VLOOKUP(VLOOKUP($A$1,CodeTableSelCan,2,FALSE)&amp;$B$9&amp;ref!$E$4&amp;ref!$F$3&amp;ref!S$2,DatatableSelCan,8,FALSE))),"–")</f>
        <v>19.07</v>
      </c>
      <c r="AL45" s="79">
        <f>IFERROR(VALUE(FIXED(VLOOKUP(VLOOKUP($A$1,CodeTableSelCan,2,FALSE)&amp;$B$9&amp;ref!$E$4&amp;ref!$F$3&amp;ref!T$2,DatatableSelCan,8,FALSE))),"–")</f>
        <v>38.28</v>
      </c>
      <c r="AM45" s="79">
        <f>IFERROR(VALUE(FIXED(VLOOKUP(VLOOKUP($A$1,CodeTableSelCan,2,FALSE)&amp;$B$9&amp;ref!$E$4&amp;ref!$F$3&amp;ref!U$2,DatatableSelCan,8,FALSE))),"–")</f>
        <v>46.95</v>
      </c>
      <c r="AN45" s="79">
        <f>IFERROR(VALUE(FIXED(VLOOKUP(VLOOKUP($A$1,CodeTableSelCan,2,FALSE)&amp;$B$9&amp;ref!$E$4&amp;ref!$F$3&amp;ref!V$2,DatatableSelCan,8,FALSE))),"–")</f>
        <v>92.08</v>
      </c>
      <c r="AO45" s="79">
        <f>IFERROR(VALUE(FIXED(VLOOKUP(VLOOKUP($A$1,CodeTableSelCan,2,FALSE)&amp;$B$9&amp;ref!$E$4&amp;ref!$F$3&amp;ref!W$2,DatatableSelCan,8,FALSE))),"–")</f>
        <v>98.59</v>
      </c>
      <c r="AP45" s="79">
        <f>IFERROR(VALUE(FIXED(VLOOKUP(VLOOKUP($A$1,CodeTableSelCan,2,FALSE)&amp;$B$9&amp;ref!$E$4&amp;ref!$F$3&amp;ref!X$2,DatatableSelCan,8,FALSE))),"–")</f>
        <v>109.29</v>
      </c>
      <c r="AQ45" s="79">
        <f>IFERROR(VALUE(FIXED(VLOOKUP(VLOOKUP($A$1,CodeTableSelCan,2,FALSE)&amp;$B$9&amp;ref!$E$4&amp;ref!$F$3&amp;ref!Y$2,DatatableSelCan,8,FALSE))),"–")</f>
        <v>96.15</v>
      </c>
      <c r="AR45" s="79">
        <f>SUMPRODUCT(Z45:AQ45,'Population '!$D$61:$U$61)</f>
        <v>11.4829534662868</v>
      </c>
    </row>
    <row r="46" spans="2:44" ht="15" customHeight="1">
      <c r="B46" s="92"/>
      <c r="C46" s="71" t="s">
        <v>25</v>
      </c>
      <c r="D46" s="72">
        <f>IFERROR(VALUE(FIXED(VLOOKUP(VLOOKUP($A$1,CodeTableSelCan,2,FALSE)&amp;$B$9&amp;ref!$E$4&amp;ref!$F$4&amp;ref!H$2,DatatableSelCan,7,FALSE))),"–")</f>
        <v>6</v>
      </c>
      <c r="E46" s="72">
        <f>IFERROR(VALUE(FIXED(VLOOKUP(VLOOKUP($A$1,CodeTableSelCan,2,FALSE)&amp;$B$9&amp;ref!$E$4&amp;ref!$F$4&amp;ref!I$2,DatatableSelCan,7,FALSE))),"–")</f>
        <v>3</v>
      </c>
      <c r="F46" s="72">
        <f>IFERROR(VALUE(FIXED(VLOOKUP(VLOOKUP($A$1,CodeTableSelCan,2,FALSE)&amp;$B$9&amp;ref!$E$4&amp;ref!$F$4&amp;ref!J$2,DatatableSelCan,7,FALSE))),"–")</f>
        <v>2</v>
      </c>
      <c r="G46" s="72">
        <f>IFERROR(VALUE(FIXED(VLOOKUP(VLOOKUP($A$1,CodeTableSelCan,2,FALSE)&amp;$B$9&amp;ref!$E$4&amp;ref!$F$4&amp;ref!K$2,DatatableSelCan,7,FALSE))),"–")</f>
        <v>4</v>
      </c>
      <c r="H46" s="72">
        <f>IFERROR(VALUE(FIXED(VLOOKUP(VLOOKUP($A$1,CodeTableSelCan,2,FALSE)&amp;$B$9&amp;ref!$E$4&amp;ref!$F$4&amp;ref!L$2,DatatableSelCan,7,FALSE))),"–")</f>
        <v>6</v>
      </c>
      <c r="I46" s="72">
        <f>IFERROR(VALUE(FIXED(VLOOKUP(VLOOKUP($A$1,CodeTableSelCan,2,FALSE)&amp;$B$9&amp;ref!$E$4&amp;ref!$F$4&amp;ref!M$2,DatatableSelCan,7,FALSE))),"–")</f>
        <v>3</v>
      </c>
      <c r="J46" s="72">
        <f>IFERROR(VALUE(FIXED(VLOOKUP(VLOOKUP($A$1,CodeTableSelCan,2,FALSE)&amp;$B$9&amp;ref!$E$4&amp;ref!$F$4&amp;ref!N$2,DatatableSelCan,7,FALSE))),"–")</f>
        <v>8</v>
      </c>
      <c r="K46" s="72">
        <f>IFERROR(VALUE(FIXED(VLOOKUP(VLOOKUP($A$1,CodeTableSelCan,2,FALSE)&amp;$B$9&amp;ref!$E$4&amp;ref!$F$4&amp;ref!O$2,DatatableSelCan,7,FALSE))),"–")</f>
        <v>8</v>
      </c>
      <c r="L46" s="72">
        <f>IFERROR(VALUE(FIXED(VLOOKUP(VLOOKUP($A$1,CodeTableSelCan,2,FALSE)&amp;$B$9&amp;ref!$E$4&amp;ref!$F$4&amp;ref!P$2,DatatableSelCan,7,FALSE))),"–")</f>
        <v>22</v>
      </c>
      <c r="M46" s="72">
        <f>IFERROR(VALUE(FIXED(VLOOKUP(VLOOKUP($A$1,CodeTableSelCan,2,FALSE)&amp;$B$9&amp;ref!$E$4&amp;ref!$F$4&amp;ref!Q$2,DatatableSelCan,7,FALSE))),"–")</f>
        <v>24</v>
      </c>
      <c r="N46" s="72">
        <f>IFERROR(VALUE(FIXED(VLOOKUP(VLOOKUP($A$1,CodeTableSelCan,2,FALSE)&amp;$B$9&amp;ref!$E$4&amp;ref!$F$4&amp;ref!R$2,DatatableSelCan,7,FALSE))),"–")</f>
        <v>50</v>
      </c>
      <c r="O46" s="72">
        <f>IFERROR(VALUE(FIXED(VLOOKUP(VLOOKUP($A$1,CodeTableSelCan,2,FALSE)&amp;$B$9&amp;ref!$E$4&amp;ref!$F$4&amp;ref!S$2,DatatableSelCan,7,FALSE))),"–")</f>
        <v>62</v>
      </c>
      <c r="P46" s="72">
        <f>IFERROR(VALUE(FIXED(VLOOKUP(VLOOKUP($A$1,CodeTableSelCan,2,FALSE)&amp;$B$9&amp;ref!$E$4&amp;ref!$F$4&amp;ref!T$2,DatatableSelCan,7,FALSE))),"–")</f>
        <v>87</v>
      </c>
      <c r="Q46" s="72">
        <f>IFERROR(VALUE(FIXED(VLOOKUP(VLOOKUP($A$1,CodeTableSelCan,2,FALSE)&amp;$B$9&amp;ref!$E$4&amp;ref!$F$4&amp;ref!U$2,DatatableSelCan,7,FALSE))),"–")</f>
        <v>113</v>
      </c>
      <c r="R46" s="72">
        <f>IFERROR(VALUE(FIXED(VLOOKUP(VLOOKUP($A$1,CodeTableSelCan,2,FALSE)&amp;$B$9&amp;ref!$E$4&amp;ref!$F$4&amp;ref!V$2,DatatableSelCan,7,FALSE))),"–")</f>
        <v>104</v>
      </c>
      <c r="S46" s="72">
        <f>IFERROR(VALUE(FIXED(VLOOKUP(VLOOKUP($A$1,CodeTableSelCan,2,FALSE)&amp;$B$9&amp;ref!$E$4&amp;ref!$F$4&amp;ref!W$2,DatatableSelCan,7,FALSE))),"–")</f>
        <v>111</v>
      </c>
      <c r="T46" s="72">
        <f>IFERROR(VALUE(FIXED(VLOOKUP(VLOOKUP($A$1,CodeTableSelCan,2,FALSE)&amp;$B$9&amp;ref!$E$4&amp;ref!$F$4&amp;ref!X$2,DatatableSelCan,7,FALSE))),"–")</f>
        <v>93</v>
      </c>
      <c r="U46" s="72">
        <f>IFERROR(VALUE(FIXED(VLOOKUP(VLOOKUP($A$1,CodeTableSelCan,2,FALSE)&amp;$B$9&amp;ref!$E$4&amp;ref!$F$4&amp;ref!Y$2,DatatableSelCan,7,FALSE))),"–")</f>
        <v>78</v>
      </c>
      <c r="V46" s="72">
        <f>IFERROR(VALUE(FIXED(VLOOKUP(VLOOKUP($A$1,CodeTableSelCan,2,FALSE)&amp;$B$9&amp;ref!$E$4&amp;ref!$F$4&amp;ref!Z$2,DatatableSelCan,7,FALSE))),"–")</f>
        <v>784</v>
      </c>
      <c r="X46" s="20"/>
      <c r="Y46" s="71" t="s">
        <v>25</v>
      </c>
      <c r="Z46" s="79">
        <f>IFERROR(VALUE(FIXED(VLOOKUP(VLOOKUP($A$1,CodeTableSelCan,2,FALSE)&amp;$B$9&amp;ref!$E$4&amp;ref!$F$4&amp;ref!H$2,DatatableSelCan,8,FALSE))),"–")</f>
        <v>2.69</v>
      </c>
      <c r="AA46" s="79">
        <f>IFERROR(VALUE(FIXED(VLOOKUP(VLOOKUP($A$1,CodeTableSelCan,2,FALSE)&amp;$B$9&amp;ref!$E$4&amp;ref!$F$4&amp;ref!I$2,DatatableSelCan,8,FALSE))),"–")</f>
        <v>1.29</v>
      </c>
      <c r="AB46" s="79">
        <f>IFERROR(VALUE(FIXED(VLOOKUP(VLOOKUP($A$1,CodeTableSelCan,2,FALSE)&amp;$B$9&amp;ref!$E$4&amp;ref!$F$4&amp;ref!J$2,DatatableSelCan,8,FALSE))),"–")</f>
        <v>0.9</v>
      </c>
      <c r="AC46" s="79">
        <f>IFERROR(VALUE(FIXED(VLOOKUP(VLOOKUP($A$1,CodeTableSelCan,2,FALSE)&amp;$B$9&amp;ref!$E$4&amp;ref!$F$4&amp;ref!K$2,DatatableSelCan,8,FALSE))),"–")</f>
        <v>1.62</v>
      </c>
      <c r="AD46" s="79">
        <f>IFERROR(VALUE(FIXED(VLOOKUP(VLOOKUP($A$1,CodeTableSelCan,2,FALSE)&amp;$B$9&amp;ref!$E$4&amp;ref!$F$4&amp;ref!L$2,DatatableSelCan,8,FALSE))),"–")</f>
        <v>2.16</v>
      </c>
      <c r="AE46" s="79">
        <f>IFERROR(VALUE(FIXED(VLOOKUP(VLOOKUP($A$1,CodeTableSelCan,2,FALSE)&amp;$B$9&amp;ref!$E$4&amp;ref!$F$4&amp;ref!M$2,DatatableSelCan,8,FALSE))),"–")</f>
        <v>1.1299999999999999</v>
      </c>
      <c r="AF46" s="79">
        <f>IFERROR(VALUE(FIXED(VLOOKUP(VLOOKUP($A$1,CodeTableSelCan,2,FALSE)&amp;$B$9&amp;ref!$E$4&amp;ref!$F$4&amp;ref!N$2,DatatableSelCan,8,FALSE))),"–")</f>
        <v>3.24</v>
      </c>
      <c r="AG46" s="79">
        <f>IFERROR(VALUE(FIXED(VLOOKUP(VLOOKUP($A$1,CodeTableSelCan,2,FALSE)&amp;$B$9&amp;ref!$E$4&amp;ref!$F$4&amp;ref!O$2,DatatableSelCan,8,FALSE))),"–")</f>
        <v>3.4</v>
      </c>
      <c r="AH46" s="79">
        <f>IFERROR(VALUE(FIXED(VLOOKUP(VLOOKUP($A$1,CodeTableSelCan,2,FALSE)&amp;$B$9&amp;ref!$E$4&amp;ref!$F$4&amp;ref!P$2,DatatableSelCan,8,FALSE))),"–")</f>
        <v>8.26</v>
      </c>
      <c r="AI46" s="79">
        <f>IFERROR(VALUE(FIXED(VLOOKUP(VLOOKUP($A$1,CodeTableSelCan,2,FALSE)&amp;$B$9&amp;ref!$E$4&amp;ref!$F$4&amp;ref!Q$2,DatatableSelCan,8,FALSE))),"–")</f>
        <v>8.77</v>
      </c>
      <c r="AJ46" s="79">
        <f>IFERROR(VALUE(FIXED(VLOOKUP(VLOOKUP($A$1,CodeTableSelCan,2,FALSE)&amp;$B$9&amp;ref!$E$4&amp;ref!$F$4&amp;ref!R$2,DatatableSelCan,8,FALSE))),"–")</f>
        <v>17.86</v>
      </c>
      <c r="AK46" s="79">
        <f>IFERROR(VALUE(FIXED(VLOOKUP(VLOOKUP($A$1,CodeTableSelCan,2,FALSE)&amp;$B$9&amp;ref!$E$4&amp;ref!$F$4&amp;ref!S$2,DatatableSelCan,8,FALSE))),"–")</f>
        <v>24.22</v>
      </c>
      <c r="AL46" s="79">
        <f>IFERROR(VALUE(FIXED(VLOOKUP(VLOOKUP($A$1,CodeTableSelCan,2,FALSE)&amp;$B$9&amp;ref!$E$4&amp;ref!$F$4&amp;ref!T$2,DatatableSelCan,8,FALSE))),"–")</f>
        <v>38.35</v>
      </c>
      <c r="AM46" s="79">
        <f>IFERROR(VALUE(FIXED(VLOOKUP(VLOOKUP($A$1,CodeTableSelCan,2,FALSE)&amp;$B$9&amp;ref!$E$4&amp;ref!$F$4&amp;ref!U$2,DatatableSelCan,8,FALSE))),"–")</f>
        <v>54.11</v>
      </c>
      <c r="AN46" s="79">
        <f>IFERROR(VALUE(FIXED(VLOOKUP(VLOOKUP($A$1,CodeTableSelCan,2,FALSE)&amp;$B$9&amp;ref!$E$4&amp;ref!$F$4&amp;ref!V$2,DatatableSelCan,8,FALSE))),"–")</f>
        <v>67.5</v>
      </c>
      <c r="AO46" s="79">
        <f>IFERROR(VALUE(FIXED(VLOOKUP(VLOOKUP($A$1,CodeTableSelCan,2,FALSE)&amp;$B$9&amp;ref!$E$4&amp;ref!$F$4&amp;ref!W$2,DatatableSelCan,8,FALSE))),"–")</f>
        <v>98.05</v>
      </c>
      <c r="AP46" s="79">
        <f>IFERROR(VALUE(FIXED(VLOOKUP(VLOOKUP($A$1,CodeTableSelCan,2,FALSE)&amp;$B$9&amp;ref!$E$4&amp;ref!$F$4&amp;ref!X$2,DatatableSelCan,8,FALSE))),"–")</f>
        <v>116.94</v>
      </c>
      <c r="AQ46" s="79">
        <f>IFERROR(VALUE(FIXED(VLOOKUP(VLOOKUP($A$1,CodeTableSelCan,2,FALSE)&amp;$B$9&amp;ref!$E$4&amp;ref!$F$4&amp;ref!Y$2,DatatableSelCan,8,FALSE))),"–")</f>
        <v>100.23</v>
      </c>
      <c r="AR46" s="79">
        <f>SUMPRODUCT(Z46:AQ46,'Population '!$D$61:$U$61)</f>
        <v>12.16375118708452</v>
      </c>
    </row>
    <row r="47" spans="2:44" ht="15" customHeight="1">
      <c r="B47" s="92">
        <v>2016</v>
      </c>
      <c r="C47" s="20"/>
      <c r="D47" s="72"/>
      <c r="E47" s="72"/>
      <c r="F47" s="72"/>
      <c r="G47" s="72"/>
      <c r="H47" s="72"/>
      <c r="I47" s="72"/>
      <c r="J47" s="72"/>
      <c r="K47" s="72"/>
      <c r="L47" s="72"/>
      <c r="M47" s="72"/>
      <c r="N47" s="72"/>
      <c r="O47" s="72"/>
      <c r="P47" s="72"/>
      <c r="Q47" s="72"/>
      <c r="R47" s="72"/>
      <c r="S47" s="72"/>
      <c r="T47" s="72"/>
      <c r="U47" s="72"/>
      <c r="V47" s="72"/>
      <c r="X47" s="71">
        <v>2016</v>
      </c>
      <c r="Y47" s="20"/>
      <c r="Z47" s="79"/>
      <c r="AA47" s="79"/>
      <c r="AB47" s="79"/>
      <c r="AC47" s="79"/>
      <c r="AD47" s="79"/>
      <c r="AE47" s="79"/>
      <c r="AF47" s="79"/>
      <c r="AG47" s="79"/>
      <c r="AH47" s="79"/>
      <c r="AI47" s="79"/>
      <c r="AJ47" s="79"/>
      <c r="AK47" s="79"/>
      <c r="AL47" s="79"/>
      <c r="AM47" s="79"/>
      <c r="AN47" s="79"/>
      <c r="AO47" s="79"/>
      <c r="AP47" s="79"/>
      <c r="AQ47" s="79"/>
      <c r="AR47" s="79"/>
    </row>
    <row r="48" spans="2:44" ht="15" customHeight="1">
      <c r="B48" s="92"/>
      <c r="C48" s="71" t="s">
        <v>23</v>
      </c>
      <c r="D48" s="80">
        <f>IFERROR(VALUE(FIXED(VLOOKUP(VLOOKUP($A$1,CodeTableSelCan,2,FALSE)&amp;$B$13&amp;ref!$E$4&amp;ref!$F$2&amp;ref!H$2,DatatableSelCan,7,FALSE))),"–")</f>
        <v>10</v>
      </c>
      <c r="E48" s="80">
        <f>IFERROR(VALUE(FIXED(VLOOKUP(VLOOKUP($A$1,CodeTableSelCan,2,FALSE)&amp;$B$13&amp;ref!$E$4&amp;ref!$F$2&amp;ref!I$2,DatatableSelCan,7,FALSE))),"–")</f>
        <v>8</v>
      </c>
      <c r="F48" s="80">
        <f>IFERROR(VALUE(FIXED(VLOOKUP(VLOOKUP($A$1,CodeTableSelCan,2,FALSE)&amp;$B$13&amp;ref!$E$4&amp;ref!$F$2&amp;ref!J$2,DatatableSelCan,7,FALSE))),"–")</f>
        <v>5</v>
      </c>
      <c r="G48" s="80">
        <f>IFERROR(VALUE(FIXED(VLOOKUP(VLOOKUP($A$1,CodeTableSelCan,2,FALSE)&amp;$B$13&amp;ref!$E$4&amp;ref!$F$2&amp;ref!K$2,DatatableSelCan,7,FALSE))),"–")</f>
        <v>2</v>
      </c>
      <c r="H48" s="80">
        <f>IFERROR(VALUE(FIXED(VLOOKUP(VLOOKUP($A$1,CodeTableSelCan,2,FALSE)&amp;$B$13&amp;ref!$E$4&amp;ref!$F$2&amp;ref!L$2,DatatableSelCan,7,FALSE))),"–")</f>
        <v>4</v>
      </c>
      <c r="I48" s="80">
        <f>IFERROR(VALUE(FIXED(VLOOKUP(VLOOKUP($A$1,CodeTableSelCan,2,FALSE)&amp;$B$13&amp;ref!$E$4&amp;ref!$F$2&amp;ref!M$2,DatatableSelCan,7,FALSE))),"–")</f>
        <v>11</v>
      </c>
      <c r="J48" s="80">
        <f>IFERROR(VALUE(FIXED(VLOOKUP(VLOOKUP($A$1,CodeTableSelCan,2,FALSE)&amp;$B$13&amp;ref!$E$4&amp;ref!$F$2&amp;ref!N$2,DatatableSelCan,7,FALSE))),"–")</f>
        <v>20</v>
      </c>
      <c r="K48" s="80">
        <f>IFERROR(VALUE(FIXED(VLOOKUP(VLOOKUP($A$1,CodeTableSelCan,2,FALSE)&amp;$B$13&amp;ref!$E$4&amp;ref!$F$2&amp;ref!O$2,DatatableSelCan,7,FALSE))),"–")</f>
        <v>22</v>
      </c>
      <c r="L48" s="80">
        <f>IFERROR(VALUE(FIXED(VLOOKUP(VLOOKUP($A$1,CodeTableSelCan,2,FALSE)&amp;$B$13&amp;ref!$E$4&amp;ref!$F$2&amp;ref!P$2,DatatableSelCan,7,FALSE))),"–")</f>
        <v>15</v>
      </c>
      <c r="M48" s="80">
        <f>IFERROR(VALUE(FIXED(VLOOKUP(VLOOKUP($A$1,CodeTableSelCan,2,FALSE)&amp;$B$13&amp;ref!$E$4&amp;ref!$F$2&amp;ref!Q$2,DatatableSelCan,7,FALSE))),"–")</f>
        <v>36</v>
      </c>
      <c r="N48" s="80">
        <f>IFERROR(VALUE(FIXED(VLOOKUP(VLOOKUP($A$1,CodeTableSelCan,2,FALSE)&amp;$B$13&amp;ref!$E$4&amp;ref!$F$2&amp;ref!R$2,DatatableSelCan,7,FALSE))),"–")</f>
        <v>65</v>
      </c>
      <c r="O48" s="80">
        <f>IFERROR(VALUE(FIXED(VLOOKUP(VLOOKUP($A$1,CodeTableSelCan,2,FALSE)&amp;$B$13&amp;ref!$E$4&amp;ref!$F$2&amp;ref!S$2,DatatableSelCan,7,FALSE))),"–")</f>
        <v>79</v>
      </c>
      <c r="P48" s="80">
        <f>IFERROR(VALUE(FIXED(VLOOKUP(VLOOKUP($A$1,CodeTableSelCan,2,FALSE)&amp;$B$13&amp;ref!$E$4&amp;ref!$F$2&amp;ref!T$2,DatatableSelCan,7,FALSE))),"–")</f>
        <v>100</v>
      </c>
      <c r="Q48" s="80">
        <f>IFERROR(VALUE(FIXED(VLOOKUP(VLOOKUP($A$1,CodeTableSelCan,2,FALSE)&amp;$B$13&amp;ref!$E$4&amp;ref!$F$2&amp;ref!U$2,DatatableSelCan,7,FALSE))),"–")</f>
        <v>130</v>
      </c>
      <c r="R48" s="80">
        <f>IFERROR(VALUE(FIXED(VLOOKUP(VLOOKUP($A$1,CodeTableSelCan,2,FALSE)&amp;$B$13&amp;ref!$E$4&amp;ref!$F$2&amp;ref!V$2,DatatableSelCan,7,FALSE))),"–")</f>
        <v>134</v>
      </c>
      <c r="S48" s="80">
        <f>IFERROR(VALUE(FIXED(VLOOKUP(VLOOKUP($A$1,CodeTableSelCan,2,FALSE)&amp;$B$13&amp;ref!$E$4&amp;ref!$F$2&amp;ref!W$2,DatatableSelCan,7,FALSE))),"–")</f>
        <v>119</v>
      </c>
      <c r="T48" s="80">
        <f>IFERROR(VALUE(FIXED(VLOOKUP(VLOOKUP($A$1,CodeTableSelCan,2,FALSE)&amp;$B$13&amp;ref!$E$4&amp;ref!$F$2&amp;ref!X$2,DatatableSelCan,7,FALSE))),"–")</f>
        <v>89</v>
      </c>
      <c r="U48" s="80">
        <f>IFERROR(VALUE(FIXED(VLOOKUP(VLOOKUP($A$1,CodeTableSelCan,2,FALSE)&amp;$B$13&amp;ref!$E$4&amp;ref!$F$2&amp;ref!Y$2,DatatableSelCan,7,FALSE))),"–")</f>
        <v>77</v>
      </c>
      <c r="V48" s="80">
        <f>IFERROR(VALUE(FIXED(VLOOKUP(VLOOKUP($A$1,CodeTableSelCan,2,FALSE)&amp;$B$13&amp;ref!$E$4&amp;ref!$F$2&amp;ref!Z$2,DatatableSelCan,7,FALSE))),"–")</f>
        <v>926</v>
      </c>
      <c r="X48" s="71"/>
      <c r="Y48" s="71" t="s">
        <v>23</v>
      </c>
      <c r="Z48" s="79">
        <f>IFERROR(VALUE(FIXED(VLOOKUP(VLOOKUP($A$1,CodeTableSelCan,2,FALSE)&amp;$B$13&amp;ref!$E$4&amp;ref!$F$2&amp;ref!H$2,DatatableSelCan,8,FALSE))),"–")</f>
        <v>3.28</v>
      </c>
      <c r="AA48" s="79">
        <f>IFERROR(VALUE(FIXED(VLOOKUP(VLOOKUP($A$1,CodeTableSelCan,2,FALSE)&amp;$B$13&amp;ref!$E$4&amp;ref!$F$2&amp;ref!I$2,DatatableSelCan,8,FALSE))),"–")</f>
        <v>2.48</v>
      </c>
      <c r="AB48" s="79">
        <f>IFERROR(VALUE(FIXED(VLOOKUP(VLOOKUP($A$1,CodeTableSelCan,2,FALSE)&amp;$B$13&amp;ref!$E$4&amp;ref!$F$2&amp;ref!J$2,DatatableSelCan,8,FALSE))),"–")</f>
        <v>1.7</v>
      </c>
      <c r="AC48" s="79">
        <f>IFERROR(VALUE(FIXED(VLOOKUP(VLOOKUP($A$1,CodeTableSelCan,2,FALSE)&amp;$B$13&amp;ref!$E$4&amp;ref!$F$2&amp;ref!K$2,DatatableSelCan,8,FALSE))),"–")</f>
        <v>0.63</v>
      </c>
      <c r="AD48" s="79">
        <f>IFERROR(VALUE(FIXED(VLOOKUP(VLOOKUP($A$1,CodeTableSelCan,2,FALSE)&amp;$B$13&amp;ref!$E$4&amp;ref!$F$2&amp;ref!L$2,DatatableSelCan,8,FALSE))),"–")</f>
        <v>1.1399999999999999</v>
      </c>
      <c r="AE48" s="79">
        <f>IFERROR(VALUE(FIXED(VLOOKUP(VLOOKUP($A$1,CodeTableSelCan,2,FALSE)&amp;$B$13&amp;ref!$E$4&amp;ref!$F$2&amp;ref!M$2,DatatableSelCan,8,FALSE))),"–")</f>
        <v>3.24</v>
      </c>
      <c r="AF48" s="79">
        <f>IFERROR(VALUE(FIXED(VLOOKUP(VLOOKUP($A$1,CodeTableSelCan,2,FALSE)&amp;$B$13&amp;ref!$E$4&amp;ref!$F$2&amp;ref!N$2,DatatableSelCan,8,FALSE))),"–")</f>
        <v>6.68</v>
      </c>
      <c r="AG48" s="79">
        <f>IFERROR(VALUE(FIXED(VLOOKUP(VLOOKUP($A$1,CodeTableSelCan,2,FALSE)&amp;$B$13&amp;ref!$E$4&amp;ref!$F$2&amp;ref!O$2,DatatableSelCan,8,FALSE))),"–")</f>
        <v>7.88</v>
      </c>
      <c r="AH48" s="79">
        <f>IFERROR(VALUE(FIXED(VLOOKUP(VLOOKUP($A$1,CodeTableSelCan,2,FALSE)&amp;$B$13&amp;ref!$E$4&amp;ref!$F$2&amp;ref!P$2,DatatableSelCan,8,FALSE))),"–")</f>
        <v>4.97</v>
      </c>
      <c r="AI48" s="79">
        <f>IFERROR(VALUE(FIXED(VLOOKUP(VLOOKUP($A$1,CodeTableSelCan,2,FALSE)&amp;$B$13&amp;ref!$E$4&amp;ref!$F$2&amp;ref!Q$2,DatatableSelCan,8,FALSE))),"–")</f>
        <v>11.31</v>
      </c>
      <c r="AJ48" s="79">
        <f>IFERROR(VALUE(FIXED(VLOOKUP(VLOOKUP($A$1,CodeTableSelCan,2,FALSE)&amp;$B$13&amp;ref!$E$4&amp;ref!$F$2&amp;ref!R$2,DatatableSelCan,8,FALSE))),"–")</f>
        <v>20.5</v>
      </c>
      <c r="AK48" s="79">
        <f>IFERROR(VALUE(FIXED(VLOOKUP(VLOOKUP($A$1,CodeTableSelCan,2,FALSE)&amp;$B$13&amp;ref!$E$4&amp;ref!$F$2&amp;ref!S$2,DatatableSelCan,8,FALSE))),"–")</f>
        <v>26.69</v>
      </c>
      <c r="AL48" s="79">
        <f>IFERROR(VALUE(FIXED(VLOOKUP(VLOOKUP($A$1,CodeTableSelCan,2,FALSE)&amp;$B$13&amp;ref!$E$4&amp;ref!$F$2&amp;ref!T$2,DatatableSelCan,8,FALSE))),"–")</f>
        <v>38.880000000000003</v>
      </c>
      <c r="AM48" s="79">
        <f>IFERROR(VALUE(FIXED(VLOOKUP(VLOOKUP($A$1,CodeTableSelCan,2,FALSE)&amp;$B$13&amp;ref!$E$4&amp;ref!$F$2&amp;ref!U$2,DatatableSelCan,8,FALSE))),"–")</f>
        <v>55.8</v>
      </c>
      <c r="AN48" s="79">
        <f>IFERROR(VALUE(FIXED(VLOOKUP(VLOOKUP($A$1,CodeTableSelCan,2,FALSE)&amp;$B$13&amp;ref!$E$4&amp;ref!$F$2&amp;ref!V$2,DatatableSelCan,8,FALSE))),"–")</f>
        <v>78.569999999999993</v>
      </c>
      <c r="AO48" s="79">
        <f>IFERROR(VALUE(FIXED(VLOOKUP(VLOOKUP($A$1,CodeTableSelCan,2,FALSE)&amp;$B$13&amp;ref!$E$4&amp;ref!$F$2&amp;ref!W$2,DatatableSelCan,8,FALSE))),"–")</f>
        <v>92.91</v>
      </c>
      <c r="AP48" s="79">
        <f>IFERROR(VALUE(FIXED(VLOOKUP(VLOOKUP($A$1,CodeTableSelCan,2,FALSE)&amp;$B$13&amp;ref!$E$4&amp;ref!$F$2&amp;ref!X$2,DatatableSelCan,8,FALSE))),"–")</f>
        <v>105.84</v>
      </c>
      <c r="AQ48" s="79">
        <f>IFERROR(VALUE(FIXED(VLOOKUP(VLOOKUP($A$1,CodeTableSelCan,2,FALSE)&amp;$B$13&amp;ref!$E$4&amp;ref!$F$2&amp;ref!Y$2,DatatableSelCan,8,FALSE))),"–")</f>
        <v>93</v>
      </c>
      <c r="AR48" s="79">
        <f>SUMPRODUCT(Z48:AQ48,'Population '!$D$61:$U$61)</f>
        <v>13.249682611086119</v>
      </c>
    </row>
    <row r="49" spans="2:44" ht="15" customHeight="1">
      <c r="B49" s="92"/>
      <c r="C49" s="71" t="s">
        <v>24</v>
      </c>
      <c r="D49" s="80">
        <f>IFERROR(VALUE(FIXED(VLOOKUP(VLOOKUP($A$1,CodeTableSelCan,2,FALSE)&amp;$B$13&amp;ref!$E$4&amp;ref!$F$3&amp;ref!H$2,DatatableSelCan,7,FALSE))),"–")</f>
        <v>5</v>
      </c>
      <c r="E49" s="80">
        <f>IFERROR(VALUE(FIXED(VLOOKUP(VLOOKUP($A$1,CodeTableSelCan,2,FALSE)&amp;$B$13&amp;ref!$E$4&amp;ref!$F$3&amp;ref!I$2,DatatableSelCan,7,FALSE))),"–")</f>
        <v>3</v>
      </c>
      <c r="F49" s="80">
        <f>IFERROR(VALUE(FIXED(VLOOKUP(VLOOKUP($A$1,CodeTableSelCan,2,FALSE)&amp;$B$13&amp;ref!$E$4&amp;ref!$F$3&amp;ref!J$2,DatatableSelCan,7,FALSE))),"–")</f>
        <v>2</v>
      </c>
      <c r="G49" s="80" t="str">
        <f>IFERROR(VALUE(FIXED(VLOOKUP(VLOOKUP($A$1,CodeTableSelCan,2,FALSE)&amp;$B$13&amp;ref!$E$4&amp;ref!$F$3&amp;ref!K$2,DatatableSelCan,7,FALSE))),"–")</f>
        <v>–</v>
      </c>
      <c r="H49" s="80">
        <f>IFERROR(VALUE(FIXED(VLOOKUP(VLOOKUP($A$1,CodeTableSelCan,2,FALSE)&amp;$B$13&amp;ref!$E$4&amp;ref!$F$3&amp;ref!L$2,DatatableSelCan,7,FALSE))),"–")</f>
        <v>1</v>
      </c>
      <c r="I49" s="80">
        <f>IFERROR(VALUE(FIXED(VLOOKUP(VLOOKUP($A$1,CodeTableSelCan,2,FALSE)&amp;$B$13&amp;ref!$E$4&amp;ref!$F$3&amp;ref!M$2,DatatableSelCan,7,FALSE))),"–")</f>
        <v>1</v>
      </c>
      <c r="J49" s="80">
        <f>IFERROR(VALUE(FIXED(VLOOKUP(VLOOKUP($A$1,CodeTableSelCan,2,FALSE)&amp;$B$13&amp;ref!$E$4&amp;ref!$F$3&amp;ref!N$2,DatatableSelCan,7,FALSE))),"–")</f>
        <v>2</v>
      </c>
      <c r="K49" s="80">
        <f>IFERROR(VALUE(FIXED(VLOOKUP(VLOOKUP($A$1,CodeTableSelCan,2,FALSE)&amp;$B$13&amp;ref!$E$4&amp;ref!$F$3&amp;ref!O$2,DatatableSelCan,7,FALSE))),"–")</f>
        <v>1</v>
      </c>
      <c r="L49" s="80" t="str">
        <f>IFERROR(VALUE(FIXED(VLOOKUP(VLOOKUP($A$1,CodeTableSelCan,2,FALSE)&amp;$B$13&amp;ref!$E$4&amp;ref!$F$3&amp;ref!P$2,DatatableSelCan,7,FALSE))),"–")</f>
        <v>–</v>
      </c>
      <c r="M49" s="80">
        <f>IFERROR(VALUE(FIXED(VLOOKUP(VLOOKUP($A$1,CodeTableSelCan,2,FALSE)&amp;$B$13&amp;ref!$E$4&amp;ref!$F$3&amp;ref!Q$2,DatatableSelCan,7,FALSE))),"–")</f>
        <v>8</v>
      </c>
      <c r="N49" s="80">
        <f>IFERROR(VALUE(FIXED(VLOOKUP(VLOOKUP($A$1,CodeTableSelCan,2,FALSE)&amp;$B$13&amp;ref!$E$4&amp;ref!$F$3&amp;ref!R$2,DatatableSelCan,7,FALSE))),"–")</f>
        <v>12</v>
      </c>
      <c r="O49" s="80">
        <f>IFERROR(VALUE(FIXED(VLOOKUP(VLOOKUP($A$1,CodeTableSelCan,2,FALSE)&amp;$B$13&amp;ref!$E$4&amp;ref!$F$3&amp;ref!S$2,DatatableSelCan,7,FALSE))),"–")</f>
        <v>12</v>
      </c>
      <c r="P49" s="80">
        <f>IFERROR(VALUE(FIXED(VLOOKUP(VLOOKUP($A$1,CodeTableSelCan,2,FALSE)&amp;$B$13&amp;ref!$E$4&amp;ref!$F$3&amp;ref!T$2,DatatableSelCan,7,FALSE))),"–")</f>
        <v>16</v>
      </c>
      <c r="Q49" s="80">
        <f>IFERROR(VALUE(FIXED(VLOOKUP(VLOOKUP($A$1,CodeTableSelCan,2,FALSE)&amp;$B$13&amp;ref!$E$4&amp;ref!$F$3&amp;ref!U$2,DatatableSelCan,7,FALSE))),"–")</f>
        <v>10</v>
      </c>
      <c r="R49" s="80">
        <f>IFERROR(VALUE(FIXED(VLOOKUP(VLOOKUP($A$1,CodeTableSelCan,2,FALSE)&amp;$B$13&amp;ref!$E$4&amp;ref!$F$3&amp;ref!V$2,DatatableSelCan,7,FALSE))),"–")</f>
        <v>14</v>
      </c>
      <c r="S49" s="80">
        <f>IFERROR(VALUE(FIXED(VLOOKUP(VLOOKUP($A$1,CodeTableSelCan,2,FALSE)&amp;$B$13&amp;ref!$E$4&amp;ref!$F$3&amp;ref!W$2,DatatableSelCan,7,FALSE))),"–")</f>
        <v>3</v>
      </c>
      <c r="T49" s="80">
        <f>IFERROR(VALUE(FIXED(VLOOKUP(VLOOKUP($A$1,CodeTableSelCan,2,FALSE)&amp;$B$13&amp;ref!$E$4&amp;ref!$F$3&amp;ref!X$2,DatatableSelCan,7,FALSE))),"–")</f>
        <v>4</v>
      </c>
      <c r="U49" s="80">
        <f>IFERROR(VALUE(FIXED(VLOOKUP(VLOOKUP($A$1,CodeTableSelCan,2,FALSE)&amp;$B$13&amp;ref!$E$4&amp;ref!$F$3&amp;ref!Y$2,DatatableSelCan,7,FALSE))),"–")</f>
        <v>2</v>
      </c>
      <c r="V49" s="80">
        <f>IFERROR(VALUE(FIXED(VLOOKUP(VLOOKUP($A$1,CodeTableSelCan,2,FALSE)&amp;$B$13&amp;ref!$E$4&amp;ref!$F$3&amp;ref!Z$2,DatatableSelCan,7,FALSE))),"–")</f>
        <v>96</v>
      </c>
      <c r="X49" s="20"/>
      <c r="Y49" s="71" t="s">
        <v>24</v>
      </c>
      <c r="Z49" s="79">
        <f>IFERROR(VALUE(FIXED(VLOOKUP(VLOOKUP($A$1,CodeTableSelCan,2,FALSE)&amp;$B$13&amp;ref!$E$4&amp;ref!$F$3&amp;ref!H$2,DatatableSelCan,8,FALSE))),"–")</f>
        <v>6.08</v>
      </c>
      <c r="AA49" s="79">
        <f>IFERROR(VALUE(FIXED(VLOOKUP(VLOOKUP($A$1,CodeTableSelCan,2,FALSE)&amp;$B$13&amp;ref!$E$4&amp;ref!$F$3&amp;ref!I$2,DatatableSelCan,8,FALSE))),"–")</f>
        <v>3.6</v>
      </c>
      <c r="AB49" s="79">
        <f>IFERROR(VALUE(FIXED(VLOOKUP(VLOOKUP($A$1,CodeTableSelCan,2,FALSE)&amp;$B$13&amp;ref!$E$4&amp;ref!$F$3&amp;ref!J$2,DatatableSelCan,8,FALSE))),"–")</f>
        <v>2.81</v>
      </c>
      <c r="AC49" s="79" t="str">
        <f>IFERROR(VALUE(FIXED(VLOOKUP(VLOOKUP($A$1,CodeTableSelCan,2,FALSE)&amp;$B$13&amp;ref!$E$4&amp;ref!$F$3&amp;ref!K$2,DatatableSelCan,8,FALSE))),"–")</f>
        <v>–</v>
      </c>
      <c r="AD49" s="79">
        <f>IFERROR(VALUE(FIXED(VLOOKUP(VLOOKUP($A$1,CodeTableSelCan,2,FALSE)&amp;$B$13&amp;ref!$E$4&amp;ref!$F$3&amp;ref!L$2,DatatableSelCan,8,FALSE))),"–")</f>
        <v>1.58</v>
      </c>
      <c r="AE49" s="79">
        <f>IFERROR(VALUE(FIXED(VLOOKUP(VLOOKUP($A$1,CodeTableSelCan,2,FALSE)&amp;$B$13&amp;ref!$E$4&amp;ref!$F$3&amp;ref!M$2,DatatableSelCan,8,FALSE))),"–")</f>
        <v>1.94</v>
      </c>
      <c r="AF49" s="79">
        <f>IFERROR(VALUE(FIXED(VLOOKUP(VLOOKUP($A$1,CodeTableSelCan,2,FALSE)&amp;$B$13&amp;ref!$E$4&amp;ref!$F$3&amp;ref!N$2,DatatableSelCan,8,FALSE))),"–")</f>
        <v>4.9000000000000004</v>
      </c>
      <c r="AG49" s="79">
        <f>IFERROR(VALUE(FIXED(VLOOKUP(VLOOKUP($A$1,CodeTableSelCan,2,FALSE)&amp;$B$13&amp;ref!$E$4&amp;ref!$F$3&amp;ref!O$2,DatatableSelCan,8,FALSE))),"–")</f>
        <v>2.56</v>
      </c>
      <c r="AH49" s="79" t="str">
        <f>IFERROR(VALUE(FIXED(VLOOKUP(VLOOKUP($A$1,CodeTableSelCan,2,FALSE)&amp;$B$13&amp;ref!$E$4&amp;ref!$F$3&amp;ref!P$2,DatatableSelCan,8,FALSE))),"–")</f>
        <v>–</v>
      </c>
      <c r="AI49" s="79">
        <f>IFERROR(VALUE(FIXED(VLOOKUP(VLOOKUP($A$1,CodeTableSelCan,2,FALSE)&amp;$B$13&amp;ref!$E$4&amp;ref!$F$3&amp;ref!Q$2,DatatableSelCan,8,FALSE))),"–")</f>
        <v>19.559999999999999</v>
      </c>
      <c r="AJ49" s="79">
        <f>IFERROR(VALUE(FIXED(VLOOKUP(VLOOKUP($A$1,CodeTableSelCan,2,FALSE)&amp;$B$13&amp;ref!$E$4&amp;ref!$F$3&amp;ref!R$2,DatatableSelCan,8,FALSE))),"–")</f>
        <v>31.21</v>
      </c>
      <c r="AK49" s="79">
        <f>IFERROR(VALUE(FIXED(VLOOKUP(VLOOKUP($A$1,CodeTableSelCan,2,FALSE)&amp;$B$13&amp;ref!$E$4&amp;ref!$F$3&amp;ref!S$2,DatatableSelCan,8,FALSE))),"–")</f>
        <v>36.5</v>
      </c>
      <c r="AL49" s="79">
        <f>IFERROR(VALUE(FIXED(VLOOKUP(VLOOKUP($A$1,CodeTableSelCan,2,FALSE)&amp;$B$13&amp;ref!$E$4&amp;ref!$F$3&amp;ref!T$2,DatatableSelCan,8,FALSE))),"–")</f>
        <v>64.959999999999994</v>
      </c>
      <c r="AM49" s="79">
        <f>IFERROR(VALUE(FIXED(VLOOKUP(VLOOKUP($A$1,CodeTableSelCan,2,FALSE)&amp;$B$13&amp;ref!$E$4&amp;ref!$F$3&amp;ref!U$2,DatatableSelCan,8,FALSE))),"–")</f>
        <v>55.46</v>
      </c>
      <c r="AN49" s="79">
        <f>IFERROR(VALUE(FIXED(VLOOKUP(VLOOKUP($A$1,CodeTableSelCan,2,FALSE)&amp;$B$13&amp;ref!$E$4&amp;ref!$F$3&amp;ref!V$2,DatatableSelCan,8,FALSE))),"–")</f>
        <v>123.57</v>
      </c>
      <c r="AO49" s="79">
        <f>IFERROR(VALUE(FIXED(VLOOKUP(VLOOKUP($A$1,CodeTableSelCan,2,FALSE)&amp;$B$13&amp;ref!$E$4&amp;ref!$F$3&amp;ref!W$2,DatatableSelCan,8,FALSE))),"–")</f>
        <v>40.049999999999997</v>
      </c>
      <c r="AP49" s="79">
        <f>IFERROR(VALUE(FIXED(VLOOKUP(VLOOKUP($A$1,CodeTableSelCan,2,FALSE)&amp;$B$13&amp;ref!$E$4&amp;ref!$F$3&amp;ref!X$2,DatatableSelCan,8,FALSE))),"–")</f>
        <v>103.63</v>
      </c>
      <c r="AQ49" s="79">
        <f>IFERROR(VALUE(FIXED(VLOOKUP(VLOOKUP($A$1,CodeTableSelCan,2,FALSE)&amp;$B$13&amp;ref!$E$4&amp;ref!$F$3&amp;ref!Y$2,DatatableSelCan,8,FALSE))),"–")</f>
        <v>86.58</v>
      </c>
      <c r="AR49" s="79">
        <f>SUMPRODUCT(Z49:AQ49,'Population '!$D$61:$U$61)</f>
        <v>15.336220322886989</v>
      </c>
    </row>
    <row r="50" spans="2:44" ht="15" customHeight="1">
      <c r="B50" s="92"/>
      <c r="C50" s="71" t="s">
        <v>25</v>
      </c>
      <c r="D50" s="54">
        <f>IFERROR(VALUE(FIXED(VLOOKUP(VLOOKUP($A$1,CodeTableSelCan,2,FALSE)&amp;$B$13&amp;ref!$E$4&amp;ref!$F$4&amp;ref!H$2,DatatableSelCan,7,FALSE))),"–")</f>
        <v>5</v>
      </c>
      <c r="E50" s="54">
        <f>IFERROR(VALUE(FIXED(VLOOKUP(VLOOKUP($A$1,CodeTableSelCan,2,FALSE)&amp;$B$13&amp;ref!$E$4&amp;ref!$F$4&amp;ref!I$2,DatatableSelCan,7,FALSE))),"–")</f>
        <v>5</v>
      </c>
      <c r="F50" s="54">
        <f>IFERROR(VALUE(FIXED(VLOOKUP(VLOOKUP($A$1,CodeTableSelCan,2,FALSE)&amp;$B$13&amp;ref!$E$4&amp;ref!$F$4&amp;ref!J$2,DatatableSelCan,7,FALSE))),"–")</f>
        <v>3</v>
      </c>
      <c r="G50" s="54">
        <f>IFERROR(VALUE(FIXED(VLOOKUP(VLOOKUP($A$1,CodeTableSelCan,2,FALSE)&amp;$B$13&amp;ref!$E$4&amp;ref!$F$4&amp;ref!K$2,DatatableSelCan,7,FALSE))),"–")</f>
        <v>2</v>
      </c>
      <c r="H50" s="54">
        <f>IFERROR(VALUE(FIXED(VLOOKUP(VLOOKUP($A$1,CodeTableSelCan,2,FALSE)&amp;$B$13&amp;ref!$E$4&amp;ref!$F$4&amp;ref!L$2,DatatableSelCan,7,FALSE))),"–")</f>
        <v>3</v>
      </c>
      <c r="I50" s="54">
        <f>IFERROR(VALUE(FIXED(VLOOKUP(VLOOKUP($A$1,CodeTableSelCan,2,FALSE)&amp;$B$13&amp;ref!$E$4&amp;ref!$F$4&amp;ref!M$2,DatatableSelCan,7,FALSE))),"–")</f>
        <v>10</v>
      </c>
      <c r="J50" s="54">
        <f>IFERROR(VALUE(FIXED(VLOOKUP(VLOOKUP($A$1,CodeTableSelCan,2,FALSE)&amp;$B$13&amp;ref!$E$4&amp;ref!$F$4&amp;ref!N$2,DatatableSelCan,7,FALSE))),"–")</f>
        <v>18</v>
      </c>
      <c r="K50" s="54">
        <f>IFERROR(VALUE(FIXED(VLOOKUP(VLOOKUP($A$1,CodeTableSelCan,2,FALSE)&amp;$B$13&amp;ref!$E$4&amp;ref!$F$4&amp;ref!O$2,DatatableSelCan,7,FALSE))),"–")</f>
        <v>21</v>
      </c>
      <c r="L50" s="54">
        <f>IFERROR(VALUE(FIXED(VLOOKUP(VLOOKUP($A$1,CodeTableSelCan,2,FALSE)&amp;$B$13&amp;ref!$E$4&amp;ref!$F$4&amp;ref!P$2,DatatableSelCan,7,FALSE))),"–")</f>
        <v>15</v>
      </c>
      <c r="M50" s="54">
        <f>IFERROR(VALUE(FIXED(VLOOKUP(VLOOKUP($A$1,CodeTableSelCan,2,FALSE)&amp;$B$13&amp;ref!$E$4&amp;ref!$F$4&amp;ref!Q$2,DatatableSelCan,7,FALSE))),"–")</f>
        <v>28</v>
      </c>
      <c r="N50" s="54">
        <f>IFERROR(VALUE(FIXED(VLOOKUP(VLOOKUP($A$1,CodeTableSelCan,2,FALSE)&amp;$B$13&amp;ref!$E$4&amp;ref!$F$4&amp;ref!R$2,DatatableSelCan,7,FALSE))),"–")</f>
        <v>53</v>
      </c>
      <c r="O50" s="54">
        <f>IFERROR(VALUE(FIXED(VLOOKUP(VLOOKUP($A$1,CodeTableSelCan,2,FALSE)&amp;$B$13&amp;ref!$E$4&amp;ref!$F$4&amp;ref!S$2,DatatableSelCan,7,FALSE))),"–")</f>
        <v>67</v>
      </c>
      <c r="P50" s="54">
        <f>IFERROR(VALUE(FIXED(VLOOKUP(VLOOKUP($A$1,CodeTableSelCan,2,FALSE)&amp;$B$13&amp;ref!$E$4&amp;ref!$F$4&amp;ref!T$2,DatatableSelCan,7,FALSE))),"–")</f>
        <v>84</v>
      </c>
      <c r="Q50" s="54">
        <f>IFERROR(VALUE(FIXED(VLOOKUP(VLOOKUP($A$1,CodeTableSelCan,2,FALSE)&amp;$B$13&amp;ref!$E$4&amp;ref!$F$4&amp;ref!U$2,DatatableSelCan,7,FALSE))),"–")</f>
        <v>120</v>
      </c>
      <c r="R50" s="54">
        <f>IFERROR(VALUE(FIXED(VLOOKUP(VLOOKUP($A$1,CodeTableSelCan,2,FALSE)&amp;$B$13&amp;ref!$E$4&amp;ref!$F$4&amp;ref!V$2,DatatableSelCan,7,FALSE))),"–")</f>
        <v>120</v>
      </c>
      <c r="S50" s="54">
        <f>IFERROR(VALUE(FIXED(VLOOKUP(VLOOKUP($A$1,CodeTableSelCan,2,FALSE)&amp;$B$13&amp;ref!$E$4&amp;ref!$F$4&amp;ref!W$2,DatatableSelCan,7,FALSE))),"–")</f>
        <v>116</v>
      </c>
      <c r="T50" s="54">
        <f>IFERROR(VALUE(FIXED(VLOOKUP(VLOOKUP($A$1,CodeTableSelCan,2,FALSE)&amp;$B$13&amp;ref!$E$4&amp;ref!$F$4&amp;ref!X$2,DatatableSelCan,7,FALSE))),"–")</f>
        <v>85</v>
      </c>
      <c r="U50" s="54">
        <f>IFERROR(VALUE(FIXED(VLOOKUP(VLOOKUP($A$1,CodeTableSelCan,2,FALSE)&amp;$B$13&amp;ref!$E$4&amp;ref!$F$4&amp;ref!Y$2,DatatableSelCan,7,FALSE))),"–")</f>
        <v>75</v>
      </c>
      <c r="V50" s="54">
        <f>IFERROR(VALUE(FIXED(VLOOKUP(VLOOKUP($A$1,CodeTableSelCan,2,FALSE)&amp;$B$13&amp;ref!$E$4&amp;ref!$F$4&amp;ref!Z$2,DatatableSelCan,7,FALSE))),"–")</f>
        <v>830</v>
      </c>
      <c r="X50" s="71"/>
      <c r="Y50" s="71" t="s">
        <v>25</v>
      </c>
      <c r="Z50" s="79">
        <f>IFERROR(VALUE(FIXED(VLOOKUP(VLOOKUP($A$1,CodeTableSelCan,2,FALSE)&amp;$B$13&amp;ref!$E$4&amp;ref!$F$4&amp;ref!H$2,DatatableSelCan,8,FALSE))),"–")</f>
        <v>2.2400000000000002</v>
      </c>
      <c r="AA50" s="79">
        <f>IFERROR(VALUE(FIXED(VLOOKUP(VLOOKUP($A$1,CodeTableSelCan,2,FALSE)&amp;$B$13&amp;ref!$E$4&amp;ref!$F$4&amp;ref!I$2,DatatableSelCan,8,FALSE))),"–")</f>
        <v>2.09</v>
      </c>
      <c r="AB50" s="79">
        <f>IFERROR(VALUE(FIXED(VLOOKUP(VLOOKUP($A$1,CodeTableSelCan,2,FALSE)&amp;$B$13&amp;ref!$E$4&amp;ref!$F$4&amp;ref!J$2,DatatableSelCan,8,FALSE))),"–")</f>
        <v>1.34</v>
      </c>
      <c r="AC50" s="79">
        <f>IFERROR(VALUE(FIXED(VLOOKUP(VLOOKUP($A$1,CodeTableSelCan,2,FALSE)&amp;$B$13&amp;ref!$E$4&amp;ref!$F$4&amp;ref!K$2,DatatableSelCan,8,FALSE))),"–")</f>
        <v>0.81</v>
      </c>
      <c r="AD50" s="79">
        <f>IFERROR(VALUE(FIXED(VLOOKUP(VLOOKUP($A$1,CodeTableSelCan,2,FALSE)&amp;$B$13&amp;ref!$E$4&amp;ref!$F$4&amp;ref!L$2,DatatableSelCan,8,FALSE))),"–")</f>
        <v>1.05</v>
      </c>
      <c r="AE50" s="79">
        <f>IFERROR(VALUE(FIXED(VLOOKUP(VLOOKUP($A$1,CodeTableSelCan,2,FALSE)&amp;$B$13&amp;ref!$E$4&amp;ref!$F$4&amp;ref!M$2,DatatableSelCan,8,FALSE))),"–")</f>
        <v>3.48</v>
      </c>
      <c r="AF50" s="79">
        <f>IFERROR(VALUE(FIXED(VLOOKUP(VLOOKUP($A$1,CodeTableSelCan,2,FALSE)&amp;$B$13&amp;ref!$E$4&amp;ref!$F$4&amp;ref!N$2,DatatableSelCan,8,FALSE))),"–")</f>
        <v>6.96</v>
      </c>
      <c r="AG50" s="79">
        <f>IFERROR(VALUE(FIXED(VLOOKUP(VLOOKUP($A$1,CodeTableSelCan,2,FALSE)&amp;$B$13&amp;ref!$E$4&amp;ref!$F$4&amp;ref!O$2,DatatableSelCan,8,FALSE))),"–")</f>
        <v>8.74</v>
      </c>
      <c r="AH50" s="79">
        <f>IFERROR(VALUE(FIXED(VLOOKUP(VLOOKUP($A$1,CodeTableSelCan,2,FALSE)&amp;$B$13&amp;ref!$E$4&amp;ref!$F$4&amp;ref!P$2,DatatableSelCan,8,FALSE))),"–")</f>
        <v>5.77</v>
      </c>
      <c r="AI50" s="79">
        <f>IFERROR(VALUE(FIXED(VLOOKUP(VLOOKUP($A$1,CodeTableSelCan,2,FALSE)&amp;$B$13&amp;ref!$E$4&amp;ref!$F$4&amp;ref!Q$2,DatatableSelCan,8,FALSE))),"–")</f>
        <v>10.09</v>
      </c>
      <c r="AJ50" s="79">
        <f>IFERROR(VALUE(FIXED(VLOOKUP(VLOOKUP($A$1,CodeTableSelCan,2,FALSE)&amp;$B$13&amp;ref!$E$4&amp;ref!$F$4&amp;ref!R$2,DatatableSelCan,8,FALSE))),"–")</f>
        <v>19.02</v>
      </c>
      <c r="AK50" s="79">
        <f>IFERROR(VALUE(FIXED(VLOOKUP(VLOOKUP($A$1,CodeTableSelCan,2,FALSE)&amp;$B$13&amp;ref!$E$4&amp;ref!$F$4&amp;ref!S$2,DatatableSelCan,8,FALSE))),"–")</f>
        <v>25.47</v>
      </c>
      <c r="AL50" s="79">
        <f>IFERROR(VALUE(FIXED(VLOOKUP(VLOOKUP($A$1,CodeTableSelCan,2,FALSE)&amp;$B$13&amp;ref!$E$4&amp;ref!$F$4&amp;ref!T$2,DatatableSelCan,8,FALSE))),"–")</f>
        <v>36.119999999999997</v>
      </c>
      <c r="AM50" s="79">
        <f>IFERROR(VALUE(FIXED(VLOOKUP(VLOOKUP($A$1,CodeTableSelCan,2,FALSE)&amp;$B$13&amp;ref!$E$4&amp;ref!$F$4&amp;ref!U$2,DatatableSelCan,8,FALSE))),"–")</f>
        <v>55.83</v>
      </c>
      <c r="AN50" s="79">
        <f>IFERROR(VALUE(FIXED(VLOOKUP(VLOOKUP($A$1,CodeTableSelCan,2,FALSE)&amp;$B$13&amp;ref!$E$4&amp;ref!$F$4&amp;ref!V$2,DatatableSelCan,8,FALSE))),"–")</f>
        <v>75.37</v>
      </c>
      <c r="AO50" s="79">
        <f>IFERROR(VALUE(FIXED(VLOOKUP(VLOOKUP($A$1,CodeTableSelCan,2,FALSE)&amp;$B$13&amp;ref!$E$4&amp;ref!$F$4&amp;ref!W$2,DatatableSelCan,8,FALSE))),"–")</f>
        <v>96.19</v>
      </c>
      <c r="AP50" s="79">
        <f>IFERROR(VALUE(FIXED(VLOOKUP(VLOOKUP($A$1,CodeTableSelCan,2,FALSE)&amp;$B$13&amp;ref!$E$4&amp;ref!$F$4&amp;ref!X$2,DatatableSelCan,8,FALSE))),"–")</f>
        <v>105.95</v>
      </c>
      <c r="AQ50" s="79">
        <f>IFERROR(VALUE(FIXED(VLOOKUP(VLOOKUP($A$1,CodeTableSelCan,2,FALSE)&amp;$B$13&amp;ref!$E$4&amp;ref!$F$4&amp;ref!Y$2,DatatableSelCan,8,FALSE))),"–")</f>
        <v>93.18</v>
      </c>
      <c r="AR50" s="79">
        <f>SUMPRODUCT(Z50:AQ50,'Population '!$D$61:$U$61)</f>
        <v>12.926020892687559</v>
      </c>
    </row>
    <row r="51" spans="2:44" ht="15" customHeight="1">
      <c r="B51" s="92">
        <v>2017</v>
      </c>
      <c r="C51" s="20"/>
      <c r="D51" s="72"/>
      <c r="E51" s="72"/>
      <c r="F51" s="72"/>
      <c r="G51" s="72"/>
      <c r="H51" s="72"/>
      <c r="I51" s="72"/>
      <c r="J51" s="72"/>
      <c r="K51" s="72"/>
      <c r="L51" s="72"/>
      <c r="M51" s="72"/>
      <c r="N51" s="72"/>
      <c r="O51" s="72"/>
      <c r="P51" s="72"/>
      <c r="Q51" s="72"/>
      <c r="R51" s="72"/>
      <c r="S51" s="72"/>
      <c r="T51" s="72"/>
      <c r="U51" s="72"/>
      <c r="V51" s="72"/>
      <c r="X51" s="71">
        <v>2017</v>
      </c>
      <c r="Y51" s="20"/>
      <c r="Z51" s="79"/>
      <c r="AA51" s="79"/>
      <c r="AB51" s="79"/>
      <c r="AC51" s="79"/>
      <c r="AD51" s="79"/>
      <c r="AE51" s="79"/>
      <c r="AF51" s="79"/>
      <c r="AG51" s="79"/>
      <c r="AH51" s="79"/>
      <c r="AI51" s="79"/>
      <c r="AJ51" s="79"/>
      <c r="AK51" s="79"/>
      <c r="AL51" s="79"/>
      <c r="AM51" s="79"/>
      <c r="AN51" s="79"/>
      <c r="AO51" s="79"/>
      <c r="AP51" s="79"/>
      <c r="AQ51" s="79"/>
      <c r="AR51" s="79"/>
    </row>
    <row r="52" spans="2:44" ht="15" customHeight="1">
      <c r="B52" s="20"/>
      <c r="C52" s="71" t="s">
        <v>23</v>
      </c>
      <c r="D52" s="54">
        <f>IFERROR(VALUE(FIXED(VLOOKUP(VLOOKUP($A$1,CodeTableSelCan,2,FALSE)&amp;$B$17&amp;ref!$E$4&amp;ref!$F$2&amp;ref!H$2,DatatableSelCan,7,FALSE))),"–")</f>
        <v>6</v>
      </c>
      <c r="E52" s="54">
        <f>IFERROR(VALUE(FIXED(VLOOKUP(VLOOKUP($A$1,CodeTableSelCan,2,FALSE)&amp;$B$17&amp;ref!$E$4&amp;ref!$F$2&amp;ref!I$2,DatatableSelCan,7,FALSE))),"–")</f>
        <v>1</v>
      </c>
      <c r="F52" s="54">
        <f>IFERROR(VALUE(FIXED(VLOOKUP(VLOOKUP($A$1,CodeTableSelCan,2,FALSE)&amp;$B$17&amp;ref!$E$4&amp;ref!$F$2&amp;ref!J$2,DatatableSelCan,7,FALSE))),"–")</f>
        <v>5</v>
      </c>
      <c r="G52" s="54">
        <f>IFERROR(VALUE(FIXED(VLOOKUP(VLOOKUP($A$1,CodeTableSelCan,2,FALSE)&amp;$B$17&amp;ref!$E$4&amp;ref!$F$2&amp;ref!K$2,DatatableSelCan,7,FALSE))),"–")</f>
        <v>7</v>
      </c>
      <c r="H52" s="54">
        <f>IFERROR(VALUE(FIXED(VLOOKUP(VLOOKUP($A$1,CodeTableSelCan,2,FALSE)&amp;$B$17&amp;ref!$E$4&amp;ref!$F$2&amp;ref!L$2,DatatableSelCan,7,FALSE))),"–")</f>
        <v>9</v>
      </c>
      <c r="I52" s="54">
        <f>IFERROR(VALUE(FIXED(VLOOKUP(VLOOKUP($A$1,CodeTableSelCan,2,FALSE)&amp;$B$17&amp;ref!$E$4&amp;ref!$F$2&amp;ref!M$2,DatatableSelCan,7,FALSE))),"–")</f>
        <v>6</v>
      </c>
      <c r="J52" s="54">
        <f>IFERROR(VALUE(FIXED(VLOOKUP(VLOOKUP($A$1,CodeTableSelCan,2,FALSE)&amp;$B$17&amp;ref!$E$4&amp;ref!$F$2&amp;ref!N$2,DatatableSelCan,7,FALSE))),"–")</f>
        <v>11</v>
      </c>
      <c r="K52" s="54">
        <f>IFERROR(VALUE(FIXED(VLOOKUP(VLOOKUP($A$1,CodeTableSelCan,2,FALSE)&amp;$B$17&amp;ref!$E$4&amp;ref!$F$2&amp;ref!O$2,DatatableSelCan,7,FALSE))),"–")</f>
        <v>12</v>
      </c>
      <c r="L52" s="54">
        <f>IFERROR(VALUE(FIXED(VLOOKUP(VLOOKUP($A$1,CodeTableSelCan,2,FALSE)&amp;$B$17&amp;ref!$E$4&amp;ref!$F$2&amp;ref!P$2,DatatableSelCan,7,FALSE))),"–")</f>
        <v>17</v>
      </c>
      <c r="M52" s="54">
        <f>IFERROR(VALUE(FIXED(VLOOKUP(VLOOKUP($A$1,CodeTableSelCan,2,FALSE)&amp;$B$17&amp;ref!$E$4&amp;ref!$F$2&amp;ref!Q$2,DatatableSelCan,7,FALSE))),"–")</f>
        <v>51</v>
      </c>
      <c r="N52" s="54">
        <f>IFERROR(VALUE(FIXED(VLOOKUP(VLOOKUP($A$1,CodeTableSelCan,2,FALSE)&amp;$B$17&amp;ref!$E$4&amp;ref!$F$2&amp;ref!R$2,DatatableSelCan,7,FALSE))),"–")</f>
        <v>42</v>
      </c>
      <c r="O52" s="54">
        <f>IFERROR(VALUE(FIXED(VLOOKUP(VLOOKUP($A$1,CodeTableSelCan,2,FALSE)&amp;$B$17&amp;ref!$E$4&amp;ref!$F$2&amp;ref!S$2,DatatableSelCan,7,FALSE))),"–")</f>
        <v>87</v>
      </c>
      <c r="P52" s="54">
        <f>IFERROR(VALUE(FIXED(VLOOKUP(VLOOKUP($A$1,CodeTableSelCan,2,FALSE)&amp;$B$17&amp;ref!$E$4&amp;ref!$F$2&amp;ref!T$2,DatatableSelCan,7,FALSE))),"–")</f>
        <v>83</v>
      </c>
      <c r="Q52" s="54">
        <f>IFERROR(VALUE(FIXED(VLOOKUP(VLOOKUP($A$1,CodeTableSelCan,2,FALSE)&amp;$B$17&amp;ref!$E$4&amp;ref!$F$2&amp;ref!U$2,DatatableSelCan,7,FALSE))),"–")</f>
        <v>117</v>
      </c>
      <c r="R52" s="54">
        <f>IFERROR(VALUE(FIXED(VLOOKUP(VLOOKUP($A$1,CodeTableSelCan,2,FALSE)&amp;$B$17&amp;ref!$E$4&amp;ref!$F$2&amp;ref!V$2,DatatableSelCan,7,FALSE))),"–")</f>
        <v>142</v>
      </c>
      <c r="S52" s="54">
        <f>IFERROR(VALUE(FIXED(VLOOKUP(VLOOKUP($A$1,CodeTableSelCan,2,FALSE)&amp;$B$17&amp;ref!$E$4&amp;ref!$F$2&amp;ref!W$2,DatatableSelCan,7,FALSE))),"–")</f>
        <v>137</v>
      </c>
      <c r="T52" s="54">
        <f>IFERROR(VALUE(FIXED(VLOOKUP(VLOOKUP($A$1,CodeTableSelCan,2,FALSE)&amp;$B$17&amp;ref!$E$4&amp;ref!$F$2&amp;ref!X$2,DatatableSelCan,7,FALSE))),"–")</f>
        <v>95</v>
      </c>
      <c r="U52" s="54">
        <f>IFERROR(VALUE(FIXED(VLOOKUP(VLOOKUP($A$1,CodeTableSelCan,2,FALSE)&amp;$B$17&amp;ref!$E$4&amp;ref!$F$2&amp;ref!Y$2,DatatableSelCan,7,FALSE))),"–")</f>
        <v>89</v>
      </c>
      <c r="V52" s="54">
        <f>IFERROR(VALUE(FIXED(VLOOKUP(VLOOKUP($A$1,CodeTableSelCan,2,FALSE)&amp;$B$17&amp;ref!$E$4&amp;ref!$F$2&amp;ref!Z$2,DatatableSelCan,7,FALSE))),"–")</f>
        <v>917</v>
      </c>
      <c r="X52" s="20"/>
      <c r="Y52" s="71" t="s">
        <v>23</v>
      </c>
      <c r="Z52" s="79">
        <f>IFERROR(VALUE(FIXED(VLOOKUP(VLOOKUP($A$1,CodeTableSelCan,2,FALSE)&amp;$B$17&amp;ref!$E$4&amp;ref!$F$2&amp;ref!H$2,DatatableSelCan,8,FALSE))),"–")</f>
        <v>1.96</v>
      </c>
      <c r="AA52" s="79">
        <f>IFERROR(VALUE(FIXED(VLOOKUP(VLOOKUP($A$1,CodeTableSelCan,2,FALSE)&amp;$B$17&amp;ref!$E$4&amp;ref!$F$2&amp;ref!I$2,DatatableSelCan,8,FALSE))),"–")</f>
        <v>0.31</v>
      </c>
      <c r="AB52" s="79">
        <f>IFERROR(VALUE(FIXED(VLOOKUP(VLOOKUP($A$1,CodeTableSelCan,2,FALSE)&amp;$B$17&amp;ref!$E$4&amp;ref!$F$2&amp;ref!J$2,DatatableSelCan,8,FALSE))),"–")</f>
        <v>1.66</v>
      </c>
      <c r="AC52" s="79">
        <f>IFERROR(VALUE(FIXED(VLOOKUP(VLOOKUP($A$1,CodeTableSelCan,2,FALSE)&amp;$B$17&amp;ref!$E$4&amp;ref!$F$2&amp;ref!K$2,DatatableSelCan,8,FALSE))),"–")</f>
        <v>2.21</v>
      </c>
      <c r="AD52" s="79">
        <f>IFERROR(VALUE(FIXED(VLOOKUP(VLOOKUP($A$1,CodeTableSelCan,2,FALSE)&amp;$B$17&amp;ref!$E$4&amp;ref!$F$2&amp;ref!L$2,DatatableSelCan,8,FALSE))),"–")</f>
        <v>2.5299999999999998</v>
      </c>
      <c r="AE52" s="79">
        <f>IFERROR(VALUE(FIXED(VLOOKUP(VLOOKUP($A$1,CodeTableSelCan,2,FALSE)&amp;$B$17&amp;ref!$E$4&amp;ref!$F$2&amp;ref!M$2,DatatableSelCan,8,FALSE))),"–")</f>
        <v>1.65</v>
      </c>
      <c r="AF52" s="79">
        <f>IFERROR(VALUE(FIXED(VLOOKUP(VLOOKUP($A$1,CodeTableSelCan,2,FALSE)&amp;$B$17&amp;ref!$E$4&amp;ref!$F$2&amp;ref!N$2,DatatableSelCan,8,FALSE))),"–")</f>
        <v>3.5</v>
      </c>
      <c r="AG52" s="79">
        <f>IFERROR(VALUE(FIXED(VLOOKUP(VLOOKUP($A$1,CodeTableSelCan,2,FALSE)&amp;$B$17&amp;ref!$E$4&amp;ref!$F$2&amp;ref!O$2,DatatableSelCan,8,FALSE))),"–")</f>
        <v>4.18</v>
      </c>
      <c r="AH52" s="79">
        <f>IFERROR(VALUE(FIXED(VLOOKUP(VLOOKUP($A$1,CodeTableSelCan,2,FALSE)&amp;$B$17&amp;ref!$E$4&amp;ref!$F$2&amp;ref!P$2,DatatableSelCan,8,FALSE))),"–")</f>
        <v>5.75</v>
      </c>
      <c r="AI52" s="79">
        <f>IFERROR(VALUE(FIXED(VLOOKUP(VLOOKUP($A$1,CodeTableSelCan,2,FALSE)&amp;$B$17&amp;ref!$E$4&amp;ref!$F$2&amp;ref!Q$2,DatatableSelCan,8,FALSE))),"–")</f>
        <v>15.81</v>
      </c>
      <c r="AJ52" s="79">
        <f>IFERROR(VALUE(FIXED(VLOOKUP(VLOOKUP($A$1,CodeTableSelCan,2,FALSE)&amp;$B$17&amp;ref!$E$4&amp;ref!$F$2&amp;ref!R$2,DatatableSelCan,8,FALSE))),"–")</f>
        <v>13.34</v>
      </c>
      <c r="AK52" s="79">
        <f>IFERROR(VALUE(FIXED(VLOOKUP(VLOOKUP($A$1,CodeTableSelCan,2,FALSE)&amp;$B$17&amp;ref!$E$4&amp;ref!$F$2&amp;ref!S$2,DatatableSelCan,8,FALSE))),"–")</f>
        <v>28.59</v>
      </c>
      <c r="AL52" s="79">
        <f>IFERROR(VALUE(FIXED(VLOOKUP(VLOOKUP($A$1,CodeTableSelCan,2,FALSE)&amp;$B$17&amp;ref!$E$4&amp;ref!$F$2&amp;ref!T$2,DatatableSelCan,8,FALSE))),"–")</f>
        <v>31.33</v>
      </c>
      <c r="AM52" s="79">
        <f>IFERROR(VALUE(FIXED(VLOOKUP(VLOOKUP($A$1,CodeTableSelCan,2,FALSE)&amp;$B$17&amp;ref!$E$4&amp;ref!$F$2&amp;ref!U$2,DatatableSelCan,8,FALSE))),"–")</f>
        <v>49.75</v>
      </c>
      <c r="AN52" s="79">
        <f>IFERROR(VALUE(FIXED(VLOOKUP(VLOOKUP($A$1,CodeTableSelCan,2,FALSE)&amp;$B$17&amp;ref!$E$4&amp;ref!$F$2&amp;ref!V$2,DatatableSelCan,8,FALSE))),"–")</f>
        <v>78.19</v>
      </c>
      <c r="AO52" s="79">
        <f>IFERROR(VALUE(FIXED(VLOOKUP(VLOOKUP($A$1,CodeTableSelCan,2,FALSE)&amp;$B$17&amp;ref!$E$4&amp;ref!$F$2&amp;ref!W$2,DatatableSelCan,8,FALSE))),"–")</f>
        <v>101.44</v>
      </c>
      <c r="AP52" s="79">
        <f>IFERROR(VALUE(FIXED(VLOOKUP(VLOOKUP($A$1,CodeTableSelCan,2,FALSE)&amp;$B$17&amp;ref!$E$4&amp;ref!$F$2&amp;ref!X$2,DatatableSelCan,8,FALSE))),"–")</f>
        <v>110.17</v>
      </c>
      <c r="AQ52" s="79">
        <f>IFERROR(VALUE(FIXED(VLOOKUP(VLOOKUP($A$1,CodeTableSelCan,2,FALSE)&amp;$B$17&amp;ref!$E$4&amp;ref!$F$2&amp;ref!Y$2,DatatableSelCan,8,FALSE))),"–")</f>
        <v>104.71</v>
      </c>
      <c r="AR52" s="98">
        <f>SUMPRODUCT(Z52:AQ52,'Population '!$D$61:$U$61)</f>
        <v>12.356718648473036</v>
      </c>
    </row>
    <row r="53" spans="2:44" ht="15" customHeight="1">
      <c r="B53" s="20"/>
      <c r="C53" s="71" t="s">
        <v>24</v>
      </c>
      <c r="D53" s="54">
        <f>IFERROR(VALUE(FIXED(VLOOKUP(VLOOKUP($A$1,CodeTableSelCan,2,FALSE)&amp;$B$17&amp;ref!$E$4&amp;ref!$F$3&amp;ref!H$2,DatatableSelCan,7,FALSE))),"–")</f>
        <v>1</v>
      </c>
      <c r="E53" s="54">
        <f>IFERROR(VALUE(FIXED(VLOOKUP(VLOOKUP($A$1,CodeTableSelCan,2,FALSE)&amp;$B$17&amp;ref!$E$4&amp;ref!$F$3&amp;ref!I$2,DatatableSelCan,7,FALSE))),"–")</f>
        <v>1</v>
      </c>
      <c r="F53" s="54" t="str">
        <f>IFERROR(VALUE(FIXED(VLOOKUP(VLOOKUP($A$1,CodeTableSelCan,2,FALSE)&amp;$B$17&amp;ref!$E$4&amp;ref!$F$3&amp;ref!J$2,DatatableSelCan,7,FALSE))),"–")</f>
        <v>–</v>
      </c>
      <c r="G53" s="54">
        <f>IFERROR(VALUE(FIXED(VLOOKUP(VLOOKUP($A$1,CodeTableSelCan,2,FALSE)&amp;$B$17&amp;ref!$E$4&amp;ref!$F$3&amp;ref!K$2,DatatableSelCan,7,FALSE))),"–")</f>
        <v>2</v>
      </c>
      <c r="H53" s="54">
        <f>IFERROR(VALUE(FIXED(VLOOKUP(VLOOKUP($A$1,CodeTableSelCan,2,FALSE)&amp;$B$17&amp;ref!$E$4&amp;ref!$F$3&amp;ref!L$2,DatatableSelCan,7,FALSE))),"–")</f>
        <v>2</v>
      </c>
      <c r="I53" s="54">
        <f>IFERROR(VALUE(FIXED(VLOOKUP(VLOOKUP($A$1,CodeTableSelCan,2,FALSE)&amp;$B$17&amp;ref!$E$4&amp;ref!$F$3&amp;ref!M$2,DatatableSelCan,7,FALSE))),"–")</f>
        <v>2</v>
      </c>
      <c r="J53" s="54" t="str">
        <f>IFERROR(VALUE(FIXED(VLOOKUP(VLOOKUP($A$1,CodeTableSelCan,2,FALSE)&amp;$B$17&amp;ref!$E$4&amp;ref!$F$3&amp;ref!N$2,DatatableSelCan,7,FALSE))),"–")</f>
        <v>–</v>
      </c>
      <c r="K53" s="54">
        <f>IFERROR(VALUE(FIXED(VLOOKUP(VLOOKUP($A$1,CodeTableSelCan,2,FALSE)&amp;$B$17&amp;ref!$E$4&amp;ref!$F$3&amp;ref!O$2,DatatableSelCan,7,FALSE))),"–")</f>
        <v>2</v>
      </c>
      <c r="L53" s="54">
        <f>IFERROR(VALUE(FIXED(VLOOKUP(VLOOKUP($A$1,CodeTableSelCan,2,FALSE)&amp;$B$17&amp;ref!$E$4&amp;ref!$F$3&amp;ref!P$2,DatatableSelCan,7,FALSE))),"–")</f>
        <v>4</v>
      </c>
      <c r="M53" s="54">
        <f>IFERROR(VALUE(FIXED(VLOOKUP(VLOOKUP($A$1,CodeTableSelCan,2,FALSE)&amp;$B$17&amp;ref!$E$4&amp;ref!$F$3&amp;ref!Q$2,DatatableSelCan,7,FALSE))),"–")</f>
        <v>10</v>
      </c>
      <c r="N53" s="54">
        <f>IFERROR(VALUE(FIXED(VLOOKUP(VLOOKUP($A$1,CodeTableSelCan,2,FALSE)&amp;$B$17&amp;ref!$E$4&amp;ref!$F$3&amp;ref!R$2,DatatableSelCan,7,FALSE))),"–")</f>
        <v>9</v>
      </c>
      <c r="O53" s="54">
        <f>IFERROR(VALUE(FIXED(VLOOKUP(VLOOKUP($A$1,CodeTableSelCan,2,FALSE)&amp;$B$17&amp;ref!$E$4&amp;ref!$F$3&amp;ref!S$2,DatatableSelCan,7,FALSE))),"–")</f>
        <v>16</v>
      </c>
      <c r="P53" s="54">
        <f>IFERROR(VALUE(FIXED(VLOOKUP(VLOOKUP($A$1,CodeTableSelCan,2,FALSE)&amp;$B$17&amp;ref!$E$4&amp;ref!$F$3&amp;ref!T$2,DatatableSelCan,7,FALSE))),"–")</f>
        <v>7</v>
      </c>
      <c r="Q53" s="54">
        <f>IFERROR(VALUE(FIXED(VLOOKUP(VLOOKUP($A$1,CodeTableSelCan,2,FALSE)&amp;$B$17&amp;ref!$E$4&amp;ref!$F$3&amp;ref!U$2,DatatableSelCan,7,FALSE))),"–")</f>
        <v>12</v>
      </c>
      <c r="R53" s="54">
        <f>IFERROR(VALUE(FIXED(VLOOKUP(VLOOKUP($A$1,CodeTableSelCan,2,FALSE)&amp;$B$17&amp;ref!$E$4&amp;ref!$F$3&amp;ref!V$2,DatatableSelCan,7,FALSE))),"–")</f>
        <v>10</v>
      </c>
      <c r="S53" s="54">
        <f>IFERROR(VALUE(FIXED(VLOOKUP(VLOOKUP($A$1,CodeTableSelCan,2,FALSE)&amp;$B$17&amp;ref!$E$4&amp;ref!$F$3&amp;ref!W$2,DatatableSelCan,7,FALSE))),"–")</f>
        <v>4</v>
      </c>
      <c r="T53" s="54">
        <f>IFERROR(VALUE(FIXED(VLOOKUP(VLOOKUP($A$1,CodeTableSelCan,2,FALSE)&amp;$B$17&amp;ref!$E$4&amp;ref!$F$3&amp;ref!X$2,DatatableSelCan,7,FALSE))),"–")</f>
        <v>3</v>
      </c>
      <c r="U53" s="54">
        <f>IFERROR(VALUE(FIXED(VLOOKUP(VLOOKUP($A$1,CodeTableSelCan,2,FALSE)&amp;$B$17&amp;ref!$E$4&amp;ref!$F$3&amp;ref!Y$2,DatatableSelCan,7,FALSE))),"–")</f>
        <v>2</v>
      </c>
      <c r="V53" s="54">
        <f>IFERROR(VALUE(FIXED(VLOOKUP(VLOOKUP($A$1,CodeTableSelCan,2,FALSE)&amp;$B$17&amp;ref!$E$4&amp;ref!$F$3&amp;ref!Z$2,DatatableSelCan,7,FALSE))),"–")</f>
        <v>87</v>
      </c>
      <c r="X53" s="20"/>
      <c r="Y53" s="71" t="s">
        <v>24</v>
      </c>
      <c r="Z53" s="79">
        <f>IFERROR(VALUE(FIXED(VLOOKUP(VLOOKUP($A$1,CodeTableSelCan,2,FALSE)&amp;$B$17&amp;ref!$E$4&amp;ref!$F$3&amp;ref!H$2,DatatableSelCan,8,FALSE))),"–")</f>
        <v>1.21</v>
      </c>
      <c r="AA53" s="79">
        <f>IFERROR(VALUE(FIXED(VLOOKUP(VLOOKUP($A$1,CodeTableSelCan,2,FALSE)&amp;$B$17&amp;ref!$E$4&amp;ref!$F$3&amp;ref!I$2,DatatableSelCan,8,FALSE))),"–")</f>
        <v>1.2</v>
      </c>
      <c r="AB53" s="79" t="str">
        <f>IFERROR(VALUE(FIXED(VLOOKUP(VLOOKUP($A$1,CodeTableSelCan,2,FALSE)&amp;$B$17&amp;ref!$E$4&amp;ref!$F$3&amp;ref!J$2,DatatableSelCan,8,FALSE))),"–")</f>
        <v>–</v>
      </c>
      <c r="AC53" s="79">
        <f>IFERROR(VALUE(FIXED(VLOOKUP(VLOOKUP($A$1,CodeTableSelCan,2,FALSE)&amp;$B$17&amp;ref!$E$4&amp;ref!$F$3&amp;ref!K$2,DatatableSelCan,8,FALSE))),"–")</f>
        <v>2.84</v>
      </c>
      <c r="AD53" s="79">
        <f>IFERROR(VALUE(FIXED(VLOOKUP(VLOOKUP($A$1,CodeTableSelCan,2,FALSE)&amp;$B$17&amp;ref!$E$4&amp;ref!$F$3&amp;ref!L$2,DatatableSelCan,8,FALSE))),"–")</f>
        <v>3.09</v>
      </c>
      <c r="AE53" s="79">
        <f>IFERROR(VALUE(FIXED(VLOOKUP(VLOOKUP($A$1,CodeTableSelCan,2,FALSE)&amp;$B$17&amp;ref!$E$4&amp;ref!$F$3&amp;ref!M$2,DatatableSelCan,8,FALSE))),"–")</f>
        <v>3.72</v>
      </c>
      <c r="AF53" s="79" t="str">
        <f>IFERROR(VALUE(FIXED(VLOOKUP(VLOOKUP($A$1,CodeTableSelCan,2,FALSE)&amp;$B$17&amp;ref!$E$4&amp;ref!$F$3&amp;ref!N$2,DatatableSelCan,8,FALSE))),"–")</f>
        <v>–</v>
      </c>
      <c r="AG53" s="79">
        <f>IFERROR(VALUE(FIXED(VLOOKUP(VLOOKUP($A$1,CodeTableSelCan,2,FALSE)&amp;$B$17&amp;ref!$E$4&amp;ref!$F$3&amp;ref!O$2,DatatableSelCan,8,FALSE))),"–")</f>
        <v>5.14</v>
      </c>
      <c r="AH53" s="79">
        <f>IFERROR(VALUE(FIXED(VLOOKUP(VLOOKUP($A$1,CodeTableSelCan,2,FALSE)&amp;$B$17&amp;ref!$E$4&amp;ref!$F$3&amp;ref!P$2,DatatableSelCan,8,FALSE))),"–")</f>
        <v>9.93</v>
      </c>
      <c r="AI53" s="79">
        <f>IFERROR(VALUE(FIXED(VLOOKUP(VLOOKUP($A$1,CodeTableSelCan,2,FALSE)&amp;$B$17&amp;ref!$E$4&amp;ref!$F$3&amp;ref!Q$2,DatatableSelCan,8,FALSE))),"–")</f>
        <v>24.11</v>
      </c>
      <c r="AJ53" s="79">
        <f>IFERROR(VALUE(FIXED(VLOOKUP(VLOOKUP($A$1,CodeTableSelCan,2,FALSE)&amp;$B$17&amp;ref!$E$4&amp;ref!$F$3&amp;ref!R$2,DatatableSelCan,8,FALSE))),"–")</f>
        <v>23.48</v>
      </c>
      <c r="AK53" s="79">
        <f>IFERROR(VALUE(FIXED(VLOOKUP(VLOOKUP($A$1,CodeTableSelCan,2,FALSE)&amp;$B$17&amp;ref!$E$4&amp;ref!$F$3&amp;ref!S$2,DatatableSelCan,8,FALSE))),"–")</f>
        <v>46.67</v>
      </c>
      <c r="AL53" s="79">
        <f>IFERROR(VALUE(FIXED(VLOOKUP(VLOOKUP($A$1,CodeTableSelCan,2,FALSE)&amp;$B$17&amp;ref!$E$4&amp;ref!$F$3&amp;ref!T$2,DatatableSelCan,8,FALSE))),"–")</f>
        <v>27.09</v>
      </c>
      <c r="AM53" s="79">
        <f>IFERROR(VALUE(FIXED(VLOOKUP(VLOOKUP($A$1,CodeTableSelCan,2,FALSE)&amp;$B$17&amp;ref!$E$4&amp;ref!$F$3&amp;ref!U$2,DatatableSelCan,8,FALSE))),"–")</f>
        <v>63.73</v>
      </c>
      <c r="AN53" s="79">
        <f>IFERROR(VALUE(FIXED(VLOOKUP(VLOOKUP($A$1,CodeTableSelCan,2,FALSE)&amp;$B$17&amp;ref!$E$4&amp;ref!$F$3&amp;ref!V$2,DatatableSelCan,8,FALSE))),"–")</f>
        <v>82.99</v>
      </c>
      <c r="AO53" s="79">
        <f>IFERROR(VALUE(FIXED(VLOOKUP(VLOOKUP($A$1,CodeTableSelCan,2,FALSE)&amp;$B$17&amp;ref!$E$4&amp;ref!$F$3&amp;ref!W$2,DatatableSelCan,8,FALSE))),"–")</f>
        <v>51.15</v>
      </c>
      <c r="AP53" s="79">
        <f>IFERROR(VALUE(FIXED(VLOOKUP(VLOOKUP($A$1,CodeTableSelCan,2,FALSE)&amp;$B$17&amp;ref!$E$4&amp;ref!$F$3&amp;ref!X$2,DatatableSelCan,8,FALSE))),"–")</f>
        <v>73.53</v>
      </c>
      <c r="AQ53" s="79">
        <f>IFERROR(VALUE(FIXED(VLOOKUP(VLOOKUP($A$1,CodeTableSelCan,2,FALSE)&amp;$B$17&amp;ref!$E$4&amp;ref!$F$3&amp;ref!Y$2,DatatableSelCan,8,FALSE))),"–")</f>
        <v>78.739999999999995</v>
      </c>
      <c r="AR53" s="98">
        <f>SUMPRODUCT(Z53:AQ53,'Population '!$D$61:$U$61)</f>
        <v>13.533630229419703</v>
      </c>
    </row>
    <row r="54" spans="2:44" ht="15" customHeight="1">
      <c r="B54" s="20"/>
      <c r="C54" s="71" t="s">
        <v>25</v>
      </c>
      <c r="D54" s="54">
        <f>IFERROR(VALUE(FIXED(VLOOKUP(VLOOKUP($A$1,CodeTableSelCan,2,FALSE)&amp;$B$17&amp;ref!$E$4&amp;ref!$F$4&amp;ref!H$2,DatatableSelCan,7,FALSE))),"–")</f>
        <v>5</v>
      </c>
      <c r="E54" s="54" t="str">
        <f>IFERROR(VALUE(FIXED(VLOOKUP(VLOOKUP($A$1,CodeTableSelCan,2,FALSE)&amp;$B$17&amp;ref!$E$4&amp;ref!$F$4&amp;ref!I$2,DatatableSelCan,7,FALSE))),"–")</f>
        <v>–</v>
      </c>
      <c r="F54" s="54">
        <f>IFERROR(VALUE(FIXED(VLOOKUP(VLOOKUP($A$1,CodeTableSelCan,2,FALSE)&amp;$B$17&amp;ref!$E$4&amp;ref!$F$4&amp;ref!J$2,DatatableSelCan,7,FALSE))),"–")</f>
        <v>5</v>
      </c>
      <c r="G54" s="54">
        <f>IFERROR(VALUE(FIXED(VLOOKUP(VLOOKUP($A$1,CodeTableSelCan,2,FALSE)&amp;$B$17&amp;ref!$E$4&amp;ref!$F$4&amp;ref!K$2,DatatableSelCan,7,FALSE))),"–")</f>
        <v>5</v>
      </c>
      <c r="H54" s="54">
        <f>IFERROR(VALUE(FIXED(VLOOKUP(VLOOKUP($A$1,CodeTableSelCan,2,FALSE)&amp;$B$17&amp;ref!$E$4&amp;ref!$F$4&amp;ref!L$2,DatatableSelCan,7,FALSE))),"–")</f>
        <v>7</v>
      </c>
      <c r="I54" s="54">
        <f>IFERROR(VALUE(FIXED(VLOOKUP(VLOOKUP($A$1,CodeTableSelCan,2,FALSE)&amp;$B$17&amp;ref!$E$4&amp;ref!$F$4&amp;ref!M$2,DatatableSelCan,7,FALSE))),"–")</f>
        <v>4</v>
      </c>
      <c r="J54" s="54">
        <f>IFERROR(VALUE(FIXED(VLOOKUP(VLOOKUP($A$1,CodeTableSelCan,2,FALSE)&amp;$B$17&amp;ref!$E$4&amp;ref!$F$4&amp;ref!N$2,DatatableSelCan,7,FALSE))),"–")</f>
        <v>11</v>
      </c>
      <c r="K54" s="54">
        <f>IFERROR(VALUE(FIXED(VLOOKUP(VLOOKUP($A$1,CodeTableSelCan,2,FALSE)&amp;$B$17&amp;ref!$E$4&amp;ref!$F$4&amp;ref!O$2,DatatableSelCan,7,FALSE))),"–")</f>
        <v>10</v>
      </c>
      <c r="L54" s="54">
        <f>IFERROR(VALUE(FIXED(VLOOKUP(VLOOKUP($A$1,CodeTableSelCan,2,FALSE)&amp;$B$17&amp;ref!$E$4&amp;ref!$F$4&amp;ref!P$2,DatatableSelCan,7,FALSE))),"–")</f>
        <v>13</v>
      </c>
      <c r="M54" s="54">
        <f>IFERROR(VALUE(FIXED(VLOOKUP(VLOOKUP($A$1,CodeTableSelCan,2,FALSE)&amp;$B$17&amp;ref!$E$4&amp;ref!$F$4&amp;ref!Q$2,DatatableSelCan,7,FALSE))),"–")</f>
        <v>41</v>
      </c>
      <c r="N54" s="54">
        <f>IFERROR(VALUE(FIXED(VLOOKUP(VLOOKUP($A$1,CodeTableSelCan,2,FALSE)&amp;$B$17&amp;ref!$E$4&amp;ref!$F$4&amp;ref!R$2,DatatableSelCan,7,FALSE))),"–")</f>
        <v>33</v>
      </c>
      <c r="O54" s="54">
        <f>IFERROR(VALUE(FIXED(VLOOKUP(VLOOKUP($A$1,CodeTableSelCan,2,FALSE)&amp;$B$17&amp;ref!$E$4&amp;ref!$F$4&amp;ref!S$2,DatatableSelCan,7,FALSE))),"–")</f>
        <v>71</v>
      </c>
      <c r="P54" s="54">
        <f>IFERROR(VALUE(FIXED(VLOOKUP(VLOOKUP($A$1,CodeTableSelCan,2,FALSE)&amp;$B$17&amp;ref!$E$4&amp;ref!$F$4&amp;ref!T$2,DatatableSelCan,7,FALSE))),"–")</f>
        <v>76</v>
      </c>
      <c r="Q54" s="54">
        <f>IFERROR(VALUE(FIXED(VLOOKUP(VLOOKUP($A$1,CodeTableSelCan,2,FALSE)&amp;$B$17&amp;ref!$E$4&amp;ref!$F$4&amp;ref!U$2,DatatableSelCan,7,FALSE))),"–")</f>
        <v>105</v>
      </c>
      <c r="R54" s="54">
        <f>IFERROR(VALUE(FIXED(VLOOKUP(VLOOKUP($A$1,CodeTableSelCan,2,FALSE)&amp;$B$17&amp;ref!$E$4&amp;ref!$F$4&amp;ref!V$2,DatatableSelCan,7,FALSE))),"–")</f>
        <v>132</v>
      </c>
      <c r="S54" s="54">
        <f>IFERROR(VALUE(FIXED(VLOOKUP(VLOOKUP($A$1,CodeTableSelCan,2,FALSE)&amp;$B$17&amp;ref!$E$4&amp;ref!$F$4&amp;ref!W$2,DatatableSelCan,7,FALSE))),"–")</f>
        <v>133</v>
      </c>
      <c r="T54" s="54">
        <f>IFERROR(VALUE(FIXED(VLOOKUP(VLOOKUP($A$1,CodeTableSelCan,2,FALSE)&amp;$B$17&amp;ref!$E$4&amp;ref!$F$4&amp;ref!X$2,DatatableSelCan,7,FALSE))),"–")</f>
        <v>92</v>
      </c>
      <c r="U54" s="54">
        <f>IFERROR(VALUE(FIXED(VLOOKUP(VLOOKUP($A$1,CodeTableSelCan,2,FALSE)&amp;$B$17&amp;ref!$E$4&amp;ref!$F$4&amp;ref!Y$2,DatatableSelCan,7,FALSE))),"–")</f>
        <v>87</v>
      </c>
      <c r="V54" s="54">
        <f>IFERROR(VALUE(FIXED(VLOOKUP(VLOOKUP($A$1,CodeTableSelCan,2,FALSE)&amp;$B$17&amp;ref!$E$4&amp;ref!$F$4&amp;ref!Z$2,DatatableSelCan,7,FALSE))),"–")</f>
        <v>830</v>
      </c>
      <c r="X54" s="20"/>
      <c r="Y54" s="71" t="s">
        <v>25</v>
      </c>
      <c r="Z54" s="79">
        <f>IFERROR(VALUE(FIXED(VLOOKUP(VLOOKUP($A$1,CodeTableSelCan,2,FALSE)&amp;$B$17&amp;ref!$E$4&amp;ref!$F$4&amp;ref!H$2,DatatableSelCan,8,FALSE))),"–")</f>
        <v>2.2400000000000002</v>
      </c>
      <c r="AA54" s="79" t="str">
        <f>IFERROR(VALUE(FIXED(VLOOKUP(VLOOKUP($A$1,CodeTableSelCan,2,FALSE)&amp;$B$17&amp;ref!$E$4&amp;ref!$F$4&amp;ref!I$2,DatatableSelCan,8,FALSE))),"–")</f>
        <v>–</v>
      </c>
      <c r="AB54" s="79">
        <f>IFERROR(VALUE(FIXED(VLOOKUP(VLOOKUP($A$1,CodeTableSelCan,2,FALSE)&amp;$B$17&amp;ref!$E$4&amp;ref!$F$4&amp;ref!J$2,DatatableSelCan,8,FALSE))),"–")</f>
        <v>2.19</v>
      </c>
      <c r="AC54" s="79">
        <f>IFERROR(VALUE(FIXED(VLOOKUP(VLOOKUP($A$1,CodeTableSelCan,2,FALSE)&amp;$B$17&amp;ref!$E$4&amp;ref!$F$4&amp;ref!K$2,DatatableSelCan,8,FALSE))),"–")</f>
        <v>2.0299999999999998</v>
      </c>
      <c r="AD54" s="79">
        <f>IFERROR(VALUE(FIXED(VLOOKUP(VLOOKUP($A$1,CodeTableSelCan,2,FALSE)&amp;$B$17&amp;ref!$E$4&amp;ref!$F$4&amp;ref!L$2,DatatableSelCan,8,FALSE))),"–")</f>
        <v>2.4</v>
      </c>
      <c r="AE54" s="79">
        <f>IFERROR(VALUE(FIXED(VLOOKUP(VLOOKUP($A$1,CodeTableSelCan,2,FALSE)&amp;$B$17&amp;ref!$E$4&amp;ref!$F$4&amp;ref!M$2,DatatableSelCan,8,FALSE))),"–")</f>
        <v>1.3</v>
      </c>
      <c r="AF54" s="79">
        <f>IFERROR(VALUE(FIXED(VLOOKUP(VLOOKUP($A$1,CodeTableSelCan,2,FALSE)&amp;$B$17&amp;ref!$E$4&amp;ref!$F$4&amp;ref!N$2,DatatableSelCan,8,FALSE))),"–")</f>
        <v>4.03</v>
      </c>
      <c r="AG54" s="79">
        <f>IFERROR(VALUE(FIXED(VLOOKUP(VLOOKUP($A$1,CodeTableSelCan,2,FALSE)&amp;$B$17&amp;ref!$E$4&amp;ref!$F$4&amp;ref!O$2,DatatableSelCan,8,FALSE))),"–")</f>
        <v>4.03</v>
      </c>
      <c r="AH54" s="79">
        <f>IFERROR(VALUE(FIXED(VLOOKUP(VLOOKUP($A$1,CodeTableSelCan,2,FALSE)&amp;$B$17&amp;ref!$E$4&amp;ref!$F$4&amp;ref!P$2,DatatableSelCan,8,FALSE))),"–")</f>
        <v>5.09</v>
      </c>
      <c r="AI54" s="79">
        <f>IFERROR(VALUE(FIXED(VLOOKUP(VLOOKUP($A$1,CodeTableSelCan,2,FALSE)&amp;$B$17&amp;ref!$E$4&amp;ref!$F$4&amp;ref!Q$2,DatatableSelCan,8,FALSE))),"–")</f>
        <v>14.59</v>
      </c>
      <c r="AJ54" s="79">
        <f>IFERROR(VALUE(FIXED(VLOOKUP(VLOOKUP($A$1,CodeTableSelCan,2,FALSE)&amp;$B$17&amp;ref!$E$4&amp;ref!$F$4&amp;ref!R$2,DatatableSelCan,8,FALSE))),"–")</f>
        <v>11.93</v>
      </c>
      <c r="AK54" s="79">
        <f>IFERROR(VALUE(FIXED(VLOOKUP(VLOOKUP($A$1,CodeTableSelCan,2,FALSE)&amp;$B$17&amp;ref!$E$4&amp;ref!$F$4&amp;ref!S$2,DatatableSelCan,8,FALSE))),"–")</f>
        <v>26.3</v>
      </c>
      <c r="AL54" s="79">
        <f>IFERROR(VALUE(FIXED(VLOOKUP(VLOOKUP($A$1,CodeTableSelCan,2,FALSE)&amp;$B$17&amp;ref!$E$4&amp;ref!$F$4&amp;ref!T$2,DatatableSelCan,8,FALSE))),"–")</f>
        <v>31.78</v>
      </c>
      <c r="AM54" s="79">
        <f>IFERROR(VALUE(FIXED(VLOOKUP(VLOOKUP($A$1,CodeTableSelCan,2,FALSE)&amp;$B$17&amp;ref!$E$4&amp;ref!$F$4&amp;ref!U$2,DatatableSelCan,8,FALSE))),"–")</f>
        <v>48.53</v>
      </c>
      <c r="AN54" s="79">
        <f>IFERROR(VALUE(FIXED(VLOOKUP(VLOOKUP($A$1,CodeTableSelCan,2,FALSE)&amp;$B$17&amp;ref!$E$4&amp;ref!$F$4&amp;ref!V$2,DatatableSelCan,8,FALSE))),"–")</f>
        <v>77.849999999999994</v>
      </c>
      <c r="AO54" s="79">
        <f>IFERROR(VALUE(FIXED(VLOOKUP(VLOOKUP($A$1,CodeTableSelCan,2,FALSE)&amp;$B$17&amp;ref!$E$4&amp;ref!$F$4&amp;ref!W$2,DatatableSelCan,8,FALSE))),"–")</f>
        <v>104.54</v>
      </c>
      <c r="AP54" s="79">
        <f>IFERROR(VALUE(FIXED(VLOOKUP(VLOOKUP($A$1,CodeTableSelCan,2,FALSE)&amp;$B$17&amp;ref!$E$4&amp;ref!$F$4&amp;ref!X$2,DatatableSelCan,8,FALSE))),"–")</f>
        <v>111.99</v>
      </c>
      <c r="AQ54" s="79">
        <f>IFERROR(VALUE(FIXED(VLOOKUP(VLOOKUP($A$1,CodeTableSelCan,2,FALSE)&amp;$B$17&amp;ref!$E$4&amp;ref!$F$4&amp;ref!Y$2,DatatableSelCan,8,FALSE))),"–")</f>
        <v>105.51</v>
      </c>
      <c r="AR54" s="98">
        <f>SUMPRODUCT(Z54:AQ54,'Population '!$D$61:$U$61)</f>
        <v>12.120953166391763</v>
      </c>
    </row>
    <row r="55" spans="2:44" ht="15" customHeight="1">
      <c r="X55" s="81" t="s">
        <v>30</v>
      </c>
    </row>
    <row r="57" spans="2:44" ht="15" customHeight="1">
      <c r="B57" s="73"/>
    </row>
    <row r="58" spans="2:44" ht="15" customHeight="1">
      <c r="B58" s="73"/>
    </row>
    <row r="59" spans="2:44" ht="15" customHeight="1">
      <c r="B59" s="73"/>
    </row>
  </sheetData>
  <mergeCells count="7">
    <mergeCell ref="D41:V41"/>
    <mergeCell ref="Z41:AR41"/>
    <mergeCell ref="A2:V3"/>
    <mergeCell ref="D7:V7"/>
    <mergeCell ref="Z7:AR7"/>
    <mergeCell ref="D24:V24"/>
    <mergeCell ref="Z24:AR24"/>
  </mergeCells>
  <pageMargins left="0.7" right="0.7" top="0.75" bottom="0.75" header="0.3" footer="0.3"/>
  <pageSetup paperSize="9" scale="56" fitToWidth="0" orientation="landscape" r:id="rId1"/>
  <colBreaks count="1" manualBreakCount="1">
    <brk id="22" max="53"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6"/>
  <sheetViews>
    <sheetView zoomScaleNormal="100" zoomScaleSheetLayoutView="100" workbookViewId="0">
      <pane ySplit="3" topLeftCell="A7" activePane="bottomLeft" state="frozen"/>
      <selection activeCell="I22" sqref="I22"/>
      <selection pane="bottomLeft" activeCell="B1" sqref="B1"/>
    </sheetView>
  </sheetViews>
  <sheetFormatPr defaultRowHeight="15" customHeight="1"/>
  <cols>
    <col min="1" max="1" width="5.6640625" style="1" customWidth="1"/>
    <col min="2" max="2" width="9.33203125" style="1"/>
    <col min="3" max="3" width="14.33203125" style="1" customWidth="1"/>
    <col min="4" max="22" width="9.33203125" style="1"/>
    <col min="23" max="23" width="5.6640625" style="1" customWidth="1"/>
    <col min="24" max="24" width="9.33203125" style="1"/>
    <col min="25" max="25" width="14.33203125" style="1" customWidth="1"/>
    <col min="26" max="16384" width="9.33203125" style="1"/>
  </cols>
  <sheetData>
    <row r="1" spans="1:44" ht="35.25" customHeight="1">
      <c r="A1" s="88" t="s">
        <v>137</v>
      </c>
    </row>
    <row r="2" spans="1:44" ht="15" customHeight="1">
      <c r="A2" s="1" t="s">
        <v>73</v>
      </c>
    </row>
    <row r="3" spans="1:44" ht="15" customHeight="1">
      <c r="A3" s="1" t="s">
        <v>241</v>
      </c>
    </row>
    <row r="5" spans="1:44" ht="20.100000000000001" customHeight="1">
      <c r="B5" s="2" t="s">
        <v>68</v>
      </c>
      <c r="X5" s="2" t="s">
        <v>65</v>
      </c>
    </row>
    <row r="6" spans="1:44" ht="15" customHeight="1">
      <c r="B6" s="57"/>
      <c r="C6" s="57"/>
      <c r="D6" s="118" t="s">
        <v>72</v>
      </c>
      <c r="E6" s="134"/>
      <c r="F6" s="134"/>
      <c r="G6" s="134"/>
      <c r="H6" s="134"/>
      <c r="I6" s="134"/>
      <c r="J6" s="134"/>
      <c r="K6" s="134"/>
      <c r="L6" s="134"/>
      <c r="M6" s="134"/>
      <c r="N6" s="134"/>
      <c r="O6" s="134"/>
      <c r="P6" s="134"/>
      <c r="Q6" s="134"/>
      <c r="R6" s="134"/>
      <c r="S6" s="134"/>
      <c r="T6" s="134"/>
      <c r="U6" s="134"/>
      <c r="V6" s="134"/>
      <c r="X6" s="57"/>
      <c r="Y6" s="57"/>
      <c r="Z6" s="134" t="s">
        <v>0</v>
      </c>
      <c r="AA6" s="134"/>
      <c r="AB6" s="134"/>
      <c r="AC6" s="134"/>
      <c r="AD6" s="134"/>
      <c r="AE6" s="134"/>
      <c r="AF6" s="134"/>
      <c r="AG6" s="134"/>
      <c r="AH6" s="134"/>
      <c r="AI6" s="134"/>
      <c r="AJ6" s="134"/>
      <c r="AK6" s="134"/>
      <c r="AL6" s="134"/>
      <c r="AM6" s="134"/>
      <c r="AN6" s="134"/>
      <c r="AO6" s="134"/>
      <c r="AP6" s="134"/>
      <c r="AQ6" s="134"/>
      <c r="AR6" s="134"/>
    </row>
    <row r="7" spans="1:44" ht="15" customHeight="1">
      <c r="B7" s="58" t="s">
        <v>1</v>
      </c>
      <c r="C7" s="58" t="s">
        <v>2</v>
      </c>
      <c r="D7" s="59" t="s">
        <v>3</v>
      </c>
      <c r="E7" s="59" t="s">
        <v>4</v>
      </c>
      <c r="F7" s="59" t="s">
        <v>5</v>
      </c>
      <c r="G7" s="59" t="s">
        <v>6</v>
      </c>
      <c r="H7" s="59" t="s">
        <v>7</v>
      </c>
      <c r="I7" s="59" t="s">
        <v>8</v>
      </c>
      <c r="J7" s="59" t="s">
        <v>9</v>
      </c>
      <c r="K7" s="59" t="s">
        <v>10</v>
      </c>
      <c r="L7" s="59" t="s">
        <v>11</v>
      </c>
      <c r="M7" s="59" t="s">
        <v>12</v>
      </c>
      <c r="N7" s="59" t="s">
        <v>13</v>
      </c>
      <c r="O7" s="59" t="s">
        <v>14</v>
      </c>
      <c r="P7" s="59" t="s">
        <v>15</v>
      </c>
      <c r="Q7" s="59" t="s">
        <v>16</v>
      </c>
      <c r="R7" s="59" t="s">
        <v>17</v>
      </c>
      <c r="S7" s="59" t="s">
        <v>18</v>
      </c>
      <c r="T7" s="59" t="s">
        <v>19</v>
      </c>
      <c r="U7" s="59" t="s">
        <v>20</v>
      </c>
      <c r="V7" s="59" t="s">
        <v>21</v>
      </c>
      <c r="X7" s="58" t="s">
        <v>1</v>
      </c>
      <c r="Y7" s="58" t="s">
        <v>2</v>
      </c>
      <c r="Z7" s="59" t="s">
        <v>3</v>
      </c>
      <c r="AA7" s="59" t="s">
        <v>4</v>
      </c>
      <c r="AB7" s="59" t="s">
        <v>5</v>
      </c>
      <c r="AC7" s="59" t="s">
        <v>6</v>
      </c>
      <c r="AD7" s="59" t="s">
        <v>7</v>
      </c>
      <c r="AE7" s="59" t="s">
        <v>8</v>
      </c>
      <c r="AF7" s="59" t="s">
        <v>9</v>
      </c>
      <c r="AG7" s="59" t="s">
        <v>10</v>
      </c>
      <c r="AH7" s="59" t="s">
        <v>11</v>
      </c>
      <c r="AI7" s="59" t="s">
        <v>12</v>
      </c>
      <c r="AJ7" s="59" t="s">
        <v>13</v>
      </c>
      <c r="AK7" s="59" t="s">
        <v>14</v>
      </c>
      <c r="AL7" s="59" t="s">
        <v>15</v>
      </c>
      <c r="AM7" s="59" t="s">
        <v>16</v>
      </c>
      <c r="AN7" s="59" t="s">
        <v>17</v>
      </c>
      <c r="AO7" s="59" t="s">
        <v>18</v>
      </c>
      <c r="AP7" s="59" t="s">
        <v>19</v>
      </c>
      <c r="AQ7" s="59" t="s">
        <v>20</v>
      </c>
      <c r="AR7" s="59" t="s">
        <v>22</v>
      </c>
    </row>
    <row r="8" spans="1:44" ht="15" customHeight="1">
      <c r="B8" s="6">
        <v>2015</v>
      </c>
      <c r="C8" s="7"/>
      <c r="D8" s="61"/>
      <c r="E8" s="61"/>
      <c r="F8" s="61"/>
      <c r="G8" s="61"/>
      <c r="H8" s="61"/>
      <c r="I8" s="61"/>
      <c r="J8" s="61"/>
      <c r="K8" s="61"/>
      <c r="L8" s="61"/>
      <c r="M8" s="61"/>
      <c r="N8" s="61"/>
      <c r="O8" s="61"/>
      <c r="P8" s="61"/>
      <c r="Q8" s="61"/>
      <c r="R8" s="61"/>
      <c r="S8" s="61"/>
      <c r="T8" s="61"/>
      <c r="U8" s="61"/>
      <c r="V8" s="61"/>
      <c r="X8" s="60">
        <v>2015</v>
      </c>
      <c r="Y8" s="7"/>
      <c r="Z8" s="61"/>
      <c r="AA8" s="61"/>
      <c r="AB8" s="61"/>
      <c r="AC8" s="61"/>
      <c r="AD8" s="61"/>
      <c r="AE8" s="61"/>
      <c r="AF8" s="61"/>
      <c r="AG8" s="61"/>
      <c r="AH8" s="61"/>
      <c r="AI8" s="61"/>
      <c r="AJ8" s="61"/>
      <c r="AK8" s="61"/>
      <c r="AL8" s="61"/>
      <c r="AM8" s="61"/>
      <c r="AN8" s="61"/>
      <c r="AO8" s="61"/>
      <c r="AP8" s="61"/>
      <c r="AQ8" s="61"/>
      <c r="AR8" s="61"/>
    </row>
    <row r="9" spans="1:44" ht="15" customHeight="1">
      <c r="B9" s="6"/>
      <c r="C9" s="60" t="s">
        <v>23</v>
      </c>
      <c r="D9" s="61" t="str">
        <f>IFERROR(VALUE(FIXED(VLOOKUP(VLOOKUP($A$1,CodeTableSelCan,2,FALSE)&amp;$B$8&amp;ref!$E$2&amp;ref!$F$2&amp;ref!H$2,DatatableSelCan,7,FALSE))),"–")</f>
        <v>–</v>
      </c>
      <c r="E9" s="61" t="str">
        <f>IFERROR(VALUE(FIXED(VLOOKUP(VLOOKUP($A$1,CodeTableSelCan,2,FALSE)&amp;$B$8&amp;ref!$E$2&amp;ref!$F$2&amp;ref!I$2,DatatableSelCan,7,FALSE))),"–")</f>
        <v>–</v>
      </c>
      <c r="F9" s="61" t="str">
        <f>IFERROR(VALUE(FIXED(VLOOKUP(VLOOKUP($A$1,CodeTableSelCan,2,FALSE)&amp;$B$8&amp;ref!$E$2&amp;ref!$F$2&amp;ref!J$2,DatatableSelCan,7,FALSE))),"–")</f>
        <v>–</v>
      </c>
      <c r="G9" s="61" t="str">
        <f>IFERROR(VALUE(FIXED(VLOOKUP(VLOOKUP($A$1,CodeTableSelCan,2,FALSE)&amp;$B$8&amp;ref!$E$2&amp;ref!$F$2&amp;ref!K$2,DatatableSelCan,7,FALSE))),"–")</f>
        <v>–</v>
      </c>
      <c r="H9" s="61" t="str">
        <f>IFERROR(VALUE(FIXED(VLOOKUP(VLOOKUP($A$1,CodeTableSelCan,2,FALSE)&amp;$B$8&amp;ref!$E$2&amp;ref!$F$2&amp;ref!L$2,DatatableSelCan,7,FALSE))),"–")</f>
        <v>–</v>
      </c>
      <c r="I9" s="61">
        <f>IFERROR(VALUE(FIXED(VLOOKUP(VLOOKUP($A$1,CodeTableSelCan,2,FALSE)&amp;$B$8&amp;ref!$E$2&amp;ref!$F$2&amp;ref!M$2,DatatableSelCan,7,FALSE))),"–")</f>
        <v>2</v>
      </c>
      <c r="J9" s="61">
        <f>IFERROR(VALUE(FIXED(VLOOKUP(VLOOKUP($A$1,CodeTableSelCan,2,FALSE)&amp;$B$8&amp;ref!$E$2&amp;ref!$F$2&amp;ref!N$2,DatatableSelCan,7,FALSE))),"–")</f>
        <v>1</v>
      </c>
      <c r="K9" s="61" t="str">
        <f>IFERROR(VALUE(FIXED(VLOOKUP(VLOOKUP($A$1,CodeTableSelCan,2,FALSE)&amp;$B$8&amp;ref!$E$2&amp;ref!$F$2&amp;ref!O$2,DatatableSelCan,7,FALSE))),"–")</f>
        <v>–</v>
      </c>
      <c r="L9" s="61" t="str">
        <f>IFERROR(VALUE(FIXED(VLOOKUP(VLOOKUP($A$1,CodeTableSelCan,2,FALSE)&amp;$B$8&amp;ref!$E$2&amp;ref!$F$2&amp;ref!P$2,DatatableSelCan,7,FALSE))),"–")</f>
        <v>–</v>
      </c>
      <c r="M9" s="61">
        <f>IFERROR(VALUE(FIXED(VLOOKUP(VLOOKUP($A$1,CodeTableSelCan,2,FALSE)&amp;$B$8&amp;ref!$E$2&amp;ref!$F$2&amp;ref!Q$2,DatatableSelCan,7,FALSE))),"–")</f>
        <v>3</v>
      </c>
      <c r="N9" s="61">
        <f>IFERROR(VALUE(FIXED(VLOOKUP(VLOOKUP($A$1,CodeTableSelCan,2,FALSE)&amp;$B$8&amp;ref!$E$2&amp;ref!$F$2&amp;ref!R$2,DatatableSelCan,7,FALSE))),"–")</f>
        <v>10</v>
      </c>
      <c r="O9" s="61">
        <f>IFERROR(VALUE(FIXED(VLOOKUP(VLOOKUP($A$1,CodeTableSelCan,2,FALSE)&amp;$B$8&amp;ref!$E$2&amp;ref!$F$2&amp;ref!S$2,DatatableSelCan,7,FALSE))),"–")</f>
        <v>19</v>
      </c>
      <c r="P9" s="61">
        <f>IFERROR(VALUE(FIXED(VLOOKUP(VLOOKUP($A$1,CodeTableSelCan,2,FALSE)&amp;$B$8&amp;ref!$E$2&amp;ref!$F$2&amp;ref!T$2,DatatableSelCan,7,FALSE))),"–")</f>
        <v>14</v>
      </c>
      <c r="Q9" s="61">
        <f>IFERROR(VALUE(FIXED(VLOOKUP(VLOOKUP($A$1,CodeTableSelCan,2,FALSE)&amp;$B$8&amp;ref!$E$2&amp;ref!$F$2&amp;ref!U$2,DatatableSelCan,7,FALSE))),"–")</f>
        <v>28</v>
      </c>
      <c r="R9" s="61">
        <f>IFERROR(VALUE(FIXED(VLOOKUP(VLOOKUP($A$1,CodeTableSelCan,2,FALSE)&amp;$B$8&amp;ref!$E$2&amp;ref!$F$2&amp;ref!V$2,DatatableSelCan,7,FALSE))),"–")</f>
        <v>32</v>
      </c>
      <c r="S9" s="61">
        <f>IFERROR(VALUE(FIXED(VLOOKUP(VLOOKUP($A$1,CodeTableSelCan,2,FALSE)&amp;$B$8&amp;ref!$E$2&amp;ref!$F$2&amp;ref!W$2,DatatableSelCan,7,FALSE))),"–")</f>
        <v>28</v>
      </c>
      <c r="T9" s="61">
        <f>IFERROR(VALUE(FIXED(VLOOKUP(VLOOKUP($A$1,CodeTableSelCan,2,FALSE)&amp;$B$8&amp;ref!$E$2&amp;ref!$F$2&amp;ref!X$2,DatatableSelCan,7,FALSE))),"–")</f>
        <v>26</v>
      </c>
      <c r="U9" s="61">
        <f>IFERROR(VALUE(FIXED(VLOOKUP(VLOOKUP($A$1,CodeTableSelCan,2,FALSE)&amp;$B$8&amp;ref!$E$2&amp;ref!$F$2&amp;ref!Y$2,DatatableSelCan,7,FALSE))),"–")</f>
        <v>23</v>
      </c>
      <c r="V9" s="61">
        <f>IFERROR(VALUE(FIXED(VLOOKUP(VLOOKUP($A$1,CodeTableSelCan,2,FALSE)&amp;$B$8&amp;ref!$E$2&amp;ref!$F$2&amp;ref!Z$2,DatatableSelCan,7,FALSE))),"–")</f>
        <v>186</v>
      </c>
      <c r="X9" s="60"/>
      <c r="Y9" s="60" t="s">
        <v>23</v>
      </c>
      <c r="Z9" s="75" t="str">
        <f>IFERROR(VALUE(FIXED(VLOOKUP(VLOOKUP($A$1,CodeTableSelCan,2,FALSE)&amp;$B$8&amp;ref!$E$2&amp;ref!$F$2&amp;ref!H$2,DatatableSelCan,8,FALSE))),"–")</f>
        <v>–</v>
      </c>
      <c r="AA9" s="75" t="str">
        <f>IFERROR(VALUE(FIXED(VLOOKUP(VLOOKUP($A$1,CodeTableSelCan,2,FALSE)&amp;$B$8&amp;ref!$E$2&amp;ref!$F$2&amp;ref!I$2,DatatableSelCan,8,FALSE))),"–")</f>
        <v>–</v>
      </c>
      <c r="AB9" s="75" t="str">
        <f>IFERROR(VALUE(FIXED(VLOOKUP(VLOOKUP($A$1,CodeTableSelCan,2,FALSE)&amp;$B$8&amp;ref!$E$2&amp;ref!$F$2&amp;ref!J$2,DatatableSelCan,8,FALSE))),"–")</f>
        <v>–</v>
      </c>
      <c r="AC9" s="75" t="str">
        <f>IFERROR(VALUE(FIXED(VLOOKUP(VLOOKUP($A$1,CodeTableSelCan,2,FALSE)&amp;$B$8&amp;ref!$E$2&amp;ref!$F$2&amp;ref!K$2,DatatableSelCan,8,FALSE))),"–")</f>
        <v>–</v>
      </c>
      <c r="AD9" s="75" t="str">
        <f>IFERROR(VALUE(FIXED(VLOOKUP(VLOOKUP($A$1,CodeTableSelCan,2,FALSE)&amp;$B$8&amp;ref!$E$2&amp;ref!$F$2&amp;ref!L$2,DatatableSelCan,8,FALSE))),"–")</f>
        <v>–</v>
      </c>
      <c r="AE9" s="75">
        <f>IFERROR(VALUE(FIXED(VLOOKUP(VLOOKUP($A$1,CodeTableSelCan,2,FALSE)&amp;$B$8&amp;ref!$E$2&amp;ref!$F$2&amp;ref!M$2,DatatableSelCan,8,FALSE))),"–")</f>
        <v>1.28</v>
      </c>
      <c r="AF9" s="75">
        <f>IFERROR(VALUE(FIXED(VLOOKUP(VLOOKUP($A$1,CodeTableSelCan,2,FALSE)&amp;$B$8&amp;ref!$E$2&amp;ref!$F$2&amp;ref!N$2,DatatableSelCan,8,FALSE))),"–")</f>
        <v>0.72</v>
      </c>
      <c r="AG9" s="75" t="str">
        <f>IFERROR(VALUE(FIXED(VLOOKUP(VLOOKUP($A$1,CodeTableSelCan,2,FALSE)&amp;$B$8&amp;ref!$E$2&amp;ref!$F$2&amp;ref!O$2,DatatableSelCan,8,FALSE))),"–")</f>
        <v>–</v>
      </c>
      <c r="AH9" s="75" t="str">
        <f>IFERROR(VALUE(FIXED(VLOOKUP(VLOOKUP($A$1,CodeTableSelCan,2,FALSE)&amp;$B$8&amp;ref!$E$2&amp;ref!$F$2&amp;ref!P$2,DatatableSelCan,8,FALSE))),"–")</f>
        <v>–</v>
      </c>
      <c r="AI9" s="75">
        <f>IFERROR(VALUE(FIXED(VLOOKUP(VLOOKUP($A$1,CodeTableSelCan,2,FALSE)&amp;$B$8&amp;ref!$E$2&amp;ref!$F$2&amp;ref!Q$2,DatatableSelCan,8,FALSE))),"–")</f>
        <v>2</v>
      </c>
      <c r="AJ9" s="75">
        <f>IFERROR(VALUE(FIXED(VLOOKUP(VLOOKUP($A$1,CodeTableSelCan,2,FALSE)&amp;$B$8&amp;ref!$E$2&amp;ref!$F$2&amp;ref!R$2,DatatableSelCan,8,FALSE))),"–")</f>
        <v>6.5</v>
      </c>
      <c r="AK9" s="75">
        <f>IFERROR(VALUE(FIXED(VLOOKUP(VLOOKUP($A$1,CodeTableSelCan,2,FALSE)&amp;$B$8&amp;ref!$E$2&amp;ref!$F$2&amp;ref!S$2,DatatableSelCan,8,FALSE))),"–")</f>
        <v>13.62</v>
      </c>
      <c r="AL9" s="75">
        <f>IFERROR(VALUE(FIXED(VLOOKUP(VLOOKUP($A$1,CodeTableSelCan,2,FALSE)&amp;$B$8&amp;ref!$E$2&amp;ref!$F$2&amp;ref!T$2,DatatableSelCan,8,FALSE))),"–")</f>
        <v>11.5</v>
      </c>
      <c r="AM9" s="75">
        <f>IFERROR(VALUE(FIXED(VLOOKUP(VLOOKUP($A$1,CodeTableSelCan,2,FALSE)&amp;$B$8&amp;ref!$E$2&amp;ref!$F$2&amp;ref!U$2,DatatableSelCan,8,FALSE))),"–")</f>
        <v>25.38</v>
      </c>
      <c r="AN9" s="75">
        <f>IFERROR(VALUE(FIXED(VLOOKUP(VLOOKUP($A$1,CodeTableSelCan,2,FALSE)&amp;$B$8&amp;ref!$E$2&amp;ref!$F$2&amp;ref!V$2,DatatableSelCan,8,FALSE))),"–")</f>
        <v>40.28</v>
      </c>
      <c r="AO9" s="75">
        <f>IFERROR(VALUE(FIXED(VLOOKUP(VLOOKUP($A$1,CodeTableSelCan,2,FALSE)&amp;$B$8&amp;ref!$E$2&amp;ref!$F$2&amp;ref!W$2,DatatableSelCan,8,FALSE))),"–")</f>
        <v>49.87</v>
      </c>
      <c r="AP9" s="75">
        <f>IFERROR(VALUE(FIXED(VLOOKUP(VLOOKUP($A$1,CodeTableSelCan,2,FALSE)&amp;$B$8&amp;ref!$E$2&amp;ref!$F$2&amp;ref!X$2,DatatableSelCan,8,FALSE))),"–")</f>
        <v>69.97</v>
      </c>
      <c r="AQ9" s="75">
        <f>IFERROR(VALUE(FIXED(VLOOKUP(VLOOKUP($A$1,CodeTableSelCan,2,FALSE)&amp;$B$8&amp;ref!$E$2&amp;ref!$F$2&amp;ref!Y$2,DatatableSelCan,8,FALSE))),"–")</f>
        <v>77.7</v>
      </c>
      <c r="AR9" s="75">
        <f>SUMPRODUCT(Z9:AQ9,'Population '!$D$61:$U$61)</f>
        <v>5.2014175038736443</v>
      </c>
    </row>
    <row r="10" spans="1:44" ht="15" customHeight="1">
      <c r="B10" s="6"/>
      <c r="C10" s="60" t="s">
        <v>24</v>
      </c>
      <c r="D10" s="61" t="str">
        <f>IFERROR(VALUE(FIXED(VLOOKUP(VLOOKUP($A$1,CodeTableSelCan,2,FALSE)&amp;$B$8&amp;ref!$E$2&amp;ref!$F$3&amp;ref!H$2,DatatableSelCan,7,FALSE))),"–")</f>
        <v>–</v>
      </c>
      <c r="E10" s="61" t="str">
        <f>IFERROR(VALUE(FIXED(VLOOKUP(VLOOKUP($A$1,CodeTableSelCan,2,FALSE)&amp;$B$8&amp;ref!$E$2&amp;ref!$F$3&amp;ref!I$2,DatatableSelCan,7,FALSE))),"–")</f>
        <v>–</v>
      </c>
      <c r="F10" s="61" t="str">
        <f>IFERROR(VALUE(FIXED(VLOOKUP(VLOOKUP($A$1,CodeTableSelCan,2,FALSE)&amp;$B$8&amp;ref!$E$2&amp;ref!$F$3&amp;ref!J$2,DatatableSelCan,7,FALSE))),"–")</f>
        <v>–</v>
      </c>
      <c r="G10" s="61" t="str">
        <f>IFERROR(VALUE(FIXED(VLOOKUP(VLOOKUP($A$1,CodeTableSelCan,2,FALSE)&amp;$B$8&amp;ref!$E$2&amp;ref!$F$3&amp;ref!K$2,DatatableSelCan,7,FALSE))),"–")</f>
        <v>–</v>
      </c>
      <c r="H10" s="61" t="str">
        <f>IFERROR(VALUE(FIXED(VLOOKUP(VLOOKUP($A$1,CodeTableSelCan,2,FALSE)&amp;$B$8&amp;ref!$E$2&amp;ref!$F$3&amp;ref!L$2,DatatableSelCan,7,FALSE))),"–")</f>
        <v>–</v>
      </c>
      <c r="I10" s="61" t="str">
        <f>IFERROR(VALUE(FIXED(VLOOKUP(VLOOKUP($A$1,CodeTableSelCan,2,FALSE)&amp;$B$8&amp;ref!$E$2&amp;ref!$F$3&amp;ref!M$2,DatatableSelCan,7,FALSE))),"–")</f>
        <v>–</v>
      </c>
      <c r="J10" s="61" t="str">
        <f>IFERROR(VALUE(FIXED(VLOOKUP(VLOOKUP($A$1,CodeTableSelCan,2,FALSE)&amp;$B$8&amp;ref!$E$2&amp;ref!$F$3&amp;ref!N$2,DatatableSelCan,7,FALSE))),"–")</f>
        <v>–</v>
      </c>
      <c r="K10" s="61" t="str">
        <f>IFERROR(VALUE(FIXED(VLOOKUP(VLOOKUP($A$1,CodeTableSelCan,2,FALSE)&amp;$B$8&amp;ref!$E$2&amp;ref!$F$3&amp;ref!O$2,DatatableSelCan,7,FALSE))),"–")</f>
        <v>–</v>
      </c>
      <c r="L10" s="61" t="str">
        <f>IFERROR(VALUE(FIXED(VLOOKUP(VLOOKUP($A$1,CodeTableSelCan,2,FALSE)&amp;$B$8&amp;ref!$E$2&amp;ref!$F$3&amp;ref!P$2,DatatableSelCan,7,FALSE))),"–")</f>
        <v>–</v>
      </c>
      <c r="M10" s="61" t="str">
        <f>IFERROR(VALUE(FIXED(VLOOKUP(VLOOKUP($A$1,CodeTableSelCan,2,FALSE)&amp;$B$8&amp;ref!$E$2&amp;ref!$F$3&amp;ref!Q$2,DatatableSelCan,7,FALSE))),"–")</f>
        <v>–</v>
      </c>
      <c r="N10" s="61">
        <f>IFERROR(VALUE(FIXED(VLOOKUP(VLOOKUP($A$1,CodeTableSelCan,2,FALSE)&amp;$B$8&amp;ref!$E$2&amp;ref!$F$3&amp;ref!R$2,DatatableSelCan,7,FALSE))),"–")</f>
        <v>1</v>
      </c>
      <c r="O10" s="61">
        <f>IFERROR(VALUE(FIXED(VLOOKUP(VLOOKUP($A$1,CodeTableSelCan,2,FALSE)&amp;$B$8&amp;ref!$E$2&amp;ref!$F$3&amp;ref!S$2,DatatableSelCan,7,FALSE))),"–")</f>
        <v>2</v>
      </c>
      <c r="P10" s="61">
        <f>IFERROR(VALUE(FIXED(VLOOKUP(VLOOKUP($A$1,CodeTableSelCan,2,FALSE)&amp;$B$8&amp;ref!$E$2&amp;ref!$F$3&amp;ref!T$2,DatatableSelCan,7,FALSE))),"–")</f>
        <v>2</v>
      </c>
      <c r="Q10" s="61">
        <f>IFERROR(VALUE(FIXED(VLOOKUP(VLOOKUP($A$1,CodeTableSelCan,2,FALSE)&amp;$B$8&amp;ref!$E$2&amp;ref!$F$3&amp;ref!U$2,DatatableSelCan,7,FALSE))),"–")</f>
        <v>5</v>
      </c>
      <c r="R10" s="61">
        <f>IFERROR(VALUE(FIXED(VLOOKUP(VLOOKUP($A$1,CodeTableSelCan,2,FALSE)&amp;$B$8&amp;ref!$E$2&amp;ref!$F$3&amp;ref!V$2,DatatableSelCan,7,FALSE))),"–")</f>
        <v>5</v>
      </c>
      <c r="S10" s="61">
        <f>IFERROR(VALUE(FIXED(VLOOKUP(VLOOKUP($A$1,CodeTableSelCan,2,FALSE)&amp;$B$8&amp;ref!$E$2&amp;ref!$F$3&amp;ref!W$2,DatatableSelCan,7,FALSE))),"–")</f>
        <v>3</v>
      </c>
      <c r="T10" s="61">
        <f>IFERROR(VALUE(FIXED(VLOOKUP(VLOOKUP($A$1,CodeTableSelCan,2,FALSE)&amp;$B$8&amp;ref!$E$2&amp;ref!$F$3&amp;ref!X$2,DatatableSelCan,7,FALSE))),"–")</f>
        <v>1</v>
      </c>
      <c r="U10" s="61">
        <f>IFERROR(VALUE(FIXED(VLOOKUP(VLOOKUP($A$1,CodeTableSelCan,2,FALSE)&amp;$B$8&amp;ref!$E$2&amp;ref!$F$3&amp;ref!Y$2,DatatableSelCan,7,FALSE))),"–")</f>
        <v>1</v>
      </c>
      <c r="V10" s="61">
        <f>IFERROR(VALUE(FIXED(VLOOKUP(VLOOKUP($A$1,CodeTableSelCan,2,FALSE)&amp;$B$8&amp;ref!$E$2&amp;ref!$F$3&amp;ref!Z$2,DatatableSelCan,7,FALSE))),"–")</f>
        <v>20</v>
      </c>
      <c r="X10" s="60"/>
      <c r="Y10" s="60" t="s">
        <v>24</v>
      </c>
      <c r="Z10" s="75" t="str">
        <f>IFERROR(VALUE(FIXED(VLOOKUP(VLOOKUP($A$1,CodeTableSelCan,2,FALSE)&amp;$B$8&amp;ref!$E$2&amp;ref!$F$3&amp;ref!H$2,DatatableSelCan,8,FALSE))),"–")</f>
        <v>–</v>
      </c>
      <c r="AA10" s="75" t="str">
        <f>IFERROR(VALUE(FIXED(VLOOKUP(VLOOKUP($A$1,CodeTableSelCan,2,FALSE)&amp;$B$8&amp;ref!$E$2&amp;ref!$F$3&amp;ref!I$2,DatatableSelCan,8,FALSE))),"–")</f>
        <v>–</v>
      </c>
      <c r="AB10" s="75" t="str">
        <f>IFERROR(VALUE(FIXED(VLOOKUP(VLOOKUP($A$1,CodeTableSelCan,2,FALSE)&amp;$B$8&amp;ref!$E$2&amp;ref!$F$3&amp;ref!J$2,DatatableSelCan,8,FALSE))),"–")</f>
        <v>–</v>
      </c>
      <c r="AC10" s="75" t="str">
        <f>IFERROR(VALUE(FIXED(VLOOKUP(VLOOKUP($A$1,CodeTableSelCan,2,FALSE)&amp;$B$8&amp;ref!$E$2&amp;ref!$F$3&amp;ref!K$2,DatatableSelCan,8,FALSE))),"–")</f>
        <v>–</v>
      </c>
      <c r="AD10" s="75" t="str">
        <f>IFERROR(VALUE(FIXED(VLOOKUP(VLOOKUP($A$1,CodeTableSelCan,2,FALSE)&amp;$B$8&amp;ref!$E$2&amp;ref!$F$3&amp;ref!L$2,DatatableSelCan,8,FALSE))),"–")</f>
        <v>–</v>
      </c>
      <c r="AE10" s="75" t="str">
        <f>IFERROR(VALUE(FIXED(VLOOKUP(VLOOKUP($A$1,CodeTableSelCan,2,FALSE)&amp;$B$8&amp;ref!$E$2&amp;ref!$F$3&amp;ref!M$2,DatatableSelCan,8,FALSE))),"–")</f>
        <v>–</v>
      </c>
      <c r="AF10" s="75" t="str">
        <f>IFERROR(VALUE(FIXED(VLOOKUP(VLOOKUP($A$1,CodeTableSelCan,2,FALSE)&amp;$B$8&amp;ref!$E$2&amp;ref!$F$3&amp;ref!N$2,DatatableSelCan,8,FALSE))),"–")</f>
        <v>–</v>
      </c>
      <c r="AG10" s="75" t="str">
        <f>IFERROR(VALUE(FIXED(VLOOKUP(VLOOKUP($A$1,CodeTableSelCan,2,FALSE)&amp;$B$8&amp;ref!$E$2&amp;ref!$F$3&amp;ref!O$2,DatatableSelCan,8,FALSE))),"–")</f>
        <v>–</v>
      </c>
      <c r="AH10" s="75" t="str">
        <f>IFERROR(VALUE(FIXED(VLOOKUP(VLOOKUP($A$1,CodeTableSelCan,2,FALSE)&amp;$B$8&amp;ref!$E$2&amp;ref!$F$3&amp;ref!P$2,DatatableSelCan,8,FALSE))),"–")</f>
        <v>–</v>
      </c>
      <c r="AI10" s="75" t="str">
        <f>IFERROR(VALUE(FIXED(VLOOKUP(VLOOKUP($A$1,CodeTableSelCan,2,FALSE)&amp;$B$8&amp;ref!$E$2&amp;ref!$F$3&amp;ref!Q$2,DatatableSelCan,8,FALSE))),"–")</f>
        <v>–</v>
      </c>
      <c r="AJ10" s="75">
        <f>IFERROR(VALUE(FIXED(VLOOKUP(VLOOKUP($A$1,CodeTableSelCan,2,FALSE)&amp;$B$8&amp;ref!$E$2&amp;ref!$F$3&amp;ref!R$2,DatatableSelCan,8,FALSE))),"–")</f>
        <v>5.54</v>
      </c>
      <c r="AK10" s="75">
        <f>IFERROR(VALUE(FIXED(VLOOKUP(VLOOKUP($A$1,CodeTableSelCan,2,FALSE)&amp;$B$8&amp;ref!$E$2&amp;ref!$F$3&amp;ref!S$2,DatatableSelCan,8,FALSE))),"–")</f>
        <v>13.58</v>
      </c>
      <c r="AL10" s="75">
        <f>IFERROR(VALUE(FIXED(VLOOKUP(VLOOKUP($A$1,CodeTableSelCan,2,FALSE)&amp;$B$8&amp;ref!$E$2&amp;ref!$F$3&amp;ref!T$2,DatatableSelCan,8,FALSE))),"–")</f>
        <v>18.18</v>
      </c>
      <c r="AM10" s="75">
        <f>IFERROR(VALUE(FIXED(VLOOKUP(VLOOKUP($A$1,CodeTableSelCan,2,FALSE)&amp;$B$8&amp;ref!$E$2&amp;ref!$F$3&amp;ref!U$2,DatatableSelCan,8,FALSE))),"–")</f>
        <v>62.74</v>
      </c>
      <c r="AN10" s="75">
        <f>IFERROR(VALUE(FIXED(VLOOKUP(VLOOKUP($A$1,CodeTableSelCan,2,FALSE)&amp;$B$8&amp;ref!$E$2&amp;ref!$F$3&amp;ref!V$2,DatatableSelCan,8,FALSE))),"–")</f>
        <v>99.01</v>
      </c>
      <c r="AO10" s="75">
        <f>IFERROR(VALUE(FIXED(VLOOKUP(VLOOKUP($A$1,CodeTableSelCan,2,FALSE)&amp;$B$8&amp;ref!$E$2&amp;ref!$F$3&amp;ref!W$2,DatatableSelCan,8,FALSE))),"–")</f>
        <v>94.64</v>
      </c>
      <c r="AP10" s="75">
        <f>IFERROR(VALUE(FIXED(VLOOKUP(VLOOKUP($A$1,CodeTableSelCan,2,FALSE)&amp;$B$8&amp;ref!$E$2&amp;ref!$F$3&amp;ref!X$2,DatatableSelCan,8,FALSE))),"–")</f>
        <v>65.36</v>
      </c>
      <c r="AQ10" s="75">
        <f>IFERROR(VALUE(FIXED(VLOOKUP(VLOOKUP($A$1,CodeTableSelCan,2,FALSE)&amp;$B$8&amp;ref!$E$2&amp;ref!$F$3&amp;ref!Y$2,DatatableSelCan,8,FALSE))),"–")</f>
        <v>135.13999999999999</v>
      </c>
      <c r="AR10" s="75">
        <f>SUMPRODUCT(Z10:AQ10,'Population '!$D$61:$U$61)</f>
        <v>8.5253681211575945</v>
      </c>
    </row>
    <row r="11" spans="1:44" ht="15" customHeight="1">
      <c r="B11" s="7"/>
      <c r="C11" s="60" t="s">
        <v>25</v>
      </c>
      <c r="D11" s="61" t="str">
        <f>IFERROR(VALUE(FIXED(VLOOKUP(VLOOKUP($A$1,CodeTableSelCan,2,FALSE)&amp;$B$8&amp;ref!$E$2&amp;ref!$F$4&amp;ref!H$2,DatatableSelCan,7,FALSE))),"–")</f>
        <v>–</v>
      </c>
      <c r="E11" s="61" t="str">
        <f>IFERROR(VALUE(FIXED(VLOOKUP(VLOOKUP($A$1,CodeTableSelCan,2,FALSE)&amp;$B$8&amp;ref!$E$2&amp;ref!$F$4&amp;ref!I$2,DatatableSelCan,7,FALSE))),"–")</f>
        <v>–</v>
      </c>
      <c r="F11" s="61" t="str">
        <f>IFERROR(VALUE(FIXED(VLOOKUP(VLOOKUP($A$1,CodeTableSelCan,2,FALSE)&amp;$B$8&amp;ref!$E$2&amp;ref!$F$4&amp;ref!J$2,DatatableSelCan,7,FALSE))),"–")</f>
        <v>–</v>
      </c>
      <c r="G11" s="61" t="str">
        <f>IFERROR(VALUE(FIXED(VLOOKUP(VLOOKUP($A$1,CodeTableSelCan,2,FALSE)&amp;$B$8&amp;ref!$E$2&amp;ref!$F$4&amp;ref!K$2,DatatableSelCan,7,FALSE))),"–")</f>
        <v>–</v>
      </c>
      <c r="H11" s="61" t="str">
        <f>IFERROR(VALUE(FIXED(VLOOKUP(VLOOKUP($A$1,CodeTableSelCan,2,FALSE)&amp;$B$8&amp;ref!$E$2&amp;ref!$F$4&amp;ref!L$2,DatatableSelCan,7,FALSE))),"–")</f>
        <v>–</v>
      </c>
      <c r="I11" s="61">
        <f>IFERROR(VALUE(FIXED(VLOOKUP(VLOOKUP($A$1,CodeTableSelCan,2,FALSE)&amp;$B$8&amp;ref!$E$2&amp;ref!$F$4&amp;ref!M$2,DatatableSelCan,7,FALSE))),"–")</f>
        <v>2</v>
      </c>
      <c r="J11" s="61">
        <f>IFERROR(VALUE(FIXED(VLOOKUP(VLOOKUP($A$1,CodeTableSelCan,2,FALSE)&amp;$B$8&amp;ref!$E$2&amp;ref!$F$4&amp;ref!N$2,DatatableSelCan,7,FALSE))),"–")</f>
        <v>1</v>
      </c>
      <c r="K11" s="61" t="str">
        <f>IFERROR(VALUE(FIXED(VLOOKUP(VLOOKUP($A$1,CodeTableSelCan,2,FALSE)&amp;$B$8&amp;ref!$E$2&amp;ref!$F$4&amp;ref!O$2,DatatableSelCan,7,FALSE))),"–")</f>
        <v>–</v>
      </c>
      <c r="L11" s="61" t="str">
        <f>IFERROR(VALUE(FIXED(VLOOKUP(VLOOKUP($A$1,CodeTableSelCan,2,FALSE)&amp;$B$8&amp;ref!$E$2&amp;ref!$F$4&amp;ref!P$2,DatatableSelCan,7,FALSE))),"–")</f>
        <v>–</v>
      </c>
      <c r="M11" s="61">
        <f>IFERROR(VALUE(FIXED(VLOOKUP(VLOOKUP($A$1,CodeTableSelCan,2,FALSE)&amp;$B$8&amp;ref!$E$2&amp;ref!$F$4&amp;ref!Q$2,DatatableSelCan,7,FALSE))),"–")</f>
        <v>3</v>
      </c>
      <c r="N11" s="61">
        <f>IFERROR(VALUE(FIXED(VLOOKUP(VLOOKUP($A$1,CodeTableSelCan,2,FALSE)&amp;$B$8&amp;ref!$E$2&amp;ref!$F$4&amp;ref!R$2,DatatableSelCan,7,FALSE))),"–")</f>
        <v>9</v>
      </c>
      <c r="O11" s="61">
        <f>IFERROR(VALUE(FIXED(VLOOKUP(VLOOKUP($A$1,CodeTableSelCan,2,FALSE)&amp;$B$8&amp;ref!$E$2&amp;ref!$F$4&amp;ref!S$2,DatatableSelCan,7,FALSE))),"–")</f>
        <v>17</v>
      </c>
      <c r="P11" s="61">
        <f>IFERROR(VALUE(FIXED(VLOOKUP(VLOOKUP($A$1,CodeTableSelCan,2,FALSE)&amp;$B$8&amp;ref!$E$2&amp;ref!$F$4&amp;ref!T$2,DatatableSelCan,7,FALSE))),"–")</f>
        <v>12</v>
      </c>
      <c r="Q11" s="61">
        <f>IFERROR(VALUE(FIXED(VLOOKUP(VLOOKUP($A$1,CodeTableSelCan,2,FALSE)&amp;$B$8&amp;ref!$E$2&amp;ref!$F$4&amp;ref!U$2,DatatableSelCan,7,FALSE))),"–")</f>
        <v>23</v>
      </c>
      <c r="R11" s="61">
        <f>IFERROR(VALUE(FIXED(VLOOKUP(VLOOKUP($A$1,CodeTableSelCan,2,FALSE)&amp;$B$8&amp;ref!$E$2&amp;ref!$F$4&amp;ref!V$2,DatatableSelCan,7,FALSE))),"–")</f>
        <v>27</v>
      </c>
      <c r="S11" s="61">
        <f>IFERROR(VALUE(FIXED(VLOOKUP(VLOOKUP($A$1,CodeTableSelCan,2,FALSE)&amp;$B$8&amp;ref!$E$2&amp;ref!$F$4&amp;ref!W$2,DatatableSelCan,7,FALSE))),"–")</f>
        <v>25</v>
      </c>
      <c r="T11" s="61">
        <f>IFERROR(VALUE(FIXED(VLOOKUP(VLOOKUP($A$1,CodeTableSelCan,2,FALSE)&amp;$B$8&amp;ref!$E$2&amp;ref!$F$4&amp;ref!X$2,DatatableSelCan,7,FALSE))),"–")</f>
        <v>25</v>
      </c>
      <c r="U11" s="61">
        <f>IFERROR(VALUE(FIXED(VLOOKUP(VLOOKUP($A$1,CodeTableSelCan,2,FALSE)&amp;$B$8&amp;ref!$E$2&amp;ref!$F$4&amp;ref!Y$2,DatatableSelCan,7,FALSE))),"–")</f>
        <v>22</v>
      </c>
      <c r="V11" s="61">
        <f>IFERROR(VALUE(FIXED(VLOOKUP(VLOOKUP($A$1,CodeTableSelCan,2,FALSE)&amp;$B$8&amp;ref!$E$2&amp;ref!$F$4&amp;ref!Z$2,DatatableSelCan,7,FALSE))),"–")</f>
        <v>166</v>
      </c>
      <c r="X11" s="7"/>
      <c r="Y11" s="60" t="s">
        <v>25</v>
      </c>
      <c r="Z11" s="75" t="str">
        <f>IFERROR(VALUE(FIXED(VLOOKUP(VLOOKUP($A$1,CodeTableSelCan,2,FALSE)&amp;$B$8&amp;ref!$E$2&amp;ref!$F$4&amp;ref!H$2,DatatableSelCan,8,FALSE))),"–")</f>
        <v>–</v>
      </c>
      <c r="AA11" s="75" t="str">
        <f>IFERROR(VALUE(FIXED(VLOOKUP(VLOOKUP($A$1,CodeTableSelCan,2,FALSE)&amp;$B$8&amp;ref!$E$2&amp;ref!$F$4&amp;ref!I$2,DatatableSelCan,8,FALSE))),"–")</f>
        <v>–</v>
      </c>
      <c r="AB11" s="75" t="str">
        <f>IFERROR(VALUE(FIXED(VLOOKUP(VLOOKUP($A$1,CodeTableSelCan,2,FALSE)&amp;$B$8&amp;ref!$E$2&amp;ref!$F$4&amp;ref!J$2,DatatableSelCan,8,FALSE))),"–")</f>
        <v>–</v>
      </c>
      <c r="AC11" s="75" t="str">
        <f>IFERROR(VALUE(FIXED(VLOOKUP(VLOOKUP($A$1,CodeTableSelCan,2,FALSE)&amp;$B$8&amp;ref!$E$2&amp;ref!$F$4&amp;ref!K$2,DatatableSelCan,8,FALSE))),"–")</f>
        <v>–</v>
      </c>
      <c r="AD11" s="75" t="str">
        <f>IFERROR(VALUE(FIXED(VLOOKUP(VLOOKUP($A$1,CodeTableSelCan,2,FALSE)&amp;$B$8&amp;ref!$E$2&amp;ref!$F$4&amp;ref!L$2,DatatableSelCan,8,FALSE))),"–")</f>
        <v>–</v>
      </c>
      <c r="AE11" s="75">
        <f>IFERROR(VALUE(FIXED(VLOOKUP(VLOOKUP($A$1,CodeTableSelCan,2,FALSE)&amp;$B$8&amp;ref!$E$2&amp;ref!$F$4&amp;ref!M$2,DatatableSelCan,8,FALSE))),"–")</f>
        <v>1.5</v>
      </c>
      <c r="AF11" s="75">
        <f>IFERROR(VALUE(FIXED(VLOOKUP(VLOOKUP($A$1,CodeTableSelCan,2,FALSE)&amp;$B$8&amp;ref!$E$2&amp;ref!$F$4&amp;ref!N$2,DatatableSelCan,8,FALSE))),"–")</f>
        <v>0.83</v>
      </c>
      <c r="AG11" s="75" t="str">
        <f>IFERROR(VALUE(FIXED(VLOOKUP(VLOOKUP($A$1,CodeTableSelCan,2,FALSE)&amp;$B$8&amp;ref!$E$2&amp;ref!$F$4&amp;ref!O$2,DatatableSelCan,8,FALSE))),"–")</f>
        <v>–</v>
      </c>
      <c r="AH11" s="75" t="str">
        <f>IFERROR(VALUE(FIXED(VLOOKUP(VLOOKUP($A$1,CodeTableSelCan,2,FALSE)&amp;$B$8&amp;ref!$E$2&amp;ref!$F$4&amp;ref!P$2,DatatableSelCan,8,FALSE))),"–")</f>
        <v>–</v>
      </c>
      <c r="AI11" s="75">
        <f>IFERROR(VALUE(FIXED(VLOOKUP(VLOOKUP($A$1,CodeTableSelCan,2,FALSE)&amp;$B$8&amp;ref!$E$2&amp;ref!$F$4&amp;ref!Q$2,DatatableSelCan,8,FALSE))),"–")</f>
        <v>2.2799999999999998</v>
      </c>
      <c r="AJ11" s="75">
        <f>IFERROR(VALUE(FIXED(VLOOKUP(VLOOKUP($A$1,CodeTableSelCan,2,FALSE)&amp;$B$8&amp;ref!$E$2&amp;ref!$F$4&amp;ref!R$2,DatatableSelCan,8,FALSE))),"–")</f>
        <v>6.63</v>
      </c>
      <c r="AK11" s="75">
        <f>IFERROR(VALUE(FIXED(VLOOKUP(VLOOKUP($A$1,CodeTableSelCan,2,FALSE)&amp;$B$8&amp;ref!$E$2&amp;ref!$F$4&amp;ref!S$2,DatatableSelCan,8,FALSE))),"–")</f>
        <v>13.62</v>
      </c>
      <c r="AL11" s="75">
        <f>IFERROR(VALUE(FIXED(VLOOKUP(VLOOKUP($A$1,CodeTableSelCan,2,FALSE)&amp;$B$8&amp;ref!$E$2&amp;ref!$F$4&amp;ref!T$2,DatatableSelCan,8,FALSE))),"–")</f>
        <v>10.84</v>
      </c>
      <c r="AM11" s="75">
        <f>IFERROR(VALUE(FIXED(VLOOKUP(VLOOKUP($A$1,CodeTableSelCan,2,FALSE)&amp;$B$8&amp;ref!$E$2&amp;ref!$F$4&amp;ref!U$2,DatatableSelCan,8,FALSE))),"–")</f>
        <v>22.47</v>
      </c>
      <c r="AN11" s="75">
        <f>IFERROR(VALUE(FIXED(VLOOKUP(VLOOKUP($A$1,CodeTableSelCan,2,FALSE)&amp;$B$8&amp;ref!$E$2&amp;ref!$F$4&amp;ref!V$2,DatatableSelCan,8,FALSE))),"–")</f>
        <v>36.299999999999997</v>
      </c>
      <c r="AO11" s="75">
        <f>IFERROR(VALUE(FIXED(VLOOKUP(VLOOKUP($A$1,CodeTableSelCan,2,FALSE)&amp;$B$8&amp;ref!$E$2&amp;ref!$F$4&amp;ref!W$2,DatatableSelCan,8,FALSE))),"–")</f>
        <v>47.19</v>
      </c>
      <c r="AP11" s="75">
        <f>IFERROR(VALUE(FIXED(VLOOKUP(VLOOKUP($A$1,CodeTableSelCan,2,FALSE)&amp;$B$8&amp;ref!$E$2&amp;ref!$F$4&amp;ref!X$2,DatatableSelCan,8,FALSE))),"–")</f>
        <v>70.17</v>
      </c>
      <c r="AQ11" s="75">
        <f>IFERROR(VALUE(FIXED(VLOOKUP(VLOOKUP($A$1,CodeTableSelCan,2,FALSE)&amp;$B$8&amp;ref!$E$2&amp;ref!$F$4&amp;ref!Y$2,DatatableSelCan,8,FALSE))),"–")</f>
        <v>76.23</v>
      </c>
      <c r="AR11" s="75">
        <f>SUMPRODUCT(Z11:AQ11,'Population '!$D$61:$U$61)</f>
        <v>5.004299995001749</v>
      </c>
    </row>
    <row r="12" spans="1:44" ht="15" customHeight="1">
      <c r="B12" s="6">
        <v>2016</v>
      </c>
      <c r="C12" s="7"/>
      <c r="D12" s="61"/>
      <c r="E12" s="61"/>
      <c r="F12" s="61"/>
      <c r="G12" s="61"/>
      <c r="H12" s="61"/>
      <c r="I12" s="61"/>
      <c r="J12" s="61"/>
      <c r="K12" s="61"/>
      <c r="L12" s="61"/>
      <c r="M12" s="61"/>
      <c r="N12" s="61"/>
      <c r="O12" s="61"/>
      <c r="P12" s="61"/>
      <c r="Q12" s="61"/>
      <c r="R12" s="61"/>
      <c r="S12" s="61"/>
      <c r="T12" s="61"/>
      <c r="U12" s="61"/>
      <c r="V12" s="61"/>
      <c r="X12" s="60">
        <v>2016</v>
      </c>
      <c r="Y12" s="7"/>
      <c r="Z12" s="75"/>
      <c r="AA12" s="75"/>
      <c r="AB12" s="75"/>
      <c r="AC12" s="75"/>
      <c r="AD12" s="75"/>
      <c r="AE12" s="75"/>
      <c r="AF12" s="75"/>
      <c r="AG12" s="75"/>
      <c r="AH12" s="75"/>
      <c r="AI12" s="75"/>
      <c r="AJ12" s="75"/>
      <c r="AK12" s="75"/>
      <c r="AL12" s="75"/>
      <c r="AM12" s="75"/>
      <c r="AN12" s="75"/>
      <c r="AO12" s="75"/>
      <c r="AP12" s="75"/>
      <c r="AQ12" s="75"/>
      <c r="AR12" s="75"/>
    </row>
    <row r="13" spans="1:44" ht="15" customHeight="1">
      <c r="B13" s="6"/>
      <c r="C13" s="60" t="s">
        <v>23</v>
      </c>
      <c r="D13" s="56" t="str">
        <f>IFERROR(VALUE(FIXED(VLOOKUP(VLOOKUP($A$1,CodeTableSelCan,2,FALSE)&amp;$B$12&amp;ref!$E$2&amp;ref!$F$2&amp;ref!H$2,DatatableSelCan,7,FALSE))),"–")</f>
        <v>–</v>
      </c>
      <c r="E13" s="56" t="str">
        <f>IFERROR(VALUE(FIXED(VLOOKUP(VLOOKUP($A$1,CodeTableSelCan,2,FALSE)&amp;$B$12&amp;ref!$E$2&amp;ref!$F$2&amp;ref!I$2,DatatableSelCan,7,FALSE))),"–")</f>
        <v>–</v>
      </c>
      <c r="F13" s="56" t="str">
        <f>IFERROR(VALUE(FIXED(VLOOKUP(VLOOKUP($A$1,CodeTableSelCan,2,FALSE)&amp;$B$12&amp;ref!$E$2&amp;ref!$F$2&amp;ref!J$2,DatatableSelCan,7,FALSE))),"–")</f>
        <v>–</v>
      </c>
      <c r="G13" s="56" t="str">
        <f>IFERROR(VALUE(FIXED(VLOOKUP(VLOOKUP($A$1,CodeTableSelCan,2,FALSE)&amp;$B$12&amp;ref!$E$2&amp;ref!$F$2&amp;ref!K$2,DatatableSelCan,7,FALSE))),"–")</f>
        <v>–</v>
      </c>
      <c r="H13" s="56" t="str">
        <f>IFERROR(VALUE(FIXED(VLOOKUP(VLOOKUP($A$1,CodeTableSelCan,2,FALSE)&amp;$B$12&amp;ref!$E$2&amp;ref!$F$2&amp;ref!L$2,DatatableSelCan,7,FALSE))),"–")</f>
        <v>–</v>
      </c>
      <c r="I13" s="56" t="str">
        <f>IFERROR(VALUE(FIXED(VLOOKUP(VLOOKUP($A$1,CodeTableSelCan,2,FALSE)&amp;$B$12&amp;ref!$E$2&amp;ref!$F$2&amp;ref!M$2,DatatableSelCan,7,FALSE))),"–")</f>
        <v>–</v>
      </c>
      <c r="J13" s="56">
        <f>IFERROR(VALUE(FIXED(VLOOKUP(VLOOKUP($A$1,CodeTableSelCan,2,FALSE)&amp;$B$12&amp;ref!$E$2&amp;ref!$F$2&amp;ref!N$2,DatatableSelCan,7,FALSE))),"–")</f>
        <v>1</v>
      </c>
      <c r="K13" s="56">
        <f>IFERROR(VALUE(FIXED(VLOOKUP(VLOOKUP($A$1,CodeTableSelCan,2,FALSE)&amp;$B$12&amp;ref!$E$2&amp;ref!$F$2&amp;ref!O$2,DatatableSelCan,7,FALSE))),"–")</f>
        <v>1</v>
      </c>
      <c r="L13" s="56">
        <f>IFERROR(VALUE(FIXED(VLOOKUP(VLOOKUP($A$1,CodeTableSelCan,2,FALSE)&amp;$B$12&amp;ref!$E$2&amp;ref!$F$2&amp;ref!P$2,DatatableSelCan,7,FALSE))),"–")</f>
        <v>4</v>
      </c>
      <c r="M13" s="56">
        <f>IFERROR(VALUE(FIXED(VLOOKUP(VLOOKUP($A$1,CodeTableSelCan,2,FALSE)&amp;$B$12&amp;ref!$E$2&amp;ref!$F$2&amp;ref!Q$2,DatatableSelCan,7,FALSE))),"–")</f>
        <v>1</v>
      </c>
      <c r="N13" s="56">
        <f>IFERROR(VALUE(FIXED(VLOOKUP(VLOOKUP($A$1,CodeTableSelCan,2,FALSE)&amp;$B$12&amp;ref!$E$2&amp;ref!$F$2&amp;ref!R$2,DatatableSelCan,7,FALSE))),"–")</f>
        <v>5</v>
      </c>
      <c r="O13" s="56">
        <f>IFERROR(VALUE(FIXED(VLOOKUP(VLOOKUP($A$1,CodeTableSelCan,2,FALSE)&amp;$B$12&amp;ref!$E$2&amp;ref!$F$2&amp;ref!S$2,DatatableSelCan,7,FALSE))),"–")</f>
        <v>23</v>
      </c>
      <c r="P13" s="56">
        <f>IFERROR(VALUE(FIXED(VLOOKUP(VLOOKUP($A$1,CodeTableSelCan,2,FALSE)&amp;$B$12&amp;ref!$E$2&amp;ref!$F$2&amp;ref!T$2,DatatableSelCan,7,FALSE))),"–")</f>
        <v>9</v>
      </c>
      <c r="Q13" s="56">
        <f>IFERROR(VALUE(FIXED(VLOOKUP(VLOOKUP($A$1,CodeTableSelCan,2,FALSE)&amp;$B$12&amp;ref!$E$2&amp;ref!$F$2&amp;ref!U$2,DatatableSelCan,7,FALSE))),"–")</f>
        <v>27</v>
      </c>
      <c r="R13" s="56">
        <f>IFERROR(VALUE(FIXED(VLOOKUP(VLOOKUP($A$1,CodeTableSelCan,2,FALSE)&amp;$B$12&amp;ref!$E$2&amp;ref!$F$2&amp;ref!V$2,DatatableSelCan,7,FALSE))),"–")</f>
        <v>25</v>
      </c>
      <c r="S13" s="56">
        <f>IFERROR(VALUE(FIXED(VLOOKUP(VLOOKUP($A$1,CodeTableSelCan,2,FALSE)&amp;$B$12&amp;ref!$E$2&amp;ref!$F$2&amp;ref!W$2,DatatableSelCan,7,FALSE))),"–")</f>
        <v>29</v>
      </c>
      <c r="T13" s="56">
        <f>IFERROR(VALUE(FIXED(VLOOKUP(VLOOKUP($A$1,CodeTableSelCan,2,FALSE)&amp;$B$12&amp;ref!$E$2&amp;ref!$F$2&amp;ref!X$2,DatatableSelCan,7,FALSE))),"–")</f>
        <v>40</v>
      </c>
      <c r="U13" s="56">
        <f>IFERROR(VALUE(FIXED(VLOOKUP(VLOOKUP($A$1,CodeTableSelCan,2,FALSE)&amp;$B$12&amp;ref!$E$2&amp;ref!$F$2&amp;ref!Y$2,DatatableSelCan,7,FALSE))),"–")</f>
        <v>32</v>
      </c>
      <c r="V13" s="56">
        <f>IFERROR(VALUE(FIXED(VLOOKUP(VLOOKUP($A$1,CodeTableSelCan,2,FALSE)&amp;$B$12&amp;ref!$E$2&amp;ref!$F$2&amp;ref!Z$2,DatatableSelCan,7,FALSE))),"–")</f>
        <v>197</v>
      </c>
      <c r="X13" s="60"/>
      <c r="Y13" s="60" t="s">
        <v>23</v>
      </c>
      <c r="Z13" s="75" t="str">
        <f>IFERROR(VALUE(FIXED(VLOOKUP(VLOOKUP($A$1,CodeTableSelCan,2,FALSE)&amp;$B$12&amp;ref!$E$2&amp;ref!$F$2&amp;ref!H$2,DatatableSelCan,8,FALSE))),"–")</f>
        <v>–</v>
      </c>
      <c r="AA13" s="75" t="str">
        <f>IFERROR(VALUE(FIXED(VLOOKUP(VLOOKUP($A$1,CodeTableSelCan,2,FALSE)&amp;$B$12&amp;ref!$E$2&amp;ref!$F$2&amp;ref!I$2,DatatableSelCan,8,FALSE))),"–")</f>
        <v>–</v>
      </c>
      <c r="AB13" s="75" t="str">
        <f>IFERROR(VALUE(FIXED(VLOOKUP(VLOOKUP($A$1,CodeTableSelCan,2,FALSE)&amp;$B$12&amp;ref!$E$2&amp;ref!$F$2&amp;ref!J$2,DatatableSelCan,8,FALSE))),"–")</f>
        <v>–</v>
      </c>
      <c r="AC13" s="75" t="str">
        <f>IFERROR(VALUE(FIXED(VLOOKUP(VLOOKUP($A$1,CodeTableSelCan,2,FALSE)&amp;$B$12&amp;ref!$E$2&amp;ref!$F$2&amp;ref!K$2,DatatableSelCan,8,FALSE))),"–")</f>
        <v>–</v>
      </c>
      <c r="AD13" s="75" t="str">
        <f>IFERROR(VALUE(FIXED(VLOOKUP(VLOOKUP($A$1,CodeTableSelCan,2,FALSE)&amp;$B$12&amp;ref!$E$2&amp;ref!$F$2&amp;ref!L$2,DatatableSelCan,8,FALSE))),"–")</f>
        <v>–</v>
      </c>
      <c r="AE13" s="75" t="str">
        <f>IFERROR(VALUE(FIXED(VLOOKUP(VLOOKUP($A$1,CodeTableSelCan,2,FALSE)&amp;$B$12&amp;ref!$E$2&amp;ref!$F$2&amp;ref!M$2,DatatableSelCan,8,FALSE))),"–")</f>
        <v>–</v>
      </c>
      <c r="AF13" s="75">
        <f>IFERROR(VALUE(FIXED(VLOOKUP(VLOOKUP($A$1,CodeTableSelCan,2,FALSE)&amp;$B$12&amp;ref!$E$2&amp;ref!$F$2&amp;ref!N$2,DatatableSelCan,8,FALSE))),"–")</f>
        <v>0.69</v>
      </c>
      <c r="AG13" s="75">
        <f>IFERROR(VALUE(FIXED(VLOOKUP(VLOOKUP($A$1,CodeTableSelCan,2,FALSE)&amp;$B$12&amp;ref!$E$2&amp;ref!$F$2&amp;ref!O$2,DatatableSelCan,8,FALSE))),"–")</f>
        <v>0.75</v>
      </c>
      <c r="AH13" s="75">
        <f>IFERROR(VALUE(FIXED(VLOOKUP(VLOOKUP($A$1,CodeTableSelCan,2,FALSE)&amp;$B$12&amp;ref!$E$2&amp;ref!$F$2&amp;ref!P$2,DatatableSelCan,8,FALSE))),"–")</f>
        <v>2.78</v>
      </c>
      <c r="AI13" s="75">
        <f>IFERROR(VALUE(FIXED(VLOOKUP(VLOOKUP($A$1,CodeTableSelCan,2,FALSE)&amp;$B$12&amp;ref!$E$2&amp;ref!$F$2&amp;ref!Q$2,DatatableSelCan,8,FALSE))),"–")</f>
        <v>0.66</v>
      </c>
      <c r="AJ13" s="75">
        <f>IFERROR(VALUE(FIXED(VLOOKUP(VLOOKUP($A$1,CodeTableSelCan,2,FALSE)&amp;$B$12&amp;ref!$E$2&amp;ref!$F$2&amp;ref!R$2,DatatableSelCan,8,FALSE))),"–")</f>
        <v>3.26</v>
      </c>
      <c r="AK13" s="75">
        <f>IFERROR(VALUE(FIXED(VLOOKUP(VLOOKUP($A$1,CodeTableSelCan,2,FALSE)&amp;$B$12&amp;ref!$E$2&amp;ref!$F$2&amp;ref!S$2,DatatableSelCan,8,FALSE))),"–")</f>
        <v>16.059999999999999</v>
      </c>
      <c r="AL13" s="75">
        <f>IFERROR(VALUE(FIXED(VLOOKUP(VLOOKUP($A$1,CodeTableSelCan,2,FALSE)&amp;$B$12&amp;ref!$E$2&amp;ref!$F$2&amp;ref!T$2,DatatableSelCan,8,FALSE))),"–")</f>
        <v>7.21</v>
      </c>
      <c r="AM13" s="75">
        <f>IFERROR(VALUE(FIXED(VLOOKUP(VLOOKUP($A$1,CodeTableSelCan,2,FALSE)&amp;$B$12&amp;ref!$E$2&amp;ref!$F$2&amp;ref!U$2,DatatableSelCan,8,FALSE))),"–")</f>
        <v>23.73</v>
      </c>
      <c r="AN13" s="75">
        <f>IFERROR(VALUE(FIXED(VLOOKUP(VLOOKUP($A$1,CodeTableSelCan,2,FALSE)&amp;$B$12&amp;ref!$E$2&amp;ref!$F$2&amp;ref!V$2,DatatableSelCan,8,FALSE))),"–")</f>
        <v>30.41</v>
      </c>
      <c r="AO13" s="75">
        <f>IFERROR(VALUE(FIXED(VLOOKUP(VLOOKUP($A$1,CodeTableSelCan,2,FALSE)&amp;$B$12&amp;ref!$E$2&amp;ref!$F$2&amp;ref!W$2,DatatableSelCan,8,FALSE))),"–")</f>
        <v>48.41</v>
      </c>
      <c r="AP13" s="75">
        <f>IFERROR(VALUE(FIXED(VLOOKUP(VLOOKUP($A$1,CodeTableSelCan,2,FALSE)&amp;$B$12&amp;ref!$E$2&amp;ref!$F$2&amp;ref!X$2,DatatableSelCan,8,FALSE))),"–")</f>
        <v>106.07</v>
      </c>
      <c r="AQ13" s="75">
        <f>IFERROR(VALUE(FIXED(VLOOKUP(VLOOKUP($A$1,CodeTableSelCan,2,FALSE)&amp;$B$12&amp;ref!$E$2&amp;ref!$F$2&amp;ref!Y$2,DatatableSelCan,8,FALSE))),"–")</f>
        <v>102.24</v>
      </c>
      <c r="AR13" s="75">
        <f>SUMPRODUCT(Z13:AQ13,'Population '!$D$61:$U$61)</f>
        <v>5.2261368521017646</v>
      </c>
    </row>
    <row r="14" spans="1:44" ht="15" customHeight="1">
      <c r="B14" s="7"/>
      <c r="C14" s="60" t="s">
        <v>24</v>
      </c>
      <c r="D14" s="56" t="str">
        <f>IFERROR(VALUE(FIXED(VLOOKUP(VLOOKUP($A$1,CodeTableSelCan,2,FALSE)&amp;$B$12&amp;ref!$E$2&amp;ref!$F$3&amp;ref!H$2,DatatableSelCan,7,FALSE))),"–")</f>
        <v>–</v>
      </c>
      <c r="E14" s="56" t="str">
        <f>IFERROR(VALUE(FIXED(VLOOKUP(VLOOKUP($A$1,CodeTableSelCan,2,FALSE)&amp;$B$12&amp;ref!$E$2&amp;ref!$F$3&amp;ref!I$2,DatatableSelCan,7,FALSE))),"–")</f>
        <v>–</v>
      </c>
      <c r="F14" s="56" t="str">
        <f>IFERROR(VALUE(FIXED(VLOOKUP(VLOOKUP($A$1,CodeTableSelCan,2,FALSE)&amp;$B$12&amp;ref!$E$2&amp;ref!$F$3&amp;ref!J$2,DatatableSelCan,7,FALSE))),"–")</f>
        <v>–</v>
      </c>
      <c r="G14" s="56" t="str">
        <f>IFERROR(VALUE(FIXED(VLOOKUP(VLOOKUP($A$1,CodeTableSelCan,2,FALSE)&amp;$B$12&amp;ref!$E$2&amp;ref!$F$3&amp;ref!K$2,DatatableSelCan,7,FALSE))),"–")</f>
        <v>–</v>
      </c>
      <c r="H14" s="56" t="str">
        <f>IFERROR(VALUE(FIXED(VLOOKUP(VLOOKUP($A$1,CodeTableSelCan,2,FALSE)&amp;$B$12&amp;ref!$E$2&amp;ref!$F$3&amp;ref!L$2,DatatableSelCan,7,FALSE))),"–")</f>
        <v>–</v>
      </c>
      <c r="I14" s="56" t="str">
        <f>IFERROR(VALUE(FIXED(VLOOKUP(VLOOKUP($A$1,CodeTableSelCan,2,FALSE)&amp;$B$12&amp;ref!$E$2&amp;ref!$F$3&amp;ref!M$2,DatatableSelCan,7,FALSE))),"–")</f>
        <v>–</v>
      </c>
      <c r="J14" s="56">
        <f>IFERROR(VALUE(FIXED(VLOOKUP(VLOOKUP($A$1,CodeTableSelCan,2,FALSE)&amp;$B$12&amp;ref!$E$2&amp;ref!$F$3&amp;ref!N$2,DatatableSelCan,7,FALSE))),"–")</f>
        <v>1</v>
      </c>
      <c r="K14" s="56" t="str">
        <f>IFERROR(VALUE(FIXED(VLOOKUP(VLOOKUP($A$1,CodeTableSelCan,2,FALSE)&amp;$B$12&amp;ref!$E$2&amp;ref!$F$3&amp;ref!O$2,DatatableSelCan,7,FALSE))),"–")</f>
        <v>–</v>
      </c>
      <c r="L14" s="56">
        <f>IFERROR(VALUE(FIXED(VLOOKUP(VLOOKUP($A$1,CodeTableSelCan,2,FALSE)&amp;$B$12&amp;ref!$E$2&amp;ref!$F$3&amp;ref!P$2,DatatableSelCan,7,FALSE))),"–")</f>
        <v>2</v>
      </c>
      <c r="M14" s="56" t="str">
        <f>IFERROR(VALUE(FIXED(VLOOKUP(VLOOKUP($A$1,CodeTableSelCan,2,FALSE)&amp;$B$12&amp;ref!$E$2&amp;ref!$F$3&amp;ref!Q$2,DatatableSelCan,7,FALSE))),"–")</f>
        <v>–</v>
      </c>
      <c r="N14" s="56">
        <f>IFERROR(VALUE(FIXED(VLOOKUP(VLOOKUP($A$1,CodeTableSelCan,2,FALSE)&amp;$B$12&amp;ref!$E$2&amp;ref!$F$3&amp;ref!R$2,DatatableSelCan,7,FALSE))),"–")</f>
        <v>1</v>
      </c>
      <c r="O14" s="56">
        <f>IFERROR(VALUE(FIXED(VLOOKUP(VLOOKUP($A$1,CodeTableSelCan,2,FALSE)&amp;$B$12&amp;ref!$E$2&amp;ref!$F$3&amp;ref!S$2,DatatableSelCan,7,FALSE))),"–")</f>
        <v>3</v>
      </c>
      <c r="P14" s="56" t="str">
        <f>IFERROR(VALUE(FIXED(VLOOKUP(VLOOKUP($A$1,CodeTableSelCan,2,FALSE)&amp;$B$12&amp;ref!$E$2&amp;ref!$F$3&amp;ref!T$2,DatatableSelCan,7,FALSE))),"–")</f>
        <v>–</v>
      </c>
      <c r="Q14" s="56">
        <f>IFERROR(VALUE(FIXED(VLOOKUP(VLOOKUP($A$1,CodeTableSelCan,2,FALSE)&amp;$B$12&amp;ref!$E$2&amp;ref!$F$3&amp;ref!U$2,DatatableSelCan,7,FALSE))),"–")</f>
        <v>2</v>
      </c>
      <c r="R14" s="56">
        <f>IFERROR(VALUE(FIXED(VLOOKUP(VLOOKUP($A$1,CodeTableSelCan,2,FALSE)&amp;$B$12&amp;ref!$E$2&amp;ref!$F$3&amp;ref!V$2,DatatableSelCan,7,FALSE))),"–")</f>
        <v>1</v>
      </c>
      <c r="S14" s="56">
        <f>IFERROR(VALUE(FIXED(VLOOKUP(VLOOKUP($A$1,CodeTableSelCan,2,FALSE)&amp;$B$12&amp;ref!$E$2&amp;ref!$F$3&amp;ref!W$2,DatatableSelCan,7,FALSE))),"–")</f>
        <v>2</v>
      </c>
      <c r="T14" s="56">
        <f>IFERROR(VALUE(FIXED(VLOOKUP(VLOOKUP($A$1,CodeTableSelCan,2,FALSE)&amp;$B$12&amp;ref!$E$2&amp;ref!$F$3&amp;ref!X$2,DatatableSelCan,7,FALSE))),"–")</f>
        <v>3</v>
      </c>
      <c r="U14" s="56" t="str">
        <f>IFERROR(VALUE(FIXED(VLOOKUP(VLOOKUP($A$1,CodeTableSelCan,2,FALSE)&amp;$B$12&amp;ref!$E$2&amp;ref!$F$3&amp;ref!Y$2,DatatableSelCan,7,FALSE))),"–")</f>
        <v>–</v>
      </c>
      <c r="V14" s="56">
        <f>IFERROR(VALUE(FIXED(VLOOKUP(VLOOKUP($A$1,CodeTableSelCan,2,FALSE)&amp;$B$12&amp;ref!$E$2&amp;ref!$F$3&amp;ref!Z$2,DatatableSelCan,7,FALSE))),"–")</f>
        <v>15</v>
      </c>
      <c r="X14" s="7"/>
      <c r="Y14" s="60" t="s">
        <v>24</v>
      </c>
      <c r="Z14" s="75" t="str">
        <f>IFERROR(VALUE(FIXED(VLOOKUP(VLOOKUP($A$1,CodeTableSelCan,2,FALSE)&amp;$B$12&amp;ref!$E$2&amp;ref!$F$3&amp;ref!H$2,DatatableSelCan,8,FALSE))),"–")</f>
        <v>–</v>
      </c>
      <c r="AA14" s="75" t="str">
        <f>IFERROR(VALUE(FIXED(VLOOKUP(VLOOKUP($A$1,CodeTableSelCan,2,FALSE)&amp;$B$12&amp;ref!$E$2&amp;ref!$F$3&amp;ref!I$2,DatatableSelCan,8,FALSE))),"–")</f>
        <v>–</v>
      </c>
      <c r="AB14" s="75" t="str">
        <f>IFERROR(VALUE(FIXED(VLOOKUP(VLOOKUP($A$1,CodeTableSelCan,2,FALSE)&amp;$B$12&amp;ref!$E$2&amp;ref!$F$3&amp;ref!J$2,DatatableSelCan,8,FALSE))),"–")</f>
        <v>–</v>
      </c>
      <c r="AC14" s="75" t="str">
        <f>IFERROR(VALUE(FIXED(VLOOKUP(VLOOKUP($A$1,CodeTableSelCan,2,FALSE)&amp;$B$12&amp;ref!$E$2&amp;ref!$F$3&amp;ref!K$2,DatatableSelCan,8,FALSE))),"–")</f>
        <v>–</v>
      </c>
      <c r="AD14" s="75" t="str">
        <f>IFERROR(VALUE(FIXED(VLOOKUP(VLOOKUP($A$1,CodeTableSelCan,2,FALSE)&amp;$B$12&amp;ref!$E$2&amp;ref!$F$3&amp;ref!L$2,DatatableSelCan,8,FALSE))),"–")</f>
        <v>–</v>
      </c>
      <c r="AE14" s="75" t="str">
        <f>IFERROR(VALUE(FIXED(VLOOKUP(VLOOKUP($A$1,CodeTableSelCan,2,FALSE)&amp;$B$12&amp;ref!$E$2&amp;ref!$F$3&amp;ref!M$2,DatatableSelCan,8,FALSE))),"–")</f>
        <v>–</v>
      </c>
      <c r="AF14" s="75">
        <f>IFERROR(VALUE(FIXED(VLOOKUP(VLOOKUP($A$1,CodeTableSelCan,2,FALSE)&amp;$B$12&amp;ref!$E$2&amp;ref!$F$3&amp;ref!N$2,DatatableSelCan,8,FALSE))),"–")</f>
        <v>5.37</v>
      </c>
      <c r="AG14" s="75" t="str">
        <f>IFERROR(VALUE(FIXED(VLOOKUP(VLOOKUP($A$1,CodeTableSelCan,2,FALSE)&amp;$B$12&amp;ref!$E$2&amp;ref!$F$3&amp;ref!O$2,DatatableSelCan,8,FALSE))),"–")</f>
        <v>–</v>
      </c>
      <c r="AH14" s="75">
        <f>IFERROR(VALUE(FIXED(VLOOKUP(VLOOKUP($A$1,CodeTableSelCan,2,FALSE)&amp;$B$12&amp;ref!$E$2&amp;ref!$F$3&amp;ref!P$2,DatatableSelCan,8,FALSE))),"–")</f>
        <v>10.54</v>
      </c>
      <c r="AI14" s="75" t="str">
        <f>IFERROR(VALUE(FIXED(VLOOKUP(VLOOKUP($A$1,CodeTableSelCan,2,FALSE)&amp;$B$12&amp;ref!$E$2&amp;ref!$F$3&amp;ref!Q$2,DatatableSelCan,8,FALSE))),"–")</f>
        <v>–</v>
      </c>
      <c r="AJ14" s="75">
        <f>IFERROR(VALUE(FIXED(VLOOKUP(VLOOKUP($A$1,CodeTableSelCan,2,FALSE)&amp;$B$12&amp;ref!$E$2&amp;ref!$F$3&amp;ref!R$2,DatatableSelCan,8,FALSE))),"–")</f>
        <v>5.52</v>
      </c>
      <c r="AK14" s="75">
        <f>IFERROR(VALUE(FIXED(VLOOKUP(VLOOKUP($A$1,CodeTableSelCan,2,FALSE)&amp;$B$12&amp;ref!$E$2&amp;ref!$F$3&amp;ref!S$2,DatatableSelCan,8,FALSE))),"–")</f>
        <v>19.62</v>
      </c>
      <c r="AL14" s="75" t="str">
        <f>IFERROR(VALUE(FIXED(VLOOKUP(VLOOKUP($A$1,CodeTableSelCan,2,FALSE)&amp;$B$12&amp;ref!$E$2&amp;ref!$F$3&amp;ref!T$2,DatatableSelCan,8,FALSE))),"–")</f>
        <v>–</v>
      </c>
      <c r="AM14" s="75">
        <f>IFERROR(VALUE(FIXED(VLOOKUP(VLOOKUP($A$1,CodeTableSelCan,2,FALSE)&amp;$B$12&amp;ref!$E$2&amp;ref!$F$3&amp;ref!U$2,DatatableSelCan,8,FALSE))),"–")</f>
        <v>23.75</v>
      </c>
      <c r="AN14" s="75">
        <f>IFERROR(VALUE(FIXED(VLOOKUP(VLOOKUP($A$1,CodeTableSelCan,2,FALSE)&amp;$B$12&amp;ref!$E$2&amp;ref!$F$3&amp;ref!V$2,DatatableSelCan,8,FALSE))),"–")</f>
        <v>18.899999999999999</v>
      </c>
      <c r="AO14" s="75">
        <f>IFERROR(VALUE(FIXED(VLOOKUP(VLOOKUP($A$1,CodeTableSelCan,2,FALSE)&amp;$B$12&amp;ref!$E$2&amp;ref!$F$3&amp;ref!W$2,DatatableSelCan,8,FALSE))),"–")</f>
        <v>59.52</v>
      </c>
      <c r="AP14" s="75">
        <f>IFERROR(VALUE(FIXED(VLOOKUP(VLOOKUP($A$1,CodeTableSelCan,2,FALSE)&amp;$B$12&amp;ref!$E$2&amp;ref!$F$3&amp;ref!X$2,DatatableSelCan,8,FALSE))),"–")</f>
        <v>187.5</v>
      </c>
      <c r="AQ14" s="75" t="str">
        <f>IFERROR(VALUE(FIXED(VLOOKUP(VLOOKUP($A$1,CodeTableSelCan,2,FALSE)&amp;$B$12&amp;ref!$E$2&amp;ref!$F$3&amp;ref!Y$2,DatatableSelCan,8,FALSE))),"–")</f>
        <v>–</v>
      </c>
      <c r="AR14" s="75">
        <f>SUMPRODUCT(Z14:AQ14,'Population '!$D$61:$U$61)</f>
        <v>6.0219133303343826</v>
      </c>
    </row>
    <row r="15" spans="1:44" ht="15" customHeight="1">
      <c r="B15" s="6"/>
      <c r="C15" s="60" t="s">
        <v>25</v>
      </c>
      <c r="D15" s="56" t="str">
        <f>IFERROR(VALUE(FIXED(VLOOKUP(VLOOKUP($A$1,CodeTableSelCan,2,FALSE)&amp;$B$12&amp;ref!$E$2&amp;ref!$F$4&amp;ref!H$2,DatatableSelCan,7,FALSE))),"–")</f>
        <v>–</v>
      </c>
      <c r="E15" s="56" t="str">
        <f>IFERROR(VALUE(FIXED(VLOOKUP(VLOOKUP($A$1,CodeTableSelCan,2,FALSE)&amp;$B$12&amp;ref!$E$2&amp;ref!$F$4&amp;ref!I$2,DatatableSelCan,7,FALSE))),"–")</f>
        <v>–</v>
      </c>
      <c r="F15" s="56" t="str">
        <f>IFERROR(VALUE(FIXED(VLOOKUP(VLOOKUP($A$1,CodeTableSelCan,2,FALSE)&amp;$B$12&amp;ref!$E$2&amp;ref!$F$4&amp;ref!J$2,DatatableSelCan,7,FALSE))),"–")</f>
        <v>–</v>
      </c>
      <c r="G15" s="56" t="str">
        <f>IFERROR(VALUE(FIXED(VLOOKUP(VLOOKUP($A$1,CodeTableSelCan,2,FALSE)&amp;$B$12&amp;ref!$E$2&amp;ref!$F$4&amp;ref!K$2,DatatableSelCan,7,FALSE))),"–")</f>
        <v>–</v>
      </c>
      <c r="H15" s="56" t="str">
        <f>IFERROR(VALUE(FIXED(VLOOKUP(VLOOKUP($A$1,CodeTableSelCan,2,FALSE)&amp;$B$12&amp;ref!$E$2&amp;ref!$F$4&amp;ref!L$2,DatatableSelCan,7,FALSE))),"–")</f>
        <v>–</v>
      </c>
      <c r="I15" s="56" t="str">
        <f>IFERROR(VALUE(FIXED(VLOOKUP(VLOOKUP($A$1,CodeTableSelCan,2,FALSE)&amp;$B$12&amp;ref!$E$2&amp;ref!$F$4&amp;ref!M$2,DatatableSelCan,7,FALSE))),"–")</f>
        <v>–</v>
      </c>
      <c r="J15" s="56" t="str">
        <f>IFERROR(VALUE(FIXED(VLOOKUP(VLOOKUP($A$1,CodeTableSelCan,2,FALSE)&amp;$B$12&amp;ref!$E$2&amp;ref!$F$4&amp;ref!N$2,DatatableSelCan,7,FALSE))),"–")</f>
        <v>–</v>
      </c>
      <c r="K15" s="56">
        <f>IFERROR(VALUE(FIXED(VLOOKUP(VLOOKUP($A$1,CodeTableSelCan,2,FALSE)&amp;$B$12&amp;ref!$E$2&amp;ref!$F$4&amp;ref!O$2,DatatableSelCan,7,FALSE))),"–")</f>
        <v>1</v>
      </c>
      <c r="L15" s="56">
        <f>IFERROR(VALUE(FIXED(VLOOKUP(VLOOKUP($A$1,CodeTableSelCan,2,FALSE)&amp;$B$12&amp;ref!$E$2&amp;ref!$F$4&amp;ref!P$2,DatatableSelCan,7,FALSE))),"–")</f>
        <v>2</v>
      </c>
      <c r="M15" s="56">
        <f>IFERROR(VALUE(FIXED(VLOOKUP(VLOOKUP($A$1,CodeTableSelCan,2,FALSE)&amp;$B$12&amp;ref!$E$2&amp;ref!$F$4&amp;ref!Q$2,DatatableSelCan,7,FALSE))),"–")</f>
        <v>1</v>
      </c>
      <c r="N15" s="56">
        <f>IFERROR(VALUE(FIXED(VLOOKUP(VLOOKUP($A$1,CodeTableSelCan,2,FALSE)&amp;$B$12&amp;ref!$E$2&amp;ref!$F$4&amp;ref!R$2,DatatableSelCan,7,FALSE))),"–")</f>
        <v>4</v>
      </c>
      <c r="O15" s="56">
        <f>IFERROR(VALUE(FIXED(VLOOKUP(VLOOKUP($A$1,CodeTableSelCan,2,FALSE)&amp;$B$12&amp;ref!$E$2&amp;ref!$F$4&amp;ref!S$2,DatatableSelCan,7,FALSE))),"–")</f>
        <v>20</v>
      </c>
      <c r="P15" s="56">
        <f>IFERROR(VALUE(FIXED(VLOOKUP(VLOOKUP($A$1,CodeTableSelCan,2,FALSE)&amp;$B$12&amp;ref!$E$2&amp;ref!$F$4&amp;ref!T$2,DatatableSelCan,7,FALSE))),"–")</f>
        <v>9</v>
      </c>
      <c r="Q15" s="56">
        <f>IFERROR(VALUE(FIXED(VLOOKUP(VLOOKUP($A$1,CodeTableSelCan,2,FALSE)&amp;$B$12&amp;ref!$E$2&amp;ref!$F$4&amp;ref!U$2,DatatableSelCan,7,FALSE))),"–")</f>
        <v>25</v>
      </c>
      <c r="R15" s="56">
        <f>IFERROR(VALUE(FIXED(VLOOKUP(VLOOKUP($A$1,CodeTableSelCan,2,FALSE)&amp;$B$12&amp;ref!$E$2&amp;ref!$F$4&amp;ref!V$2,DatatableSelCan,7,FALSE))),"–")</f>
        <v>24</v>
      </c>
      <c r="S15" s="56">
        <f>IFERROR(VALUE(FIXED(VLOOKUP(VLOOKUP($A$1,CodeTableSelCan,2,FALSE)&amp;$B$12&amp;ref!$E$2&amp;ref!$F$4&amp;ref!W$2,DatatableSelCan,7,FALSE))),"–")</f>
        <v>27</v>
      </c>
      <c r="T15" s="56">
        <f>IFERROR(VALUE(FIXED(VLOOKUP(VLOOKUP($A$1,CodeTableSelCan,2,FALSE)&amp;$B$12&amp;ref!$E$2&amp;ref!$F$4&amp;ref!X$2,DatatableSelCan,7,FALSE))),"–")</f>
        <v>37</v>
      </c>
      <c r="U15" s="56">
        <f>IFERROR(VALUE(FIXED(VLOOKUP(VLOOKUP($A$1,CodeTableSelCan,2,FALSE)&amp;$B$12&amp;ref!$E$2&amp;ref!$F$4&amp;ref!Y$2,DatatableSelCan,7,FALSE))),"–")</f>
        <v>32</v>
      </c>
      <c r="V15" s="56">
        <f>IFERROR(VALUE(FIXED(VLOOKUP(VLOOKUP($A$1,CodeTableSelCan,2,FALSE)&amp;$B$12&amp;ref!$E$2&amp;ref!$F$4&amp;ref!Z$2,DatatableSelCan,7,FALSE))),"–")</f>
        <v>182</v>
      </c>
      <c r="X15" s="60"/>
      <c r="Y15" s="60" t="s">
        <v>25</v>
      </c>
      <c r="Z15" s="75" t="str">
        <f>IFERROR(VALUE(FIXED(VLOOKUP(VLOOKUP($A$1,CodeTableSelCan,2,FALSE)&amp;$B$12&amp;ref!$E$2&amp;ref!$F$4&amp;ref!H$2,DatatableSelCan,8,FALSE))),"–")</f>
        <v>–</v>
      </c>
      <c r="AA15" s="75" t="str">
        <f>IFERROR(VALUE(FIXED(VLOOKUP(VLOOKUP($A$1,CodeTableSelCan,2,FALSE)&amp;$B$12&amp;ref!$E$2&amp;ref!$F$4&amp;ref!I$2,DatatableSelCan,8,FALSE))),"–")</f>
        <v>–</v>
      </c>
      <c r="AB15" s="75" t="str">
        <f>IFERROR(VALUE(FIXED(VLOOKUP(VLOOKUP($A$1,CodeTableSelCan,2,FALSE)&amp;$B$12&amp;ref!$E$2&amp;ref!$F$4&amp;ref!J$2,DatatableSelCan,8,FALSE))),"–")</f>
        <v>–</v>
      </c>
      <c r="AC15" s="75" t="str">
        <f>IFERROR(VALUE(FIXED(VLOOKUP(VLOOKUP($A$1,CodeTableSelCan,2,FALSE)&amp;$B$12&amp;ref!$E$2&amp;ref!$F$4&amp;ref!K$2,DatatableSelCan,8,FALSE))),"–")</f>
        <v>–</v>
      </c>
      <c r="AD15" s="75" t="str">
        <f>IFERROR(VALUE(FIXED(VLOOKUP(VLOOKUP($A$1,CodeTableSelCan,2,FALSE)&amp;$B$12&amp;ref!$E$2&amp;ref!$F$4&amp;ref!L$2,DatatableSelCan,8,FALSE))),"–")</f>
        <v>–</v>
      </c>
      <c r="AE15" s="75" t="str">
        <f>IFERROR(VALUE(FIXED(VLOOKUP(VLOOKUP($A$1,CodeTableSelCan,2,FALSE)&amp;$B$12&amp;ref!$E$2&amp;ref!$F$4&amp;ref!M$2,DatatableSelCan,8,FALSE))),"–")</f>
        <v>–</v>
      </c>
      <c r="AF15" s="75" t="str">
        <f>IFERROR(VALUE(FIXED(VLOOKUP(VLOOKUP($A$1,CodeTableSelCan,2,FALSE)&amp;$B$12&amp;ref!$E$2&amp;ref!$F$4&amp;ref!N$2,DatatableSelCan,8,FALSE))),"–")</f>
        <v>–</v>
      </c>
      <c r="AG15" s="75">
        <f>IFERROR(VALUE(FIXED(VLOOKUP(VLOOKUP($A$1,CodeTableSelCan,2,FALSE)&amp;$B$12&amp;ref!$E$2&amp;ref!$F$4&amp;ref!O$2,DatatableSelCan,8,FALSE))),"–")</f>
        <v>0.86</v>
      </c>
      <c r="AH15" s="75">
        <f>IFERROR(VALUE(FIXED(VLOOKUP(VLOOKUP($A$1,CodeTableSelCan,2,FALSE)&amp;$B$12&amp;ref!$E$2&amp;ref!$F$4&amp;ref!P$2,DatatableSelCan,8,FALSE))),"–")</f>
        <v>1.6</v>
      </c>
      <c r="AI15" s="75">
        <f>IFERROR(VALUE(FIXED(VLOOKUP(VLOOKUP($A$1,CodeTableSelCan,2,FALSE)&amp;$B$12&amp;ref!$E$2&amp;ref!$F$4&amp;ref!Q$2,DatatableSelCan,8,FALSE))),"–")</f>
        <v>0.75</v>
      </c>
      <c r="AJ15" s="75">
        <f>IFERROR(VALUE(FIXED(VLOOKUP(VLOOKUP($A$1,CodeTableSelCan,2,FALSE)&amp;$B$12&amp;ref!$E$2&amp;ref!$F$4&amp;ref!R$2,DatatableSelCan,8,FALSE))),"–")</f>
        <v>2.96</v>
      </c>
      <c r="AK15" s="75">
        <f>IFERROR(VALUE(FIXED(VLOOKUP(VLOOKUP($A$1,CodeTableSelCan,2,FALSE)&amp;$B$12&amp;ref!$E$2&amp;ref!$F$4&amp;ref!S$2,DatatableSelCan,8,FALSE))),"–")</f>
        <v>15.63</v>
      </c>
      <c r="AL15" s="75">
        <f>IFERROR(VALUE(FIXED(VLOOKUP(VLOOKUP($A$1,CodeTableSelCan,2,FALSE)&amp;$B$12&amp;ref!$E$2&amp;ref!$F$4&amp;ref!T$2,DatatableSelCan,8,FALSE))),"–")</f>
        <v>7.94</v>
      </c>
      <c r="AM15" s="75">
        <f>IFERROR(VALUE(FIXED(VLOOKUP(VLOOKUP($A$1,CodeTableSelCan,2,FALSE)&amp;$B$12&amp;ref!$E$2&amp;ref!$F$4&amp;ref!U$2,DatatableSelCan,8,FALSE))),"–")</f>
        <v>23.73</v>
      </c>
      <c r="AN15" s="75">
        <f>IFERROR(VALUE(FIXED(VLOOKUP(VLOOKUP($A$1,CodeTableSelCan,2,FALSE)&amp;$B$12&amp;ref!$E$2&amp;ref!$F$4&amp;ref!V$2,DatatableSelCan,8,FALSE))),"–")</f>
        <v>31.21</v>
      </c>
      <c r="AO15" s="75">
        <f>IFERROR(VALUE(FIXED(VLOOKUP(VLOOKUP($A$1,CodeTableSelCan,2,FALSE)&amp;$B$12&amp;ref!$E$2&amp;ref!$F$4&amp;ref!W$2,DatatableSelCan,8,FALSE))),"–")</f>
        <v>47.75</v>
      </c>
      <c r="AP15" s="75">
        <f>IFERROR(VALUE(FIXED(VLOOKUP(VLOOKUP($A$1,CodeTableSelCan,2,FALSE)&amp;$B$12&amp;ref!$E$2&amp;ref!$F$4&amp;ref!X$2,DatatableSelCan,8,FALSE))),"–")</f>
        <v>102.46</v>
      </c>
      <c r="AQ15" s="75">
        <f>IFERROR(VALUE(FIXED(VLOOKUP(VLOOKUP($A$1,CodeTableSelCan,2,FALSE)&amp;$B$12&amp;ref!$E$2&amp;ref!$F$4&amp;ref!Y$2,DatatableSelCan,8,FALSE))),"–")</f>
        <v>104.99</v>
      </c>
      <c r="AR15" s="75">
        <f>SUMPRODUCT(Z15:AQ15,'Population '!$D$61:$U$61)</f>
        <v>5.0929539661118604</v>
      </c>
    </row>
    <row r="16" spans="1:44" ht="15" customHeight="1">
      <c r="B16" s="6">
        <v>2017</v>
      </c>
      <c r="C16" s="7"/>
      <c r="D16" s="61"/>
      <c r="E16" s="61"/>
      <c r="F16" s="61"/>
      <c r="G16" s="61"/>
      <c r="H16" s="61"/>
      <c r="I16" s="61"/>
      <c r="J16" s="61"/>
      <c r="K16" s="61"/>
      <c r="L16" s="61"/>
      <c r="M16" s="61"/>
      <c r="N16" s="61"/>
      <c r="O16" s="61"/>
      <c r="P16" s="61"/>
      <c r="Q16" s="61"/>
      <c r="R16" s="61"/>
      <c r="S16" s="61"/>
      <c r="T16" s="61"/>
      <c r="U16" s="61"/>
      <c r="V16" s="61"/>
      <c r="X16" s="60">
        <v>2017</v>
      </c>
      <c r="Y16" s="7"/>
      <c r="Z16" s="75"/>
      <c r="AA16" s="75"/>
      <c r="AB16" s="75"/>
      <c r="AC16" s="75"/>
      <c r="AD16" s="75"/>
      <c r="AE16" s="75"/>
      <c r="AF16" s="75"/>
      <c r="AG16" s="75"/>
      <c r="AH16" s="75"/>
      <c r="AI16" s="75"/>
      <c r="AJ16" s="75"/>
      <c r="AK16" s="75"/>
      <c r="AL16" s="75"/>
      <c r="AM16" s="75"/>
      <c r="AN16" s="75"/>
      <c r="AO16" s="75"/>
      <c r="AP16" s="75"/>
      <c r="AQ16" s="75"/>
      <c r="AR16" s="75"/>
    </row>
    <row r="17" spans="2:44" ht="15" customHeight="1">
      <c r="B17" s="7"/>
      <c r="C17" s="60" t="s">
        <v>23</v>
      </c>
      <c r="D17" s="76">
        <f>IFERROR(VALUE(FIXED(VLOOKUP(VLOOKUP($A$1,CodeTableSelCan,2,FALSE)&amp;$B$16&amp;ref!$E$2&amp;ref!$F$2&amp;ref!H$2,DatatableSelCan,7,FALSE))),"–")</f>
        <v>1</v>
      </c>
      <c r="E17" s="76">
        <f>IFERROR(VALUE(FIXED(VLOOKUP(VLOOKUP($A$1,CodeTableSelCan,2,FALSE)&amp;$B$16&amp;ref!$E$2&amp;ref!$F$2&amp;ref!I$2,DatatableSelCan,7,FALSE))),"–")</f>
        <v>1</v>
      </c>
      <c r="F17" s="76" t="str">
        <f>IFERROR(VALUE(FIXED(VLOOKUP(VLOOKUP($A$1,CodeTableSelCan,2,FALSE)&amp;$B$16&amp;ref!$E$2&amp;ref!$F$2&amp;ref!J$2,DatatableSelCan,7,FALSE))),"–")</f>
        <v>–</v>
      </c>
      <c r="G17" s="76">
        <f>IFERROR(VALUE(FIXED(VLOOKUP(VLOOKUP($A$1,CodeTableSelCan,2,FALSE)&amp;$B$16&amp;ref!$E$2&amp;ref!$F$2&amp;ref!K$2,DatatableSelCan,7,FALSE))),"–")</f>
        <v>1</v>
      </c>
      <c r="H17" s="76" t="str">
        <f>IFERROR(VALUE(FIXED(VLOOKUP(VLOOKUP($A$1,CodeTableSelCan,2,FALSE)&amp;$B$16&amp;ref!$E$2&amp;ref!$F$2&amp;ref!L$2,DatatableSelCan,7,FALSE))),"–")</f>
        <v>–</v>
      </c>
      <c r="I17" s="76" t="str">
        <f>IFERROR(VALUE(FIXED(VLOOKUP(VLOOKUP($A$1,CodeTableSelCan,2,FALSE)&amp;$B$16&amp;ref!$E$2&amp;ref!$F$2&amp;ref!M$2,DatatableSelCan,7,FALSE))),"–")</f>
        <v>–</v>
      </c>
      <c r="J17" s="76">
        <f>IFERROR(VALUE(FIXED(VLOOKUP(VLOOKUP($A$1,CodeTableSelCan,2,FALSE)&amp;$B$16&amp;ref!$E$2&amp;ref!$F$2&amp;ref!N$2,DatatableSelCan,7,FALSE))),"–")</f>
        <v>1</v>
      </c>
      <c r="K17" s="76" t="str">
        <f>IFERROR(VALUE(FIXED(VLOOKUP(VLOOKUP($A$1,CodeTableSelCan,2,FALSE)&amp;$B$16&amp;ref!$E$2&amp;ref!$F$2&amp;ref!O$2,DatatableSelCan,7,FALSE))),"–")</f>
        <v>–</v>
      </c>
      <c r="L17" s="76">
        <f>IFERROR(VALUE(FIXED(VLOOKUP(VLOOKUP($A$1,CodeTableSelCan,2,FALSE)&amp;$B$16&amp;ref!$E$2&amp;ref!$F$2&amp;ref!P$2,DatatableSelCan,7,FALSE))),"–")</f>
        <v>1</v>
      </c>
      <c r="M17" s="76">
        <f>IFERROR(VALUE(FIXED(VLOOKUP(VLOOKUP($A$1,CodeTableSelCan,2,FALSE)&amp;$B$16&amp;ref!$E$2&amp;ref!$F$2&amp;ref!Q$2,DatatableSelCan,7,FALSE))),"–")</f>
        <v>3</v>
      </c>
      <c r="N17" s="76">
        <f>IFERROR(VALUE(FIXED(VLOOKUP(VLOOKUP($A$1,CodeTableSelCan,2,FALSE)&amp;$B$16&amp;ref!$E$2&amp;ref!$F$2&amp;ref!R$2,DatatableSelCan,7,FALSE))),"–")</f>
        <v>9</v>
      </c>
      <c r="O17" s="76">
        <f>IFERROR(VALUE(FIXED(VLOOKUP(VLOOKUP($A$1,CodeTableSelCan,2,FALSE)&amp;$B$16&amp;ref!$E$2&amp;ref!$F$2&amp;ref!S$2,DatatableSelCan,7,FALSE))),"–")</f>
        <v>11</v>
      </c>
      <c r="P17" s="76">
        <f>IFERROR(VALUE(FIXED(VLOOKUP(VLOOKUP($A$1,CodeTableSelCan,2,FALSE)&amp;$B$16&amp;ref!$E$2&amp;ref!$F$2&amp;ref!T$2,DatatableSelCan,7,FALSE))),"–")</f>
        <v>20</v>
      </c>
      <c r="Q17" s="76">
        <f>IFERROR(VALUE(FIXED(VLOOKUP(VLOOKUP($A$1,CodeTableSelCan,2,FALSE)&amp;$B$16&amp;ref!$E$2&amp;ref!$F$2&amp;ref!U$2,DatatableSelCan,7,FALSE))),"–")</f>
        <v>29</v>
      </c>
      <c r="R17" s="76">
        <f>IFERROR(VALUE(FIXED(VLOOKUP(VLOOKUP($A$1,CodeTableSelCan,2,FALSE)&amp;$B$16&amp;ref!$E$2&amp;ref!$F$2&amp;ref!V$2,DatatableSelCan,7,FALSE))),"–")</f>
        <v>41</v>
      </c>
      <c r="S17" s="76">
        <f>IFERROR(VALUE(FIXED(VLOOKUP(VLOOKUP($A$1,CodeTableSelCan,2,FALSE)&amp;$B$16&amp;ref!$E$2&amp;ref!$F$2&amp;ref!W$2,DatatableSelCan,7,FALSE))),"–")</f>
        <v>35</v>
      </c>
      <c r="T17" s="76">
        <f>IFERROR(VALUE(FIXED(VLOOKUP(VLOOKUP($A$1,CodeTableSelCan,2,FALSE)&amp;$B$16&amp;ref!$E$2&amp;ref!$F$2&amp;ref!X$2,DatatableSelCan,7,FALSE))),"–")</f>
        <v>42</v>
      </c>
      <c r="U17" s="76">
        <f>IFERROR(VALUE(FIXED(VLOOKUP(VLOOKUP($A$1,CodeTableSelCan,2,FALSE)&amp;$B$16&amp;ref!$E$2&amp;ref!$F$2&amp;ref!Y$2,DatatableSelCan,7,FALSE))),"–")</f>
        <v>36</v>
      </c>
      <c r="V17" s="76">
        <f>IFERROR(VALUE(FIXED(VLOOKUP(VLOOKUP($A$1,CodeTableSelCan,2,FALSE)&amp;$B$16&amp;ref!$E$2&amp;ref!$F$2&amp;ref!Z$2,DatatableSelCan,7,FALSE))),"–")</f>
        <v>231</v>
      </c>
      <c r="X17" s="7"/>
      <c r="Y17" s="60" t="s">
        <v>23</v>
      </c>
      <c r="Z17" s="100">
        <f>IFERROR(VALUE(FIXED(VLOOKUP(VLOOKUP($A$1,CodeTableSelCan,2,FALSE)&amp;$B$16&amp;ref!$E$2&amp;ref!$F2&amp;ref!H$2,DatatableSelCan,8,FALSE))),"–")</f>
        <v>0.64</v>
      </c>
      <c r="AA17" s="100">
        <f>IFERROR(VALUE(FIXED(VLOOKUP(VLOOKUP($A$1,CodeTableSelCan,2,FALSE)&amp;$B$16&amp;ref!$E$2&amp;ref!$F2&amp;ref!I$2,DatatableSelCan,8,FALSE))),"–")</f>
        <v>0.6</v>
      </c>
      <c r="AB17" s="100" t="str">
        <f>IFERROR(VALUE(FIXED(VLOOKUP(VLOOKUP($A$1,CodeTableSelCan,2,FALSE)&amp;$B$16&amp;ref!$E$2&amp;ref!$F2&amp;ref!J$2,DatatableSelCan,8,FALSE))),"–")</f>
        <v>–</v>
      </c>
      <c r="AC17" s="100">
        <f>IFERROR(VALUE(FIXED(VLOOKUP(VLOOKUP($A$1,CodeTableSelCan,2,FALSE)&amp;$B$16&amp;ref!$E$2&amp;ref!$F2&amp;ref!K$2,DatatableSelCan,8,FALSE))),"–")</f>
        <v>0.62</v>
      </c>
      <c r="AD17" s="100" t="str">
        <f>IFERROR(VALUE(FIXED(VLOOKUP(VLOOKUP($A$1,CodeTableSelCan,2,FALSE)&amp;$B$16&amp;ref!$E$2&amp;ref!$F2&amp;ref!L$2,DatatableSelCan,8,FALSE))),"–")</f>
        <v>–</v>
      </c>
      <c r="AE17" s="100" t="str">
        <f>IFERROR(VALUE(FIXED(VLOOKUP(VLOOKUP($A$1,CodeTableSelCan,2,FALSE)&amp;$B$16&amp;ref!$E$2&amp;ref!$F2&amp;ref!M$2,DatatableSelCan,8,FALSE))),"–")</f>
        <v>–</v>
      </c>
      <c r="AF17" s="100">
        <f>IFERROR(VALUE(FIXED(VLOOKUP(VLOOKUP($A$1,CodeTableSelCan,2,FALSE)&amp;$B$16&amp;ref!$E$2&amp;ref!$F2&amp;ref!N$2,DatatableSelCan,8,FALSE))),"–")</f>
        <v>0.65</v>
      </c>
      <c r="AG17" s="100" t="str">
        <f>IFERROR(VALUE(FIXED(VLOOKUP(VLOOKUP($A$1,CodeTableSelCan,2,FALSE)&amp;$B$16&amp;ref!$E$2&amp;ref!$F2&amp;ref!O$2,DatatableSelCan,8,FALSE))),"–")</f>
        <v>–</v>
      </c>
      <c r="AH17" s="100">
        <f>IFERROR(VALUE(FIXED(VLOOKUP(VLOOKUP($A$1,CodeTableSelCan,2,FALSE)&amp;$B$16&amp;ref!$E$2&amp;ref!$F2&amp;ref!P$2,DatatableSelCan,8,FALSE))),"–")</f>
        <v>0.71</v>
      </c>
      <c r="AI17" s="100">
        <f>IFERROR(VALUE(FIXED(VLOOKUP(VLOOKUP($A$1,CodeTableSelCan,2,FALSE)&amp;$B$16&amp;ref!$E$2&amp;ref!$F2&amp;ref!Q$2,DatatableSelCan,8,FALSE))),"–")</f>
        <v>1.95</v>
      </c>
      <c r="AJ17" s="100">
        <f>IFERROR(VALUE(FIXED(VLOOKUP(VLOOKUP($A$1,CodeTableSelCan,2,FALSE)&amp;$B$16&amp;ref!$E$2&amp;ref!$F2&amp;ref!R$2,DatatableSelCan,8,FALSE))),"–")</f>
        <v>5.92</v>
      </c>
      <c r="AK17" s="100">
        <f>IFERROR(VALUE(FIXED(VLOOKUP(VLOOKUP($A$1,CodeTableSelCan,2,FALSE)&amp;$B$16&amp;ref!$E$2&amp;ref!$F2&amp;ref!S$2,DatatableSelCan,8,FALSE))),"–")</f>
        <v>7.48</v>
      </c>
      <c r="AL17" s="100">
        <f>IFERROR(VALUE(FIXED(VLOOKUP(VLOOKUP($A$1,CodeTableSelCan,2,FALSE)&amp;$B$16&amp;ref!$E$2&amp;ref!$F2&amp;ref!T$2,DatatableSelCan,8,FALSE))),"–")</f>
        <v>15.59</v>
      </c>
      <c r="AM17" s="100">
        <f>IFERROR(VALUE(FIXED(VLOOKUP(VLOOKUP($A$1,CodeTableSelCan,2,FALSE)&amp;$B$16&amp;ref!$E$2&amp;ref!$F2&amp;ref!U$2,DatatableSelCan,8,FALSE))),"–")</f>
        <v>25.3</v>
      </c>
      <c r="AN17" s="100">
        <f>IFERROR(VALUE(FIXED(VLOOKUP(VLOOKUP($A$1,CodeTableSelCan,2,FALSE)&amp;$B$16&amp;ref!$E$2&amp;ref!$F2&amp;ref!V$2,DatatableSelCan,8,FALSE))),"–")</f>
        <v>46.75</v>
      </c>
      <c r="AO17" s="100">
        <f>IFERROR(VALUE(FIXED(VLOOKUP(VLOOKUP($A$1,CodeTableSelCan,2,FALSE)&amp;$B$16&amp;ref!$E$2&amp;ref!$F2&amp;ref!W$2,DatatableSelCan,8,FALSE))),"–")</f>
        <v>55.25</v>
      </c>
      <c r="AP17" s="100">
        <f>IFERROR(VALUE(FIXED(VLOOKUP(VLOOKUP($A$1,CodeTableSelCan,2,FALSE)&amp;$B$16&amp;ref!$E$2&amp;ref!$F2&amp;ref!X$2,DatatableSelCan,8,FALSE))),"–")</f>
        <v>108.58</v>
      </c>
      <c r="AQ17" s="100">
        <f>IFERROR(VALUE(FIXED(VLOOKUP(VLOOKUP($A$1,CodeTableSelCan,2,FALSE)&amp;$B$16&amp;ref!$E$2&amp;ref!$F2&amp;ref!Y$2,DatatableSelCan,8,FALSE))),"–")</f>
        <v>110.77</v>
      </c>
      <c r="AR17" s="100">
        <f>SUMPRODUCT(Z17:AQ17,'Population '!$D$61:$U$61)</f>
        <v>5.924832808517019</v>
      </c>
    </row>
    <row r="18" spans="2:44" ht="15" customHeight="1">
      <c r="B18" s="7"/>
      <c r="C18" s="60" t="s">
        <v>24</v>
      </c>
      <c r="D18" s="56" t="str">
        <f>IFERROR(VALUE(FIXED(VLOOKUP(VLOOKUP($A$1,CodeTableSelCan,2,FALSE)&amp;$B$16&amp;ref!$E$2&amp;ref!$F$3&amp;ref!H$2,DatatableSelCan,7,FALSE))),"–")</f>
        <v>–</v>
      </c>
      <c r="E18" s="56" t="str">
        <f>IFERROR(VALUE(FIXED(VLOOKUP(VLOOKUP($A$1,CodeTableSelCan,2,FALSE)&amp;$B$16&amp;ref!$E$2&amp;ref!$F$3&amp;ref!I$2,DatatableSelCan,7,FALSE))),"–")</f>
        <v>–</v>
      </c>
      <c r="F18" s="56" t="str">
        <f>IFERROR(VALUE(FIXED(VLOOKUP(VLOOKUP($A$1,CodeTableSelCan,2,FALSE)&amp;$B$16&amp;ref!$E$2&amp;ref!$F$3&amp;ref!J$2,DatatableSelCan,7,FALSE))),"–")</f>
        <v>–</v>
      </c>
      <c r="G18" s="56" t="str">
        <f>IFERROR(VALUE(FIXED(VLOOKUP(VLOOKUP($A$1,CodeTableSelCan,2,FALSE)&amp;$B$16&amp;ref!$E$2&amp;ref!$F$3&amp;ref!K$2,DatatableSelCan,7,FALSE))),"–")</f>
        <v>–</v>
      </c>
      <c r="H18" s="56" t="str">
        <f>IFERROR(VALUE(FIXED(VLOOKUP(VLOOKUP($A$1,CodeTableSelCan,2,FALSE)&amp;$B$16&amp;ref!$E$2&amp;ref!$F$3&amp;ref!L$2,DatatableSelCan,7,FALSE))),"–")</f>
        <v>–</v>
      </c>
      <c r="I18" s="56" t="str">
        <f>IFERROR(VALUE(FIXED(VLOOKUP(VLOOKUP($A$1,CodeTableSelCan,2,FALSE)&amp;$B$16&amp;ref!$E$2&amp;ref!$F$3&amp;ref!M$2,DatatableSelCan,7,FALSE))),"–")</f>
        <v>–</v>
      </c>
      <c r="J18" s="56" t="str">
        <f>IFERROR(VALUE(FIXED(VLOOKUP(VLOOKUP($A$1,CodeTableSelCan,2,FALSE)&amp;$B$16&amp;ref!$E$2&amp;ref!$F$3&amp;ref!N$2,DatatableSelCan,7,FALSE))),"–")</f>
        <v>–</v>
      </c>
      <c r="K18" s="56" t="str">
        <f>IFERROR(VALUE(FIXED(VLOOKUP(VLOOKUP($A$1,CodeTableSelCan,2,FALSE)&amp;$B$16&amp;ref!$E$2&amp;ref!$F$3&amp;ref!O$2,DatatableSelCan,7,FALSE))),"–")</f>
        <v>–</v>
      </c>
      <c r="L18" s="56" t="str">
        <f>IFERROR(VALUE(FIXED(VLOOKUP(VLOOKUP($A$1,CodeTableSelCan,2,FALSE)&amp;$B$16&amp;ref!$E$2&amp;ref!$F$3&amp;ref!P$2,DatatableSelCan,7,FALSE))),"–")</f>
        <v>–</v>
      </c>
      <c r="M18" s="56" t="str">
        <f>IFERROR(VALUE(FIXED(VLOOKUP(VLOOKUP($A$1,CodeTableSelCan,2,FALSE)&amp;$B$16&amp;ref!$E$2&amp;ref!$F$3&amp;ref!Q$2,DatatableSelCan,7,FALSE))),"–")</f>
        <v>–</v>
      </c>
      <c r="N18" s="56">
        <f>IFERROR(VALUE(FIXED(VLOOKUP(VLOOKUP($A$1,CodeTableSelCan,2,FALSE)&amp;$B$16&amp;ref!$E$2&amp;ref!$F$3&amp;ref!R$2,DatatableSelCan,7,FALSE))),"–")</f>
        <v>3</v>
      </c>
      <c r="O18" s="56">
        <f>IFERROR(VALUE(FIXED(VLOOKUP(VLOOKUP($A$1,CodeTableSelCan,2,FALSE)&amp;$B$16&amp;ref!$E$2&amp;ref!$F$3&amp;ref!S$2,DatatableSelCan,7,FALSE))),"–")</f>
        <v>1</v>
      </c>
      <c r="P18" s="56">
        <f>IFERROR(VALUE(FIXED(VLOOKUP(VLOOKUP($A$1,CodeTableSelCan,2,FALSE)&amp;$B$16&amp;ref!$E$2&amp;ref!$F$3&amp;ref!T$2,DatatableSelCan,7,FALSE))),"–")</f>
        <v>4</v>
      </c>
      <c r="Q18" s="56">
        <f>IFERROR(VALUE(FIXED(VLOOKUP(VLOOKUP($A$1,CodeTableSelCan,2,FALSE)&amp;$B$16&amp;ref!$E$2&amp;ref!$F$3&amp;ref!U$2,DatatableSelCan,7,FALSE))),"–")</f>
        <v>2</v>
      </c>
      <c r="R18" s="56">
        <f>IFERROR(VALUE(FIXED(VLOOKUP(VLOOKUP($A$1,CodeTableSelCan,2,FALSE)&amp;$B$16&amp;ref!$E$2&amp;ref!$F$3&amp;ref!V$2,DatatableSelCan,7,FALSE))),"–")</f>
        <v>1</v>
      </c>
      <c r="S18" s="56">
        <f>IFERROR(VALUE(FIXED(VLOOKUP(VLOOKUP($A$1,CodeTableSelCan,2,FALSE)&amp;$B$16&amp;ref!$E$2&amp;ref!$F$3&amp;ref!W$2,DatatableSelCan,7,FALSE))),"–")</f>
        <v>2</v>
      </c>
      <c r="T18" s="56">
        <f>IFERROR(VALUE(FIXED(VLOOKUP(VLOOKUP($A$1,CodeTableSelCan,2,FALSE)&amp;$B$16&amp;ref!$E$2&amp;ref!$F$3&amp;ref!X$2,DatatableSelCan,7,FALSE))),"–")</f>
        <v>4</v>
      </c>
      <c r="U18" s="56">
        <f>IFERROR(VALUE(FIXED(VLOOKUP(VLOOKUP($A$1,CodeTableSelCan,2,FALSE)&amp;$B$16&amp;ref!$E$2&amp;ref!$F$3&amp;ref!Y$2,DatatableSelCan,7,FALSE))),"–")</f>
        <v>3</v>
      </c>
      <c r="V18" s="56">
        <f>IFERROR(VALUE(FIXED(VLOOKUP(VLOOKUP($A$1,CodeTableSelCan,2,FALSE)&amp;$B$16&amp;ref!$E$2&amp;ref!$F$3&amp;ref!Z$2,DatatableSelCan,7,FALSE))),"–")</f>
        <v>20</v>
      </c>
      <c r="X18" s="7"/>
      <c r="Y18" s="60" t="s">
        <v>24</v>
      </c>
      <c r="Z18" s="100" t="str">
        <f>IFERROR(VALUE(FIXED(VLOOKUP(VLOOKUP($A$1,CodeTableSelCan,2,FALSE)&amp;$B$16&amp;ref!$E$2&amp;ref!$F3&amp;ref!H$2,DatatableSelCan,8,FALSE))),"–")</f>
        <v>–</v>
      </c>
      <c r="AA18" s="100" t="str">
        <f>IFERROR(VALUE(FIXED(VLOOKUP(VLOOKUP($A$1,CodeTableSelCan,2,FALSE)&amp;$B$16&amp;ref!$E$2&amp;ref!$F3&amp;ref!I$2,DatatableSelCan,8,FALSE))),"–")</f>
        <v>–</v>
      </c>
      <c r="AB18" s="100" t="str">
        <f>IFERROR(VALUE(FIXED(VLOOKUP(VLOOKUP($A$1,CodeTableSelCan,2,FALSE)&amp;$B$16&amp;ref!$E$2&amp;ref!$F3&amp;ref!J$2,DatatableSelCan,8,FALSE))),"–")</f>
        <v>–</v>
      </c>
      <c r="AC18" s="100" t="str">
        <f>IFERROR(VALUE(FIXED(VLOOKUP(VLOOKUP($A$1,CodeTableSelCan,2,FALSE)&amp;$B$16&amp;ref!$E$2&amp;ref!$F3&amp;ref!K$2,DatatableSelCan,8,FALSE))),"–")</f>
        <v>–</v>
      </c>
      <c r="AD18" s="100" t="str">
        <f>IFERROR(VALUE(FIXED(VLOOKUP(VLOOKUP($A$1,CodeTableSelCan,2,FALSE)&amp;$B$16&amp;ref!$E$2&amp;ref!$F3&amp;ref!L$2,DatatableSelCan,8,FALSE))),"–")</f>
        <v>–</v>
      </c>
      <c r="AE18" s="100" t="str">
        <f>IFERROR(VALUE(FIXED(VLOOKUP(VLOOKUP($A$1,CodeTableSelCan,2,FALSE)&amp;$B$16&amp;ref!$E$2&amp;ref!$F3&amp;ref!M$2,DatatableSelCan,8,FALSE))),"–")</f>
        <v>–</v>
      </c>
      <c r="AF18" s="100" t="str">
        <f>IFERROR(VALUE(FIXED(VLOOKUP(VLOOKUP($A$1,CodeTableSelCan,2,FALSE)&amp;$B$16&amp;ref!$E$2&amp;ref!$F3&amp;ref!N$2,DatatableSelCan,8,FALSE))),"–")</f>
        <v>–</v>
      </c>
      <c r="AG18" s="100" t="str">
        <f>IFERROR(VALUE(FIXED(VLOOKUP(VLOOKUP($A$1,CodeTableSelCan,2,FALSE)&amp;$B$16&amp;ref!$E$2&amp;ref!$F3&amp;ref!O$2,DatatableSelCan,8,FALSE))),"–")</f>
        <v>–</v>
      </c>
      <c r="AH18" s="100" t="str">
        <f>IFERROR(VALUE(FIXED(VLOOKUP(VLOOKUP($A$1,CodeTableSelCan,2,FALSE)&amp;$B$16&amp;ref!$E$2&amp;ref!$F3&amp;ref!P$2,DatatableSelCan,8,FALSE))),"–")</f>
        <v>–</v>
      </c>
      <c r="AI18" s="100" t="str">
        <f>IFERROR(VALUE(FIXED(VLOOKUP(VLOOKUP($A$1,CodeTableSelCan,2,FALSE)&amp;$B$16&amp;ref!$E$2&amp;ref!$F3&amp;ref!Q$2,DatatableSelCan,8,FALSE))),"–")</f>
        <v>–</v>
      </c>
      <c r="AJ18" s="100">
        <f>IFERROR(VALUE(FIXED(VLOOKUP(VLOOKUP($A$1,CodeTableSelCan,2,FALSE)&amp;$B$16&amp;ref!$E$2&amp;ref!$F3&amp;ref!R$2,DatatableSelCan,8,FALSE))),"–")</f>
        <v>16.63</v>
      </c>
      <c r="AK18" s="100">
        <f>IFERROR(VALUE(FIXED(VLOOKUP(VLOOKUP($A$1,CodeTableSelCan,2,FALSE)&amp;$B$16&amp;ref!$E$2&amp;ref!$F3&amp;ref!S$2,DatatableSelCan,8,FALSE))),"–")</f>
        <v>6.28</v>
      </c>
      <c r="AL18" s="100">
        <f>IFERROR(VALUE(FIXED(VLOOKUP(VLOOKUP($A$1,CodeTableSelCan,2,FALSE)&amp;$B$16&amp;ref!$E$2&amp;ref!$F3&amp;ref!T$2,DatatableSelCan,8,FALSE))),"–")</f>
        <v>33.36</v>
      </c>
      <c r="AM18" s="100">
        <f>IFERROR(VALUE(FIXED(VLOOKUP(VLOOKUP($A$1,CodeTableSelCan,2,FALSE)&amp;$B$16&amp;ref!$E$2&amp;ref!$F3&amp;ref!U$2,DatatableSelCan,8,FALSE))),"–")</f>
        <v>22.75</v>
      </c>
      <c r="AN18" s="100">
        <f>IFERROR(VALUE(FIXED(VLOOKUP(VLOOKUP($A$1,CodeTableSelCan,2,FALSE)&amp;$B$16&amp;ref!$E$2&amp;ref!$F3&amp;ref!V$2,DatatableSelCan,8,FALSE))),"–")</f>
        <v>17.86</v>
      </c>
      <c r="AO18" s="100">
        <f>IFERROR(VALUE(FIXED(VLOOKUP(VLOOKUP($A$1,CodeTableSelCan,2,FALSE)&amp;$B$16&amp;ref!$E$2&amp;ref!$F3&amp;ref!W$2,DatatableSelCan,8,FALSE))),"–")</f>
        <v>56.02</v>
      </c>
      <c r="AP18" s="100">
        <f>IFERROR(VALUE(FIXED(VLOOKUP(VLOOKUP($A$1,CodeTableSelCan,2,FALSE)&amp;$B$16&amp;ref!$E$2&amp;ref!$F3&amp;ref!X$2,DatatableSelCan,8,FALSE))),"–")</f>
        <v>239.52</v>
      </c>
      <c r="AQ18" s="100">
        <f>IFERROR(VALUE(FIXED(VLOOKUP(VLOOKUP($A$1,CodeTableSelCan,2,FALSE)&amp;$B$16&amp;ref!$E$2&amp;ref!$F3&amp;ref!Y$2,DatatableSelCan,8,FALSE))),"–")</f>
        <v>322.58</v>
      </c>
      <c r="AR18" s="100">
        <f>SUMPRODUCT(Z18:AQ18,'Population '!$D$61:$U$61)</f>
        <v>8.5643904633378334</v>
      </c>
    </row>
    <row r="19" spans="2:44" ht="15" customHeight="1">
      <c r="B19" s="7"/>
      <c r="C19" s="60" t="s">
        <v>25</v>
      </c>
      <c r="D19" s="93">
        <f>IFERROR(VALUE(FIXED(VLOOKUP(VLOOKUP($A$1,CodeTableSelCan,2,FALSE)&amp;$B$16&amp;ref!$E$2&amp;ref!$F$4&amp;ref!H$2,DatatableSelCan,7,FALSE))),"–")</f>
        <v>1</v>
      </c>
      <c r="E19" s="93">
        <f>IFERROR(VALUE(FIXED(VLOOKUP(VLOOKUP($A$1,CodeTableSelCan,2,FALSE)&amp;$B$16&amp;ref!$E$2&amp;ref!$F$4&amp;ref!I$2,DatatableSelCan,7,FALSE))),"–")</f>
        <v>1</v>
      </c>
      <c r="F19" s="93" t="str">
        <f>IFERROR(VALUE(FIXED(VLOOKUP(VLOOKUP($A$1,CodeTableSelCan,2,FALSE)&amp;$B$16&amp;ref!$E$2&amp;ref!$F$4&amp;ref!J$2,DatatableSelCan,7,FALSE))),"–")</f>
        <v>–</v>
      </c>
      <c r="G19" s="93">
        <f>IFERROR(VALUE(FIXED(VLOOKUP(VLOOKUP($A$1,CodeTableSelCan,2,FALSE)&amp;$B$16&amp;ref!$E$2&amp;ref!$F$4&amp;ref!K$2,DatatableSelCan,7,FALSE))),"–")</f>
        <v>1</v>
      </c>
      <c r="H19" s="93" t="str">
        <f>IFERROR(VALUE(FIXED(VLOOKUP(VLOOKUP($A$1,CodeTableSelCan,2,FALSE)&amp;$B$16&amp;ref!$E$2&amp;ref!$F$4&amp;ref!L$2,DatatableSelCan,7,FALSE))),"–")</f>
        <v>–</v>
      </c>
      <c r="I19" s="93" t="str">
        <f>IFERROR(VALUE(FIXED(VLOOKUP(VLOOKUP($A$1,CodeTableSelCan,2,FALSE)&amp;$B$16&amp;ref!$E$2&amp;ref!$F$4&amp;ref!M$2,DatatableSelCan,7,FALSE))),"–")</f>
        <v>–</v>
      </c>
      <c r="J19" s="93">
        <f>IFERROR(VALUE(FIXED(VLOOKUP(VLOOKUP($A$1,CodeTableSelCan,2,FALSE)&amp;$B$16&amp;ref!$E$2&amp;ref!$F$4&amp;ref!N$2,DatatableSelCan,7,FALSE))),"–")</f>
        <v>1</v>
      </c>
      <c r="K19" s="93" t="str">
        <f>IFERROR(VALUE(FIXED(VLOOKUP(VLOOKUP($A$1,CodeTableSelCan,2,FALSE)&amp;$B$16&amp;ref!$E$2&amp;ref!$F$4&amp;ref!O$2,DatatableSelCan,7,FALSE))),"–")</f>
        <v>–</v>
      </c>
      <c r="L19" s="93">
        <f>IFERROR(VALUE(FIXED(VLOOKUP(VLOOKUP($A$1,CodeTableSelCan,2,FALSE)&amp;$B$16&amp;ref!$E$2&amp;ref!$F$4&amp;ref!P$2,DatatableSelCan,7,FALSE))),"–")</f>
        <v>1</v>
      </c>
      <c r="M19" s="93">
        <f>IFERROR(VALUE(FIXED(VLOOKUP(VLOOKUP($A$1,CodeTableSelCan,2,FALSE)&amp;$B$16&amp;ref!$E$2&amp;ref!$F$4&amp;ref!Q$2,DatatableSelCan,7,FALSE))),"–")</f>
        <v>3</v>
      </c>
      <c r="N19" s="93">
        <f>IFERROR(VALUE(FIXED(VLOOKUP(VLOOKUP($A$1,CodeTableSelCan,2,FALSE)&amp;$B$16&amp;ref!$E$2&amp;ref!$F$4&amp;ref!R$2,DatatableSelCan,7,FALSE))),"–")</f>
        <v>6</v>
      </c>
      <c r="O19" s="93">
        <f>IFERROR(VALUE(FIXED(VLOOKUP(VLOOKUP($A$1,CodeTableSelCan,2,FALSE)&amp;$B$16&amp;ref!$E$2&amp;ref!$F$4&amp;ref!S$2,DatatableSelCan,7,FALSE))),"–")</f>
        <v>10</v>
      </c>
      <c r="P19" s="93">
        <f>IFERROR(VALUE(FIXED(VLOOKUP(VLOOKUP($A$1,CodeTableSelCan,2,FALSE)&amp;$B$16&amp;ref!$E$2&amp;ref!$F$4&amp;ref!T$2,DatatableSelCan,7,FALSE))),"–")</f>
        <v>16</v>
      </c>
      <c r="Q19" s="93">
        <f>IFERROR(VALUE(FIXED(VLOOKUP(VLOOKUP($A$1,CodeTableSelCan,2,FALSE)&amp;$B$16&amp;ref!$E$2&amp;ref!$F$4&amp;ref!U$2,DatatableSelCan,7,FALSE))),"–")</f>
        <v>27</v>
      </c>
      <c r="R19" s="93">
        <f>IFERROR(VALUE(FIXED(VLOOKUP(VLOOKUP($A$1,CodeTableSelCan,2,FALSE)&amp;$B$16&amp;ref!$E$2&amp;ref!$F$4&amp;ref!V$2,DatatableSelCan,7,FALSE))),"–")</f>
        <v>40</v>
      </c>
      <c r="S19" s="93">
        <f>IFERROR(VALUE(FIXED(VLOOKUP(VLOOKUP($A$1,CodeTableSelCan,2,FALSE)&amp;$B$16&amp;ref!$E$2&amp;ref!$F$4&amp;ref!W$2,DatatableSelCan,7,FALSE))),"–")</f>
        <v>33</v>
      </c>
      <c r="T19" s="93">
        <f>IFERROR(VALUE(FIXED(VLOOKUP(VLOOKUP($A$1,CodeTableSelCan,2,FALSE)&amp;$B$16&amp;ref!$E$2&amp;ref!$F$4&amp;ref!X$2,DatatableSelCan,7,FALSE))),"–")</f>
        <v>38</v>
      </c>
      <c r="U19" s="93">
        <f>IFERROR(VALUE(FIXED(VLOOKUP(VLOOKUP($A$1,CodeTableSelCan,2,FALSE)&amp;$B$16&amp;ref!$E$2&amp;ref!$F$4&amp;ref!Y$2,DatatableSelCan,7,FALSE))),"–")</f>
        <v>33</v>
      </c>
      <c r="V19" s="93">
        <f>IFERROR(VALUE(FIXED(VLOOKUP(VLOOKUP($A$1,CodeTableSelCan,2,FALSE)&amp;$B$16&amp;ref!$E$2&amp;ref!$F$4&amp;ref!Z$2,DatatableSelCan,7,FALSE))),"–")</f>
        <v>211</v>
      </c>
      <c r="X19" s="7"/>
      <c r="Y19" s="60" t="s">
        <v>25</v>
      </c>
      <c r="Z19" s="100">
        <f>IFERROR(VALUE(FIXED(VLOOKUP(VLOOKUP($A$1,CodeTableSelCan,2,FALSE)&amp;$B$16&amp;ref!$E$2&amp;ref!$F4&amp;ref!H$2,DatatableSelCan,8,FALSE))),"–")</f>
        <v>0.87</v>
      </c>
      <c r="AA19" s="100">
        <f>IFERROR(VALUE(FIXED(VLOOKUP(VLOOKUP($A$1,CodeTableSelCan,2,FALSE)&amp;$B$16&amp;ref!$E$2&amp;ref!$F4&amp;ref!I$2,DatatableSelCan,8,FALSE))),"–")</f>
        <v>0.8</v>
      </c>
      <c r="AB19" s="100" t="str">
        <f>IFERROR(VALUE(FIXED(VLOOKUP(VLOOKUP($A$1,CodeTableSelCan,2,FALSE)&amp;$B$16&amp;ref!$E$2&amp;ref!$F4&amp;ref!J$2,DatatableSelCan,8,FALSE))),"–")</f>
        <v>–</v>
      </c>
      <c r="AC19" s="100">
        <f>IFERROR(VALUE(FIXED(VLOOKUP(VLOOKUP($A$1,CodeTableSelCan,2,FALSE)&amp;$B$16&amp;ref!$E$2&amp;ref!$F4&amp;ref!K$2,DatatableSelCan,8,FALSE))),"–")</f>
        <v>0.79</v>
      </c>
      <c r="AD19" s="100" t="str">
        <f>IFERROR(VALUE(FIXED(VLOOKUP(VLOOKUP($A$1,CodeTableSelCan,2,FALSE)&amp;$B$16&amp;ref!$E$2&amp;ref!$F4&amp;ref!L$2,DatatableSelCan,8,FALSE))),"–")</f>
        <v>–</v>
      </c>
      <c r="AE19" s="100" t="str">
        <f>IFERROR(VALUE(FIXED(VLOOKUP(VLOOKUP($A$1,CodeTableSelCan,2,FALSE)&amp;$B$16&amp;ref!$E$2&amp;ref!$F4&amp;ref!M$2,DatatableSelCan,8,FALSE))),"–")</f>
        <v>–</v>
      </c>
      <c r="AF19" s="100">
        <f>IFERROR(VALUE(FIXED(VLOOKUP(VLOOKUP($A$1,CodeTableSelCan,2,FALSE)&amp;$B$16&amp;ref!$E$2&amp;ref!$F4&amp;ref!N$2,DatatableSelCan,8,FALSE))),"–")</f>
        <v>0.75</v>
      </c>
      <c r="AG19" s="100" t="str">
        <f>IFERROR(VALUE(FIXED(VLOOKUP(VLOOKUP($A$1,CodeTableSelCan,2,FALSE)&amp;$B$16&amp;ref!$E$2&amp;ref!$F4&amp;ref!O$2,DatatableSelCan,8,FALSE))),"–")</f>
        <v>–</v>
      </c>
      <c r="AH19" s="100">
        <f>IFERROR(VALUE(FIXED(VLOOKUP(VLOOKUP($A$1,CodeTableSelCan,2,FALSE)&amp;$B$16&amp;ref!$E$2&amp;ref!$F4&amp;ref!P$2,DatatableSelCan,8,FALSE))),"–")</f>
        <v>0.81</v>
      </c>
      <c r="AI19" s="100">
        <f>IFERROR(VALUE(FIXED(VLOOKUP(VLOOKUP($A$1,CodeTableSelCan,2,FALSE)&amp;$B$16&amp;ref!$E$2&amp;ref!$F4&amp;ref!Q$2,DatatableSelCan,8,FALSE))),"–")</f>
        <v>2.2200000000000002</v>
      </c>
      <c r="AJ19" s="100">
        <f>IFERROR(VALUE(FIXED(VLOOKUP(VLOOKUP($A$1,CodeTableSelCan,2,FALSE)&amp;$B$16&amp;ref!$E$2&amp;ref!$F4&amp;ref!R$2,DatatableSelCan,8,FALSE))),"–")</f>
        <v>4.4800000000000004</v>
      </c>
      <c r="AK19" s="100">
        <f>IFERROR(VALUE(FIXED(VLOOKUP(VLOOKUP($A$1,CodeTableSelCan,2,FALSE)&amp;$B$16&amp;ref!$E$2&amp;ref!$F4&amp;ref!S$2,DatatableSelCan,8,FALSE))),"–")</f>
        <v>7.63</v>
      </c>
      <c r="AL19" s="100">
        <f>IFERROR(VALUE(FIXED(VLOOKUP(VLOOKUP($A$1,CodeTableSelCan,2,FALSE)&amp;$B$16&amp;ref!$E$2&amp;ref!$F4&amp;ref!T$2,DatatableSelCan,8,FALSE))),"–")</f>
        <v>13.76</v>
      </c>
      <c r="AM19" s="100">
        <f>IFERROR(VALUE(FIXED(VLOOKUP(VLOOKUP($A$1,CodeTableSelCan,2,FALSE)&amp;$B$16&amp;ref!$E$2&amp;ref!$F4&amp;ref!U$2,DatatableSelCan,8,FALSE))),"–")</f>
        <v>25.51</v>
      </c>
      <c r="AN19" s="100">
        <f>IFERROR(VALUE(FIXED(VLOOKUP(VLOOKUP($A$1,CodeTableSelCan,2,FALSE)&amp;$B$16&amp;ref!$E$2&amp;ref!$F4&amp;ref!V$2,DatatableSelCan,8,FALSE))),"–")</f>
        <v>48.72</v>
      </c>
      <c r="AO19" s="100">
        <f>IFERROR(VALUE(FIXED(VLOOKUP(VLOOKUP($A$1,CodeTableSelCan,2,FALSE)&amp;$B$16&amp;ref!$E$2&amp;ref!$F4&amp;ref!W$2,DatatableSelCan,8,FALSE))),"–")</f>
        <v>55.2</v>
      </c>
      <c r="AP19" s="100">
        <f>IFERROR(VALUE(FIXED(VLOOKUP(VLOOKUP($A$1,CodeTableSelCan,2,FALSE)&amp;$B$16&amp;ref!$E$2&amp;ref!$F4&amp;ref!X$2,DatatableSelCan,8,FALSE))),"–")</f>
        <v>102.67</v>
      </c>
      <c r="AQ19" s="100">
        <f>IFERROR(VALUE(FIXED(VLOOKUP(VLOOKUP($A$1,CodeTableSelCan,2,FALSE)&amp;$B$16&amp;ref!$E$2&amp;ref!$F4&amp;ref!Y$2,DatatableSelCan,8,FALSE))),"–")</f>
        <v>104.53</v>
      </c>
      <c r="AR19" s="100">
        <f>SUMPRODUCT(Z19:AQ19,'Population '!$D$61:$U$61)</f>
        <v>5.8245419103313845</v>
      </c>
    </row>
    <row r="20" spans="2:44" ht="15" customHeight="1">
      <c r="C20" s="62"/>
      <c r="D20" s="74"/>
      <c r="E20" s="74"/>
      <c r="F20" s="74"/>
      <c r="G20" s="74"/>
      <c r="H20" s="74"/>
      <c r="I20" s="74"/>
      <c r="J20" s="74"/>
      <c r="K20" s="74"/>
      <c r="L20" s="74"/>
      <c r="M20" s="74"/>
      <c r="N20" s="74"/>
      <c r="O20" s="74"/>
      <c r="P20" s="74"/>
      <c r="Q20" s="74"/>
      <c r="R20" s="74"/>
      <c r="S20" s="74"/>
      <c r="T20" s="74"/>
      <c r="U20" s="74"/>
      <c r="V20" s="74"/>
      <c r="X20" s="81" t="s">
        <v>28</v>
      </c>
    </row>
    <row r="21" spans="2:44" ht="15" customHeight="1">
      <c r="C21" s="62"/>
    </row>
    <row r="22" spans="2:44" ht="20.100000000000001" customHeight="1">
      <c r="B22" s="2" t="s">
        <v>69</v>
      </c>
      <c r="X22" s="2" t="s">
        <v>66</v>
      </c>
    </row>
    <row r="23" spans="2:44" ht="15" customHeight="1">
      <c r="B23" s="63"/>
      <c r="C23" s="63"/>
      <c r="D23" s="130" t="s">
        <v>72</v>
      </c>
      <c r="E23" s="135"/>
      <c r="F23" s="135"/>
      <c r="G23" s="135"/>
      <c r="H23" s="135"/>
      <c r="I23" s="135"/>
      <c r="J23" s="135"/>
      <c r="K23" s="135"/>
      <c r="L23" s="135"/>
      <c r="M23" s="135"/>
      <c r="N23" s="135"/>
      <c r="O23" s="135"/>
      <c r="P23" s="135"/>
      <c r="Q23" s="135"/>
      <c r="R23" s="135"/>
      <c r="S23" s="135"/>
      <c r="T23" s="135"/>
      <c r="U23" s="135"/>
      <c r="V23" s="135"/>
      <c r="X23" s="63"/>
      <c r="Y23" s="63"/>
      <c r="Z23" s="135" t="s">
        <v>0</v>
      </c>
      <c r="AA23" s="135"/>
      <c r="AB23" s="135"/>
      <c r="AC23" s="135"/>
      <c r="AD23" s="135"/>
      <c r="AE23" s="135"/>
      <c r="AF23" s="135"/>
      <c r="AG23" s="135"/>
      <c r="AH23" s="135"/>
      <c r="AI23" s="135"/>
      <c r="AJ23" s="135"/>
      <c r="AK23" s="135"/>
      <c r="AL23" s="135"/>
      <c r="AM23" s="135"/>
      <c r="AN23" s="135"/>
      <c r="AO23" s="135"/>
      <c r="AP23" s="135"/>
      <c r="AQ23" s="135"/>
      <c r="AR23" s="135"/>
    </row>
    <row r="24" spans="2:44" ht="15" customHeight="1">
      <c r="B24" s="64" t="s">
        <v>1</v>
      </c>
      <c r="C24" s="64" t="s">
        <v>2</v>
      </c>
      <c r="D24" s="65" t="s">
        <v>3</v>
      </c>
      <c r="E24" s="65" t="s">
        <v>4</v>
      </c>
      <c r="F24" s="65" t="s">
        <v>5</v>
      </c>
      <c r="G24" s="65" t="s">
        <v>6</v>
      </c>
      <c r="H24" s="65" t="s">
        <v>7</v>
      </c>
      <c r="I24" s="65" t="s">
        <v>8</v>
      </c>
      <c r="J24" s="65" t="s">
        <v>9</v>
      </c>
      <c r="K24" s="65" t="s">
        <v>10</v>
      </c>
      <c r="L24" s="65" t="s">
        <v>11</v>
      </c>
      <c r="M24" s="65" t="s">
        <v>12</v>
      </c>
      <c r="N24" s="65" t="s">
        <v>13</v>
      </c>
      <c r="O24" s="65" t="s">
        <v>14</v>
      </c>
      <c r="P24" s="65" t="s">
        <v>15</v>
      </c>
      <c r="Q24" s="65" t="s">
        <v>16</v>
      </c>
      <c r="R24" s="65" t="s">
        <v>17</v>
      </c>
      <c r="S24" s="65" t="s">
        <v>18</v>
      </c>
      <c r="T24" s="65" t="s">
        <v>19</v>
      </c>
      <c r="U24" s="65" t="s">
        <v>20</v>
      </c>
      <c r="V24" s="65" t="s">
        <v>21</v>
      </c>
      <c r="X24" s="64" t="s">
        <v>1</v>
      </c>
      <c r="Y24" s="64" t="s">
        <v>2</v>
      </c>
      <c r="Z24" s="65" t="s">
        <v>3</v>
      </c>
      <c r="AA24" s="65" t="s">
        <v>4</v>
      </c>
      <c r="AB24" s="65" t="s">
        <v>5</v>
      </c>
      <c r="AC24" s="65" t="s">
        <v>6</v>
      </c>
      <c r="AD24" s="65" t="s">
        <v>7</v>
      </c>
      <c r="AE24" s="65" t="s">
        <v>8</v>
      </c>
      <c r="AF24" s="65" t="s">
        <v>9</v>
      </c>
      <c r="AG24" s="65" t="s">
        <v>10</v>
      </c>
      <c r="AH24" s="65" t="s">
        <v>11</v>
      </c>
      <c r="AI24" s="65" t="s">
        <v>12</v>
      </c>
      <c r="AJ24" s="65" t="s">
        <v>13</v>
      </c>
      <c r="AK24" s="65" t="s">
        <v>14</v>
      </c>
      <c r="AL24" s="65" t="s">
        <v>15</v>
      </c>
      <c r="AM24" s="65" t="s">
        <v>16</v>
      </c>
      <c r="AN24" s="65" t="s">
        <v>17</v>
      </c>
      <c r="AO24" s="65" t="s">
        <v>18</v>
      </c>
      <c r="AP24" s="65" t="s">
        <v>19</v>
      </c>
      <c r="AQ24" s="65" t="s">
        <v>20</v>
      </c>
      <c r="AR24" s="65" t="s">
        <v>22</v>
      </c>
    </row>
    <row r="25" spans="2:44" ht="15" customHeight="1">
      <c r="B25" s="66">
        <v>2015</v>
      </c>
      <c r="C25" s="14"/>
      <c r="D25" s="67"/>
      <c r="E25" s="67"/>
      <c r="F25" s="67"/>
      <c r="G25" s="67"/>
      <c r="H25" s="67"/>
      <c r="I25" s="67"/>
      <c r="J25" s="67"/>
      <c r="K25" s="67"/>
      <c r="L25" s="67"/>
      <c r="M25" s="67"/>
      <c r="N25" s="67"/>
      <c r="O25" s="67"/>
      <c r="P25" s="67"/>
      <c r="Q25" s="67"/>
      <c r="R25" s="67"/>
      <c r="S25" s="67"/>
      <c r="T25" s="67"/>
      <c r="U25" s="67"/>
      <c r="V25" s="67"/>
      <c r="X25" s="66">
        <v>2015</v>
      </c>
      <c r="Y25" s="14"/>
      <c r="Z25" s="67"/>
      <c r="AA25" s="67"/>
      <c r="AB25" s="67"/>
      <c r="AC25" s="67"/>
      <c r="AD25" s="67"/>
      <c r="AE25" s="67"/>
      <c r="AF25" s="67"/>
      <c r="AG25" s="67"/>
      <c r="AH25" s="67"/>
      <c r="AI25" s="67"/>
      <c r="AJ25" s="67"/>
      <c r="AK25" s="67"/>
      <c r="AL25" s="67"/>
      <c r="AM25" s="67"/>
      <c r="AN25" s="67"/>
      <c r="AO25" s="67"/>
      <c r="AP25" s="67"/>
      <c r="AQ25" s="67"/>
      <c r="AR25" s="67"/>
    </row>
    <row r="26" spans="2:44" ht="15" customHeight="1">
      <c r="B26" s="66"/>
      <c r="C26" s="66" t="s">
        <v>23</v>
      </c>
      <c r="D26" s="67" t="str">
        <f>IFERROR(VALUE(FIXED(VLOOKUP(VLOOKUP($A$1,CodeTableSelCan,2,FALSE)&amp;$B$8&amp;ref!$E$3&amp;ref!$F$2&amp;ref!H$2,DatatableSelCan,7,FALSE))),"–")</f>
        <v>–</v>
      </c>
      <c r="E26" s="67" t="str">
        <f>IFERROR(VALUE(FIXED(VLOOKUP(VLOOKUP($A$1,CodeTableSelCan,2,FALSE)&amp;$B$8&amp;ref!$E$3&amp;ref!$F$2&amp;ref!I$2,DatatableSelCan,7,FALSE))),"–")</f>
        <v>–</v>
      </c>
      <c r="F26" s="67">
        <f>IFERROR(VALUE(FIXED(VLOOKUP(VLOOKUP($A$1,CodeTableSelCan,2,FALSE)&amp;$B$8&amp;ref!$E$3&amp;ref!$F$2&amp;ref!J$2,DatatableSelCan,7,FALSE))),"–")</f>
        <v>1</v>
      </c>
      <c r="G26" s="67" t="str">
        <f>IFERROR(VALUE(FIXED(VLOOKUP(VLOOKUP($A$1,CodeTableSelCan,2,FALSE)&amp;$B$8&amp;ref!$E$3&amp;ref!$F$2&amp;ref!K$2,DatatableSelCan,7,FALSE))),"–")</f>
        <v>–</v>
      </c>
      <c r="H26" s="67" t="str">
        <f>IFERROR(VALUE(FIXED(VLOOKUP(VLOOKUP($A$1,CodeTableSelCan,2,FALSE)&amp;$B$8&amp;ref!$E$3&amp;ref!$F$2&amp;ref!L$2,DatatableSelCan,7,FALSE))),"–")</f>
        <v>–</v>
      </c>
      <c r="I26" s="67">
        <f>IFERROR(VALUE(FIXED(VLOOKUP(VLOOKUP($A$1,CodeTableSelCan,2,FALSE)&amp;$B$8&amp;ref!$E$3&amp;ref!$F$2&amp;ref!M$2,DatatableSelCan,7,FALSE))),"–")</f>
        <v>1</v>
      </c>
      <c r="J26" s="67">
        <f>IFERROR(VALUE(FIXED(VLOOKUP(VLOOKUP($A$1,CodeTableSelCan,2,FALSE)&amp;$B$8&amp;ref!$E$3&amp;ref!$F$2&amp;ref!N$2,DatatableSelCan,7,FALSE))),"–")</f>
        <v>3</v>
      </c>
      <c r="K26" s="67">
        <f>IFERROR(VALUE(FIXED(VLOOKUP(VLOOKUP($A$1,CodeTableSelCan,2,FALSE)&amp;$B$8&amp;ref!$E$3&amp;ref!$F$2&amp;ref!O$2,DatatableSelCan,7,FALSE))),"–")</f>
        <v>2</v>
      </c>
      <c r="L26" s="67">
        <f>IFERROR(VALUE(FIXED(VLOOKUP(VLOOKUP($A$1,CodeTableSelCan,2,FALSE)&amp;$B$8&amp;ref!$E$3&amp;ref!$F$2&amp;ref!P$2,DatatableSelCan,7,FALSE))),"–")</f>
        <v>1</v>
      </c>
      <c r="M26" s="67">
        <f>IFERROR(VALUE(FIXED(VLOOKUP(VLOOKUP($A$1,CodeTableSelCan,2,FALSE)&amp;$B$8&amp;ref!$E$3&amp;ref!$F$2&amp;ref!Q$2,DatatableSelCan,7,FALSE))),"–")</f>
        <v>3</v>
      </c>
      <c r="N26" s="67">
        <f>IFERROR(VALUE(FIXED(VLOOKUP(VLOOKUP($A$1,CodeTableSelCan,2,FALSE)&amp;$B$8&amp;ref!$E$3&amp;ref!$F$2&amp;ref!R$2,DatatableSelCan,7,FALSE))),"–")</f>
        <v>4</v>
      </c>
      <c r="O26" s="67">
        <f>IFERROR(VALUE(FIXED(VLOOKUP(VLOOKUP($A$1,CodeTableSelCan,2,FALSE)&amp;$B$8&amp;ref!$E$3&amp;ref!$F$2&amp;ref!S$2,DatatableSelCan,7,FALSE))),"–")</f>
        <v>9</v>
      </c>
      <c r="P26" s="67">
        <f>IFERROR(VALUE(FIXED(VLOOKUP(VLOOKUP($A$1,CodeTableSelCan,2,FALSE)&amp;$B$8&amp;ref!$E$3&amp;ref!$F$2&amp;ref!T$2,DatatableSelCan,7,FALSE))),"–")</f>
        <v>11</v>
      </c>
      <c r="Q26" s="67">
        <f>IFERROR(VALUE(FIXED(VLOOKUP(VLOOKUP($A$1,CodeTableSelCan,2,FALSE)&amp;$B$8&amp;ref!$E$3&amp;ref!$F$2&amp;ref!U$2,DatatableSelCan,7,FALSE))),"–")</f>
        <v>13</v>
      </c>
      <c r="R26" s="67">
        <f>IFERROR(VALUE(FIXED(VLOOKUP(VLOOKUP($A$1,CodeTableSelCan,2,FALSE)&amp;$B$8&amp;ref!$E$3&amp;ref!$F$2&amp;ref!V$2,DatatableSelCan,7,FALSE))),"–")</f>
        <v>16</v>
      </c>
      <c r="S26" s="67">
        <f>IFERROR(VALUE(FIXED(VLOOKUP(VLOOKUP($A$1,CodeTableSelCan,2,FALSE)&amp;$B$8&amp;ref!$E$3&amp;ref!$F$2&amp;ref!W$2,DatatableSelCan,7,FALSE))),"–")</f>
        <v>10</v>
      </c>
      <c r="T26" s="67">
        <f>IFERROR(VALUE(FIXED(VLOOKUP(VLOOKUP($A$1,CodeTableSelCan,2,FALSE)&amp;$B$8&amp;ref!$E$3&amp;ref!$F$2&amp;ref!X$2,DatatableSelCan,7,FALSE))),"–")</f>
        <v>22</v>
      </c>
      <c r="U26" s="67">
        <f>IFERROR(VALUE(FIXED(VLOOKUP(VLOOKUP($A$1,CodeTableSelCan,2,FALSE)&amp;$B$8&amp;ref!$E$3&amp;ref!$F$2&amp;ref!Y$2,DatatableSelCan,7,FALSE))),"–")</f>
        <v>27</v>
      </c>
      <c r="V26" s="67">
        <f>IFERROR(VALUE(FIXED(VLOOKUP(VLOOKUP($A$1,CodeTableSelCan,2,FALSE)&amp;$B$8&amp;ref!$E$3&amp;ref!$F$2&amp;ref!Z$2,DatatableSelCan,7,FALSE))),"–")</f>
        <v>123</v>
      </c>
      <c r="X26" s="66"/>
      <c r="Y26" s="66" t="s">
        <v>23</v>
      </c>
      <c r="Z26" s="99" t="str">
        <f>IFERROR(VALUE(FIXED(VLOOKUP(VLOOKUP($A$1,CodeTableSelCan,2,FALSE)&amp;$B$8&amp;ref!$E$3&amp;ref!$F$2&amp;ref!H$2,DatatableSelCan,8,FALSE))),"–")</f>
        <v>–</v>
      </c>
      <c r="AA26" s="99" t="str">
        <f>IFERROR(VALUE(FIXED(VLOOKUP(VLOOKUP($A$1,CodeTableSelCan,2,FALSE)&amp;$B$8&amp;ref!$E$3&amp;ref!$F$2&amp;ref!I$2,DatatableSelCan,8,FALSE))),"–")</f>
        <v>–</v>
      </c>
      <c r="AB26" s="99">
        <f>IFERROR(VALUE(FIXED(VLOOKUP(VLOOKUP($A$1,CodeTableSelCan,2,FALSE)&amp;$B$8&amp;ref!$E$3&amp;ref!$F$2&amp;ref!J$2,DatatableSelCan,8,FALSE))),"–")</f>
        <v>0.7</v>
      </c>
      <c r="AC26" s="99" t="str">
        <f>IFERROR(VALUE(FIXED(VLOOKUP(VLOOKUP($A$1,CodeTableSelCan,2,FALSE)&amp;$B$8&amp;ref!$E$3&amp;ref!$F$2&amp;ref!K$2,DatatableSelCan,8,FALSE))),"–")</f>
        <v>–</v>
      </c>
      <c r="AD26" s="99" t="str">
        <f>IFERROR(VALUE(FIXED(VLOOKUP(VLOOKUP($A$1,CodeTableSelCan,2,FALSE)&amp;$B$8&amp;ref!$E$3&amp;ref!$F$2&amp;ref!L$2,DatatableSelCan,8,FALSE))),"–")</f>
        <v>–</v>
      </c>
      <c r="AE26" s="99">
        <f>IFERROR(VALUE(FIXED(VLOOKUP(VLOOKUP($A$1,CodeTableSelCan,2,FALSE)&amp;$B$8&amp;ref!$E$3&amp;ref!$F$2&amp;ref!M$2,DatatableSelCan,8,FALSE))),"–")</f>
        <v>0.63</v>
      </c>
      <c r="AF26" s="99">
        <f>IFERROR(VALUE(FIXED(VLOOKUP(VLOOKUP($A$1,CodeTableSelCan,2,FALSE)&amp;$B$8&amp;ref!$E$3&amp;ref!$F$2&amp;ref!N$2,DatatableSelCan,8,FALSE))),"–")</f>
        <v>2.02</v>
      </c>
      <c r="AG26" s="99">
        <f>IFERROR(VALUE(FIXED(VLOOKUP(VLOOKUP($A$1,CodeTableSelCan,2,FALSE)&amp;$B$8&amp;ref!$E$3&amp;ref!$F$2&amp;ref!O$2,DatatableSelCan,8,FALSE))),"–")</f>
        <v>1.4</v>
      </c>
      <c r="AH26" s="99">
        <f>IFERROR(VALUE(FIXED(VLOOKUP(VLOOKUP($A$1,CodeTableSelCan,2,FALSE)&amp;$B$8&amp;ref!$E$3&amp;ref!$F$2&amp;ref!P$2,DatatableSelCan,8,FALSE))),"–")</f>
        <v>0.62</v>
      </c>
      <c r="AI26" s="99">
        <f>IFERROR(VALUE(FIXED(VLOOKUP(VLOOKUP($A$1,CodeTableSelCan,2,FALSE)&amp;$B$8&amp;ref!$E$3&amp;ref!$F$2&amp;ref!Q$2,DatatableSelCan,8,FALSE))),"–")</f>
        <v>1.84</v>
      </c>
      <c r="AJ26" s="99">
        <f>IFERROR(VALUE(FIXED(VLOOKUP(VLOOKUP($A$1,CodeTableSelCan,2,FALSE)&amp;$B$8&amp;ref!$E$3&amp;ref!$F$2&amp;ref!R$2,DatatableSelCan,8,FALSE))),"–")</f>
        <v>2.4300000000000002</v>
      </c>
      <c r="AK26" s="99">
        <f>IFERROR(VALUE(FIXED(VLOOKUP(VLOOKUP($A$1,CodeTableSelCan,2,FALSE)&amp;$B$8&amp;ref!$E$3&amp;ref!$F$2&amp;ref!S$2,DatatableSelCan,8,FALSE))),"–")</f>
        <v>6.08</v>
      </c>
      <c r="AL26" s="99">
        <f>IFERROR(VALUE(FIXED(VLOOKUP(VLOOKUP($A$1,CodeTableSelCan,2,FALSE)&amp;$B$8&amp;ref!$E$3&amp;ref!$F$2&amp;ref!T$2,DatatableSelCan,8,FALSE))),"–")</f>
        <v>8.5500000000000007</v>
      </c>
      <c r="AM26" s="99">
        <f>IFERROR(VALUE(FIXED(VLOOKUP(VLOOKUP($A$1,CodeTableSelCan,2,FALSE)&amp;$B$8&amp;ref!$E$3&amp;ref!$F$2&amp;ref!U$2,DatatableSelCan,8,FALSE))),"–")</f>
        <v>11.25</v>
      </c>
      <c r="AN26" s="99">
        <f>IFERROR(VALUE(FIXED(VLOOKUP(VLOOKUP($A$1,CodeTableSelCan,2,FALSE)&amp;$B$8&amp;ref!$E$3&amp;ref!$F$2&amp;ref!V$2,DatatableSelCan,8,FALSE))),"–")</f>
        <v>18.72</v>
      </c>
      <c r="AO26" s="99">
        <f>IFERROR(VALUE(FIXED(VLOOKUP(VLOOKUP($A$1,CodeTableSelCan,2,FALSE)&amp;$B$8&amp;ref!$E$3&amp;ref!$F$2&amp;ref!W$2,DatatableSelCan,8,FALSE))),"–")</f>
        <v>15.59</v>
      </c>
      <c r="AP26" s="99">
        <f>IFERROR(VALUE(FIXED(VLOOKUP(VLOOKUP($A$1,CodeTableSelCan,2,FALSE)&amp;$B$8&amp;ref!$E$3&amp;ref!$F$2&amp;ref!X$2,DatatableSelCan,8,FALSE))),"–")</f>
        <v>47.79</v>
      </c>
      <c r="AQ26" s="99">
        <f>IFERROR(VALUE(FIXED(VLOOKUP(VLOOKUP($A$1,CodeTableSelCan,2,FALSE)&amp;$B$8&amp;ref!$E$3&amp;ref!$F$2&amp;ref!Y$2,DatatableSelCan,8,FALSE))),"–")</f>
        <v>53.68</v>
      </c>
      <c r="AR26" s="99">
        <f>SUMPRODUCT(Z26:AQ26,'Population '!$D$61:$U$61)</f>
        <v>2.9995531563952613</v>
      </c>
    </row>
    <row r="27" spans="2:44" ht="15" customHeight="1">
      <c r="B27" s="66"/>
      <c r="C27" s="66" t="s">
        <v>24</v>
      </c>
      <c r="D27" s="67" t="str">
        <f>IFERROR(VALUE(FIXED(VLOOKUP(VLOOKUP($A$1,CodeTableSelCan,2,FALSE)&amp;$B$8&amp;ref!$E$3&amp;ref!$F$3&amp;ref!H$2,DatatableSelCan,7,FALSE))),"–")</f>
        <v>–</v>
      </c>
      <c r="E27" s="67" t="str">
        <f>IFERROR(VALUE(FIXED(VLOOKUP(VLOOKUP($A$1,CodeTableSelCan,2,FALSE)&amp;$B$8&amp;ref!$E$3&amp;ref!$F$3&amp;ref!I$2,DatatableSelCan,7,FALSE))),"–")</f>
        <v>–</v>
      </c>
      <c r="F27" s="67">
        <f>IFERROR(VALUE(FIXED(VLOOKUP(VLOOKUP($A$1,CodeTableSelCan,2,FALSE)&amp;$B$8&amp;ref!$E$3&amp;ref!$F$3&amp;ref!J$2,DatatableSelCan,7,FALSE))),"–")</f>
        <v>1</v>
      </c>
      <c r="G27" s="67" t="str">
        <f>IFERROR(VALUE(FIXED(VLOOKUP(VLOOKUP($A$1,CodeTableSelCan,2,FALSE)&amp;$B$8&amp;ref!$E$3&amp;ref!$F$3&amp;ref!K$2,DatatableSelCan,7,FALSE))),"–")</f>
        <v>–</v>
      </c>
      <c r="H27" s="67" t="str">
        <f>IFERROR(VALUE(FIXED(VLOOKUP(VLOOKUP($A$1,CodeTableSelCan,2,FALSE)&amp;$B$8&amp;ref!$E$3&amp;ref!$F$3&amp;ref!L$2,DatatableSelCan,7,FALSE))),"–")</f>
        <v>–</v>
      </c>
      <c r="I27" s="67" t="str">
        <f>IFERROR(VALUE(FIXED(VLOOKUP(VLOOKUP($A$1,CodeTableSelCan,2,FALSE)&amp;$B$8&amp;ref!$E$3&amp;ref!$F$3&amp;ref!M$2,DatatableSelCan,7,FALSE))),"–")</f>
        <v>–</v>
      </c>
      <c r="J27" s="67" t="str">
        <f>IFERROR(VALUE(FIXED(VLOOKUP(VLOOKUP($A$1,CodeTableSelCan,2,FALSE)&amp;$B$8&amp;ref!$E$3&amp;ref!$F$3&amp;ref!N$2,DatatableSelCan,7,FALSE))),"–")</f>
        <v>–</v>
      </c>
      <c r="K27" s="67">
        <f>IFERROR(VALUE(FIXED(VLOOKUP(VLOOKUP($A$1,CodeTableSelCan,2,FALSE)&amp;$B$8&amp;ref!$E$3&amp;ref!$F$3&amp;ref!O$2,DatatableSelCan,7,FALSE))),"–")</f>
        <v>2</v>
      </c>
      <c r="L27" s="67">
        <f>IFERROR(VALUE(FIXED(VLOOKUP(VLOOKUP($A$1,CodeTableSelCan,2,FALSE)&amp;$B$8&amp;ref!$E$3&amp;ref!$F$3&amp;ref!P$2,DatatableSelCan,7,FALSE))),"–")</f>
        <v>1</v>
      </c>
      <c r="M27" s="67">
        <f>IFERROR(VALUE(FIXED(VLOOKUP(VLOOKUP($A$1,CodeTableSelCan,2,FALSE)&amp;$B$8&amp;ref!$E$3&amp;ref!$F$3&amp;ref!Q$2,DatatableSelCan,7,FALSE))),"–")</f>
        <v>1</v>
      </c>
      <c r="N27" s="67" t="str">
        <f>IFERROR(VALUE(FIXED(VLOOKUP(VLOOKUP($A$1,CodeTableSelCan,2,FALSE)&amp;$B$8&amp;ref!$E$3&amp;ref!$F$3&amp;ref!R$2,DatatableSelCan,7,FALSE))),"–")</f>
        <v>–</v>
      </c>
      <c r="O27" s="67">
        <f>IFERROR(VALUE(FIXED(VLOOKUP(VLOOKUP($A$1,CodeTableSelCan,2,FALSE)&amp;$B$8&amp;ref!$E$3&amp;ref!$F$3&amp;ref!S$2,DatatableSelCan,7,FALSE))),"–")</f>
        <v>3</v>
      </c>
      <c r="P27" s="67" t="str">
        <f>IFERROR(VALUE(FIXED(VLOOKUP(VLOOKUP($A$1,CodeTableSelCan,2,FALSE)&amp;$B$8&amp;ref!$E$3&amp;ref!$F$3&amp;ref!T$2,DatatableSelCan,7,FALSE))),"–")</f>
        <v>–</v>
      </c>
      <c r="Q27" s="67">
        <f>IFERROR(VALUE(FIXED(VLOOKUP(VLOOKUP($A$1,CodeTableSelCan,2,FALSE)&amp;$B$8&amp;ref!$E$3&amp;ref!$F$3&amp;ref!U$2,DatatableSelCan,7,FALSE))),"–")</f>
        <v>2</v>
      </c>
      <c r="R27" s="67">
        <f>IFERROR(VALUE(FIXED(VLOOKUP(VLOOKUP($A$1,CodeTableSelCan,2,FALSE)&amp;$B$8&amp;ref!$E$3&amp;ref!$F$3&amp;ref!V$2,DatatableSelCan,7,FALSE))),"–")</f>
        <v>1</v>
      </c>
      <c r="S27" s="67">
        <f>IFERROR(VALUE(FIXED(VLOOKUP(VLOOKUP($A$1,CodeTableSelCan,2,FALSE)&amp;$B$8&amp;ref!$E$3&amp;ref!$F$3&amp;ref!W$2,DatatableSelCan,7,FALSE))),"–")</f>
        <v>1</v>
      </c>
      <c r="T27" s="67">
        <f>IFERROR(VALUE(FIXED(VLOOKUP(VLOOKUP($A$1,CodeTableSelCan,2,FALSE)&amp;$B$8&amp;ref!$E$3&amp;ref!$F$3&amp;ref!X$2,DatatableSelCan,7,FALSE))),"–")</f>
        <v>1</v>
      </c>
      <c r="U27" s="67">
        <f>IFERROR(VALUE(FIXED(VLOOKUP(VLOOKUP($A$1,CodeTableSelCan,2,FALSE)&amp;$B$8&amp;ref!$E$3&amp;ref!$F$3&amp;ref!Y$2,DatatableSelCan,7,FALSE))),"–")</f>
        <v>2</v>
      </c>
      <c r="V27" s="67">
        <f>IFERROR(VALUE(FIXED(VLOOKUP(VLOOKUP($A$1,CodeTableSelCan,2,FALSE)&amp;$B$8&amp;ref!$E$3&amp;ref!$F$3&amp;ref!Z$2,DatatableSelCan,7,FALSE))),"–")</f>
        <v>15</v>
      </c>
      <c r="X27" s="66"/>
      <c r="Y27" s="66" t="s">
        <v>24</v>
      </c>
      <c r="Z27" s="99" t="str">
        <f>IFERROR(VALUE(FIXED(VLOOKUP(VLOOKUP($A$1,CodeTableSelCan,2,FALSE)&amp;$B$8&amp;ref!$E$3&amp;ref!$F$3&amp;ref!H$2,DatatableSelCan,8,FALSE))),"–")</f>
        <v>–</v>
      </c>
      <c r="AA27" s="99" t="str">
        <f>IFERROR(VALUE(FIXED(VLOOKUP(VLOOKUP($A$1,CodeTableSelCan,2,FALSE)&amp;$B$8&amp;ref!$E$3&amp;ref!$F$3&amp;ref!I$2,DatatableSelCan,8,FALSE))),"–")</f>
        <v>–</v>
      </c>
      <c r="AB27" s="99">
        <f>IFERROR(VALUE(FIXED(VLOOKUP(VLOOKUP($A$1,CodeTableSelCan,2,FALSE)&amp;$B$8&amp;ref!$E$3&amp;ref!$F$3&amp;ref!J$2,DatatableSelCan,8,FALSE))),"–")</f>
        <v>2.89</v>
      </c>
      <c r="AC27" s="99" t="str">
        <f>IFERROR(VALUE(FIXED(VLOOKUP(VLOOKUP($A$1,CodeTableSelCan,2,FALSE)&amp;$B$8&amp;ref!$E$3&amp;ref!$F$3&amp;ref!K$2,DatatableSelCan,8,FALSE))),"–")</f>
        <v>–</v>
      </c>
      <c r="AD27" s="99" t="str">
        <f>IFERROR(VALUE(FIXED(VLOOKUP(VLOOKUP($A$1,CodeTableSelCan,2,FALSE)&amp;$B$8&amp;ref!$E$3&amp;ref!$F$3&amp;ref!L$2,DatatableSelCan,8,FALSE))),"–")</f>
        <v>–</v>
      </c>
      <c r="AE27" s="99" t="str">
        <f>IFERROR(VALUE(FIXED(VLOOKUP(VLOOKUP($A$1,CodeTableSelCan,2,FALSE)&amp;$B$8&amp;ref!$E$3&amp;ref!$F$3&amp;ref!M$2,DatatableSelCan,8,FALSE))),"–")</f>
        <v>–</v>
      </c>
      <c r="AF27" s="99" t="str">
        <f>IFERROR(VALUE(FIXED(VLOOKUP(VLOOKUP($A$1,CodeTableSelCan,2,FALSE)&amp;$B$8&amp;ref!$E$3&amp;ref!$F$3&amp;ref!N$2,DatatableSelCan,8,FALSE))),"–")</f>
        <v>–</v>
      </c>
      <c r="AG27" s="99">
        <f>IFERROR(VALUE(FIXED(VLOOKUP(VLOOKUP($A$1,CodeTableSelCan,2,FALSE)&amp;$B$8&amp;ref!$E$3&amp;ref!$F$3&amp;ref!O$2,DatatableSelCan,8,FALSE))),"–")</f>
        <v>9.4600000000000009</v>
      </c>
      <c r="AH27" s="99">
        <f>IFERROR(VALUE(FIXED(VLOOKUP(VLOOKUP($A$1,CodeTableSelCan,2,FALSE)&amp;$B$8&amp;ref!$E$3&amp;ref!$F$3&amp;ref!P$2,DatatableSelCan,8,FALSE))),"–")</f>
        <v>4.37</v>
      </c>
      <c r="AI27" s="99">
        <f>IFERROR(VALUE(FIXED(VLOOKUP(VLOOKUP($A$1,CodeTableSelCan,2,FALSE)&amp;$B$8&amp;ref!$E$3&amp;ref!$F$3&amp;ref!Q$2,DatatableSelCan,8,FALSE))),"–")</f>
        <v>4.68</v>
      </c>
      <c r="AJ27" s="99" t="str">
        <f>IFERROR(VALUE(FIXED(VLOOKUP(VLOOKUP($A$1,CodeTableSelCan,2,FALSE)&amp;$B$8&amp;ref!$E$3&amp;ref!$F$3&amp;ref!R$2,DatatableSelCan,8,FALSE))),"–")</f>
        <v>–</v>
      </c>
      <c r="AK27" s="99">
        <f>IFERROR(VALUE(FIXED(VLOOKUP(VLOOKUP($A$1,CodeTableSelCan,2,FALSE)&amp;$B$8&amp;ref!$E$3&amp;ref!$F$3&amp;ref!S$2,DatatableSelCan,8,FALSE))),"–")</f>
        <v>17.920000000000002</v>
      </c>
      <c r="AL27" s="99" t="str">
        <f>IFERROR(VALUE(FIXED(VLOOKUP(VLOOKUP($A$1,CodeTableSelCan,2,FALSE)&amp;$B$8&amp;ref!$E$3&amp;ref!$F$3&amp;ref!T$2,DatatableSelCan,8,FALSE))),"–")</f>
        <v>–</v>
      </c>
      <c r="AM27" s="99">
        <f>IFERROR(VALUE(FIXED(VLOOKUP(VLOOKUP($A$1,CodeTableSelCan,2,FALSE)&amp;$B$8&amp;ref!$E$3&amp;ref!$F$3&amp;ref!U$2,DatatableSelCan,8,FALSE))),"–")</f>
        <v>22.05</v>
      </c>
      <c r="AN27" s="99">
        <f>IFERROR(VALUE(FIXED(VLOOKUP(VLOOKUP($A$1,CodeTableSelCan,2,FALSE)&amp;$B$8&amp;ref!$E$3&amp;ref!$F$3&amp;ref!V$2,DatatableSelCan,8,FALSE))),"–")</f>
        <v>17.21</v>
      </c>
      <c r="AO27" s="99">
        <f>IFERROR(VALUE(FIXED(VLOOKUP(VLOOKUP($A$1,CodeTableSelCan,2,FALSE)&amp;$B$8&amp;ref!$E$3&amp;ref!$F$3&amp;ref!W$2,DatatableSelCan,8,FALSE))),"–")</f>
        <v>25.45</v>
      </c>
      <c r="AP27" s="99">
        <f>IFERROR(VALUE(FIXED(VLOOKUP(VLOOKUP($A$1,CodeTableSelCan,2,FALSE)&amp;$B$8&amp;ref!$E$3&amp;ref!$F$3&amp;ref!X$2,DatatableSelCan,8,FALSE))),"–")</f>
        <v>46.95</v>
      </c>
      <c r="AQ27" s="99">
        <f>IFERROR(VALUE(FIXED(VLOOKUP(VLOOKUP($A$1,CodeTableSelCan,2,FALSE)&amp;$B$8&amp;ref!$E$3&amp;ref!$F$3&amp;ref!Y$2,DatatableSelCan,8,FALSE))),"–")</f>
        <v>150.38</v>
      </c>
      <c r="AR27" s="99">
        <f>SUMPRODUCT(Z27:AQ27,'Population '!$D$61:$U$61)</f>
        <v>5.1111750887189489</v>
      </c>
    </row>
    <row r="28" spans="2:44" ht="15" customHeight="1">
      <c r="B28" s="14"/>
      <c r="C28" s="66" t="s">
        <v>25</v>
      </c>
      <c r="D28" s="67" t="str">
        <f>IFERROR(VALUE(FIXED(VLOOKUP(VLOOKUP($A$1,CodeTableSelCan,2,FALSE)&amp;$B$8&amp;ref!$E$3&amp;ref!$F$4&amp;ref!H$2,DatatableSelCan,7,FALSE))),"–")</f>
        <v>–</v>
      </c>
      <c r="E28" s="67" t="str">
        <f>IFERROR(VALUE(FIXED(VLOOKUP(VLOOKUP($A$1,CodeTableSelCan,2,FALSE)&amp;$B$8&amp;ref!$E$3&amp;ref!$F$4&amp;ref!I$2,DatatableSelCan,7,FALSE))),"–")</f>
        <v>–</v>
      </c>
      <c r="F28" s="67" t="str">
        <f>IFERROR(VALUE(FIXED(VLOOKUP(VLOOKUP($A$1,CodeTableSelCan,2,FALSE)&amp;$B$8&amp;ref!$E$3&amp;ref!$F$4&amp;ref!J$2,DatatableSelCan,7,FALSE))),"–")</f>
        <v>–</v>
      </c>
      <c r="G28" s="67" t="str">
        <f>IFERROR(VALUE(FIXED(VLOOKUP(VLOOKUP($A$1,CodeTableSelCan,2,FALSE)&amp;$B$8&amp;ref!$E$3&amp;ref!$F$4&amp;ref!K$2,DatatableSelCan,7,FALSE))),"–")</f>
        <v>–</v>
      </c>
      <c r="H28" s="67" t="str">
        <f>IFERROR(VALUE(FIXED(VLOOKUP(VLOOKUP($A$1,CodeTableSelCan,2,FALSE)&amp;$B$8&amp;ref!$E$3&amp;ref!$F$4&amp;ref!L$2,DatatableSelCan,7,FALSE))),"–")</f>
        <v>–</v>
      </c>
      <c r="I28" s="67">
        <f>IFERROR(VALUE(FIXED(VLOOKUP(VLOOKUP($A$1,CodeTableSelCan,2,FALSE)&amp;$B$8&amp;ref!$E$3&amp;ref!$F$4&amp;ref!M$2,DatatableSelCan,7,FALSE))),"–")</f>
        <v>1</v>
      </c>
      <c r="J28" s="67">
        <f>IFERROR(VALUE(FIXED(VLOOKUP(VLOOKUP($A$1,CodeTableSelCan,2,FALSE)&amp;$B$8&amp;ref!$E$3&amp;ref!$F$4&amp;ref!N$2,DatatableSelCan,7,FALSE))),"–")</f>
        <v>3</v>
      </c>
      <c r="K28" s="67" t="str">
        <f>IFERROR(VALUE(FIXED(VLOOKUP(VLOOKUP($A$1,CodeTableSelCan,2,FALSE)&amp;$B$8&amp;ref!$E$3&amp;ref!$F$4&amp;ref!O$2,DatatableSelCan,7,FALSE))),"–")</f>
        <v>–</v>
      </c>
      <c r="L28" s="67" t="str">
        <f>IFERROR(VALUE(FIXED(VLOOKUP(VLOOKUP($A$1,CodeTableSelCan,2,FALSE)&amp;$B$8&amp;ref!$E$3&amp;ref!$F$4&amp;ref!P$2,DatatableSelCan,7,FALSE))),"–")</f>
        <v>–</v>
      </c>
      <c r="M28" s="67">
        <f>IFERROR(VALUE(FIXED(VLOOKUP(VLOOKUP($A$1,CodeTableSelCan,2,FALSE)&amp;$B$8&amp;ref!$E$3&amp;ref!$F$4&amp;ref!Q$2,DatatableSelCan,7,FALSE))),"–")</f>
        <v>2</v>
      </c>
      <c r="N28" s="67">
        <f>IFERROR(VALUE(FIXED(VLOOKUP(VLOOKUP($A$1,CodeTableSelCan,2,FALSE)&amp;$B$8&amp;ref!$E$3&amp;ref!$F$4&amp;ref!R$2,DatatableSelCan,7,FALSE))),"–")</f>
        <v>4</v>
      </c>
      <c r="O28" s="67">
        <f>IFERROR(VALUE(FIXED(VLOOKUP(VLOOKUP($A$1,CodeTableSelCan,2,FALSE)&amp;$B$8&amp;ref!$E$3&amp;ref!$F$4&amp;ref!S$2,DatatableSelCan,7,FALSE))),"–")</f>
        <v>6</v>
      </c>
      <c r="P28" s="67">
        <f>IFERROR(VALUE(FIXED(VLOOKUP(VLOOKUP($A$1,CodeTableSelCan,2,FALSE)&amp;$B$8&amp;ref!$E$3&amp;ref!$F$4&amp;ref!T$2,DatatableSelCan,7,FALSE))),"–")</f>
        <v>11</v>
      </c>
      <c r="Q28" s="67">
        <f>IFERROR(VALUE(FIXED(VLOOKUP(VLOOKUP($A$1,CodeTableSelCan,2,FALSE)&amp;$B$8&amp;ref!$E$3&amp;ref!$F$4&amp;ref!U$2,DatatableSelCan,7,FALSE))),"–")</f>
        <v>11</v>
      </c>
      <c r="R28" s="67">
        <f>IFERROR(VALUE(FIXED(VLOOKUP(VLOOKUP($A$1,CodeTableSelCan,2,FALSE)&amp;$B$8&amp;ref!$E$3&amp;ref!$F$4&amp;ref!V$2,DatatableSelCan,7,FALSE))),"–")</f>
        <v>15</v>
      </c>
      <c r="S28" s="67">
        <f>IFERROR(VALUE(FIXED(VLOOKUP(VLOOKUP($A$1,CodeTableSelCan,2,FALSE)&amp;$B$8&amp;ref!$E$3&amp;ref!$F$4&amp;ref!W$2,DatatableSelCan,7,FALSE))),"–")</f>
        <v>9</v>
      </c>
      <c r="T28" s="67">
        <f>IFERROR(VALUE(FIXED(VLOOKUP(VLOOKUP($A$1,CodeTableSelCan,2,FALSE)&amp;$B$8&amp;ref!$E$3&amp;ref!$F$4&amp;ref!X$2,DatatableSelCan,7,FALSE))),"–")</f>
        <v>21</v>
      </c>
      <c r="U28" s="67">
        <f>IFERROR(VALUE(FIXED(VLOOKUP(VLOOKUP($A$1,CodeTableSelCan,2,FALSE)&amp;$B$8&amp;ref!$E$3&amp;ref!$F$4&amp;ref!Y$2,DatatableSelCan,7,FALSE))),"–")</f>
        <v>25</v>
      </c>
      <c r="V28" s="67">
        <f>IFERROR(VALUE(FIXED(VLOOKUP(VLOOKUP($A$1,CodeTableSelCan,2,FALSE)&amp;$B$8&amp;ref!$E$3&amp;ref!$F$4&amp;ref!Z$2,DatatableSelCan,7,FALSE))),"–")</f>
        <v>108</v>
      </c>
      <c r="X28" s="14"/>
      <c r="Y28" s="66" t="s">
        <v>25</v>
      </c>
      <c r="Z28" s="99" t="str">
        <f>IFERROR(VALUE(FIXED(VLOOKUP(VLOOKUP($A$1,CodeTableSelCan,2,FALSE)&amp;$B$8&amp;ref!$E$3&amp;ref!$F$4&amp;ref!H$2,DatatableSelCan,8,FALSE))),"–")</f>
        <v>–</v>
      </c>
      <c r="AA28" s="99" t="str">
        <f>IFERROR(VALUE(FIXED(VLOOKUP(VLOOKUP($A$1,CodeTableSelCan,2,FALSE)&amp;$B$8&amp;ref!$E$3&amp;ref!$F$4&amp;ref!I$2,DatatableSelCan,8,FALSE))),"–")</f>
        <v>–</v>
      </c>
      <c r="AB28" s="99" t="str">
        <f>IFERROR(VALUE(FIXED(VLOOKUP(VLOOKUP($A$1,CodeTableSelCan,2,FALSE)&amp;$B$8&amp;ref!$E$3&amp;ref!$F$4&amp;ref!J$2,DatatableSelCan,8,FALSE))),"–")</f>
        <v>–</v>
      </c>
      <c r="AC28" s="99" t="str">
        <f>IFERROR(VALUE(FIXED(VLOOKUP(VLOOKUP($A$1,CodeTableSelCan,2,FALSE)&amp;$B$8&amp;ref!$E$3&amp;ref!$F$4&amp;ref!K$2,DatatableSelCan,8,FALSE))),"–")</f>
        <v>–</v>
      </c>
      <c r="AD28" s="99" t="str">
        <f>IFERROR(VALUE(FIXED(VLOOKUP(VLOOKUP($A$1,CodeTableSelCan,2,FALSE)&amp;$B$8&amp;ref!$E$3&amp;ref!$F$4&amp;ref!L$2,DatatableSelCan,8,FALSE))),"–")</f>
        <v>–</v>
      </c>
      <c r="AE28" s="99">
        <f>IFERROR(VALUE(FIXED(VLOOKUP(VLOOKUP($A$1,CodeTableSelCan,2,FALSE)&amp;$B$8&amp;ref!$E$3&amp;ref!$F$4&amp;ref!M$2,DatatableSelCan,8,FALSE))),"–")</f>
        <v>0.76</v>
      </c>
      <c r="AF28" s="99">
        <f>IFERROR(VALUE(FIXED(VLOOKUP(VLOOKUP($A$1,CodeTableSelCan,2,FALSE)&amp;$B$8&amp;ref!$E$3&amp;ref!$F$4&amp;ref!N$2,DatatableSelCan,8,FALSE))),"–")</f>
        <v>2.37</v>
      </c>
      <c r="AG28" s="99" t="str">
        <f>IFERROR(VALUE(FIXED(VLOOKUP(VLOOKUP($A$1,CodeTableSelCan,2,FALSE)&amp;$B$8&amp;ref!$E$3&amp;ref!$F$4&amp;ref!O$2,DatatableSelCan,8,FALSE))),"–")</f>
        <v>–</v>
      </c>
      <c r="AH28" s="99" t="str">
        <f>IFERROR(VALUE(FIXED(VLOOKUP(VLOOKUP($A$1,CodeTableSelCan,2,FALSE)&amp;$B$8&amp;ref!$E$3&amp;ref!$F$4&amp;ref!P$2,DatatableSelCan,8,FALSE))),"–")</f>
        <v>–</v>
      </c>
      <c r="AI28" s="99">
        <f>IFERROR(VALUE(FIXED(VLOOKUP(VLOOKUP($A$1,CodeTableSelCan,2,FALSE)&amp;$B$8&amp;ref!$E$3&amp;ref!$F$4&amp;ref!Q$2,DatatableSelCan,8,FALSE))),"–")</f>
        <v>1.41</v>
      </c>
      <c r="AJ28" s="99">
        <f>IFERROR(VALUE(FIXED(VLOOKUP(VLOOKUP($A$1,CodeTableSelCan,2,FALSE)&amp;$B$8&amp;ref!$E$3&amp;ref!$F$4&amp;ref!R$2,DatatableSelCan,8,FALSE))),"–")</f>
        <v>2.77</v>
      </c>
      <c r="AK28" s="99">
        <f>IFERROR(VALUE(FIXED(VLOOKUP(VLOOKUP($A$1,CodeTableSelCan,2,FALSE)&amp;$B$8&amp;ref!$E$3&amp;ref!$F$4&amp;ref!S$2,DatatableSelCan,8,FALSE))),"–")</f>
        <v>4.57</v>
      </c>
      <c r="AL28" s="99">
        <f>IFERROR(VALUE(FIXED(VLOOKUP(VLOOKUP($A$1,CodeTableSelCan,2,FALSE)&amp;$B$8&amp;ref!$E$3&amp;ref!$F$4&amp;ref!T$2,DatatableSelCan,8,FALSE))),"–")</f>
        <v>9.4700000000000006</v>
      </c>
      <c r="AM28" s="99">
        <f>IFERROR(VALUE(FIXED(VLOOKUP(VLOOKUP($A$1,CodeTableSelCan,2,FALSE)&amp;$B$8&amp;ref!$E$3&amp;ref!$F$4&amp;ref!U$2,DatatableSelCan,8,FALSE))),"–")</f>
        <v>10.33</v>
      </c>
      <c r="AN28" s="99">
        <f>IFERROR(VALUE(FIXED(VLOOKUP(VLOOKUP($A$1,CodeTableSelCan,2,FALSE)&amp;$B$8&amp;ref!$E$3&amp;ref!$F$4&amp;ref!V$2,DatatableSelCan,8,FALSE))),"–")</f>
        <v>18.829999999999998</v>
      </c>
      <c r="AO28" s="99">
        <f>IFERROR(VALUE(FIXED(VLOOKUP(VLOOKUP($A$1,CodeTableSelCan,2,FALSE)&amp;$B$8&amp;ref!$E$3&amp;ref!$F$4&amp;ref!W$2,DatatableSelCan,8,FALSE))),"–")</f>
        <v>14.94</v>
      </c>
      <c r="AP28" s="99">
        <f>IFERROR(VALUE(FIXED(VLOOKUP(VLOOKUP($A$1,CodeTableSelCan,2,FALSE)&amp;$B$8&amp;ref!$E$3&amp;ref!$F$4&amp;ref!X$2,DatatableSelCan,8,FALSE))),"–")</f>
        <v>47.84</v>
      </c>
      <c r="AQ28" s="99">
        <f>IFERROR(VALUE(FIXED(VLOOKUP(VLOOKUP($A$1,CodeTableSelCan,2,FALSE)&amp;$B$8&amp;ref!$E$3&amp;ref!$F$4&amp;ref!Y$2,DatatableSelCan,8,FALSE))),"–")</f>
        <v>51.05</v>
      </c>
      <c r="AR28" s="99">
        <f>SUMPRODUCT(Z28:AQ28,'Population '!$D$61:$U$61)</f>
        <v>2.7423076923076919</v>
      </c>
    </row>
    <row r="29" spans="2:44" ht="15" customHeight="1">
      <c r="B29" s="66">
        <v>2016</v>
      </c>
      <c r="C29" s="14"/>
      <c r="D29" s="67"/>
      <c r="E29" s="67"/>
      <c r="F29" s="67"/>
      <c r="G29" s="67"/>
      <c r="H29" s="67"/>
      <c r="I29" s="67"/>
      <c r="J29" s="67"/>
      <c r="K29" s="67"/>
      <c r="L29" s="67"/>
      <c r="M29" s="67"/>
      <c r="N29" s="67"/>
      <c r="O29" s="67"/>
      <c r="P29" s="67"/>
      <c r="Q29" s="67"/>
      <c r="R29" s="67"/>
      <c r="S29" s="67"/>
      <c r="T29" s="67"/>
      <c r="U29" s="67"/>
      <c r="V29" s="67"/>
      <c r="X29" s="66">
        <v>2016</v>
      </c>
      <c r="Y29" s="14"/>
      <c r="Z29" s="77"/>
      <c r="AA29" s="77"/>
      <c r="AB29" s="77"/>
      <c r="AC29" s="77"/>
      <c r="AD29" s="77"/>
      <c r="AE29" s="77"/>
      <c r="AF29" s="77"/>
      <c r="AG29" s="77"/>
      <c r="AH29" s="77"/>
      <c r="AI29" s="77"/>
      <c r="AJ29" s="77"/>
      <c r="AK29" s="77"/>
      <c r="AL29" s="77"/>
      <c r="AM29" s="77"/>
      <c r="AN29" s="77"/>
      <c r="AO29" s="77"/>
      <c r="AP29" s="77"/>
      <c r="AQ29" s="77"/>
      <c r="AR29" s="77"/>
    </row>
    <row r="30" spans="2:44" ht="15" customHeight="1">
      <c r="B30" s="66"/>
      <c r="C30" s="66" t="s">
        <v>23</v>
      </c>
      <c r="D30" s="55" t="str">
        <f>IFERROR(VALUE(FIXED(VLOOKUP(VLOOKUP($A$1,CodeTableSelCan,2,FALSE)&amp;$B$12&amp;ref!$E$3&amp;ref!$F$2&amp;ref!H$2,DatatableSelCan,7,FALSE))),"–")</f>
        <v>–</v>
      </c>
      <c r="E30" s="55" t="str">
        <f>IFERROR(VALUE(FIXED(VLOOKUP(VLOOKUP($A$1,CodeTableSelCan,2,FALSE)&amp;$B$12&amp;ref!$E$3&amp;ref!$F$2&amp;ref!I$2,DatatableSelCan,7,FALSE))),"–")</f>
        <v>–</v>
      </c>
      <c r="F30" s="55" t="str">
        <f>IFERROR(VALUE(FIXED(VLOOKUP(VLOOKUP($A$1,CodeTableSelCan,2,FALSE)&amp;$B$12&amp;ref!$E$3&amp;ref!$F$2&amp;ref!J$2,DatatableSelCan,7,FALSE))),"–")</f>
        <v>–</v>
      </c>
      <c r="G30" s="55" t="str">
        <f>IFERROR(VALUE(FIXED(VLOOKUP(VLOOKUP($A$1,CodeTableSelCan,2,FALSE)&amp;$B$12&amp;ref!$E$3&amp;ref!$F$2&amp;ref!K$2,DatatableSelCan,7,FALSE))),"–")</f>
        <v>–</v>
      </c>
      <c r="H30" s="55">
        <f>IFERROR(VALUE(FIXED(VLOOKUP(VLOOKUP($A$1,CodeTableSelCan,2,FALSE)&amp;$B$12&amp;ref!$E$3&amp;ref!$F$2&amp;ref!L$2,DatatableSelCan,7,FALSE))),"–")</f>
        <v>1</v>
      </c>
      <c r="I30" s="55">
        <f>IFERROR(VALUE(FIXED(VLOOKUP(VLOOKUP($A$1,CodeTableSelCan,2,FALSE)&amp;$B$12&amp;ref!$E$3&amp;ref!$F$2&amp;ref!M$2,DatatableSelCan,7,FALSE))),"–")</f>
        <v>3</v>
      </c>
      <c r="J30" s="55">
        <f>IFERROR(VALUE(FIXED(VLOOKUP(VLOOKUP($A$1,CodeTableSelCan,2,FALSE)&amp;$B$12&amp;ref!$E$3&amp;ref!$F$2&amp;ref!N$2,DatatableSelCan,7,FALSE))),"–")</f>
        <v>2</v>
      </c>
      <c r="K30" s="55">
        <f>IFERROR(VALUE(FIXED(VLOOKUP(VLOOKUP($A$1,CodeTableSelCan,2,FALSE)&amp;$B$12&amp;ref!$E$3&amp;ref!$F$2&amp;ref!O$2,DatatableSelCan,7,FALSE))),"–")</f>
        <v>2</v>
      </c>
      <c r="L30" s="55">
        <f>IFERROR(VALUE(FIXED(VLOOKUP(VLOOKUP($A$1,CodeTableSelCan,2,FALSE)&amp;$B$12&amp;ref!$E$3&amp;ref!$F$2&amp;ref!P$2,DatatableSelCan,7,FALSE))),"–")</f>
        <v>4</v>
      </c>
      <c r="M30" s="55">
        <f>IFERROR(VALUE(FIXED(VLOOKUP(VLOOKUP($A$1,CodeTableSelCan,2,FALSE)&amp;$B$12&amp;ref!$E$3&amp;ref!$F$2&amp;ref!Q$2,DatatableSelCan,7,FALSE))),"–")</f>
        <v>2</v>
      </c>
      <c r="N30" s="55">
        <f>IFERROR(VALUE(FIXED(VLOOKUP(VLOOKUP($A$1,CodeTableSelCan,2,FALSE)&amp;$B$12&amp;ref!$E$3&amp;ref!$F$2&amp;ref!R$2,DatatableSelCan,7,FALSE))),"–")</f>
        <v>8</v>
      </c>
      <c r="O30" s="55">
        <f>IFERROR(VALUE(FIXED(VLOOKUP(VLOOKUP($A$1,CodeTableSelCan,2,FALSE)&amp;$B$12&amp;ref!$E$3&amp;ref!$F$2&amp;ref!S$2,DatatableSelCan,7,FALSE))),"–")</f>
        <v>16</v>
      </c>
      <c r="P30" s="55">
        <f>IFERROR(VALUE(FIXED(VLOOKUP(VLOOKUP($A$1,CodeTableSelCan,2,FALSE)&amp;$B$12&amp;ref!$E$3&amp;ref!$F$2&amp;ref!T$2,DatatableSelCan,7,FALSE))),"–")</f>
        <v>10</v>
      </c>
      <c r="Q30" s="55">
        <f>IFERROR(VALUE(FIXED(VLOOKUP(VLOOKUP($A$1,CodeTableSelCan,2,FALSE)&amp;$B$12&amp;ref!$E$3&amp;ref!$F$2&amp;ref!U$2,DatatableSelCan,7,FALSE))),"–")</f>
        <v>15</v>
      </c>
      <c r="R30" s="55">
        <f>IFERROR(VALUE(FIXED(VLOOKUP(VLOOKUP($A$1,CodeTableSelCan,2,FALSE)&amp;$B$12&amp;ref!$E$3&amp;ref!$F$2&amp;ref!V$2,DatatableSelCan,7,FALSE))),"–")</f>
        <v>23</v>
      </c>
      <c r="S30" s="55">
        <f>IFERROR(VALUE(FIXED(VLOOKUP(VLOOKUP($A$1,CodeTableSelCan,2,FALSE)&amp;$B$12&amp;ref!$E$3&amp;ref!$F$2&amp;ref!W$2,DatatableSelCan,7,FALSE))),"–")</f>
        <v>18</v>
      </c>
      <c r="T30" s="55">
        <f>IFERROR(VALUE(FIXED(VLOOKUP(VLOOKUP($A$1,CodeTableSelCan,2,FALSE)&amp;$B$12&amp;ref!$E$3&amp;ref!$F$2&amp;ref!X$2,DatatableSelCan,7,FALSE))),"–")</f>
        <v>23</v>
      </c>
      <c r="U30" s="55">
        <f>IFERROR(VALUE(FIXED(VLOOKUP(VLOOKUP($A$1,CodeTableSelCan,2,FALSE)&amp;$B$12&amp;ref!$E$3&amp;ref!$F$2&amp;ref!Y$2,DatatableSelCan,7,FALSE))),"–")</f>
        <v>32</v>
      </c>
      <c r="V30" s="55">
        <f>IFERROR(VALUE(FIXED(VLOOKUP(VLOOKUP($A$1,CodeTableSelCan,2,FALSE)&amp;$B$12&amp;ref!$E$3&amp;ref!$F$2&amp;ref!Z$2,DatatableSelCan,7,FALSE))),"–")</f>
        <v>159</v>
      </c>
      <c r="X30" s="66"/>
      <c r="Y30" s="66" t="s">
        <v>23</v>
      </c>
      <c r="Z30" s="77" t="str">
        <f>IFERROR(VALUE(FIXED(VLOOKUP(VLOOKUP($A$1,CodeTableSelCan,2,FALSE)&amp;$B$12&amp;ref!$E$3&amp;ref!$F$2&amp;ref!H$2,DatatableSelCan,8,FALSE))),"–")</f>
        <v>–</v>
      </c>
      <c r="AA30" s="77" t="str">
        <f>IFERROR(VALUE(FIXED(VLOOKUP(VLOOKUP($A$1,CodeTableSelCan,2,FALSE)&amp;$B$12&amp;ref!$E$3&amp;ref!$F$2&amp;ref!I$2,DatatableSelCan,8,FALSE))),"–")</f>
        <v>–</v>
      </c>
      <c r="AB30" s="77" t="str">
        <f>IFERROR(VALUE(FIXED(VLOOKUP(VLOOKUP($A$1,CodeTableSelCan,2,FALSE)&amp;$B$12&amp;ref!$E$3&amp;ref!$F$2&amp;ref!J$2,DatatableSelCan,8,FALSE))),"–")</f>
        <v>–</v>
      </c>
      <c r="AC30" s="77" t="str">
        <f>IFERROR(VALUE(FIXED(VLOOKUP(VLOOKUP($A$1,CodeTableSelCan,2,FALSE)&amp;$B$12&amp;ref!$E$3&amp;ref!$F$2&amp;ref!K$2,DatatableSelCan,8,FALSE))),"–")</f>
        <v>–</v>
      </c>
      <c r="AD30" s="77">
        <f>IFERROR(VALUE(FIXED(VLOOKUP(VLOOKUP($A$1,CodeTableSelCan,2,FALSE)&amp;$B$12&amp;ref!$E$3&amp;ref!$F$2&amp;ref!L$2,DatatableSelCan,8,FALSE))),"–")</f>
        <v>0.6</v>
      </c>
      <c r="AE30" s="77">
        <f>IFERROR(VALUE(FIXED(VLOOKUP(VLOOKUP($A$1,CodeTableSelCan,2,FALSE)&amp;$B$12&amp;ref!$E$3&amp;ref!$F$2&amp;ref!M$2,DatatableSelCan,8,FALSE))),"–")</f>
        <v>1.78</v>
      </c>
      <c r="AF30" s="77">
        <f>IFERROR(VALUE(FIXED(VLOOKUP(VLOOKUP($A$1,CodeTableSelCan,2,FALSE)&amp;$B$12&amp;ref!$E$3&amp;ref!$F$2&amp;ref!N$2,DatatableSelCan,8,FALSE))),"–")</f>
        <v>1.3</v>
      </c>
      <c r="AG30" s="77">
        <f>IFERROR(VALUE(FIXED(VLOOKUP(VLOOKUP($A$1,CodeTableSelCan,2,FALSE)&amp;$B$12&amp;ref!$E$3&amp;ref!$F$2&amp;ref!O$2,DatatableSelCan,8,FALSE))),"–")</f>
        <v>1.38</v>
      </c>
      <c r="AH30" s="77">
        <f>IFERROR(VALUE(FIXED(VLOOKUP(VLOOKUP($A$1,CodeTableSelCan,2,FALSE)&amp;$B$12&amp;ref!$E$3&amp;ref!$F$2&amp;ref!P$2,DatatableSelCan,8,FALSE))),"–")</f>
        <v>2.54</v>
      </c>
      <c r="AI30" s="77">
        <f>IFERROR(VALUE(FIXED(VLOOKUP(VLOOKUP($A$1,CodeTableSelCan,2,FALSE)&amp;$B$12&amp;ref!$E$3&amp;ref!$F$2&amp;ref!Q$2,DatatableSelCan,8,FALSE))),"–")</f>
        <v>1.2</v>
      </c>
      <c r="AJ30" s="77">
        <f>IFERROR(VALUE(FIXED(VLOOKUP(VLOOKUP($A$1,CodeTableSelCan,2,FALSE)&amp;$B$12&amp;ref!$E$3&amp;ref!$F$2&amp;ref!R$2,DatatableSelCan,8,FALSE))),"–")</f>
        <v>4.88</v>
      </c>
      <c r="AK30" s="77">
        <f>IFERROR(VALUE(FIXED(VLOOKUP(VLOOKUP($A$1,CodeTableSelCan,2,FALSE)&amp;$B$12&amp;ref!$E$3&amp;ref!$F$2&amp;ref!S$2,DatatableSelCan,8,FALSE))),"–")</f>
        <v>10.48</v>
      </c>
      <c r="AL30" s="77">
        <f>IFERROR(VALUE(FIXED(VLOOKUP(VLOOKUP($A$1,CodeTableSelCan,2,FALSE)&amp;$B$12&amp;ref!$E$3&amp;ref!$F$2&amp;ref!T$2,DatatableSelCan,8,FALSE))),"–")</f>
        <v>7.55</v>
      </c>
      <c r="AM30" s="77">
        <f>IFERROR(VALUE(FIXED(VLOOKUP(VLOOKUP($A$1,CodeTableSelCan,2,FALSE)&amp;$B$12&amp;ref!$E$3&amp;ref!$F$2&amp;ref!U$2,DatatableSelCan,8,FALSE))),"–")</f>
        <v>12.58</v>
      </c>
      <c r="AN30" s="77">
        <f>IFERROR(VALUE(FIXED(VLOOKUP(VLOOKUP($A$1,CodeTableSelCan,2,FALSE)&amp;$B$12&amp;ref!$E$3&amp;ref!$F$2&amp;ref!V$2,DatatableSelCan,8,FALSE))),"–")</f>
        <v>26.03</v>
      </c>
      <c r="AO30" s="77">
        <f>IFERROR(VALUE(FIXED(VLOOKUP(VLOOKUP($A$1,CodeTableSelCan,2,FALSE)&amp;$B$12&amp;ref!$E$3&amp;ref!$F$2&amp;ref!W$2,DatatableSelCan,8,FALSE))),"–")</f>
        <v>26.4</v>
      </c>
      <c r="AP30" s="77">
        <f>IFERROR(VALUE(FIXED(VLOOKUP(VLOOKUP($A$1,CodeTableSelCan,2,FALSE)&amp;$B$12&amp;ref!$E$3&amp;ref!$F$2&amp;ref!X$2,DatatableSelCan,8,FALSE))),"–")</f>
        <v>49.59</v>
      </c>
      <c r="AQ30" s="77">
        <f>IFERROR(VALUE(FIXED(VLOOKUP(VLOOKUP($A$1,CodeTableSelCan,2,FALSE)&amp;$B$12&amp;ref!$E$3&amp;ref!$F$2&amp;ref!Y$2,DatatableSelCan,8,FALSE))),"–")</f>
        <v>62.02</v>
      </c>
      <c r="AR30" s="77">
        <f>SUMPRODUCT(Z30:AQ30,'Population '!$D$61:$U$61)</f>
        <v>3.8403588743939618</v>
      </c>
    </row>
    <row r="31" spans="2:44" ht="15" customHeight="1">
      <c r="B31" s="14"/>
      <c r="C31" s="66" t="s">
        <v>24</v>
      </c>
      <c r="D31" s="55" t="str">
        <f>IFERROR(VALUE(FIXED(VLOOKUP(VLOOKUP($A$1,CodeTableSelCan,2,FALSE)&amp;$B$12&amp;ref!$E$3&amp;ref!$F$3&amp;ref!H$2,DatatableSelCan,7,FALSE))),"–")</f>
        <v>–</v>
      </c>
      <c r="E31" s="55" t="str">
        <f>IFERROR(VALUE(FIXED(VLOOKUP(VLOOKUP($A$1,CodeTableSelCan,2,FALSE)&amp;$B$12&amp;ref!$E$3&amp;ref!$F$3&amp;ref!I$2,DatatableSelCan,7,FALSE))),"–")</f>
        <v>–</v>
      </c>
      <c r="F31" s="55" t="str">
        <f>IFERROR(VALUE(FIXED(VLOOKUP(VLOOKUP($A$1,CodeTableSelCan,2,FALSE)&amp;$B$12&amp;ref!$E$3&amp;ref!$F$3&amp;ref!J$2,DatatableSelCan,7,FALSE))),"–")</f>
        <v>–</v>
      </c>
      <c r="G31" s="55" t="str">
        <f>IFERROR(VALUE(FIXED(VLOOKUP(VLOOKUP($A$1,CodeTableSelCan,2,FALSE)&amp;$B$12&amp;ref!$E$3&amp;ref!$F$3&amp;ref!K$2,DatatableSelCan,7,FALSE))),"–")</f>
        <v>–</v>
      </c>
      <c r="H31" s="55" t="str">
        <f>IFERROR(VALUE(FIXED(VLOOKUP(VLOOKUP($A$1,CodeTableSelCan,2,FALSE)&amp;$B$12&amp;ref!$E$3&amp;ref!$F$3&amp;ref!L$2,DatatableSelCan,7,FALSE))),"–")</f>
        <v>–</v>
      </c>
      <c r="I31" s="55">
        <f>IFERROR(VALUE(FIXED(VLOOKUP(VLOOKUP($A$1,CodeTableSelCan,2,FALSE)&amp;$B$12&amp;ref!$E$3&amp;ref!$F$3&amp;ref!M$2,DatatableSelCan,7,FALSE))),"–")</f>
        <v>1</v>
      </c>
      <c r="J31" s="55" t="str">
        <f>IFERROR(VALUE(FIXED(VLOOKUP(VLOOKUP($A$1,CodeTableSelCan,2,FALSE)&amp;$B$12&amp;ref!$E$3&amp;ref!$F$3&amp;ref!N$2,DatatableSelCan,7,FALSE))),"–")</f>
        <v>–</v>
      </c>
      <c r="K31" s="55">
        <f>IFERROR(VALUE(FIXED(VLOOKUP(VLOOKUP($A$1,CodeTableSelCan,2,FALSE)&amp;$B$12&amp;ref!$E$3&amp;ref!$F$3&amp;ref!O$2,DatatableSelCan,7,FALSE))),"–")</f>
        <v>1</v>
      </c>
      <c r="L31" s="55">
        <f>IFERROR(VALUE(FIXED(VLOOKUP(VLOOKUP($A$1,CodeTableSelCan,2,FALSE)&amp;$B$12&amp;ref!$E$3&amp;ref!$F$3&amp;ref!P$2,DatatableSelCan,7,FALSE))),"–")</f>
        <v>1</v>
      </c>
      <c r="M31" s="55" t="str">
        <f>IFERROR(VALUE(FIXED(VLOOKUP(VLOOKUP($A$1,CodeTableSelCan,2,FALSE)&amp;$B$12&amp;ref!$E$3&amp;ref!$F$3&amp;ref!Q$2,DatatableSelCan,7,FALSE))),"–")</f>
        <v>–</v>
      </c>
      <c r="N31" s="55">
        <f>IFERROR(VALUE(FIXED(VLOOKUP(VLOOKUP($A$1,CodeTableSelCan,2,FALSE)&amp;$B$12&amp;ref!$E$3&amp;ref!$F$3&amp;ref!R$2,DatatableSelCan,7,FALSE))),"–")</f>
        <v>1</v>
      </c>
      <c r="O31" s="55">
        <f>IFERROR(VALUE(FIXED(VLOOKUP(VLOOKUP($A$1,CodeTableSelCan,2,FALSE)&amp;$B$12&amp;ref!$E$3&amp;ref!$F$3&amp;ref!S$2,DatatableSelCan,7,FALSE))),"–")</f>
        <v>1</v>
      </c>
      <c r="P31" s="55">
        <f>IFERROR(VALUE(FIXED(VLOOKUP(VLOOKUP($A$1,CodeTableSelCan,2,FALSE)&amp;$B$12&amp;ref!$E$3&amp;ref!$F$3&amp;ref!T$2,DatatableSelCan,7,FALSE))),"–")</f>
        <v>3</v>
      </c>
      <c r="Q31" s="55">
        <f>IFERROR(VALUE(FIXED(VLOOKUP(VLOOKUP($A$1,CodeTableSelCan,2,FALSE)&amp;$B$12&amp;ref!$E$3&amp;ref!$F$3&amp;ref!U$2,DatatableSelCan,7,FALSE))),"–")</f>
        <v>3</v>
      </c>
      <c r="R31" s="55">
        <f>IFERROR(VALUE(FIXED(VLOOKUP(VLOOKUP($A$1,CodeTableSelCan,2,FALSE)&amp;$B$12&amp;ref!$E$3&amp;ref!$F$3&amp;ref!V$2,DatatableSelCan,7,FALSE))),"–")</f>
        <v>1</v>
      </c>
      <c r="S31" s="55">
        <f>IFERROR(VALUE(FIXED(VLOOKUP(VLOOKUP($A$1,CodeTableSelCan,2,FALSE)&amp;$B$12&amp;ref!$E$3&amp;ref!$F$3&amp;ref!W$2,DatatableSelCan,7,FALSE))),"–")</f>
        <v>2</v>
      </c>
      <c r="T31" s="55" t="str">
        <f>IFERROR(VALUE(FIXED(VLOOKUP(VLOOKUP($A$1,CodeTableSelCan,2,FALSE)&amp;$B$12&amp;ref!$E$3&amp;ref!$F$3&amp;ref!X$2,DatatableSelCan,7,FALSE))),"–")</f>
        <v>–</v>
      </c>
      <c r="U31" s="55">
        <f>IFERROR(VALUE(FIXED(VLOOKUP(VLOOKUP($A$1,CodeTableSelCan,2,FALSE)&amp;$B$12&amp;ref!$E$3&amp;ref!$F$3&amp;ref!Y$2,DatatableSelCan,7,FALSE))),"–")</f>
        <v>1</v>
      </c>
      <c r="V31" s="55">
        <f>IFERROR(VALUE(FIXED(VLOOKUP(VLOOKUP($A$1,CodeTableSelCan,2,FALSE)&amp;$B$12&amp;ref!$E$3&amp;ref!$F$3&amp;ref!Z$2,DatatableSelCan,7,FALSE))),"–")</f>
        <v>15</v>
      </c>
      <c r="X31" s="14"/>
      <c r="Y31" s="66" t="s">
        <v>24</v>
      </c>
      <c r="Z31" s="77" t="str">
        <f>IFERROR(VALUE(FIXED(VLOOKUP(VLOOKUP($A$1,CodeTableSelCan,2,FALSE)&amp;$B$12&amp;ref!$E$3&amp;ref!$F$3&amp;ref!H$2,DatatableSelCan,8,FALSE))),"–")</f>
        <v>–</v>
      </c>
      <c r="AA31" s="77" t="str">
        <f>IFERROR(VALUE(FIXED(VLOOKUP(VLOOKUP($A$1,CodeTableSelCan,2,FALSE)&amp;$B$12&amp;ref!$E$3&amp;ref!$F$3&amp;ref!I$2,DatatableSelCan,8,FALSE))),"–")</f>
        <v>–</v>
      </c>
      <c r="AB31" s="77" t="str">
        <f>IFERROR(VALUE(FIXED(VLOOKUP(VLOOKUP($A$1,CodeTableSelCan,2,FALSE)&amp;$B$12&amp;ref!$E$3&amp;ref!$F$3&amp;ref!J$2,DatatableSelCan,8,FALSE))),"–")</f>
        <v>–</v>
      </c>
      <c r="AC31" s="77" t="str">
        <f>IFERROR(VALUE(FIXED(VLOOKUP(VLOOKUP($A$1,CodeTableSelCan,2,FALSE)&amp;$B$12&amp;ref!$E$3&amp;ref!$F$3&amp;ref!K$2,DatatableSelCan,8,FALSE))),"–")</f>
        <v>–</v>
      </c>
      <c r="AD31" s="77" t="str">
        <f>IFERROR(VALUE(FIXED(VLOOKUP(VLOOKUP($A$1,CodeTableSelCan,2,FALSE)&amp;$B$12&amp;ref!$E$3&amp;ref!$F$3&amp;ref!L$2,DatatableSelCan,8,FALSE))),"–")</f>
        <v>–</v>
      </c>
      <c r="AE31" s="77">
        <f>IFERROR(VALUE(FIXED(VLOOKUP(VLOOKUP($A$1,CodeTableSelCan,2,FALSE)&amp;$B$12&amp;ref!$E$3&amp;ref!$F$3&amp;ref!M$2,DatatableSelCan,8,FALSE))),"–")</f>
        <v>3.65</v>
      </c>
      <c r="AF31" s="77" t="str">
        <f>IFERROR(VALUE(FIXED(VLOOKUP(VLOOKUP($A$1,CodeTableSelCan,2,FALSE)&amp;$B$12&amp;ref!$E$3&amp;ref!$F$3&amp;ref!N$2,DatatableSelCan,8,FALSE))),"–")</f>
        <v>–</v>
      </c>
      <c r="AG31" s="77">
        <f>IFERROR(VALUE(FIXED(VLOOKUP(VLOOKUP($A$1,CodeTableSelCan,2,FALSE)&amp;$B$12&amp;ref!$E$3&amp;ref!$F$3&amp;ref!O$2,DatatableSelCan,8,FALSE))),"–")</f>
        <v>4.72</v>
      </c>
      <c r="AH31" s="77">
        <f>IFERROR(VALUE(FIXED(VLOOKUP(VLOOKUP($A$1,CodeTableSelCan,2,FALSE)&amp;$B$12&amp;ref!$E$3&amp;ref!$F$3&amp;ref!P$2,DatatableSelCan,8,FALSE))),"–")</f>
        <v>4.46</v>
      </c>
      <c r="AI31" s="77" t="str">
        <f>IFERROR(VALUE(FIXED(VLOOKUP(VLOOKUP($A$1,CodeTableSelCan,2,FALSE)&amp;$B$12&amp;ref!$E$3&amp;ref!$F$3&amp;ref!Q$2,DatatableSelCan,8,FALSE))),"–")</f>
        <v>–</v>
      </c>
      <c r="AJ31" s="77">
        <f>IFERROR(VALUE(FIXED(VLOOKUP(VLOOKUP($A$1,CodeTableSelCan,2,FALSE)&amp;$B$12&amp;ref!$E$3&amp;ref!$F$3&amp;ref!R$2,DatatableSelCan,8,FALSE))),"–")</f>
        <v>4.92</v>
      </c>
      <c r="AK31" s="77">
        <f>IFERROR(VALUE(FIXED(VLOOKUP(VLOOKUP($A$1,CodeTableSelCan,2,FALSE)&amp;$B$12&amp;ref!$E$3&amp;ref!$F$3&amp;ref!S$2,DatatableSelCan,8,FALSE))),"–")</f>
        <v>5.69</v>
      </c>
      <c r="AL31" s="77">
        <f>IFERROR(VALUE(FIXED(VLOOKUP(VLOOKUP($A$1,CodeTableSelCan,2,FALSE)&amp;$B$12&amp;ref!$E$3&amp;ref!$F$3&amp;ref!T$2,DatatableSelCan,8,FALSE))),"–")</f>
        <v>22.78</v>
      </c>
      <c r="AM31" s="77">
        <f>IFERROR(VALUE(FIXED(VLOOKUP(VLOOKUP($A$1,CodeTableSelCan,2,FALSE)&amp;$B$12&amp;ref!$E$3&amp;ref!$F$3&amp;ref!U$2,DatatableSelCan,8,FALSE))),"–")</f>
        <v>31.25</v>
      </c>
      <c r="AN31" s="77">
        <f>IFERROR(VALUE(FIXED(VLOOKUP(VLOOKUP($A$1,CodeTableSelCan,2,FALSE)&amp;$B$12&amp;ref!$E$3&amp;ref!$F$3&amp;ref!V$2,DatatableSelCan,8,FALSE))),"–")</f>
        <v>16.579999999999998</v>
      </c>
      <c r="AO31" s="77">
        <f>IFERROR(VALUE(FIXED(VLOOKUP(VLOOKUP($A$1,CodeTableSelCan,2,FALSE)&amp;$B$12&amp;ref!$E$3&amp;ref!$F$3&amp;ref!W$2,DatatableSelCan,8,FALSE))),"–")</f>
        <v>48.43</v>
      </c>
      <c r="AP31" s="77" t="str">
        <f>IFERROR(VALUE(FIXED(VLOOKUP(VLOOKUP($A$1,CodeTableSelCan,2,FALSE)&amp;$B$12&amp;ref!$E$3&amp;ref!$F$3&amp;ref!X$2,DatatableSelCan,8,FALSE))),"–")</f>
        <v>–</v>
      </c>
      <c r="AQ31" s="77">
        <f>IFERROR(VALUE(FIXED(VLOOKUP(VLOOKUP($A$1,CodeTableSelCan,2,FALSE)&amp;$B$12&amp;ref!$E$3&amp;ref!$F$3&amp;ref!Y$2,DatatableSelCan,8,FALSE))),"–")</f>
        <v>68.03</v>
      </c>
      <c r="AR31" s="77">
        <f>SUMPRODUCT(Z31:AQ31,'Population '!$D$61:$U$61)</f>
        <v>4.7492362673064434</v>
      </c>
    </row>
    <row r="32" spans="2:44" ht="15" customHeight="1">
      <c r="B32" s="66"/>
      <c r="C32" s="66" t="s">
        <v>25</v>
      </c>
      <c r="D32" s="55" t="str">
        <f>IFERROR(VALUE(FIXED(VLOOKUP(VLOOKUP($A$1,CodeTableSelCan,2,FALSE)&amp;$B$12&amp;ref!$E$3&amp;ref!$F$4&amp;ref!H$2,DatatableSelCan,7,FALSE))),"–")</f>
        <v>–</v>
      </c>
      <c r="E32" s="55" t="str">
        <f>IFERROR(VALUE(FIXED(VLOOKUP(VLOOKUP($A$1,CodeTableSelCan,2,FALSE)&amp;$B$12&amp;ref!$E$3&amp;ref!$F$4&amp;ref!I$2,DatatableSelCan,7,FALSE))),"–")</f>
        <v>–</v>
      </c>
      <c r="F32" s="55" t="str">
        <f>IFERROR(VALUE(FIXED(VLOOKUP(VLOOKUP($A$1,CodeTableSelCan,2,FALSE)&amp;$B$12&amp;ref!$E$3&amp;ref!$F$4&amp;ref!J$2,DatatableSelCan,7,FALSE))),"–")</f>
        <v>–</v>
      </c>
      <c r="G32" s="55" t="str">
        <f>IFERROR(VALUE(FIXED(VLOOKUP(VLOOKUP($A$1,CodeTableSelCan,2,FALSE)&amp;$B$12&amp;ref!$E$3&amp;ref!$F$4&amp;ref!K$2,DatatableSelCan,7,FALSE))),"–")</f>
        <v>–</v>
      </c>
      <c r="H32" s="55">
        <f>IFERROR(VALUE(FIXED(VLOOKUP(VLOOKUP($A$1,CodeTableSelCan,2,FALSE)&amp;$B$12&amp;ref!$E$3&amp;ref!$F$4&amp;ref!L$2,DatatableSelCan,7,FALSE))),"–")</f>
        <v>1</v>
      </c>
      <c r="I32" s="55">
        <f>IFERROR(VALUE(FIXED(VLOOKUP(VLOOKUP($A$1,CodeTableSelCan,2,FALSE)&amp;$B$12&amp;ref!$E$3&amp;ref!$F$4&amp;ref!M$2,DatatableSelCan,7,FALSE))),"–")</f>
        <v>2</v>
      </c>
      <c r="J32" s="55">
        <f>IFERROR(VALUE(FIXED(VLOOKUP(VLOOKUP($A$1,CodeTableSelCan,2,FALSE)&amp;$B$12&amp;ref!$E$3&amp;ref!$F$4&amp;ref!N$2,DatatableSelCan,7,FALSE))),"–")</f>
        <v>2</v>
      </c>
      <c r="K32" s="55">
        <f>IFERROR(VALUE(FIXED(VLOOKUP(VLOOKUP($A$1,CodeTableSelCan,2,FALSE)&amp;$B$12&amp;ref!$E$3&amp;ref!$F$4&amp;ref!O$2,DatatableSelCan,7,FALSE))),"–")</f>
        <v>1</v>
      </c>
      <c r="L32" s="55">
        <f>IFERROR(VALUE(FIXED(VLOOKUP(VLOOKUP($A$1,CodeTableSelCan,2,FALSE)&amp;$B$12&amp;ref!$E$3&amp;ref!$F$4&amp;ref!P$2,DatatableSelCan,7,FALSE))),"–")</f>
        <v>3</v>
      </c>
      <c r="M32" s="55">
        <f>IFERROR(VALUE(FIXED(VLOOKUP(VLOOKUP($A$1,CodeTableSelCan,2,FALSE)&amp;$B$12&amp;ref!$E$3&amp;ref!$F$4&amp;ref!Q$2,DatatableSelCan,7,FALSE))),"–")</f>
        <v>2</v>
      </c>
      <c r="N32" s="55">
        <f>IFERROR(VALUE(FIXED(VLOOKUP(VLOOKUP($A$1,CodeTableSelCan,2,FALSE)&amp;$B$12&amp;ref!$E$3&amp;ref!$F$4&amp;ref!R$2,DatatableSelCan,7,FALSE))),"–")</f>
        <v>7</v>
      </c>
      <c r="O32" s="55">
        <f>IFERROR(VALUE(FIXED(VLOOKUP(VLOOKUP($A$1,CodeTableSelCan,2,FALSE)&amp;$B$12&amp;ref!$E$3&amp;ref!$F$4&amp;ref!S$2,DatatableSelCan,7,FALSE))),"–")</f>
        <v>15</v>
      </c>
      <c r="P32" s="55">
        <f>IFERROR(VALUE(FIXED(VLOOKUP(VLOOKUP($A$1,CodeTableSelCan,2,FALSE)&amp;$B$12&amp;ref!$E$3&amp;ref!$F$4&amp;ref!T$2,DatatableSelCan,7,FALSE))),"–")</f>
        <v>7</v>
      </c>
      <c r="Q32" s="55">
        <f>IFERROR(VALUE(FIXED(VLOOKUP(VLOOKUP($A$1,CodeTableSelCan,2,FALSE)&amp;$B$12&amp;ref!$E$3&amp;ref!$F$4&amp;ref!U$2,DatatableSelCan,7,FALSE))),"–")</f>
        <v>12</v>
      </c>
      <c r="R32" s="55">
        <f>IFERROR(VALUE(FIXED(VLOOKUP(VLOOKUP($A$1,CodeTableSelCan,2,FALSE)&amp;$B$12&amp;ref!$E$3&amp;ref!$F$4&amp;ref!V$2,DatatableSelCan,7,FALSE))),"–")</f>
        <v>22</v>
      </c>
      <c r="S32" s="55">
        <f>IFERROR(VALUE(FIXED(VLOOKUP(VLOOKUP($A$1,CodeTableSelCan,2,FALSE)&amp;$B$12&amp;ref!$E$3&amp;ref!$F$4&amp;ref!W$2,DatatableSelCan,7,FALSE))),"–")</f>
        <v>16</v>
      </c>
      <c r="T32" s="55">
        <f>IFERROR(VALUE(FIXED(VLOOKUP(VLOOKUP($A$1,CodeTableSelCan,2,FALSE)&amp;$B$12&amp;ref!$E$3&amp;ref!$F$4&amp;ref!X$2,DatatableSelCan,7,FALSE))),"–")</f>
        <v>23</v>
      </c>
      <c r="U32" s="55">
        <f>IFERROR(VALUE(FIXED(VLOOKUP(VLOOKUP($A$1,CodeTableSelCan,2,FALSE)&amp;$B$12&amp;ref!$E$3&amp;ref!$F$4&amp;ref!Y$2,DatatableSelCan,7,FALSE))),"–")</f>
        <v>31</v>
      </c>
      <c r="V32" s="55">
        <f>IFERROR(VALUE(FIXED(VLOOKUP(VLOOKUP($A$1,CodeTableSelCan,2,FALSE)&amp;$B$12&amp;ref!$E$3&amp;ref!$F$4&amp;ref!Z$2,DatatableSelCan,7,FALSE))),"–")</f>
        <v>144</v>
      </c>
      <c r="X32" s="66"/>
      <c r="Y32" s="66" t="s">
        <v>25</v>
      </c>
      <c r="Z32" s="77" t="str">
        <f>IFERROR(VALUE(FIXED(VLOOKUP(VLOOKUP($A$1,CodeTableSelCan,2,FALSE)&amp;$B$12&amp;ref!$E$3&amp;ref!$F$4&amp;ref!H$2,DatatableSelCan,8,FALSE))),"–")</f>
        <v>–</v>
      </c>
      <c r="AA32" s="77" t="str">
        <f>IFERROR(VALUE(FIXED(VLOOKUP(VLOOKUP($A$1,CodeTableSelCan,2,FALSE)&amp;$B$12&amp;ref!$E$3&amp;ref!$F$4&amp;ref!I$2,DatatableSelCan,8,FALSE))),"–")</f>
        <v>–</v>
      </c>
      <c r="AB32" s="77" t="str">
        <f>IFERROR(VALUE(FIXED(VLOOKUP(VLOOKUP($A$1,CodeTableSelCan,2,FALSE)&amp;$B$12&amp;ref!$E$3&amp;ref!$F$4&amp;ref!J$2,DatatableSelCan,8,FALSE))),"–")</f>
        <v>–</v>
      </c>
      <c r="AC32" s="77" t="str">
        <f>IFERROR(VALUE(FIXED(VLOOKUP(VLOOKUP($A$1,CodeTableSelCan,2,FALSE)&amp;$B$12&amp;ref!$E$3&amp;ref!$F$4&amp;ref!K$2,DatatableSelCan,8,FALSE))),"–")</f>
        <v>–</v>
      </c>
      <c r="AD32" s="77">
        <f>IFERROR(VALUE(FIXED(VLOOKUP(VLOOKUP($A$1,CodeTableSelCan,2,FALSE)&amp;$B$12&amp;ref!$E$3&amp;ref!$F$4&amp;ref!L$2,DatatableSelCan,8,FALSE))),"–")</f>
        <v>0.74</v>
      </c>
      <c r="AE32" s="77">
        <f>IFERROR(VALUE(FIXED(VLOOKUP(VLOOKUP($A$1,CodeTableSelCan,2,FALSE)&amp;$B$12&amp;ref!$E$3&amp;ref!$F$4&amp;ref!M$2,DatatableSelCan,8,FALSE))),"–")</f>
        <v>1.41</v>
      </c>
      <c r="AF32" s="77">
        <f>IFERROR(VALUE(FIXED(VLOOKUP(VLOOKUP($A$1,CodeTableSelCan,2,FALSE)&amp;$B$12&amp;ref!$E$3&amp;ref!$F$4&amp;ref!N$2,DatatableSelCan,8,FALSE))),"–")</f>
        <v>1.51</v>
      </c>
      <c r="AG32" s="77">
        <f>IFERROR(VALUE(FIXED(VLOOKUP(VLOOKUP($A$1,CodeTableSelCan,2,FALSE)&amp;$B$12&amp;ref!$E$3&amp;ref!$F$4&amp;ref!O$2,DatatableSelCan,8,FALSE))),"–")</f>
        <v>0.81</v>
      </c>
      <c r="AH32" s="77">
        <f>IFERROR(VALUE(FIXED(VLOOKUP(VLOOKUP($A$1,CodeTableSelCan,2,FALSE)&amp;$B$12&amp;ref!$E$3&amp;ref!$F$4&amp;ref!P$2,DatatableSelCan,8,FALSE))),"–")</f>
        <v>2.2200000000000002</v>
      </c>
      <c r="AI32" s="77">
        <f>IFERROR(VALUE(FIXED(VLOOKUP(VLOOKUP($A$1,CodeTableSelCan,2,FALSE)&amp;$B$12&amp;ref!$E$3&amp;ref!$F$4&amp;ref!Q$2,DatatableSelCan,8,FALSE))),"–")</f>
        <v>1.39</v>
      </c>
      <c r="AJ32" s="77">
        <f>IFERROR(VALUE(FIXED(VLOOKUP(VLOOKUP($A$1,CodeTableSelCan,2,FALSE)&amp;$B$12&amp;ref!$E$3&amp;ref!$F$4&amp;ref!R$2,DatatableSelCan,8,FALSE))),"–")</f>
        <v>4.88</v>
      </c>
      <c r="AK32" s="77">
        <f>IFERROR(VALUE(FIXED(VLOOKUP(VLOOKUP($A$1,CodeTableSelCan,2,FALSE)&amp;$B$12&amp;ref!$E$3&amp;ref!$F$4&amp;ref!S$2,DatatableSelCan,8,FALSE))),"–")</f>
        <v>11.1</v>
      </c>
      <c r="AL32" s="77">
        <f>IFERROR(VALUE(FIXED(VLOOKUP(VLOOKUP($A$1,CodeTableSelCan,2,FALSE)&amp;$B$12&amp;ref!$E$3&amp;ref!$F$4&amp;ref!T$2,DatatableSelCan,8,FALSE))),"–")</f>
        <v>5.87</v>
      </c>
      <c r="AM32" s="77">
        <f>IFERROR(VALUE(FIXED(VLOOKUP(VLOOKUP($A$1,CodeTableSelCan,2,FALSE)&amp;$B$12&amp;ref!$E$3&amp;ref!$F$4&amp;ref!U$2,DatatableSelCan,8,FALSE))),"–")</f>
        <v>10.95</v>
      </c>
      <c r="AN32" s="77">
        <f>IFERROR(VALUE(FIXED(VLOOKUP(VLOOKUP($A$1,CodeTableSelCan,2,FALSE)&amp;$B$12&amp;ref!$E$3&amp;ref!$F$4&amp;ref!V$2,DatatableSelCan,8,FALSE))),"–")</f>
        <v>26.72</v>
      </c>
      <c r="AO32" s="77">
        <f>IFERROR(VALUE(FIXED(VLOOKUP(VLOOKUP($A$1,CodeTableSelCan,2,FALSE)&amp;$B$12&amp;ref!$E$3&amp;ref!$F$4&amp;ref!W$2,DatatableSelCan,8,FALSE))),"–")</f>
        <v>24.98</v>
      </c>
      <c r="AP32" s="77">
        <f>IFERROR(VALUE(FIXED(VLOOKUP(VLOOKUP($A$1,CodeTableSelCan,2,FALSE)&amp;$B$12&amp;ref!$E$3&amp;ref!$F$4&amp;ref!X$2,DatatableSelCan,8,FALSE))),"–")</f>
        <v>52.13</v>
      </c>
      <c r="AQ32" s="77">
        <f>IFERROR(VALUE(FIXED(VLOOKUP(VLOOKUP($A$1,CodeTableSelCan,2,FALSE)&amp;$B$12&amp;ref!$E$3&amp;ref!$F$4&amp;ref!Y$2,DatatableSelCan,8,FALSE))),"–")</f>
        <v>61.84</v>
      </c>
      <c r="AR32" s="77">
        <f>SUMPRODUCT(Z32:AQ32,'Population '!$D$61:$U$61)</f>
        <v>3.721283550757235</v>
      </c>
    </row>
    <row r="33" spans="2:44" ht="15" customHeight="1">
      <c r="B33" s="66">
        <v>2017</v>
      </c>
      <c r="C33" s="14"/>
      <c r="D33" s="67"/>
      <c r="E33" s="67"/>
      <c r="F33" s="67"/>
      <c r="G33" s="67"/>
      <c r="H33" s="67"/>
      <c r="I33" s="67"/>
      <c r="J33" s="67"/>
      <c r="K33" s="67"/>
      <c r="L33" s="67"/>
      <c r="M33" s="67"/>
      <c r="N33" s="67"/>
      <c r="O33" s="67"/>
      <c r="P33" s="67"/>
      <c r="Q33" s="67"/>
      <c r="R33" s="67"/>
      <c r="S33" s="67"/>
      <c r="T33" s="67"/>
      <c r="U33" s="67"/>
      <c r="V33" s="67"/>
      <c r="X33" s="66">
        <v>2017</v>
      </c>
      <c r="Y33" s="14"/>
      <c r="Z33" s="77"/>
      <c r="AA33" s="77"/>
      <c r="AB33" s="77"/>
      <c r="AC33" s="77"/>
      <c r="AD33" s="77"/>
      <c r="AE33" s="77"/>
      <c r="AF33" s="77"/>
      <c r="AG33" s="77"/>
      <c r="AH33" s="77"/>
      <c r="AI33" s="77"/>
      <c r="AJ33" s="77"/>
      <c r="AK33" s="77"/>
      <c r="AL33" s="77"/>
      <c r="AM33" s="77"/>
      <c r="AN33" s="77"/>
      <c r="AO33" s="77"/>
      <c r="AP33" s="77"/>
      <c r="AQ33" s="77"/>
      <c r="AR33" s="77"/>
    </row>
    <row r="34" spans="2:44" ht="15" customHeight="1">
      <c r="B34" s="14"/>
      <c r="C34" s="66" t="s">
        <v>23</v>
      </c>
      <c r="D34" s="78" t="str">
        <f>IFERROR(VALUE(FIXED(VLOOKUP(VLOOKUP($A$1,CodeTableSelCan,2,FALSE)&amp;$B$16&amp;ref!$E$3&amp;ref!$F$2&amp;ref!H$2,DatatableSelCan,7,FALSE))),"–")</f>
        <v>–</v>
      </c>
      <c r="E34" s="78" t="str">
        <f>IFERROR(VALUE(FIXED(VLOOKUP(VLOOKUP($A$1,CodeTableSelCan,2,FALSE)&amp;$B$16&amp;ref!$E$3&amp;ref!$F$2&amp;ref!I$2,DatatableSelCan,7,FALSE))),"–")</f>
        <v>–</v>
      </c>
      <c r="F34" s="78" t="str">
        <f>IFERROR(VALUE(FIXED(VLOOKUP(VLOOKUP($A$1,CodeTableSelCan,2,FALSE)&amp;$B$16&amp;ref!$E$3&amp;ref!$F$2&amp;ref!J$2,DatatableSelCan,7,FALSE))),"–")</f>
        <v>–</v>
      </c>
      <c r="G34" s="78">
        <f>IFERROR(VALUE(FIXED(VLOOKUP(VLOOKUP($A$1,CodeTableSelCan,2,FALSE)&amp;$B$16&amp;ref!$E$3&amp;ref!$F$2&amp;ref!K$2,DatatableSelCan,7,FALSE))),"–")</f>
        <v>1</v>
      </c>
      <c r="H34" s="78">
        <f>IFERROR(VALUE(FIXED(VLOOKUP(VLOOKUP($A$1,CodeTableSelCan,2,FALSE)&amp;$B$16&amp;ref!$E$3&amp;ref!$F$2&amp;ref!L$2,DatatableSelCan,7,FALSE))),"–")</f>
        <v>1</v>
      </c>
      <c r="I34" s="78" t="str">
        <f>IFERROR(VALUE(FIXED(VLOOKUP(VLOOKUP($A$1,CodeTableSelCan,2,FALSE)&amp;$B$16&amp;ref!$E$3&amp;ref!$F$2&amp;ref!M$2,DatatableSelCan,7,FALSE))),"–")</f>
        <v>–</v>
      </c>
      <c r="J34" s="78">
        <f>IFERROR(VALUE(FIXED(VLOOKUP(VLOOKUP($A$1,CodeTableSelCan,2,FALSE)&amp;$B$16&amp;ref!$E$3&amp;ref!$F$2&amp;ref!N$2,DatatableSelCan,7,FALSE))),"–")</f>
        <v>2</v>
      </c>
      <c r="K34" s="78">
        <f>IFERROR(VALUE(FIXED(VLOOKUP(VLOOKUP($A$1,CodeTableSelCan,2,FALSE)&amp;$B$16&amp;ref!$E$3&amp;ref!$F$2&amp;ref!O$2,DatatableSelCan,7,FALSE))),"–")</f>
        <v>4</v>
      </c>
      <c r="L34" s="78">
        <f>IFERROR(VALUE(FIXED(VLOOKUP(VLOOKUP($A$1,CodeTableSelCan,2,FALSE)&amp;$B$16&amp;ref!$E$3&amp;ref!$F$2&amp;ref!P$2,DatatableSelCan,7,FALSE))),"–")</f>
        <v>5</v>
      </c>
      <c r="M34" s="78">
        <f>IFERROR(VALUE(FIXED(VLOOKUP(VLOOKUP($A$1,CodeTableSelCan,2,FALSE)&amp;$B$16&amp;ref!$E$3&amp;ref!$F$2&amp;ref!Q$2,DatatableSelCan,7,FALSE))),"–")</f>
        <v>7</v>
      </c>
      <c r="N34" s="78">
        <f>IFERROR(VALUE(FIXED(VLOOKUP(VLOOKUP($A$1,CodeTableSelCan,2,FALSE)&amp;$B$16&amp;ref!$E$3&amp;ref!$F$2&amp;ref!R$2,DatatableSelCan,7,FALSE))),"–")</f>
        <v>6</v>
      </c>
      <c r="O34" s="78">
        <f>IFERROR(VALUE(FIXED(VLOOKUP(VLOOKUP($A$1,CodeTableSelCan,2,FALSE)&amp;$B$16&amp;ref!$E$3&amp;ref!$F$2&amp;ref!S$2,DatatableSelCan,7,FALSE))),"–")</f>
        <v>8</v>
      </c>
      <c r="P34" s="78">
        <f>IFERROR(VALUE(FIXED(VLOOKUP(VLOOKUP($A$1,CodeTableSelCan,2,FALSE)&amp;$B$16&amp;ref!$E$3&amp;ref!$F$2&amp;ref!T$2,DatatableSelCan,7,FALSE))),"–")</f>
        <v>10</v>
      </c>
      <c r="Q34" s="78">
        <f>IFERROR(VALUE(FIXED(VLOOKUP(VLOOKUP($A$1,CodeTableSelCan,2,FALSE)&amp;$B$16&amp;ref!$E$3&amp;ref!$F$2&amp;ref!U$2,DatatableSelCan,7,FALSE))),"–")</f>
        <v>21</v>
      </c>
      <c r="R34" s="78">
        <f>IFERROR(VALUE(FIXED(VLOOKUP(VLOOKUP($A$1,CodeTableSelCan,2,FALSE)&amp;$B$16&amp;ref!$E$3&amp;ref!$F$2&amp;ref!V$2,DatatableSelCan,7,FALSE))),"–")</f>
        <v>27</v>
      </c>
      <c r="S34" s="78">
        <f>IFERROR(VALUE(FIXED(VLOOKUP(VLOOKUP($A$1,CodeTableSelCan,2,FALSE)&amp;$B$16&amp;ref!$E$3&amp;ref!$F$2&amp;ref!W$2,DatatableSelCan,7,FALSE))),"–")</f>
        <v>26</v>
      </c>
      <c r="T34" s="78">
        <f>IFERROR(VALUE(FIXED(VLOOKUP(VLOOKUP($A$1,CodeTableSelCan,2,FALSE)&amp;$B$16&amp;ref!$E$3&amp;ref!$F$2&amp;ref!X$2,DatatableSelCan,7,FALSE))),"–")</f>
        <v>17</v>
      </c>
      <c r="U34" s="78">
        <f>IFERROR(VALUE(FIXED(VLOOKUP(VLOOKUP($A$1,CodeTableSelCan,2,FALSE)&amp;$B$16&amp;ref!$E$3&amp;ref!$F$2&amp;ref!Y$2,DatatableSelCan,7,FALSE))),"–")</f>
        <v>27</v>
      </c>
      <c r="V34" s="78">
        <f>IFERROR(VALUE(FIXED(VLOOKUP(VLOOKUP($A$1,CodeTableSelCan,2,FALSE)&amp;$B$16&amp;ref!$E$3&amp;ref!$F$2&amp;ref!Z$2,DatatableSelCan,7,FALSE))),"–")</f>
        <v>162</v>
      </c>
      <c r="X34" s="14"/>
      <c r="Y34" s="66" t="s">
        <v>23</v>
      </c>
      <c r="Z34" s="99" t="str">
        <f>IFERROR(VALUE(FIXED(VLOOKUP(VLOOKUP($A$1,CodeTableSelCan,2,FALSE)&amp;$B$16&amp;ref!$E$3&amp;ref!$F$2&amp;ref!H$2,DatatableSelCan,8,FALSE))),"–")</f>
        <v>–</v>
      </c>
      <c r="AA34" s="99" t="str">
        <f>IFERROR(VALUE(FIXED(VLOOKUP(VLOOKUP($A$1,CodeTableSelCan,2,FALSE)&amp;$B$16&amp;ref!$E$3&amp;ref!$F$2&amp;ref!I$2,DatatableSelCan,8,FALSE))),"–")</f>
        <v>–</v>
      </c>
      <c r="AB34" s="99" t="str">
        <f>IFERROR(VALUE(FIXED(VLOOKUP(VLOOKUP($A$1,CodeTableSelCan,2,FALSE)&amp;$B$16&amp;ref!$E$3&amp;ref!$F$2&amp;ref!J$2,DatatableSelCan,8,FALSE))),"–")</f>
        <v>–</v>
      </c>
      <c r="AC34" s="99">
        <f>IFERROR(VALUE(FIXED(VLOOKUP(VLOOKUP($A$1,CodeTableSelCan,2,FALSE)&amp;$B$16&amp;ref!$E$3&amp;ref!$F$2&amp;ref!K$2,DatatableSelCan,8,FALSE))),"–")</f>
        <v>0.65</v>
      </c>
      <c r="AD34" s="99">
        <f>IFERROR(VALUE(FIXED(VLOOKUP(VLOOKUP($A$1,CodeTableSelCan,2,FALSE)&amp;$B$16&amp;ref!$E$3&amp;ref!$F$2&amp;ref!L$2,DatatableSelCan,8,FALSE))),"–")</f>
        <v>0.59</v>
      </c>
      <c r="AE34" s="99" t="str">
        <f>IFERROR(VALUE(FIXED(VLOOKUP(VLOOKUP($A$1,CodeTableSelCan,2,FALSE)&amp;$B$16&amp;ref!$E$3&amp;ref!$F$2&amp;ref!M$2,DatatableSelCan,8,FALSE))),"–")</f>
        <v>–</v>
      </c>
      <c r="AF34" s="99">
        <f>IFERROR(VALUE(FIXED(VLOOKUP(VLOOKUP($A$1,CodeTableSelCan,2,FALSE)&amp;$B$16&amp;ref!$E$3&amp;ref!$F$2&amp;ref!N$2,DatatableSelCan,8,FALSE))),"–")</f>
        <v>1.24</v>
      </c>
      <c r="AG34" s="99">
        <f>IFERROR(VALUE(FIXED(VLOOKUP(VLOOKUP($A$1,CodeTableSelCan,2,FALSE)&amp;$B$16&amp;ref!$E$3&amp;ref!$F$2&amp;ref!O$2,DatatableSelCan,8,FALSE))),"–")</f>
        <v>2.69</v>
      </c>
      <c r="AH34" s="99">
        <f>IFERROR(VALUE(FIXED(VLOOKUP(VLOOKUP($A$1,CodeTableSelCan,2,FALSE)&amp;$B$16&amp;ref!$E$3&amp;ref!$F$2&amp;ref!P$2,DatatableSelCan,8,FALSE))),"–")</f>
        <v>3.24</v>
      </c>
      <c r="AI34" s="99">
        <f>IFERROR(VALUE(FIXED(VLOOKUP(VLOOKUP($A$1,CodeTableSelCan,2,FALSE)&amp;$B$16&amp;ref!$E$3&amp;ref!$F$2&amp;ref!Q$2,DatatableSelCan,8,FALSE))),"–")</f>
        <v>4.16</v>
      </c>
      <c r="AJ34" s="99">
        <f>IFERROR(VALUE(FIXED(VLOOKUP(VLOOKUP($A$1,CodeTableSelCan,2,FALSE)&amp;$B$16&amp;ref!$E$3&amp;ref!$F$2&amp;ref!R$2,DatatableSelCan,8,FALSE))),"–")</f>
        <v>3.68</v>
      </c>
      <c r="AK34" s="99">
        <f>IFERROR(VALUE(FIXED(VLOOKUP(VLOOKUP($A$1,CodeTableSelCan,2,FALSE)&amp;$B$16&amp;ref!$E$3&amp;ref!$F$2&amp;ref!S$2,DatatableSelCan,8,FALSE))),"–")</f>
        <v>5.09</v>
      </c>
      <c r="AL34" s="99">
        <f>IFERROR(VALUE(FIXED(VLOOKUP(VLOOKUP($A$1,CodeTableSelCan,2,FALSE)&amp;$B$16&amp;ref!$E$3&amp;ref!$F$2&amp;ref!T$2,DatatableSelCan,8,FALSE))),"–")</f>
        <v>7.32</v>
      </c>
      <c r="AM34" s="99">
        <f>IFERROR(VALUE(FIXED(VLOOKUP(VLOOKUP($A$1,CodeTableSelCan,2,FALSE)&amp;$B$16&amp;ref!$E$3&amp;ref!$F$2&amp;ref!U$2,DatatableSelCan,8,FALSE))),"–")</f>
        <v>17.420000000000002</v>
      </c>
      <c r="AN34" s="99">
        <f>IFERROR(VALUE(FIXED(VLOOKUP(VLOOKUP($A$1,CodeTableSelCan,2,FALSE)&amp;$B$16&amp;ref!$E$3&amp;ref!$F$2&amp;ref!V$2,DatatableSelCan,8,FALSE))),"–")</f>
        <v>28.75</v>
      </c>
      <c r="AO34" s="99">
        <f>IFERROR(VALUE(FIXED(VLOOKUP(VLOOKUP($A$1,CodeTableSelCan,2,FALSE)&amp;$B$16&amp;ref!$E$3&amp;ref!$F$2&amp;ref!W$2,DatatableSelCan,8,FALSE))),"–")</f>
        <v>36.26</v>
      </c>
      <c r="AP34" s="99">
        <f>IFERROR(VALUE(FIXED(VLOOKUP(VLOOKUP($A$1,CodeTableSelCan,2,FALSE)&amp;$B$16&amp;ref!$E$3&amp;ref!$F$2&amp;ref!X$2,DatatableSelCan,8,FALSE))),"–")</f>
        <v>35.75</v>
      </c>
      <c r="AQ34" s="99">
        <f>IFERROR(VALUE(FIXED(VLOOKUP(VLOOKUP($A$1,CodeTableSelCan,2,FALSE)&amp;$B$16&amp;ref!$E$3&amp;ref!$F$2&amp;ref!Y$2,DatatableSelCan,8,FALSE))),"–")</f>
        <v>51.53</v>
      </c>
      <c r="AR34" s="99">
        <f>SUMPRODUCT(Z34:AQ34,'Population '!$D$61:$U$61)</f>
        <v>3.9098780426850608</v>
      </c>
    </row>
    <row r="35" spans="2:44" ht="15" customHeight="1">
      <c r="B35" s="14"/>
      <c r="C35" s="66" t="s">
        <v>24</v>
      </c>
      <c r="D35" s="55" t="str">
        <f>IFERROR(VALUE(FIXED(VLOOKUP(VLOOKUP($A$1,CodeTableSelCan,2,FALSE)&amp;$B$16&amp;ref!$E$3&amp;ref!$F$3&amp;ref!H$2,DatatableSelCan,7,FALSE))),"–")</f>
        <v>–</v>
      </c>
      <c r="E35" s="55" t="str">
        <f>IFERROR(VALUE(FIXED(VLOOKUP(VLOOKUP($A$1,CodeTableSelCan,2,FALSE)&amp;$B$16&amp;ref!$E$3&amp;ref!$F$3&amp;ref!I$2,DatatableSelCan,7,FALSE))),"–")</f>
        <v>–</v>
      </c>
      <c r="F35" s="55" t="str">
        <f>IFERROR(VALUE(FIXED(VLOOKUP(VLOOKUP($A$1,CodeTableSelCan,2,FALSE)&amp;$B$16&amp;ref!$E$3&amp;ref!$F$3&amp;ref!J$2,DatatableSelCan,7,FALSE))),"–")</f>
        <v>–</v>
      </c>
      <c r="G35" s="55" t="str">
        <f>IFERROR(VALUE(FIXED(VLOOKUP(VLOOKUP($A$1,CodeTableSelCan,2,FALSE)&amp;$B$16&amp;ref!$E$3&amp;ref!$F$3&amp;ref!K$2,DatatableSelCan,7,FALSE))),"–")</f>
        <v>–</v>
      </c>
      <c r="H35" s="55" t="str">
        <f>IFERROR(VALUE(FIXED(VLOOKUP(VLOOKUP($A$1,CodeTableSelCan,2,FALSE)&amp;$B$16&amp;ref!$E$3&amp;ref!$F$3&amp;ref!L$2,DatatableSelCan,7,FALSE))),"–")</f>
        <v>–</v>
      </c>
      <c r="I35" s="55" t="str">
        <f>IFERROR(VALUE(FIXED(VLOOKUP(VLOOKUP($A$1,CodeTableSelCan,2,FALSE)&amp;$B$16&amp;ref!$E$3&amp;ref!$F$3&amp;ref!M$2,DatatableSelCan,7,FALSE))),"–")</f>
        <v>–</v>
      </c>
      <c r="J35" s="55" t="str">
        <f>IFERROR(VALUE(FIXED(VLOOKUP(VLOOKUP($A$1,CodeTableSelCan,2,FALSE)&amp;$B$16&amp;ref!$E$3&amp;ref!$F$3&amp;ref!N$2,DatatableSelCan,7,FALSE))),"–")</f>
        <v>–</v>
      </c>
      <c r="K35" s="55">
        <f>IFERROR(VALUE(FIXED(VLOOKUP(VLOOKUP($A$1,CodeTableSelCan,2,FALSE)&amp;$B$16&amp;ref!$E$3&amp;ref!$F$3&amp;ref!O$2,DatatableSelCan,7,FALSE))),"–")</f>
        <v>2</v>
      </c>
      <c r="L35" s="55">
        <f>IFERROR(VALUE(FIXED(VLOOKUP(VLOOKUP($A$1,CodeTableSelCan,2,FALSE)&amp;$B$16&amp;ref!$E$3&amp;ref!$F$3&amp;ref!P$2,DatatableSelCan,7,FALSE))),"–")</f>
        <v>1</v>
      </c>
      <c r="M35" s="55">
        <f>IFERROR(VALUE(FIXED(VLOOKUP(VLOOKUP($A$1,CodeTableSelCan,2,FALSE)&amp;$B$16&amp;ref!$E$3&amp;ref!$F$3&amp;ref!Q$2,DatatableSelCan,7,FALSE))),"–")</f>
        <v>1</v>
      </c>
      <c r="N35" s="55" t="str">
        <f>IFERROR(VALUE(FIXED(VLOOKUP(VLOOKUP($A$1,CodeTableSelCan,2,FALSE)&amp;$B$16&amp;ref!$E$3&amp;ref!$F$3&amp;ref!R$2,DatatableSelCan,7,FALSE))),"–")</f>
        <v>–</v>
      </c>
      <c r="O35" s="55">
        <f>IFERROR(VALUE(FIXED(VLOOKUP(VLOOKUP($A$1,CodeTableSelCan,2,FALSE)&amp;$B$16&amp;ref!$E$3&amp;ref!$F$3&amp;ref!S$2,DatatableSelCan,7,FALSE))),"–")</f>
        <v>3</v>
      </c>
      <c r="P35" s="55">
        <f>IFERROR(VALUE(FIXED(VLOOKUP(VLOOKUP($A$1,CodeTableSelCan,2,FALSE)&amp;$B$16&amp;ref!$E$3&amp;ref!$F$3&amp;ref!T$2,DatatableSelCan,7,FALSE))),"–")</f>
        <v>3</v>
      </c>
      <c r="Q35" s="55">
        <f>IFERROR(VALUE(FIXED(VLOOKUP(VLOOKUP($A$1,CodeTableSelCan,2,FALSE)&amp;$B$16&amp;ref!$E$3&amp;ref!$F$3&amp;ref!U$2,DatatableSelCan,7,FALSE))),"–")</f>
        <v>6</v>
      </c>
      <c r="R35" s="55">
        <f>IFERROR(VALUE(FIXED(VLOOKUP(VLOOKUP($A$1,CodeTableSelCan,2,FALSE)&amp;$B$16&amp;ref!$E$3&amp;ref!$F$3&amp;ref!V$2,DatatableSelCan,7,FALSE))),"–")</f>
        <v>2</v>
      </c>
      <c r="S35" s="55">
        <f>IFERROR(VALUE(FIXED(VLOOKUP(VLOOKUP($A$1,CodeTableSelCan,2,FALSE)&amp;$B$16&amp;ref!$E$3&amp;ref!$F$3&amp;ref!W$2,DatatableSelCan,7,FALSE))),"–")</f>
        <v>1</v>
      </c>
      <c r="T35" s="55">
        <f>IFERROR(VALUE(FIXED(VLOOKUP(VLOOKUP($A$1,CodeTableSelCan,2,FALSE)&amp;$B$16&amp;ref!$E$3&amp;ref!$F$3&amp;ref!X$2,DatatableSelCan,7,FALSE))),"–")</f>
        <v>1</v>
      </c>
      <c r="U35" s="55">
        <f>IFERROR(VALUE(FIXED(VLOOKUP(VLOOKUP($A$1,CodeTableSelCan,2,FALSE)&amp;$B$16&amp;ref!$E$3&amp;ref!$F$3&amp;ref!Y$2,DatatableSelCan,7,FALSE))),"–")</f>
        <v>1</v>
      </c>
      <c r="V35" s="55">
        <f>IFERROR(VALUE(FIXED(VLOOKUP(VLOOKUP($A$1,CodeTableSelCan,2,FALSE)&amp;$B$16&amp;ref!$E$3&amp;ref!$F$3&amp;ref!Z$2,DatatableSelCan,7,FALSE))),"–")</f>
        <v>21</v>
      </c>
      <c r="X35" s="14"/>
      <c r="Y35" s="66" t="s">
        <v>24</v>
      </c>
      <c r="Z35" s="99" t="str">
        <f>IFERROR(VALUE(FIXED(VLOOKUP(VLOOKUP($A$1,CodeTableSelCan,2,FALSE)&amp;$B$16&amp;ref!$E$3&amp;ref!$F$3&amp;ref!H$2,DatatableSelCan,8,FALSE))),"–")</f>
        <v>–</v>
      </c>
      <c r="AA35" s="99" t="str">
        <f>IFERROR(VALUE(FIXED(VLOOKUP(VLOOKUP($A$1,CodeTableSelCan,2,FALSE)&amp;$B$16&amp;ref!$E$3&amp;ref!$F$3&amp;ref!I$2,DatatableSelCan,8,FALSE))),"–")</f>
        <v>–</v>
      </c>
      <c r="AB35" s="99" t="str">
        <f>IFERROR(VALUE(FIXED(VLOOKUP(VLOOKUP($A$1,CodeTableSelCan,2,FALSE)&amp;$B$16&amp;ref!$E$3&amp;ref!$F$3&amp;ref!J$2,DatatableSelCan,8,FALSE))),"–")</f>
        <v>–</v>
      </c>
      <c r="AC35" s="99" t="str">
        <f>IFERROR(VALUE(FIXED(VLOOKUP(VLOOKUP($A$1,CodeTableSelCan,2,FALSE)&amp;$B$16&amp;ref!$E$3&amp;ref!$F$3&amp;ref!K$2,DatatableSelCan,8,FALSE))),"–")</f>
        <v>–</v>
      </c>
      <c r="AD35" s="99" t="str">
        <f>IFERROR(VALUE(FIXED(VLOOKUP(VLOOKUP($A$1,CodeTableSelCan,2,FALSE)&amp;$B$16&amp;ref!$E$3&amp;ref!$F$3&amp;ref!L$2,DatatableSelCan,8,FALSE))),"–")</f>
        <v>–</v>
      </c>
      <c r="AE35" s="99" t="str">
        <f>IFERROR(VALUE(FIXED(VLOOKUP(VLOOKUP($A$1,CodeTableSelCan,2,FALSE)&amp;$B$16&amp;ref!$E$3&amp;ref!$F$3&amp;ref!M$2,DatatableSelCan,8,FALSE))),"–")</f>
        <v>–</v>
      </c>
      <c r="AF35" s="99" t="str">
        <f>IFERROR(VALUE(FIXED(VLOOKUP(VLOOKUP($A$1,CodeTableSelCan,2,FALSE)&amp;$B$16&amp;ref!$E$3&amp;ref!$F$3&amp;ref!N$2,DatatableSelCan,8,FALSE))),"–")</f>
        <v>–</v>
      </c>
      <c r="AG35" s="99">
        <f>IFERROR(VALUE(FIXED(VLOOKUP(VLOOKUP($A$1,CodeTableSelCan,2,FALSE)&amp;$B$16&amp;ref!$E$3&amp;ref!$F$3&amp;ref!O$2,DatatableSelCan,8,FALSE))),"–")</f>
        <v>9.4600000000000009</v>
      </c>
      <c r="AH35" s="99">
        <f>IFERROR(VALUE(FIXED(VLOOKUP(VLOOKUP($A$1,CodeTableSelCan,2,FALSE)&amp;$B$16&amp;ref!$E$3&amp;ref!$F$3&amp;ref!P$2,DatatableSelCan,8,FALSE))),"–")</f>
        <v>4.57</v>
      </c>
      <c r="AI35" s="99">
        <f>IFERROR(VALUE(FIXED(VLOOKUP(VLOOKUP($A$1,CodeTableSelCan,2,FALSE)&amp;$B$16&amp;ref!$E$3&amp;ref!$F$3&amp;ref!Q$2,DatatableSelCan,8,FALSE))),"–")</f>
        <v>4.49</v>
      </c>
      <c r="AJ35" s="99" t="str">
        <f>IFERROR(VALUE(FIXED(VLOOKUP(VLOOKUP($A$1,CodeTableSelCan,2,FALSE)&amp;$B$16&amp;ref!$E$3&amp;ref!$F$3&amp;ref!R$2,DatatableSelCan,8,FALSE))),"–")</f>
        <v>–</v>
      </c>
      <c r="AK35" s="99">
        <f>IFERROR(VALUE(FIXED(VLOOKUP(VLOOKUP($A$1,CodeTableSelCan,2,FALSE)&amp;$B$16&amp;ref!$E$3&amp;ref!$F$3&amp;ref!S$2,DatatableSelCan,8,FALSE))),"–")</f>
        <v>16.34</v>
      </c>
      <c r="AL35" s="99">
        <f>IFERROR(VALUE(FIXED(VLOOKUP(VLOOKUP($A$1,CodeTableSelCan,2,FALSE)&amp;$B$16&amp;ref!$E$3&amp;ref!$F$3&amp;ref!T$2,DatatableSelCan,8,FALSE))),"–")</f>
        <v>21.66</v>
      </c>
      <c r="AM35" s="99">
        <f>IFERROR(VALUE(FIXED(VLOOKUP(VLOOKUP($A$1,CodeTableSelCan,2,FALSE)&amp;$B$16&amp;ref!$E$3&amp;ref!$F$3&amp;ref!U$2,DatatableSelCan,8,FALSE))),"–")</f>
        <v>59.76</v>
      </c>
      <c r="AN35" s="99">
        <f>IFERROR(VALUE(FIXED(VLOOKUP(VLOOKUP($A$1,CodeTableSelCan,2,FALSE)&amp;$B$16&amp;ref!$E$3&amp;ref!$F$3&amp;ref!V$2,DatatableSelCan,8,FALSE))),"–")</f>
        <v>31.01</v>
      </c>
      <c r="AO35" s="99">
        <f>IFERROR(VALUE(FIXED(VLOOKUP(VLOOKUP($A$1,CodeTableSelCan,2,FALSE)&amp;$B$16&amp;ref!$E$3&amp;ref!$F$3&amp;ref!W$2,DatatableSelCan,8,FALSE))),"–")</f>
        <v>23.53</v>
      </c>
      <c r="AP35" s="99">
        <f>IFERROR(VALUE(FIXED(VLOOKUP(VLOOKUP($A$1,CodeTableSelCan,2,FALSE)&amp;$B$16&amp;ref!$E$3&amp;ref!$F$3&amp;ref!X$2,DatatableSelCan,8,FALSE))),"–")</f>
        <v>41.49</v>
      </c>
      <c r="AQ35" s="99">
        <f>IFERROR(VALUE(FIXED(VLOOKUP(VLOOKUP($A$1,CodeTableSelCan,2,FALSE)&amp;$B$16&amp;ref!$E$3&amp;ref!$F$3&amp;ref!Y$2,DatatableSelCan,8,FALSE))),"–")</f>
        <v>62.11</v>
      </c>
      <c r="AR35" s="99">
        <f>SUMPRODUCT(Z35:AQ35,'Population '!$D$61:$U$61)</f>
        <v>6.3795686509721596</v>
      </c>
    </row>
    <row r="36" spans="2:44" ht="15" customHeight="1">
      <c r="B36" s="14"/>
      <c r="C36" s="66" t="s">
        <v>25</v>
      </c>
      <c r="D36" s="94" t="str">
        <f>IFERROR(VALUE(FIXED(VLOOKUP(VLOOKUP($A$1,CodeTableSelCan,2,FALSE)&amp;$B$16&amp;ref!$E$3&amp;ref!$F$4&amp;ref!H$2,DatatableSelCan,7,FALSE))),"–")</f>
        <v>–</v>
      </c>
      <c r="E36" s="94" t="str">
        <f>IFERROR(VALUE(FIXED(VLOOKUP(VLOOKUP($A$1,CodeTableSelCan,2,FALSE)&amp;$B$16&amp;ref!$E$3&amp;ref!$F$4&amp;ref!I$2,DatatableSelCan,7,FALSE))),"–")</f>
        <v>–</v>
      </c>
      <c r="F36" s="94" t="str">
        <f>IFERROR(VALUE(FIXED(VLOOKUP(VLOOKUP($A$1,CodeTableSelCan,2,FALSE)&amp;$B$16&amp;ref!$E$3&amp;ref!$F$4&amp;ref!J$2,DatatableSelCan,7,FALSE))),"–")</f>
        <v>–</v>
      </c>
      <c r="G36" s="94">
        <f>IFERROR(VALUE(FIXED(VLOOKUP(VLOOKUP($A$1,CodeTableSelCan,2,FALSE)&amp;$B$16&amp;ref!$E$3&amp;ref!$F$4&amp;ref!K$2,DatatableSelCan,7,FALSE))),"–")</f>
        <v>1</v>
      </c>
      <c r="H36" s="94">
        <f>IFERROR(VALUE(FIXED(VLOOKUP(VLOOKUP($A$1,CodeTableSelCan,2,FALSE)&amp;$B$16&amp;ref!$E$3&amp;ref!$F$4&amp;ref!L$2,DatatableSelCan,7,FALSE))),"–")</f>
        <v>1</v>
      </c>
      <c r="I36" s="94" t="str">
        <f>IFERROR(VALUE(FIXED(VLOOKUP(VLOOKUP($A$1,CodeTableSelCan,2,FALSE)&amp;$B$16&amp;ref!$E$3&amp;ref!$F$4&amp;ref!M$2,DatatableSelCan,7,FALSE))),"–")</f>
        <v>–</v>
      </c>
      <c r="J36" s="94">
        <f>IFERROR(VALUE(FIXED(VLOOKUP(VLOOKUP($A$1,CodeTableSelCan,2,FALSE)&amp;$B$16&amp;ref!$E$3&amp;ref!$F$4&amp;ref!N$2,DatatableSelCan,7,FALSE))),"–")</f>
        <v>2</v>
      </c>
      <c r="K36" s="94">
        <f>IFERROR(VALUE(FIXED(VLOOKUP(VLOOKUP($A$1,CodeTableSelCan,2,FALSE)&amp;$B$16&amp;ref!$E$3&amp;ref!$F$4&amp;ref!O$2,DatatableSelCan,7,FALSE))),"–")</f>
        <v>2</v>
      </c>
      <c r="L36" s="94">
        <f>IFERROR(VALUE(FIXED(VLOOKUP(VLOOKUP($A$1,CodeTableSelCan,2,FALSE)&amp;$B$16&amp;ref!$E$3&amp;ref!$F$4&amp;ref!P$2,DatatableSelCan,7,FALSE))),"–")</f>
        <v>4</v>
      </c>
      <c r="M36" s="94">
        <f>IFERROR(VALUE(FIXED(VLOOKUP(VLOOKUP($A$1,CodeTableSelCan,2,FALSE)&amp;$B$16&amp;ref!$E$3&amp;ref!$F$4&amp;ref!Q$2,DatatableSelCan,7,FALSE))),"–")</f>
        <v>6</v>
      </c>
      <c r="N36" s="94">
        <f>IFERROR(VALUE(FIXED(VLOOKUP(VLOOKUP($A$1,CodeTableSelCan,2,FALSE)&amp;$B$16&amp;ref!$E$3&amp;ref!$F$4&amp;ref!R$2,DatatableSelCan,7,FALSE))),"–")</f>
        <v>6</v>
      </c>
      <c r="O36" s="94">
        <f>IFERROR(VALUE(FIXED(VLOOKUP(VLOOKUP($A$1,CodeTableSelCan,2,FALSE)&amp;$B$16&amp;ref!$E$3&amp;ref!$F$4&amp;ref!S$2,DatatableSelCan,7,FALSE))),"–")</f>
        <v>5</v>
      </c>
      <c r="P36" s="94">
        <f>IFERROR(VALUE(FIXED(VLOOKUP(VLOOKUP($A$1,CodeTableSelCan,2,FALSE)&amp;$B$16&amp;ref!$E$3&amp;ref!$F$4&amp;ref!T$2,DatatableSelCan,7,FALSE))),"–")</f>
        <v>7</v>
      </c>
      <c r="Q36" s="94">
        <f>IFERROR(VALUE(FIXED(VLOOKUP(VLOOKUP($A$1,CodeTableSelCan,2,FALSE)&amp;$B$16&amp;ref!$E$3&amp;ref!$F$4&amp;ref!U$2,DatatableSelCan,7,FALSE))),"–")</f>
        <v>15</v>
      </c>
      <c r="R36" s="94">
        <f>IFERROR(VALUE(FIXED(VLOOKUP(VLOOKUP($A$1,CodeTableSelCan,2,FALSE)&amp;$B$16&amp;ref!$E$3&amp;ref!$F$4&amp;ref!V$2,DatatableSelCan,7,FALSE))),"–")</f>
        <v>25</v>
      </c>
      <c r="S36" s="94">
        <f>IFERROR(VALUE(FIXED(VLOOKUP(VLOOKUP($A$1,CodeTableSelCan,2,FALSE)&amp;$B$16&amp;ref!$E$3&amp;ref!$F$4&amp;ref!W$2,DatatableSelCan,7,FALSE))),"–")</f>
        <v>25</v>
      </c>
      <c r="T36" s="94">
        <f>IFERROR(VALUE(FIXED(VLOOKUP(VLOOKUP($A$1,CodeTableSelCan,2,FALSE)&amp;$B$16&amp;ref!$E$3&amp;ref!$F$4&amp;ref!X$2,DatatableSelCan,7,FALSE))),"–")</f>
        <v>16</v>
      </c>
      <c r="U36" s="94">
        <f>IFERROR(VALUE(FIXED(VLOOKUP(VLOOKUP($A$1,CodeTableSelCan,2,FALSE)&amp;$B$16&amp;ref!$E$3&amp;ref!$F$4&amp;ref!Y$2,DatatableSelCan,7,FALSE))),"–")</f>
        <v>26</v>
      </c>
      <c r="V36" s="94">
        <f>IFERROR(VALUE(FIXED(VLOOKUP(VLOOKUP($A$1,CodeTableSelCan,2,FALSE)&amp;$B$16&amp;ref!$E$3&amp;ref!$F$4&amp;ref!Z$2,DatatableSelCan,7,FALSE))),"–")</f>
        <v>141</v>
      </c>
      <c r="X36" s="14"/>
      <c r="Y36" s="66" t="s">
        <v>25</v>
      </c>
      <c r="Z36" s="99" t="str">
        <f>IFERROR(VALUE(FIXED(VLOOKUP(VLOOKUP($A$1,CodeTableSelCan,2,FALSE)&amp;$B$16&amp;ref!$E$3&amp;ref!$F$4&amp;ref!H$2,DatatableSelCan,8,FALSE))),"–")</f>
        <v>–</v>
      </c>
      <c r="AA36" s="99" t="str">
        <f>IFERROR(VALUE(FIXED(VLOOKUP(VLOOKUP($A$1,CodeTableSelCan,2,FALSE)&amp;$B$16&amp;ref!$E$3&amp;ref!$F$4&amp;ref!I$2,DatatableSelCan,8,FALSE))),"–")</f>
        <v>–</v>
      </c>
      <c r="AB36" s="99" t="str">
        <f>IFERROR(VALUE(FIXED(VLOOKUP(VLOOKUP($A$1,CodeTableSelCan,2,FALSE)&amp;$B$16&amp;ref!$E$3&amp;ref!$F$4&amp;ref!J$2,DatatableSelCan,8,FALSE))),"–")</f>
        <v>–</v>
      </c>
      <c r="AC36" s="99">
        <f>IFERROR(VALUE(FIXED(VLOOKUP(VLOOKUP($A$1,CodeTableSelCan,2,FALSE)&amp;$B$16&amp;ref!$E$3&amp;ref!$F$4&amp;ref!K$2,DatatableSelCan,8,FALSE))),"–")</f>
        <v>0.83</v>
      </c>
      <c r="AD36" s="99">
        <f>IFERROR(VALUE(FIXED(VLOOKUP(VLOOKUP($A$1,CodeTableSelCan,2,FALSE)&amp;$B$16&amp;ref!$E$3&amp;ref!$F$4&amp;ref!L$2,DatatableSelCan,8,FALSE))),"–")</f>
        <v>0.72</v>
      </c>
      <c r="AE36" s="99" t="str">
        <f>IFERROR(VALUE(FIXED(VLOOKUP(VLOOKUP($A$1,CodeTableSelCan,2,FALSE)&amp;$B$16&amp;ref!$E$3&amp;ref!$F$4&amp;ref!M$2,DatatableSelCan,8,FALSE))),"–")</f>
        <v>–</v>
      </c>
      <c r="AF36" s="99">
        <f>IFERROR(VALUE(FIXED(VLOOKUP(VLOOKUP($A$1,CodeTableSelCan,2,FALSE)&amp;$B$16&amp;ref!$E$3&amp;ref!$F$4&amp;ref!N$2,DatatableSelCan,8,FALSE))),"–")</f>
        <v>1.44</v>
      </c>
      <c r="AG36" s="99">
        <f>IFERROR(VALUE(FIXED(VLOOKUP(VLOOKUP($A$1,CodeTableSelCan,2,FALSE)&amp;$B$16&amp;ref!$E$3&amp;ref!$F$4&amp;ref!O$2,DatatableSelCan,8,FALSE))),"–")</f>
        <v>1.57</v>
      </c>
      <c r="AH36" s="99">
        <f>IFERROR(VALUE(FIXED(VLOOKUP(VLOOKUP($A$1,CodeTableSelCan,2,FALSE)&amp;$B$16&amp;ref!$E$3&amp;ref!$F$4&amp;ref!P$2,DatatableSelCan,8,FALSE))),"–")</f>
        <v>3.02</v>
      </c>
      <c r="AI36" s="99">
        <f>IFERROR(VALUE(FIXED(VLOOKUP(VLOOKUP($A$1,CodeTableSelCan,2,FALSE)&amp;$B$16&amp;ref!$E$3&amp;ref!$F$4&amp;ref!Q$2,DatatableSelCan,8,FALSE))),"–")</f>
        <v>4.1100000000000003</v>
      </c>
      <c r="AJ36" s="99">
        <f>IFERROR(VALUE(FIXED(VLOOKUP(VLOOKUP($A$1,CodeTableSelCan,2,FALSE)&amp;$B$16&amp;ref!$E$3&amp;ref!$F$4&amp;ref!R$2,DatatableSelCan,8,FALSE))),"–")</f>
        <v>4.21</v>
      </c>
      <c r="AK36" s="99">
        <f>IFERROR(VALUE(FIXED(VLOOKUP(VLOOKUP($A$1,CodeTableSelCan,2,FALSE)&amp;$B$16&amp;ref!$E$3&amp;ref!$F$4&amp;ref!S$2,DatatableSelCan,8,FALSE))),"–")</f>
        <v>3.6</v>
      </c>
      <c r="AL36" s="99">
        <f>IFERROR(VALUE(FIXED(VLOOKUP(VLOOKUP($A$1,CodeTableSelCan,2,FALSE)&amp;$B$16&amp;ref!$E$3&amp;ref!$F$4&amp;ref!T$2,DatatableSelCan,8,FALSE))),"–")</f>
        <v>5.7</v>
      </c>
      <c r="AM36" s="99">
        <f>IFERROR(VALUE(FIXED(VLOOKUP(VLOOKUP($A$1,CodeTableSelCan,2,FALSE)&amp;$B$16&amp;ref!$E$3&amp;ref!$F$4&amp;ref!U$2,DatatableSelCan,8,FALSE))),"–")</f>
        <v>13.58</v>
      </c>
      <c r="AN36" s="99">
        <f>IFERROR(VALUE(FIXED(VLOOKUP(VLOOKUP($A$1,CodeTableSelCan,2,FALSE)&amp;$B$16&amp;ref!$E$3&amp;ref!$F$4&amp;ref!V$2,DatatableSelCan,8,FALSE))),"–")</f>
        <v>28.59</v>
      </c>
      <c r="AO36" s="99">
        <f>IFERROR(VALUE(FIXED(VLOOKUP(VLOOKUP($A$1,CodeTableSelCan,2,FALSE)&amp;$B$16&amp;ref!$E$3&amp;ref!$F$4&amp;ref!W$2,DatatableSelCan,8,FALSE))),"–")</f>
        <v>37.06</v>
      </c>
      <c r="AP36" s="99">
        <f>IFERROR(VALUE(FIXED(VLOOKUP(VLOOKUP($A$1,CodeTableSelCan,2,FALSE)&amp;$B$16&amp;ref!$E$3&amp;ref!$F$4&amp;ref!X$2,DatatableSelCan,8,FALSE))),"–")</f>
        <v>35.450000000000003</v>
      </c>
      <c r="AQ36" s="99">
        <f>IFERROR(VALUE(FIXED(VLOOKUP(VLOOKUP($A$1,CodeTableSelCan,2,FALSE)&amp;$B$16&amp;ref!$E$3&amp;ref!$F$4&amp;ref!Y$2,DatatableSelCan,8,FALSE))),"–")</f>
        <v>51.19</v>
      </c>
      <c r="AR36" s="99">
        <f>SUMPRODUCT(Z36:AQ36,'Population '!$D$61:$U$61)</f>
        <v>3.643998100664767</v>
      </c>
    </row>
    <row r="37" spans="2:44" ht="15" customHeight="1">
      <c r="D37" s="74"/>
      <c r="E37" s="74"/>
      <c r="F37" s="74"/>
      <c r="G37" s="74"/>
      <c r="H37" s="74"/>
      <c r="I37" s="74"/>
      <c r="J37" s="74"/>
      <c r="K37" s="74"/>
      <c r="L37" s="74"/>
      <c r="M37" s="74"/>
      <c r="N37" s="74"/>
      <c r="O37" s="74"/>
      <c r="P37" s="74"/>
      <c r="Q37" s="74"/>
      <c r="R37" s="74"/>
      <c r="S37" s="74"/>
      <c r="T37" s="74"/>
      <c r="U37" s="74"/>
      <c r="V37" s="74"/>
      <c r="X37" s="81" t="s">
        <v>29</v>
      </c>
    </row>
    <row r="38" spans="2:44" ht="15" customHeight="1">
      <c r="H38" s="37"/>
    </row>
    <row r="39" spans="2:44" ht="20.100000000000001" customHeight="1">
      <c r="B39" s="2" t="s">
        <v>70</v>
      </c>
      <c r="X39" s="2" t="s">
        <v>67</v>
      </c>
    </row>
    <row r="40" spans="2:44" ht="15" customHeight="1">
      <c r="B40" s="68"/>
      <c r="C40" s="68"/>
      <c r="D40" s="131" t="s">
        <v>72</v>
      </c>
      <c r="E40" s="132"/>
      <c r="F40" s="132"/>
      <c r="G40" s="132"/>
      <c r="H40" s="132"/>
      <c r="I40" s="132"/>
      <c r="J40" s="132"/>
      <c r="K40" s="132"/>
      <c r="L40" s="132"/>
      <c r="M40" s="132"/>
      <c r="N40" s="132"/>
      <c r="O40" s="132"/>
      <c r="P40" s="132"/>
      <c r="Q40" s="132"/>
      <c r="R40" s="132"/>
      <c r="S40" s="132"/>
      <c r="T40" s="132"/>
      <c r="U40" s="132"/>
      <c r="V40" s="132"/>
      <c r="X40" s="68"/>
      <c r="Y40" s="68"/>
      <c r="Z40" s="132" t="s">
        <v>0</v>
      </c>
      <c r="AA40" s="132"/>
      <c r="AB40" s="132"/>
      <c r="AC40" s="132"/>
      <c r="AD40" s="132"/>
      <c r="AE40" s="132"/>
      <c r="AF40" s="132"/>
      <c r="AG40" s="132"/>
      <c r="AH40" s="132"/>
      <c r="AI40" s="132"/>
      <c r="AJ40" s="132"/>
      <c r="AK40" s="132"/>
      <c r="AL40" s="132"/>
      <c r="AM40" s="132"/>
      <c r="AN40" s="132"/>
      <c r="AO40" s="132"/>
      <c r="AP40" s="132"/>
      <c r="AQ40" s="132"/>
      <c r="AR40" s="132"/>
    </row>
    <row r="41" spans="2:44" ht="15" customHeight="1">
      <c r="B41" s="69" t="s">
        <v>1</v>
      </c>
      <c r="C41" s="69" t="s">
        <v>2</v>
      </c>
      <c r="D41" s="70" t="s">
        <v>3</v>
      </c>
      <c r="E41" s="70" t="s">
        <v>4</v>
      </c>
      <c r="F41" s="70" t="s">
        <v>5</v>
      </c>
      <c r="G41" s="70" t="s">
        <v>6</v>
      </c>
      <c r="H41" s="70" t="s">
        <v>7</v>
      </c>
      <c r="I41" s="70" t="s">
        <v>8</v>
      </c>
      <c r="J41" s="70" t="s">
        <v>9</v>
      </c>
      <c r="K41" s="70" t="s">
        <v>10</v>
      </c>
      <c r="L41" s="70" t="s">
        <v>11</v>
      </c>
      <c r="M41" s="70" t="s">
        <v>12</v>
      </c>
      <c r="N41" s="70" t="s">
        <v>13</v>
      </c>
      <c r="O41" s="70" t="s">
        <v>14</v>
      </c>
      <c r="P41" s="70" t="s">
        <v>15</v>
      </c>
      <c r="Q41" s="70" t="s">
        <v>16</v>
      </c>
      <c r="R41" s="70" t="s">
        <v>17</v>
      </c>
      <c r="S41" s="70" t="s">
        <v>18</v>
      </c>
      <c r="T41" s="70" t="s">
        <v>19</v>
      </c>
      <c r="U41" s="70" t="s">
        <v>20</v>
      </c>
      <c r="V41" s="70" t="s">
        <v>21</v>
      </c>
      <c r="X41" s="69" t="s">
        <v>1</v>
      </c>
      <c r="Y41" s="69" t="s">
        <v>2</v>
      </c>
      <c r="Z41" s="70" t="s">
        <v>3</v>
      </c>
      <c r="AA41" s="70" t="s">
        <v>4</v>
      </c>
      <c r="AB41" s="70" t="s">
        <v>5</v>
      </c>
      <c r="AC41" s="70" t="s">
        <v>6</v>
      </c>
      <c r="AD41" s="70" t="s">
        <v>7</v>
      </c>
      <c r="AE41" s="70" t="s">
        <v>8</v>
      </c>
      <c r="AF41" s="70" t="s">
        <v>9</v>
      </c>
      <c r="AG41" s="70" t="s">
        <v>10</v>
      </c>
      <c r="AH41" s="70" t="s">
        <v>11</v>
      </c>
      <c r="AI41" s="70" t="s">
        <v>12</v>
      </c>
      <c r="AJ41" s="70" t="s">
        <v>13</v>
      </c>
      <c r="AK41" s="70" t="s">
        <v>14</v>
      </c>
      <c r="AL41" s="70" t="s">
        <v>15</v>
      </c>
      <c r="AM41" s="70" t="s">
        <v>16</v>
      </c>
      <c r="AN41" s="70" t="s">
        <v>17</v>
      </c>
      <c r="AO41" s="70" t="s">
        <v>18</v>
      </c>
      <c r="AP41" s="70" t="s">
        <v>19</v>
      </c>
      <c r="AQ41" s="70" t="s">
        <v>20</v>
      </c>
      <c r="AR41" s="70" t="s">
        <v>22</v>
      </c>
    </row>
    <row r="42" spans="2:44" ht="15" customHeight="1">
      <c r="B42" s="92">
        <v>2015</v>
      </c>
      <c r="C42" s="20"/>
      <c r="D42" s="72"/>
      <c r="E42" s="72"/>
      <c r="F42" s="72"/>
      <c r="G42" s="72"/>
      <c r="H42" s="72"/>
      <c r="I42" s="72"/>
      <c r="J42" s="72"/>
      <c r="K42" s="72"/>
      <c r="L42" s="72"/>
      <c r="M42" s="72"/>
      <c r="N42" s="72"/>
      <c r="O42" s="72"/>
      <c r="P42" s="72"/>
      <c r="Q42" s="72"/>
      <c r="R42" s="72"/>
      <c r="S42" s="72"/>
      <c r="T42" s="72"/>
      <c r="U42" s="72"/>
      <c r="V42" s="72"/>
      <c r="X42" s="71">
        <v>2015</v>
      </c>
      <c r="Y42" s="20"/>
      <c r="Z42" s="72"/>
      <c r="AA42" s="72"/>
      <c r="AB42" s="72"/>
      <c r="AC42" s="72"/>
      <c r="AD42" s="72"/>
      <c r="AE42" s="72"/>
      <c r="AF42" s="72"/>
      <c r="AG42" s="72"/>
      <c r="AH42" s="72"/>
      <c r="AI42" s="72"/>
      <c r="AJ42" s="72"/>
      <c r="AK42" s="72"/>
      <c r="AL42" s="72"/>
      <c r="AM42" s="72"/>
      <c r="AN42" s="72"/>
      <c r="AO42" s="72"/>
      <c r="AP42" s="72"/>
      <c r="AQ42" s="72"/>
      <c r="AR42" s="72"/>
    </row>
    <row r="43" spans="2:44" ht="15" customHeight="1">
      <c r="B43" s="92"/>
      <c r="C43" s="71" t="s">
        <v>23</v>
      </c>
      <c r="D43" s="72" t="str">
        <f>IFERROR(VALUE(FIXED(VLOOKUP(VLOOKUP($A$1,CodeTableSelCan,2,FALSE)&amp;$B$8&amp;ref!$E$4&amp;ref!$F$2&amp;ref!H$2,DatatableSelCan,7,FALSE))),"–")</f>
        <v>–</v>
      </c>
      <c r="E43" s="72" t="str">
        <f>IFERROR(VALUE(FIXED(VLOOKUP(VLOOKUP($A$1,CodeTableSelCan,2,FALSE)&amp;$B$8&amp;ref!$E$4&amp;ref!$F$2&amp;ref!I$2,DatatableSelCan,7,FALSE))),"–")</f>
        <v>–</v>
      </c>
      <c r="F43" s="72">
        <f>IFERROR(VALUE(FIXED(VLOOKUP(VLOOKUP($A$1,CodeTableSelCan,2,FALSE)&amp;$B$8&amp;ref!$E$4&amp;ref!$F$2&amp;ref!J$2,DatatableSelCan,7,FALSE))),"–")</f>
        <v>1</v>
      </c>
      <c r="G43" s="72" t="str">
        <f>IFERROR(VALUE(FIXED(VLOOKUP(VLOOKUP($A$1,CodeTableSelCan,2,FALSE)&amp;$B$8&amp;ref!$E$4&amp;ref!$F$2&amp;ref!K$2,DatatableSelCan,7,FALSE))),"–")</f>
        <v>–</v>
      </c>
      <c r="H43" s="72" t="str">
        <f>IFERROR(VALUE(FIXED(VLOOKUP(VLOOKUP($A$1,CodeTableSelCan,2,FALSE)&amp;$B$8&amp;ref!$E$4&amp;ref!$F$2&amp;ref!L$2,DatatableSelCan,7,FALSE))),"–")</f>
        <v>–</v>
      </c>
      <c r="I43" s="72">
        <f>IFERROR(VALUE(FIXED(VLOOKUP(VLOOKUP($A$1,CodeTableSelCan,2,FALSE)&amp;$B$8&amp;ref!$E$4&amp;ref!$F$2&amp;ref!M$2,DatatableSelCan,7,FALSE))),"–")</f>
        <v>3</v>
      </c>
      <c r="J43" s="72">
        <f>IFERROR(VALUE(FIXED(VLOOKUP(VLOOKUP($A$1,CodeTableSelCan,2,FALSE)&amp;$B$8&amp;ref!$E$4&amp;ref!$F$2&amp;ref!N$2,DatatableSelCan,7,FALSE))),"–")</f>
        <v>4</v>
      </c>
      <c r="K43" s="72">
        <f>IFERROR(VALUE(FIXED(VLOOKUP(VLOOKUP($A$1,CodeTableSelCan,2,FALSE)&amp;$B$8&amp;ref!$E$4&amp;ref!$F$2&amp;ref!O$2,DatatableSelCan,7,FALSE))),"–")</f>
        <v>2</v>
      </c>
      <c r="L43" s="72">
        <f>IFERROR(VALUE(FIXED(VLOOKUP(VLOOKUP($A$1,CodeTableSelCan,2,FALSE)&amp;$B$8&amp;ref!$E$4&amp;ref!$F$2&amp;ref!P$2,DatatableSelCan,7,FALSE))),"–")</f>
        <v>1</v>
      </c>
      <c r="M43" s="72">
        <f>IFERROR(VALUE(FIXED(VLOOKUP(VLOOKUP($A$1,CodeTableSelCan,2,FALSE)&amp;$B$8&amp;ref!$E$4&amp;ref!$F$2&amp;ref!Q$2,DatatableSelCan,7,FALSE))),"–")</f>
        <v>6</v>
      </c>
      <c r="N43" s="72">
        <f>IFERROR(VALUE(FIXED(VLOOKUP(VLOOKUP($A$1,CodeTableSelCan,2,FALSE)&amp;$B$8&amp;ref!$E$4&amp;ref!$F$2&amp;ref!R$2,DatatableSelCan,7,FALSE))),"–")</f>
        <v>14</v>
      </c>
      <c r="O43" s="72">
        <f>IFERROR(VALUE(FIXED(VLOOKUP(VLOOKUP($A$1,CodeTableSelCan,2,FALSE)&amp;$B$8&amp;ref!$E$4&amp;ref!$F$2&amp;ref!S$2,DatatableSelCan,7,FALSE))),"–")</f>
        <v>28</v>
      </c>
      <c r="P43" s="72">
        <f>IFERROR(VALUE(FIXED(VLOOKUP(VLOOKUP($A$1,CodeTableSelCan,2,FALSE)&amp;$B$8&amp;ref!$E$4&amp;ref!$F$2&amp;ref!T$2,DatatableSelCan,7,FALSE))),"–")</f>
        <v>25</v>
      </c>
      <c r="Q43" s="72">
        <f>IFERROR(VALUE(FIXED(VLOOKUP(VLOOKUP($A$1,CodeTableSelCan,2,FALSE)&amp;$B$8&amp;ref!$E$4&amp;ref!$F$2&amp;ref!U$2,DatatableSelCan,7,FALSE))),"–")</f>
        <v>41</v>
      </c>
      <c r="R43" s="72">
        <f>IFERROR(VALUE(FIXED(VLOOKUP(VLOOKUP($A$1,CodeTableSelCan,2,FALSE)&amp;$B$8&amp;ref!$E$4&amp;ref!$F$2&amp;ref!V$2,DatatableSelCan,7,FALSE))),"–")</f>
        <v>48</v>
      </c>
      <c r="S43" s="72">
        <f>IFERROR(VALUE(FIXED(VLOOKUP(VLOOKUP($A$1,CodeTableSelCan,2,FALSE)&amp;$B$8&amp;ref!$E$4&amp;ref!$F$2&amp;ref!W$2,DatatableSelCan,7,FALSE))),"–")</f>
        <v>38</v>
      </c>
      <c r="T43" s="72">
        <f>IFERROR(VALUE(FIXED(VLOOKUP(VLOOKUP($A$1,CodeTableSelCan,2,FALSE)&amp;$B$8&amp;ref!$E$4&amp;ref!$F$2&amp;ref!X$2,DatatableSelCan,7,FALSE))),"–")</f>
        <v>48</v>
      </c>
      <c r="U43" s="72">
        <f>IFERROR(VALUE(FIXED(VLOOKUP(VLOOKUP($A$1,CodeTableSelCan,2,FALSE)&amp;$B$8&amp;ref!$E$4&amp;ref!$F$2&amp;ref!Y$2,DatatableSelCan,7,FALSE))),"–")</f>
        <v>50</v>
      </c>
      <c r="V43" s="72">
        <f>IFERROR(VALUE(FIXED(VLOOKUP(VLOOKUP($A$1,CodeTableSelCan,2,FALSE)&amp;$B$8&amp;ref!$E$4&amp;ref!$F$2&amp;ref!Z$2,DatatableSelCan,7,FALSE))),"–")</f>
        <v>309</v>
      </c>
      <c r="X43" s="71"/>
      <c r="Y43" s="71" t="s">
        <v>23</v>
      </c>
      <c r="Z43" s="79" t="str">
        <f>IFERROR(VALUE(FIXED(VLOOKUP(VLOOKUP($A$1,CodeTableSelCan,2,FALSE)&amp;$B$8&amp;ref!$E$4&amp;ref!$F$2&amp;ref!H$2,DatatableSelCan,8,FALSE))),"–")</f>
        <v>–</v>
      </c>
      <c r="AA43" s="79" t="str">
        <f>IFERROR(VALUE(FIXED(VLOOKUP(VLOOKUP($A$1,CodeTableSelCan,2,FALSE)&amp;$B$8&amp;ref!$E$4&amp;ref!$F$2&amp;ref!I$2,DatatableSelCan,8,FALSE))),"–")</f>
        <v>–</v>
      </c>
      <c r="AB43" s="79">
        <f>IFERROR(VALUE(FIXED(VLOOKUP(VLOOKUP($A$1,CodeTableSelCan,2,FALSE)&amp;$B$8&amp;ref!$E$4&amp;ref!$F$2&amp;ref!J$2,DatatableSelCan,8,FALSE))),"–")</f>
        <v>0.34</v>
      </c>
      <c r="AC43" s="79" t="str">
        <f>IFERROR(VALUE(FIXED(VLOOKUP(VLOOKUP($A$1,CodeTableSelCan,2,FALSE)&amp;$B$8&amp;ref!$E$4&amp;ref!$F$2&amp;ref!K$2,DatatableSelCan,8,FALSE))),"–")</f>
        <v>–</v>
      </c>
      <c r="AD43" s="79" t="str">
        <f>IFERROR(VALUE(FIXED(VLOOKUP(VLOOKUP($A$1,CodeTableSelCan,2,FALSE)&amp;$B$8&amp;ref!$E$4&amp;ref!$F$2&amp;ref!L$2,DatatableSelCan,8,FALSE))),"–")</f>
        <v>–</v>
      </c>
      <c r="AE43" s="79">
        <f>IFERROR(VALUE(FIXED(VLOOKUP(VLOOKUP($A$1,CodeTableSelCan,2,FALSE)&amp;$B$8&amp;ref!$E$4&amp;ref!$F$2&amp;ref!M$2,DatatableSelCan,8,FALSE))),"–")</f>
        <v>0.96</v>
      </c>
      <c r="AF43" s="79">
        <f>IFERROR(VALUE(FIXED(VLOOKUP(VLOOKUP($A$1,CodeTableSelCan,2,FALSE)&amp;$B$8&amp;ref!$E$4&amp;ref!$F$2&amp;ref!N$2,DatatableSelCan,8,FALSE))),"–")</f>
        <v>1.39</v>
      </c>
      <c r="AG43" s="79">
        <f>IFERROR(VALUE(FIXED(VLOOKUP(VLOOKUP($A$1,CodeTableSelCan,2,FALSE)&amp;$B$8&amp;ref!$E$4&amp;ref!$F$2&amp;ref!O$2,DatatableSelCan,8,FALSE))),"–")</f>
        <v>0.73</v>
      </c>
      <c r="AH43" s="79">
        <f>IFERROR(VALUE(FIXED(VLOOKUP(VLOOKUP($A$1,CodeTableSelCan,2,FALSE)&amp;$B$8&amp;ref!$E$4&amp;ref!$F$2&amp;ref!P$2,DatatableSelCan,8,FALSE))),"–")</f>
        <v>0.32</v>
      </c>
      <c r="AI43" s="79">
        <f>IFERROR(VALUE(FIXED(VLOOKUP(VLOOKUP($A$1,CodeTableSelCan,2,FALSE)&amp;$B$8&amp;ref!$E$4&amp;ref!$F$2&amp;ref!Q$2,DatatableSelCan,8,FALSE))),"–")</f>
        <v>1.91</v>
      </c>
      <c r="AJ43" s="79">
        <f>IFERROR(VALUE(FIXED(VLOOKUP(VLOOKUP($A$1,CodeTableSelCan,2,FALSE)&amp;$B$8&amp;ref!$E$4&amp;ref!$F$2&amp;ref!R$2,DatatableSelCan,8,FALSE))),"–")</f>
        <v>4.4000000000000004</v>
      </c>
      <c r="AK43" s="79">
        <f>IFERROR(VALUE(FIXED(VLOOKUP(VLOOKUP($A$1,CodeTableSelCan,2,FALSE)&amp;$B$8&amp;ref!$E$4&amp;ref!$F$2&amp;ref!S$2,DatatableSelCan,8,FALSE))),"–")</f>
        <v>9.74</v>
      </c>
      <c r="AL43" s="79">
        <f>IFERROR(VALUE(FIXED(VLOOKUP(VLOOKUP($A$1,CodeTableSelCan,2,FALSE)&amp;$B$8&amp;ref!$E$4&amp;ref!$F$2&amp;ref!T$2,DatatableSelCan,8,FALSE))),"–")</f>
        <v>9.99</v>
      </c>
      <c r="AM43" s="79">
        <f>IFERROR(VALUE(FIXED(VLOOKUP(VLOOKUP($A$1,CodeTableSelCan,2,FALSE)&amp;$B$8&amp;ref!$E$4&amp;ref!$F$2&amp;ref!U$2,DatatableSelCan,8,FALSE))),"–")</f>
        <v>18.149999999999999</v>
      </c>
      <c r="AN43" s="79">
        <f>IFERROR(VALUE(FIXED(VLOOKUP(VLOOKUP($A$1,CodeTableSelCan,2,FALSE)&amp;$B$8&amp;ref!$E$4&amp;ref!$F$2&amp;ref!V$2,DatatableSelCan,8,FALSE))),"–")</f>
        <v>29.1</v>
      </c>
      <c r="AO43" s="79">
        <f>IFERROR(VALUE(FIXED(VLOOKUP(VLOOKUP($A$1,CodeTableSelCan,2,FALSE)&amp;$B$8&amp;ref!$E$4&amp;ref!$F$2&amp;ref!W$2,DatatableSelCan,8,FALSE))),"–")</f>
        <v>31.59</v>
      </c>
      <c r="AP43" s="79">
        <f>IFERROR(VALUE(FIXED(VLOOKUP(VLOOKUP($A$1,CodeTableSelCan,2,FALSE)&amp;$B$8&amp;ref!$E$4&amp;ref!$F$2&amp;ref!X$2,DatatableSelCan,8,FALSE))),"–")</f>
        <v>57.7</v>
      </c>
      <c r="AQ43" s="79">
        <f>IFERROR(VALUE(FIXED(VLOOKUP(VLOOKUP($A$1,CodeTableSelCan,2,FALSE)&amp;$B$8&amp;ref!$E$4&amp;ref!$F$2&amp;ref!Y$2,DatatableSelCan,8,FALSE))),"–")</f>
        <v>62.58</v>
      </c>
      <c r="AR43" s="79">
        <f>SUMPRODUCT(Z43:AQ43,'Population '!$D$61:$U$61)</f>
        <v>4.0324316489228771</v>
      </c>
    </row>
    <row r="44" spans="2:44" ht="15" customHeight="1">
      <c r="B44" s="92"/>
      <c r="C44" s="71" t="s">
        <v>24</v>
      </c>
      <c r="D44" s="72" t="str">
        <f>IFERROR(VALUE(FIXED(VLOOKUP(VLOOKUP($A$1,CodeTableSelCan,2,FALSE)&amp;$B$8&amp;ref!$E$4&amp;ref!$F$3&amp;ref!H$2,DatatableSelCan,7,FALSE))),"–")</f>
        <v>–</v>
      </c>
      <c r="E44" s="72" t="str">
        <f>IFERROR(VALUE(FIXED(VLOOKUP(VLOOKUP($A$1,CodeTableSelCan,2,FALSE)&amp;$B$8&amp;ref!$E$4&amp;ref!$F$3&amp;ref!I$2,DatatableSelCan,7,FALSE))),"–")</f>
        <v>–</v>
      </c>
      <c r="F44" s="72">
        <f>IFERROR(VALUE(FIXED(VLOOKUP(VLOOKUP($A$1,CodeTableSelCan,2,FALSE)&amp;$B$8&amp;ref!$E$4&amp;ref!$F$3&amp;ref!J$2,DatatableSelCan,7,FALSE))),"–")</f>
        <v>1</v>
      </c>
      <c r="G44" s="72" t="str">
        <f>IFERROR(VALUE(FIXED(VLOOKUP(VLOOKUP($A$1,CodeTableSelCan,2,FALSE)&amp;$B$8&amp;ref!$E$4&amp;ref!$F$3&amp;ref!K$2,DatatableSelCan,7,FALSE))),"–")</f>
        <v>–</v>
      </c>
      <c r="H44" s="72" t="str">
        <f>IFERROR(VALUE(FIXED(VLOOKUP(VLOOKUP($A$1,CodeTableSelCan,2,FALSE)&amp;$B$8&amp;ref!$E$4&amp;ref!$F$3&amp;ref!L$2,DatatableSelCan,7,FALSE))),"–")</f>
        <v>–</v>
      </c>
      <c r="I44" s="72" t="str">
        <f>IFERROR(VALUE(FIXED(VLOOKUP(VLOOKUP($A$1,CodeTableSelCan,2,FALSE)&amp;$B$8&amp;ref!$E$4&amp;ref!$F$3&amp;ref!M$2,DatatableSelCan,7,FALSE))),"–")</f>
        <v>–</v>
      </c>
      <c r="J44" s="72" t="str">
        <f>IFERROR(VALUE(FIXED(VLOOKUP(VLOOKUP($A$1,CodeTableSelCan,2,FALSE)&amp;$B$8&amp;ref!$E$4&amp;ref!$F$3&amp;ref!N$2,DatatableSelCan,7,FALSE))),"–")</f>
        <v>–</v>
      </c>
      <c r="K44" s="72">
        <f>IFERROR(VALUE(FIXED(VLOOKUP(VLOOKUP($A$1,CodeTableSelCan,2,FALSE)&amp;$B$8&amp;ref!$E$4&amp;ref!$F$3&amp;ref!O$2,DatatableSelCan,7,FALSE))),"–")</f>
        <v>2</v>
      </c>
      <c r="L44" s="72">
        <f>IFERROR(VALUE(FIXED(VLOOKUP(VLOOKUP($A$1,CodeTableSelCan,2,FALSE)&amp;$B$8&amp;ref!$E$4&amp;ref!$F$3&amp;ref!P$2,DatatableSelCan,7,FALSE))),"–")</f>
        <v>1</v>
      </c>
      <c r="M44" s="72">
        <f>IFERROR(VALUE(FIXED(VLOOKUP(VLOOKUP($A$1,CodeTableSelCan,2,FALSE)&amp;$B$8&amp;ref!$E$4&amp;ref!$F$3&amp;ref!Q$2,DatatableSelCan,7,FALSE))),"–")</f>
        <v>1</v>
      </c>
      <c r="N44" s="72">
        <f>IFERROR(VALUE(FIXED(VLOOKUP(VLOOKUP($A$1,CodeTableSelCan,2,FALSE)&amp;$B$8&amp;ref!$E$4&amp;ref!$F$3&amp;ref!R$2,DatatableSelCan,7,FALSE))),"–")</f>
        <v>1</v>
      </c>
      <c r="O44" s="72">
        <f>IFERROR(VALUE(FIXED(VLOOKUP(VLOOKUP($A$1,CodeTableSelCan,2,FALSE)&amp;$B$8&amp;ref!$E$4&amp;ref!$F$3&amp;ref!S$2,DatatableSelCan,7,FALSE))),"–")</f>
        <v>5</v>
      </c>
      <c r="P44" s="72">
        <f>IFERROR(VALUE(FIXED(VLOOKUP(VLOOKUP($A$1,CodeTableSelCan,2,FALSE)&amp;$B$8&amp;ref!$E$4&amp;ref!$F$3&amp;ref!T$2,DatatableSelCan,7,FALSE))),"–")</f>
        <v>2</v>
      </c>
      <c r="Q44" s="72">
        <f>IFERROR(VALUE(FIXED(VLOOKUP(VLOOKUP($A$1,CodeTableSelCan,2,FALSE)&amp;$B$8&amp;ref!$E$4&amp;ref!$F$3&amp;ref!U$2,DatatableSelCan,7,FALSE))),"–")</f>
        <v>7</v>
      </c>
      <c r="R44" s="72">
        <f>IFERROR(VALUE(FIXED(VLOOKUP(VLOOKUP($A$1,CodeTableSelCan,2,FALSE)&amp;$B$8&amp;ref!$E$4&amp;ref!$F$3&amp;ref!V$2,DatatableSelCan,7,FALSE))),"–")</f>
        <v>6</v>
      </c>
      <c r="S44" s="72">
        <f>IFERROR(VALUE(FIXED(VLOOKUP(VLOOKUP($A$1,CodeTableSelCan,2,FALSE)&amp;$B$8&amp;ref!$E$4&amp;ref!$F$3&amp;ref!W$2,DatatableSelCan,7,FALSE))),"–")</f>
        <v>4</v>
      </c>
      <c r="T44" s="72">
        <f>IFERROR(VALUE(FIXED(VLOOKUP(VLOOKUP($A$1,CodeTableSelCan,2,FALSE)&amp;$B$8&amp;ref!$E$4&amp;ref!$F$3&amp;ref!X$2,DatatableSelCan,7,FALSE))),"–")</f>
        <v>2</v>
      </c>
      <c r="U44" s="72">
        <f>IFERROR(VALUE(FIXED(VLOOKUP(VLOOKUP($A$1,CodeTableSelCan,2,FALSE)&amp;$B$8&amp;ref!$E$4&amp;ref!$F$3&amp;ref!Y$2,DatatableSelCan,7,FALSE))),"–")</f>
        <v>3</v>
      </c>
      <c r="V44" s="72">
        <f>IFERROR(VALUE(FIXED(VLOOKUP(VLOOKUP($A$1,CodeTableSelCan,2,FALSE)&amp;$B$8&amp;ref!$E$4&amp;ref!$F$3&amp;ref!Z$2,DatatableSelCan,7,FALSE))),"–")</f>
        <v>35</v>
      </c>
      <c r="X44" s="71"/>
      <c r="Y44" s="71" t="s">
        <v>24</v>
      </c>
      <c r="Z44" s="79" t="str">
        <f>IFERROR(VALUE(FIXED(VLOOKUP(VLOOKUP($A$1,CodeTableSelCan,2,FALSE)&amp;$B$8&amp;ref!$E$4&amp;ref!$F$3&amp;ref!H$2,DatatableSelCan,8,FALSE))),"–")</f>
        <v>–</v>
      </c>
      <c r="AA44" s="79" t="str">
        <f>IFERROR(VALUE(FIXED(VLOOKUP(VLOOKUP($A$1,CodeTableSelCan,2,FALSE)&amp;$B$8&amp;ref!$E$4&amp;ref!$F$3&amp;ref!I$2,DatatableSelCan,8,FALSE))),"–")</f>
        <v>–</v>
      </c>
      <c r="AB44" s="79">
        <f>IFERROR(VALUE(FIXED(VLOOKUP(VLOOKUP($A$1,CodeTableSelCan,2,FALSE)&amp;$B$8&amp;ref!$E$4&amp;ref!$F$3&amp;ref!J$2,DatatableSelCan,8,FALSE))),"–")</f>
        <v>1.41</v>
      </c>
      <c r="AC44" s="79" t="str">
        <f>IFERROR(VALUE(FIXED(VLOOKUP(VLOOKUP($A$1,CodeTableSelCan,2,FALSE)&amp;$B$8&amp;ref!$E$4&amp;ref!$F$3&amp;ref!K$2,DatatableSelCan,8,FALSE))),"–")</f>
        <v>–</v>
      </c>
      <c r="AD44" s="79" t="str">
        <f>IFERROR(VALUE(FIXED(VLOOKUP(VLOOKUP($A$1,CodeTableSelCan,2,FALSE)&amp;$B$8&amp;ref!$E$4&amp;ref!$F$3&amp;ref!L$2,DatatableSelCan,8,FALSE))),"–")</f>
        <v>–</v>
      </c>
      <c r="AE44" s="79" t="str">
        <f>IFERROR(VALUE(FIXED(VLOOKUP(VLOOKUP($A$1,CodeTableSelCan,2,FALSE)&amp;$B$8&amp;ref!$E$4&amp;ref!$F$3&amp;ref!M$2,DatatableSelCan,8,FALSE))),"–")</f>
        <v>–</v>
      </c>
      <c r="AF44" s="79" t="str">
        <f>IFERROR(VALUE(FIXED(VLOOKUP(VLOOKUP($A$1,CodeTableSelCan,2,FALSE)&amp;$B$8&amp;ref!$E$4&amp;ref!$F$3&amp;ref!N$2,DatatableSelCan,8,FALSE))),"–")</f>
        <v>–</v>
      </c>
      <c r="AG44" s="79">
        <f>IFERROR(VALUE(FIXED(VLOOKUP(VLOOKUP($A$1,CodeTableSelCan,2,FALSE)&amp;$B$8&amp;ref!$E$4&amp;ref!$F$3&amp;ref!O$2,DatatableSelCan,8,FALSE))),"–")</f>
        <v>5.12</v>
      </c>
      <c r="AH44" s="79">
        <f>IFERROR(VALUE(FIXED(VLOOKUP(VLOOKUP($A$1,CodeTableSelCan,2,FALSE)&amp;$B$8&amp;ref!$E$4&amp;ref!$F$3&amp;ref!P$2,DatatableSelCan,8,FALSE))),"–")</f>
        <v>2.36</v>
      </c>
      <c r="AI44" s="79">
        <f>IFERROR(VALUE(FIXED(VLOOKUP(VLOOKUP($A$1,CodeTableSelCan,2,FALSE)&amp;$B$8&amp;ref!$E$4&amp;ref!$F$3&amp;ref!Q$2,DatatableSelCan,8,FALSE))),"–")</f>
        <v>2.5</v>
      </c>
      <c r="AJ44" s="79">
        <f>IFERROR(VALUE(FIXED(VLOOKUP(VLOOKUP($A$1,CodeTableSelCan,2,FALSE)&amp;$B$8&amp;ref!$E$4&amp;ref!$F$3&amp;ref!R$2,DatatableSelCan,8,FALSE))),"–")</f>
        <v>2.59</v>
      </c>
      <c r="AK44" s="79">
        <f>IFERROR(VALUE(FIXED(VLOOKUP(VLOOKUP($A$1,CodeTableSelCan,2,FALSE)&amp;$B$8&amp;ref!$E$4&amp;ref!$F$3&amp;ref!S$2,DatatableSelCan,8,FALSE))),"–")</f>
        <v>15.89</v>
      </c>
      <c r="AL44" s="79">
        <f>IFERROR(VALUE(FIXED(VLOOKUP(VLOOKUP($A$1,CodeTableSelCan,2,FALSE)&amp;$B$8&amp;ref!$E$4&amp;ref!$F$3&amp;ref!T$2,DatatableSelCan,8,FALSE))),"–")</f>
        <v>8.51</v>
      </c>
      <c r="AM44" s="79">
        <f>IFERROR(VALUE(FIXED(VLOOKUP(VLOOKUP($A$1,CodeTableSelCan,2,FALSE)&amp;$B$8&amp;ref!$E$4&amp;ref!$F$3&amp;ref!U$2,DatatableSelCan,8,FALSE))),"–")</f>
        <v>41.08</v>
      </c>
      <c r="AN44" s="79">
        <f>IFERROR(VALUE(FIXED(VLOOKUP(VLOOKUP($A$1,CodeTableSelCan,2,FALSE)&amp;$B$8&amp;ref!$E$4&amp;ref!$F$3&amp;ref!V$2,DatatableSelCan,8,FALSE))),"–")</f>
        <v>55.25</v>
      </c>
      <c r="AO44" s="79">
        <f>IFERROR(VALUE(FIXED(VLOOKUP(VLOOKUP($A$1,CodeTableSelCan,2,FALSE)&amp;$B$8&amp;ref!$E$4&amp;ref!$F$3&amp;ref!W$2,DatatableSelCan,8,FALSE))),"–")</f>
        <v>56.34</v>
      </c>
      <c r="AP44" s="79">
        <f>IFERROR(VALUE(FIXED(VLOOKUP(VLOOKUP($A$1,CodeTableSelCan,2,FALSE)&amp;$B$8&amp;ref!$E$4&amp;ref!$F$3&amp;ref!X$2,DatatableSelCan,8,FALSE))),"–")</f>
        <v>54.64</v>
      </c>
      <c r="AQ44" s="79">
        <f>IFERROR(VALUE(FIXED(VLOOKUP(VLOOKUP($A$1,CodeTableSelCan,2,FALSE)&amp;$B$8&amp;ref!$E$4&amp;ref!$F$3&amp;ref!Y$2,DatatableSelCan,8,FALSE))),"–")</f>
        <v>144.22999999999999</v>
      </c>
      <c r="AR44" s="79">
        <f>SUMPRODUCT(Z44:AQ44,'Population '!$D$61:$U$61)</f>
        <v>6.6766226820612795</v>
      </c>
    </row>
    <row r="45" spans="2:44" ht="15" customHeight="1">
      <c r="B45" s="92"/>
      <c r="C45" s="71" t="s">
        <v>25</v>
      </c>
      <c r="D45" s="72" t="str">
        <f>IFERROR(VALUE(FIXED(VLOOKUP(VLOOKUP($A$1,CodeTableSelCan,2,FALSE)&amp;$B$8&amp;ref!$E$4&amp;ref!$F$4&amp;ref!H$2,DatatableSelCan,7,FALSE))),"–")</f>
        <v>–</v>
      </c>
      <c r="E45" s="72" t="str">
        <f>IFERROR(VALUE(FIXED(VLOOKUP(VLOOKUP($A$1,CodeTableSelCan,2,FALSE)&amp;$B$8&amp;ref!$E$4&amp;ref!$F$4&amp;ref!I$2,DatatableSelCan,7,FALSE))),"–")</f>
        <v>–</v>
      </c>
      <c r="F45" s="72" t="str">
        <f>IFERROR(VALUE(FIXED(VLOOKUP(VLOOKUP($A$1,CodeTableSelCan,2,FALSE)&amp;$B$8&amp;ref!$E$4&amp;ref!$F$4&amp;ref!J$2,DatatableSelCan,7,FALSE))),"–")</f>
        <v>–</v>
      </c>
      <c r="G45" s="72" t="str">
        <f>IFERROR(VALUE(FIXED(VLOOKUP(VLOOKUP($A$1,CodeTableSelCan,2,FALSE)&amp;$B$8&amp;ref!$E$4&amp;ref!$F$4&amp;ref!K$2,DatatableSelCan,7,FALSE))),"–")</f>
        <v>–</v>
      </c>
      <c r="H45" s="72" t="str">
        <f>IFERROR(VALUE(FIXED(VLOOKUP(VLOOKUP($A$1,CodeTableSelCan,2,FALSE)&amp;$B$8&amp;ref!$E$4&amp;ref!$F$4&amp;ref!L$2,DatatableSelCan,7,FALSE))),"–")</f>
        <v>–</v>
      </c>
      <c r="I45" s="72">
        <f>IFERROR(VALUE(FIXED(VLOOKUP(VLOOKUP($A$1,CodeTableSelCan,2,FALSE)&amp;$B$8&amp;ref!$E$4&amp;ref!$F$4&amp;ref!M$2,DatatableSelCan,7,FALSE))),"–")</f>
        <v>3</v>
      </c>
      <c r="J45" s="72">
        <f>IFERROR(VALUE(FIXED(VLOOKUP(VLOOKUP($A$1,CodeTableSelCan,2,FALSE)&amp;$B$8&amp;ref!$E$4&amp;ref!$F$4&amp;ref!N$2,DatatableSelCan,7,FALSE))),"–")</f>
        <v>4</v>
      </c>
      <c r="K45" s="72" t="str">
        <f>IFERROR(VALUE(FIXED(VLOOKUP(VLOOKUP($A$1,CodeTableSelCan,2,FALSE)&amp;$B$8&amp;ref!$E$4&amp;ref!$F$4&amp;ref!O$2,DatatableSelCan,7,FALSE))),"–")</f>
        <v>–</v>
      </c>
      <c r="L45" s="72" t="str">
        <f>IFERROR(VALUE(FIXED(VLOOKUP(VLOOKUP($A$1,CodeTableSelCan,2,FALSE)&amp;$B$8&amp;ref!$E$4&amp;ref!$F$4&amp;ref!P$2,DatatableSelCan,7,FALSE))),"–")</f>
        <v>–</v>
      </c>
      <c r="M45" s="72">
        <f>IFERROR(VALUE(FIXED(VLOOKUP(VLOOKUP($A$1,CodeTableSelCan,2,FALSE)&amp;$B$8&amp;ref!$E$4&amp;ref!$F$4&amp;ref!Q$2,DatatableSelCan,7,FALSE))),"–")</f>
        <v>5</v>
      </c>
      <c r="N45" s="72">
        <f>IFERROR(VALUE(FIXED(VLOOKUP(VLOOKUP($A$1,CodeTableSelCan,2,FALSE)&amp;$B$8&amp;ref!$E$4&amp;ref!$F$4&amp;ref!R$2,DatatableSelCan,7,FALSE))),"–")</f>
        <v>13</v>
      </c>
      <c r="O45" s="72">
        <f>IFERROR(VALUE(FIXED(VLOOKUP(VLOOKUP($A$1,CodeTableSelCan,2,FALSE)&amp;$B$8&amp;ref!$E$4&amp;ref!$F$4&amp;ref!S$2,DatatableSelCan,7,FALSE))),"–")</f>
        <v>23</v>
      </c>
      <c r="P45" s="72">
        <f>IFERROR(VALUE(FIXED(VLOOKUP(VLOOKUP($A$1,CodeTableSelCan,2,FALSE)&amp;$B$8&amp;ref!$E$4&amp;ref!$F$4&amp;ref!T$2,DatatableSelCan,7,FALSE))),"–")</f>
        <v>23</v>
      </c>
      <c r="Q45" s="72">
        <f>IFERROR(VALUE(FIXED(VLOOKUP(VLOOKUP($A$1,CodeTableSelCan,2,FALSE)&amp;$B$8&amp;ref!$E$4&amp;ref!$F$4&amp;ref!U$2,DatatableSelCan,7,FALSE))),"–")</f>
        <v>34</v>
      </c>
      <c r="R45" s="72">
        <f>IFERROR(VALUE(FIXED(VLOOKUP(VLOOKUP($A$1,CodeTableSelCan,2,FALSE)&amp;$B$8&amp;ref!$E$4&amp;ref!$F$4&amp;ref!V$2,DatatableSelCan,7,FALSE))),"–")</f>
        <v>42</v>
      </c>
      <c r="S45" s="72">
        <f>IFERROR(VALUE(FIXED(VLOOKUP(VLOOKUP($A$1,CodeTableSelCan,2,FALSE)&amp;$B$8&amp;ref!$E$4&amp;ref!$F$4&amp;ref!W$2,DatatableSelCan,7,FALSE))),"–")</f>
        <v>34</v>
      </c>
      <c r="T45" s="72">
        <f>IFERROR(VALUE(FIXED(VLOOKUP(VLOOKUP($A$1,CodeTableSelCan,2,FALSE)&amp;$B$8&amp;ref!$E$4&amp;ref!$F$4&amp;ref!X$2,DatatableSelCan,7,FALSE))),"–")</f>
        <v>46</v>
      </c>
      <c r="U45" s="72">
        <f>IFERROR(VALUE(FIXED(VLOOKUP(VLOOKUP($A$1,CodeTableSelCan,2,FALSE)&amp;$B$8&amp;ref!$E$4&amp;ref!$F$4&amp;ref!Y$2,DatatableSelCan,7,FALSE))),"–")</f>
        <v>47</v>
      </c>
      <c r="V45" s="72">
        <f>IFERROR(VALUE(FIXED(VLOOKUP(VLOOKUP($A$1,CodeTableSelCan,2,FALSE)&amp;$B$8&amp;ref!$E$4&amp;ref!$F$4&amp;ref!Z$2,DatatableSelCan,7,FALSE))),"–")</f>
        <v>274</v>
      </c>
      <c r="X45" s="20"/>
      <c r="Y45" s="71" t="s">
        <v>25</v>
      </c>
      <c r="Z45" s="79" t="str">
        <f>IFERROR(VALUE(FIXED(VLOOKUP(VLOOKUP($A$1,CodeTableSelCan,2,FALSE)&amp;$B$8&amp;ref!$E$4&amp;ref!$F$4&amp;ref!H$2,DatatableSelCan,8,FALSE))),"–")</f>
        <v>–</v>
      </c>
      <c r="AA45" s="79" t="str">
        <f>IFERROR(VALUE(FIXED(VLOOKUP(VLOOKUP($A$1,CodeTableSelCan,2,FALSE)&amp;$B$8&amp;ref!$E$4&amp;ref!$F$4&amp;ref!I$2,DatatableSelCan,8,FALSE))),"–")</f>
        <v>–</v>
      </c>
      <c r="AB45" s="79" t="str">
        <f>IFERROR(VALUE(FIXED(VLOOKUP(VLOOKUP($A$1,CodeTableSelCan,2,FALSE)&amp;$B$8&amp;ref!$E$4&amp;ref!$F$4&amp;ref!J$2,DatatableSelCan,8,FALSE))),"–")</f>
        <v>–</v>
      </c>
      <c r="AC45" s="79" t="str">
        <f>IFERROR(VALUE(FIXED(VLOOKUP(VLOOKUP($A$1,CodeTableSelCan,2,FALSE)&amp;$B$8&amp;ref!$E$4&amp;ref!$F$4&amp;ref!K$2,DatatableSelCan,8,FALSE))),"–")</f>
        <v>–</v>
      </c>
      <c r="AD45" s="79" t="str">
        <f>IFERROR(VALUE(FIXED(VLOOKUP(VLOOKUP($A$1,CodeTableSelCan,2,FALSE)&amp;$B$8&amp;ref!$E$4&amp;ref!$F$4&amp;ref!L$2,DatatableSelCan,8,FALSE))),"–")</f>
        <v>–</v>
      </c>
      <c r="AE45" s="79">
        <f>IFERROR(VALUE(FIXED(VLOOKUP(VLOOKUP($A$1,CodeTableSelCan,2,FALSE)&amp;$B$8&amp;ref!$E$4&amp;ref!$F$4&amp;ref!M$2,DatatableSelCan,8,FALSE))),"–")</f>
        <v>1.1299999999999999</v>
      </c>
      <c r="AF45" s="79">
        <f>IFERROR(VALUE(FIXED(VLOOKUP(VLOOKUP($A$1,CodeTableSelCan,2,FALSE)&amp;$B$8&amp;ref!$E$4&amp;ref!$F$4&amp;ref!N$2,DatatableSelCan,8,FALSE))),"–")</f>
        <v>1.62</v>
      </c>
      <c r="AG45" s="79" t="str">
        <f>IFERROR(VALUE(FIXED(VLOOKUP(VLOOKUP($A$1,CodeTableSelCan,2,FALSE)&amp;$B$8&amp;ref!$E$4&amp;ref!$F$4&amp;ref!O$2,DatatableSelCan,8,FALSE))),"–")</f>
        <v>–</v>
      </c>
      <c r="AH45" s="79" t="str">
        <f>IFERROR(VALUE(FIXED(VLOOKUP(VLOOKUP($A$1,CodeTableSelCan,2,FALSE)&amp;$B$8&amp;ref!$E$4&amp;ref!$F$4&amp;ref!P$2,DatatableSelCan,8,FALSE))),"–")</f>
        <v>–</v>
      </c>
      <c r="AI45" s="79">
        <f>IFERROR(VALUE(FIXED(VLOOKUP(VLOOKUP($A$1,CodeTableSelCan,2,FALSE)&amp;$B$8&amp;ref!$E$4&amp;ref!$F$4&amp;ref!Q$2,DatatableSelCan,8,FALSE))),"–")</f>
        <v>1.83</v>
      </c>
      <c r="AJ45" s="79">
        <f>IFERROR(VALUE(FIXED(VLOOKUP(VLOOKUP($A$1,CodeTableSelCan,2,FALSE)&amp;$B$8&amp;ref!$E$4&amp;ref!$F$4&amp;ref!R$2,DatatableSelCan,8,FALSE))),"–")</f>
        <v>4.6399999999999997</v>
      </c>
      <c r="AK45" s="79">
        <f>IFERROR(VALUE(FIXED(VLOOKUP(VLOOKUP($A$1,CodeTableSelCan,2,FALSE)&amp;$B$8&amp;ref!$E$4&amp;ref!$F$4&amp;ref!S$2,DatatableSelCan,8,FALSE))),"–")</f>
        <v>8.99</v>
      </c>
      <c r="AL45" s="79">
        <f>IFERROR(VALUE(FIXED(VLOOKUP(VLOOKUP($A$1,CodeTableSelCan,2,FALSE)&amp;$B$8&amp;ref!$E$4&amp;ref!$F$4&amp;ref!T$2,DatatableSelCan,8,FALSE))),"–")</f>
        <v>10.14</v>
      </c>
      <c r="AM45" s="79">
        <f>IFERROR(VALUE(FIXED(VLOOKUP(VLOOKUP($A$1,CodeTableSelCan,2,FALSE)&amp;$B$8&amp;ref!$E$4&amp;ref!$F$4&amp;ref!U$2,DatatableSelCan,8,FALSE))),"–")</f>
        <v>16.28</v>
      </c>
      <c r="AN45" s="79">
        <f>IFERROR(VALUE(FIXED(VLOOKUP(VLOOKUP($A$1,CodeTableSelCan,2,FALSE)&amp;$B$8&amp;ref!$E$4&amp;ref!$F$4&amp;ref!V$2,DatatableSelCan,8,FALSE))),"–")</f>
        <v>27.26</v>
      </c>
      <c r="AO45" s="79">
        <f>IFERROR(VALUE(FIXED(VLOOKUP(VLOOKUP($A$1,CodeTableSelCan,2,FALSE)&amp;$B$8&amp;ref!$E$4&amp;ref!$F$4&amp;ref!W$2,DatatableSelCan,8,FALSE))),"–")</f>
        <v>30.03</v>
      </c>
      <c r="AP45" s="79">
        <f>IFERROR(VALUE(FIXED(VLOOKUP(VLOOKUP($A$1,CodeTableSelCan,2,FALSE)&amp;$B$8&amp;ref!$E$4&amp;ref!$F$4&amp;ref!X$2,DatatableSelCan,8,FALSE))),"–")</f>
        <v>57.84</v>
      </c>
      <c r="AQ45" s="79">
        <f>IFERROR(VALUE(FIXED(VLOOKUP(VLOOKUP($A$1,CodeTableSelCan,2,FALSE)&amp;$B$8&amp;ref!$E$4&amp;ref!$F$4&amp;ref!Y$2,DatatableSelCan,8,FALSE))),"–")</f>
        <v>60.4</v>
      </c>
      <c r="AR45" s="79">
        <f>SUMPRODUCT(Z45:AQ45,'Population '!$D$61:$U$61)</f>
        <v>3.8081851352026796</v>
      </c>
    </row>
    <row r="46" spans="2:44" ht="15" customHeight="1">
      <c r="B46" s="92">
        <v>2016</v>
      </c>
      <c r="C46" s="20"/>
      <c r="D46" s="72"/>
      <c r="E46" s="72"/>
      <c r="F46" s="72"/>
      <c r="G46" s="72"/>
      <c r="H46" s="72"/>
      <c r="I46" s="72"/>
      <c r="J46" s="72"/>
      <c r="K46" s="72"/>
      <c r="L46" s="72"/>
      <c r="M46" s="72"/>
      <c r="N46" s="72"/>
      <c r="O46" s="72"/>
      <c r="P46" s="72"/>
      <c r="Q46" s="72"/>
      <c r="R46" s="72"/>
      <c r="S46" s="72"/>
      <c r="T46" s="72"/>
      <c r="U46" s="72"/>
      <c r="V46" s="72"/>
      <c r="X46" s="71">
        <v>2016</v>
      </c>
      <c r="Y46" s="20"/>
      <c r="Z46" s="79"/>
      <c r="AA46" s="79"/>
      <c r="AB46" s="79"/>
      <c r="AC46" s="79"/>
      <c r="AD46" s="79"/>
      <c r="AE46" s="79"/>
      <c r="AF46" s="79"/>
      <c r="AG46" s="79"/>
      <c r="AH46" s="79"/>
      <c r="AI46" s="79"/>
      <c r="AJ46" s="79"/>
      <c r="AK46" s="79"/>
      <c r="AL46" s="79"/>
      <c r="AM46" s="79"/>
      <c r="AN46" s="79"/>
      <c r="AO46" s="79"/>
      <c r="AP46" s="79"/>
      <c r="AQ46" s="79"/>
      <c r="AR46" s="79"/>
    </row>
    <row r="47" spans="2:44" ht="15" customHeight="1">
      <c r="B47" s="92"/>
      <c r="C47" s="71" t="s">
        <v>23</v>
      </c>
      <c r="D47" s="54" t="str">
        <f>IFERROR(VALUE(FIXED(VLOOKUP(VLOOKUP($A$1,CodeTableSelCan,2,FALSE)&amp;$B$12&amp;ref!$E$4&amp;ref!$F$2&amp;ref!H$2,DatatableSelCan,7,FALSE))),"–")</f>
        <v>–</v>
      </c>
      <c r="E47" s="54" t="str">
        <f>IFERROR(VALUE(FIXED(VLOOKUP(VLOOKUP($A$1,CodeTableSelCan,2,FALSE)&amp;$B$12&amp;ref!$E$4&amp;ref!$F$2&amp;ref!I$2,DatatableSelCan,7,FALSE))),"–")</f>
        <v>–</v>
      </c>
      <c r="F47" s="54" t="str">
        <f>IFERROR(VALUE(FIXED(VLOOKUP(VLOOKUP($A$1,CodeTableSelCan,2,FALSE)&amp;$B$12&amp;ref!$E$4&amp;ref!$F$2&amp;ref!J$2,DatatableSelCan,7,FALSE))),"–")</f>
        <v>–</v>
      </c>
      <c r="G47" s="54" t="str">
        <f>IFERROR(VALUE(FIXED(VLOOKUP(VLOOKUP($A$1,CodeTableSelCan,2,FALSE)&amp;$B$12&amp;ref!$E$4&amp;ref!$F$2&amp;ref!K$2,DatatableSelCan,7,FALSE))),"–")</f>
        <v>–</v>
      </c>
      <c r="H47" s="54">
        <f>IFERROR(VALUE(FIXED(VLOOKUP(VLOOKUP($A$1,CodeTableSelCan,2,FALSE)&amp;$B$12&amp;ref!$E$4&amp;ref!$F$2&amp;ref!L$2,DatatableSelCan,7,FALSE))),"–")</f>
        <v>1</v>
      </c>
      <c r="I47" s="54">
        <f>IFERROR(VALUE(FIXED(VLOOKUP(VLOOKUP($A$1,CodeTableSelCan,2,FALSE)&amp;$B$12&amp;ref!$E$4&amp;ref!$F$2&amp;ref!M$2,DatatableSelCan,7,FALSE))),"–")</f>
        <v>3</v>
      </c>
      <c r="J47" s="54">
        <f>IFERROR(VALUE(FIXED(VLOOKUP(VLOOKUP($A$1,CodeTableSelCan,2,FALSE)&amp;$B$12&amp;ref!$E$4&amp;ref!$F$2&amp;ref!N$2,DatatableSelCan,7,FALSE))),"–")</f>
        <v>3</v>
      </c>
      <c r="K47" s="54">
        <f>IFERROR(VALUE(FIXED(VLOOKUP(VLOOKUP($A$1,CodeTableSelCan,2,FALSE)&amp;$B$12&amp;ref!$E$4&amp;ref!$F$2&amp;ref!O$2,DatatableSelCan,7,FALSE))),"–")</f>
        <v>3</v>
      </c>
      <c r="L47" s="54">
        <f>IFERROR(VALUE(FIXED(VLOOKUP(VLOOKUP($A$1,CodeTableSelCan,2,FALSE)&amp;$B$12&amp;ref!$E$4&amp;ref!$F$2&amp;ref!P$2,DatatableSelCan,7,FALSE))),"–")</f>
        <v>8</v>
      </c>
      <c r="M47" s="54">
        <f>IFERROR(VALUE(FIXED(VLOOKUP(VLOOKUP($A$1,CodeTableSelCan,2,FALSE)&amp;$B$12&amp;ref!$E$4&amp;ref!$F$2&amp;ref!Q$2,DatatableSelCan,7,FALSE))),"–")</f>
        <v>3</v>
      </c>
      <c r="N47" s="54">
        <f>IFERROR(VALUE(FIXED(VLOOKUP(VLOOKUP($A$1,CodeTableSelCan,2,FALSE)&amp;$B$12&amp;ref!$E$4&amp;ref!$F$2&amp;ref!R$2,DatatableSelCan,7,FALSE))),"–")</f>
        <v>13</v>
      </c>
      <c r="O47" s="54">
        <f>IFERROR(VALUE(FIXED(VLOOKUP(VLOOKUP($A$1,CodeTableSelCan,2,FALSE)&amp;$B$12&amp;ref!$E$4&amp;ref!$F$2&amp;ref!S$2,DatatableSelCan,7,FALSE))),"–")</f>
        <v>39</v>
      </c>
      <c r="P47" s="54">
        <f>IFERROR(VALUE(FIXED(VLOOKUP(VLOOKUP($A$1,CodeTableSelCan,2,FALSE)&amp;$B$12&amp;ref!$E$4&amp;ref!$F$2&amp;ref!T$2,DatatableSelCan,7,FALSE))),"–")</f>
        <v>19</v>
      </c>
      <c r="Q47" s="54">
        <f>IFERROR(VALUE(FIXED(VLOOKUP(VLOOKUP($A$1,CodeTableSelCan,2,FALSE)&amp;$B$12&amp;ref!$E$4&amp;ref!$F$2&amp;ref!U$2,DatatableSelCan,7,FALSE))),"–")</f>
        <v>42</v>
      </c>
      <c r="R47" s="54">
        <f>IFERROR(VALUE(FIXED(VLOOKUP(VLOOKUP($A$1,CodeTableSelCan,2,FALSE)&amp;$B$12&amp;ref!$E$4&amp;ref!$F$2&amp;ref!V$2,DatatableSelCan,7,FALSE))),"–")</f>
        <v>48</v>
      </c>
      <c r="S47" s="54">
        <f>IFERROR(VALUE(FIXED(VLOOKUP(VLOOKUP($A$1,CodeTableSelCan,2,FALSE)&amp;$B$12&amp;ref!$E$4&amp;ref!$F$2&amp;ref!W$2,DatatableSelCan,7,FALSE))),"–")</f>
        <v>47</v>
      </c>
      <c r="T47" s="54">
        <f>IFERROR(VALUE(FIXED(VLOOKUP(VLOOKUP($A$1,CodeTableSelCan,2,FALSE)&amp;$B$12&amp;ref!$E$4&amp;ref!$F$2&amp;ref!X$2,DatatableSelCan,7,FALSE))),"–")</f>
        <v>63</v>
      </c>
      <c r="U47" s="54">
        <f>IFERROR(VALUE(FIXED(VLOOKUP(VLOOKUP($A$1,CodeTableSelCan,2,FALSE)&amp;$B$12&amp;ref!$E$4&amp;ref!$F$2&amp;ref!Y$2,DatatableSelCan,7,FALSE))),"–")</f>
        <v>64</v>
      </c>
      <c r="V47" s="54">
        <f>IFERROR(VALUE(FIXED(VLOOKUP(VLOOKUP($A$1,CodeTableSelCan,2,FALSE)&amp;$B$12&amp;ref!$E$4&amp;ref!$F$2&amp;ref!Z$2,DatatableSelCan,7,FALSE))),"–")</f>
        <v>356</v>
      </c>
      <c r="X47" s="71"/>
      <c r="Y47" s="71" t="s">
        <v>23</v>
      </c>
      <c r="Z47" s="79" t="str">
        <f>IFERROR(VALUE(FIXED(VLOOKUP(VLOOKUP($A$1,CodeTableSelCan,2,FALSE)&amp;$B$12&amp;ref!$E$4&amp;ref!$F$2&amp;ref!H$2,DatatableSelCan,8,FALSE))),"–")</f>
        <v>–</v>
      </c>
      <c r="AA47" s="79" t="str">
        <f>IFERROR(VALUE(FIXED(VLOOKUP(VLOOKUP($A$1,CodeTableSelCan,2,FALSE)&amp;$B$12&amp;ref!$E$4&amp;ref!$F$2&amp;ref!I$2,DatatableSelCan,8,FALSE))),"–")</f>
        <v>–</v>
      </c>
      <c r="AB47" s="79" t="str">
        <f>IFERROR(VALUE(FIXED(VLOOKUP(VLOOKUP($A$1,CodeTableSelCan,2,FALSE)&amp;$B$12&amp;ref!$E$4&amp;ref!$F$2&amp;ref!J$2,DatatableSelCan,8,FALSE))),"–")</f>
        <v>–</v>
      </c>
      <c r="AC47" s="79" t="str">
        <f>IFERROR(VALUE(FIXED(VLOOKUP(VLOOKUP($A$1,CodeTableSelCan,2,FALSE)&amp;$B$12&amp;ref!$E$4&amp;ref!$F$2&amp;ref!K$2,DatatableSelCan,8,FALSE))),"–")</f>
        <v>–</v>
      </c>
      <c r="AD47" s="79">
        <f>IFERROR(VALUE(FIXED(VLOOKUP(VLOOKUP($A$1,CodeTableSelCan,2,FALSE)&amp;$B$12&amp;ref!$E$4&amp;ref!$F$2&amp;ref!L$2,DatatableSelCan,8,FALSE))),"–")</f>
        <v>0.28999999999999998</v>
      </c>
      <c r="AE47" s="79">
        <f>IFERROR(VALUE(FIXED(VLOOKUP(VLOOKUP($A$1,CodeTableSelCan,2,FALSE)&amp;$B$12&amp;ref!$E$4&amp;ref!$F$2&amp;ref!M$2,DatatableSelCan,8,FALSE))),"–")</f>
        <v>0.88</v>
      </c>
      <c r="AF47" s="79">
        <f>IFERROR(VALUE(FIXED(VLOOKUP(VLOOKUP($A$1,CodeTableSelCan,2,FALSE)&amp;$B$12&amp;ref!$E$4&amp;ref!$F$2&amp;ref!N$2,DatatableSelCan,8,FALSE))),"–")</f>
        <v>1</v>
      </c>
      <c r="AG47" s="79">
        <f>IFERROR(VALUE(FIXED(VLOOKUP(VLOOKUP($A$1,CodeTableSelCan,2,FALSE)&amp;$B$12&amp;ref!$E$4&amp;ref!$F$2&amp;ref!O$2,DatatableSelCan,8,FALSE))),"–")</f>
        <v>1.07</v>
      </c>
      <c r="AH47" s="79">
        <f>IFERROR(VALUE(FIXED(VLOOKUP(VLOOKUP($A$1,CodeTableSelCan,2,FALSE)&amp;$B$12&amp;ref!$E$4&amp;ref!$F$2&amp;ref!P$2,DatatableSelCan,8,FALSE))),"–")</f>
        <v>2.65</v>
      </c>
      <c r="AI47" s="79">
        <f>IFERROR(VALUE(FIXED(VLOOKUP(VLOOKUP($A$1,CodeTableSelCan,2,FALSE)&amp;$B$12&amp;ref!$E$4&amp;ref!$F$2&amp;ref!Q$2,DatatableSelCan,8,FALSE))),"–")</f>
        <v>0.94</v>
      </c>
      <c r="AJ47" s="79">
        <f>IFERROR(VALUE(FIXED(VLOOKUP(VLOOKUP($A$1,CodeTableSelCan,2,FALSE)&amp;$B$12&amp;ref!$E$4&amp;ref!$F$2&amp;ref!R$2,DatatableSelCan,8,FALSE))),"–")</f>
        <v>4.0999999999999996</v>
      </c>
      <c r="AK47" s="79">
        <f>IFERROR(VALUE(FIXED(VLOOKUP(VLOOKUP($A$1,CodeTableSelCan,2,FALSE)&amp;$B$12&amp;ref!$E$4&amp;ref!$F$2&amp;ref!S$2,DatatableSelCan,8,FALSE))),"–")</f>
        <v>13.18</v>
      </c>
      <c r="AL47" s="79">
        <f>IFERROR(VALUE(FIXED(VLOOKUP(VLOOKUP($A$1,CodeTableSelCan,2,FALSE)&amp;$B$12&amp;ref!$E$4&amp;ref!$F$2&amp;ref!T$2,DatatableSelCan,8,FALSE))),"–")</f>
        <v>7.39</v>
      </c>
      <c r="AM47" s="79">
        <f>IFERROR(VALUE(FIXED(VLOOKUP(VLOOKUP($A$1,CodeTableSelCan,2,FALSE)&amp;$B$12&amp;ref!$E$4&amp;ref!$F$2&amp;ref!U$2,DatatableSelCan,8,FALSE))),"–")</f>
        <v>18.03</v>
      </c>
      <c r="AN47" s="79">
        <f>IFERROR(VALUE(FIXED(VLOOKUP(VLOOKUP($A$1,CodeTableSelCan,2,FALSE)&amp;$B$12&amp;ref!$E$4&amp;ref!$F$2&amp;ref!V$2,DatatableSelCan,8,FALSE))),"–")</f>
        <v>28.14</v>
      </c>
      <c r="AO47" s="79">
        <f>IFERROR(VALUE(FIXED(VLOOKUP(VLOOKUP($A$1,CodeTableSelCan,2,FALSE)&amp;$B$12&amp;ref!$E$4&amp;ref!$F$2&amp;ref!W$2,DatatableSelCan,8,FALSE))),"–")</f>
        <v>36.700000000000003</v>
      </c>
      <c r="AP47" s="79">
        <f>IFERROR(VALUE(FIXED(VLOOKUP(VLOOKUP($A$1,CodeTableSelCan,2,FALSE)&amp;$B$12&amp;ref!$E$4&amp;ref!$F$2&amp;ref!X$2,DatatableSelCan,8,FALSE))),"–")</f>
        <v>74.92</v>
      </c>
      <c r="AQ47" s="79">
        <f>IFERROR(VALUE(FIXED(VLOOKUP(VLOOKUP($A$1,CodeTableSelCan,2,FALSE)&amp;$B$12&amp;ref!$E$4&amp;ref!$F$2&amp;ref!Y$2,DatatableSelCan,8,FALSE))),"–")</f>
        <v>77.290000000000006</v>
      </c>
      <c r="AR47" s="79">
        <f>SUMPRODUCT(Z47:AQ47,'Population '!$D$61:$U$61)</f>
        <v>4.4568316089368718</v>
      </c>
    </row>
    <row r="48" spans="2:44" ht="15" customHeight="1">
      <c r="B48" s="92"/>
      <c r="C48" s="71" t="s">
        <v>24</v>
      </c>
      <c r="D48" s="54" t="str">
        <f>IFERROR(VALUE(FIXED(VLOOKUP(VLOOKUP($A$1,CodeTableSelCan,2,FALSE)&amp;$B$12&amp;ref!$E$4&amp;ref!$F$3&amp;ref!H$2,DatatableSelCan,7,FALSE))),"–")</f>
        <v>–</v>
      </c>
      <c r="E48" s="54" t="str">
        <f>IFERROR(VALUE(FIXED(VLOOKUP(VLOOKUP($A$1,CodeTableSelCan,2,FALSE)&amp;$B$12&amp;ref!$E$4&amp;ref!$F$3&amp;ref!I$2,DatatableSelCan,7,FALSE))),"–")</f>
        <v>–</v>
      </c>
      <c r="F48" s="54" t="str">
        <f>IFERROR(VALUE(FIXED(VLOOKUP(VLOOKUP($A$1,CodeTableSelCan,2,FALSE)&amp;$B$12&amp;ref!$E$4&amp;ref!$F$3&amp;ref!J$2,DatatableSelCan,7,FALSE))),"–")</f>
        <v>–</v>
      </c>
      <c r="G48" s="54" t="str">
        <f>IFERROR(VALUE(FIXED(VLOOKUP(VLOOKUP($A$1,CodeTableSelCan,2,FALSE)&amp;$B$12&amp;ref!$E$4&amp;ref!$F$3&amp;ref!K$2,DatatableSelCan,7,FALSE))),"–")</f>
        <v>–</v>
      </c>
      <c r="H48" s="54" t="str">
        <f>IFERROR(VALUE(FIXED(VLOOKUP(VLOOKUP($A$1,CodeTableSelCan,2,FALSE)&amp;$B$12&amp;ref!$E$4&amp;ref!$F$3&amp;ref!L$2,DatatableSelCan,7,FALSE))),"–")</f>
        <v>–</v>
      </c>
      <c r="I48" s="54">
        <f>IFERROR(VALUE(FIXED(VLOOKUP(VLOOKUP($A$1,CodeTableSelCan,2,FALSE)&amp;$B$12&amp;ref!$E$4&amp;ref!$F$3&amp;ref!M$2,DatatableSelCan,7,FALSE))),"–")</f>
        <v>1</v>
      </c>
      <c r="J48" s="54">
        <f>IFERROR(VALUE(FIXED(VLOOKUP(VLOOKUP($A$1,CodeTableSelCan,2,FALSE)&amp;$B$12&amp;ref!$E$4&amp;ref!$F$3&amp;ref!N$2,DatatableSelCan,7,FALSE))),"–")</f>
        <v>1</v>
      </c>
      <c r="K48" s="54">
        <f>IFERROR(VALUE(FIXED(VLOOKUP(VLOOKUP($A$1,CodeTableSelCan,2,FALSE)&amp;$B$12&amp;ref!$E$4&amp;ref!$F$3&amp;ref!O$2,DatatableSelCan,7,FALSE))),"–")</f>
        <v>1</v>
      </c>
      <c r="L48" s="54">
        <f>IFERROR(VALUE(FIXED(VLOOKUP(VLOOKUP($A$1,CodeTableSelCan,2,FALSE)&amp;$B$12&amp;ref!$E$4&amp;ref!$F$3&amp;ref!P$2,DatatableSelCan,7,FALSE))),"–")</f>
        <v>3</v>
      </c>
      <c r="M48" s="54" t="str">
        <f>IFERROR(VALUE(FIXED(VLOOKUP(VLOOKUP($A$1,CodeTableSelCan,2,FALSE)&amp;$B$12&amp;ref!$E$4&amp;ref!$F$3&amp;ref!Q$2,DatatableSelCan,7,FALSE))),"–")</f>
        <v>–</v>
      </c>
      <c r="N48" s="54">
        <f>IFERROR(VALUE(FIXED(VLOOKUP(VLOOKUP($A$1,CodeTableSelCan,2,FALSE)&amp;$B$12&amp;ref!$E$4&amp;ref!$F$3&amp;ref!R$2,DatatableSelCan,7,FALSE))),"–")</f>
        <v>2</v>
      </c>
      <c r="O48" s="54">
        <f>IFERROR(VALUE(FIXED(VLOOKUP(VLOOKUP($A$1,CodeTableSelCan,2,FALSE)&amp;$B$12&amp;ref!$E$4&amp;ref!$F$3&amp;ref!S$2,DatatableSelCan,7,FALSE))),"–")</f>
        <v>4</v>
      </c>
      <c r="P48" s="54">
        <f>IFERROR(VALUE(FIXED(VLOOKUP(VLOOKUP($A$1,CodeTableSelCan,2,FALSE)&amp;$B$12&amp;ref!$E$4&amp;ref!$F$3&amp;ref!T$2,DatatableSelCan,7,FALSE))),"–")</f>
        <v>3</v>
      </c>
      <c r="Q48" s="54">
        <f>IFERROR(VALUE(FIXED(VLOOKUP(VLOOKUP($A$1,CodeTableSelCan,2,FALSE)&amp;$B$12&amp;ref!$E$4&amp;ref!$F$3&amp;ref!U$2,DatatableSelCan,7,FALSE))),"–")</f>
        <v>5</v>
      </c>
      <c r="R48" s="54">
        <f>IFERROR(VALUE(FIXED(VLOOKUP(VLOOKUP($A$1,CodeTableSelCan,2,FALSE)&amp;$B$12&amp;ref!$E$4&amp;ref!$F$3&amp;ref!V$2,DatatableSelCan,7,FALSE))),"–")</f>
        <v>2</v>
      </c>
      <c r="S48" s="54">
        <f>IFERROR(VALUE(FIXED(VLOOKUP(VLOOKUP($A$1,CodeTableSelCan,2,FALSE)&amp;$B$12&amp;ref!$E$4&amp;ref!$F$3&amp;ref!W$2,DatatableSelCan,7,FALSE))),"–")</f>
        <v>4</v>
      </c>
      <c r="T48" s="54">
        <f>IFERROR(VALUE(FIXED(VLOOKUP(VLOOKUP($A$1,CodeTableSelCan,2,FALSE)&amp;$B$12&amp;ref!$E$4&amp;ref!$F$3&amp;ref!X$2,DatatableSelCan,7,FALSE))),"–")</f>
        <v>3</v>
      </c>
      <c r="U48" s="54">
        <f>IFERROR(VALUE(FIXED(VLOOKUP(VLOOKUP($A$1,CodeTableSelCan,2,FALSE)&amp;$B$12&amp;ref!$E$4&amp;ref!$F$3&amp;ref!Y$2,DatatableSelCan,7,FALSE))),"–")</f>
        <v>1</v>
      </c>
      <c r="V48" s="54">
        <f>IFERROR(VALUE(FIXED(VLOOKUP(VLOOKUP($A$1,CodeTableSelCan,2,FALSE)&amp;$B$12&amp;ref!$E$4&amp;ref!$F$3&amp;ref!Z$2,DatatableSelCan,7,FALSE))),"–")</f>
        <v>30</v>
      </c>
      <c r="X48" s="20"/>
      <c r="Y48" s="71" t="s">
        <v>24</v>
      </c>
      <c r="Z48" s="79" t="str">
        <f>IFERROR(VALUE(FIXED(VLOOKUP(VLOOKUP($A$1,CodeTableSelCan,2,FALSE)&amp;$B$12&amp;ref!$E$4&amp;ref!$F$3&amp;ref!H$2,DatatableSelCan,8,FALSE))),"–")</f>
        <v>–</v>
      </c>
      <c r="AA48" s="79" t="str">
        <f>IFERROR(VALUE(FIXED(VLOOKUP(VLOOKUP($A$1,CodeTableSelCan,2,FALSE)&amp;$B$12&amp;ref!$E$4&amp;ref!$F$3&amp;ref!I$2,DatatableSelCan,8,FALSE))),"–")</f>
        <v>–</v>
      </c>
      <c r="AB48" s="79" t="str">
        <f>IFERROR(VALUE(FIXED(VLOOKUP(VLOOKUP($A$1,CodeTableSelCan,2,FALSE)&amp;$B$12&amp;ref!$E$4&amp;ref!$F$3&amp;ref!J$2,DatatableSelCan,8,FALSE))),"–")</f>
        <v>–</v>
      </c>
      <c r="AC48" s="79" t="str">
        <f>IFERROR(VALUE(FIXED(VLOOKUP(VLOOKUP($A$1,CodeTableSelCan,2,FALSE)&amp;$B$12&amp;ref!$E$4&amp;ref!$F$3&amp;ref!K$2,DatatableSelCan,8,FALSE))),"–")</f>
        <v>–</v>
      </c>
      <c r="AD48" s="79" t="str">
        <f>IFERROR(VALUE(FIXED(VLOOKUP(VLOOKUP($A$1,CodeTableSelCan,2,FALSE)&amp;$B$12&amp;ref!$E$4&amp;ref!$F$3&amp;ref!L$2,DatatableSelCan,8,FALSE))),"–")</f>
        <v>–</v>
      </c>
      <c r="AE48" s="79">
        <f>IFERROR(VALUE(FIXED(VLOOKUP(VLOOKUP($A$1,CodeTableSelCan,2,FALSE)&amp;$B$12&amp;ref!$E$4&amp;ref!$F$3&amp;ref!M$2,DatatableSelCan,8,FALSE))),"–")</f>
        <v>1.94</v>
      </c>
      <c r="AF48" s="79">
        <f>IFERROR(VALUE(FIXED(VLOOKUP(VLOOKUP($A$1,CodeTableSelCan,2,FALSE)&amp;$B$12&amp;ref!$E$4&amp;ref!$F$3&amp;ref!N$2,DatatableSelCan,8,FALSE))),"–")</f>
        <v>2.4500000000000002</v>
      </c>
      <c r="AG48" s="79">
        <f>IFERROR(VALUE(FIXED(VLOOKUP(VLOOKUP($A$1,CodeTableSelCan,2,FALSE)&amp;$B$12&amp;ref!$E$4&amp;ref!$F$3&amp;ref!O$2,DatatableSelCan,8,FALSE))),"–")</f>
        <v>2.56</v>
      </c>
      <c r="AH48" s="79">
        <f>IFERROR(VALUE(FIXED(VLOOKUP(VLOOKUP($A$1,CodeTableSelCan,2,FALSE)&amp;$B$12&amp;ref!$E$4&amp;ref!$F$3&amp;ref!P$2,DatatableSelCan,8,FALSE))),"–")</f>
        <v>7.24</v>
      </c>
      <c r="AI48" s="79" t="str">
        <f>IFERROR(VALUE(FIXED(VLOOKUP(VLOOKUP($A$1,CodeTableSelCan,2,FALSE)&amp;$B$12&amp;ref!$E$4&amp;ref!$F$3&amp;ref!Q$2,DatatableSelCan,8,FALSE))),"–")</f>
        <v>–</v>
      </c>
      <c r="AJ48" s="79">
        <f>IFERROR(VALUE(FIXED(VLOOKUP(VLOOKUP($A$1,CodeTableSelCan,2,FALSE)&amp;$B$12&amp;ref!$E$4&amp;ref!$F$3&amp;ref!R$2,DatatableSelCan,8,FALSE))),"–")</f>
        <v>5.2</v>
      </c>
      <c r="AK48" s="79">
        <f>IFERROR(VALUE(FIXED(VLOOKUP(VLOOKUP($A$1,CodeTableSelCan,2,FALSE)&amp;$B$12&amp;ref!$E$4&amp;ref!$F$3&amp;ref!S$2,DatatableSelCan,8,FALSE))),"–")</f>
        <v>12.17</v>
      </c>
      <c r="AL48" s="79">
        <f>IFERROR(VALUE(FIXED(VLOOKUP(VLOOKUP($A$1,CodeTableSelCan,2,FALSE)&amp;$B$12&amp;ref!$E$4&amp;ref!$F$3&amp;ref!T$2,DatatableSelCan,8,FALSE))),"–")</f>
        <v>12.18</v>
      </c>
      <c r="AM48" s="79">
        <f>IFERROR(VALUE(FIXED(VLOOKUP(VLOOKUP($A$1,CodeTableSelCan,2,FALSE)&amp;$B$12&amp;ref!$E$4&amp;ref!$F$3&amp;ref!U$2,DatatableSelCan,8,FALSE))),"–")</f>
        <v>27.73</v>
      </c>
      <c r="AN48" s="79">
        <f>IFERROR(VALUE(FIXED(VLOOKUP(VLOOKUP($A$1,CodeTableSelCan,2,FALSE)&amp;$B$12&amp;ref!$E$4&amp;ref!$F$3&amp;ref!V$2,DatatableSelCan,8,FALSE))),"–")</f>
        <v>17.649999999999999</v>
      </c>
      <c r="AO48" s="79">
        <f>IFERROR(VALUE(FIXED(VLOOKUP(VLOOKUP($A$1,CodeTableSelCan,2,FALSE)&amp;$B$12&amp;ref!$E$4&amp;ref!$F$3&amp;ref!W$2,DatatableSelCan,8,FALSE))),"–")</f>
        <v>53.4</v>
      </c>
      <c r="AP48" s="79">
        <f>IFERROR(VALUE(FIXED(VLOOKUP(VLOOKUP($A$1,CodeTableSelCan,2,FALSE)&amp;$B$12&amp;ref!$E$4&amp;ref!$F$3&amp;ref!X$2,DatatableSelCan,8,FALSE))),"–")</f>
        <v>77.72</v>
      </c>
      <c r="AQ48" s="79">
        <f>IFERROR(VALUE(FIXED(VLOOKUP(VLOOKUP($A$1,CodeTableSelCan,2,FALSE)&amp;$B$12&amp;ref!$E$4&amp;ref!$F$3&amp;ref!Y$2,DatatableSelCan,8,FALSE))),"–")</f>
        <v>43.29</v>
      </c>
      <c r="AR48" s="79">
        <f>SUMPRODUCT(Z48:AQ48,'Population '!$D$61:$U$61)</f>
        <v>5.2893592242715046</v>
      </c>
    </row>
    <row r="49" spans="2:44" ht="15" customHeight="1">
      <c r="B49" s="92"/>
      <c r="C49" s="71" t="s">
        <v>25</v>
      </c>
      <c r="D49" s="54" t="str">
        <f>IFERROR(VALUE(FIXED(VLOOKUP(VLOOKUP($A$1,CodeTableSelCan,2,FALSE)&amp;$B$12&amp;ref!$E$4&amp;ref!$F$4&amp;ref!H$2,DatatableSelCan,7,FALSE))),"–")</f>
        <v>–</v>
      </c>
      <c r="E49" s="54" t="str">
        <f>IFERROR(VALUE(FIXED(VLOOKUP(VLOOKUP($A$1,CodeTableSelCan,2,FALSE)&amp;$B$12&amp;ref!$E$4&amp;ref!$F$4&amp;ref!I$2,DatatableSelCan,7,FALSE))),"–")</f>
        <v>–</v>
      </c>
      <c r="F49" s="54" t="str">
        <f>IFERROR(VALUE(FIXED(VLOOKUP(VLOOKUP($A$1,CodeTableSelCan,2,FALSE)&amp;$B$12&amp;ref!$E$4&amp;ref!$F$4&amp;ref!J$2,DatatableSelCan,7,FALSE))),"–")</f>
        <v>–</v>
      </c>
      <c r="G49" s="54" t="str">
        <f>IFERROR(VALUE(FIXED(VLOOKUP(VLOOKUP($A$1,CodeTableSelCan,2,FALSE)&amp;$B$12&amp;ref!$E$4&amp;ref!$F$4&amp;ref!K$2,DatatableSelCan,7,FALSE))),"–")</f>
        <v>–</v>
      </c>
      <c r="H49" s="54">
        <f>IFERROR(VALUE(FIXED(VLOOKUP(VLOOKUP($A$1,CodeTableSelCan,2,FALSE)&amp;$B$12&amp;ref!$E$4&amp;ref!$F$4&amp;ref!L$2,DatatableSelCan,7,FALSE))),"–")</f>
        <v>1</v>
      </c>
      <c r="I49" s="54">
        <f>IFERROR(VALUE(FIXED(VLOOKUP(VLOOKUP($A$1,CodeTableSelCan,2,FALSE)&amp;$B$12&amp;ref!$E$4&amp;ref!$F$4&amp;ref!M$2,DatatableSelCan,7,FALSE))),"–")</f>
        <v>2</v>
      </c>
      <c r="J49" s="54">
        <f>IFERROR(VALUE(FIXED(VLOOKUP(VLOOKUP($A$1,CodeTableSelCan,2,FALSE)&amp;$B$12&amp;ref!$E$4&amp;ref!$F$4&amp;ref!N$2,DatatableSelCan,7,FALSE))),"–")</f>
        <v>2</v>
      </c>
      <c r="K49" s="54">
        <f>IFERROR(VALUE(FIXED(VLOOKUP(VLOOKUP($A$1,CodeTableSelCan,2,FALSE)&amp;$B$12&amp;ref!$E$4&amp;ref!$F$4&amp;ref!O$2,DatatableSelCan,7,FALSE))),"–")</f>
        <v>2</v>
      </c>
      <c r="L49" s="54">
        <f>IFERROR(VALUE(FIXED(VLOOKUP(VLOOKUP($A$1,CodeTableSelCan,2,FALSE)&amp;$B$12&amp;ref!$E$4&amp;ref!$F$4&amp;ref!P$2,DatatableSelCan,7,FALSE))),"–")</f>
        <v>5</v>
      </c>
      <c r="M49" s="54">
        <f>IFERROR(VALUE(FIXED(VLOOKUP(VLOOKUP($A$1,CodeTableSelCan,2,FALSE)&amp;$B$12&amp;ref!$E$4&amp;ref!$F$4&amp;ref!Q$2,DatatableSelCan,7,FALSE))),"–")</f>
        <v>3</v>
      </c>
      <c r="N49" s="54">
        <f>IFERROR(VALUE(FIXED(VLOOKUP(VLOOKUP($A$1,CodeTableSelCan,2,FALSE)&amp;$B$12&amp;ref!$E$4&amp;ref!$F$4&amp;ref!R$2,DatatableSelCan,7,FALSE))),"–")</f>
        <v>11</v>
      </c>
      <c r="O49" s="54">
        <f>IFERROR(VALUE(FIXED(VLOOKUP(VLOOKUP($A$1,CodeTableSelCan,2,FALSE)&amp;$B$12&amp;ref!$E$4&amp;ref!$F$4&amp;ref!S$2,DatatableSelCan,7,FALSE))),"–")</f>
        <v>35</v>
      </c>
      <c r="P49" s="54">
        <f>IFERROR(VALUE(FIXED(VLOOKUP(VLOOKUP($A$1,CodeTableSelCan,2,FALSE)&amp;$B$12&amp;ref!$E$4&amp;ref!$F$4&amp;ref!T$2,DatatableSelCan,7,FALSE))),"–")</f>
        <v>16</v>
      </c>
      <c r="Q49" s="54">
        <f>IFERROR(VALUE(FIXED(VLOOKUP(VLOOKUP($A$1,CodeTableSelCan,2,FALSE)&amp;$B$12&amp;ref!$E$4&amp;ref!$F$4&amp;ref!U$2,DatatableSelCan,7,FALSE))),"–")</f>
        <v>37</v>
      </c>
      <c r="R49" s="54">
        <f>IFERROR(VALUE(FIXED(VLOOKUP(VLOOKUP($A$1,CodeTableSelCan,2,FALSE)&amp;$B$12&amp;ref!$E$4&amp;ref!$F$4&amp;ref!V$2,DatatableSelCan,7,FALSE))),"–")</f>
        <v>46</v>
      </c>
      <c r="S49" s="54">
        <f>IFERROR(VALUE(FIXED(VLOOKUP(VLOOKUP($A$1,CodeTableSelCan,2,FALSE)&amp;$B$12&amp;ref!$E$4&amp;ref!$F$4&amp;ref!W$2,DatatableSelCan,7,FALSE))),"–")</f>
        <v>43</v>
      </c>
      <c r="T49" s="54">
        <f>IFERROR(VALUE(FIXED(VLOOKUP(VLOOKUP($A$1,CodeTableSelCan,2,FALSE)&amp;$B$12&amp;ref!$E$4&amp;ref!$F$4&amp;ref!X$2,DatatableSelCan,7,FALSE))),"–")</f>
        <v>60</v>
      </c>
      <c r="U49" s="54">
        <f>IFERROR(VALUE(FIXED(VLOOKUP(VLOOKUP($A$1,CodeTableSelCan,2,FALSE)&amp;$B$12&amp;ref!$E$4&amp;ref!$F$4&amp;ref!Y$2,DatatableSelCan,7,FALSE))),"–")</f>
        <v>63</v>
      </c>
      <c r="V49" s="54">
        <f>IFERROR(VALUE(FIXED(VLOOKUP(VLOOKUP($A$1,CodeTableSelCan,2,FALSE)&amp;$B$12&amp;ref!$E$4&amp;ref!$F$4&amp;ref!Z$2,DatatableSelCan,7,FALSE))),"–")</f>
        <v>326</v>
      </c>
      <c r="X49" s="71"/>
      <c r="Y49" s="71" t="s">
        <v>25</v>
      </c>
      <c r="Z49" s="79" t="str">
        <f>IFERROR(VALUE(FIXED(VLOOKUP(VLOOKUP($A$1,CodeTableSelCan,2,FALSE)&amp;$B$12&amp;ref!$E$4&amp;ref!$F$4&amp;ref!H$2,DatatableSelCan,8,FALSE))),"–")</f>
        <v>–</v>
      </c>
      <c r="AA49" s="79" t="str">
        <f>IFERROR(VALUE(FIXED(VLOOKUP(VLOOKUP($A$1,CodeTableSelCan,2,FALSE)&amp;$B$12&amp;ref!$E$4&amp;ref!$F$4&amp;ref!I$2,DatatableSelCan,8,FALSE))),"–")</f>
        <v>–</v>
      </c>
      <c r="AB49" s="79" t="str">
        <f>IFERROR(VALUE(FIXED(VLOOKUP(VLOOKUP($A$1,CodeTableSelCan,2,FALSE)&amp;$B$12&amp;ref!$E$4&amp;ref!$F$4&amp;ref!J$2,DatatableSelCan,8,FALSE))),"–")</f>
        <v>–</v>
      </c>
      <c r="AC49" s="79" t="str">
        <f>IFERROR(VALUE(FIXED(VLOOKUP(VLOOKUP($A$1,CodeTableSelCan,2,FALSE)&amp;$B$12&amp;ref!$E$4&amp;ref!$F$4&amp;ref!K$2,DatatableSelCan,8,FALSE))),"–")</f>
        <v>–</v>
      </c>
      <c r="AD49" s="79">
        <f>IFERROR(VALUE(FIXED(VLOOKUP(VLOOKUP($A$1,CodeTableSelCan,2,FALSE)&amp;$B$12&amp;ref!$E$4&amp;ref!$F$4&amp;ref!L$2,DatatableSelCan,8,FALSE))),"–")</f>
        <v>0.35</v>
      </c>
      <c r="AE49" s="79">
        <f>IFERROR(VALUE(FIXED(VLOOKUP(VLOOKUP($A$1,CodeTableSelCan,2,FALSE)&amp;$B$12&amp;ref!$E$4&amp;ref!$F$4&amp;ref!M$2,DatatableSelCan,8,FALSE))),"–")</f>
        <v>0.7</v>
      </c>
      <c r="AF49" s="79">
        <f>IFERROR(VALUE(FIXED(VLOOKUP(VLOOKUP($A$1,CodeTableSelCan,2,FALSE)&amp;$B$12&amp;ref!$E$4&amp;ref!$F$4&amp;ref!N$2,DatatableSelCan,8,FALSE))),"–")</f>
        <v>0.77</v>
      </c>
      <c r="AG49" s="79">
        <f>IFERROR(VALUE(FIXED(VLOOKUP(VLOOKUP($A$1,CodeTableSelCan,2,FALSE)&amp;$B$12&amp;ref!$E$4&amp;ref!$F$4&amp;ref!O$2,DatatableSelCan,8,FALSE))),"–")</f>
        <v>0.83</v>
      </c>
      <c r="AH49" s="79">
        <f>IFERROR(VALUE(FIXED(VLOOKUP(VLOOKUP($A$1,CodeTableSelCan,2,FALSE)&amp;$B$12&amp;ref!$E$4&amp;ref!$F$4&amp;ref!P$2,DatatableSelCan,8,FALSE))),"–")</f>
        <v>1.92</v>
      </c>
      <c r="AI49" s="79">
        <f>IFERROR(VALUE(FIXED(VLOOKUP(VLOOKUP($A$1,CodeTableSelCan,2,FALSE)&amp;$B$12&amp;ref!$E$4&amp;ref!$F$4&amp;ref!Q$2,DatatableSelCan,8,FALSE))),"–")</f>
        <v>1.08</v>
      </c>
      <c r="AJ49" s="79">
        <f>IFERROR(VALUE(FIXED(VLOOKUP(VLOOKUP($A$1,CodeTableSelCan,2,FALSE)&amp;$B$12&amp;ref!$E$4&amp;ref!$F$4&amp;ref!R$2,DatatableSelCan,8,FALSE))),"–")</f>
        <v>3.95</v>
      </c>
      <c r="AK49" s="79">
        <f>IFERROR(VALUE(FIXED(VLOOKUP(VLOOKUP($A$1,CodeTableSelCan,2,FALSE)&amp;$B$12&amp;ref!$E$4&amp;ref!$F$4&amp;ref!S$2,DatatableSelCan,8,FALSE))),"–")</f>
        <v>13.3</v>
      </c>
      <c r="AL49" s="79">
        <f>IFERROR(VALUE(FIXED(VLOOKUP(VLOOKUP($A$1,CodeTableSelCan,2,FALSE)&amp;$B$12&amp;ref!$E$4&amp;ref!$F$4&amp;ref!T$2,DatatableSelCan,8,FALSE))),"–")</f>
        <v>6.88</v>
      </c>
      <c r="AM49" s="79">
        <f>IFERROR(VALUE(FIXED(VLOOKUP(VLOOKUP($A$1,CodeTableSelCan,2,FALSE)&amp;$B$12&amp;ref!$E$4&amp;ref!$F$4&amp;ref!U$2,DatatableSelCan,8,FALSE))),"–")</f>
        <v>17.21</v>
      </c>
      <c r="AN49" s="79">
        <f>IFERROR(VALUE(FIXED(VLOOKUP(VLOOKUP($A$1,CodeTableSelCan,2,FALSE)&amp;$B$12&amp;ref!$E$4&amp;ref!$F$4&amp;ref!V$2,DatatableSelCan,8,FALSE))),"–")</f>
        <v>28.89</v>
      </c>
      <c r="AO49" s="79">
        <f>IFERROR(VALUE(FIXED(VLOOKUP(VLOOKUP($A$1,CodeTableSelCan,2,FALSE)&amp;$B$12&amp;ref!$E$4&amp;ref!$F$4&amp;ref!W$2,DatatableSelCan,8,FALSE))),"–")</f>
        <v>35.659999999999997</v>
      </c>
      <c r="AP49" s="79">
        <f>IFERROR(VALUE(FIXED(VLOOKUP(VLOOKUP($A$1,CodeTableSelCan,2,FALSE)&amp;$B$12&amp;ref!$E$4&amp;ref!$F$4&amp;ref!X$2,DatatableSelCan,8,FALSE))),"–")</f>
        <v>74.78</v>
      </c>
      <c r="AQ49" s="79">
        <f>IFERROR(VALUE(FIXED(VLOOKUP(VLOOKUP($A$1,CodeTableSelCan,2,FALSE)&amp;$B$12&amp;ref!$E$4&amp;ref!$F$4&amp;ref!Y$2,DatatableSelCan,8,FALSE))),"–")</f>
        <v>78.27</v>
      </c>
      <c r="AR49" s="79">
        <f>SUMPRODUCT(Z49:AQ49,'Population '!$D$61:$U$61)</f>
        <v>4.33309591642925</v>
      </c>
    </row>
    <row r="50" spans="2:44" ht="15" customHeight="1">
      <c r="B50" s="92">
        <v>2017</v>
      </c>
      <c r="C50" s="20"/>
      <c r="D50" s="72"/>
      <c r="E50" s="72"/>
      <c r="F50" s="72"/>
      <c r="G50" s="72"/>
      <c r="H50" s="72"/>
      <c r="I50" s="72"/>
      <c r="J50" s="72"/>
      <c r="K50" s="72"/>
      <c r="L50" s="72"/>
      <c r="M50" s="72"/>
      <c r="N50" s="72"/>
      <c r="O50" s="72"/>
      <c r="P50" s="72"/>
      <c r="Q50" s="72"/>
      <c r="R50" s="72"/>
      <c r="S50" s="72"/>
      <c r="T50" s="72"/>
      <c r="U50" s="72"/>
      <c r="V50" s="72"/>
      <c r="X50" s="71">
        <v>2017</v>
      </c>
      <c r="Y50" s="20"/>
      <c r="Z50" s="79"/>
      <c r="AA50" s="79"/>
      <c r="AB50" s="79"/>
      <c r="AC50" s="79"/>
      <c r="AD50" s="79"/>
      <c r="AE50" s="79"/>
      <c r="AF50" s="79"/>
      <c r="AG50" s="79"/>
      <c r="AH50" s="79"/>
      <c r="AI50" s="79"/>
      <c r="AJ50" s="79"/>
      <c r="AK50" s="79"/>
      <c r="AL50" s="79"/>
      <c r="AM50" s="79"/>
      <c r="AN50" s="79"/>
      <c r="AO50" s="79"/>
      <c r="AP50" s="79"/>
      <c r="AQ50" s="79"/>
      <c r="AR50" s="79"/>
    </row>
    <row r="51" spans="2:44" ht="15" customHeight="1">
      <c r="B51" s="20"/>
      <c r="C51" s="71" t="s">
        <v>23</v>
      </c>
      <c r="D51" s="80">
        <f>IFERROR(VALUE(FIXED(VLOOKUP(VLOOKUP($A$1,CodeTableSelCan,2,FALSE)&amp;$B$16&amp;ref!$E$4&amp;ref!$F$2&amp;ref!H$2,DatatableSelCan,7,FALSE))),"–")</f>
        <v>1</v>
      </c>
      <c r="E51" s="80">
        <f>IFERROR(VALUE(FIXED(VLOOKUP(VLOOKUP($A$1,CodeTableSelCan,2,FALSE)&amp;$B$16&amp;ref!$E$4&amp;ref!$F$2&amp;ref!I$2,DatatableSelCan,7,FALSE))),"–")</f>
        <v>1</v>
      </c>
      <c r="F51" s="80" t="str">
        <f>IFERROR(VALUE(FIXED(VLOOKUP(VLOOKUP($A$1,CodeTableSelCan,2,FALSE)&amp;$B$16&amp;ref!$E$4&amp;ref!$F$2&amp;ref!J$2,DatatableSelCan,7,FALSE))),"–")</f>
        <v>–</v>
      </c>
      <c r="G51" s="80">
        <f>IFERROR(VALUE(FIXED(VLOOKUP(VLOOKUP($A$1,CodeTableSelCan,2,FALSE)&amp;$B$16&amp;ref!$E$4&amp;ref!$F$2&amp;ref!K$2,DatatableSelCan,7,FALSE))),"–")</f>
        <v>2</v>
      </c>
      <c r="H51" s="80">
        <f>IFERROR(VALUE(FIXED(VLOOKUP(VLOOKUP($A$1,CodeTableSelCan,2,FALSE)&amp;$B$16&amp;ref!$E$4&amp;ref!$F$2&amp;ref!L$2,DatatableSelCan,7,FALSE))),"–")</f>
        <v>1</v>
      </c>
      <c r="I51" s="80" t="str">
        <f>IFERROR(VALUE(FIXED(VLOOKUP(VLOOKUP($A$1,CodeTableSelCan,2,FALSE)&amp;$B$16&amp;ref!$E$4&amp;ref!$F$2&amp;ref!M$2,DatatableSelCan,7,FALSE))),"–")</f>
        <v>–</v>
      </c>
      <c r="J51" s="80">
        <f>IFERROR(VALUE(FIXED(VLOOKUP(VLOOKUP($A$1,CodeTableSelCan,2,FALSE)&amp;$B$16&amp;ref!$E$4&amp;ref!$F$2&amp;ref!N$2,DatatableSelCan,7,FALSE))),"–")</f>
        <v>3</v>
      </c>
      <c r="K51" s="80">
        <f>IFERROR(VALUE(FIXED(VLOOKUP(VLOOKUP($A$1,CodeTableSelCan,2,FALSE)&amp;$B$16&amp;ref!$E$4&amp;ref!$F$2&amp;ref!O$2,DatatableSelCan,7,FALSE))),"–")</f>
        <v>4</v>
      </c>
      <c r="L51" s="80">
        <f>IFERROR(VALUE(FIXED(VLOOKUP(VLOOKUP($A$1,CodeTableSelCan,2,FALSE)&amp;$B$16&amp;ref!$E$4&amp;ref!$F$2&amp;ref!P$2,DatatableSelCan,7,FALSE))),"–")</f>
        <v>6</v>
      </c>
      <c r="M51" s="80">
        <f>IFERROR(VALUE(FIXED(VLOOKUP(VLOOKUP($A$1,CodeTableSelCan,2,FALSE)&amp;$B$16&amp;ref!$E$4&amp;ref!$F$2&amp;ref!Q$2,DatatableSelCan,7,FALSE))),"–")</f>
        <v>10</v>
      </c>
      <c r="N51" s="80">
        <f>IFERROR(VALUE(FIXED(VLOOKUP(VLOOKUP($A$1,CodeTableSelCan,2,FALSE)&amp;$B$16&amp;ref!$E$4&amp;ref!$F$2&amp;ref!R$2,DatatableSelCan,7,FALSE))),"–")</f>
        <v>15</v>
      </c>
      <c r="O51" s="80">
        <f>IFERROR(VALUE(FIXED(VLOOKUP(VLOOKUP($A$1,CodeTableSelCan,2,FALSE)&amp;$B$16&amp;ref!$E$4&amp;ref!$F$2&amp;ref!S$2,DatatableSelCan,7,FALSE))),"–")</f>
        <v>19</v>
      </c>
      <c r="P51" s="80">
        <f>IFERROR(VALUE(FIXED(VLOOKUP(VLOOKUP($A$1,CodeTableSelCan,2,FALSE)&amp;$B$16&amp;ref!$E$4&amp;ref!$F$2&amp;ref!T$2,DatatableSelCan,7,FALSE))),"–")</f>
        <v>30</v>
      </c>
      <c r="Q51" s="80">
        <f>IFERROR(VALUE(FIXED(VLOOKUP(VLOOKUP($A$1,CodeTableSelCan,2,FALSE)&amp;$B$16&amp;ref!$E$4&amp;ref!$F$2&amp;ref!U$2,DatatableSelCan,7,FALSE))),"–")</f>
        <v>50</v>
      </c>
      <c r="R51" s="80">
        <f>IFERROR(VALUE(FIXED(VLOOKUP(VLOOKUP($A$1,CodeTableSelCan,2,FALSE)&amp;$B$16&amp;ref!$E$4&amp;ref!$F$2&amp;ref!V$2,DatatableSelCan,7,FALSE))),"–")</f>
        <v>68</v>
      </c>
      <c r="S51" s="80">
        <f>IFERROR(VALUE(FIXED(VLOOKUP(VLOOKUP($A$1,CodeTableSelCan,2,FALSE)&amp;$B$16&amp;ref!$E$4&amp;ref!$F$2&amp;ref!W$2,DatatableSelCan,7,FALSE))),"–")</f>
        <v>61</v>
      </c>
      <c r="T51" s="80">
        <f>IFERROR(VALUE(FIXED(VLOOKUP(VLOOKUP($A$1,CodeTableSelCan,2,FALSE)&amp;$B$16&amp;ref!$E$4&amp;ref!$F$2&amp;ref!X$2,DatatableSelCan,7,FALSE))),"–")</f>
        <v>59</v>
      </c>
      <c r="U51" s="80">
        <f>IFERROR(VALUE(FIXED(VLOOKUP(VLOOKUP($A$1,CodeTableSelCan,2,FALSE)&amp;$B$16&amp;ref!$E$4&amp;ref!$F$2&amp;ref!Y$2,DatatableSelCan,7,FALSE))),"–")</f>
        <v>63</v>
      </c>
      <c r="V51" s="80">
        <f>IFERROR(VALUE(FIXED(VLOOKUP(VLOOKUP($A$1,CodeTableSelCan,2,FALSE)&amp;$B$16&amp;ref!$E$4&amp;ref!$F$2&amp;ref!Z$2,DatatableSelCan,7,FALSE))),"–")</f>
        <v>393</v>
      </c>
      <c r="X51" s="20"/>
      <c r="Y51" s="71" t="s">
        <v>23</v>
      </c>
      <c r="Z51" s="98">
        <f>IFERROR(VALUE(FIXED(VLOOKUP(VLOOKUP($A$1,CodeTableSelCan,2,FALSE)&amp;$B$16&amp;ref!$E$4&amp;ref!$F$2&amp;ref!H$2,DatatableSelCan,8,FALSE))),"–")</f>
        <v>0.33</v>
      </c>
      <c r="AA51" s="98">
        <f>IFERROR(VALUE(FIXED(VLOOKUP(VLOOKUP($A$1,CodeTableSelCan,2,FALSE)&amp;$B$16&amp;ref!$E$4&amp;ref!$F$2&amp;ref!I$2,DatatableSelCan,8,FALSE))),"–")</f>
        <v>0.31</v>
      </c>
      <c r="AB51" s="98" t="str">
        <f>IFERROR(VALUE(FIXED(VLOOKUP(VLOOKUP($A$1,CodeTableSelCan,2,FALSE)&amp;$B$16&amp;ref!$E$4&amp;ref!$F$2&amp;ref!J$2,DatatableSelCan,8,FALSE))),"–")</f>
        <v>–</v>
      </c>
      <c r="AC51" s="98">
        <f>IFERROR(VALUE(FIXED(VLOOKUP(VLOOKUP($A$1,CodeTableSelCan,2,FALSE)&amp;$B$16&amp;ref!$E$4&amp;ref!$F$2&amp;ref!K$2,DatatableSelCan,8,FALSE))),"–")</f>
        <v>0.63</v>
      </c>
      <c r="AD51" s="98">
        <f>IFERROR(VALUE(FIXED(VLOOKUP(VLOOKUP($A$1,CodeTableSelCan,2,FALSE)&amp;$B$16&amp;ref!$E$4&amp;ref!$F$2&amp;ref!L$2,DatatableSelCan,8,FALSE))),"–")</f>
        <v>0.28000000000000003</v>
      </c>
      <c r="AE51" s="98" t="str">
        <f>IFERROR(VALUE(FIXED(VLOOKUP(VLOOKUP($A$1,CodeTableSelCan,2,FALSE)&amp;$B$16&amp;ref!$E$4&amp;ref!$F$2&amp;ref!M$2,DatatableSelCan,8,FALSE))),"–")</f>
        <v>–</v>
      </c>
      <c r="AF51" s="98">
        <f>IFERROR(VALUE(FIXED(VLOOKUP(VLOOKUP($A$1,CodeTableSelCan,2,FALSE)&amp;$B$16&amp;ref!$E$4&amp;ref!$F$2&amp;ref!N$2,DatatableSelCan,8,FALSE))),"–")</f>
        <v>0.95</v>
      </c>
      <c r="AG51" s="98">
        <f>IFERROR(VALUE(FIXED(VLOOKUP(VLOOKUP($A$1,CodeTableSelCan,2,FALSE)&amp;$B$16&amp;ref!$E$4&amp;ref!$F$2&amp;ref!O$2,DatatableSelCan,8,FALSE))),"–")</f>
        <v>1.39</v>
      </c>
      <c r="AH51" s="98">
        <f>IFERROR(VALUE(FIXED(VLOOKUP(VLOOKUP($A$1,CodeTableSelCan,2,FALSE)&amp;$B$16&amp;ref!$E$4&amp;ref!$F$2&amp;ref!P$2,DatatableSelCan,8,FALSE))),"–")</f>
        <v>2.0299999999999998</v>
      </c>
      <c r="AI51" s="98">
        <f>IFERROR(VALUE(FIXED(VLOOKUP(VLOOKUP($A$1,CodeTableSelCan,2,FALSE)&amp;$B$16&amp;ref!$E$4&amp;ref!$F$2&amp;ref!Q$2,DatatableSelCan,8,FALSE))),"–")</f>
        <v>3.1</v>
      </c>
      <c r="AJ51" s="98">
        <f>IFERROR(VALUE(FIXED(VLOOKUP(VLOOKUP($A$1,CodeTableSelCan,2,FALSE)&amp;$B$16&amp;ref!$E$4&amp;ref!$F$2&amp;ref!R$2,DatatableSelCan,8,FALSE))),"–")</f>
        <v>4.76</v>
      </c>
      <c r="AK51" s="98">
        <f>IFERROR(VALUE(FIXED(VLOOKUP(VLOOKUP($A$1,CodeTableSelCan,2,FALSE)&amp;$B$16&amp;ref!$E$4&amp;ref!$F$2&amp;ref!S$2,DatatableSelCan,8,FALSE))),"–")</f>
        <v>6.24</v>
      </c>
      <c r="AL51" s="98">
        <f>IFERROR(VALUE(FIXED(VLOOKUP(VLOOKUP($A$1,CodeTableSelCan,2,FALSE)&amp;$B$16&amp;ref!$E$4&amp;ref!$F$2&amp;ref!T$2,DatatableSelCan,8,FALSE))),"–")</f>
        <v>11.32</v>
      </c>
      <c r="AM51" s="98">
        <f>IFERROR(VALUE(FIXED(VLOOKUP(VLOOKUP($A$1,CodeTableSelCan,2,FALSE)&amp;$B$16&amp;ref!$E$4&amp;ref!$F$2&amp;ref!U$2,DatatableSelCan,8,FALSE))),"–")</f>
        <v>21.26</v>
      </c>
      <c r="AN51" s="98">
        <f>IFERROR(VALUE(FIXED(VLOOKUP(VLOOKUP($A$1,CodeTableSelCan,2,FALSE)&amp;$B$16&amp;ref!$E$4&amp;ref!$F$2&amp;ref!V$2,DatatableSelCan,8,FALSE))),"–")</f>
        <v>37.44</v>
      </c>
      <c r="AO51" s="98">
        <f>IFERROR(VALUE(FIXED(VLOOKUP(VLOOKUP($A$1,CodeTableSelCan,2,FALSE)&amp;$B$16&amp;ref!$E$4&amp;ref!$F$2&amp;ref!W$2,DatatableSelCan,8,FALSE))),"–")</f>
        <v>45.17</v>
      </c>
      <c r="AP51" s="98">
        <f>IFERROR(VALUE(FIXED(VLOOKUP(VLOOKUP($A$1,CodeTableSelCan,2,FALSE)&amp;$B$16&amp;ref!$E$4&amp;ref!$F$2&amp;ref!X$2,DatatableSelCan,8,FALSE))),"–")</f>
        <v>68.42</v>
      </c>
      <c r="AQ51" s="98">
        <f>IFERROR(VALUE(FIXED(VLOOKUP(VLOOKUP($A$1,CodeTableSelCan,2,FALSE)&amp;$B$16&amp;ref!$E$4&amp;ref!$F$2&amp;ref!Y$2,DatatableSelCan,8,FALSE))),"–")</f>
        <v>74.12</v>
      </c>
      <c r="AR51" s="98">
        <f>SUMPRODUCT(Z51:AQ51,'Population '!$D$61:$U$61)</f>
        <v>4.8207877242964967</v>
      </c>
    </row>
    <row r="52" spans="2:44" ht="15" customHeight="1">
      <c r="B52" s="20"/>
      <c r="C52" s="71" t="s">
        <v>24</v>
      </c>
      <c r="D52" s="54" t="str">
        <f>IFERROR(VALUE(FIXED(VLOOKUP(VLOOKUP($A$1,CodeTableSelCan,2,FALSE)&amp;$B$16&amp;ref!$E$4&amp;ref!$F$3&amp;ref!H$2,DatatableSelCan,7,FALSE))),"–")</f>
        <v>–</v>
      </c>
      <c r="E52" s="54" t="str">
        <f>IFERROR(VALUE(FIXED(VLOOKUP(VLOOKUP($A$1,CodeTableSelCan,2,FALSE)&amp;$B$16&amp;ref!$E$4&amp;ref!$F$3&amp;ref!I$2,DatatableSelCan,7,FALSE))),"–")</f>
        <v>–</v>
      </c>
      <c r="F52" s="54" t="str">
        <f>IFERROR(VALUE(FIXED(VLOOKUP(VLOOKUP($A$1,CodeTableSelCan,2,FALSE)&amp;$B$16&amp;ref!$E$4&amp;ref!$F$3&amp;ref!J$2,DatatableSelCan,7,FALSE))),"–")</f>
        <v>–</v>
      </c>
      <c r="G52" s="54" t="str">
        <f>IFERROR(VALUE(FIXED(VLOOKUP(VLOOKUP($A$1,CodeTableSelCan,2,FALSE)&amp;$B$16&amp;ref!$E$4&amp;ref!$F$3&amp;ref!K$2,DatatableSelCan,7,FALSE))),"–")</f>
        <v>–</v>
      </c>
      <c r="H52" s="54" t="str">
        <f>IFERROR(VALUE(FIXED(VLOOKUP(VLOOKUP($A$1,CodeTableSelCan,2,FALSE)&amp;$B$16&amp;ref!$E$4&amp;ref!$F$3&amp;ref!L$2,DatatableSelCan,7,FALSE))),"–")</f>
        <v>–</v>
      </c>
      <c r="I52" s="54" t="str">
        <f>IFERROR(VALUE(FIXED(VLOOKUP(VLOOKUP($A$1,CodeTableSelCan,2,FALSE)&amp;$B$16&amp;ref!$E$4&amp;ref!$F$3&amp;ref!M$2,DatatableSelCan,7,FALSE))),"–")</f>
        <v>–</v>
      </c>
      <c r="J52" s="54" t="str">
        <f>IFERROR(VALUE(FIXED(VLOOKUP(VLOOKUP($A$1,CodeTableSelCan,2,FALSE)&amp;$B$16&amp;ref!$E$4&amp;ref!$F$3&amp;ref!N$2,DatatableSelCan,7,FALSE))),"–")</f>
        <v>–</v>
      </c>
      <c r="K52" s="54">
        <f>IFERROR(VALUE(FIXED(VLOOKUP(VLOOKUP($A$1,CodeTableSelCan,2,FALSE)&amp;$B$16&amp;ref!$E$4&amp;ref!$F$3&amp;ref!O$2,DatatableSelCan,7,FALSE))),"–")</f>
        <v>2</v>
      </c>
      <c r="L52" s="54">
        <f>IFERROR(VALUE(FIXED(VLOOKUP(VLOOKUP($A$1,CodeTableSelCan,2,FALSE)&amp;$B$16&amp;ref!$E$4&amp;ref!$F$3&amp;ref!P$2,DatatableSelCan,7,FALSE))),"–")</f>
        <v>1</v>
      </c>
      <c r="M52" s="54">
        <f>IFERROR(VALUE(FIXED(VLOOKUP(VLOOKUP($A$1,CodeTableSelCan,2,FALSE)&amp;$B$16&amp;ref!$E$4&amp;ref!$F$3&amp;ref!Q$2,DatatableSelCan,7,FALSE))),"–")</f>
        <v>1</v>
      </c>
      <c r="N52" s="54">
        <f>IFERROR(VALUE(FIXED(VLOOKUP(VLOOKUP($A$1,CodeTableSelCan,2,FALSE)&amp;$B$16&amp;ref!$E$4&amp;ref!$F$3&amp;ref!R$2,DatatableSelCan,7,FALSE))),"–")</f>
        <v>3</v>
      </c>
      <c r="O52" s="54">
        <f>IFERROR(VALUE(FIXED(VLOOKUP(VLOOKUP($A$1,CodeTableSelCan,2,FALSE)&amp;$B$16&amp;ref!$E$4&amp;ref!$F$3&amp;ref!S$2,DatatableSelCan,7,FALSE))),"–")</f>
        <v>4</v>
      </c>
      <c r="P52" s="54">
        <f>IFERROR(VALUE(FIXED(VLOOKUP(VLOOKUP($A$1,CodeTableSelCan,2,FALSE)&amp;$B$16&amp;ref!$E$4&amp;ref!$F$3&amp;ref!T$2,DatatableSelCan,7,FALSE))),"–")</f>
        <v>7</v>
      </c>
      <c r="Q52" s="54">
        <f>IFERROR(VALUE(FIXED(VLOOKUP(VLOOKUP($A$1,CodeTableSelCan,2,FALSE)&amp;$B$16&amp;ref!$E$4&amp;ref!$F$3&amp;ref!U$2,DatatableSelCan,7,FALSE))),"–")</f>
        <v>8</v>
      </c>
      <c r="R52" s="54">
        <f>IFERROR(VALUE(FIXED(VLOOKUP(VLOOKUP($A$1,CodeTableSelCan,2,FALSE)&amp;$B$16&amp;ref!$E$4&amp;ref!$F$3&amp;ref!V$2,DatatableSelCan,7,FALSE))),"–")</f>
        <v>3</v>
      </c>
      <c r="S52" s="54">
        <f>IFERROR(VALUE(FIXED(VLOOKUP(VLOOKUP($A$1,CodeTableSelCan,2,FALSE)&amp;$B$16&amp;ref!$E$4&amp;ref!$F$3&amp;ref!W$2,DatatableSelCan,7,FALSE))),"–")</f>
        <v>3</v>
      </c>
      <c r="T52" s="54">
        <f>IFERROR(VALUE(FIXED(VLOOKUP(VLOOKUP($A$1,CodeTableSelCan,2,FALSE)&amp;$B$16&amp;ref!$E$4&amp;ref!$F$3&amp;ref!X$2,DatatableSelCan,7,FALSE))),"–")</f>
        <v>5</v>
      </c>
      <c r="U52" s="54">
        <f>IFERROR(VALUE(FIXED(VLOOKUP(VLOOKUP($A$1,CodeTableSelCan,2,FALSE)&amp;$B$16&amp;ref!$E$4&amp;ref!$F$3&amp;ref!Y$2,DatatableSelCan,7,FALSE))),"–")</f>
        <v>4</v>
      </c>
      <c r="V52" s="54">
        <f>IFERROR(VALUE(FIXED(VLOOKUP(VLOOKUP($A$1,CodeTableSelCan,2,FALSE)&amp;$B$16&amp;ref!$E$4&amp;ref!$F$3&amp;ref!Z$2,DatatableSelCan,7,FALSE))),"–")</f>
        <v>41</v>
      </c>
      <c r="X52" s="20"/>
      <c r="Y52" s="71" t="s">
        <v>24</v>
      </c>
      <c r="Z52" s="98" t="str">
        <f>IFERROR(VALUE(FIXED(VLOOKUP(VLOOKUP($A$1,CodeTableSelCan,2,FALSE)&amp;$B$16&amp;ref!$E$4&amp;ref!$F$3&amp;ref!H$2,DatatableSelCan,8,FALSE))),"–")</f>
        <v>–</v>
      </c>
      <c r="AA52" s="98" t="str">
        <f>IFERROR(VALUE(FIXED(VLOOKUP(VLOOKUP($A$1,CodeTableSelCan,2,FALSE)&amp;$B$16&amp;ref!$E$4&amp;ref!$F$3&amp;ref!I$2,DatatableSelCan,8,FALSE))),"–")</f>
        <v>–</v>
      </c>
      <c r="AB52" s="98" t="str">
        <f>IFERROR(VALUE(FIXED(VLOOKUP(VLOOKUP($A$1,CodeTableSelCan,2,FALSE)&amp;$B$16&amp;ref!$E$4&amp;ref!$F$3&amp;ref!J$2,DatatableSelCan,8,FALSE))),"–")</f>
        <v>–</v>
      </c>
      <c r="AC52" s="98" t="str">
        <f>IFERROR(VALUE(FIXED(VLOOKUP(VLOOKUP($A$1,CodeTableSelCan,2,FALSE)&amp;$B$16&amp;ref!$E$4&amp;ref!$F$3&amp;ref!K$2,DatatableSelCan,8,FALSE))),"–")</f>
        <v>–</v>
      </c>
      <c r="AD52" s="98" t="str">
        <f>IFERROR(VALUE(FIXED(VLOOKUP(VLOOKUP($A$1,CodeTableSelCan,2,FALSE)&amp;$B$16&amp;ref!$E$4&amp;ref!$F$3&amp;ref!L$2,DatatableSelCan,8,FALSE))),"–")</f>
        <v>–</v>
      </c>
      <c r="AE52" s="98" t="str">
        <f>IFERROR(VALUE(FIXED(VLOOKUP(VLOOKUP($A$1,CodeTableSelCan,2,FALSE)&amp;$B$16&amp;ref!$E$4&amp;ref!$F$3&amp;ref!M$2,DatatableSelCan,8,FALSE))),"–")</f>
        <v>–</v>
      </c>
      <c r="AF52" s="98" t="str">
        <f>IFERROR(VALUE(FIXED(VLOOKUP(VLOOKUP($A$1,CodeTableSelCan,2,FALSE)&amp;$B$16&amp;ref!$E$4&amp;ref!$F$3&amp;ref!N$2,DatatableSelCan,8,FALSE))),"–")</f>
        <v>–</v>
      </c>
      <c r="AG52" s="98">
        <f>IFERROR(VALUE(FIXED(VLOOKUP(VLOOKUP($A$1,CodeTableSelCan,2,FALSE)&amp;$B$16&amp;ref!$E$4&amp;ref!$F$3&amp;ref!O$2,DatatableSelCan,8,FALSE))),"–")</f>
        <v>5.14</v>
      </c>
      <c r="AH52" s="98">
        <f>IFERROR(VALUE(FIXED(VLOOKUP(VLOOKUP($A$1,CodeTableSelCan,2,FALSE)&amp;$B$16&amp;ref!$E$4&amp;ref!$F$3&amp;ref!P$2,DatatableSelCan,8,FALSE))),"–")</f>
        <v>2.48</v>
      </c>
      <c r="AI52" s="98">
        <f>IFERROR(VALUE(FIXED(VLOOKUP(VLOOKUP($A$1,CodeTableSelCan,2,FALSE)&amp;$B$16&amp;ref!$E$4&amp;ref!$F$3&amp;ref!Q$2,DatatableSelCan,8,FALSE))),"–")</f>
        <v>2.41</v>
      </c>
      <c r="AJ52" s="98">
        <f>IFERROR(VALUE(FIXED(VLOOKUP(VLOOKUP($A$1,CodeTableSelCan,2,FALSE)&amp;$B$16&amp;ref!$E$4&amp;ref!$F$3&amp;ref!R$2,DatatableSelCan,8,FALSE))),"–")</f>
        <v>7.83</v>
      </c>
      <c r="AK52" s="98">
        <f>IFERROR(VALUE(FIXED(VLOOKUP(VLOOKUP($A$1,CodeTableSelCan,2,FALSE)&amp;$B$16&amp;ref!$E$4&amp;ref!$F$3&amp;ref!S$2,DatatableSelCan,8,FALSE))),"–")</f>
        <v>11.67</v>
      </c>
      <c r="AL52" s="98">
        <f>IFERROR(VALUE(FIXED(VLOOKUP(VLOOKUP($A$1,CodeTableSelCan,2,FALSE)&amp;$B$16&amp;ref!$E$4&amp;ref!$F$3&amp;ref!T$2,DatatableSelCan,8,FALSE))),"–")</f>
        <v>27.09</v>
      </c>
      <c r="AM52" s="98">
        <f>IFERROR(VALUE(FIXED(VLOOKUP(VLOOKUP($A$1,CodeTableSelCan,2,FALSE)&amp;$B$16&amp;ref!$E$4&amp;ref!$F$3&amp;ref!U$2,DatatableSelCan,8,FALSE))),"–")</f>
        <v>42.49</v>
      </c>
      <c r="AN52" s="98">
        <f>IFERROR(VALUE(FIXED(VLOOKUP(VLOOKUP($A$1,CodeTableSelCan,2,FALSE)&amp;$B$16&amp;ref!$E$4&amp;ref!$F$3&amp;ref!V$2,DatatableSelCan,8,FALSE))),"–")</f>
        <v>24.9</v>
      </c>
      <c r="AO52" s="98">
        <f>IFERROR(VALUE(FIXED(VLOOKUP(VLOOKUP($A$1,CodeTableSelCan,2,FALSE)&amp;$B$16&amp;ref!$E$4&amp;ref!$F$3&amp;ref!W$2,DatatableSelCan,8,FALSE))),"–")</f>
        <v>38.36</v>
      </c>
      <c r="AP52" s="98">
        <f>IFERROR(VALUE(FIXED(VLOOKUP(VLOOKUP($A$1,CodeTableSelCan,2,FALSE)&amp;$B$16&amp;ref!$E$4&amp;ref!$F$3&amp;ref!X$2,DatatableSelCan,8,FALSE))),"–")</f>
        <v>122.55</v>
      </c>
      <c r="AQ52" s="98">
        <f>IFERROR(VALUE(FIXED(VLOOKUP(VLOOKUP($A$1,CodeTableSelCan,2,FALSE)&amp;$B$16&amp;ref!$E$4&amp;ref!$F$3&amp;ref!Y$2,DatatableSelCan,8,FALSE))),"–")</f>
        <v>157.47999999999999</v>
      </c>
      <c r="AR52" s="98">
        <f>SUMPRODUCT(Z52:AQ52,'Population '!$D$61:$U$61)</f>
        <v>7.1394801819363227</v>
      </c>
    </row>
    <row r="53" spans="2:44" ht="15" customHeight="1">
      <c r="B53" s="20"/>
      <c r="C53" s="71" t="s">
        <v>25</v>
      </c>
      <c r="D53" s="54">
        <f>IFERROR(VALUE(FIXED(VLOOKUP(VLOOKUP($A$1,CodeTableSelCan,2,FALSE)&amp;$B$16&amp;ref!$E$4&amp;ref!$F$4&amp;ref!H$2,DatatableSelCan,7,FALSE))),"–")</f>
        <v>1</v>
      </c>
      <c r="E53" s="54">
        <f>IFERROR(VALUE(FIXED(VLOOKUP(VLOOKUP($A$1,CodeTableSelCan,2,FALSE)&amp;$B$16&amp;ref!$E$4&amp;ref!$F$4&amp;ref!I$2,DatatableSelCan,7,FALSE))),"–")</f>
        <v>1</v>
      </c>
      <c r="F53" s="54" t="str">
        <f>IFERROR(VALUE(FIXED(VLOOKUP(VLOOKUP($A$1,CodeTableSelCan,2,FALSE)&amp;$B$16&amp;ref!$E$4&amp;ref!$F$4&amp;ref!J$2,DatatableSelCan,7,FALSE))),"–")</f>
        <v>–</v>
      </c>
      <c r="G53" s="54">
        <f>IFERROR(VALUE(FIXED(VLOOKUP(VLOOKUP($A$1,CodeTableSelCan,2,FALSE)&amp;$B$16&amp;ref!$E$4&amp;ref!$F$4&amp;ref!K$2,DatatableSelCan,7,FALSE))),"–")</f>
        <v>2</v>
      </c>
      <c r="H53" s="54">
        <f>IFERROR(VALUE(FIXED(VLOOKUP(VLOOKUP($A$1,CodeTableSelCan,2,FALSE)&amp;$B$16&amp;ref!$E$4&amp;ref!$F$4&amp;ref!L$2,DatatableSelCan,7,FALSE))),"–")</f>
        <v>1</v>
      </c>
      <c r="I53" s="54" t="str">
        <f>IFERROR(VALUE(FIXED(VLOOKUP(VLOOKUP($A$1,CodeTableSelCan,2,FALSE)&amp;$B$16&amp;ref!$E$4&amp;ref!$F$4&amp;ref!M$2,DatatableSelCan,7,FALSE))),"–")</f>
        <v>–</v>
      </c>
      <c r="J53" s="54">
        <f>IFERROR(VALUE(FIXED(VLOOKUP(VLOOKUP($A$1,CodeTableSelCan,2,FALSE)&amp;$B$16&amp;ref!$E$4&amp;ref!$F$4&amp;ref!N$2,DatatableSelCan,7,FALSE))),"–")</f>
        <v>3</v>
      </c>
      <c r="K53" s="54">
        <f>IFERROR(VALUE(FIXED(VLOOKUP(VLOOKUP($A$1,CodeTableSelCan,2,FALSE)&amp;$B$16&amp;ref!$E$4&amp;ref!$F$4&amp;ref!O$2,DatatableSelCan,7,FALSE))),"–")</f>
        <v>2</v>
      </c>
      <c r="L53" s="54">
        <f>IFERROR(VALUE(FIXED(VLOOKUP(VLOOKUP($A$1,CodeTableSelCan,2,FALSE)&amp;$B$16&amp;ref!$E$4&amp;ref!$F$4&amp;ref!P$2,DatatableSelCan,7,FALSE))),"–")</f>
        <v>5</v>
      </c>
      <c r="M53" s="54">
        <f>IFERROR(VALUE(FIXED(VLOOKUP(VLOOKUP($A$1,CodeTableSelCan,2,FALSE)&amp;$B$16&amp;ref!$E$4&amp;ref!$F$4&amp;ref!Q$2,DatatableSelCan,7,FALSE))),"–")</f>
        <v>9</v>
      </c>
      <c r="N53" s="54">
        <f>IFERROR(VALUE(FIXED(VLOOKUP(VLOOKUP($A$1,CodeTableSelCan,2,FALSE)&amp;$B$16&amp;ref!$E$4&amp;ref!$F$4&amp;ref!R$2,DatatableSelCan,7,FALSE))),"–")</f>
        <v>12</v>
      </c>
      <c r="O53" s="54">
        <f>IFERROR(VALUE(FIXED(VLOOKUP(VLOOKUP($A$1,CodeTableSelCan,2,FALSE)&amp;$B$16&amp;ref!$E$4&amp;ref!$F$4&amp;ref!S$2,DatatableSelCan,7,FALSE))),"–")</f>
        <v>15</v>
      </c>
      <c r="P53" s="54">
        <f>IFERROR(VALUE(FIXED(VLOOKUP(VLOOKUP($A$1,CodeTableSelCan,2,FALSE)&amp;$B$16&amp;ref!$E$4&amp;ref!$F$4&amp;ref!T$2,DatatableSelCan,7,FALSE))),"–")</f>
        <v>23</v>
      </c>
      <c r="Q53" s="54">
        <f>IFERROR(VALUE(FIXED(VLOOKUP(VLOOKUP($A$1,CodeTableSelCan,2,FALSE)&amp;$B$16&amp;ref!$E$4&amp;ref!$F$4&amp;ref!U$2,DatatableSelCan,7,FALSE))),"–")</f>
        <v>42</v>
      </c>
      <c r="R53" s="54">
        <f>IFERROR(VALUE(FIXED(VLOOKUP(VLOOKUP($A$1,CodeTableSelCan,2,FALSE)&amp;$B$16&amp;ref!$E$4&amp;ref!$F$4&amp;ref!V$2,DatatableSelCan,7,FALSE))),"–")</f>
        <v>65</v>
      </c>
      <c r="S53" s="54">
        <f>IFERROR(VALUE(FIXED(VLOOKUP(VLOOKUP($A$1,CodeTableSelCan,2,FALSE)&amp;$B$16&amp;ref!$E$4&amp;ref!$F$4&amp;ref!W$2,DatatableSelCan,7,FALSE))),"–")</f>
        <v>58</v>
      </c>
      <c r="T53" s="54">
        <f>IFERROR(VALUE(FIXED(VLOOKUP(VLOOKUP($A$1,CodeTableSelCan,2,FALSE)&amp;$B$16&amp;ref!$E$4&amp;ref!$F$4&amp;ref!X$2,DatatableSelCan,7,FALSE))),"–")</f>
        <v>54</v>
      </c>
      <c r="U53" s="54">
        <f>IFERROR(VALUE(FIXED(VLOOKUP(VLOOKUP($A$1,CodeTableSelCan,2,FALSE)&amp;$B$16&amp;ref!$E$4&amp;ref!$F$4&amp;ref!Y$2,DatatableSelCan,7,FALSE))),"–")</f>
        <v>59</v>
      </c>
      <c r="V53" s="54">
        <f>IFERROR(VALUE(FIXED(VLOOKUP(VLOOKUP($A$1,CodeTableSelCan,2,FALSE)&amp;$B$16&amp;ref!$E$4&amp;ref!$F$4&amp;ref!Z$2,DatatableSelCan,7,FALSE))),"–")</f>
        <v>352</v>
      </c>
      <c r="X53" s="20"/>
      <c r="Y53" s="71" t="s">
        <v>25</v>
      </c>
      <c r="Z53" s="98">
        <f>IFERROR(VALUE(FIXED(VLOOKUP(VLOOKUP($A$1,CodeTableSelCan,2,FALSE)&amp;$B$16&amp;ref!$E$4&amp;ref!$F$4&amp;ref!H$2,DatatableSelCan,8,FALSE))),"–")</f>
        <v>0.45</v>
      </c>
      <c r="AA53" s="98">
        <f>IFERROR(VALUE(FIXED(VLOOKUP(VLOOKUP($A$1,CodeTableSelCan,2,FALSE)&amp;$B$16&amp;ref!$E$4&amp;ref!$F$4&amp;ref!I$2,DatatableSelCan,8,FALSE))),"–")</f>
        <v>0.41</v>
      </c>
      <c r="AB53" s="98" t="str">
        <f>IFERROR(VALUE(FIXED(VLOOKUP(VLOOKUP($A$1,CodeTableSelCan,2,FALSE)&amp;$B$16&amp;ref!$E$4&amp;ref!$F$4&amp;ref!J$2,DatatableSelCan,8,FALSE))),"–")</f>
        <v>–</v>
      </c>
      <c r="AC53" s="98">
        <f>IFERROR(VALUE(FIXED(VLOOKUP(VLOOKUP($A$1,CodeTableSelCan,2,FALSE)&amp;$B$16&amp;ref!$E$4&amp;ref!$F$4&amp;ref!K$2,DatatableSelCan,8,FALSE))),"–")</f>
        <v>0.81</v>
      </c>
      <c r="AD53" s="98">
        <f>IFERROR(VALUE(FIXED(VLOOKUP(VLOOKUP($A$1,CodeTableSelCan,2,FALSE)&amp;$B$16&amp;ref!$E$4&amp;ref!$F$4&amp;ref!L$2,DatatableSelCan,8,FALSE))),"–")</f>
        <v>0.34</v>
      </c>
      <c r="AE53" s="98" t="str">
        <f>IFERROR(VALUE(FIXED(VLOOKUP(VLOOKUP($A$1,CodeTableSelCan,2,FALSE)&amp;$B$16&amp;ref!$E$4&amp;ref!$F$4&amp;ref!M$2,DatatableSelCan,8,FALSE))),"–")</f>
        <v>–</v>
      </c>
      <c r="AF53" s="98">
        <f>IFERROR(VALUE(FIXED(VLOOKUP(VLOOKUP($A$1,CodeTableSelCan,2,FALSE)&amp;$B$16&amp;ref!$E$4&amp;ref!$F$4&amp;ref!N$2,DatatableSelCan,8,FALSE))),"–")</f>
        <v>1.1000000000000001</v>
      </c>
      <c r="AG53" s="98">
        <f>IFERROR(VALUE(FIXED(VLOOKUP(VLOOKUP($A$1,CodeTableSelCan,2,FALSE)&amp;$B$16&amp;ref!$E$4&amp;ref!$F$4&amp;ref!O$2,DatatableSelCan,8,FALSE))),"–")</f>
        <v>0.81</v>
      </c>
      <c r="AH53" s="98">
        <f>IFERROR(VALUE(FIXED(VLOOKUP(VLOOKUP($A$1,CodeTableSelCan,2,FALSE)&amp;$B$16&amp;ref!$E$4&amp;ref!$F$4&amp;ref!P$2,DatatableSelCan,8,FALSE))),"–")</f>
        <v>1.96</v>
      </c>
      <c r="AI53" s="98">
        <f>IFERROR(VALUE(FIXED(VLOOKUP(VLOOKUP($A$1,CodeTableSelCan,2,FALSE)&amp;$B$16&amp;ref!$E$4&amp;ref!$F$4&amp;ref!Q$2,DatatableSelCan,8,FALSE))),"–")</f>
        <v>3.2</v>
      </c>
      <c r="AJ53" s="98">
        <f>IFERROR(VALUE(FIXED(VLOOKUP(VLOOKUP($A$1,CodeTableSelCan,2,FALSE)&amp;$B$16&amp;ref!$E$4&amp;ref!$F$4&amp;ref!R$2,DatatableSelCan,8,FALSE))),"–")</f>
        <v>4.34</v>
      </c>
      <c r="AK53" s="98">
        <f>IFERROR(VALUE(FIXED(VLOOKUP(VLOOKUP($A$1,CodeTableSelCan,2,FALSE)&amp;$B$16&amp;ref!$E$4&amp;ref!$F$4&amp;ref!S$2,DatatableSelCan,8,FALSE))),"–")</f>
        <v>5.56</v>
      </c>
      <c r="AL53" s="98">
        <f>IFERROR(VALUE(FIXED(VLOOKUP(VLOOKUP($A$1,CodeTableSelCan,2,FALSE)&amp;$B$16&amp;ref!$E$4&amp;ref!$F$4&amp;ref!T$2,DatatableSelCan,8,FALSE))),"–")</f>
        <v>9.6199999999999992</v>
      </c>
      <c r="AM53" s="98">
        <f>IFERROR(VALUE(FIXED(VLOOKUP(VLOOKUP($A$1,CodeTableSelCan,2,FALSE)&amp;$B$16&amp;ref!$E$4&amp;ref!$F$4&amp;ref!U$2,DatatableSelCan,8,FALSE))),"–")</f>
        <v>19.41</v>
      </c>
      <c r="AN53" s="98">
        <f>IFERROR(VALUE(FIXED(VLOOKUP(VLOOKUP($A$1,CodeTableSelCan,2,FALSE)&amp;$B$16&amp;ref!$E$4&amp;ref!$F$4&amp;ref!V$2,DatatableSelCan,8,FALSE))),"–")</f>
        <v>38.340000000000003</v>
      </c>
      <c r="AO53" s="98">
        <f>IFERROR(VALUE(FIXED(VLOOKUP(VLOOKUP($A$1,CodeTableSelCan,2,FALSE)&amp;$B$16&amp;ref!$E$4&amp;ref!$F$4&amp;ref!W$2,DatatableSelCan,8,FALSE))),"–")</f>
        <v>45.59</v>
      </c>
      <c r="AP53" s="98">
        <f>IFERROR(VALUE(FIXED(VLOOKUP(VLOOKUP($A$1,CodeTableSelCan,2,FALSE)&amp;$B$16&amp;ref!$E$4&amp;ref!$F$4&amp;ref!X$2,DatatableSelCan,8,FALSE))),"–")</f>
        <v>65.73</v>
      </c>
      <c r="AQ53" s="98">
        <f>IFERROR(VALUE(FIXED(VLOOKUP(VLOOKUP($A$1,CodeTableSelCan,2,FALSE)&amp;$B$16&amp;ref!$E$4&amp;ref!$F$4&amp;ref!Y$2,DatatableSelCan,8,FALSE))),"–")</f>
        <v>71.55</v>
      </c>
      <c r="AR53" s="98">
        <f>SUMPRODUCT(Z53:AQ53,'Population '!$D$61:$U$61)</f>
        <v>4.6457025041235562</v>
      </c>
    </row>
    <row r="54" spans="2:44" ht="15" customHeight="1">
      <c r="X54" s="81" t="s">
        <v>30</v>
      </c>
    </row>
    <row r="56" spans="2:44" ht="15" customHeight="1">
      <c r="D56" s="74"/>
      <c r="E56" s="74"/>
      <c r="F56" s="74"/>
      <c r="G56" s="74"/>
      <c r="H56" s="74"/>
      <c r="I56" s="74"/>
      <c r="J56" s="74"/>
      <c r="K56" s="74"/>
      <c r="L56" s="74"/>
      <c r="M56" s="74"/>
      <c r="N56" s="74"/>
      <c r="O56" s="74"/>
      <c r="P56" s="74"/>
      <c r="Q56" s="74"/>
      <c r="R56" s="74"/>
      <c r="S56" s="74"/>
      <c r="T56" s="74"/>
      <c r="U56" s="74"/>
      <c r="V56" s="74"/>
    </row>
  </sheetData>
  <mergeCells count="6">
    <mergeCell ref="D6:V6"/>
    <mergeCell ref="Z6:AR6"/>
    <mergeCell ref="D23:V23"/>
    <mergeCell ref="Z23:AR23"/>
    <mergeCell ref="D40:V40"/>
    <mergeCell ref="Z40:AR40"/>
  </mergeCells>
  <pageMargins left="0.7" right="0.7" top="0.75" bottom="0.75" header="0.3" footer="0.3"/>
  <pageSetup paperSize="9" scale="57" fitToWidth="0" orientation="landscape" r:id="rId1"/>
  <colBreaks count="1" manualBreakCount="1">
    <brk id="22" max="53"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1"/>
  <sheetViews>
    <sheetView zoomScaleNormal="100" workbookViewId="0">
      <selection activeCell="B1" sqref="B1"/>
    </sheetView>
  </sheetViews>
  <sheetFormatPr defaultRowHeight="15" customHeight="1"/>
  <cols>
    <col min="1" max="1" width="5.6640625" style="1" customWidth="1"/>
    <col min="2" max="2" width="9.33203125" style="1"/>
    <col min="3" max="3" width="14.33203125" style="1" customWidth="1"/>
    <col min="4" max="21" width="9.5" style="1" bestFit="1" customWidth="1"/>
    <col min="22" max="22" width="10.5" style="1" bestFit="1" customWidth="1"/>
    <col min="23" max="23" width="5.6640625" style="1" customWidth="1"/>
    <col min="24" max="16384" width="9.33203125" style="1"/>
  </cols>
  <sheetData>
    <row r="1" spans="1:22" ht="35.25" customHeight="1">
      <c r="A1" s="104" t="s">
        <v>76</v>
      </c>
    </row>
    <row r="3" spans="1:22" ht="20.100000000000001" customHeight="1">
      <c r="B3" s="2" t="s">
        <v>26</v>
      </c>
    </row>
    <row r="4" spans="1:22" ht="15" customHeight="1">
      <c r="B4" s="23"/>
      <c r="C4" s="23"/>
      <c r="D4" s="118" t="s">
        <v>72</v>
      </c>
      <c r="E4" s="123"/>
      <c r="F4" s="123"/>
      <c r="G4" s="123"/>
      <c r="H4" s="123"/>
      <c r="I4" s="123"/>
      <c r="J4" s="123"/>
      <c r="K4" s="123"/>
      <c r="L4" s="123"/>
      <c r="M4" s="123"/>
      <c r="N4" s="123"/>
      <c r="O4" s="123"/>
      <c r="P4" s="123"/>
      <c r="Q4" s="123"/>
      <c r="R4" s="123"/>
      <c r="S4" s="123"/>
      <c r="T4" s="123"/>
      <c r="U4" s="123"/>
      <c r="V4" s="123"/>
    </row>
    <row r="5" spans="1:22" ht="15" customHeight="1">
      <c r="B5" s="24" t="s">
        <v>1</v>
      </c>
      <c r="C5" s="24" t="s">
        <v>2</v>
      </c>
      <c r="D5" s="25" t="s">
        <v>3</v>
      </c>
      <c r="E5" s="25" t="s">
        <v>4</v>
      </c>
      <c r="F5" s="25" t="s">
        <v>5</v>
      </c>
      <c r="G5" s="25" t="s">
        <v>6</v>
      </c>
      <c r="H5" s="25" t="s">
        <v>7</v>
      </c>
      <c r="I5" s="25" t="s">
        <v>8</v>
      </c>
      <c r="J5" s="25" t="s">
        <v>9</v>
      </c>
      <c r="K5" s="25" t="s">
        <v>10</v>
      </c>
      <c r="L5" s="25" t="s">
        <v>11</v>
      </c>
      <c r="M5" s="25" t="s">
        <v>12</v>
      </c>
      <c r="N5" s="25" t="s">
        <v>13</v>
      </c>
      <c r="O5" s="25" t="s">
        <v>14</v>
      </c>
      <c r="P5" s="25" t="s">
        <v>15</v>
      </c>
      <c r="Q5" s="25" t="s">
        <v>16</v>
      </c>
      <c r="R5" s="25" t="s">
        <v>17</v>
      </c>
      <c r="S5" s="25" t="s">
        <v>18</v>
      </c>
      <c r="T5" s="25" t="s">
        <v>19</v>
      </c>
      <c r="U5" s="25" t="s">
        <v>20</v>
      </c>
      <c r="V5" s="25" t="s">
        <v>21</v>
      </c>
    </row>
    <row r="6" spans="1:22" ht="15" customHeight="1">
      <c r="B6" s="26">
        <v>2015</v>
      </c>
      <c r="C6" s="7"/>
      <c r="D6" s="22"/>
      <c r="E6" s="22"/>
      <c r="F6" s="22"/>
      <c r="G6" s="22"/>
      <c r="H6" s="22"/>
      <c r="I6" s="22"/>
      <c r="J6" s="22"/>
      <c r="K6" s="22"/>
      <c r="L6" s="22"/>
      <c r="M6" s="22"/>
      <c r="N6" s="22"/>
      <c r="O6" s="22"/>
      <c r="P6" s="22"/>
      <c r="Q6" s="22"/>
      <c r="R6" s="22"/>
      <c r="S6" s="22"/>
      <c r="T6" s="22"/>
      <c r="U6" s="22"/>
      <c r="V6" s="22"/>
    </row>
    <row r="7" spans="1:22" ht="15" customHeight="1">
      <c r="B7" s="26"/>
      <c r="C7" s="26" t="s">
        <v>23</v>
      </c>
      <c r="D7" s="7">
        <v>156950</v>
      </c>
      <c r="E7" s="7">
        <v>161660</v>
      </c>
      <c r="F7" s="7">
        <v>150200</v>
      </c>
      <c r="G7" s="7">
        <v>163550</v>
      </c>
      <c r="H7" s="7">
        <v>175770</v>
      </c>
      <c r="I7" s="7">
        <v>156230</v>
      </c>
      <c r="J7" s="7">
        <v>138780</v>
      </c>
      <c r="K7" s="7">
        <v>131040</v>
      </c>
      <c r="L7" s="7">
        <v>146710</v>
      </c>
      <c r="M7" s="7">
        <v>150280</v>
      </c>
      <c r="N7" s="7">
        <v>153860</v>
      </c>
      <c r="O7" s="7">
        <v>139510</v>
      </c>
      <c r="P7" s="7">
        <v>121720</v>
      </c>
      <c r="Q7" s="7">
        <v>110320</v>
      </c>
      <c r="R7" s="7">
        <v>79440</v>
      </c>
      <c r="S7" s="7">
        <v>56150</v>
      </c>
      <c r="T7" s="7">
        <v>37160</v>
      </c>
      <c r="U7" s="7">
        <v>29600</v>
      </c>
      <c r="V7" s="7">
        <v>2258900</v>
      </c>
    </row>
    <row r="8" spans="1:22" ht="15" customHeight="1">
      <c r="B8" s="7"/>
      <c r="C8" s="26" t="s">
        <v>24</v>
      </c>
      <c r="D8" s="7">
        <v>42410</v>
      </c>
      <c r="E8" s="7">
        <v>42100</v>
      </c>
      <c r="F8" s="7">
        <v>36450</v>
      </c>
      <c r="G8" s="7">
        <v>36160</v>
      </c>
      <c r="H8" s="7">
        <v>30730</v>
      </c>
      <c r="I8" s="7">
        <v>22670</v>
      </c>
      <c r="J8" s="7">
        <v>18330</v>
      </c>
      <c r="K8" s="7">
        <v>17910</v>
      </c>
      <c r="L8" s="7">
        <v>19480</v>
      </c>
      <c r="M8" s="7">
        <v>18720</v>
      </c>
      <c r="N8" s="7">
        <v>18060</v>
      </c>
      <c r="O8" s="7">
        <v>14730</v>
      </c>
      <c r="P8" s="7">
        <v>11000</v>
      </c>
      <c r="Q8" s="7">
        <v>7970</v>
      </c>
      <c r="R8" s="7">
        <v>5050</v>
      </c>
      <c r="S8" s="7">
        <v>3170</v>
      </c>
      <c r="T8" s="7">
        <v>1530</v>
      </c>
      <c r="U8" s="7">
        <v>740</v>
      </c>
      <c r="V8" s="7">
        <v>347200</v>
      </c>
    </row>
    <row r="9" spans="1:22" ht="15" customHeight="1">
      <c r="B9" s="26"/>
      <c r="C9" s="26" t="s">
        <v>25</v>
      </c>
      <c r="D9" s="7">
        <v>114540</v>
      </c>
      <c r="E9" s="7">
        <v>119560</v>
      </c>
      <c r="F9" s="7">
        <v>113750</v>
      </c>
      <c r="G9" s="7">
        <v>127390</v>
      </c>
      <c r="H9" s="7">
        <v>145040</v>
      </c>
      <c r="I9" s="7">
        <v>133560</v>
      </c>
      <c r="J9" s="7">
        <v>120450</v>
      </c>
      <c r="K9" s="7">
        <v>113130</v>
      </c>
      <c r="L9" s="7">
        <v>127230</v>
      </c>
      <c r="M9" s="7">
        <v>131560</v>
      </c>
      <c r="N9" s="7">
        <v>135800</v>
      </c>
      <c r="O9" s="7">
        <v>124780</v>
      </c>
      <c r="P9" s="7">
        <v>110720</v>
      </c>
      <c r="Q9" s="7">
        <v>102350</v>
      </c>
      <c r="R9" s="7">
        <v>74390</v>
      </c>
      <c r="S9" s="7">
        <v>52980</v>
      </c>
      <c r="T9" s="7">
        <v>35630</v>
      </c>
      <c r="U9" s="7">
        <v>28860</v>
      </c>
      <c r="V9" s="7">
        <v>1911700</v>
      </c>
    </row>
    <row r="10" spans="1:22" ht="15" customHeight="1">
      <c r="B10" s="26">
        <v>2016</v>
      </c>
      <c r="C10" s="7"/>
      <c r="D10" s="7"/>
      <c r="E10" s="7"/>
      <c r="F10" s="7"/>
      <c r="G10" s="7"/>
      <c r="H10" s="7"/>
      <c r="I10" s="7"/>
      <c r="J10" s="7"/>
      <c r="K10" s="7"/>
      <c r="L10" s="7"/>
      <c r="M10" s="7"/>
      <c r="N10" s="7"/>
      <c r="O10" s="7"/>
      <c r="P10" s="7"/>
      <c r="Q10" s="7"/>
      <c r="R10" s="7"/>
      <c r="S10" s="7"/>
      <c r="T10" s="7"/>
      <c r="U10" s="7"/>
      <c r="V10" s="7"/>
    </row>
    <row r="11" spans="1:22" ht="15" customHeight="1">
      <c r="B11" s="7"/>
      <c r="C11" s="26" t="s">
        <v>23</v>
      </c>
      <c r="D11" s="7">
        <v>156610</v>
      </c>
      <c r="E11" s="7">
        <v>165620</v>
      </c>
      <c r="F11" s="7">
        <v>150600</v>
      </c>
      <c r="G11" s="7">
        <v>163820</v>
      </c>
      <c r="H11" s="7">
        <v>182420</v>
      </c>
      <c r="I11" s="7">
        <v>170260</v>
      </c>
      <c r="J11" s="7">
        <v>145160</v>
      </c>
      <c r="K11" s="7">
        <v>133910</v>
      </c>
      <c r="L11" s="7">
        <v>143940</v>
      </c>
      <c r="M11" s="7">
        <v>152020</v>
      </c>
      <c r="N11" s="7">
        <v>153270</v>
      </c>
      <c r="O11" s="7">
        <v>143250</v>
      </c>
      <c r="P11" s="7">
        <v>124770</v>
      </c>
      <c r="Q11" s="7">
        <v>113770</v>
      </c>
      <c r="R11" s="7">
        <v>82200</v>
      </c>
      <c r="S11" s="7">
        <v>59900</v>
      </c>
      <c r="T11" s="7">
        <v>37710</v>
      </c>
      <c r="U11" s="7">
        <v>31300</v>
      </c>
      <c r="V11" s="7">
        <v>2310500</v>
      </c>
    </row>
    <row r="12" spans="1:22" ht="15" customHeight="1">
      <c r="B12" s="7"/>
      <c r="C12" s="26" t="s">
        <v>24</v>
      </c>
      <c r="D12" s="7">
        <v>42340</v>
      </c>
      <c r="E12" s="7">
        <v>42950</v>
      </c>
      <c r="F12" s="7">
        <v>36450</v>
      </c>
      <c r="G12" s="7">
        <v>36420</v>
      </c>
      <c r="H12" s="7">
        <v>31890</v>
      </c>
      <c r="I12" s="7">
        <v>24090</v>
      </c>
      <c r="J12" s="7">
        <v>18610</v>
      </c>
      <c r="K12" s="7">
        <v>17810</v>
      </c>
      <c r="L12" s="7">
        <v>18980</v>
      </c>
      <c r="M12" s="7">
        <v>19040</v>
      </c>
      <c r="N12" s="7">
        <v>18120</v>
      </c>
      <c r="O12" s="7">
        <v>15290</v>
      </c>
      <c r="P12" s="7">
        <v>11460</v>
      </c>
      <c r="Q12" s="7">
        <v>8420</v>
      </c>
      <c r="R12" s="7">
        <v>5290</v>
      </c>
      <c r="S12" s="7">
        <v>3360</v>
      </c>
      <c r="T12" s="7">
        <v>1600</v>
      </c>
      <c r="U12" s="7">
        <v>820</v>
      </c>
      <c r="V12" s="7">
        <v>353000</v>
      </c>
    </row>
    <row r="13" spans="1:22" ht="15" customHeight="1">
      <c r="B13" s="7"/>
      <c r="C13" s="26" t="s">
        <v>25</v>
      </c>
      <c r="D13" s="7">
        <v>114270</v>
      </c>
      <c r="E13" s="7">
        <v>122670</v>
      </c>
      <c r="F13" s="7">
        <v>114150</v>
      </c>
      <c r="G13" s="7">
        <v>127400</v>
      </c>
      <c r="H13" s="7">
        <v>150530</v>
      </c>
      <c r="I13" s="7">
        <v>146170</v>
      </c>
      <c r="J13" s="7">
        <v>126550</v>
      </c>
      <c r="K13" s="7">
        <v>116100</v>
      </c>
      <c r="L13" s="7">
        <v>124960</v>
      </c>
      <c r="M13" s="7">
        <v>132980</v>
      </c>
      <c r="N13" s="7">
        <v>135150</v>
      </c>
      <c r="O13" s="7">
        <v>127960</v>
      </c>
      <c r="P13" s="7">
        <v>113310</v>
      </c>
      <c r="Q13" s="7">
        <v>105350</v>
      </c>
      <c r="R13" s="7">
        <v>76910</v>
      </c>
      <c r="S13" s="7">
        <v>56540</v>
      </c>
      <c r="T13" s="7">
        <v>36110</v>
      </c>
      <c r="U13" s="7">
        <v>30480</v>
      </c>
      <c r="V13" s="7">
        <v>1957500</v>
      </c>
    </row>
    <row r="14" spans="1:22" ht="15" customHeight="1">
      <c r="B14" s="26">
        <v>2017</v>
      </c>
      <c r="C14" s="7"/>
      <c r="D14" s="22"/>
      <c r="E14" s="22"/>
      <c r="F14" s="22"/>
      <c r="G14" s="22"/>
      <c r="H14" s="22"/>
      <c r="I14" s="22"/>
      <c r="J14" s="22"/>
      <c r="K14" s="22"/>
      <c r="L14" s="22"/>
      <c r="M14" s="22"/>
      <c r="N14" s="22"/>
      <c r="O14" s="22"/>
      <c r="P14" s="22"/>
      <c r="Q14" s="22"/>
      <c r="R14" s="22"/>
      <c r="S14" s="22"/>
      <c r="T14" s="22"/>
      <c r="U14" s="22"/>
      <c r="V14" s="22"/>
    </row>
    <row r="15" spans="1:22" ht="15" customHeight="1">
      <c r="B15" s="7"/>
      <c r="C15" s="26" t="s">
        <v>23</v>
      </c>
      <c r="D15" s="7">
        <v>157060</v>
      </c>
      <c r="E15" s="7">
        <v>167630</v>
      </c>
      <c r="F15" s="7">
        <v>154350</v>
      </c>
      <c r="G15" s="7">
        <v>162540</v>
      </c>
      <c r="H15" s="7">
        <v>185610</v>
      </c>
      <c r="I15" s="7">
        <v>183490</v>
      </c>
      <c r="J15" s="7">
        <v>153390</v>
      </c>
      <c r="K15" s="7">
        <v>138140</v>
      </c>
      <c r="L15" s="7">
        <v>141490</v>
      </c>
      <c r="M15" s="7">
        <v>154190</v>
      </c>
      <c r="N15" s="7">
        <v>151940</v>
      </c>
      <c r="O15" s="7">
        <v>147040</v>
      </c>
      <c r="P15" s="7">
        <v>128280</v>
      </c>
      <c r="Q15" s="7">
        <v>114640</v>
      </c>
      <c r="R15" s="7">
        <v>87700</v>
      </c>
      <c r="S15" s="7">
        <v>63350</v>
      </c>
      <c r="T15" s="7">
        <v>38680</v>
      </c>
      <c r="U15" s="7">
        <v>32500</v>
      </c>
      <c r="V15" s="7">
        <v>2362100</v>
      </c>
    </row>
    <row r="16" spans="1:22" ht="15" customHeight="1">
      <c r="B16" s="7"/>
      <c r="C16" s="26" t="s">
        <v>24</v>
      </c>
      <c r="D16" s="7">
        <v>42420</v>
      </c>
      <c r="E16" s="7">
        <v>43030</v>
      </c>
      <c r="F16" s="7">
        <v>37460</v>
      </c>
      <c r="G16" s="7">
        <v>36200</v>
      </c>
      <c r="H16" s="7">
        <v>32860</v>
      </c>
      <c r="I16" s="7">
        <v>25410</v>
      </c>
      <c r="J16" s="7">
        <v>19200</v>
      </c>
      <c r="K16" s="7">
        <v>17750</v>
      </c>
      <c r="L16" s="7">
        <v>18410</v>
      </c>
      <c r="M16" s="7">
        <v>19210</v>
      </c>
      <c r="N16" s="7">
        <v>18040</v>
      </c>
      <c r="O16" s="7">
        <v>15920</v>
      </c>
      <c r="P16" s="7">
        <v>11990</v>
      </c>
      <c r="Q16" s="7">
        <v>8790</v>
      </c>
      <c r="R16" s="7">
        <v>5600</v>
      </c>
      <c r="S16" s="7">
        <v>3570</v>
      </c>
      <c r="T16" s="7">
        <v>1670</v>
      </c>
      <c r="U16" s="7">
        <v>930</v>
      </c>
      <c r="V16" s="7">
        <v>358500</v>
      </c>
    </row>
    <row r="17" spans="2:22" ht="15" customHeight="1">
      <c r="B17" s="7"/>
      <c r="C17" s="26" t="s">
        <v>25</v>
      </c>
      <c r="D17" s="7">
        <v>114640</v>
      </c>
      <c r="E17" s="7">
        <v>124600</v>
      </c>
      <c r="F17" s="7">
        <v>116890</v>
      </c>
      <c r="G17" s="7">
        <v>126340</v>
      </c>
      <c r="H17" s="7">
        <v>152750</v>
      </c>
      <c r="I17" s="7">
        <v>158080</v>
      </c>
      <c r="J17" s="7">
        <v>134190</v>
      </c>
      <c r="K17" s="7">
        <v>120390</v>
      </c>
      <c r="L17" s="7">
        <v>123080</v>
      </c>
      <c r="M17" s="7">
        <v>134980</v>
      </c>
      <c r="N17" s="7">
        <v>133900</v>
      </c>
      <c r="O17" s="7">
        <v>131120</v>
      </c>
      <c r="P17" s="7">
        <v>116290</v>
      </c>
      <c r="Q17" s="7">
        <v>105850</v>
      </c>
      <c r="R17" s="7">
        <v>82100</v>
      </c>
      <c r="S17" s="7">
        <v>59780</v>
      </c>
      <c r="T17" s="7">
        <v>37010</v>
      </c>
      <c r="U17" s="7">
        <v>31570</v>
      </c>
      <c r="V17" s="7">
        <v>2003600</v>
      </c>
    </row>
    <row r="18" spans="2:22" ht="15" customHeight="1">
      <c r="B18" s="109" t="s">
        <v>157</v>
      </c>
      <c r="C18" s="109"/>
      <c r="D18" s="109"/>
      <c r="E18" s="109"/>
      <c r="F18" s="109"/>
      <c r="G18" s="109"/>
      <c r="H18" s="109"/>
    </row>
    <row r="19" spans="2:22" ht="15" customHeight="1">
      <c r="B19" s="109" t="s">
        <v>158</v>
      </c>
      <c r="C19" s="109"/>
      <c r="D19" s="109"/>
      <c r="E19" s="109"/>
      <c r="F19" s="109"/>
      <c r="G19" s="109"/>
      <c r="H19" s="109"/>
    </row>
    <row r="21" spans="2:22" ht="20.100000000000001" customHeight="1">
      <c r="B21" s="2" t="s">
        <v>27</v>
      </c>
    </row>
    <row r="22" spans="2:22" ht="15" customHeight="1">
      <c r="B22" s="27"/>
      <c r="C22" s="27"/>
      <c r="D22" s="130" t="s">
        <v>72</v>
      </c>
      <c r="E22" s="125"/>
      <c r="F22" s="125"/>
      <c r="G22" s="125"/>
      <c r="H22" s="125"/>
      <c r="I22" s="125"/>
      <c r="J22" s="125"/>
      <c r="K22" s="125"/>
      <c r="L22" s="125"/>
      <c r="M22" s="125"/>
      <c r="N22" s="125"/>
      <c r="O22" s="125"/>
      <c r="P22" s="125"/>
      <c r="Q22" s="125"/>
      <c r="R22" s="125"/>
      <c r="S22" s="125"/>
      <c r="T22" s="125"/>
      <c r="U22" s="125"/>
      <c r="V22" s="125"/>
    </row>
    <row r="23" spans="2:22" ht="15" customHeight="1">
      <c r="B23" s="28" t="s">
        <v>1</v>
      </c>
      <c r="C23" s="28" t="s">
        <v>2</v>
      </c>
      <c r="D23" s="29" t="s">
        <v>3</v>
      </c>
      <c r="E23" s="29" t="s">
        <v>4</v>
      </c>
      <c r="F23" s="29" t="s">
        <v>5</v>
      </c>
      <c r="G23" s="29" t="s">
        <v>6</v>
      </c>
      <c r="H23" s="29" t="s">
        <v>7</v>
      </c>
      <c r="I23" s="29" t="s">
        <v>8</v>
      </c>
      <c r="J23" s="29" t="s">
        <v>9</v>
      </c>
      <c r="K23" s="29" t="s">
        <v>10</v>
      </c>
      <c r="L23" s="29" t="s">
        <v>11</v>
      </c>
      <c r="M23" s="29" t="s">
        <v>12</v>
      </c>
      <c r="N23" s="29" t="s">
        <v>13</v>
      </c>
      <c r="O23" s="29" t="s">
        <v>14</v>
      </c>
      <c r="P23" s="29" t="s">
        <v>15</v>
      </c>
      <c r="Q23" s="29" t="s">
        <v>16</v>
      </c>
      <c r="R23" s="29" t="s">
        <v>17</v>
      </c>
      <c r="S23" s="29" t="s">
        <v>18</v>
      </c>
      <c r="T23" s="29" t="s">
        <v>19</v>
      </c>
      <c r="U23" s="29" t="s">
        <v>20</v>
      </c>
      <c r="V23" s="29" t="s">
        <v>21</v>
      </c>
    </row>
    <row r="24" spans="2:22" ht="15" customHeight="1">
      <c r="B24" s="30">
        <v>2015</v>
      </c>
      <c r="C24" s="14"/>
      <c r="D24" s="31"/>
      <c r="E24" s="31"/>
      <c r="F24" s="31"/>
      <c r="G24" s="31"/>
      <c r="H24" s="31"/>
      <c r="I24" s="31"/>
      <c r="J24" s="31"/>
      <c r="K24" s="31"/>
      <c r="L24" s="31"/>
      <c r="M24" s="31"/>
      <c r="N24" s="31"/>
      <c r="O24" s="31"/>
      <c r="P24" s="31"/>
      <c r="Q24" s="31"/>
      <c r="R24" s="31"/>
      <c r="S24" s="31"/>
      <c r="T24" s="31"/>
      <c r="U24" s="31"/>
      <c r="V24" s="31"/>
    </row>
    <row r="25" spans="2:22" ht="15" customHeight="1">
      <c r="B25" s="30"/>
      <c r="C25" s="30" t="s">
        <v>23</v>
      </c>
      <c r="D25" s="38">
        <v>148860</v>
      </c>
      <c r="E25" s="38">
        <v>153410</v>
      </c>
      <c r="F25" s="38">
        <v>143360</v>
      </c>
      <c r="G25" s="38">
        <v>153530</v>
      </c>
      <c r="H25" s="38">
        <v>163710</v>
      </c>
      <c r="I25" s="38">
        <v>157520</v>
      </c>
      <c r="J25" s="38">
        <v>148690</v>
      </c>
      <c r="K25" s="38">
        <v>143110</v>
      </c>
      <c r="L25" s="38">
        <v>162110</v>
      </c>
      <c r="M25" s="38">
        <v>163350</v>
      </c>
      <c r="N25" s="38">
        <v>164670</v>
      </c>
      <c r="O25" s="38">
        <v>147930</v>
      </c>
      <c r="P25" s="38">
        <v>128620</v>
      </c>
      <c r="Q25" s="38">
        <v>115550</v>
      </c>
      <c r="R25" s="38">
        <v>85480</v>
      </c>
      <c r="S25" s="38">
        <v>64160</v>
      </c>
      <c r="T25" s="38">
        <v>46030</v>
      </c>
      <c r="U25" s="38">
        <v>50300</v>
      </c>
      <c r="V25" s="38">
        <v>2340400</v>
      </c>
    </row>
    <row r="26" spans="2:22" ht="15" customHeight="1">
      <c r="B26" s="14"/>
      <c r="C26" s="30" t="s">
        <v>24</v>
      </c>
      <c r="D26" s="38">
        <v>40050</v>
      </c>
      <c r="E26" s="38">
        <v>39760</v>
      </c>
      <c r="F26" s="38">
        <v>34560</v>
      </c>
      <c r="G26" s="38">
        <v>34300</v>
      </c>
      <c r="H26" s="38">
        <v>30890</v>
      </c>
      <c r="I26" s="38">
        <v>26230</v>
      </c>
      <c r="J26" s="38">
        <v>21890</v>
      </c>
      <c r="K26" s="38">
        <v>21150</v>
      </c>
      <c r="L26" s="38">
        <v>22890</v>
      </c>
      <c r="M26" s="38">
        <v>21350</v>
      </c>
      <c r="N26" s="38">
        <v>20470</v>
      </c>
      <c r="O26" s="38">
        <v>16740</v>
      </c>
      <c r="P26" s="38">
        <v>12510</v>
      </c>
      <c r="Q26" s="38">
        <v>9070</v>
      </c>
      <c r="R26" s="38">
        <v>5810</v>
      </c>
      <c r="S26" s="38">
        <v>3930</v>
      </c>
      <c r="T26" s="38">
        <v>2130</v>
      </c>
      <c r="U26" s="38">
        <v>1330</v>
      </c>
      <c r="V26" s="38">
        <v>365000</v>
      </c>
    </row>
    <row r="27" spans="2:22" ht="15" customHeight="1">
      <c r="B27" s="30"/>
      <c r="C27" s="30" t="s">
        <v>25</v>
      </c>
      <c r="D27" s="38">
        <v>108810</v>
      </c>
      <c r="E27" s="38">
        <v>113650</v>
      </c>
      <c r="F27" s="38">
        <v>108800</v>
      </c>
      <c r="G27" s="38">
        <v>119230</v>
      </c>
      <c r="H27" s="38">
        <v>132820</v>
      </c>
      <c r="I27" s="38">
        <v>131290</v>
      </c>
      <c r="J27" s="38">
        <v>126800</v>
      </c>
      <c r="K27" s="38">
        <v>121960</v>
      </c>
      <c r="L27" s="38">
        <v>139220</v>
      </c>
      <c r="M27" s="38">
        <v>142000</v>
      </c>
      <c r="N27" s="38">
        <v>144200</v>
      </c>
      <c r="O27" s="38">
        <v>131190</v>
      </c>
      <c r="P27" s="38">
        <v>116110</v>
      </c>
      <c r="Q27" s="38">
        <v>106480</v>
      </c>
      <c r="R27" s="38">
        <v>79670</v>
      </c>
      <c r="S27" s="38">
        <v>60230</v>
      </c>
      <c r="T27" s="38">
        <v>43900</v>
      </c>
      <c r="U27" s="38">
        <v>48970</v>
      </c>
      <c r="V27" s="38">
        <v>1975400</v>
      </c>
    </row>
    <row r="28" spans="2:22" ht="15" customHeight="1">
      <c r="B28" s="30">
        <v>2016</v>
      </c>
      <c r="C28" s="14"/>
      <c r="D28" s="31"/>
      <c r="E28" s="31"/>
      <c r="F28" s="31"/>
      <c r="G28" s="31"/>
      <c r="H28" s="31"/>
      <c r="I28" s="31"/>
      <c r="J28" s="31"/>
      <c r="K28" s="31"/>
      <c r="L28" s="31"/>
      <c r="M28" s="31"/>
      <c r="N28" s="31"/>
      <c r="O28" s="31"/>
      <c r="P28" s="31"/>
      <c r="Q28" s="31"/>
      <c r="R28" s="31"/>
      <c r="S28" s="31"/>
      <c r="T28" s="31"/>
      <c r="U28" s="31"/>
      <c r="V28" s="31"/>
    </row>
    <row r="29" spans="2:22" ht="15" customHeight="1">
      <c r="B29" s="14"/>
      <c r="C29" s="30" t="s">
        <v>23</v>
      </c>
      <c r="D29" s="38">
        <v>148550</v>
      </c>
      <c r="E29" s="38">
        <v>156730</v>
      </c>
      <c r="F29" s="38">
        <v>143780</v>
      </c>
      <c r="G29" s="38">
        <v>154600</v>
      </c>
      <c r="H29" s="38">
        <v>167210</v>
      </c>
      <c r="I29" s="38">
        <v>168850</v>
      </c>
      <c r="J29" s="38">
        <v>154400</v>
      </c>
      <c r="K29" s="38">
        <v>145330</v>
      </c>
      <c r="L29" s="38">
        <v>157650</v>
      </c>
      <c r="M29" s="38">
        <v>166240</v>
      </c>
      <c r="N29" s="38">
        <v>163830</v>
      </c>
      <c r="O29" s="38">
        <v>152720</v>
      </c>
      <c r="P29" s="38">
        <v>132440</v>
      </c>
      <c r="Q29" s="38">
        <v>119200</v>
      </c>
      <c r="R29" s="38">
        <v>88350</v>
      </c>
      <c r="S29" s="38">
        <v>68180</v>
      </c>
      <c r="T29" s="38">
        <v>46380</v>
      </c>
      <c r="U29" s="38">
        <v>51600</v>
      </c>
      <c r="V29" s="38">
        <v>2386000</v>
      </c>
    </row>
    <row r="30" spans="2:22" ht="15" customHeight="1">
      <c r="B30" s="14"/>
      <c r="C30" s="30" t="s">
        <v>24</v>
      </c>
      <c r="D30" s="38">
        <v>39950</v>
      </c>
      <c r="E30" s="38">
        <v>40360</v>
      </c>
      <c r="F30" s="38">
        <v>34790</v>
      </c>
      <c r="G30" s="38">
        <v>34480</v>
      </c>
      <c r="H30" s="38">
        <v>31330</v>
      </c>
      <c r="I30" s="38">
        <v>27370</v>
      </c>
      <c r="J30" s="38">
        <v>22170</v>
      </c>
      <c r="K30" s="38">
        <v>21180</v>
      </c>
      <c r="L30" s="38">
        <v>22440</v>
      </c>
      <c r="M30" s="38">
        <v>21860</v>
      </c>
      <c r="N30" s="38">
        <v>20330</v>
      </c>
      <c r="O30" s="38">
        <v>17590</v>
      </c>
      <c r="P30" s="38">
        <v>13170</v>
      </c>
      <c r="Q30" s="38">
        <v>9600</v>
      </c>
      <c r="R30" s="38">
        <v>6030</v>
      </c>
      <c r="S30" s="38">
        <v>4130</v>
      </c>
      <c r="T30" s="38">
        <v>2260</v>
      </c>
      <c r="U30" s="38">
        <v>1470</v>
      </c>
      <c r="V30" s="38">
        <v>370500</v>
      </c>
    </row>
    <row r="31" spans="2:22" ht="15" customHeight="1">
      <c r="B31" s="14"/>
      <c r="C31" s="30" t="s">
        <v>25</v>
      </c>
      <c r="D31" s="14">
        <v>108600</v>
      </c>
      <c r="E31" s="14">
        <v>116370</v>
      </c>
      <c r="F31" s="14">
        <v>108990</v>
      </c>
      <c r="G31" s="14">
        <v>120120</v>
      </c>
      <c r="H31" s="14">
        <v>135880</v>
      </c>
      <c r="I31" s="14">
        <v>141480</v>
      </c>
      <c r="J31" s="14">
        <v>132230</v>
      </c>
      <c r="K31" s="14">
        <v>124150</v>
      </c>
      <c r="L31" s="14">
        <v>135210</v>
      </c>
      <c r="M31" s="14">
        <v>144380</v>
      </c>
      <c r="N31" s="14">
        <v>143500</v>
      </c>
      <c r="O31" s="14">
        <v>135130</v>
      </c>
      <c r="P31" s="14">
        <v>119270</v>
      </c>
      <c r="Q31" s="14">
        <v>109600</v>
      </c>
      <c r="R31" s="14">
        <v>82320</v>
      </c>
      <c r="S31" s="14">
        <v>64050</v>
      </c>
      <c r="T31" s="14">
        <v>44120</v>
      </c>
      <c r="U31" s="14">
        <v>50130</v>
      </c>
      <c r="V31" s="14">
        <v>2015500</v>
      </c>
    </row>
    <row r="32" spans="2:22" ht="15" customHeight="1">
      <c r="B32" s="30">
        <v>2017</v>
      </c>
      <c r="C32" s="14"/>
      <c r="D32" s="31"/>
      <c r="E32" s="31"/>
      <c r="F32" s="31"/>
      <c r="G32" s="31"/>
      <c r="H32" s="31"/>
      <c r="I32" s="31"/>
      <c r="J32" s="31"/>
      <c r="K32" s="31"/>
      <c r="L32" s="31"/>
      <c r="M32" s="31"/>
      <c r="N32" s="31"/>
      <c r="O32" s="31"/>
      <c r="P32" s="31"/>
      <c r="Q32" s="31"/>
      <c r="R32" s="31"/>
      <c r="S32" s="31"/>
      <c r="T32" s="31"/>
      <c r="U32" s="31"/>
      <c r="V32" s="31"/>
    </row>
    <row r="33" spans="2:22" ht="15" customHeight="1">
      <c r="B33" s="14"/>
      <c r="C33" s="30" t="s">
        <v>23</v>
      </c>
      <c r="D33" s="14">
        <v>148930</v>
      </c>
      <c r="E33" s="14">
        <v>158770</v>
      </c>
      <c r="F33" s="14">
        <v>146970</v>
      </c>
      <c r="G33" s="14">
        <v>154320</v>
      </c>
      <c r="H33" s="14">
        <v>170370</v>
      </c>
      <c r="I33" s="14">
        <v>179050</v>
      </c>
      <c r="J33" s="14">
        <v>161170</v>
      </c>
      <c r="K33" s="14">
        <v>148900</v>
      </c>
      <c r="L33" s="14">
        <v>154140</v>
      </c>
      <c r="M33" s="14">
        <v>168380</v>
      </c>
      <c r="N33" s="14">
        <v>162930</v>
      </c>
      <c r="O33" s="14">
        <v>157210</v>
      </c>
      <c r="P33" s="14">
        <v>136680</v>
      </c>
      <c r="Q33" s="14">
        <v>120530</v>
      </c>
      <c r="R33" s="14">
        <v>93900</v>
      </c>
      <c r="S33" s="14">
        <v>71700</v>
      </c>
      <c r="T33" s="14">
        <v>47550</v>
      </c>
      <c r="U33" s="14">
        <v>52400</v>
      </c>
      <c r="V33" s="14">
        <v>2433900</v>
      </c>
    </row>
    <row r="34" spans="2:22" ht="15" customHeight="1">
      <c r="B34" s="14"/>
      <c r="C34" s="30" t="s">
        <v>24</v>
      </c>
      <c r="D34" s="14">
        <v>40080</v>
      </c>
      <c r="E34" s="14">
        <v>40430</v>
      </c>
      <c r="F34" s="14">
        <v>35730</v>
      </c>
      <c r="G34" s="14">
        <v>34250</v>
      </c>
      <c r="H34" s="14">
        <v>31840</v>
      </c>
      <c r="I34" s="14">
        <v>28330</v>
      </c>
      <c r="J34" s="14">
        <v>22670</v>
      </c>
      <c r="K34" s="14">
        <v>21140</v>
      </c>
      <c r="L34" s="14">
        <v>21860</v>
      </c>
      <c r="M34" s="14">
        <v>22270</v>
      </c>
      <c r="N34" s="14">
        <v>20290</v>
      </c>
      <c r="O34" s="14">
        <v>18360</v>
      </c>
      <c r="P34" s="14">
        <v>13850</v>
      </c>
      <c r="Q34" s="14">
        <v>10040</v>
      </c>
      <c r="R34" s="14">
        <v>6450</v>
      </c>
      <c r="S34" s="14">
        <v>4250</v>
      </c>
      <c r="T34" s="14">
        <v>2410</v>
      </c>
      <c r="U34" s="14">
        <v>1610</v>
      </c>
      <c r="V34" s="14">
        <v>375900</v>
      </c>
    </row>
    <row r="35" spans="2:22" ht="15" customHeight="1">
      <c r="B35" s="14"/>
      <c r="C35" s="30" t="s">
        <v>25</v>
      </c>
      <c r="D35" s="14">
        <v>108850</v>
      </c>
      <c r="E35" s="14">
        <v>118340</v>
      </c>
      <c r="F35" s="14">
        <v>111240</v>
      </c>
      <c r="G35" s="14">
        <v>120070</v>
      </c>
      <c r="H35" s="14">
        <v>138530</v>
      </c>
      <c r="I35" s="14">
        <v>150720</v>
      </c>
      <c r="J35" s="14">
        <v>138500</v>
      </c>
      <c r="K35" s="14">
        <v>127760</v>
      </c>
      <c r="L35" s="14">
        <v>132280</v>
      </c>
      <c r="M35" s="14">
        <v>146110</v>
      </c>
      <c r="N35" s="14">
        <v>142640</v>
      </c>
      <c r="O35" s="14">
        <v>138850</v>
      </c>
      <c r="P35" s="14">
        <v>122830</v>
      </c>
      <c r="Q35" s="14">
        <v>110490</v>
      </c>
      <c r="R35" s="14">
        <v>87450</v>
      </c>
      <c r="S35" s="14">
        <v>67450</v>
      </c>
      <c r="T35" s="14">
        <v>45140</v>
      </c>
      <c r="U35" s="14">
        <v>50790</v>
      </c>
      <c r="V35" s="14">
        <v>2058000</v>
      </c>
    </row>
    <row r="36" spans="2:22" ht="15" customHeight="1">
      <c r="B36" s="109" t="s">
        <v>157</v>
      </c>
      <c r="C36" s="109"/>
      <c r="D36" s="109"/>
      <c r="E36" s="109"/>
      <c r="F36" s="109"/>
      <c r="G36" s="109"/>
    </row>
    <row r="37" spans="2:22" ht="15" customHeight="1">
      <c r="B37" s="109" t="s">
        <v>158</v>
      </c>
      <c r="C37" s="109"/>
      <c r="D37" s="109"/>
      <c r="E37" s="109"/>
      <c r="F37" s="109"/>
      <c r="G37" s="109"/>
    </row>
    <row r="38" spans="2:22" ht="15" customHeight="1">
      <c r="B38" s="109"/>
      <c r="C38" s="109"/>
      <c r="D38" s="109"/>
      <c r="E38" s="109"/>
      <c r="F38" s="109"/>
      <c r="G38" s="109"/>
    </row>
    <row r="39" spans="2:22" ht="20.100000000000001" customHeight="1">
      <c r="B39" s="2" t="s">
        <v>21</v>
      </c>
    </row>
    <row r="40" spans="2:22" ht="15" customHeight="1">
      <c r="B40" s="32"/>
      <c r="C40" s="32"/>
      <c r="D40" s="131" t="s">
        <v>72</v>
      </c>
      <c r="E40" s="138"/>
      <c r="F40" s="138"/>
      <c r="G40" s="138"/>
      <c r="H40" s="138"/>
      <c r="I40" s="138"/>
      <c r="J40" s="138"/>
      <c r="K40" s="138"/>
      <c r="L40" s="138"/>
      <c r="M40" s="138"/>
      <c r="N40" s="138"/>
      <c r="O40" s="138"/>
      <c r="P40" s="138"/>
      <c r="Q40" s="138"/>
      <c r="R40" s="138"/>
      <c r="S40" s="138"/>
      <c r="T40" s="138"/>
      <c r="U40" s="138"/>
      <c r="V40" s="138"/>
    </row>
    <row r="41" spans="2:22" ht="15" customHeight="1">
      <c r="B41" s="33" t="s">
        <v>1</v>
      </c>
      <c r="C41" s="33" t="s">
        <v>2</v>
      </c>
      <c r="D41" s="34" t="s">
        <v>3</v>
      </c>
      <c r="E41" s="34" t="s">
        <v>4</v>
      </c>
      <c r="F41" s="34" t="s">
        <v>5</v>
      </c>
      <c r="G41" s="34" t="s">
        <v>6</v>
      </c>
      <c r="H41" s="34" t="s">
        <v>7</v>
      </c>
      <c r="I41" s="34" t="s">
        <v>8</v>
      </c>
      <c r="J41" s="34" t="s">
        <v>9</v>
      </c>
      <c r="K41" s="34" t="s">
        <v>10</v>
      </c>
      <c r="L41" s="34" t="s">
        <v>11</v>
      </c>
      <c r="M41" s="34" t="s">
        <v>12</v>
      </c>
      <c r="N41" s="34" t="s">
        <v>13</v>
      </c>
      <c r="O41" s="34" t="s">
        <v>14</v>
      </c>
      <c r="P41" s="34" t="s">
        <v>15</v>
      </c>
      <c r="Q41" s="34" t="s">
        <v>16</v>
      </c>
      <c r="R41" s="34" t="s">
        <v>17</v>
      </c>
      <c r="S41" s="34" t="s">
        <v>18</v>
      </c>
      <c r="T41" s="34" t="s">
        <v>19</v>
      </c>
      <c r="U41" s="34" t="s">
        <v>20</v>
      </c>
      <c r="V41" s="34" t="s">
        <v>21</v>
      </c>
    </row>
    <row r="42" spans="2:22" ht="15" customHeight="1">
      <c r="B42" s="35">
        <v>2015</v>
      </c>
      <c r="C42" s="20"/>
      <c r="D42" s="36"/>
      <c r="E42" s="36"/>
      <c r="F42" s="36"/>
      <c r="G42" s="36"/>
      <c r="H42" s="36"/>
      <c r="I42" s="36"/>
      <c r="J42" s="36"/>
      <c r="K42" s="36"/>
      <c r="L42" s="36"/>
      <c r="M42" s="36"/>
      <c r="N42" s="36"/>
      <c r="O42" s="36"/>
      <c r="P42" s="36"/>
      <c r="Q42" s="36"/>
      <c r="R42" s="36"/>
      <c r="S42" s="36"/>
      <c r="T42" s="36"/>
      <c r="U42" s="36"/>
      <c r="V42" s="36"/>
    </row>
    <row r="43" spans="2:22" ht="15" customHeight="1">
      <c r="B43" s="35"/>
      <c r="C43" s="35" t="s">
        <v>23</v>
      </c>
      <c r="D43" s="20">
        <v>305810</v>
      </c>
      <c r="E43" s="20">
        <v>315070</v>
      </c>
      <c r="F43" s="20">
        <v>293560</v>
      </c>
      <c r="G43" s="20">
        <v>317080</v>
      </c>
      <c r="H43" s="20">
        <v>339480</v>
      </c>
      <c r="I43" s="20">
        <v>313750</v>
      </c>
      <c r="J43" s="20">
        <v>287470</v>
      </c>
      <c r="K43" s="20">
        <v>274150</v>
      </c>
      <c r="L43" s="20">
        <v>308820</v>
      </c>
      <c r="M43" s="20">
        <v>313630</v>
      </c>
      <c r="N43" s="20">
        <v>318530</v>
      </c>
      <c r="O43" s="20">
        <v>287440</v>
      </c>
      <c r="P43" s="20">
        <v>250340</v>
      </c>
      <c r="Q43" s="20">
        <v>225870</v>
      </c>
      <c r="R43" s="20">
        <v>164930</v>
      </c>
      <c r="S43" s="20">
        <v>120310</v>
      </c>
      <c r="T43" s="20">
        <v>83190</v>
      </c>
      <c r="U43" s="20">
        <v>79900</v>
      </c>
      <c r="V43" s="20">
        <v>4599300</v>
      </c>
    </row>
    <row r="44" spans="2:22" ht="15" customHeight="1">
      <c r="B44" s="20"/>
      <c r="C44" s="35" t="s">
        <v>24</v>
      </c>
      <c r="D44" s="20">
        <v>82460</v>
      </c>
      <c r="E44" s="20">
        <v>81860</v>
      </c>
      <c r="F44" s="20">
        <v>71020</v>
      </c>
      <c r="G44" s="20">
        <v>70460</v>
      </c>
      <c r="H44" s="20">
        <v>61620</v>
      </c>
      <c r="I44" s="20">
        <v>48890</v>
      </c>
      <c r="J44" s="20">
        <v>40220</v>
      </c>
      <c r="K44" s="20">
        <v>39050</v>
      </c>
      <c r="L44" s="20">
        <v>42370</v>
      </c>
      <c r="M44" s="20">
        <v>40070</v>
      </c>
      <c r="N44" s="20">
        <v>38540</v>
      </c>
      <c r="O44" s="20">
        <v>31470</v>
      </c>
      <c r="P44" s="20">
        <v>23510</v>
      </c>
      <c r="Q44" s="20">
        <v>17040</v>
      </c>
      <c r="R44" s="20">
        <v>10860</v>
      </c>
      <c r="S44" s="20">
        <v>7100</v>
      </c>
      <c r="T44" s="20">
        <v>3660</v>
      </c>
      <c r="U44" s="20">
        <v>2080</v>
      </c>
      <c r="V44" s="20">
        <v>712300</v>
      </c>
    </row>
    <row r="45" spans="2:22" ht="15" customHeight="1">
      <c r="B45" s="35"/>
      <c r="C45" s="35" t="s">
        <v>25</v>
      </c>
      <c r="D45" s="20">
        <v>223350</v>
      </c>
      <c r="E45" s="20">
        <v>233210</v>
      </c>
      <c r="F45" s="20">
        <v>222540</v>
      </c>
      <c r="G45" s="20">
        <v>246620</v>
      </c>
      <c r="H45" s="20">
        <v>277860</v>
      </c>
      <c r="I45" s="20">
        <v>264860</v>
      </c>
      <c r="J45" s="20">
        <v>247250</v>
      </c>
      <c r="K45" s="20">
        <v>235100</v>
      </c>
      <c r="L45" s="20">
        <v>266450</v>
      </c>
      <c r="M45" s="20">
        <v>273560</v>
      </c>
      <c r="N45" s="20">
        <v>279990</v>
      </c>
      <c r="O45" s="20">
        <v>255970</v>
      </c>
      <c r="P45" s="20">
        <v>226830</v>
      </c>
      <c r="Q45" s="20">
        <v>208830</v>
      </c>
      <c r="R45" s="20">
        <v>154070</v>
      </c>
      <c r="S45" s="20">
        <v>113210</v>
      </c>
      <c r="T45" s="20">
        <v>79530</v>
      </c>
      <c r="U45" s="20">
        <v>77820</v>
      </c>
      <c r="V45" s="20">
        <v>3887000</v>
      </c>
    </row>
    <row r="46" spans="2:22" ht="15" customHeight="1">
      <c r="B46" s="35">
        <v>2016</v>
      </c>
      <c r="C46" s="20"/>
      <c r="D46" s="36"/>
      <c r="E46" s="36"/>
      <c r="F46" s="36"/>
      <c r="G46" s="36"/>
      <c r="H46" s="36"/>
      <c r="I46" s="36"/>
      <c r="J46" s="36"/>
      <c r="K46" s="36"/>
      <c r="L46" s="36"/>
      <c r="M46" s="36"/>
      <c r="N46" s="36"/>
      <c r="O46" s="36"/>
      <c r="P46" s="36"/>
      <c r="Q46" s="36"/>
      <c r="R46" s="36"/>
      <c r="S46" s="36"/>
      <c r="T46" s="36"/>
      <c r="U46" s="36"/>
      <c r="V46" s="36"/>
    </row>
    <row r="47" spans="2:22" ht="15" customHeight="1">
      <c r="B47" s="20"/>
      <c r="C47" s="35" t="s">
        <v>23</v>
      </c>
      <c r="D47" s="20">
        <v>305170</v>
      </c>
      <c r="E47" s="20">
        <v>322350</v>
      </c>
      <c r="F47" s="20">
        <v>294380</v>
      </c>
      <c r="G47" s="20">
        <v>318420</v>
      </c>
      <c r="H47" s="20">
        <v>349630</v>
      </c>
      <c r="I47" s="20">
        <v>339110</v>
      </c>
      <c r="J47" s="20">
        <v>299560</v>
      </c>
      <c r="K47" s="20">
        <v>279240</v>
      </c>
      <c r="L47" s="20">
        <v>301600</v>
      </c>
      <c r="M47" s="20">
        <v>318260</v>
      </c>
      <c r="N47" s="20">
        <v>317100</v>
      </c>
      <c r="O47" s="20">
        <v>295970</v>
      </c>
      <c r="P47" s="20">
        <v>257210</v>
      </c>
      <c r="Q47" s="20">
        <v>232970</v>
      </c>
      <c r="R47" s="20">
        <v>170550</v>
      </c>
      <c r="S47" s="20">
        <v>128080</v>
      </c>
      <c r="T47" s="20">
        <v>84090</v>
      </c>
      <c r="U47" s="20">
        <v>82800</v>
      </c>
      <c r="V47" s="20">
        <v>4696500</v>
      </c>
    </row>
    <row r="48" spans="2:22" ht="15" customHeight="1">
      <c r="B48" s="20"/>
      <c r="C48" s="35" t="s">
        <v>24</v>
      </c>
      <c r="D48" s="20">
        <v>82290</v>
      </c>
      <c r="E48" s="20">
        <v>83300</v>
      </c>
      <c r="F48" s="20">
        <v>71250</v>
      </c>
      <c r="G48" s="20">
        <v>70890</v>
      </c>
      <c r="H48" s="20">
        <v>63220</v>
      </c>
      <c r="I48" s="20">
        <v>51460</v>
      </c>
      <c r="J48" s="20">
        <v>40780</v>
      </c>
      <c r="K48" s="20">
        <v>38990</v>
      </c>
      <c r="L48" s="20">
        <v>41420</v>
      </c>
      <c r="M48" s="20">
        <v>40890</v>
      </c>
      <c r="N48" s="20">
        <v>38450</v>
      </c>
      <c r="O48" s="20">
        <v>32880</v>
      </c>
      <c r="P48" s="20">
        <v>24630</v>
      </c>
      <c r="Q48" s="20">
        <v>18030</v>
      </c>
      <c r="R48" s="20">
        <v>11330</v>
      </c>
      <c r="S48" s="20">
        <v>7490</v>
      </c>
      <c r="T48" s="20">
        <v>3860</v>
      </c>
      <c r="U48" s="20">
        <v>2310</v>
      </c>
      <c r="V48" s="20">
        <v>723500</v>
      </c>
    </row>
    <row r="49" spans="2:22" ht="15" customHeight="1">
      <c r="B49" s="20"/>
      <c r="C49" s="35" t="s">
        <v>25</v>
      </c>
      <c r="D49" s="20">
        <v>222880</v>
      </c>
      <c r="E49" s="20">
        <v>239050</v>
      </c>
      <c r="F49" s="20">
        <v>223130</v>
      </c>
      <c r="G49" s="20">
        <v>247530</v>
      </c>
      <c r="H49" s="20">
        <v>286410</v>
      </c>
      <c r="I49" s="20">
        <v>287650</v>
      </c>
      <c r="J49" s="20">
        <v>258780</v>
      </c>
      <c r="K49" s="20">
        <v>240250</v>
      </c>
      <c r="L49" s="20">
        <v>260180</v>
      </c>
      <c r="M49" s="20">
        <v>277370</v>
      </c>
      <c r="N49" s="20">
        <v>278650</v>
      </c>
      <c r="O49" s="20">
        <v>263090</v>
      </c>
      <c r="P49" s="20">
        <v>232580</v>
      </c>
      <c r="Q49" s="20">
        <v>214940</v>
      </c>
      <c r="R49" s="20">
        <v>159220</v>
      </c>
      <c r="S49" s="20">
        <v>120590</v>
      </c>
      <c r="T49" s="20">
        <v>80230</v>
      </c>
      <c r="U49" s="20">
        <v>80490</v>
      </c>
      <c r="V49" s="20">
        <v>3973000</v>
      </c>
    </row>
    <row r="50" spans="2:22" ht="15" customHeight="1">
      <c r="B50" s="35">
        <v>2017</v>
      </c>
      <c r="C50" s="20"/>
      <c r="D50" s="36"/>
      <c r="E50" s="36"/>
      <c r="F50" s="36"/>
      <c r="G50" s="36"/>
      <c r="H50" s="36"/>
      <c r="I50" s="36"/>
      <c r="J50" s="36"/>
      <c r="K50" s="36"/>
      <c r="L50" s="36"/>
      <c r="M50" s="36"/>
      <c r="N50" s="36"/>
      <c r="O50" s="36"/>
      <c r="P50" s="36"/>
      <c r="Q50" s="36"/>
      <c r="R50" s="36"/>
      <c r="S50" s="36"/>
      <c r="T50" s="36"/>
      <c r="U50" s="36"/>
      <c r="V50" s="36"/>
    </row>
    <row r="51" spans="2:22" ht="15" customHeight="1">
      <c r="B51" s="20"/>
      <c r="C51" s="35" t="s">
        <v>23</v>
      </c>
      <c r="D51" s="20">
        <v>305990</v>
      </c>
      <c r="E51" s="20">
        <v>326400</v>
      </c>
      <c r="F51" s="20">
        <v>301320</v>
      </c>
      <c r="G51" s="20">
        <v>316860</v>
      </c>
      <c r="H51" s="20">
        <v>355990</v>
      </c>
      <c r="I51" s="20">
        <v>362540</v>
      </c>
      <c r="J51" s="20">
        <v>314560</v>
      </c>
      <c r="K51" s="20">
        <v>287040</v>
      </c>
      <c r="L51" s="20">
        <v>295630</v>
      </c>
      <c r="M51" s="20">
        <v>322570</v>
      </c>
      <c r="N51" s="20">
        <v>314880</v>
      </c>
      <c r="O51" s="20">
        <v>304250</v>
      </c>
      <c r="P51" s="20">
        <v>264960</v>
      </c>
      <c r="Q51" s="20">
        <v>235170</v>
      </c>
      <c r="R51" s="20">
        <v>181600</v>
      </c>
      <c r="S51" s="20">
        <v>135050</v>
      </c>
      <c r="T51" s="20">
        <v>86230</v>
      </c>
      <c r="U51" s="20">
        <v>85000</v>
      </c>
      <c r="V51" s="20">
        <v>4796000</v>
      </c>
    </row>
    <row r="52" spans="2:22" ht="15" customHeight="1">
      <c r="B52" s="20"/>
      <c r="C52" s="35" t="s">
        <v>24</v>
      </c>
      <c r="D52" s="20">
        <v>82500</v>
      </c>
      <c r="E52" s="20">
        <v>83460</v>
      </c>
      <c r="F52" s="20">
        <v>73190</v>
      </c>
      <c r="G52" s="20">
        <v>70450</v>
      </c>
      <c r="H52" s="20">
        <v>64690</v>
      </c>
      <c r="I52" s="20">
        <v>53740</v>
      </c>
      <c r="J52" s="20">
        <v>41870</v>
      </c>
      <c r="K52" s="20">
        <v>38890</v>
      </c>
      <c r="L52" s="20">
        <v>40270</v>
      </c>
      <c r="M52" s="20">
        <v>41480</v>
      </c>
      <c r="N52" s="20">
        <v>38330</v>
      </c>
      <c r="O52" s="20">
        <v>34280</v>
      </c>
      <c r="P52" s="20">
        <v>25840</v>
      </c>
      <c r="Q52" s="20">
        <v>18830</v>
      </c>
      <c r="R52" s="20">
        <v>12050</v>
      </c>
      <c r="S52" s="20">
        <v>7820</v>
      </c>
      <c r="T52" s="20">
        <v>4080</v>
      </c>
      <c r="U52" s="20">
        <v>2540</v>
      </c>
      <c r="V52" s="20">
        <v>734300</v>
      </c>
    </row>
    <row r="53" spans="2:22" ht="15" customHeight="1">
      <c r="B53" s="20"/>
      <c r="C53" s="35" t="s">
        <v>25</v>
      </c>
      <c r="D53" s="20">
        <v>223490</v>
      </c>
      <c r="E53" s="20">
        <v>242940</v>
      </c>
      <c r="F53" s="20">
        <v>228130</v>
      </c>
      <c r="G53" s="20">
        <v>246410</v>
      </c>
      <c r="H53" s="20">
        <v>291300</v>
      </c>
      <c r="I53" s="20">
        <v>308800</v>
      </c>
      <c r="J53" s="20">
        <v>272690</v>
      </c>
      <c r="K53" s="20">
        <v>248150</v>
      </c>
      <c r="L53" s="20">
        <v>255360</v>
      </c>
      <c r="M53" s="20">
        <v>281090</v>
      </c>
      <c r="N53" s="20">
        <v>276550</v>
      </c>
      <c r="O53" s="20">
        <v>269970</v>
      </c>
      <c r="P53" s="20">
        <v>239120</v>
      </c>
      <c r="Q53" s="20">
        <v>216340</v>
      </c>
      <c r="R53" s="20">
        <v>169550</v>
      </c>
      <c r="S53" s="20">
        <v>127230</v>
      </c>
      <c r="T53" s="20">
        <v>82150</v>
      </c>
      <c r="U53" s="20">
        <v>82460</v>
      </c>
      <c r="V53" s="20">
        <v>4061700</v>
      </c>
    </row>
    <row r="54" spans="2:22" ht="15" customHeight="1">
      <c r="B54" s="109" t="s">
        <v>157</v>
      </c>
      <c r="C54" s="109"/>
      <c r="D54" s="109"/>
      <c r="E54" s="109"/>
      <c r="F54" s="109"/>
      <c r="G54" s="109"/>
    </row>
    <row r="55" spans="2:22" ht="15" customHeight="1">
      <c r="B55" s="109" t="s">
        <v>158</v>
      </c>
      <c r="C55" s="109"/>
      <c r="D55" s="109"/>
      <c r="E55" s="109"/>
      <c r="F55" s="109"/>
      <c r="G55" s="109"/>
    </row>
    <row r="56" spans="2:22" ht="15" customHeight="1">
      <c r="B56" s="109"/>
      <c r="C56" s="109"/>
      <c r="D56" s="109"/>
      <c r="E56" s="109"/>
      <c r="F56" s="109"/>
      <c r="G56" s="109"/>
    </row>
    <row r="57" spans="2:22" ht="15" customHeight="1">
      <c r="B57" s="1" t="s">
        <v>31</v>
      </c>
    </row>
    <row r="58" spans="2:22" ht="15" customHeight="1">
      <c r="B58" s="40"/>
      <c r="C58" s="40"/>
      <c r="D58" s="136" t="s">
        <v>72</v>
      </c>
      <c r="E58" s="137"/>
      <c r="F58" s="137"/>
      <c r="G58" s="137"/>
      <c r="H58" s="137"/>
      <c r="I58" s="137"/>
      <c r="J58" s="137"/>
      <c r="K58" s="137"/>
      <c r="L58" s="137"/>
      <c r="M58" s="137"/>
      <c r="N58" s="137"/>
      <c r="O58" s="137"/>
      <c r="P58" s="137"/>
      <c r="Q58" s="137"/>
      <c r="R58" s="137"/>
      <c r="S58" s="137"/>
      <c r="T58" s="137"/>
      <c r="U58" s="137"/>
      <c r="V58" s="137"/>
    </row>
    <row r="59" spans="2:22" ht="15" customHeight="1">
      <c r="B59" s="40"/>
      <c r="C59" s="40"/>
      <c r="D59" s="41" t="s">
        <v>3</v>
      </c>
      <c r="E59" s="41" t="s">
        <v>4</v>
      </c>
      <c r="F59" s="41" t="s">
        <v>5</v>
      </c>
      <c r="G59" s="41" t="s">
        <v>6</v>
      </c>
      <c r="H59" s="41" t="s">
        <v>7</v>
      </c>
      <c r="I59" s="41" t="s">
        <v>8</v>
      </c>
      <c r="J59" s="41" t="s">
        <v>9</v>
      </c>
      <c r="K59" s="41" t="s">
        <v>10</v>
      </c>
      <c r="L59" s="41" t="s">
        <v>11</v>
      </c>
      <c r="M59" s="41" t="s">
        <v>12</v>
      </c>
      <c r="N59" s="41" t="s">
        <v>13</v>
      </c>
      <c r="O59" s="41" t="s">
        <v>14</v>
      </c>
      <c r="P59" s="41" t="s">
        <v>15</v>
      </c>
      <c r="Q59" s="41" t="s">
        <v>16</v>
      </c>
      <c r="R59" s="41" t="s">
        <v>17</v>
      </c>
      <c r="S59" s="41" t="s">
        <v>18</v>
      </c>
      <c r="T59" s="41" t="s">
        <v>19</v>
      </c>
      <c r="U59" s="41" t="s">
        <v>20</v>
      </c>
      <c r="V59" s="41" t="s">
        <v>21</v>
      </c>
    </row>
    <row r="60" spans="2:22" ht="15" customHeight="1">
      <c r="B60" s="40"/>
      <c r="C60" s="40" t="s">
        <v>32</v>
      </c>
      <c r="D60" s="40">
        <v>8860</v>
      </c>
      <c r="E60" s="40">
        <v>8690</v>
      </c>
      <c r="F60" s="40">
        <v>8600</v>
      </c>
      <c r="G60" s="40">
        <v>8470</v>
      </c>
      <c r="H60" s="40">
        <v>8220</v>
      </c>
      <c r="I60" s="40">
        <v>7930</v>
      </c>
      <c r="J60" s="40">
        <v>7610</v>
      </c>
      <c r="K60" s="40">
        <v>7150</v>
      </c>
      <c r="L60" s="40">
        <v>6590</v>
      </c>
      <c r="M60" s="40">
        <v>6040</v>
      </c>
      <c r="N60" s="40">
        <v>5370</v>
      </c>
      <c r="O60" s="40">
        <v>4550</v>
      </c>
      <c r="P60" s="40">
        <v>3720</v>
      </c>
      <c r="Q60" s="40">
        <v>2960</v>
      </c>
      <c r="R60" s="40">
        <v>2210</v>
      </c>
      <c r="S60" s="40">
        <v>1520</v>
      </c>
      <c r="T60" s="40">
        <v>910</v>
      </c>
      <c r="U60" s="40">
        <v>635</v>
      </c>
      <c r="V60" s="40">
        <v>100035</v>
      </c>
    </row>
    <row r="61" spans="2:22" ht="15" customHeight="1">
      <c r="B61" s="40"/>
      <c r="C61" s="40" t="s">
        <v>33</v>
      </c>
      <c r="D61" s="42">
        <v>8.8569000849702609E-2</v>
      </c>
      <c r="E61" s="42">
        <v>8.6869595641525466E-2</v>
      </c>
      <c r="F61" s="42">
        <v>8.5969910531314045E-2</v>
      </c>
      <c r="G61" s="42">
        <v>8.4670365372119763E-2</v>
      </c>
      <c r="H61" s="42">
        <v>8.2171240065976911E-2</v>
      </c>
      <c r="I61" s="42">
        <v>7.9272254710851198E-2</v>
      </c>
      <c r="J61" s="42">
        <v>7.6073374318988349E-2</v>
      </c>
      <c r="K61" s="42">
        <v>7.1474983755685506E-2</v>
      </c>
      <c r="L61" s="42">
        <v>6.5876943069925531E-2</v>
      </c>
      <c r="M61" s="42">
        <v>6.0378867396411254E-2</v>
      </c>
      <c r="N61" s="42">
        <v>5.368121157594842E-2</v>
      </c>
      <c r="O61" s="42">
        <v>4.5484080571799868E-2</v>
      </c>
      <c r="P61" s="42">
        <v>3.718698455540561E-2</v>
      </c>
      <c r="Q61" s="42">
        <v>2.9589643624731345E-2</v>
      </c>
      <c r="R61" s="42">
        <v>2.2092267706302793E-2</v>
      </c>
      <c r="S61" s="42">
        <v>1.5194681861348529E-2</v>
      </c>
      <c r="T61" s="42">
        <v>9.0968161143599735E-3</v>
      </c>
      <c r="U61" s="42">
        <v>6.3477782776028393E-3</v>
      </c>
      <c r="V61" s="40">
        <v>1</v>
      </c>
    </row>
  </sheetData>
  <mergeCells count="4">
    <mergeCell ref="D58:V58"/>
    <mergeCell ref="D4:V4"/>
    <mergeCell ref="D22:V22"/>
    <mergeCell ref="D40:V40"/>
  </mergeCells>
  <pageMargins left="0.7" right="0.7" top="0.75" bottom="0.75" header="0.3" footer="0.3"/>
  <pageSetup paperSize="9" scale="51"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workbookViewId="0">
      <selection activeCell="D5" sqref="D5"/>
    </sheetView>
  </sheetViews>
  <sheetFormatPr defaultRowHeight="12.75"/>
  <cols>
    <col min="1" max="1" width="69.1640625" customWidth="1"/>
    <col min="2" max="2" width="14.33203125" customWidth="1"/>
  </cols>
  <sheetData>
    <row r="1" spans="1:26">
      <c r="A1" s="95" t="s">
        <v>83</v>
      </c>
      <c r="B1" s="95" t="s">
        <v>84</v>
      </c>
      <c r="D1" s="95" t="s">
        <v>1</v>
      </c>
      <c r="E1" s="95" t="s">
        <v>122</v>
      </c>
      <c r="F1" s="95" t="s">
        <v>121</v>
      </c>
      <c r="H1" s="103" t="s">
        <v>3</v>
      </c>
      <c r="I1" s="103" t="s">
        <v>4</v>
      </c>
      <c r="J1" s="103" t="s">
        <v>5</v>
      </c>
      <c r="K1" s="103" t="s">
        <v>6</v>
      </c>
      <c r="L1" s="103" t="s">
        <v>7</v>
      </c>
      <c r="M1" s="103" t="s">
        <v>8</v>
      </c>
      <c r="N1" s="103" t="s">
        <v>9</v>
      </c>
      <c r="O1" s="103" t="s">
        <v>10</v>
      </c>
      <c r="P1" s="103" t="s">
        <v>11</v>
      </c>
      <c r="Q1" s="103" t="s">
        <v>12</v>
      </c>
      <c r="R1" s="103" t="s">
        <v>13</v>
      </c>
      <c r="S1" s="103" t="s">
        <v>14</v>
      </c>
      <c r="T1" s="103" t="s">
        <v>15</v>
      </c>
      <c r="U1" s="103" t="s">
        <v>16</v>
      </c>
      <c r="V1" s="103" t="s">
        <v>17</v>
      </c>
      <c r="W1" s="103" t="s">
        <v>18</v>
      </c>
      <c r="X1" s="103" t="s">
        <v>19</v>
      </c>
      <c r="Y1" s="103" t="s">
        <v>20</v>
      </c>
      <c r="Z1" s="103" t="s">
        <v>21</v>
      </c>
    </row>
    <row r="2" spans="1:26">
      <c r="A2" t="s">
        <v>123</v>
      </c>
      <c r="B2" t="s">
        <v>85</v>
      </c>
      <c r="D2">
        <v>2015</v>
      </c>
      <c r="E2" t="s">
        <v>26</v>
      </c>
      <c r="F2" t="s">
        <v>117</v>
      </c>
      <c r="H2" s="102">
        <v>1</v>
      </c>
      <c r="I2" s="102">
        <v>2</v>
      </c>
      <c r="J2" s="102">
        <v>3</v>
      </c>
      <c r="K2" s="102">
        <v>4</v>
      </c>
      <c r="L2" s="102">
        <v>5</v>
      </c>
      <c r="M2" s="102">
        <v>6</v>
      </c>
      <c r="N2" s="102">
        <v>7</v>
      </c>
      <c r="O2" s="102">
        <v>8</v>
      </c>
      <c r="P2" s="102">
        <v>9</v>
      </c>
      <c r="Q2" s="102">
        <v>10</v>
      </c>
      <c r="R2" s="102">
        <v>11</v>
      </c>
      <c r="S2" s="102">
        <v>12</v>
      </c>
      <c r="T2" s="102">
        <v>13</v>
      </c>
      <c r="U2" s="102">
        <v>14</v>
      </c>
      <c r="V2" s="102">
        <v>15</v>
      </c>
      <c r="W2" s="102">
        <v>16</v>
      </c>
      <c r="X2" s="102">
        <v>17</v>
      </c>
      <c r="Y2" s="102">
        <v>18</v>
      </c>
      <c r="Z2" s="102">
        <v>19</v>
      </c>
    </row>
    <row r="3" spans="1:26">
      <c r="A3" t="s">
        <v>124</v>
      </c>
      <c r="B3" t="s">
        <v>86</v>
      </c>
      <c r="D3">
        <v>2016</v>
      </c>
      <c r="E3" t="s">
        <v>27</v>
      </c>
      <c r="F3" t="s">
        <v>119</v>
      </c>
    </row>
    <row r="4" spans="1:26">
      <c r="A4" t="s">
        <v>125</v>
      </c>
      <c r="B4" t="s">
        <v>87</v>
      </c>
      <c r="D4">
        <v>2017</v>
      </c>
      <c r="E4" t="s">
        <v>118</v>
      </c>
      <c r="F4" t="s">
        <v>120</v>
      </c>
    </row>
    <row r="5" spans="1:26">
      <c r="A5" t="s">
        <v>126</v>
      </c>
      <c r="B5" t="s">
        <v>88</v>
      </c>
    </row>
    <row r="6" spans="1:26">
      <c r="A6" t="s">
        <v>77</v>
      </c>
      <c r="B6" t="s">
        <v>89</v>
      </c>
    </row>
    <row r="7" spans="1:26">
      <c r="A7" t="s">
        <v>127</v>
      </c>
      <c r="B7" t="s">
        <v>90</v>
      </c>
    </row>
    <row r="8" spans="1:26">
      <c r="A8" t="s">
        <v>128</v>
      </c>
      <c r="B8" t="s">
        <v>91</v>
      </c>
    </row>
    <row r="9" spans="1:26">
      <c r="A9" t="s">
        <v>61</v>
      </c>
      <c r="B9" t="s">
        <v>92</v>
      </c>
    </row>
    <row r="10" spans="1:26">
      <c r="A10" t="s">
        <v>59</v>
      </c>
      <c r="B10" t="s">
        <v>93</v>
      </c>
    </row>
    <row r="11" spans="1:26">
      <c r="A11" t="s">
        <v>129</v>
      </c>
      <c r="B11" t="s">
        <v>94</v>
      </c>
    </row>
    <row r="12" spans="1:26">
      <c r="A12" t="s">
        <v>130</v>
      </c>
      <c r="B12" t="s">
        <v>95</v>
      </c>
    </row>
    <row r="13" spans="1:26">
      <c r="A13" t="s">
        <v>131</v>
      </c>
      <c r="B13" t="s">
        <v>96</v>
      </c>
    </row>
    <row r="14" spans="1:26">
      <c r="A14" t="s">
        <v>132</v>
      </c>
      <c r="B14" t="s">
        <v>97</v>
      </c>
    </row>
    <row r="15" spans="1:26">
      <c r="A15" t="s">
        <v>62</v>
      </c>
      <c r="B15" t="s">
        <v>98</v>
      </c>
    </row>
    <row r="16" spans="1:26">
      <c r="A16" t="s">
        <v>63</v>
      </c>
      <c r="B16" t="s">
        <v>99</v>
      </c>
    </row>
    <row r="17" spans="1:2">
      <c r="A17" t="s">
        <v>137</v>
      </c>
      <c r="B17" t="s">
        <v>140</v>
      </c>
    </row>
    <row r="18" spans="1:2">
      <c r="A18" t="s">
        <v>80</v>
      </c>
      <c r="B18" t="s">
        <v>101</v>
      </c>
    </row>
    <row r="19" spans="1:2">
      <c r="A19" t="s">
        <v>79</v>
      </c>
      <c r="B19" t="s">
        <v>102</v>
      </c>
    </row>
    <row r="20" spans="1:2">
      <c r="A20" t="s">
        <v>78</v>
      </c>
      <c r="B20" t="s">
        <v>103</v>
      </c>
    </row>
    <row r="21" spans="1:2">
      <c r="A21" t="s">
        <v>133</v>
      </c>
      <c r="B21" t="s">
        <v>104</v>
      </c>
    </row>
    <row r="22" spans="1:2">
      <c r="A22" t="s">
        <v>134</v>
      </c>
      <c r="B22" t="s">
        <v>105</v>
      </c>
    </row>
    <row r="23" spans="1:2">
      <c r="A23" t="s">
        <v>135</v>
      </c>
      <c r="B23" t="s">
        <v>106</v>
      </c>
    </row>
    <row r="24" spans="1:2">
      <c r="A24" t="s">
        <v>60</v>
      </c>
      <c r="B24" t="s">
        <v>107</v>
      </c>
    </row>
    <row r="25" spans="1:2">
      <c r="A25" t="s">
        <v>136</v>
      </c>
      <c r="B25" t="s">
        <v>108</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304"/>
  <sheetViews>
    <sheetView topLeftCell="A12882" zoomScaleNormal="100" workbookViewId="0">
      <selection activeCell="I13303" sqref="I13303"/>
    </sheetView>
  </sheetViews>
  <sheetFormatPr defaultRowHeight="12.75"/>
  <cols>
    <col min="1" max="1" width="31.83203125" customWidth="1"/>
    <col min="2" max="2" width="12.33203125" customWidth="1"/>
    <col min="3" max="3" width="7" bestFit="1" customWidth="1"/>
    <col min="4" max="4" width="9.6640625" bestFit="1" customWidth="1"/>
    <col min="5" max="5" width="30.5" customWidth="1"/>
    <col min="6" max="6" width="42.83203125" customWidth="1"/>
    <col min="7" max="7" width="16.1640625" customWidth="1"/>
    <col min="8" max="8" width="25" customWidth="1"/>
    <col min="9" max="9" width="30.33203125" customWidth="1"/>
    <col min="10" max="10" width="54.5" bestFit="1" customWidth="1"/>
  </cols>
  <sheetData>
    <row r="1" spans="1:10">
      <c r="A1" t="s">
        <v>109</v>
      </c>
      <c r="B1" t="s">
        <v>110</v>
      </c>
      <c r="C1" t="s">
        <v>111</v>
      </c>
      <c r="D1" t="s">
        <v>112</v>
      </c>
      <c r="E1" t="s">
        <v>82</v>
      </c>
      <c r="F1" t="s">
        <v>81</v>
      </c>
      <c r="G1" t="s">
        <v>113</v>
      </c>
      <c r="H1" t="s">
        <v>114</v>
      </c>
      <c r="I1" t="s">
        <v>115</v>
      </c>
      <c r="J1" t="s">
        <v>116</v>
      </c>
    </row>
    <row r="2" spans="1:10">
      <c r="A2" t="str">
        <f>I2&amp;B2&amp;C2&amp;D2&amp;E2</f>
        <v>C222015MaleAllEth1</v>
      </c>
      <c r="B2">
        <v>2015</v>
      </c>
      <c r="C2" t="s">
        <v>26</v>
      </c>
      <c r="D2" t="s">
        <v>117</v>
      </c>
      <c r="E2">
        <v>1</v>
      </c>
      <c r="F2" t="s">
        <v>138</v>
      </c>
      <c r="G2">
        <v>2</v>
      </c>
      <c r="H2">
        <v>1.274291176</v>
      </c>
      <c r="I2" t="s">
        <v>90</v>
      </c>
      <c r="J2" t="s">
        <v>159</v>
      </c>
    </row>
    <row r="3" spans="1:10">
      <c r="A3" t="str">
        <f t="shared" ref="A3:A66" si="0">I3&amp;B3&amp;C3&amp;D3&amp;E3</f>
        <v>C40-C412015MaleAllEth1</v>
      </c>
      <c r="B3">
        <v>2015</v>
      </c>
      <c r="C3" t="s">
        <v>26</v>
      </c>
      <c r="D3" t="s">
        <v>117</v>
      </c>
      <c r="E3">
        <v>1</v>
      </c>
      <c r="F3" t="s">
        <v>138</v>
      </c>
      <c r="G3">
        <v>1</v>
      </c>
      <c r="H3">
        <v>0.63714558799999998</v>
      </c>
      <c r="I3" t="s">
        <v>160</v>
      </c>
      <c r="J3" t="s">
        <v>161</v>
      </c>
    </row>
    <row r="4" spans="1:10">
      <c r="A4" t="str">
        <f t="shared" si="0"/>
        <v>C492015MaleAllEth1</v>
      </c>
      <c r="B4">
        <v>2015</v>
      </c>
      <c r="C4" t="s">
        <v>26</v>
      </c>
      <c r="D4" t="s">
        <v>117</v>
      </c>
      <c r="E4">
        <v>1</v>
      </c>
      <c r="F4" t="s">
        <v>138</v>
      </c>
      <c r="G4">
        <v>2</v>
      </c>
      <c r="H4">
        <v>1.274291176</v>
      </c>
      <c r="I4" t="s">
        <v>162</v>
      </c>
      <c r="J4" t="s">
        <v>163</v>
      </c>
    </row>
    <row r="5" spans="1:10">
      <c r="A5" t="str">
        <f t="shared" si="0"/>
        <v>C64-C66, C682015MaleAllEth1</v>
      </c>
      <c r="B5">
        <v>2015</v>
      </c>
      <c r="C5" t="s">
        <v>26</v>
      </c>
      <c r="D5" t="s">
        <v>117</v>
      </c>
      <c r="E5">
        <v>1</v>
      </c>
      <c r="F5" t="s">
        <v>138</v>
      </c>
      <c r="G5">
        <v>7</v>
      </c>
      <c r="H5">
        <v>4.4600191139999996</v>
      </c>
      <c r="I5" t="s">
        <v>94</v>
      </c>
      <c r="J5" t="s">
        <v>164</v>
      </c>
    </row>
    <row r="6" spans="1:10">
      <c r="A6" t="str">
        <f t="shared" si="0"/>
        <v>C692015MaleAllEth1</v>
      </c>
      <c r="B6">
        <v>2015</v>
      </c>
      <c r="C6" t="s">
        <v>26</v>
      </c>
      <c r="D6" t="s">
        <v>117</v>
      </c>
      <c r="E6">
        <v>1</v>
      </c>
      <c r="F6" t="s">
        <v>138</v>
      </c>
      <c r="G6">
        <v>1</v>
      </c>
      <c r="H6">
        <v>0.63714558799999998</v>
      </c>
      <c r="I6" t="s">
        <v>165</v>
      </c>
      <c r="J6" t="s">
        <v>166</v>
      </c>
    </row>
    <row r="7" spans="1:10">
      <c r="A7" t="str">
        <f t="shared" si="0"/>
        <v>C712015MaleAllEth1</v>
      </c>
      <c r="B7">
        <v>2015</v>
      </c>
      <c r="C7" t="s">
        <v>26</v>
      </c>
      <c r="D7" t="s">
        <v>117</v>
      </c>
      <c r="E7">
        <v>1</v>
      </c>
      <c r="F7" t="s">
        <v>138</v>
      </c>
      <c r="G7">
        <v>5</v>
      </c>
      <c r="H7">
        <v>3.185727939</v>
      </c>
      <c r="I7" t="s">
        <v>96</v>
      </c>
      <c r="J7" t="s">
        <v>167</v>
      </c>
    </row>
    <row r="8" spans="1:10">
      <c r="A8" t="str">
        <f t="shared" si="0"/>
        <v>C722015MaleAllEth1</v>
      </c>
      <c r="B8">
        <v>2015</v>
      </c>
      <c r="C8" t="s">
        <v>26</v>
      </c>
      <c r="D8" t="s">
        <v>117</v>
      </c>
      <c r="E8">
        <v>1</v>
      </c>
      <c r="F8" t="s">
        <v>138</v>
      </c>
      <c r="G8">
        <v>1</v>
      </c>
      <c r="H8">
        <v>0.63714558799999998</v>
      </c>
      <c r="I8" t="s">
        <v>168</v>
      </c>
      <c r="J8" t="s">
        <v>169</v>
      </c>
    </row>
    <row r="9" spans="1:10">
      <c r="A9" t="str">
        <f t="shared" si="0"/>
        <v>C742015MaleAllEth1</v>
      </c>
      <c r="B9">
        <v>2015</v>
      </c>
      <c r="C9" t="s">
        <v>26</v>
      </c>
      <c r="D9" t="s">
        <v>117</v>
      </c>
      <c r="E9">
        <v>1</v>
      </c>
      <c r="F9" t="s">
        <v>138</v>
      </c>
      <c r="G9">
        <v>2</v>
      </c>
      <c r="H9">
        <v>1.274291176</v>
      </c>
      <c r="I9" t="s">
        <v>170</v>
      </c>
      <c r="J9" t="s">
        <v>171</v>
      </c>
    </row>
    <row r="10" spans="1:10">
      <c r="A10" t="str">
        <f t="shared" si="0"/>
        <v>C812015MaleAllEth1</v>
      </c>
      <c r="B10">
        <v>2015</v>
      </c>
      <c r="C10" t="s">
        <v>26</v>
      </c>
      <c r="D10" t="s">
        <v>117</v>
      </c>
      <c r="E10">
        <v>1</v>
      </c>
      <c r="F10" t="s">
        <v>138</v>
      </c>
      <c r="G10">
        <v>1</v>
      </c>
      <c r="H10">
        <v>0.63714558799999998</v>
      </c>
      <c r="I10" t="s">
        <v>98</v>
      </c>
      <c r="J10" t="s">
        <v>172</v>
      </c>
    </row>
    <row r="11" spans="1:10">
      <c r="A11" t="str">
        <f t="shared" si="0"/>
        <v>C82-C86, C962015MaleAllEth1</v>
      </c>
      <c r="B11">
        <v>2015</v>
      </c>
      <c r="C11" t="s">
        <v>26</v>
      </c>
      <c r="D11" t="s">
        <v>117</v>
      </c>
      <c r="E11">
        <v>1</v>
      </c>
      <c r="F11" t="s">
        <v>138</v>
      </c>
      <c r="G11">
        <v>6</v>
      </c>
      <c r="H11">
        <v>3.822873527</v>
      </c>
      <c r="I11" t="s">
        <v>99</v>
      </c>
      <c r="J11" t="s">
        <v>173</v>
      </c>
    </row>
    <row r="12" spans="1:10">
      <c r="A12" t="str">
        <f t="shared" si="0"/>
        <v>C91-C952015MaleAllEth1</v>
      </c>
      <c r="B12">
        <v>2015</v>
      </c>
      <c r="C12" t="s">
        <v>26</v>
      </c>
      <c r="D12" t="s">
        <v>117</v>
      </c>
      <c r="E12">
        <v>1</v>
      </c>
      <c r="F12" t="s">
        <v>138</v>
      </c>
      <c r="G12">
        <v>18</v>
      </c>
      <c r="H12">
        <v>11.46862058</v>
      </c>
      <c r="I12" t="s">
        <v>101</v>
      </c>
      <c r="J12" t="s">
        <v>174</v>
      </c>
    </row>
    <row r="13" spans="1:10">
      <c r="A13" t="str">
        <f t="shared" si="0"/>
        <v>C222016MaleAllEth1</v>
      </c>
      <c r="B13">
        <v>2016</v>
      </c>
      <c r="C13" t="s">
        <v>26</v>
      </c>
      <c r="D13" t="s">
        <v>117</v>
      </c>
      <c r="E13">
        <v>1</v>
      </c>
      <c r="F13" t="s">
        <v>138</v>
      </c>
      <c r="G13">
        <v>2</v>
      </c>
      <c r="H13">
        <v>1.277057659</v>
      </c>
      <c r="I13" t="s">
        <v>90</v>
      </c>
      <c r="J13" t="s">
        <v>159</v>
      </c>
    </row>
    <row r="14" spans="1:10">
      <c r="A14" t="str">
        <f t="shared" si="0"/>
        <v>C33-C342016MaleAllEth1</v>
      </c>
      <c r="B14">
        <v>2016</v>
      </c>
      <c r="C14" t="s">
        <v>26</v>
      </c>
      <c r="D14" t="s">
        <v>117</v>
      </c>
      <c r="E14">
        <v>1</v>
      </c>
      <c r="F14" t="s">
        <v>138</v>
      </c>
      <c r="G14">
        <v>1</v>
      </c>
      <c r="H14">
        <v>0.63852883000000005</v>
      </c>
      <c r="I14" t="s">
        <v>92</v>
      </c>
      <c r="J14" t="s">
        <v>175</v>
      </c>
    </row>
    <row r="15" spans="1:10">
      <c r="A15" t="str">
        <f t="shared" si="0"/>
        <v>C442016MaleAllEth1</v>
      </c>
      <c r="B15">
        <v>2016</v>
      </c>
      <c r="C15" t="s">
        <v>26</v>
      </c>
      <c r="D15" t="s">
        <v>117</v>
      </c>
      <c r="E15">
        <v>1</v>
      </c>
      <c r="F15" t="s">
        <v>138</v>
      </c>
      <c r="G15">
        <v>1</v>
      </c>
      <c r="H15">
        <v>0.63852883000000005</v>
      </c>
      <c r="I15" t="s">
        <v>176</v>
      </c>
      <c r="J15" t="s">
        <v>177</v>
      </c>
    </row>
    <row r="16" spans="1:10">
      <c r="A16" t="str">
        <f t="shared" si="0"/>
        <v>C472016MaleAllEth1</v>
      </c>
      <c r="B16">
        <v>2016</v>
      </c>
      <c r="C16" t="s">
        <v>26</v>
      </c>
      <c r="D16" t="s">
        <v>117</v>
      </c>
      <c r="E16">
        <v>1</v>
      </c>
      <c r="F16" t="s">
        <v>138</v>
      </c>
      <c r="G16">
        <v>2</v>
      </c>
      <c r="H16">
        <v>1.277057659</v>
      </c>
      <c r="I16" t="s">
        <v>178</v>
      </c>
      <c r="J16" t="s">
        <v>179</v>
      </c>
    </row>
    <row r="17" spans="1:10">
      <c r="A17" t="str">
        <f t="shared" si="0"/>
        <v>C64-C66, C682016MaleAllEth1</v>
      </c>
      <c r="B17">
        <v>2016</v>
      </c>
      <c r="C17" t="s">
        <v>26</v>
      </c>
      <c r="D17" t="s">
        <v>117</v>
      </c>
      <c r="E17">
        <v>1</v>
      </c>
      <c r="F17" t="s">
        <v>138</v>
      </c>
      <c r="G17">
        <v>1</v>
      </c>
      <c r="H17">
        <v>0.63852883000000005</v>
      </c>
      <c r="I17" t="s">
        <v>94</v>
      </c>
      <c r="J17" t="s">
        <v>164</v>
      </c>
    </row>
    <row r="18" spans="1:10">
      <c r="A18" t="str">
        <f t="shared" si="0"/>
        <v>C692016MaleAllEth1</v>
      </c>
      <c r="B18">
        <v>2016</v>
      </c>
      <c r="C18" t="s">
        <v>26</v>
      </c>
      <c r="D18" t="s">
        <v>117</v>
      </c>
      <c r="E18">
        <v>1</v>
      </c>
      <c r="F18" t="s">
        <v>138</v>
      </c>
      <c r="G18">
        <v>1</v>
      </c>
      <c r="H18">
        <v>0.63852883000000005</v>
      </c>
      <c r="I18" t="s">
        <v>165</v>
      </c>
      <c r="J18" t="s">
        <v>166</v>
      </c>
    </row>
    <row r="19" spans="1:10">
      <c r="A19" t="str">
        <f t="shared" si="0"/>
        <v>C712016MaleAllEth1</v>
      </c>
      <c r="B19">
        <v>2016</v>
      </c>
      <c r="C19" t="s">
        <v>26</v>
      </c>
      <c r="D19" t="s">
        <v>117</v>
      </c>
      <c r="E19">
        <v>1</v>
      </c>
      <c r="F19" t="s">
        <v>138</v>
      </c>
      <c r="G19">
        <v>6</v>
      </c>
      <c r="H19">
        <v>3.831172977</v>
      </c>
      <c r="I19" t="s">
        <v>96</v>
      </c>
      <c r="J19" t="s">
        <v>167</v>
      </c>
    </row>
    <row r="20" spans="1:10">
      <c r="A20" t="str">
        <f t="shared" si="0"/>
        <v>C722016MaleAllEth1</v>
      </c>
      <c r="B20">
        <v>2016</v>
      </c>
      <c r="C20" t="s">
        <v>26</v>
      </c>
      <c r="D20" t="s">
        <v>117</v>
      </c>
      <c r="E20">
        <v>1</v>
      </c>
      <c r="F20" t="s">
        <v>138</v>
      </c>
      <c r="G20">
        <v>1</v>
      </c>
      <c r="H20">
        <v>0.63852883000000005</v>
      </c>
      <c r="I20" t="s">
        <v>168</v>
      </c>
      <c r="J20" t="s">
        <v>169</v>
      </c>
    </row>
    <row r="21" spans="1:10">
      <c r="A21" t="str">
        <f t="shared" si="0"/>
        <v>C742016MaleAllEth1</v>
      </c>
      <c r="B21">
        <v>2016</v>
      </c>
      <c r="C21" t="s">
        <v>26</v>
      </c>
      <c r="D21" t="s">
        <v>117</v>
      </c>
      <c r="E21">
        <v>1</v>
      </c>
      <c r="F21" t="s">
        <v>138</v>
      </c>
      <c r="G21">
        <v>1</v>
      </c>
      <c r="H21">
        <v>0.63852883000000005</v>
      </c>
      <c r="I21" t="s">
        <v>170</v>
      </c>
      <c r="J21" t="s">
        <v>171</v>
      </c>
    </row>
    <row r="22" spans="1:10">
      <c r="A22" t="str">
        <f t="shared" si="0"/>
        <v>C82-C86, C962016MaleAllEth1</v>
      </c>
      <c r="B22">
        <v>2016</v>
      </c>
      <c r="C22" t="s">
        <v>26</v>
      </c>
      <c r="D22" t="s">
        <v>117</v>
      </c>
      <c r="E22">
        <v>1</v>
      </c>
      <c r="F22" t="s">
        <v>138</v>
      </c>
      <c r="G22">
        <v>5</v>
      </c>
      <c r="H22">
        <v>3.1926441479999998</v>
      </c>
      <c r="I22" t="s">
        <v>99</v>
      </c>
      <c r="J22" t="s">
        <v>173</v>
      </c>
    </row>
    <row r="23" spans="1:10">
      <c r="A23" t="str">
        <f t="shared" si="0"/>
        <v>C91-C952016MaleAllEth1</v>
      </c>
      <c r="B23">
        <v>2016</v>
      </c>
      <c r="C23" t="s">
        <v>26</v>
      </c>
      <c r="D23" t="s">
        <v>117</v>
      </c>
      <c r="E23">
        <v>1</v>
      </c>
      <c r="F23" t="s">
        <v>138</v>
      </c>
      <c r="G23">
        <v>21</v>
      </c>
      <c r="H23">
        <v>13.409105419999999</v>
      </c>
      <c r="I23" t="s">
        <v>101</v>
      </c>
      <c r="J23" t="s">
        <v>174</v>
      </c>
    </row>
    <row r="24" spans="1:10">
      <c r="A24" t="str">
        <f t="shared" si="0"/>
        <v>C00-C142017MaleAllEth1</v>
      </c>
      <c r="B24">
        <v>2017</v>
      </c>
      <c r="C24" t="s">
        <v>26</v>
      </c>
      <c r="D24" t="s">
        <v>117</v>
      </c>
      <c r="E24">
        <v>1</v>
      </c>
      <c r="F24" t="s">
        <v>138</v>
      </c>
      <c r="G24">
        <v>1</v>
      </c>
      <c r="H24">
        <v>0.63669935099999997</v>
      </c>
      <c r="I24" t="s">
        <v>86</v>
      </c>
      <c r="J24" t="s">
        <v>180</v>
      </c>
    </row>
    <row r="25" spans="1:10">
      <c r="A25" t="str">
        <f t="shared" si="0"/>
        <v>C222017MaleAllEth1</v>
      </c>
      <c r="B25">
        <v>2017</v>
      </c>
      <c r="C25" t="s">
        <v>26</v>
      </c>
      <c r="D25" t="s">
        <v>117</v>
      </c>
      <c r="E25">
        <v>1</v>
      </c>
      <c r="F25" t="s">
        <v>138</v>
      </c>
      <c r="G25">
        <v>1</v>
      </c>
      <c r="H25">
        <v>0.63669935099999997</v>
      </c>
      <c r="I25" t="s">
        <v>90</v>
      </c>
      <c r="J25" t="s">
        <v>159</v>
      </c>
    </row>
    <row r="26" spans="1:10">
      <c r="A26" t="str">
        <f t="shared" si="0"/>
        <v>C40-C412017MaleAllEth1</v>
      </c>
      <c r="B26">
        <v>2017</v>
      </c>
      <c r="C26" t="s">
        <v>26</v>
      </c>
      <c r="D26" t="s">
        <v>117</v>
      </c>
      <c r="E26">
        <v>1</v>
      </c>
      <c r="F26" t="s">
        <v>138</v>
      </c>
      <c r="G26">
        <v>1</v>
      </c>
      <c r="H26">
        <v>0.63669935099999997</v>
      </c>
      <c r="I26" t="s">
        <v>160</v>
      </c>
      <c r="J26" t="s">
        <v>161</v>
      </c>
    </row>
    <row r="27" spans="1:10">
      <c r="A27" t="str">
        <f t="shared" si="0"/>
        <v>C472017MaleAllEth1</v>
      </c>
      <c r="B27">
        <v>2017</v>
      </c>
      <c r="C27" t="s">
        <v>26</v>
      </c>
      <c r="D27" t="s">
        <v>117</v>
      </c>
      <c r="E27">
        <v>1</v>
      </c>
      <c r="F27" t="s">
        <v>138</v>
      </c>
      <c r="G27">
        <v>1</v>
      </c>
      <c r="H27">
        <v>0.63669935099999997</v>
      </c>
      <c r="I27" t="s">
        <v>178</v>
      </c>
      <c r="J27" t="s">
        <v>179</v>
      </c>
    </row>
    <row r="28" spans="1:10">
      <c r="A28" t="str">
        <f t="shared" si="0"/>
        <v>C64-C66, C682017MaleAllEth1</v>
      </c>
      <c r="B28">
        <v>2017</v>
      </c>
      <c r="C28" t="s">
        <v>26</v>
      </c>
      <c r="D28" t="s">
        <v>117</v>
      </c>
      <c r="E28">
        <v>1</v>
      </c>
      <c r="F28" t="s">
        <v>138</v>
      </c>
      <c r="G28">
        <v>3</v>
      </c>
      <c r="H28">
        <v>1.9100980519999999</v>
      </c>
      <c r="I28" t="s">
        <v>94</v>
      </c>
      <c r="J28" t="s">
        <v>164</v>
      </c>
    </row>
    <row r="29" spans="1:10">
      <c r="A29" t="str">
        <f t="shared" si="0"/>
        <v>C692017MaleAllEth1</v>
      </c>
      <c r="B29">
        <v>2017</v>
      </c>
      <c r="C29" t="s">
        <v>26</v>
      </c>
      <c r="D29" t="s">
        <v>117</v>
      </c>
      <c r="E29">
        <v>1</v>
      </c>
      <c r="F29" t="s">
        <v>138</v>
      </c>
      <c r="G29">
        <v>3</v>
      </c>
      <c r="H29">
        <v>1.9100980519999999</v>
      </c>
      <c r="I29" t="s">
        <v>165</v>
      </c>
      <c r="J29" t="s">
        <v>166</v>
      </c>
    </row>
    <row r="30" spans="1:10">
      <c r="A30" t="str">
        <f t="shared" si="0"/>
        <v>C712017MaleAllEth1</v>
      </c>
      <c r="B30">
        <v>2017</v>
      </c>
      <c r="C30" t="s">
        <v>26</v>
      </c>
      <c r="D30" t="s">
        <v>117</v>
      </c>
      <c r="E30">
        <v>1</v>
      </c>
      <c r="F30" t="s">
        <v>138</v>
      </c>
      <c r="G30">
        <v>8</v>
      </c>
      <c r="H30">
        <v>5.0935948050000004</v>
      </c>
      <c r="I30" t="s">
        <v>96</v>
      </c>
      <c r="J30" t="s">
        <v>167</v>
      </c>
    </row>
    <row r="31" spans="1:10">
      <c r="A31" t="str">
        <f t="shared" si="0"/>
        <v>C742017MaleAllEth1</v>
      </c>
      <c r="B31">
        <v>2017</v>
      </c>
      <c r="C31" t="s">
        <v>26</v>
      </c>
      <c r="D31" t="s">
        <v>117</v>
      </c>
      <c r="E31">
        <v>1</v>
      </c>
      <c r="F31" t="s">
        <v>138</v>
      </c>
      <c r="G31">
        <v>3</v>
      </c>
      <c r="H31">
        <v>1.9100980519999999</v>
      </c>
      <c r="I31" t="s">
        <v>170</v>
      </c>
      <c r="J31" t="s">
        <v>171</v>
      </c>
    </row>
    <row r="32" spans="1:10">
      <c r="A32" t="str">
        <f t="shared" si="0"/>
        <v>C812017MaleAllEth1</v>
      </c>
      <c r="B32">
        <v>2017</v>
      </c>
      <c r="C32" t="s">
        <v>26</v>
      </c>
      <c r="D32" t="s">
        <v>117</v>
      </c>
      <c r="E32">
        <v>1</v>
      </c>
      <c r="F32" t="s">
        <v>138</v>
      </c>
      <c r="G32">
        <v>1</v>
      </c>
      <c r="H32">
        <v>0.63669935099999997</v>
      </c>
      <c r="I32" t="s">
        <v>98</v>
      </c>
      <c r="J32" t="s">
        <v>172</v>
      </c>
    </row>
    <row r="33" spans="1:10">
      <c r="A33" t="str">
        <f t="shared" si="0"/>
        <v>C82-C86, C962017MaleAllEth1</v>
      </c>
      <c r="B33">
        <v>2017</v>
      </c>
      <c r="C33" t="s">
        <v>26</v>
      </c>
      <c r="D33" t="s">
        <v>117</v>
      </c>
      <c r="E33">
        <v>1</v>
      </c>
      <c r="F33" t="s">
        <v>138</v>
      </c>
      <c r="G33">
        <v>6</v>
      </c>
      <c r="H33">
        <v>3.8201961029999998</v>
      </c>
      <c r="I33" t="s">
        <v>99</v>
      </c>
      <c r="J33" t="s">
        <v>173</v>
      </c>
    </row>
    <row r="34" spans="1:10">
      <c r="A34" t="str">
        <f t="shared" si="0"/>
        <v>C91-C952017MaleAllEth1</v>
      </c>
      <c r="B34">
        <v>2017</v>
      </c>
      <c r="C34" t="s">
        <v>26</v>
      </c>
      <c r="D34" t="s">
        <v>117</v>
      </c>
      <c r="E34">
        <v>1</v>
      </c>
      <c r="F34" t="s">
        <v>138</v>
      </c>
      <c r="G34">
        <v>13</v>
      </c>
      <c r="H34">
        <v>8.2770915570000003</v>
      </c>
      <c r="I34" t="s">
        <v>101</v>
      </c>
      <c r="J34" t="s">
        <v>174</v>
      </c>
    </row>
    <row r="35" spans="1:10">
      <c r="A35" t="str">
        <f t="shared" si="0"/>
        <v>D45-D472017MaleAllEth1</v>
      </c>
      <c r="B35">
        <v>2017</v>
      </c>
      <c r="C35" t="s">
        <v>26</v>
      </c>
      <c r="D35" t="s">
        <v>117</v>
      </c>
      <c r="E35">
        <v>1</v>
      </c>
      <c r="F35" t="s">
        <v>138</v>
      </c>
      <c r="G35">
        <v>1</v>
      </c>
      <c r="H35">
        <v>0.63669935099999997</v>
      </c>
      <c r="I35" t="s">
        <v>140</v>
      </c>
      <c r="J35" t="s">
        <v>181</v>
      </c>
    </row>
    <row r="36" spans="1:10">
      <c r="A36" t="str">
        <f t="shared" si="0"/>
        <v>C00-C142015MaleAllEth2</v>
      </c>
      <c r="B36">
        <v>2015</v>
      </c>
      <c r="C36" t="s">
        <v>26</v>
      </c>
      <c r="D36" t="s">
        <v>117</v>
      </c>
      <c r="E36">
        <v>2</v>
      </c>
      <c r="F36" s="110" t="s">
        <v>139</v>
      </c>
      <c r="G36">
        <v>1</v>
      </c>
      <c r="H36">
        <v>0.61858221000000002</v>
      </c>
      <c r="I36" t="s">
        <v>86</v>
      </c>
      <c r="J36" t="s">
        <v>180</v>
      </c>
    </row>
    <row r="37" spans="1:10">
      <c r="A37" t="str">
        <f t="shared" si="0"/>
        <v>C40-C412015MaleAllEth2</v>
      </c>
      <c r="B37">
        <v>2015</v>
      </c>
      <c r="C37" t="s">
        <v>26</v>
      </c>
      <c r="D37" t="s">
        <v>117</v>
      </c>
      <c r="E37">
        <v>2</v>
      </c>
      <c r="F37" s="110" t="s">
        <v>139</v>
      </c>
      <c r="G37">
        <v>2</v>
      </c>
      <c r="H37">
        <v>1.237164419</v>
      </c>
      <c r="I37" t="s">
        <v>160</v>
      </c>
      <c r="J37" t="s">
        <v>161</v>
      </c>
    </row>
    <row r="38" spans="1:10">
      <c r="A38" t="str">
        <f t="shared" si="0"/>
        <v>C492015MaleAllEth2</v>
      </c>
      <c r="B38">
        <v>2015</v>
      </c>
      <c r="C38" t="s">
        <v>26</v>
      </c>
      <c r="D38" t="s">
        <v>117</v>
      </c>
      <c r="E38">
        <v>2</v>
      </c>
      <c r="F38" s="110" t="s">
        <v>139</v>
      </c>
      <c r="G38">
        <v>1</v>
      </c>
      <c r="H38">
        <v>0.61858221000000002</v>
      </c>
      <c r="I38" t="s">
        <v>162</v>
      </c>
      <c r="J38" t="s">
        <v>163</v>
      </c>
    </row>
    <row r="39" spans="1:10">
      <c r="A39" t="str">
        <f t="shared" si="0"/>
        <v>C64-C66, C682015MaleAllEth2</v>
      </c>
      <c r="B39">
        <v>2015</v>
      </c>
      <c r="C39" t="s">
        <v>26</v>
      </c>
      <c r="D39" t="s">
        <v>117</v>
      </c>
      <c r="E39">
        <v>2</v>
      </c>
      <c r="F39" s="110" t="s">
        <v>139</v>
      </c>
      <c r="G39">
        <v>1</v>
      </c>
      <c r="H39">
        <v>0.61858221000000002</v>
      </c>
      <c r="I39" t="s">
        <v>94</v>
      </c>
      <c r="J39" t="s">
        <v>164</v>
      </c>
    </row>
    <row r="40" spans="1:10">
      <c r="A40" t="str">
        <f t="shared" si="0"/>
        <v>C712015MaleAllEth2</v>
      </c>
      <c r="B40">
        <v>2015</v>
      </c>
      <c r="C40" t="s">
        <v>26</v>
      </c>
      <c r="D40" t="s">
        <v>117</v>
      </c>
      <c r="E40">
        <v>2</v>
      </c>
      <c r="F40" s="110" t="s">
        <v>139</v>
      </c>
      <c r="G40">
        <v>3</v>
      </c>
      <c r="H40">
        <v>1.855746629</v>
      </c>
      <c r="I40" t="s">
        <v>96</v>
      </c>
      <c r="J40" t="s">
        <v>167</v>
      </c>
    </row>
    <row r="41" spans="1:10">
      <c r="A41" t="str">
        <f t="shared" si="0"/>
        <v>C812015MaleAllEth2</v>
      </c>
      <c r="B41">
        <v>2015</v>
      </c>
      <c r="C41" t="s">
        <v>26</v>
      </c>
      <c r="D41" t="s">
        <v>117</v>
      </c>
      <c r="E41">
        <v>2</v>
      </c>
      <c r="F41" s="110" t="s">
        <v>139</v>
      </c>
      <c r="G41">
        <v>4</v>
      </c>
      <c r="H41">
        <v>2.4743288379999999</v>
      </c>
      <c r="I41" t="s">
        <v>98</v>
      </c>
      <c r="J41" t="s">
        <v>172</v>
      </c>
    </row>
    <row r="42" spans="1:10">
      <c r="A42" t="str">
        <f t="shared" si="0"/>
        <v>C82-C86, C962015MaleAllEth2</v>
      </c>
      <c r="B42">
        <v>2015</v>
      </c>
      <c r="C42" t="s">
        <v>26</v>
      </c>
      <c r="D42" t="s">
        <v>117</v>
      </c>
      <c r="E42">
        <v>2</v>
      </c>
      <c r="F42" s="110" t="s">
        <v>139</v>
      </c>
      <c r="G42">
        <v>6</v>
      </c>
      <c r="H42">
        <v>3.7114932569999999</v>
      </c>
      <c r="I42" t="s">
        <v>99</v>
      </c>
      <c r="J42" t="s">
        <v>173</v>
      </c>
    </row>
    <row r="43" spans="1:10">
      <c r="A43" t="str">
        <f t="shared" si="0"/>
        <v>C91-C952015MaleAllEth2</v>
      </c>
      <c r="B43">
        <v>2015</v>
      </c>
      <c r="C43" t="s">
        <v>26</v>
      </c>
      <c r="D43" t="s">
        <v>117</v>
      </c>
      <c r="E43">
        <v>2</v>
      </c>
      <c r="F43" s="110" t="s">
        <v>139</v>
      </c>
      <c r="G43">
        <v>7</v>
      </c>
      <c r="H43">
        <v>4.3300754670000003</v>
      </c>
      <c r="I43" t="s">
        <v>101</v>
      </c>
      <c r="J43" t="s">
        <v>174</v>
      </c>
    </row>
    <row r="44" spans="1:10">
      <c r="A44" t="str">
        <f t="shared" si="0"/>
        <v>C18-C212016MaleAllEth2</v>
      </c>
      <c r="B44">
        <v>2016</v>
      </c>
      <c r="C44" t="s">
        <v>26</v>
      </c>
      <c r="D44" t="s">
        <v>117</v>
      </c>
      <c r="E44">
        <v>2</v>
      </c>
      <c r="F44" s="110" t="s">
        <v>139</v>
      </c>
      <c r="G44">
        <v>1</v>
      </c>
      <c r="H44">
        <v>0.60379181299999996</v>
      </c>
      <c r="I44" t="s">
        <v>89</v>
      </c>
      <c r="J44" t="s">
        <v>182</v>
      </c>
    </row>
    <row r="45" spans="1:10">
      <c r="A45" t="str">
        <f t="shared" si="0"/>
        <v>C472016MaleAllEth2</v>
      </c>
      <c r="B45">
        <v>2016</v>
      </c>
      <c r="C45" t="s">
        <v>26</v>
      </c>
      <c r="D45" t="s">
        <v>117</v>
      </c>
      <c r="E45">
        <v>2</v>
      </c>
      <c r="F45" s="110" t="s">
        <v>139</v>
      </c>
      <c r="G45">
        <v>1</v>
      </c>
      <c r="H45">
        <v>0.60379181299999996</v>
      </c>
      <c r="I45" t="s">
        <v>178</v>
      </c>
      <c r="J45" t="s">
        <v>179</v>
      </c>
    </row>
    <row r="46" spans="1:10">
      <c r="A46" t="str">
        <f t="shared" si="0"/>
        <v>C64-C66, C682016MaleAllEth2</v>
      </c>
      <c r="B46">
        <v>2016</v>
      </c>
      <c r="C46" t="s">
        <v>26</v>
      </c>
      <c r="D46" t="s">
        <v>117</v>
      </c>
      <c r="E46">
        <v>2</v>
      </c>
      <c r="F46" s="110" t="s">
        <v>139</v>
      </c>
      <c r="G46">
        <v>1</v>
      </c>
      <c r="H46">
        <v>0.60379181299999996</v>
      </c>
      <c r="I46" t="s">
        <v>94</v>
      </c>
      <c r="J46" t="s">
        <v>164</v>
      </c>
    </row>
    <row r="47" spans="1:10">
      <c r="A47" t="str">
        <f t="shared" si="0"/>
        <v>C712016MaleAllEth2</v>
      </c>
      <c r="B47">
        <v>2016</v>
      </c>
      <c r="C47" t="s">
        <v>26</v>
      </c>
      <c r="D47" t="s">
        <v>117</v>
      </c>
      <c r="E47">
        <v>2</v>
      </c>
      <c r="F47" s="110" t="s">
        <v>139</v>
      </c>
      <c r="G47">
        <v>5</v>
      </c>
      <c r="H47">
        <v>3.0189590630000001</v>
      </c>
      <c r="I47" t="s">
        <v>96</v>
      </c>
      <c r="J47" t="s">
        <v>167</v>
      </c>
    </row>
    <row r="48" spans="1:10">
      <c r="A48" t="str">
        <f t="shared" si="0"/>
        <v>C722016MaleAllEth2</v>
      </c>
      <c r="B48">
        <v>2016</v>
      </c>
      <c r="C48" t="s">
        <v>26</v>
      </c>
      <c r="D48" t="s">
        <v>117</v>
      </c>
      <c r="E48">
        <v>2</v>
      </c>
      <c r="F48" s="110" t="s">
        <v>139</v>
      </c>
      <c r="G48">
        <v>1</v>
      </c>
      <c r="H48">
        <v>0.60379181299999996</v>
      </c>
      <c r="I48" t="s">
        <v>168</v>
      </c>
      <c r="J48" t="s">
        <v>169</v>
      </c>
    </row>
    <row r="49" spans="1:10">
      <c r="A49" t="str">
        <f t="shared" si="0"/>
        <v>C732016MaleAllEth2</v>
      </c>
      <c r="B49">
        <v>2016</v>
      </c>
      <c r="C49" t="s">
        <v>26</v>
      </c>
      <c r="D49" t="s">
        <v>117</v>
      </c>
      <c r="E49">
        <v>2</v>
      </c>
      <c r="F49" s="110" t="s">
        <v>139</v>
      </c>
      <c r="G49">
        <v>1</v>
      </c>
      <c r="H49">
        <v>0.60379181299999996</v>
      </c>
      <c r="I49" t="s">
        <v>97</v>
      </c>
      <c r="J49" t="s">
        <v>183</v>
      </c>
    </row>
    <row r="50" spans="1:10">
      <c r="A50" t="str">
        <f t="shared" si="0"/>
        <v>C742016MaleAllEth2</v>
      </c>
      <c r="B50">
        <v>2016</v>
      </c>
      <c r="C50" t="s">
        <v>26</v>
      </c>
      <c r="D50" t="s">
        <v>117</v>
      </c>
      <c r="E50">
        <v>2</v>
      </c>
      <c r="F50" s="110" t="s">
        <v>139</v>
      </c>
      <c r="G50">
        <v>1</v>
      </c>
      <c r="H50">
        <v>0.60379181299999996</v>
      </c>
      <c r="I50" t="s">
        <v>170</v>
      </c>
      <c r="J50" t="s">
        <v>171</v>
      </c>
    </row>
    <row r="51" spans="1:10">
      <c r="A51" t="str">
        <f t="shared" si="0"/>
        <v>C752016MaleAllEth2</v>
      </c>
      <c r="B51">
        <v>2016</v>
      </c>
      <c r="C51" t="s">
        <v>26</v>
      </c>
      <c r="D51" t="s">
        <v>117</v>
      </c>
      <c r="E51">
        <v>2</v>
      </c>
      <c r="F51" s="110" t="s">
        <v>139</v>
      </c>
      <c r="G51">
        <v>2</v>
      </c>
      <c r="H51">
        <v>1.207583625</v>
      </c>
      <c r="I51" t="s">
        <v>184</v>
      </c>
      <c r="J51" t="s">
        <v>185</v>
      </c>
    </row>
    <row r="52" spans="1:10">
      <c r="A52" t="str">
        <f t="shared" si="0"/>
        <v>C812016MaleAllEth2</v>
      </c>
      <c r="B52">
        <v>2016</v>
      </c>
      <c r="C52" t="s">
        <v>26</v>
      </c>
      <c r="D52" t="s">
        <v>117</v>
      </c>
      <c r="E52">
        <v>2</v>
      </c>
      <c r="F52" s="110" t="s">
        <v>139</v>
      </c>
      <c r="G52">
        <v>1</v>
      </c>
      <c r="H52">
        <v>0.60379181299999996</v>
      </c>
      <c r="I52" t="s">
        <v>98</v>
      </c>
      <c r="J52" t="s">
        <v>172</v>
      </c>
    </row>
    <row r="53" spans="1:10">
      <c r="A53" t="str">
        <f t="shared" si="0"/>
        <v>C82-C86, C962016MaleAllEth2</v>
      </c>
      <c r="B53">
        <v>2016</v>
      </c>
      <c r="C53" t="s">
        <v>26</v>
      </c>
      <c r="D53" t="s">
        <v>117</v>
      </c>
      <c r="E53">
        <v>2</v>
      </c>
      <c r="F53" s="110" t="s">
        <v>139</v>
      </c>
      <c r="G53">
        <v>7</v>
      </c>
      <c r="H53">
        <v>4.2265426880000003</v>
      </c>
      <c r="I53" t="s">
        <v>99</v>
      </c>
      <c r="J53" t="s">
        <v>173</v>
      </c>
    </row>
    <row r="54" spans="1:10">
      <c r="A54" t="str">
        <f t="shared" si="0"/>
        <v>C91-C952016MaleAllEth2</v>
      </c>
      <c r="B54">
        <v>2016</v>
      </c>
      <c r="C54" t="s">
        <v>26</v>
      </c>
      <c r="D54" t="s">
        <v>117</v>
      </c>
      <c r="E54">
        <v>2</v>
      </c>
      <c r="F54" s="110" t="s">
        <v>139</v>
      </c>
      <c r="G54">
        <v>10</v>
      </c>
      <c r="H54">
        <v>6.0379181260000001</v>
      </c>
      <c r="I54" t="s">
        <v>101</v>
      </c>
      <c r="J54" t="s">
        <v>174</v>
      </c>
    </row>
    <row r="55" spans="1:10">
      <c r="A55" t="str">
        <f t="shared" si="0"/>
        <v>C40-C412017MaleAllEth2</v>
      </c>
      <c r="B55">
        <v>2017</v>
      </c>
      <c r="C55" t="s">
        <v>26</v>
      </c>
      <c r="D55" t="s">
        <v>117</v>
      </c>
      <c r="E55">
        <v>2</v>
      </c>
      <c r="F55" s="110" t="s">
        <v>139</v>
      </c>
      <c r="G55">
        <v>2</v>
      </c>
      <c r="H55">
        <v>1.1931038599999999</v>
      </c>
      <c r="I55" t="s">
        <v>160</v>
      </c>
      <c r="J55" t="s">
        <v>161</v>
      </c>
    </row>
    <row r="56" spans="1:10">
      <c r="A56" t="str">
        <f t="shared" si="0"/>
        <v>C492017MaleAllEth2</v>
      </c>
      <c r="B56">
        <v>2017</v>
      </c>
      <c r="C56" t="s">
        <v>26</v>
      </c>
      <c r="D56" t="s">
        <v>117</v>
      </c>
      <c r="E56">
        <v>2</v>
      </c>
      <c r="F56" s="110" t="s">
        <v>139</v>
      </c>
      <c r="G56">
        <v>2</v>
      </c>
      <c r="H56">
        <v>1.1931038599999999</v>
      </c>
      <c r="I56" t="s">
        <v>162</v>
      </c>
      <c r="J56" t="s">
        <v>163</v>
      </c>
    </row>
    <row r="57" spans="1:10">
      <c r="A57" t="str">
        <f t="shared" si="0"/>
        <v>C64-C66, C682017MaleAllEth2</v>
      </c>
      <c r="B57">
        <v>2017</v>
      </c>
      <c r="C57" t="s">
        <v>26</v>
      </c>
      <c r="D57" t="s">
        <v>117</v>
      </c>
      <c r="E57">
        <v>2</v>
      </c>
      <c r="F57" s="110" t="s">
        <v>139</v>
      </c>
      <c r="G57">
        <v>1</v>
      </c>
      <c r="H57">
        <v>0.59655192999999995</v>
      </c>
      <c r="I57" t="s">
        <v>94</v>
      </c>
      <c r="J57" t="s">
        <v>164</v>
      </c>
    </row>
    <row r="58" spans="1:10">
      <c r="A58" t="str">
        <f t="shared" si="0"/>
        <v>C712017MaleAllEth2</v>
      </c>
      <c r="B58">
        <v>2017</v>
      </c>
      <c r="C58" t="s">
        <v>26</v>
      </c>
      <c r="D58" t="s">
        <v>117</v>
      </c>
      <c r="E58">
        <v>2</v>
      </c>
      <c r="F58" s="110" t="s">
        <v>139</v>
      </c>
      <c r="G58">
        <v>4</v>
      </c>
      <c r="H58">
        <v>2.3862077190000002</v>
      </c>
      <c r="I58" t="s">
        <v>96</v>
      </c>
      <c r="J58" t="s">
        <v>167</v>
      </c>
    </row>
    <row r="59" spans="1:10">
      <c r="A59" t="str">
        <f t="shared" si="0"/>
        <v>C812017MaleAllEth2</v>
      </c>
      <c r="B59">
        <v>2017</v>
      </c>
      <c r="C59" t="s">
        <v>26</v>
      </c>
      <c r="D59" t="s">
        <v>117</v>
      </c>
      <c r="E59">
        <v>2</v>
      </c>
      <c r="F59" s="110" t="s">
        <v>139</v>
      </c>
      <c r="G59">
        <v>1</v>
      </c>
      <c r="H59">
        <v>0.59655192999999995</v>
      </c>
      <c r="I59" t="s">
        <v>98</v>
      </c>
      <c r="J59" t="s">
        <v>172</v>
      </c>
    </row>
    <row r="60" spans="1:10">
      <c r="A60" t="str">
        <f t="shared" si="0"/>
        <v>C82-C86, C962017MaleAllEth2</v>
      </c>
      <c r="B60">
        <v>2017</v>
      </c>
      <c r="C60" t="s">
        <v>26</v>
      </c>
      <c r="D60" t="s">
        <v>117</v>
      </c>
      <c r="E60">
        <v>2</v>
      </c>
      <c r="F60" s="110" t="s">
        <v>139</v>
      </c>
      <c r="G60">
        <v>1</v>
      </c>
      <c r="H60">
        <v>0.59655192999999995</v>
      </c>
      <c r="I60" t="s">
        <v>99</v>
      </c>
      <c r="J60" t="s">
        <v>173</v>
      </c>
    </row>
    <row r="61" spans="1:10">
      <c r="A61" t="str">
        <f t="shared" si="0"/>
        <v>C91-C952017MaleAllEth2</v>
      </c>
      <c r="B61">
        <v>2017</v>
      </c>
      <c r="C61" t="s">
        <v>26</v>
      </c>
      <c r="D61" t="s">
        <v>117</v>
      </c>
      <c r="E61">
        <v>2</v>
      </c>
      <c r="F61" s="110" t="s">
        <v>139</v>
      </c>
      <c r="G61">
        <v>5</v>
      </c>
      <c r="H61">
        <v>2.9827596490000001</v>
      </c>
      <c r="I61" t="s">
        <v>101</v>
      </c>
      <c r="J61" t="s">
        <v>174</v>
      </c>
    </row>
    <row r="62" spans="1:10">
      <c r="A62" t="str">
        <f t="shared" si="0"/>
        <v>D45-D472017MaleAllEth2</v>
      </c>
      <c r="B62">
        <v>2017</v>
      </c>
      <c r="C62" t="s">
        <v>26</v>
      </c>
      <c r="D62" t="s">
        <v>117</v>
      </c>
      <c r="E62">
        <v>2</v>
      </c>
      <c r="F62" s="110" t="s">
        <v>139</v>
      </c>
      <c r="G62">
        <v>1</v>
      </c>
      <c r="H62">
        <v>0.59655192999999995</v>
      </c>
      <c r="I62" t="s">
        <v>140</v>
      </c>
      <c r="J62" t="s">
        <v>181</v>
      </c>
    </row>
    <row r="63" spans="1:10">
      <c r="A63" t="str">
        <f t="shared" si="0"/>
        <v>C00-C142015MaleAllEth3</v>
      </c>
      <c r="B63">
        <v>2015</v>
      </c>
      <c r="C63" t="s">
        <v>26</v>
      </c>
      <c r="D63" t="s">
        <v>117</v>
      </c>
      <c r="E63">
        <v>3</v>
      </c>
      <c r="F63" s="111" t="s">
        <v>141</v>
      </c>
      <c r="G63">
        <v>1</v>
      </c>
      <c r="H63">
        <v>0.665778961</v>
      </c>
      <c r="I63" t="s">
        <v>86</v>
      </c>
      <c r="J63" t="s">
        <v>180</v>
      </c>
    </row>
    <row r="64" spans="1:10">
      <c r="A64" t="str">
        <f t="shared" si="0"/>
        <v>C40-C412015MaleAllEth3</v>
      </c>
      <c r="B64">
        <v>2015</v>
      </c>
      <c r="C64" t="s">
        <v>26</v>
      </c>
      <c r="D64" t="s">
        <v>117</v>
      </c>
      <c r="E64">
        <v>3</v>
      </c>
      <c r="F64" s="111" t="s">
        <v>141</v>
      </c>
      <c r="G64">
        <v>2</v>
      </c>
      <c r="H64">
        <v>1.3315579230000001</v>
      </c>
      <c r="I64" t="s">
        <v>160</v>
      </c>
      <c r="J64" t="s">
        <v>161</v>
      </c>
    </row>
    <row r="65" spans="1:10">
      <c r="A65" t="str">
        <f t="shared" si="0"/>
        <v>C432015MaleAllEth3</v>
      </c>
      <c r="B65">
        <v>2015</v>
      </c>
      <c r="C65" t="s">
        <v>26</v>
      </c>
      <c r="D65" t="s">
        <v>117</v>
      </c>
      <c r="E65">
        <v>3</v>
      </c>
      <c r="F65" s="111" t="s">
        <v>141</v>
      </c>
      <c r="G65">
        <v>1</v>
      </c>
      <c r="H65">
        <v>0.665778961</v>
      </c>
      <c r="I65" t="s">
        <v>93</v>
      </c>
      <c r="J65" t="s">
        <v>186</v>
      </c>
    </row>
    <row r="66" spans="1:10">
      <c r="A66" t="str">
        <f t="shared" si="0"/>
        <v>C812015MaleAllEth3</v>
      </c>
      <c r="B66">
        <v>2015</v>
      </c>
      <c r="C66" t="s">
        <v>26</v>
      </c>
      <c r="D66" t="s">
        <v>117</v>
      </c>
      <c r="E66">
        <v>3</v>
      </c>
      <c r="F66" s="111" t="s">
        <v>141</v>
      </c>
      <c r="G66">
        <v>2</v>
      </c>
      <c r="H66">
        <v>1.3315579230000001</v>
      </c>
      <c r="I66" t="s">
        <v>98</v>
      </c>
      <c r="J66" t="s">
        <v>172</v>
      </c>
    </row>
    <row r="67" spans="1:10">
      <c r="A67" t="str">
        <f t="shared" ref="A67:A130" si="1">I67&amp;B67&amp;C67&amp;D67&amp;E67</f>
        <v>C82-C86, C962015MaleAllEth3</v>
      </c>
      <c r="B67">
        <v>2015</v>
      </c>
      <c r="C67" t="s">
        <v>26</v>
      </c>
      <c r="D67" t="s">
        <v>117</v>
      </c>
      <c r="E67">
        <v>3</v>
      </c>
      <c r="F67" s="111" t="s">
        <v>141</v>
      </c>
      <c r="G67">
        <v>3</v>
      </c>
      <c r="H67">
        <v>1.9973368840000001</v>
      </c>
      <c r="I67" t="s">
        <v>99</v>
      </c>
      <c r="J67" t="s">
        <v>173</v>
      </c>
    </row>
    <row r="68" spans="1:10">
      <c r="A68" t="str">
        <f t="shared" si="1"/>
        <v>C91-C952015MaleAllEth3</v>
      </c>
      <c r="B68">
        <v>2015</v>
      </c>
      <c r="C68" t="s">
        <v>26</v>
      </c>
      <c r="D68" t="s">
        <v>117</v>
      </c>
      <c r="E68">
        <v>3</v>
      </c>
      <c r="F68" s="111" t="s">
        <v>141</v>
      </c>
      <c r="G68">
        <v>4</v>
      </c>
      <c r="H68">
        <v>2.6631158460000002</v>
      </c>
      <c r="I68" t="s">
        <v>101</v>
      </c>
      <c r="J68" t="s">
        <v>174</v>
      </c>
    </row>
    <row r="69" spans="1:10">
      <c r="A69" t="str">
        <f t="shared" si="1"/>
        <v>C00-C142016MaleAllEth3</v>
      </c>
      <c r="B69">
        <v>2016</v>
      </c>
      <c r="C69" t="s">
        <v>26</v>
      </c>
      <c r="D69" t="s">
        <v>117</v>
      </c>
      <c r="E69">
        <v>3</v>
      </c>
      <c r="F69" s="111" t="s">
        <v>141</v>
      </c>
      <c r="G69">
        <v>1</v>
      </c>
      <c r="H69">
        <v>0.66401062399999999</v>
      </c>
      <c r="I69" t="s">
        <v>86</v>
      </c>
      <c r="J69" t="s">
        <v>180</v>
      </c>
    </row>
    <row r="70" spans="1:10">
      <c r="A70" t="str">
        <f t="shared" si="1"/>
        <v>C40-C412016MaleAllEth3</v>
      </c>
      <c r="B70">
        <v>2016</v>
      </c>
      <c r="C70" t="s">
        <v>26</v>
      </c>
      <c r="D70" t="s">
        <v>117</v>
      </c>
      <c r="E70">
        <v>3</v>
      </c>
      <c r="F70" s="111" t="s">
        <v>141</v>
      </c>
      <c r="G70">
        <v>2</v>
      </c>
      <c r="H70">
        <v>1.328021248</v>
      </c>
      <c r="I70" t="s">
        <v>160</v>
      </c>
      <c r="J70" t="s">
        <v>161</v>
      </c>
    </row>
    <row r="71" spans="1:10">
      <c r="A71" t="str">
        <f t="shared" si="1"/>
        <v>C432016MaleAllEth3</v>
      </c>
      <c r="B71">
        <v>2016</v>
      </c>
      <c r="C71" t="s">
        <v>26</v>
      </c>
      <c r="D71" t="s">
        <v>117</v>
      </c>
      <c r="E71">
        <v>3</v>
      </c>
      <c r="F71" s="111" t="s">
        <v>141</v>
      </c>
      <c r="G71">
        <v>1</v>
      </c>
      <c r="H71">
        <v>0.66401062399999999</v>
      </c>
      <c r="I71" t="s">
        <v>93</v>
      </c>
      <c r="J71" t="s">
        <v>186</v>
      </c>
    </row>
    <row r="72" spans="1:10">
      <c r="A72" t="str">
        <f t="shared" si="1"/>
        <v>C492016MaleAllEth3</v>
      </c>
      <c r="B72">
        <v>2016</v>
      </c>
      <c r="C72" t="s">
        <v>26</v>
      </c>
      <c r="D72" t="s">
        <v>117</v>
      </c>
      <c r="E72">
        <v>3</v>
      </c>
      <c r="F72" s="111" t="s">
        <v>141</v>
      </c>
      <c r="G72">
        <v>1</v>
      </c>
      <c r="H72">
        <v>0.66401062399999999</v>
      </c>
      <c r="I72" t="s">
        <v>162</v>
      </c>
      <c r="J72" t="s">
        <v>163</v>
      </c>
    </row>
    <row r="73" spans="1:10">
      <c r="A73" t="str">
        <f t="shared" si="1"/>
        <v>C622016MaleAllEth3</v>
      </c>
      <c r="B73">
        <v>2016</v>
      </c>
      <c r="C73" t="s">
        <v>26</v>
      </c>
      <c r="D73" t="s">
        <v>117</v>
      </c>
      <c r="E73">
        <v>3</v>
      </c>
      <c r="F73" s="111" t="s">
        <v>141</v>
      </c>
      <c r="G73">
        <v>1</v>
      </c>
      <c r="H73">
        <v>0.66401062399999999</v>
      </c>
      <c r="I73" t="s">
        <v>108</v>
      </c>
      <c r="J73" t="s">
        <v>187</v>
      </c>
    </row>
    <row r="74" spans="1:10">
      <c r="A74" t="str">
        <f t="shared" si="1"/>
        <v>C712016MaleAllEth3</v>
      </c>
      <c r="B74">
        <v>2016</v>
      </c>
      <c r="C74" t="s">
        <v>26</v>
      </c>
      <c r="D74" t="s">
        <v>117</v>
      </c>
      <c r="E74">
        <v>3</v>
      </c>
      <c r="F74" s="111" t="s">
        <v>141</v>
      </c>
      <c r="G74">
        <v>2</v>
      </c>
      <c r="H74">
        <v>1.328021248</v>
      </c>
      <c r="I74" t="s">
        <v>96</v>
      </c>
      <c r="J74" t="s">
        <v>167</v>
      </c>
    </row>
    <row r="75" spans="1:10">
      <c r="A75" t="str">
        <f t="shared" si="1"/>
        <v>C82-C86, C962016MaleAllEth3</v>
      </c>
      <c r="B75">
        <v>2016</v>
      </c>
      <c r="C75" t="s">
        <v>26</v>
      </c>
      <c r="D75" t="s">
        <v>117</v>
      </c>
      <c r="E75">
        <v>3</v>
      </c>
      <c r="F75" s="111" t="s">
        <v>141</v>
      </c>
      <c r="G75">
        <v>4</v>
      </c>
      <c r="H75">
        <v>2.6560424970000001</v>
      </c>
      <c r="I75" t="s">
        <v>99</v>
      </c>
      <c r="J75" t="s">
        <v>173</v>
      </c>
    </row>
    <row r="76" spans="1:10">
      <c r="A76" t="str">
        <f t="shared" si="1"/>
        <v>C91-C952016MaleAllEth3</v>
      </c>
      <c r="B76">
        <v>2016</v>
      </c>
      <c r="C76" t="s">
        <v>26</v>
      </c>
      <c r="D76" t="s">
        <v>117</v>
      </c>
      <c r="E76">
        <v>3</v>
      </c>
      <c r="F76" s="111" t="s">
        <v>141</v>
      </c>
      <c r="G76">
        <v>7</v>
      </c>
      <c r="H76">
        <v>4.6480743689999997</v>
      </c>
      <c r="I76" t="s">
        <v>101</v>
      </c>
      <c r="J76" t="s">
        <v>174</v>
      </c>
    </row>
    <row r="77" spans="1:10">
      <c r="A77" t="str">
        <f t="shared" si="1"/>
        <v>C00-C142017MaleAllEth3</v>
      </c>
      <c r="B77">
        <v>2017</v>
      </c>
      <c r="C77" t="s">
        <v>26</v>
      </c>
      <c r="D77" t="s">
        <v>117</v>
      </c>
      <c r="E77">
        <v>3</v>
      </c>
      <c r="F77" s="111" t="s">
        <v>141</v>
      </c>
      <c r="G77">
        <v>1</v>
      </c>
      <c r="H77">
        <v>0.64787819899999999</v>
      </c>
      <c r="I77" t="s">
        <v>86</v>
      </c>
      <c r="J77" t="s">
        <v>180</v>
      </c>
    </row>
    <row r="78" spans="1:10">
      <c r="A78" t="str">
        <f t="shared" si="1"/>
        <v>C18-C212017MaleAllEth3</v>
      </c>
      <c r="B78">
        <v>2017</v>
      </c>
      <c r="C78" t="s">
        <v>26</v>
      </c>
      <c r="D78" t="s">
        <v>117</v>
      </c>
      <c r="E78">
        <v>3</v>
      </c>
      <c r="F78" s="111" t="s">
        <v>141</v>
      </c>
      <c r="G78">
        <v>1</v>
      </c>
      <c r="H78">
        <v>0.64787819899999999</v>
      </c>
      <c r="I78" t="s">
        <v>89</v>
      </c>
      <c r="J78" t="s">
        <v>182</v>
      </c>
    </row>
    <row r="79" spans="1:10">
      <c r="A79" t="str">
        <f t="shared" si="1"/>
        <v>C222017MaleAllEth3</v>
      </c>
      <c r="B79">
        <v>2017</v>
      </c>
      <c r="C79" t="s">
        <v>26</v>
      </c>
      <c r="D79" t="s">
        <v>117</v>
      </c>
      <c r="E79">
        <v>3</v>
      </c>
      <c r="F79" s="111" t="s">
        <v>141</v>
      </c>
      <c r="G79">
        <v>1</v>
      </c>
      <c r="H79">
        <v>0.64787819899999999</v>
      </c>
      <c r="I79" t="s">
        <v>90</v>
      </c>
      <c r="J79" t="s">
        <v>159</v>
      </c>
    </row>
    <row r="80" spans="1:10">
      <c r="A80" t="str">
        <f t="shared" si="1"/>
        <v>C40-C412017MaleAllEth3</v>
      </c>
      <c r="B80">
        <v>2017</v>
      </c>
      <c r="C80" t="s">
        <v>26</v>
      </c>
      <c r="D80" t="s">
        <v>117</v>
      </c>
      <c r="E80">
        <v>3</v>
      </c>
      <c r="F80" s="111" t="s">
        <v>141</v>
      </c>
      <c r="G80">
        <v>3</v>
      </c>
      <c r="H80">
        <v>1.943634597</v>
      </c>
      <c r="I80" t="s">
        <v>160</v>
      </c>
      <c r="J80" t="s">
        <v>161</v>
      </c>
    </row>
    <row r="81" spans="1:10">
      <c r="A81" t="str">
        <f t="shared" si="1"/>
        <v>C712017MaleAllEth3</v>
      </c>
      <c r="B81">
        <v>2017</v>
      </c>
      <c r="C81" t="s">
        <v>26</v>
      </c>
      <c r="D81" t="s">
        <v>117</v>
      </c>
      <c r="E81">
        <v>3</v>
      </c>
      <c r="F81" s="111" t="s">
        <v>141</v>
      </c>
      <c r="G81">
        <v>3</v>
      </c>
      <c r="H81">
        <v>1.943634597</v>
      </c>
      <c r="I81" t="s">
        <v>96</v>
      </c>
      <c r="J81" t="s">
        <v>167</v>
      </c>
    </row>
    <row r="82" spans="1:10">
      <c r="A82" t="str">
        <f t="shared" si="1"/>
        <v>C752017MaleAllEth3</v>
      </c>
      <c r="B82">
        <v>2017</v>
      </c>
      <c r="C82" t="s">
        <v>26</v>
      </c>
      <c r="D82" t="s">
        <v>117</v>
      </c>
      <c r="E82">
        <v>3</v>
      </c>
      <c r="F82" s="111" t="s">
        <v>141</v>
      </c>
      <c r="G82">
        <v>1</v>
      </c>
      <c r="H82">
        <v>0.64787819899999999</v>
      </c>
      <c r="I82" t="s">
        <v>184</v>
      </c>
      <c r="J82" t="s">
        <v>185</v>
      </c>
    </row>
    <row r="83" spans="1:10">
      <c r="A83" t="str">
        <f t="shared" si="1"/>
        <v>C812017MaleAllEth3</v>
      </c>
      <c r="B83">
        <v>2017</v>
      </c>
      <c r="C83" t="s">
        <v>26</v>
      </c>
      <c r="D83" t="s">
        <v>117</v>
      </c>
      <c r="E83">
        <v>3</v>
      </c>
      <c r="F83" s="111" t="s">
        <v>141</v>
      </c>
      <c r="G83">
        <v>3</v>
      </c>
      <c r="H83">
        <v>1.943634597</v>
      </c>
      <c r="I83" t="s">
        <v>98</v>
      </c>
      <c r="J83" t="s">
        <v>172</v>
      </c>
    </row>
    <row r="84" spans="1:10">
      <c r="A84" t="str">
        <f t="shared" si="1"/>
        <v>C82-C86, C962017MaleAllEth3</v>
      </c>
      <c r="B84">
        <v>2017</v>
      </c>
      <c r="C84" t="s">
        <v>26</v>
      </c>
      <c r="D84" t="s">
        <v>117</v>
      </c>
      <c r="E84">
        <v>3</v>
      </c>
      <c r="F84" s="111" t="s">
        <v>141</v>
      </c>
      <c r="G84">
        <v>3</v>
      </c>
      <c r="H84">
        <v>1.943634597</v>
      </c>
      <c r="I84" t="s">
        <v>99</v>
      </c>
      <c r="J84" t="s">
        <v>173</v>
      </c>
    </row>
    <row r="85" spans="1:10">
      <c r="A85" t="str">
        <f t="shared" si="1"/>
        <v>C91-C952017MaleAllEth3</v>
      </c>
      <c r="B85">
        <v>2017</v>
      </c>
      <c r="C85" t="s">
        <v>26</v>
      </c>
      <c r="D85" t="s">
        <v>117</v>
      </c>
      <c r="E85">
        <v>3</v>
      </c>
      <c r="F85" s="111" t="s">
        <v>141</v>
      </c>
      <c r="G85">
        <v>5</v>
      </c>
      <c r="H85">
        <v>3.2393909939999999</v>
      </c>
      <c r="I85" t="s">
        <v>101</v>
      </c>
      <c r="J85" t="s">
        <v>174</v>
      </c>
    </row>
    <row r="86" spans="1:10">
      <c r="A86" t="str">
        <f t="shared" si="1"/>
        <v>C00-C142015MaleAllEth4</v>
      </c>
      <c r="B86">
        <v>2015</v>
      </c>
      <c r="C86" t="s">
        <v>26</v>
      </c>
      <c r="D86" t="s">
        <v>117</v>
      </c>
      <c r="E86">
        <v>4</v>
      </c>
      <c r="F86" t="s">
        <v>142</v>
      </c>
      <c r="G86">
        <v>1</v>
      </c>
      <c r="H86">
        <v>0.61143381200000002</v>
      </c>
      <c r="I86" t="s">
        <v>86</v>
      </c>
      <c r="J86" t="s">
        <v>180</v>
      </c>
    </row>
    <row r="87" spans="1:10">
      <c r="A87" t="str">
        <f t="shared" si="1"/>
        <v>C18-C212015MaleAllEth4</v>
      </c>
      <c r="B87">
        <v>2015</v>
      </c>
      <c r="C87" t="s">
        <v>26</v>
      </c>
      <c r="D87" t="s">
        <v>117</v>
      </c>
      <c r="E87">
        <v>4</v>
      </c>
      <c r="F87" t="s">
        <v>142</v>
      </c>
      <c r="G87">
        <v>5</v>
      </c>
      <c r="H87">
        <v>3.0571690610000002</v>
      </c>
      <c r="I87" t="s">
        <v>89</v>
      </c>
      <c r="J87" t="s">
        <v>182</v>
      </c>
    </row>
    <row r="88" spans="1:10">
      <c r="A88" t="str">
        <f t="shared" si="1"/>
        <v>C222015MaleAllEth4</v>
      </c>
      <c r="B88">
        <v>2015</v>
      </c>
      <c r="C88" t="s">
        <v>26</v>
      </c>
      <c r="D88" t="s">
        <v>117</v>
      </c>
      <c r="E88">
        <v>4</v>
      </c>
      <c r="F88" t="s">
        <v>142</v>
      </c>
      <c r="G88">
        <v>1</v>
      </c>
      <c r="H88">
        <v>0.61143381200000002</v>
      </c>
      <c r="I88" t="s">
        <v>90</v>
      </c>
      <c r="J88" t="s">
        <v>159</v>
      </c>
    </row>
    <row r="89" spans="1:10">
      <c r="A89" t="str">
        <f t="shared" si="1"/>
        <v>C40-C412015MaleAllEth4</v>
      </c>
      <c r="B89">
        <v>2015</v>
      </c>
      <c r="C89" t="s">
        <v>26</v>
      </c>
      <c r="D89" t="s">
        <v>117</v>
      </c>
      <c r="E89">
        <v>4</v>
      </c>
      <c r="F89" t="s">
        <v>142</v>
      </c>
      <c r="G89">
        <v>3</v>
      </c>
      <c r="H89">
        <v>1.8343014369999999</v>
      </c>
      <c r="I89" t="s">
        <v>160</v>
      </c>
      <c r="J89" t="s">
        <v>161</v>
      </c>
    </row>
    <row r="90" spans="1:10">
      <c r="A90" t="str">
        <f t="shared" si="1"/>
        <v>C432015MaleAllEth4</v>
      </c>
      <c r="B90">
        <v>2015</v>
      </c>
      <c r="C90" t="s">
        <v>26</v>
      </c>
      <c r="D90" t="s">
        <v>117</v>
      </c>
      <c r="E90">
        <v>4</v>
      </c>
      <c r="F90" t="s">
        <v>142</v>
      </c>
      <c r="G90">
        <v>2</v>
      </c>
      <c r="H90">
        <v>1.2228676249999999</v>
      </c>
      <c r="I90" t="s">
        <v>93</v>
      </c>
      <c r="J90" t="s">
        <v>186</v>
      </c>
    </row>
    <row r="91" spans="1:10">
      <c r="A91" t="str">
        <f t="shared" si="1"/>
        <v>C492015MaleAllEth4</v>
      </c>
      <c r="B91">
        <v>2015</v>
      </c>
      <c r="C91" t="s">
        <v>26</v>
      </c>
      <c r="D91" t="s">
        <v>117</v>
      </c>
      <c r="E91">
        <v>4</v>
      </c>
      <c r="F91" t="s">
        <v>142</v>
      </c>
      <c r="G91">
        <v>3</v>
      </c>
      <c r="H91">
        <v>1.8343014369999999</v>
      </c>
      <c r="I91" t="s">
        <v>162</v>
      </c>
      <c r="J91" t="s">
        <v>163</v>
      </c>
    </row>
    <row r="92" spans="1:10">
      <c r="A92" t="str">
        <f t="shared" si="1"/>
        <v>C622015MaleAllEth4</v>
      </c>
      <c r="B92">
        <v>2015</v>
      </c>
      <c r="C92" t="s">
        <v>26</v>
      </c>
      <c r="D92" t="s">
        <v>117</v>
      </c>
      <c r="E92">
        <v>4</v>
      </c>
      <c r="F92" t="s">
        <v>142</v>
      </c>
      <c r="G92">
        <v>6</v>
      </c>
      <c r="H92">
        <v>3.6686028739999998</v>
      </c>
      <c r="I92" t="s">
        <v>108</v>
      </c>
      <c r="J92" t="s">
        <v>187</v>
      </c>
    </row>
    <row r="93" spans="1:10">
      <c r="A93" t="str">
        <f t="shared" si="1"/>
        <v>C64-C66, C682015MaleAllEth4</v>
      </c>
      <c r="B93">
        <v>2015</v>
      </c>
      <c r="C93" t="s">
        <v>26</v>
      </c>
      <c r="D93" t="s">
        <v>117</v>
      </c>
      <c r="E93">
        <v>4</v>
      </c>
      <c r="F93" t="s">
        <v>142</v>
      </c>
      <c r="G93">
        <v>1</v>
      </c>
      <c r="H93">
        <v>0.61143381200000002</v>
      </c>
      <c r="I93" t="s">
        <v>94</v>
      </c>
      <c r="J93" t="s">
        <v>164</v>
      </c>
    </row>
    <row r="94" spans="1:10">
      <c r="A94" t="str">
        <f t="shared" si="1"/>
        <v>C712015MaleAllEth4</v>
      </c>
      <c r="B94">
        <v>2015</v>
      </c>
      <c r="C94" t="s">
        <v>26</v>
      </c>
      <c r="D94" t="s">
        <v>117</v>
      </c>
      <c r="E94">
        <v>4</v>
      </c>
      <c r="F94" t="s">
        <v>142</v>
      </c>
      <c r="G94">
        <v>1</v>
      </c>
      <c r="H94">
        <v>0.61143381200000002</v>
      </c>
      <c r="I94" t="s">
        <v>96</v>
      </c>
      <c r="J94" t="s">
        <v>167</v>
      </c>
    </row>
    <row r="95" spans="1:10">
      <c r="A95" t="str">
        <f t="shared" si="1"/>
        <v>C732015MaleAllEth4</v>
      </c>
      <c r="B95">
        <v>2015</v>
      </c>
      <c r="C95" t="s">
        <v>26</v>
      </c>
      <c r="D95" t="s">
        <v>117</v>
      </c>
      <c r="E95">
        <v>4</v>
      </c>
      <c r="F95" t="s">
        <v>142</v>
      </c>
      <c r="G95">
        <v>1</v>
      </c>
      <c r="H95">
        <v>0.61143381200000002</v>
      </c>
      <c r="I95" t="s">
        <v>97</v>
      </c>
      <c r="J95" t="s">
        <v>183</v>
      </c>
    </row>
    <row r="96" spans="1:10">
      <c r="A96" t="str">
        <f t="shared" si="1"/>
        <v>C752015MaleAllEth4</v>
      </c>
      <c r="B96">
        <v>2015</v>
      </c>
      <c r="C96" t="s">
        <v>26</v>
      </c>
      <c r="D96" t="s">
        <v>117</v>
      </c>
      <c r="E96">
        <v>4</v>
      </c>
      <c r="F96" t="s">
        <v>142</v>
      </c>
      <c r="G96">
        <v>2</v>
      </c>
      <c r="H96">
        <v>1.2228676249999999</v>
      </c>
      <c r="I96" t="s">
        <v>184</v>
      </c>
      <c r="J96" t="s">
        <v>185</v>
      </c>
    </row>
    <row r="97" spans="1:10">
      <c r="A97" t="str">
        <f t="shared" si="1"/>
        <v>C812015MaleAllEth4</v>
      </c>
      <c r="B97">
        <v>2015</v>
      </c>
      <c r="C97" t="s">
        <v>26</v>
      </c>
      <c r="D97" t="s">
        <v>117</v>
      </c>
      <c r="E97">
        <v>4</v>
      </c>
      <c r="F97" t="s">
        <v>142</v>
      </c>
      <c r="G97">
        <v>10</v>
      </c>
      <c r="H97">
        <v>6.1143381229999996</v>
      </c>
      <c r="I97" t="s">
        <v>98</v>
      </c>
      <c r="J97" t="s">
        <v>172</v>
      </c>
    </row>
    <row r="98" spans="1:10">
      <c r="A98" t="str">
        <f t="shared" si="1"/>
        <v>C82-C86, C962015MaleAllEth4</v>
      </c>
      <c r="B98">
        <v>2015</v>
      </c>
      <c r="C98" t="s">
        <v>26</v>
      </c>
      <c r="D98" t="s">
        <v>117</v>
      </c>
      <c r="E98">
        <v>4</v>
      </c>
      <c r="F98" t="s">
        <v>142</v>
      </c>
      <c r="G98">
        <v>5</v>
      </c>
      <c r="H98">
        <v>3.0571690610000002</v>
      </c>
      <c r="I98" t="s">
        <v>99</v>
      </c>
      <c r="J98" t="s">
        <v>173</v>
      </c>
    </row>
    <row r="99" spans="1:10">
      <c r="A99" t="str">
        <f t="shared" si="1"/>
        <v>C91-C952015MaleAllEth4</v>
      </c>
      <c r="B99">
        <v>2015</v>
      </c>
      <c r="C99" t="s">
        <v>26</v>
      </c>
      <c r="D99" t="s">
        <v>117</v>
      </c>
      <c r="E99">
        <v>4</v>
      </c>
      <c r="F99" t="s">
        <v>142</v>
      </c>
      <c r="G99">
        <v>6</v>
      </c>
      <c r="H99">
        <v>3.6686028739999998</v>
      </c>
      <c r="I99" t="s">
        <v>101</v>
      </c>
      <c r="J99" t="s">
        <v>174</v>
      </c>
    </row>
    <row r="100" spans="1:10">
      <c r="A100" t="str">
        <f t="shared" si="1"/>
        <v>C00-C142016MaleAllEth4</v>
      </c>
      <c r="B100">
        <v>2016</v>
      </c>
      <c r="C100" t="s">
        <v>26</v>
      </c>
      <c r="D100" t="s">
        <v>117</v>
      </c>
      <c r="E100">
        <v>4</v>
      </c>
      <c r="F100" t="s">
        <v>142</v>
      </c>
      <c r="G100">
        <v>1</v>
      </c>
      <c r="H100">
        <v>0.61042607699999996</v>
      </c>
      <c r="I100" t="s">
        <v>86</v>
      </c>
      <c r="J100" t="s">
        <v>180</v>
      </c>
    </row>
    <row r="101" spans="1:10">
      <c r="A101" t="str">
        <f t="shared" si="1"/>
        <v>C162016MaleAllEth4</v>
      </c>
      <c r="B101">
        <v>2016</v>
      </c>
      <c r="C101" t="s">
        <v>26</v>
      </c>
      <c r="D101" t="s">
        <v>117</v>
      </c>
      <c r="E101">
        <v>4</v>
      </c>
      <c r="F101" t="s">
        <v>142</v>
      </c>
      <c r="G101">
        <v>2</v>
      </c>
      <c r="H101">
        <v>1.220852155</v>
      </c>
      <c r="I101" t="s">
        <v>88</v>
      </c>
      <c r="J101" t="s">
        <v>188</v>
      </c>
    </row>
    <row r="102" spans="1:10">
      <c r="A102" t="str">
        <f t="shared" si="1"/>
        <v>C18-C212016MaleAllEth4</v>
      </c>
      <c r="B102">
        <v>2016</v>
      </c>
      <c r="C102" t="s">
        <v>26</v>
      </c>
      <c r="D102" t="s">
        <v>117</v>
      </c>
      <c r="E102">
        <v>4</v>
      </c>
      <c r="F102" t="s">
        <v>142</v>
      </c>
      <c r="G102">
        <v>3</v>
      </c>
      <c r="H102">
        <v>1.8312782320000001</v>
      </c>
      <c r="I102" t="s">
        <v>89</v>
      </c>
      <c r="J102" t="s">
        <v>182</v>
      </c>
    </row>
    <row r="103" spans="1:10">
      <c r="A103" t="str">
        <f t="shared" si="1"/>
        <v>C222016MaleAllEth4</v>
      </c>
      <c r="B103">
        <v>2016</v>
      </c>
      <c r="C103" t="s">
        <v>26</v>
      </c>
      <c r="D103" t="s">
        <v>117</v>
      </c>
      <c r="E103">
        <v>4</v>
      </c>
      <c r="F103" t="s">
        <v>142</v>
      </c>
      <c r="G103">
        <v>1</v>
      </c>
      <c r="H103">
        <v>0.61042607699999996</v>
      </c>
      <c r="I103" t="s">
        <v>90</v>
      </c>
      <c r="J103" t="s">
        <v>159</v>
      </c>
    </row>
    <row r="104" spans="1:10">
      <c r="A104" t="str">
        <f t="shared" si="1"/>
        <v>C322016MaleAllEth4</v>
      </c>
      <c r="B104">
        <v>2016</v>
      </c>
      <c r="C104" t="s">
        <v>26</v>
      </c>
      <c r="D104" t="s">
        <v>117</v>
      </c>
      <c r="E104">
        <v>4</v>
      </c>
      <c r="F104" t="s">
        <v>142</v>
      </c>
      <c r="G104">
        <v>1</v>
      </c>
      <c r="H104">
        <v>0.61042607699999996</v>
      </c>
      <c r="I104" t="s">
        <v>189</v>
      </c>
      <c r="J104" t="s">
        <v>190</v>
      </c>
    </row>
    <row r="105" spans="1:10">
      <c r="A105" t="str">
        <f t="shared" si="1"/>
        <v>C382016MaleAllEth4</v>
      </c>
      <c r="B105">
        <v>2016</v>
      </c>
      <c r="C105" t="s">
        <v>26</v>
      </c>
      <c r="D105" t="s">
        <v>117</v>
      </c>
      <c r="E105">
        <v>4</v>
      </c>
      <c r="F105" t="s">
        <v>142</v>
      </c>
      <c r="G105">
        <v>1</v>
      </c>
      <c r="H105">
        <v>0.61042607699999996</v>
      </c>
      <c r="I105" t="s">
        <v>191</v>
      </c>
      <c r="J105" t="s">
        <v>192</v>
      </c>
    </row>
    <row r="106" spans="1:10">
      <c r="A106" t="str">
        <f t="shared" si="1"/>
        <v>C40-C412016MaleAllEth4</v>
      </c>
      <c r="B106">
        <v>2016</v>
      </c>
      <c r="C106" t="s">
        <v>26</v>
      </c>
      <c r="D106" t="s">
        <v>117</v>
      </c>
      <c r="E106">
        <v>4</v>
      </c>
      <c r="F106" t="s">
        <v>142</v>
      </c>
      <c r="G106">
        <v>7</v>
      </c>
      <c r="H106">
        <v>4.2729825420000003</v>
      </c>
      <c r="I106" t="s">
        <v>160</v>
      </c>
      <c r="J106" t="s">
        <v>161</v>
      </c>
    </row>
    <row r="107" spans="1:10">
      <c r="A107" t="str">
        <f t="shared" si="1"/>
        <v>C492016MaleAllEth4</v>
      </c>
      <c r="B107">
        <v>2016</v>
      </c>
      <c r="C107" t="s">
        <v>26</v>
      </c>
      <c r="D107" t="s">
        <v>117</v>
      </c>
      <c r="E107">
        <v>4</v>
      </c>
      <c r="F107" t="s">
        <v>142</v>
      </c>
      <c r="G107">
        <v>1</v>
      </c>
      <c r="H107">
        <v>0.61042607699999996</v>
      </c>
      <c r="I107" t="s">
        <v>162</v>
      </c>
      <c r="J107" t="s">
        <v>163</v>
      </c>
    </row>
    <row r="108" spans="1:10">
      <c r="A108" t="str">
        <f t="shared" si="1"/>
        <v>C622016MaleAllEth4</v>
      </c>
      <c r="B108">
        <v>2016</v>
      </c>
      <c r="C108" t="s">
        <v>26</v>
      </c>
      <c r="D108" t="s">
        <v>117</v>
      </c>
      <c r="E108">
        <v>4</v>
      </c>
      <c r="F108" t="s">
        <v>142</v>
      </c>
      <c r="G108">
        <v>6</v>
      </c>
      <c r="H108">
        <v>3.6625564640000001</v>
      </c>
      <c r="I108" t="s">
        <v>108</v>
      </c>
      <c r="J108" t="s">
        <v>187</v>
      </c>
    </row>
    <row r="109" spans="1:10">
      <c r="A109" t="str">
        <f t="shared" si="1"/>
        <v>C712016MaleAllEth4</v>
      </c>
      <c r="B109">
        <v>2016</v>
      </c>
      <c r="C109" t="s">
        <v>26</v>
      </c>
      <c r="D109" t="s">
        <v>117</v>
      </c>
      <c r="E109">
        <v>4</v>
      </c>
      <c r="F109" t="s">
        <v>142</v>
      </c>
      <c r="G109">
        <v>2</v>
      </c>
      <c r="H109">
        <v>1.220852155</v>
      </c>
      <c r="I109" t="s">
        <v>96</v>
      </c>
      <c r="J109" t="s">
        <v>167</v>
      </c>
    </row>
    <row r="110" spans="1:10">
      <c r="A110" t="str">
        <f t="shared" si="1"/>
        <v>C752016MaleAllEth4</v>
      </c>
      <c r="B110">
        <v>2016</v>
      </c>
      <c r="C110" t="s">
        <v>26</v>
      </c>
      <c r="D110" t="s">
        <v>117</v>
      </c>
      <c r="E110">
        <v>4</v>
      </c>
      <c r="F110" t="s">
        <v>142</v>
      </c>
      <c r="G110">
        <v>1</v>
      </c>
      <c r="H110">
        <v>0.61042607699999996</v>
      </c>
      <c r="I110" t="s">
        <v>184</v>
      </c>
      <c r="J110" t="s">
        <v>185</v>
      </c>
    </row>
    <row r="111" spans="1:10">
      <c r="A111" t="str">
        <f t="shared" si="1"/>
        <v>C812016MaleAllEth4</v>
      </c>
      <c r="B111">
        <v>2016</v>
      </c>
      <c r="C111" t="s">
        <v>26</v>
      </c>
      <c r="D111" t="s">
        <v>117</v>
      </c>
      <c r="E111">
        <v>4</v>
      </c>
      <c r="F111" t="s">
        <v>142</v>
      </c>
      <c r="G111">
        <v>5</v>
      </c>
      <c r="H111">
        <v>3.0521303870000001</v>
      </c>
      <c r="I111" t="s">
        <v>98</v>
      </c>
      <c r="J111" t="s">
        <v>172</v>
      </c>
    </row>
    <row r="112" spans="1:10">
      <c r="A112" t="str">
        <f t="shared" si="1"/>
        <v>C82-C86, C962016MaleAllEth4</v>
      </c>
      <c r="B112">
        <v>2016</v>
      </c>
      <c r="C112" t="s">
        <v>26</v>
      </c>
      <c r="D112" t="s">
        <v>117</v>
      </c>
      <c r="E112">
        <v>4</v>
      </c>
      <c r="F112" t="s">
        <v>142</v>
      </c>
      <c r="G112">
        <v>1</v>
      </c>
      <c r="H112">
        <v>0.61042607699999996</v>
      </c>
      <c r="I112" t="s">
        <v>99</v>
      </c>
      <c r="J112" t="s">
        <v>173</v>
      </c>
    </row>
    <row r="113" spans="1:10">
      <c r="A113" t="str">
        <f t="shared" si="1"/>
        <v>C91-C952016MaleAllEth4</v>
      </c>
      <c r="B113">
        <v>2016</v>
      </c>
      <c r="C113" t="s">
        <v>26</v>
      </c>
      <c r="D113" t="s">
        <v>117</v>
      </c>
      <c r="E113">
        <v>4</v>
      </c>
      <c r="F113" t="s">
        <v>142</v>
      </c>
      <c r="G113">
        <v>5</v>
      </c>
      <c r="H113">
        <v>3.0521303870000001</v>
      </c>
      <c r="I113" t="s">
        <v>101</v>
      </c>
      <c r="J113" t="s">
        <v>174</v>
      </c>
    </row>
    <row r="114" spans="1:10">
      <c r="A114" t="str">
        <f t="shared" si="1"/>
        <v>C00-C142017MaleAllEth4</v>
      </c>
      <c r="B114">
        <v>2017</v>
      </c>
      <c r="C114" t="s">
        <v>26</v>
      </c>
      <c r="D114" t="s">
        <v>117</v>
      </c>
      <c r="E114">
        <v>4</v>
      </c>
      <c r="F114" t="s">
        <v>142</v>
      </c>
      <c r="G114">
        <v>1</v>
      </c>
      <c r="H114">
        <v>0.61523317300000002</v>
      </c>
      <c r="I114" t="s">
        <v>86</v>
      </c>
      <c r="J114" t="s">
        <v>180</v>
      </c>
    </row>
    <row r="115" spans="1:10">
      <c r="A115" t="str">
        <f t="shared" si="1"/>
        <v>C162017MaleAllEth4</v>
      </c>
      <c r="B115">
        <v>2017</v>
      </c>
      <c r="C115" t="s">
        <v>26</v>
      </c>
      <c r="D115" t="s">
        <v>117</v>
      </c>
      <c r="E115">
        <v>4</v>
      </c>
      <c r="F115" t="s">
        <v>142</v>
      </c>
      <c r="G115">
        <v>1</v>
      </c>
      <c r="H115">
        <v>0.61523317300000002</v>
      </c>
      <c r="I115" t="s">
        <v>88</v>
      </c>
      <c r="J115" t="s">
        <v>188</v>
      </c>
    </row>
    <row r="116" spans="1:10">
      <c r="A116" t="str">
        <f t="shared" si="1"/>
        <v>C18-C212017MaleAllEth4</v>
      </c>
      <c r="B116">
        <v>2017</v>
      </c>
      <c r="C116" t="s">
        <v>26</v>
      </c>
      <c r="D116" t="s">
        <v>117</v>
      </c>
      <c r="E116">
        <v>4</v>
      </c>
      <c r="F116" t="s">
        <v>142</v>
      </c>
      <c r="G116">
        <v>8</v>
      </c>
      <c r="H116">
        <v>4.9218653870000004</v>
      </c>
      <c r="I116" t="s">
        <v>89</v>
      </c>
      <c r="J116" t="s">
        <v>182</v>
      </c>
    </row>
    <row r="117" spans="1:10">
      <c r="A117" t="str">
        <f t="shared" si="1"/>
        <v>C222017MaleAllEth4</v>
      </c>
      <c r="B117">
        <v>2017</v>
      </c>
      <c r="C117" t="s">
        <v>26</v>
      </c>
      <c r="D117" t="s">
        <v>117</v>
      </c>
      <c r="E117">
        <v>4</v>
      </c>
      <c r="F117" t="s">
        <v>142</v>
      </c>
      <c r="G117">
        <v>1</v>
      </c>
      <c r="H117">
        <v>0.61523317300000002</v>
      </c>
      <c r="I117" t="s">
        <v>90</v>
      </c>
      <c r="J117" t="s">
        <v>159</v>
      </c>
    </row>
    <row r="118" spans="1:10">
      <c r="A118" t="str">
        <f t="shared" si="1"/>
        <v>C40-C412017MaleAllEth4</v>
      </c>
      <c r="B118">
        <v>2017</v>
      </c>
      <c r="C118" t="s">
        <v>26</v>
      </c>
      <c r="D118" t="s">
        <v>117</v>
      </c>
      <c r="E118">
        <v>4</v>
      </c>
      <c r="F118" t="s">
        <v>142</v>
      </c>
      <c r="G118">
        <v>1</v>
      </c>
      <c r="H118">
        <v>0.61523317300000002</v>
      </c>
      <c r="I118" t="s">
        <v>160</v>
      </c>
      <c r="J118" t="s">
        <v>161</v>
      </c>
    </row>
    <row r="119" spans="1:10">
      <c r="A119" t="str">
        <f t="shared" si="1"/>
        <v>C432017MaleAllEth4</v>
      </c>
      <c r="B119">
        <v>2017</v>
      </c>
      <c r="C119" t="s">
        <v>26</v>
      </c>
      <c r="D119" t="s">
        <v>117</v>
      </c>
      <c r="E119">
        <v>4</v>
      </c>
      <c r="F119" t="s">
        <v>142</v>
      </c>
      <c r="G119">
        <v>2</v>
      </c>
      <c r="H119">
        <v>1.2304663469999999</v>
      </c>
      <c r="I119" t="s">
        <v>93</v>
      </c>
      <c r="J119" t="s">
        <v>186</v>
      </c>
    </row>
    <row r="120" spans="1:10">
      <c r="A120" t="str">
        <f t="shared" si="1"/>
        <v>C622017MaleAllEth4</v>
      </c>
      <c r="B120">
        <v>2017</v>
      </c>
      <c r="C120" t="s">
        <v>26</v>
      </c>
      <c r="D120" t="s">
        <v>117</v>
      </c>
      <c r="E120">
        <v>4</v>
      </c>
      <c r="F120" t="s">
        <v>142</v>
      </c>
      <c r="G120">
        <v>5</v>
      </c>
      <c r="H120">
        <v>3.0761658669999998</v>
      </c>
      <c r="I120" t="s">
        <v>108</v>
      </c>
      <c r="J120" t="s">
        <v>187</v>
      </c>
    </row>
    <row r="121" spans="1:10">
      <c r="A121" t="str">
        <f t="shared" si="1"/>
        <v>C712017MaleAllEth4</v>
      </c>
      <c r="B121">
        <v>2017</v>
      </c>
      <c r="C121" t="s">
        <v>26</v>
      </c>
      <c r="D121" t="s">
        <v>117</v>
      </c>
      <c r="E121">
        <v>4</v>
      </c>
      <c r="F121" t="s">
        <v>142</v>
      </c>
      <c r="G121">
        <v>1</v>
      </c>
      <c r="H121">
        <v>0.61523317300000002</v>
      </c>
      <c r="I121" t="s">
        <v>96</v>
      </c>
      <c r="J121" t="s">
        <v>167</v>
      </c>
    </row>
    <row r="122" spans="1:10">
      <c r="A122" t="str">
        <f t="shared" si="1"/>
        <v>C722017MaleAllEth4</v>
      </c>
      <c r="B122">
        <v>2017</v>
      </c>
      <c r="C122" t="s">
        <v>26</v>
      </c>
      <c r="D122" t="s">
        <v>117</v>
      </c>
      <c r="E122">
        <v>4</v>
      </c>
      <c r="F122" t="s">
        <v>142</v>
      </c>
      <c r="G122">
        <v>1</v>
      </c>
      <c r="H122">
        <v>0.61523317300000002</v>
      </c>
      <c r="I122" t="s">
        <v>168</v>
      </c>
      <c r="J122" t="s">
        <v>169</v>
      </c>
    </row>
    <row r="123" spans="1:10">
      <c r="A123" t="str">
        <f t="shared" si="1"/>
        <v>C812017MaleAllEth4</v>
      </c>
      <c r="B123">
        <v>2017</v>
      </c>
      <c r="C123" t="s">
        <v>26</v>
      </c>
      <c r="D123" t="s">
        <v>117</v>
      </c>
      <c r="E123">
        <v>4</v>
      </c>
      <c r="F123" t="s">
        <v>142</v>
      </c>
      <c r="G123">
        <v>2</v>
      </c>
      <c r="H123">
        <v>1.2304663469999999</v>
      </c>
      <c r="I123" t="s">
        <v>98</v>
      </c>
      <c r="J123" t="s">
        <v>172</v>
      </c>
    </row>
    <row r="124" spans="1:10">
      <c r="A124" t="str">
        <f t="shared" si="1"/>
        <v>C82-C86, C962017MaleAllEth4</v>
      </c>
      <c r="B124">
        <v>2017</v>
      </c>
      <c r="C124" t="s">
        <v>26</v>
      </c>
      <c r="D124" t="s">
        <v>117</v>
      </c>
      <c r="E124">
        <v>4</v>
      </c>
      <c r="F124" t="s">
        <v>142</v>
      </c>
      <c r="G124">
        <v>4</v>
      </c>
      <c r="H124">
        <v>2.4609326930000002</v>
      </c>
      <c r="I124" t="s">
        <v>99</v>
      </c>
      <c r="J124" t="s">
        <v>173</v>
      </c>
    </row>
    <row r="125" spans="1:10">
      <c r="A125" t="str">
        <f t="shared" si="1"/>
        <v>C91-C952017MaleAllEth4</v>
      </c>
      <c r="B125">
        <v>2017</v>
      </c>
      <c r="C125" t="s">
        <v>26</v>
      </c>
      <c r="D125" t="s">
        <v>117</v>
      </c>
      <c r="E125">
        <v>4</v>
      </c>
      <c r="F125" t="s">
        <v>142</v>
      </c>
      <c r="G125">
        <v>11</v>
      </c>
      <c r="H125">
        <v>6.7675649069999997</v>
      </c>
      <c r="I125" t="s">
        <v>101</v>
      </c>
      <c r="J125" t="s">
        <v>174</v>
      </c>
    </row>
    <row r="126" spans="1:10">
      <c r="A126" t="str">
        <f t="shared" si="1"/>
        <v>D45-D472017MaleAllEth4</v>
      </c>
      <c r="B126">
        <v>2017</v>
      </c>
      <c r="C126" t="s">
        <v>26</v>
      </c>
      <c r="D126" t="s">
        <v>117</v>
      </c>
      <c r="E126">
        <v>4</v>
      </c>
      <c r="F126" t="s">
        <v>142</v>
      </c>
      <c r="G126">
        <v>1</v>
      </c>
      <c r="H126">
        <v>0.61523317300000002</v>
      </c>
      <c r="I126" t="s">
        <v>140</v>
      </c>
      <c r="J126" t="s">
        <v>181</v>
      </c>
    </row>
    <row r="127" spans="1:10">
      <c r="A127" t="str">
        <f t="shared" si="1"/>
        <v>C00-C142015MaleAllEth5</v>
      </c>
      <c r="B127">
        <v>2015</v>
      </c>
      <c r="C127" t="s">
        <v>26</v>
      </c>
      <c r="D127" t="s">
        <v>117</v>
      </c>
      <c r="E127">
        <v>5</v>
      </c>
      <c r="F127" t="s">
        <v>143</v>
      </c>
      <c r="G127">
        <v>2</v>
      </c>
      <c r="H127">
        <v>1.1378505999999999</v>
      </c>
      <c r="I127" t="s">
        <v>86</v>
      </c>
      <c r="J127" t="s">
        <v>180</v>
      </c>
    </row>
    <row r="128" spans="1:10">
      <c r="A128" t="str">
        <f t="shared" si="1"/>
        <v>C18-C212015MaleAllEth5</v>
      </c>
      <c r="B128">
        <v>2015</v>
      </c>
      <c r="C128" t="s">
        <v>26</v>
      </c>
      <c r="D128" t="s">
        <v>117</v>
      </c>
      <c r="E128">
        <v>5</v>
      </c>
      <c r="F128" t="s">
        <v>143</v>
      </c>
      <c r="G128">
        <v>2</v>
      </c>
      <c r="H128">
        <v>1.1378505999999999</v>
      </c>
      <c r="I128" t="s">
        <v>89</v>
      </c>
      <c r="J128" t="s">
        <v>182</v>
      </c>
    </row>
    <row r="129" spans="1:10">
      <c r="A129" t="str">
        <f t="shared" si="1"/>
        <v>C432015MaleAllEth5</v>
      </c>
      <c r="B129">
        <v>2015</v>
      </c>
      <c r="C129" t="s">
        <v>26</v>
      </c>
      <c r="D129" t="s">
        <v>117</v>
      </c>
      <c r="E129">
        <v>5</v>
      </c>
      <c r="F129" t="s">
        <v>143</v>
      </c>
      <c r="G129">
        <v>9</v>
      </c>
      <c r="H129">
        <v>5.1203277009999999</v>
      </c>
      <c r="I129" t="s">
        <v>93</v>
      </c>
      <c r="J129" t="s">
        <v>186</v>
      </c>
    </row>
    <row r="130" spans="1:10">
      <c r="A130" t="str">
        <f t="shared" si="1"/>
        <v>C622015MaleAllEth5</v>
      </c>
      <c r="B130">
        <v>2015</v>
      </c>
      <c r="C130" t="s">
        <v>26</v>
      </c>
      <c r="D130" t="s">
        <v>117</v>
      </c>
      <c r="E130">
        <v>5</v>
      </c>
      <c r="F130" t="s">
        <v>143</v>
      </c>
      <c r="G130">
        <v>16</v>
      </c>
      <c r="H130">
        <v>9.1028048019999996</v>
      </c>
      <c r="I130" t="s">
        <v>108</v>
      </c>
      <c r="J130" t="s">
        <v>187</v>
      </c>
    </row>
    <row r="131" spans="1:10">
      <c r="A131" t="str">
        <f t="shared" ref="A131:A194" si="2">I131&amp;B131&amp;C131&amp;D131&amp;E131</f>
        <v>C632015MaleAllEth5</v>
      </c>
      <c r="B131">
        <v>2015</v>
      </c>
      <c r="C131" t="s">
        <v>26</v>
      </c>
      <c r="D131" t="s">
        <v>117</v>
      </c>
      <c r="E131">
        <v>5</v>
      </c>
      <c r="F131" t="s">
        <v>143</v>
      </c>
      <c r="G131">
        <v>1</v>
      </c>
      <c r="H131">
        <v>0.56892529999999997</v>
      </c>
      <c r="I131" t="s">
        <v>193</v>
      </c>
      <c r="J131" t="s">
        <v>194</v>
      </c>
    </row>
    <row r="132" spans="1:10">
      <c r="A132" t="str">
        <f t="shared" si="2"/>
        <v>C64-C66, C682015MaleAllEth5</v>
      </c>
      <c r="B132">
        <v>2015</v>
      </c>
      <c r="C132" t="s">
        <v>26</v>
      </c>
      <c r="D132" t="s">
        <v>117</v>
      </c>
      <c r="E132">
        <v>5</v>
      </c>
      <c r="F132" t="s">
        <v>143</v>
      </c>
      <c r="G132">
        <v>1</v>
      </c>
      <c r="H132">
        <v>0.56892529999999997</v>
      </c>
      <c r="I132" t="s">
        <v>94</v>
      </c>
      <c r="J132" t="s">
        <v>164</v>
      </c>
    </row>
    <row r="133" spans="1:10">
      <c r="A133" t="str">
        <f t="shared" si="2"/>
        <v>C692015MaleAllEth5</v>
      </c>
      <c r="B133">
        <v>2015</v>
      </c>
      <c r="C133" t="s">
        <v>26</v>
      </c>
      <c r="D133" t="s">
        <v>117</v>
      </c>
      <c r="E133">
        <v>5</v>
      </c>
      <c r="F133" t="s">
        <v>143</v>
      </c>
      <c r="G133">
        <v>1</v>
      </c>
      <c r="H133">
        <v>0.56892529999999997</v>
      </c>
      <c r="I133" t="s">
        <v>165</v>
      </c>
      <c r="J133" t="s">
        <v>166</v>
      </c>
    </row>
    <row r="134" spans="1:10">
      <c r="A134" t="str">
        <f t="shared" si="2"/>
        <v>C712015MaleAllEth5</v>
      </c>
      <c r="B134">
        <v>2015</v>
      </c>
      <c r="C134" t="s">
        <v>26</v>
      </c>
      <c r="D134" t="s">
        <v>117</v>
      </c>
      <c r="E134">
        <v>5</v>
      </c>
      <c r="F134" t="s">
        <v>143</v>
      </c>
      <c r="G134">
        <v>4</v>
      </c>
      <c r="H134">
        <v>2.2757011999999999</v>
      </c>
      <c r="I134" t="s">
        <v>96</v>
      </c>
      <c r="J134" t="s">
        <v>167</v>
      </c>
    </row>
    <row r="135" spans="1:10">
      <c r="A135" t="str">
        <f t="shared" si="2"/>
        <v>C732015MaleAllEth5</v>
      </c>
      <c r="B135">
        <v>2015</v>
      </c>
      <c r="C135" t="s">
        <v>26</v>
      </c>
      <c r="D135" t="s">
        <v>117</v>
      </c>
      <c r="E135">
        <v>5</v>
      </c>
      <c r="F135" t="s">
        <v>143</v>
      </c>
      <c r="G135">
        <v>3</v>
      </c>
      <c r="H135">
        <v>1.7067759</v>
      </c>
      <c r="I135" t="s">
        <v>97</v>
      </c>
      <c r="J135" t="s">
        <v>183</v>
      </c>
    </row>
    <row r="136" spans="1:10">
      <c r="A136" t="str">
        <f t="shared" si="2"/>
        <v>C812015MaleAllEth5</v>
      </c>
      <c r="B136">
        <v>2015</v>
      </c>
      <c r="C136" t="s">
        <v>26</v>
      </c>
      <c r="D136" t="s">
        <v>117</v>
      </c>
      <c r="E136">
        <v>5</v>
      </c>
      <c r="F136" t="s">
        <v>143</v>
      </c>
      <c r="G136">
        <v>9</v>
      </c>
      <c r="H136">
        <v>5.1203277009999999</v>
      </c>
      <c r="I136" t="s">
        <v>98</v>
      </c>
      <c r="J136" t="s">
        <v>172</v>
      </c>
    </row>
    <row r="137" spans="1:10">
      <c r="A137" t="str">
        <f t="shared" si="2"/>
        <v>C82-C86, C962015MaleAllEth5</v>
      </c>
      <c r="B137">
        <v>2015</v>
      </c>
      <c r="C137" t="s">
        <v>26</v>
      </c>
      <c r="D137" t="s">
        <v>117</v>
      </c>
      <c r="E137">
        <v>5</v>
      </c>
      <c r="F137" t="s">
        <v>143</v>
      </c>
      <c r="G137">
        <v>5</v>
      </c>
      <c r="H137">
        <v>2.844626501</v>
      </c>
      <c r="I137" t="s">
        <v>99</v>
      </c>
      <c r="J137" t="s">
        <v>173</v>
      </c>
    </row>
    <row r="138" spans="1:10">
      <c r="A138" t="str">
        <f t="shared" si="2"/>
        <v>C882015MaleAllEth5</v>
      </c>
      <c r="B138">
        <v>2015</v>
      </c>
      <c r="C138" t="s">
        <v>26</v>
      </c>
      <c r="D138" t="s">
        <v>117</v>
      </c>
      <c r="E138">
        <v>5</v>
      </c>
      <c r="F138" t="s">
        <v>143</v>
      </c>
      <c r="G138">
        <v>1</v>
      </c>
      <c r="H138">
        <v>0.56892529999999997</v>
      </c>
      <c r="I138" t="s">
        <v>195</v>
      </c>
      <c r="J138" t="s">
        <v>196</v>
      </c>
    </row>
    <row r="139" spans="1:10">
      <c r="A139" t="str">
        <f t="shared" si="2"/>
        <v>C91-C952015MaleAllEth5</v>
      </c>
      <c r="B139">
        <v>2015</v>
      </c>
      <c r="C139" t="s">
        <v>26</v>
      </c>
      <c r="D139" t="s">
        <v>117</v>
      </c>
      <c r="E139">
        <v>5</v>
      </c>
      <c r="F139" t="s">
        <v>143</v>
      </c>
      <c r="G139">
        <v>4</v>
      </c>
      <c r="H139">
        <v>2.2757011999999999</v>
      </c>
      <c r="I139" t="s">
        <v>101</v>
      </c>
      <c r="J139" t="s">
        <v>174</v>
      </c>
    </row>
    <row r="140" spans="1:10">
      <c r="A140" t="str">
        <f t="shared" si="2"/>
        <v>C162016MaleAllEth5</v>
      </c>
      <c r="B140">
        <v>2016</v>
      </c>
      <c r="C140" t="s">
        <v>26</v>
      </c>
      <c r="D140" t="s">
        <v>117</v>
      </c>
      <c r="E140">
        <v>5</v>
      </c>
      <c r="F140" t="s">
        <v>143</v>
      </c>
      <c r="G140">
        <v>1</v>
      </c>
      <c r="H140">
        <v>0.54818550600000004</v>
      </c>
      <c r="I140" t="s">
        <v>88</v>
      </c>
      <c r="J140" t="s">
        <v>188</v>
      </c>
    </row>
    <row r="141" spans="1:10">
      <c r="A141" t="str">
        <f t="shared" si="2"/>
        <v>C18-C212016MaleAllEth5</v>
      </c>
      <c r="B141">
        <v>2016</v>
      </c>
      <c r="C141" t="s">
        <v>26</v>
      </c>
      <c r="D141" t="s">
        <v>117</v>
      </c>
      <c r="E141">
        <v>5</v>
      </c>
      <c r="F141" t="s">
        <v>143</v>
      </c>
      <c r="G141">
        <v>7</v>
      </c>
      <c r="H141">
        <v>3.8372985420000001</v>
      </c>
      <c r="I141" t="s">
        <v>89</v>
      </c>
      <c r="J141" t="s">
        <v>182</v>
      </c>
    </row>
    <row r="142" spans="1:10">
      <c r="A142" t="str">
        <f t="shared" si="2"/>
        <v>C222016MaleAllEth5</v>
      </c>
      <c r="B142">
        <v>2016</v>
      </c>
      <c r="C142" t="s">
        <v>26</v>
      </c>
      <c r="D142" t="s">
        <v>117</v>
      </c>
      <c r="E142">
        <v>5</v>
      </c>
      <c r="F142" t="s">
        <v>143</v>
      </c>
      <c r="G142">
        <v>1</v>
      </c>
      <c r="H142">
        <v>0.54818550600000004</v>
      </c>
      <c r="I142" t="s">
        <v>90</v>
      </c>
      <c r="J142" t="s">
        <v>159</v>
      </c>
    </row>
    <row r="143" spans="1:10">
      <c r="A143" t="str">
        <f t="shared" si="2"/>
        <v>C252016MaleAllEth5</v>
      </c>
      <c r="B143">
        <v>2016</v>
      </c>
      <c r="C143" t="s">
        <v>26</v>
      </c>
      <c r="D143" t="s">
        <v>117</v>
      </c>
      <c r="E143">
        <v>5</v>
      </c>
      <c r="F143" t="s">
        <v>143</v>
      </c>
      <c r="G143">
        <v>1</v>
      </c>
      <c r="H143">
        <v>0.54818550600000004</v>
      </c>
      <c r="I143" t="s">
        <v>91</v>
      </c>
      <c r="J143" t="s">
        <v>197</v>
      </c>
    </row>
    <row r="144" spans="1:10">
      <c r="A144" t="str">
        <f t="shared" si="2"/>
        <v>C262016MaleAllEth5</v>
      </c>
      <c r="B144">
        <v>2016</v>
      </c>
      <c r="C144" t="s">
        <v>26</v>
      </c>
      <c r="D144" t="s">
        <v>117</v>
      </c>
      <c r="E144">
        <v>5</v>
      </c>
      <c r="F144" t="s">
        <v>143</v>
      </c>
      <c r="G144">
        <v>1</v>
      </c>
      <c r="H144">
        <v>0.54818550600000004</v>
      </c>
      <c r="I144" t="s">
        <v>198</v>
      </c>
      <c r="J144" t="s">
        <v>199</v>
      </c>
    </row>
    <row r="145" spans="1:10">
      <c r="A145" t="str">
        <f t="shared" si="2"/>
        <v>C40-C412016MaleAllEth5</v>
      </c>
      <c r="B145">
        <v>2016</v>
      </c>
      <c r="C145" t="s">
        <v>26</v>
      </c>
      <c r="D145" t="s">
        <v>117</v>
      </c>
      <c r="E145">
        <v>5</v>
      </c>
      <c r="F145" t="s">
        <v>143</v>
      </c>
      <c r="G145">
        <v>4</v>
      </c>
      <c r="H145">
        <v>2.1927420240000002</v>
      </c>
      <c r="I145" t="s">
        <v>160</v>
      </c>
      <c r="J145" t="s">
        <v>161</v>
      </c>
    </row>
    <row r="146" spans="1:10">
      <c r="A146" t="str">
        <f t="shared" si="2"/>
        <v>C432016MaleAllEth5</v>
      </c>
      <c r="B146">
        <v>2016</v>
      </c>
      <c r="C146" t="s">
        <v>26</v>
      </c>
      <c r="D146" t="s">
        <v>117</v>
      </c>
      <c r="E146">
        <v>5</v>
      </c>
      <c r="F146" t="s">
        <v>143</v>
      </c>
      <c r="G146">
        <v>4</v>
      </c>
      <c r="H146">
        <v>2.1927420240000002</v>
      </c>
      <c r="I146" t="s">
        <v>93</v>
      </c>
      <c r="J146" t="s">
        <v>186</v>
      </c>
    </row>
    <row r="147" spans="1:10">
      <c r="A147" t="str">
        <f t="shared" si="2"/>
        <v>C482016MaleAllEth5</v>
      </c>
      <c r="B147">
        <v>2016</v>
      </c>
      <c r="C147" t="s">
        <v>26</v>
      </c>
      <c r="D147" t="s">
        <v>117</v>
      </c>
      <c r="E147">
        <v>5</v>
      </c>
      <c r="F147" t="s">
        <v>143</v>
      </c>
      <c r="G147">
        <v>1</v>
      </c>
      <c r="H147">
        <v>0.54818550600000004</v>
      </c>
      <c r="I147" t="s">
        <v>200</v>
      </c>
      <c r="J147" t="s">
        <v>201</v>
      </c>
    </row>
    <row r="148" spans="1:10">
      <c r="A148" t="str">
        <f t="shared" si="2"/>
        <v>C622016MaleAllEth5</v>
      </c>
      <c r="B148">
        <v>2016</v>
      </c>
      <c r="C148" t="s">
        <v>26</v>
      </c>
      <c r="D148" t="s">
        <v>117</v>
      </c>
      <c r="E148">
        <v>5</v>
      </c>
      <c r="F148" t="s">
        <v>143</v>
      </c>
      <c r="G148">
        <v>15</v>
      </c>
      <c r="H148">
        <v>8.2227825899999996</v>
      </c>
      <c r="I148" t="s">
        <v>108</v>
      </c>
      <c r="J148" t="s">
        <v>187</v>
      </c>
    </row>
    <row r="149" spans="1:10">
      <c r="A149" t="str">
        <f t="shared" si="2"/>
        <v>C64-C66, C682016MaleAllEth5</v>
      </c>
      <c r="B149">
        <v>2016</v>
      </c>
      <c r="C149" t="s">
        <v>26</v>
      </c>
      <c r="D149" t="s">
        <v>117</v>
      </c>
      <c r="E149">
        <v>5</v>
      </c>
      <c r="F149" t="s">
        <v>143</v>
      </c>
      <c r="G149">
        <v>1</v>
      </c>
      <c r="H149">
        <v>0.54818550600000004</v>
      </c>
      <c r="I149" t="s">
        <v>94</v>
      </c>
      <c r="J149" t="s">
        <v>164</v>
      </c>
    </row>
    <row r="150" spans="1:10">
      <c r="A150" t="str">
        <f t="shared" si="2"/>
        <v>C712016MaleAllEth5</v>
      </c>
      <c r="B150">
        <v>2016</v>
      </c>
      <c r="C150" t="s">
        <v>26</v>
      </c>
      <c r="D150" t="s">
        <v>117</v>
      </c>
      <c r="E150">
        <v>5</v>
      </c>
      <c r="F150" t="s">
        <v>143</v>
      </c>
      <c r="G150">
        <v>5</v>
      </c>
      <c r="H150">
        <v>2.74092753</v>
      </c>
      <c r="I150" t="s">
        <v>96</v>
      </c>
      <c r="J150" t="s">
        <v>167</v>
      </c>
    </row>
    <row r="151" spans="1:10">
      <c r="A151" t="str">
        <f t="shared" si="2"/>
        <v>C722016MaleAllEth5</v>
      </c>
      <c r="B151">
        <v>2016</v>
      </c>
      <c r="C151" t="s">
        <v>26</v>
      </c>
      <c r="D151" t="s">
        <v>117</v>
      </c>
      <c r="E151">
        <v>5</v>
      </c>
      <c r="F151" t="s">
        <v>143</v>
      </c>
      <c r="G151">
        <v>1</v>
      </c>
      <c r="H151">
        <v>0.54818550600000004</v>
      </c>
      <c r="I151" t="s">
        <v>168</v>
      </c>
      <c r="J151" t="s">
        <v>169</v>
      </c>
    </row>
    <row r="152" spans="1:10">
      <c r="A152" t="str">
        <f t="shared" si="2"/>
        <v>C732016MaleAllEth5</v>
      </c>
      <c r="B152">
        <v>2016</v>
      </c>
      <c r="C152" t="s">
        <v>26</v>
      </c>
      <c r="D152" t="s">
        <v>117</v>
      </c>
      <c r="E152">
        <v>5</v>
      </c>
      <c r="F152" t="s">
        <v>143</v>
      </c>
      <c r="G152">
        <v>4</v>
      </c>
      <c r="H152">
        <v>2.1927420240000002</v>
      </c>
      <c r="I152" t="s">
        <v>97</v>
      </c>
      <c r="J152" t="s">
        <v>183</v>
      </c>
    </row>
    <row r="153" spans="1:10">
      <c r="A153" t="str">
        <f t="shared" si="2"/>
        <v>C752016MaleAllEth5</v>
      </c>
      <c r="B153">
        <v>2016</v>
      </c>
      <c r="C153" t="s">
        <v>26</v>
      </c>
      <c r="D153" t="s">
        <v>117</v>
      </c>
      <c r="E153">
        <v>5</v>
      </c>
      <c r="F153" t="s">
        <v>143</v>
      </c>
      <c r="G153">
        <v>2</v>
      </c>
      <c r="H153">
        <v>1.0963710120000001</v>
      </c>
      <c r="I153" t="s">
        <v>184</v>
      </c>
      <c r="J153" t="s">
        <v>185</v>
      </c>
    </row>
    <row r="154" spans="1:10">
      <c r="A154" t="str">
        <f t="shared" si="2"/>
        <v>C812016MaleAllEth5</v>
      </c>
      <c r="B154">
        <v>2016</v>
      </c>
      <c r="C154" t="s">
        <v>26</v>
      </c>
      <c r="D154" t="s">
        <v>117</v>
      </c>
      <c r="E154">
        <v>5</v>
      </c>
      <c r="F154" t="s">
        <v>143</v>
      </c>
      <c r="G154">
        <v>6</v>
      </c>
      <c r="H154">
        <v>3.2891130359999998</v>
      </c>
      <c r="I154" t="s">
        <v>98</v>
      </c>
      <c r="J154" t="s">
        <v>172</v>
      </c>
    </row>
    <row r="155" spans="1:10">
      <c r="A155" t="str">
        <f t="shared" si="2"/>
        <v>C82-C86, C962016MaleAllEth5</v>
      </c>
      <c r="B155">
        <v>2016</v>
      </c>
      <c r="C155" t="s">
        <v>26</v>
      </c>
      <c r="D155" t="s">
        <v>117</v>
      </c>
      <c r="E155">
        <v>5</v>
      </c>
      <c r="F155" t="s">
        <v>143</v>
      </c>
      <c r="G155">
        <v>1</v>
      </c>
      <c r="H155">
        <v>0.54818550600000004</v>
      </c>
      <c r="I155" t="s">
        <v>99</v>
      </c>
      <c r="J155" t="s">
        <v>173</v>
      </c>
    </row>
    <row r="156" spans="1:10">
      <c r="A156" t="str">
        <f t="shared" si="2"/>
        <v>C91-C952016MaleAllEth5</v>
      </c>
      <c r="B156">
        <v>2016</v>
      </c>
      <c r="C156" t="s">
        <v>26</v>
      </c>
      <c r="D156" t="s">
        <v>117</v>
      </c>
      <c r="E156">
        <v>5</v>
      </c>
      <c r="F156" t="s">
        <v>143</v>
      </c>
      <c r="G156">
        <v>8</v>
      </c>
      <c r="H156">
        <v>4.3854840480000004</v>
      </c>
      <c r="I156" t="s">
        <v>101</v>
      </c>
      <c r="J156" t="s">
        <v>174</v>
      </c>
    </row>
    <row r="157" spans="1:10">
      <c r="A157" t="str">
        <f t="shared" si="2"/>
        <v>C00-C142017MaleAllEth5</v>
      </c>
      <c r="B157">
        <v>2017</v>
      </c>
      <c r="C157" t="s">
        <v>26</v>
      </c>
      <c r="D157" t="s">
        <v>117</v>
      </c>
      <c r="E157">
        <v>5</v>
      </c>
      <c r="F157" t="s">
        <v>143</v>
      </c>
      <c r="G157">
        <v>3</v>
      </c>
      <c r="H157">
        <v>1.6162922260000001</v>
      </c>
      <c r="I157" t="s">
        <v>86</v>
      </c>
      <c r="J157" t="s">
        <v>180</v>
      </c>
    </row>
    <row r="158" spans="1:10">
      <c r="A158" t="str">
        <f t="shared" si="2"/>
        <v>C18-C212017MaleAllEth5</v>
      </c>
      <c r="B158">
        <v>2017</v>
      </c>
      <c r="C158" t="s">
        <v>26</v>
      </c>
      <c r="D158" t="s">
        <v>117</v>
      </c>
      <c r="E158">
        <v>5</v>
      </c>
      <c r="F158" t="s">
        <v>143</v>
      </c>
      <c r="G158">
        <v>4</v>
      </c>
      <c r="H158">
        <v>2.1550563010000001</v>
      </c>
      <c r="I158" t="s">
        <v>89</v>
      </c>
      <c r="J158" t="s">
        <v>182</v>
      </c>
    </row>
    <row r="159" spans="1:10">
      <c r="A159" t="str">
        <f t="shared" si="2"/>
        <v>C40-C412017MaleAllEth5</v>
      </c>
      <c r="B159">
        <v>2017</v>
      </c>
      <c r="C159" t="s">
        <v>26</v>
      </c>
      <c r="D159" t="s">
        <v>117</v>
      </c>
      <c r="E159">
        <v>5</v>
      </c>
      <c r="F159" t="s">
        <v>143</v>
      </c>
      <c r="G159">
        <v>3</v>
      </c>
      <c r="H159">
        <v>1.6162922260000001</v>
      </c>
      <c r="I159" t="s">
        <v>160</v>
      </c>
      <c r="J159" t="s">
        <v>161</v>
      </c>
    </row>
    <row r="160" spans="1:10">
      <c r="A160" t="str">
        <f t="shared" si="2"/>
        <v>C432017MaleAllEth5</v>
      </c>
      <c r="B160">
        <v>2017</v>
      </c>
      <c r="C160" t="s">
        <v>26</v>
      </c>
      <c r="D160" t="s">
        <v>117</v>
      </c>
      <c r="E160">
        <v>5</v>
      </c>
      <c r="F160" t="s">
        <v>143</v>
      </c>
      <c r="G160">
        <v>5</v>
      </c>
      <c r="H160">
        <v>2.6938203760000001</v>
      </c>
      <c r="I160" t="s">
        <v>93</v>
      </c>
      <c r="J160" t="s">
        <v>186</v>
      </c>
    </row>
    <row r="161" spans="1:10">
      <c r="A161" t="str">
        <f t="shared" si="2"/>
        <v>C622017MaleAllEth5</v>
      </c>
      <c r="B161">
        <v>2017</v>
      </c>
      <c r="C161" t="s">
        <v>26</v>
      </c>
      <c r="D161" t="s">
        <v>117</v>
      </c>
      <c r="E161">
        <v>5</v>
      </c>
      <c r="F161" t="s">
        <v>143</v>
      </c>
      <c r="G161">
        <v>19</v>
      </c>
      <c r="H161">
        <v>10.236517429999999</v>
      </c>
      <c r="I161" t="s">
        <v>108</v>
      </c>
      <c r="J161" t="s">
        <v>187</v>
      </c>
    </row>
    <row r="162" spans="1:10">
      <c r="A162" t="str">
        <f t="shared" si="2"/>
        <v>C702017MaleAllEth5</v>
      </c>
      <c r="B162">
        <v>2017</v>
      </c>
      <c r="C162" t="s">
        <v>26</v>
      </c>
      <c r="D162" t="s">
        <v>117</v>
      </c>
      <c r="E162">
        <v>5</v>
      </c>
      <c r="F162" t="s">
        <v>143</v>
      </c>
      <c r="G162">
        <v>1</v>
      </c>
      <c r="H162">
        <v>0.53876407500000001</v>
      </c>
      <c r="I162" t="s">
        <v>203</v>
      </c>
      <c r="J162" t="s">
        <v>204</v>
      </c>
    </row>
    <row r="163" spans="1:10">
      <c r="A163" t="str">
        <f t="shared" si="2"/>
        <v>C712017MaleAllEth5</v>
      </c>
      <c r="B163">
        <v>2017</v>
      </c>
      <c r="C163" t="s">
        <v>26</v>
      </c>
      <c r="D163" t="s">
        <v>117</v>
      </c>
      <c r="E163">
        <v>5</v>
      </c>
      <c r="F163" t="s">
        <v>143</v>
      </c>
      <c r="G163">
        <v>1</v>
      </c>
      <c r="H163">
        <v>0.53876407500000001</v>
      </c>
      <c r="I163" t="s">
        <v>96</v>
      </c>
      <c r="J163" t="s">
        <v>167</v>
      </c>
    </row>
    <row r="164" spans="1:10">
      <c r="A164" t="str">
        <f t="shared" si="2"/>
        <v>C732017MaleAllEth5</v>
      </c>
      <c r="B164">
        <v>2017</v>
      </c>
      <c r="C164" t="s">
        <v>26</v>
      </c>
      <c r="D164" t="s">
        <v>117</v>
      </c>
      <c r="E164">
        <v>5</v>
      </c>
      <c r="F164" t="s">
        <v>143</v>
      </c>
      <c r="G164">
        <v>3</v>
      </c>
      <c r="H164">
        <v>1.6162922260000001</v>
      </c>
      <c r="I164" t="s">
        <v>97</v>
      </c>
      <c r="J164" t="s">
        <v>183</v>
      </c>
    </row>
    <row r="165" spans="1:10">
      <c r="A165" t="str">
        <f t="shared" si="2"/>
        <v>C77-C792017MaleAllEth5</v>
      </c>
      <c r="B165">
        <v>2017</v>
      </c>
      <c r="C165" t="s">
        <v>26</v>
      </c>
      <c r="D165" t="s">
        <v>117</v>
      </c>
      <c r="E165">
        <v>5</v>
      </c>
      <c r="F165" t="s">
        <v>143</v>
      </c>
      <c r="G165">
        <v>1</v>
      </c>
      <c r="H165">
        <v>0.53876407500000001</v>
      </c>
      <c r="I165" t="s">
        <v>215</v>
      </c>
      <c r="J165" t="s">
        <v>216</v>
      </c>
    </row>
    <row r="166" spans="1:10">
      <c r="A166" t="str">
        <f t="shared" si="2"/>
        <v>C812017MaleAllEth5</v>
      </c>
      <c r="B166">
        <v>2017</v>
      </c>
      <c r="C166" t="s">
        <v>26</v>
      </c>
      <c r="D166" t="s">
        <v>117</v>
      </c>
      <c r="E166">
        <v>5</v>
      </c>
      <c r="F166" t="s">
        <v>143</v>
      </c>
      <c r="G166">
        <v>5</v>
      </c>
      <c r="H166">
        <v>2.6938203760000001</v>
      </c>
      <c r="I166" t="s">
        <v>98</v>
      </c>
      <c r="J166" t="s">
        <v>172</v>
      </c>
    </row>
    <row r="167" spans="1:10">
      <c r="A167" t="str">
        <f t="shared" si="2"/>
        <v>C82-C86, C962017MaleAllEth5</v>
      </c>
      <c r="B167">
        <v>2017</v>
      </c>
      <c r="C167" t="s">
        <v>26</v>
      </c>
      <c r="D167" t="s">
        <v>117</v>
      </c>
      <c r="E167">
        <v>5</v>
      </c>
      <c r="F167" t="s">
        <v>143</v>
      </c>
      <c r="G167">
        <v>4</v>
      </c>
      <c r="H167">
        <v>2.1550563010000001</v>
      </c>
      <c r="I167" t="s">
        <v>99</v>
      </c>
      <c r="J167" t="s">
        <v>173</v>
      </c>
    </row>
    <row r="168" spans="1:10">
      <c r="A168" t="str">
        <f t="shared" si="2"/>
        <v>C902017MaleAllEth5</v>
      </c>
      <c r="B168">
        <v>2017</v>
      </c>
      <c r="C168" t="s">
        <v>26</v>
      </c>
      <c r="D168" t="s">
        <v>117</v>
      </c>
      <c r="E168">
        <v>5</v>
      </c>
      <c r="F168" t="s">
        <v>143</v>
      </c>
      <c r="G168">
        <v>1</v>
      </c>
      <c r="H168">
        <v>0.53876407500000001</v>
      </c>
      <c r="I168" t="s">
        <v>100</v>
      </c>
      <c r="J168" t="s">
        <v>205</v>
      </c>
    </row>
    <row r="169" spans="1:10">
      <c r="A169" t="str">
        <f t="shared" si="2"/>
        <v>C91-C952017MaleAllEth5</v>
      </c>
      <c r="B169">
        <v>2017</v>
      </c>
      <c r="C169" t="s">
        <v>26</v>
      </c>
      <c r="D169" t="s">
        <v>117</v>
      </c>
      <c r="E169">
        <v>5</v>
      </c>
      <c r="F169" t="s">
        <v>143</v>
      </c>
      <c r="G169">
        <v>6</v>
      </c>
      <c r="H169">
        <v>3.2325844510000001</v>
      </c>
      <c r="I169" t="s">
        <v>101</v>
      </c>
      <c r="J169" t="s">
        <v>174</v>
      </c>
    </row>
    <row r="170" spans="1:10">
      <c r="A170" t="str">
        <f t="shared" si="2"/>
        <v>C00-C142015MaleAllEth6</v>
      </c>
      <c r="B170">
        <v>2015</v>
      </c>
      <c r="C170" t="s">
        <v>26</v>
      </c>
      <c r="D170" t="s">
        <v>117</v>
      </c>
      <c r="E170">
        <v>6</v>
      </c>
      <c r="F170" t="s">
        <v>144</v>
      </c>
      <c r="G170">
        <v>1</v>
      </c>
      <c r="H170">
        <v>0.64008193000000002</v>
      </c>
      <c r="I170" t="s">
        <v>86</v>
      </c>
      <c r="J170" t="s">
        <v>180</v>
      </c>
    </row>
    <row r="171" spans="1:10">
      <c r="A171" t="str">
        <f t="shared" si="2"/>
        <v>C162015MaleAllEth6</v>
      </c>
      <c r="B171">
        <v>2015</v>
      </c>
      <c r="C171" t="s">
        <v>26</v>
      </c>
      <c r="D171" t="s">
        <v>117</v>
      </c>
      <c r="E171">
        <v>6</v>
      </c>
      <c r="F171" t="s">
        <v>144</v>
      </c>
      <c r="G171">
        <v>1</v>
      </c>
      <c r="H171">
        <v>0.64008193000000002</v>
      </c>
      <c r="I171" t="s">
        <v>88</v>
      </c>
      <c r="J171" t="s">
        <v>188</v>
      </c>
    </row>
    <row r="172" spans="1:10">
      <c r="A172" t="str">
        <f t="shared" si="2"/>
        <v>C18-C212015MaleAllEth6</v>
      </c>
      <c r="B172">
        <v>2015</v>
      </c>
      <c r="C172" t="s">
        <v>26</v>
      </c>
      <c r="D172" t="s">
        <v>117</v>
      </c>
      <c r="E172">
        <v>6</v>
      </c>
      <c r="F172" t="s">
        <v>144</v>
      </c>
      <c r="G172">
        <v>8</v>
      </c>
      <c r="H172">
        <v>5.1206554439999996</v>
      </c>
      <c r="I172" t="s">
        <v>89</v>
      </c>
      <c r="J172" t="s">
        <v>182</v>
      </c>
    </row>
    <row r="173" spans="1:10">
      <c r="A173" t="str">
        <f t="shared" si="2"/>
        <v>C222015MaleAllEth6</v>
      </c>
      <c r="B173">
        <v>2015</v>
      </c>
      <c r="C173" t="s">
        <v>26</v>
      </c>
      <c r="D173" t="s">
        <v>117</v>
      </c>
      <c r="E173">
        <v>6</v>
      </c>
      <c r="F173" t="s">
        <v>144</v>
      </c>
      <c r="G173">
        <v>2</v>
      </c>
      <c r="H173">
        <v>1.2801638609999999</v>
      </c>
      <c r="I173" t="s">
        <v>90</v>
      </c>
      <c r="J173" t="s">
        <v>159</v>
      </c>
    </row>
    <row r="174" spans="1:10">
      <c r="A174" t="str">
        <f t="shared" si="2"/>
        <v>C40-C412015MaleAllEth6</v>
      </c>
      <c r="B174">
        <v>2015</v>
      </c>
      <c r="C174" t="s">
        <v>26</v>
      </c>
      <c r="D174" t="s">
        <v>117</v>
      </c>
      <c r="E174">
        <v>6</v>
      </c>
      <c r="F174" t="s">
        <v>144</v>
      </c>
      <c r="G174">
        <v>1</v>
      </c>
      <c r="H174">
        <v>0.64008193000000002</v>
      </c>
      <c r="I174" t="s">
        <v>160</v>
      </c>
      <c r="J174" t="s">
        <v>161</v>
      </c>
    </row>
    <row r="175" spans="1:10">
      <c r="A175" t="str">
        <f t="shared" si="2"/>
        <v>C432015MaleAllEth6</v>
      </c>
      <c r="B175">
        <v>2015</v>
      </c>
      <c r="C175" t="s">
        <v>26</v>
      </c>
      <c r="D175" t="s">
        <v>117</v>
      </c>
      <c r="E175">
        <v>6</v>
      </c>
      <c r="F175" t="s">
        <v>144</v>
      </c>
      <c r="G175">
        <v>11</v>
      </c>
      <c r="H175">
        <v>7.0409012349999998</v>
      </c>
      <c r="I175" t="s">
        <v>93</v>
      </c>
      <c r="J175" t="s">
        <v>186</v>
      </c>
    </row>
    <row r="176" spans="1:10">
      <c r="A176" t="str">
        <f t="shared" si="2"/>
        <v>C442015MaleAllEth6</v>
      </c>
      <c r="B176">
        <v>2015</v>
      </c>
      <c r="C176" t="s">
        <v>26</v>
      </c>
      <c r="D176" t="s">
        <v>117</v>
      </c>
      <c r="E176">
        <v>6</v>
      </c>
      <c r="F176" t="s">
        <v>144</v>
      </c>
      <c r="G176">
        <v>1</v>
      </c>
      <c r="H176">
        <v>0.64008193000000002</v>
      </c>
      <c r="I176" t="s">
        <v>176</v>
      </c>
      <c r="J176" t="s">
        <v>177</v>
      </c>
    </row>
    <row r="177" spans="1:10">
      <c r="A177" t="str">
        <f t="shared" si="2"/>
        <v>C492015MaleAllEth6</v>
      </c>
      <c r="B177">
        <v>2015</v>
      </c>
      <c r="C177" t="s">
        <v>26</v>
      </c>
      <c r="D177" t="s">
        <v>117</v>
      </c>
      <c r="E177">
        <v>6</v>
      </c>
      <c r="F177" t="s">
        <v>144</v>
      </c>
      <c r="G177">
        <v>1</v>
      </c>
      <c r="H177">
        <v>0.64008193000000002</v>
      </c>
      <c r="I177" t="s">
        <v>162</v>
      </c>
      <c r="J177" t="s">
        <v>163</v>
      </c>
    </row>
    <row r="178" spans="1:10">
      <c r="A178" t="str">
        <f t="shared" si="2"/>
        <v>C622015MaleAllEth6</v>
      </c>
      <c r="B178">
        <v>2015</v>
      </c>
      <c r="C178" t="s">
        <v>26</v>
      </c>
      <c r="D178" t="s">
        <v>117</v>
      </c>
      <c r="E178">
        <v>6</v>
      </c>
      <c r="F178" t="s">
        <v>144</v>
      </c>
      <c r="G178">
        <v>31</v>
      </c>
      <c r="H178">
        <v>19.842539850000001</v>
      </c>
      <c r="I178" t="s">
        <v>108</v>
      </c>
      <c r="J178" t="s">
        <v>187</v>
      </c>
    </row>
    <row r="179" spans="1:10">
      <c r="A179" t="str">
        <f t="shared" si="2"/>
        <v>C64-C66, C682015MaleAllEth6</v>
      </c>
      <c r="B179">
        <v>2015</v>
      </c>
      <c r="C179" t="s">
        <v>26</v>
      </c>
      <c r="D179" t="s">
        <v>117</v>
      </c>
      <c r="E179">
        <v>6</v>
      </c>
      <c r="F179" t="s">
        <v>144</v>
      </c>
      <c r="G179">
        <v>1</v>
      </c>
      <c r="H179">
        <v>0.64008193000000002</v>
      </c>
      <c r="I179" t="s">
        <v>94</v>
      </c>
      <c r="J179" t="s">
        <v>164</v>
      </c>
    </row>
    <row r="180" spans="1:10">
      <c r="A180" t="str">
        <f t="shared" si="2"/>
        <v>C712015MaleAllEth6</v>
      </c>
      <c r="B180">
        <v>2015</v>
      </c>
      <c r="C180" t="s">
        <v>26</v>
      </c>
      <c r="D180" t="s">
        <v>117</v>
      </c>
      <c r="E180">
        <v>6</v>
      </c>
      <c r="F180" t="s">
        <v>144</v>
      </c>
      <c r="G180">
        <v>8</v>
      </c>
      <c r="H180">
        <v>5.1206554439999996</v>
      </c>
      <c r="I180" t="s">
        <v>96</v>
      </c>
      <c r="J180" t="s">
        <v>167</v>
      </c>
    </row>
    <row r="181" spans="1:10">
      <c r="A181" t="str">
        <f t="shared" si="2"/>
        <v>C722015MaleAllEth6</v>
      </c>
      <c r="B181">
        <v>2015</v>
      </c>
      <c r="C181" t="s">
        <v>26</v>
      </c>
      <c r="D181" t="s">
        <v>117</v>
      </c>
      <c r="E181">
        <v>6</v>
      </c>
      <c r="F181" t="s">
        <v>144</v>
      </c>
      <c r="G181">
        <v>1</v>
      </c>
      <c r="H181">
        <v>0.64008193000000002</v>
      </c>
      <c r="I181" t="s">
        <v>168</v>
      </c>
      <c r="J181" t="s">
        <v>169</v>
      </c>
    </row>
    <row r="182" spans="1:10">
      <c r="A182" t="str">
        <f t="shared" si="2"/>
        <v>C732015MaleAllEth6</v>
      </c>
      <c r="B182">
        <v>2015</v>
      </c>
      <c r="C182" t="s">
        <v>26</v>
      </c>
      <c r="D182" t="s">
        <v>117</v>
      </c>
      <c r="E182">
        <v>6</v>
      </c>
      <c r="F182" t="s">
        <v>144</v>
      </c>
      <c r="G182">
        <v>6</v>
      </c>
      <c r="H182">
        <v>3.8404915829999999</v>
      </c>
      <c r="I182" t="s">
        <v>97</v>
      </c>
      <c r="J182" t="s">
        <v>183</v>
      </c>
    </row>
    <row r="183" spans="1:10">
      <c r="A183" t="str">
        <f t="shared" si="2"/>
        <v>C812015MaleAllEth6</v>
      </c>
      <c r="B183">
        <v>2015</v>
      </c>
      <c r="C183" t="s">
        <v>26</v>
      </c>
      <c r="D183" t="s">
        <v>117</v>
      </c>
      <c r="E183">
        <v>6</v>
      </c>
      <c r="F183" t="s">
        <v>144</v>
      </c>
      <c r="G183">
        <v>1</v>
      </c>
      <c r="H183">
        <v>0.64008193000000002</v>
      </c>
      <c r="I183" t="s">
        <v>98</v>
      </c>
      <c r="J183" t="s">
        <v>172</v>
      </c>
    </row>
    <row r="184" spans="1:10">
      <c r="A184" t="str">
        <f t="shared" si="2"/>
        <v>C82-C86, C962015MaleAllEth6</v>
      </c>
      <c r="B184">
        <v>2015</v>
      </c>
      <c r="C184" t="s">
        <v>26</v>
      </c>
      <c r="D184" t="s">
        <v>117</v>
      </c>
      <c r="E184">
        <v>6</v>
      </c>
      <c r="F184" t="s">
        <v>144</v>
      </c>
      <c r="G184">
        <v>3</v>
      </c>
      <c r="H184">
        <v>1.9202457909999999</v>
      </c>
      <c r="I184" t="s">
        <v>99</v>
      </c>
      <c r="J184" t="s">
        <v>173</v>
      </c>
    </row>
    <row r="185" spans="1:10">
      <c r="A185" t="str">
        <f t="shared" si="2"/>
        <v>C91-C952015MaleAllEth6</v>
      </c>
      <c r="B185">
        <v>2015</v>
      </c>
      <c r="C185" t="s">
        <v>26</v>
      </c>
      <c r="D185" t="s">
        <v>117</v>
      </c>
      <c r="E185">
        <v>6</v>
      </c>
      <c r="F185" t="s">
        <v>144</v>
      </c>
      <c r="G185">
        <v>1</v>
      </c>
      <c r="H185">
        <v>0.64008193000000002</v>
      </c>
      <c r="I185" t="s">
        <v>101</v>
      </c>
      <c r="J185" t="s">
        <v>174</v>
      </c>
    </row>
    <row r="186" spans="1:10">
      <c r="A186" t="str">
        <f t="shared" si="2"/>
        <v>D45-D472015MaleAllEth6</v>
      </c>
      <c r="B186">
        <v>2015</v>
      </c>
      <c r="C186" t="s">
        <v>26</v>
      </c>
      <c r="D186" t="s">
        <v>117</v>
      </c>
      <c r="E186">
        <v>6</v>
      </c>
      <c r="F186" t="s">
        <v>144</v>
      </c>
      <c r="G186">
        <v>2</v>
      </c>
      <c r="H186">
        <v>1.2801638609999999</v>
      </c>
      <c r="I186" t="s">
        <v>140</v>
      </c>
      <c r="J186" t="s">
        <v>181</v>
      </c>
    </row>
    <row r="187" spans="1:10">
      <c r="A187" t="str">
        <f t="shared" si="2"/>
        <v>C00-C142016MaleAllEth6</v>
      </c>
      <c r="B187">
        <v>2016</v>
      </c>
      <c r="C187" t="s">
        <v>26</v>
      </c>
      <c r="D187" t="s">
        <v>117</v>
      </c>
      <c r="E187">
        <v>6</v>
      </c>
      <c r="F187" t="s">
        <v>144</v>
      </c>
      <c r="G187">
        <v>1</v>
      </c>
      <c r="H187">
        <v>0.58733701400000005</v>
      </c>
      <c r="I187" t="s">
        <v>86</v>
      </c>
      <c r="J187" t="s">
        <v>180</v>
      </c>
    </row>
    <row r="188" spans="1:10">
      <c r="A188" t="str">
        <f t="shared" si="2"/>
        <v>C162016MaleAllEth6</v>
      </c>
      <c r="B188">
        <v>2016</v>
      </c>
      <c r="C188" t="s">
        <v>26</v>
      </c>
      <c r="D188" t="s">
        <v>117</v>
      </c>
      <c r="E188">
        <v>6</v>
      </c>
      <c r="F188" t="s">
        <v>144</v>
      </c>
      <c r="G188">
        <v>2</v>
      </c>
      <c r="H188">
        <v>1.1746740280000001</v>
      </c>
      <c r="I188" t="s">
        <v>88</v>
      </c>
      <c r="J188" t="s">
        <v>188</v>
      </c>
    </row>
    <row r="189" spans="1:10">
      <c r="A189" t="str">
        <f t="shared" si="2"/>
        <v>C18-C212016MaleAllEth6</v>
      </c>
      <c r="B189">
        <v>2016</v>
      </c>
      <c r="C189" t="s">
        <v>26</v>
      </c>
      <c r="D189" t="s">
        <v>117</v>
      </c>
      <c r="E189">
        <v>6</v>
      </c>
      <c r="F189" t="s">
        <v>144</v>
      </c>
      <c r="G189">
        <v>6</v>
      </c>
      <c r="H189">
        <v>3.5240220839999998</v>
      </c>
      <c r="I189" t="s">
        <v>89</v>
      </c>
      <c r="J189" t="s">
        <v>182</v>
      </c>
    </row>
    <row r="190" spans="1:10">
      <c r="A190" t="str">
        <f t="shared" si="2"/>
        <v>C312016MaleAllEth6</v>
      </c>
      <c r="B190">
        <v>2016</v>
      </c>
      <c r="C190" t="s">
        <v>26</v>
      </c>
      <c r="D190" t="s">
        <v>117</v>
      </c>
      <c r="E190">
        <v>6</v>
      </c>
      <c r="F190" t="s">
        <v>144</v>
      </c>
      <c r="G190">
        <v>1</v>
      </c>
      <c r="H190">
        <v>0.58733701400000005</v>
      </c>
      <c r="I190" t="s">
        <v>206</v>
      </c>
      <c r="J190" t="s">
        <v>207</v>
      </c>
    </row>
    <row r="191" spans="1:10">
      <c r="A191" t="str">
        <f t="shared" si="2"/>
        <v>C33-C342016MaleAllEth6</v>
      </c>
      <c r="B191">
        <v>2016</v>
      </c>
      <c r="C191" t="s">
        <v>26</v>
      </c>
      <c r="D191" t="s">
        <v>117</v>
      </c>
      <c r="E191">
        <v>6</v>
      </c>
      <c r="F191" t="s">
        <v>144</v>
      </c>
      <c r="G191">
        <v>1</v>
      </c>
      <c r="H191">
        <v>0.58733701400000005</v>
      </c>
      <c r="I191" t="s">
        <v>92</v>
      </c>
      <c r="J191" t="s">
        <v>175</v>
      </c>
    </row>
    <row r="192" spans="1:10">
      <c r="A192" t="str">
        <f t="shared" si="2"/>
        <v>C432016MaleAllEth6</v>
      </c>
      <c r="B192">
        <v>2016</v>
      </c>
      <c r="C192" t="s">
        <v>26</v>
      </c>
      <c r="D192" t="s">
        <v>117</v>
      </c>
      <c r="E192">
        <v>6</v>
      </c>
      <c r="F192" t="s">
        <v>144</v>
      </c>
      <c r="G192">
        <v>6</v>
      </c>
      <c r="H192">
        <v>3.5240220839999998</v>
      </c>
      <c r="I192" t="s">
        <v>93</v>
      </c>
      <c r="J192" t="s">
        <v>186</v>
      </c>
    </row>
    <row r="193" spans="1:10">
      <c r="A193" t="str">
        <f t="shared" si="2"/>
        <v>C492016MaleAllEth6</v>
      </c>
      <c r="B193">
        <v>2016</v>
      </c>
      <c r="C193" t="s">
        <v>26</v>
      </c>
      <c r="D193" t="s">
        <v>117</v>
      </c>
      <c r="E193">
        <v>6</v>
      </c>
      <c r="F193" t="s">
        <v>144</v>
      </c>
      <c r="G193">
        <v>1</v>
      </c>
      <c r="H193">
        <v>0.58733701400000005</v>
      </c>
      <c r="I193" t="s">
        <v>162</v>
      </c>
      <c r="J193" t="s">
        <v>163</v>
      </c>
    </row>
    <row r="194" spans="1:10">
      <c r="A194" t="str">
        <f t="shared" si="2"/>
        <v>C622016MaleAllEth6</v>
      </c>
      <c r="B194">
        <v>2016</v>
      </c>
      <c r="C194" t="s">
        <v>26</v>
      </c>
      <c r="D194" t="s">
        <v>117</v>
      </c>
      <c r="E194">
        <v>6</v>
      </c>
      <c r="F194" t="s">
        <v>144</v>
      </c>
      <c r="G194">
        <v>28</v>
      </c>
      <c r="H194">
        <v>16.445436390000001</v>
      </c>
      <c r="I194" t="s">
        <v>108</v>
      </c>
      <c r="J194" t="s">
        <v>187</v>
      </c>
    </row>
    <row r="195" spans="1:10">
      <c r="A195" t="str">
        <f t="shared" ref="A195:A258" si="3">I195&amp;B195&amp;C195&amp;D195&amp;E195</f>
        <v>C64-C66, C682016MaleAllEth6</v>
      </c>
      <c r="B195">
        <v>2016</v>
      </c>
      <c r="C195" t="s">
        <v>26</v>
      </c>
      <c r="D195" t="s">
        <v>117</v>
      </c>
      <c r="E195">
        <v>6</v>
      </c>
      <c r="F195" t="s">
        <v>144</v>
      </c>
      <c r="G195">
        <v>1</v>
      </c>
      <c r="H195">
        <v>0.58733701400000005</v>
      </c>
      <c r="I195" t="s">
        <v>94</v>
      </c>
      <c r="J195" t="s">
        <v>164</v>
      </c>
    </row>
    <row r="196" spans="1:10">
      <c r="A196" t="str">
        <f t="shared" si="3"/>
        <v>C712016MaleAllEth6</v>
      </c>
      <c r="B196">
        <v>2016</v>
      </c>
      <c r="C196" t="s">
        <v>26</v>
      </c>
      <c r="D196" t="s">
        <v>117</v>
      </c>
      <c r="E196">
        <v>6</v>
      </c>
      <c r="F196" t="s">
        <v>144</v>
      </c>
      <c r="G196">
        <v>5</v>
      </c>
      <c r="H196">
        <v>2.9366850699999998</v>
      </c>
      <c r="I196" t="s">
        <v>96</v>
      </c>
      <c r="J196" t="s">
        <v>167</v>
      </c>
    </row>
    <row r="197" spans="1:10">
      <c r="A197" t="str">
        <f t="shared" si="3"/>
        <v>C732016MaleAllEth6</v>
      </c>
      <c r="B197">
        <v>2016</v>
      </c>
      <c r="C197" t="s">
        <v>26</v>
      </c>
      <c r="D197" t="s">
        <v>117</v>
      </c>
      <c r="E197">
        <v>6</v>
      </c>
      <c r="F197" t="s">
        <v>144</v>
      </c>
      <c r="G197">
        <v>3</v>
      </c>
      <c r="H197">
        <v>1.7620110419999999</v>
      </c>
      <c r="I197" t="s">
        <v>97</v>
      </c>
      <c r="J197" t="s">
        <v>183</v>
      </c>
    </row>
    <row r="198" spans="1:10">
      <c r="A198" t="str">
        <f t="shared" si="3"/>
        <v>C812016MaleAllEth6</v>
      </c>
      <c r="B198">
        <v>2016</v>
      </c>
      <c r="C198" t="s">
        <v>26</v>
      </c>
      <c r="D198" t="s">
        <v>117</v>
      </c>
      <c r="E198">
        <v>6</v>
      </c>
      <c r="F198" t="s">
        <v>144</v>
      </c>
      <c r="G198">
        <v>5</v>
      </c>
      <c r="H198">
        <v>2.9366850699999998</v>
      </c>
      <c r="I198" t="s">
        <v>98</v>
      </c>
      <c r="J198" t="s">
        <v>172</v>
      </c>
    </row>
    <row r="199" spans="1:10">
      <c r="A199" t="str">
        <f t="shared" si="3"/>
        <v>C82-C86, C962016MaleAllEth6</v>
      </c>
      <c r="B199">
        <v>2016</v>
      </c>
      <c r="C199" t="s">
        <v>26</v>
      </c>
      <c r="D199" t="s">
        <v>117</v>
      </c>
      <c r="E199">
        <v>6</v>
      </c>
      <c r="F199" t="s">
        <v>144</v>
      </c>
      <c r="G199">
        <v>6</v>
      </c>
      <c r="H199">
        <v>3.5240220839999998</v>
      </c>
      <c r="I199" t="s">
        <v>99</v>
      </c>
      <c r="J199" t="s">
        <v>173</v>
      </c>
    </row>
    <row r="200" spans="1:10">
      <c r="A200" t="str">
        <f t="shared" si="3"/>
        <v>C91-C952016MaleAllEth6</v>
      </c>
      <c r="B200">
        <v>2016</v>
      </c>
      <c r="C200" t="s">
        <v>26</v>
      </c>
      <c r="D200" t="s">
        <v>117</v>
      </c>
      <c r="E200">
        <v>6</v>
      </c>
      <c r="F200" t="s">
        <v>144</v>
      </c>
      <c r="G200">
        <v>4</v>
      </c>
      <c r="H200">
        <v>2.3493480560000002</v>
      </c>
      <c r="I200" t="s">
        <v>101</v>
      </c>
      <c r="J200" t="s">
        <v>174</v>
      </c>
    </row>
    <row r="201" spans="1:10">
      <c r="A201" t="str">
        <f t="shared" si="3"/>
        <v>C162017MaleAllEth6</v>
      </c>
      <c r="B201">
        <v>2017</v>
      </c>
      <c r="C201" t="s">
        <v>26</v>
      </c>
      <c r="D201" t="s">
        <v>117</v>
      </c>
      <c r="E201">
        <v>6</v>
      </c>
      <c r="F201" t="s">
        <v>144</v>
      </c>
      <c r="G201">
        <v>2</v>
      </c>
      <c r="H201">
        <v>1.089977655</v>
      </c>
      <c r="I201" t="s">
        <v>88</v>
      </c>
      <c r="J201" t="s">
        <v>188</v>
      </c>
    </row>
    <row r="202" spans="1:10">
      <c r="A202" t="str">
        <f t="shared" si="3"/>
        <v>C172017MaleAllEth6</v>
      </c>
      <c r="B202">
        <v>2017</v>
      </c>
      <c r="C202" t="s">
        <v>26</v>
      </c>
      <c r="D202" t="s">
        <v>117</v>
      </c>
      <c r="E202">
        <v>6</v>
      </c>
      <c r="F202" t="s">
        <v>144</v>
      </c>
      <c r="G202">
        <v>1</v>
      </c>
      <c r="H202">
        <v>0.54498882800000004</v>
      </c>
      <c r="I202" t="s">
        <v>208</v>
      </c>
      <c r="J202" t="s">
        <v>209</v>
      </c>
    </row>
    <row r="203" spans="1:10">
      <c r="A203" t="str">
        <f t="shared" si="3"/>
        <v>C18-C212017MaleAllEth6</v>
      </c>
      <c r="B203">
        <v>2017</v>
      </c>
      <c r="C203" t="s">
        <v>26</v>
      </c>
      <c r="D203" t="s">
        <v>117</v>
      </c>
      <c r="E203">
        <v>6</v>
      </c>
      <c r="F203" t="s">
        <v>144</v>
      </c>
      <c r="G203">
        <v>7</v>
      </c>
      <c r="H203">
        <v>3.814921794</v>
      </c>
      <c r="I203" t="s">
        <v>89</v>
      </c>
      <c r="J203" t="s">
        <v>182</v>
      </c>
    </row>
    <row r="204" spans="1:10">
      <c r="A204" t="str">
        <f t="shared" si="3"/>
        <v>C322017MaleAllEth6</v>
      </c>
      <c r="B204">
        <v>2017</v>
      </c>
      <c r="C204" t="s">
        <v>26</v>
      </c>
      <c r="D204" t="s">
        <v>117</v>
      </c>
      <c r="E204">
        <v>6</v>
      </c>
      <c r="F204" t="s">
        <v>144</v>
      </c>
      <c r="G204">
        <v>1</v>
      </c>
      <c r="H204">
        <v>0.54498882800000004</v>
      </c>
      <c r="I204" t="s">
        <v>189</v>
      </c>
      <c r="J204" t="s">
        <v>190</v>
      </c>
    </row>
    <row r="205" spans="1:10">
      <c r="A205" t="str">
        <f t="shared" si="3"/>
        <v>C40-C412017MaleAllEth6</v>
      </c>
      <c r="B205">
        <v>2017</v>
      </c>
      <c r="C205" t="s">
        <v>26</v>
      </c>
      <c r="D205" t="s">
        <v>117</v>
      </c>
      <c r="E205">
        <v>6</v>
      </c>
      <c r="F205" t="s">
        <v>144</v>
      </c>
      <c r="G205">
        <v>1</v>
      </c>
      <c r="H205">
        <v>0.54498882800000004</v>
      </c>
      <c r="I205" t="s">
        <v>160</v>
      </c>
      <c r="J205" t="s">
        <v>161</v>
      </c>
    </row>
    <row r="206" spans="1:10">
      <c r="A206" t="str">
        <f t="shared" si="3"/>
        <v>C432017MaleAllEth6</v>
      </c>
      <c r="B206">
        <v>2017</v>
      </c>
      <c r="C206" t="s">
        <v>26</v>
      </c>
      <c r="D206" t="s">
        <v>117</v>
      </c>
      <c r="E206">
        <v>6</v>
      </c>
      <c r="F206" t="s">
        <v>144</v>
      </c>
      <c r="G206">
        <v>9</v>
      </c>
      <c r="H206">
        <v>4.9048994500000003</v>
      </c>
      <c r="I206" t="s">
        <v>93</v>
      </c>
      <c r="J206" t="s">
        <v>186</v>
      </c>
    </row>
    <row r="207" spans="1:10">
      <c r="A207" t="str">
        <f t="shared" si="3"/>
        <v>C472017MaleAllEth6</v>
      </c>
      <c r="B207">
        <v>2017</v>
      </c>
      <c r="C207" t="s">
        <v>26</v>
      </c>
      <c r="D207" t="s">
        <v>117</v>
      </c>
      <c r="E207">
        <v>6</v>
      </c>
      <c r="F207" t="s">
        <v>144</v>
      </c>
      <c r="G207">
        <v>1</v>
      </c>
      <c r="H207">
        <v>0.54498882800000004</v>
      </c>
      <c r="I207" t="s">
        <v>178</v>
      </c>
      <c r="J207" t="s">
        <v>179</v>
      </c>
    </row>
    <row r="208" spans="1:10">
      <c r="A208" t="str">
        <f t="shared" si="3"/>
        <v>C492017MaleAllEth6</v>
      </c>
      <c r="B208">
        <v>2017</v>
      </c>
      <c r="C208" t="s">
        <v>26</v>
      </c>
      <c r="D208" t="s">
        <v>117</v>
      </c>
      <c r="E208">
        <v>6</v>
      </c>
      <c r="F208" t="s">
        <v>144</v>
      </c>
      <c r="G208">
        <v>1</v>
      </c>
      <c r="H208">
        <v>0.54498882800000004</v>
      </c>
      <c r="I208" t="s">
        <v>162</v>
      </c>
      <c r="J208" t="s">
        <v>163</v>
      </c>
    </row>
    <row r="209" spans="1:10">
      <c r="A209" t="str">
        <f t="shared" si="3"/>
        <v>C622017MaleAllEth6</v>
      </c>
      <c r="B209">
        <v>2017</v>
      </c>
      <c r="C209" t="s">
        <v>26</v>
      </c>
      <c r="D209" t="s">
        <v>117</v>
      </c>
      <c r="E209">
        <v>6</v>
      </c>
      <c r="F209" t="s">
        <v>144</v>
      </c>
      <c r="G209">
        <v>45</v>
      </c>
      <c r="H209">
        <v>24.52449725</v>
      </c>
      <c r="I209" t="s">
        <v>108</v>
      </c>
      <c r="J209" t="s">
        <v>187</v>
      </c>
    </row>
    <row r="210" spans="1:10">
      <c r="A210" t="str">
        <f t="shared" si="3"/>
        <v>C64-C66, C682017MaleAllEth6</v>
      </c>
      <c r="B210">
        <v>2017</v>
      </c>
      <c r="C210" t="s">
        <v>26</v>
      </c>
      <c r="D210" t="s">
        <v>117</v>
      </c>
      <c r="E210">
        <v>6</v>
      </c>
      <c r="F210" t="s">
        <v>144</v>
      </c>
      <c r="G210">
        <v>1</v>
      </c>
      <c r="H210">
        <v>0.54498882800000004</v>
      </c>
      <c r="I210" t="s">
        <v>94</v>
      </c>
      <c r="J210" t="s">
        <v>164</v>
      </c>
    </row>
    <row r="211" spans="1:10">
      <c r="A211" t="str">
        <f t="shared" si="3"/>
        <v>C712017MaleAllEth6</v>
      </c>
      <c r="B211">
        <v>2017</v>
      </c>
      <c r="C211" t="s">
        <v>26</v>
      </c>
      <c r="D211" t="s">
        <v>117</v>
      </c>
      <c r="E211">
        <v>6</v>
      </c>
      <c r="F211" t="s">
        <v>144</v>
      </c>
      <c r="G211">
        <v>2</v>
      </c>
      <c r="H211">
        <v>1.089977655</v>
      </c>
      <c r="I211" t="s">
        <v>96</v>
      </c>
      <c r="J211" t="s">
        <v>167</v>
      </c>
    </row>
    <row r="212" spans="1:10">
      <c r="A212" t="str">
        <f t="shared" si="3"/>
        <v>C732017MaleAllEth6</v>
      </c>
      <c r="B212">
        <v>2017</v>
      </c>
      <c r="C212" t="s">
        <v>26</v>
      </c>
      <c r="D212" t="s">
        <v>117</v>
      </c>
      <c r="E212">
        <v>6</v>
      </c>
      <c r="F212" t="s">
        <v>144</v>
      </c>
      <c r="G212">
        <v>1</v>
      </c>
      <c r="H212">
        <v>0.54498882800000004</v>
      </c>
      <c r="I212" t="s">
        <v>97</v>
      </c>
      <c r="J212" t="s">
        <v>183</v>
      </c>
    </row>
    <row r="213" spans="1:10">
      <c r="A213" t="str">
        <f t="shared" si="3"/>
        <v>C812017MaleAllEth6</v>
      </c>
      <c r="B213">
        <v>2017</v>
      </c>
      <c r="C213" t="s">
        <v>26</v>
      </c>
      <c r="D213" t="s">
        <v>117</v>
      </c>
      <c r="E213">
        <v>6</v>
      </c>
      <c r="F213" t="s">
        <v>144</v>
      </c>
      <c r="G213">
        <v>6</v>
      </c>
      <c r="H213">
        <v>3.2699329659999998</v>
      </c>
      <c r="I213" t="s">
        <v>98</v>
      </c>
      <c r="J213" t="s">
        <v>172</v>
      </c>
    </row>
    <row r="214" spans="1:10">
      <c r="A214" t="str">
        <f t="shared" si="3"/>
        <v>C82-C86, C962017MaleAllEth6</v>
      </c>
      <c r="B214">
        <v>2017</v>
      </c>
      <c r="C214" t="s">
        <v>26</v>
      </c>
      <c r="D214" t="s">
        <v>117</v>
      </c>
      <c r="E214">
        <v>6</v>
      </c>
      <c r="F214" t="s">
        <v>144</v>
      </c>
      <c r="G214">
        <v>3</v>
      </c>
      <c r="H214">
        <v>1.6349664829999999</v>
      </c>
      <c r="I214" t="s">
        <v>99</v>
      </c>
      <c r="J214" t="s">
        <v>173</v>
      </c>
    </row>
    <row r="215" spans="1:10">
      <c r="A215" t="str">
        <f t="shared" si="3"/>
        <v>C91-C952017MaleAllEth6</v>
      </c>
      <c r="B215">
        <v>2017</v>
      </c>
      <c r="C215" t="s">
        <v>26</v>
      </c>
      <c r="D215" t="s">
        <v>117</v>
      </c>
      <c r="E215">
        <v>6</v>
      </c>
      <c r="F215" t="s">
        <v>144</v>
      </c>
      <c r="G215">
        <v>7</v>
      </c>
      <c r="H215">
        <v>3.814921794</v>
      </c>
      <c r="I215" t="s">
        <v>101</v>
      </c>
      <c r="J215" t="s">
        <v>174</v>
      </c>
    </row>
    <row r="216" spans="1:10">
      <c r="A216" t="str">
        <f t="shared" si="3"/>
        <v>C00-C142015MaleAllEth7</v>
      </c>
      <c r="B216">
        <v>2015</v>
      </c>
      <c r="C216" t="s">
        <v>26</v>
      </c>
      <c r="D216" t="s">
        <v>117</v>
      </c>
      <c r="E216">
        <v>7</v>
      </c>
      <c r="F216" t="s">
        <v>145</v>
      </c>
      <c r="G216">
        <v>9</v>
      </c>
      <c r="H216">
        <v>6.4850843060000001</v>
      </c>
      <c r="I216" t="s">
        <v>86</v>
      </c>
      <c r="J216" t="s">
        <v>180</v>
      </c>
    </row>
    <row r="217" spans="1:10">
      <c r="A217" t="str">
        <f t="shared" si="3"/>
        <v>C18-C212015MaleAllEth7</v>
      </c>
      <c r="B217">
        <v>2015</v>
      </c>
      <c r="C217" t="s">
        <v>26</v>
      </c>
      <c r="D217" t="s">
        <v>117</v>
      </c>
      <c r="E217">
        <v>7</v>
      </c>
      <c r="F217" t="s">
        <v>145</v>
      </c>
      <c r="G217">
        <v>11</v>
      </c>
      <c r="H217">
        <v>7.926214152</v>
      </c>
      <c r="I217" t="s">
        <v>89</v>
      </c>
      <c r="J217" t="s">
        <v>182</v>
      </c>
    </row>
    <row r="218" spans="1:10">
      <c r="A218" t="str">
        <f t="shared" si="3"/>
        <v>C222015MaleAllEth7</v>
      </c>
      <c r="B218">
        <v>2015</v>
      </c>
      <c r="C218" t="s">
        <v>26</v>
      </c>
      <c r="D218" t="s">
        <v>117</v>
      </c>
      <c r="E218">
        <v>7</v>
      </c>
      <c r="F218" t="s">
        <v>145</v>
      </c>
      <c r="G218">
        <v>1</v>
      </c>
      <c r="H218">
        <v>0.72056492299999997</v>
      </c>
      <c r="I218" t="s">
        <v>90</v>
      </c>
      <c r="J218" t="s">
        <v>159</v>
      </c>
    </row>
    <row r="219" spans="1:10">
      <c r="A219" t="str">
        <f t="shared" si="3"/>
        <v>C252015MaleAllEth7</v>
      </c>
      <c r="B219">
        <v>2015</v>
      </c>
      <c r="C219" t="s">
        <v>26</v>
      </c>
      <c r="D219" t="s">
        <v>117</v>
      </c>
      <c r="E219">
        <v>7</v>
      </c>
      <c r="F219" t="s">
        <v>145</v>
      </c>
      <c r="G219">
        <v>1</v>
      </c>
      <c r="H219">
        <v>0.72056492299999997</v>
      </c>
      <c r="I219" t="s">
        <v>91</v>
      </c>
      <c r="J219" t="s">
        <v>197</v>
      </c>
    </row>
    <row r="220" spans="1:10">
      <c r="A220" t="str">
        <f t="shared" si="3"/>
        <v>C302015MaleAllEth7</v>
      </c>
      <c r="B220">
        <v>2015</v>
      </c>
      <c r="C220" t="s">
        <v>26</v>
      </c>
      <c r="D220" t="s">
        <v>117</v>
      </c>
      <c r="E220">
        <v>7</v>
      </c>
      <c r="F220" t="s">
        <v>145</v>
      </c>
      <c r="G220">
        <v>1</v>
      </c>
      <c r="H220">
        <v>0.72056492299999997</v>
      </c>
      <c r="I220" t="s">
        <v>210</v>
      </c>
      <c r="J220" t="s">
        <v>211</v>
      </c>
    </row>
    <row r="221" spans="1:10">
      <c r="A221" t="str">
        <f t="shared" si="3"/>
        <v>C312015MaleAllEth7</v>
      </c>
      <c r="B221">
        <v>2015</v>
      </c>
      <c r="C221" t="s">
        <v>26</v>
      </c>
      <c r="D221" t="s">
        <v>117</v>
      </c>
      <c r="E221">
        <v>7</v>
      </c>
      <c r="F221" t="s">
        <v>145</v>
      </c>
      <c r="G221">
        <v>1</v>
      </c>
      <c r="H221">
        <v>0.72056492299999997</v>
      </c>
      <c r="I221" t="s">
        <v>206</v>
      </c>
      <c r="J221" t="s">
        <v>207</v>
      </c>
    </row>
    <row r="222" spans="1:10">
      <c r="A222" t="str">
        <f t="shared" si="3"/>
        <v>C33-C342015MaleAllEth7</v>
      </c>
      <c r="B222">
        <v>2015</v>
      </c>
      <c r="C222" t="s">
        <v>26</v>
      </c>
      <c r="D222" t="s">
        <v>117</v>
      </c>
      <c r="E222">
        <v>7</v>
      </c>
      <c r="F222" t="s">
        <v>145</v>
      </c>
      <c r="G222">
        <v>2</v>
      </c>
      <c r="H222">
        <v>1.4411298459999999</v>
      </c>
      <c r="I222" t="s">
        <v>92</v>
      </c>
      <c r="J222" t="s">
        <v>175</v>
      </c>
    </row>
    <row r="223" spans="1:10">
      <c r="A223" t="str">
        <f t="shared" si="3"/>
        <v>C372015MaleAllEth7</v>
      </c>
      <c r="B223">
        <v>2015</v>
      </c>
      <c r="C223" t="s">
        <v>26</v>
      </c>
      <c r="D223" t="s">
        <v>117</v>
      </c>
      <c r="E223">
        <v>7</v>
      </c>
      <c r="F223" t="s">
        <v>145</v>
      </c>
      <c r="G223">
        <v>1</v>
      </c>
      <c r="H223">
        <v>0.72056492299999997</v>
      </c>
      <c r="I223" t="s">
        <v>212</v>
      </c>
      <c r="J223" t="s">
        <v>213</v>
      </c>
    </row>
    <row r="224" spans="1:10">
      <c r="A224" t="str">
        <f t="shared" si="3"/>
        <v>C40-C412015MaleAllEth7</v>
      </c>
      <c r="B224">
        <v>2015</v>
      </c>
      <c r="C224" t="s">
        <v>26</v>
      </c>
      <c r="D224" t="s">
        <v>117</v>
      </c>
      <c r="E224">
        <v>7</v>
      </c>
      <c r="F224" t="s">
        <v>145</v>
      </c>
      <c r="G224">
        <v>2</v>
      </c>
      <c r="H224">
        <v>1.4411298459999999</v>
      </c>
      <c r="I224" t="s">
        <v>160</v>
      </c>
      <c r="J224" t="s">
        <v>161</v>
      </c>
    </row>
    <row r="225" spans="1:10">
      <c r="A225" t="str">
        <f t="shared" si="3"/>
        <v>C432015MaleAllEth7</v>
      </c>
      <c r="B225">
        <v>2015</v>
      </c>
      <c r="C225" t="s">
        <v>26</v>
      </c>
      <c r="D225" t="s">
        <v>117</v>
      </c>
      <c r="E225">
        <v>7</v>
      </c>
      <c r="F225" t="s">
        <v>145</v>
      </c>
      <c r="G225">
        <v>11</v>
      </c>
      <c r="H225">
        <v>7.926214152</v>
      </c>
      <c r="I225" t="s">
        <v>93</v>
      </c>
      <c r="J225" t="s">
        <v>186</v>
      </c>
    </row>
    <row r="226" spans="1:10">
      <c r="A226" t="str">
        <f t="shared" si="3"/>
        <v>C442015MaleAllEth7</v>
      </c>
      <c r="B226">
        <v>2015</v>
      </c>
      <c r="C226" t="s">
        <v>26</v>
      </c>
      <c r="D226" t="s">
        <v>117</v>
      </c>
      <c r="E226">
        <v>7</v>
      </c>
      <c r="F226" t="s">
        <v>145</v>
      </c>
      <c r="G226">
        <v>1</v>
      </c>
      <c r="H226">
        <v>0.72056492299999997</v>
      </c>
      <c r="I226" t="s">
        <v>176</v>
      </c>
      <c r="J226" t="s">
        <v>177</v>
      </c>
    </row>
    <row r="227" spans="1:10">
      <c r="A227" t="str">
        <f t="shared" si="3"/>
        <v>C472015MaleAllEth7</v>
      </c>
      <c r="B227">
        <v>2015</v>
      </c>
      <c r="C227" t="s">
        <v>26</v>
      </c>
      <c r="D227" t="s">
        <v>117</v>
      </c>
      <c r="E227">
        <v>7</v>
      </c>
      <c r="F227" t="s">
        <v>145</v>
      </c>
      <c r="G227">
        <v>2</v>
      </c>
      <c r="H227">
        <v>1.4411298459999999</v>
      </c>
      <c r="I227" t="s">
        <v>178</v>
      </c>
      <c r="J227" t="s">
        <v>179</v>
      </c>
    </row>
    <row r="228" spans="1:10">
      <c r="A228" t="str">
        <f t="shared" si="3"/>
        <v>C502015MaleAllEth7</v>
      </c>
      <c r="B228">
        <v>2015</v>
      </c>
      <c r="C228" t="s">
        <v>26</v>
      </c>
      <c r="D228" t="s">
        <v>117</v>
      </c>
      <c r="E228">
        <v>7</v>
      </c>
      <c r="F228" t="s">
        <v>145</v>
      </c>
      <c r="G228">
        <v>1</v>
      </c>
      <c r="H228">
        <v>0.72056492299999997</v>
      </c>
      <c r="I228" t="s">
        <v>102</v>
      </c>
      <c r="J228" t="s">
        <v>214</v>
      </c>
    </row>
    <row r="229" spans="1:10">
      <c r="A229" t="str">
        <f t="shared" si="3"/>
        <v>C622015MaleAllEth7</v>
      </c>
      <c r="B229">
        <v>2015</v>
      </c>
      <c r="C229" t="s">
        <v>26</v>
      </c>
      <c r="D229" t="s">
        <v>117</v>
      </c>
      <c r="E229">
        <v>7</v>
      </c>
      <c r="F229" t="s">
        <v>145</v>
      </c>
      <c r="G229">
        <v>23</v>
      </c>
      <c r="H229">
        <v>16.572993230000002</v>
      </c>
      <c r="I229" t="s">
        <v>108</v>
      </c>
      <c r="J229" t="s">
        <v>187</v>
      </c>
    </row>
    <row r="230" spans="1:10">
      <c r="A230" t="str">
        <f t="shared" si="3"/>
        <v>C64-C66, C682015MaleAllEth7</v>
      </c>
      <c r="B230">
        <v>2015</v>
      </c>
      <c r="C230" t="s">
        <v>26</v>
      </c>
      <c r="D230" t="s">
        <v>117</v>
      </c>
      <c r="E230">
        <v>7</v>
      </c>
      <c r="F230" t="s">
        <v>145</v>
      </c>
      <c r="G230">
        <v>1</v>
      </c>
      <c r="H230">
        <v>0.72056492299999997</v>
      </c>
      <c r="I230" t="s">
        <v>94</v>
      </c>
      <c r="J230" t="s">
        <v>164</v>
      </c>
    </row>
    <row r="231" spans="1:10">
      <c r="A231" t="str">
        <f t="shared" si="3"/>
        <v>C692015MaleAllEth7</v>
      </c>
      <c r="B231">
        <v>2015</v>
      </c>
      <c r="C231" t="s">
        <v>26</v>
      </c>
      <c r="D231" t="s">
        <v>117</v>
      </c>
      <c r="E231">
        <v>7</v>
      </c>
      <c r="F231" t="s">
        <v>145</v>
      </c>
      <c r="G231">
        <v>1</v>
      </c>
      <c r="H231">
        <v>0.72056492299999997</v>
      </c>
      <c r="I231" t="s">
        <v>165</v>
      </c>
      <c r="J231" t="s">
        <v>166</v>
      </c>
    </row>
    <row r="232" spans="1:10">
      <c r="A232" t="str">
        <f t="shared" si="3"/>
        <v>C712015MaleAllEth7</v>
      </c>
      <c r="B232">
        <v>2015</v>
      </c>
      <c r="C232" t="s">
        <v>26</v>
      </c>
      <c r="D232" t="s">
        <v>117</v>
      </c>
      <c r="E232">
        <v>7</v>
      </c>
      <c r="F232" t="s">
        <v>145</v>
      </c>
      <c r="G232">
        <v>4</v>
      </c>
      <c r="H232">
        <v>2.8822596919999999</v>
      </c>
      <c r="I232" t="s">
        <v>96</v>
      </c>
      <c r="J232" t="s">
        <v>167</v>
      </c>
    </row>
    <row r="233" spans="1:10">
      <c r="A233" t="str">
        <f t="shared" si="3"/>
        <v>C732015MaleAllEth7</v>
      </c>
      <c r="B233">
        <v>2015</v>
      </c>
      <c r="C233" t="s">
        <v>26</v>
      </c>
      <c r="D233" t="s">
        <v>117</v>
      </c>
      <c r="E233">
        <v>7</v>
      </c>
      <c r="F233" t="s">
        <v>145</v>
      </c>
      <c r="G233">
        <v>2</v>
      </c>
      <c r="H233">
        <v>1.4411298459999999</v>
      </c>
      <c r="I233" t="s">
        <v>97</v>
      </c>
      <c r="J233" t="s">
        <v>183</v>
      </c>
    </row>
    <row r="234" spans="1:10">
      <c r="A234" t="str">
        <f t="shared" si="3"/>
        <v>C77-C792015MaleAllEth7</v>
      </c>
      <c r="B234">
        <v>2015</v>
      </c>
      <c r="C234" t="s">
        <v>26</v>
      </c>
      <c r="D234" t="s">
        <v>117</v>
      </c>
      <c r="E234">
        <v>7</v>
      </c>
      <c r="F234" t="s">
        <v>145</v>
      </c>
      <c r="G234">
        <v>2</v>
      </c>
      <c r="H234">
        <v>1.4411298459999999</v>
      </c>
      <c r="I234" t="s">
        <v>215</v>
      </c>
      <c r="J234" t="s">
        <v>216</v>
      </c>
    </row>
    <row r="235" spans="1:10">
      <c r="A235" t="str">
        <f t="shared" si="3"/>
        <v>C812015MaleAllEth7</v>
      </c>
      <c r="B235">
        <v>2015</v>
      </c>
      <c r="C235" t="s">
        <v>26</v>
      </c>
      <c r="D235" t="s">
        <v>117</v>
      </c>
      <c r="E235">
        <v>7</v>
      </c>
      <c r="F235" t="s">
        <v>145</v>
      </c>
      <c r="G235">
        <v>3</v>
      </c>
      <c r="H235">
        <v>2.1616947689999999</v>
      </c>
      <c r="I235" t="s">
        <v>98</v>
      </c>
      <c r="J235" t="s">
        <v>172</v>
      </c>
    </row>
    <row r="236" spans="1:10">
      <c r="A236" t="str">
        <f t="shared" si="3"/>
        <v>C82-C86, C962015MaleAllEth7</v>
      </c>
      <c r="B236">
        <v>2015</v>
      </c>
      <c r="C236" t="s">
        <v>26</v>
      </c>
      <c r="D236" t="s">
        <v>117</v>
      </c>
      <c r="E236">
        <v>7</v>
      </c>
      <c r="F236" t="s">
        <v>145</v>
      </c>
      <c r="G236">
        <v>6</v>
      </c>
      <c r="H236">
        <v>4.3233895369999997</v>
      </c>
      <c r="I236" t="s">
        <v>99</v>
      </c>
      <c r="J236" t="s">
        <v>173</v>
      </c>
    </row>
    <row r="237" spans="1:10">
      <c r="A237" t="str">
        <f t="shared" si="3"/>
        <v>C902015MaleAllEth7</v>
      </c>
      <c r="B237">
        <v>2015</v>
      </c>
      <c r="C237" t="s">
        <v>26</v>
      </c>
      <c r="D237" t="s">
        <v>117</v>
      </c>
      <c r="E237">
        <v>7</v>
      </c>
      <c r="F237" t="s">
        <v>145</v>
      </c>
      <c r="G237">
        <v>1</v>
      </c>
      <c r="H237">
        <v>0.72056492299999997</v>
      </c>
      <c r="I237" t="s">
        <v>100</v>
      </c>
      <c r="J237" t="s">
        <v>205</v>
      </c>
    </row>
    <row r="238" spans="1:10">
      <c r="A238" t="str">
        <f t="shared" si="3"/>
        <v>C91-C952015MaleAllEth7</v>
      </c>
      <c r="B238">
        <v>2015</v>
      </c>
      <c r="C238" t="s">
        <v>26</v>
      </c>
      <c r="D238" t="s">
        <v>117</v>
      </c>
      <c r="E238">
        <v>7</v>
      </c>
      <c r="F238" t="s">
        <v>145</v>
      </c>
      <c r="G238">
        <v>3</v>
      </c>
      <c r="H238">
        <v>2.1616947689999999</v>
      </c>
      <c r="I238" t="s">
        <v>101</v>
      </c>
      <c r="J238" t="s">
        <v>174</v>
      </c>
    </row>
    <row r="239" spans="1:10">
      <c r="A239" t="str">
        <f t="shared" si="3"/>
        <v>D45-D472015MaleAllEth7</v>
      </c>
      <c r="B239">
        <v>2015</v>
      </c>
      <c r="C239" t="s">
        <v>26</v>
      </c>
      <c r="D239" t="s">
        <v>117</v>
      </c>
      <c r="E239">
        <v>7</v>
      </c>
      <c r="F239" t="s">
        <v>145</v>
      </c>
      <c r="G239">
        <v>1</v>
      </c>
      <c r="H239">
        <v>0.72056492299999997</v>
      </c>
      <c r="I239" t="s">
        <v>140</v>
      </c>
      <c r="J239" t="s">
        <v>181</v>
      </c>
    </row>
    <row r="240" spans="1:10">
      <c r="A240" t="str">
        <f t="shared" si="3"/>
        <v>C00-C142016MaleAllEth7</v>
      </c>
      <c r="B240">
        <v>2016</v>
      </c>
      <c r="C240" t="s">
        <v>26</v>
      </c>
      <c r="D240" t="s">
        <v>117</v>
      </c>
      <c r="E240">
        <v>7</v>
      </c>
      <c r="F240" t="s">
        <v>145</v>
      </c>
      <c r="G240">
        <v>6</v>
      </c>
      <c r="H240">
        <v>4.1333700740000001</v>
      </c>
      <c r="I240" t="s">
        <v>86</v>
      </c>
      <c r="J240" t="s">
        <v>180</v>
      </c>
    </row>
    <row r="241" spans="1:10">
      <c r="A241" t="str">
        <f t="shared" si="3"/>
        <v>C152016MaleAllEth7</v>
      </c>
      <c r="B241">
        <v>2016</v>
      </c>
      <c r="C241" t="s">
        <v>26</v>
      </c>
      <c r="D241" t="s">
        <v>117</v>
      </c>
      <c r="E241">
        <v>7</v>
      </c>
      <c r="F241" t="s">
        <v>145</v>
      </c>
      <c r="G241">
        <v>1</v>
      </c>
      <c r="H241">
        <v>0.68889501200000003</v>
      </c>
      <c r="I241" t="s">
        <v>87</v>
      </c>
      <c r="J241" t="s">
        <v>217</v>
      </c>
    </row>
    <row r="242" spans="1:10">
      <c r="A242" t="str">
        <f t="shared" si="3"/>
        <v>C162016MaleAllEth7</v>
      </c>
      <c r="B242">
        <v>2016</v>
      </c>
      <c r="C242" t="s">
        <v>26</v>
      </c>
      <c r="D242" t="s">
        <v>117</v>
      </c>
      <c r="E242">
        <v>7</v>
      </c>
      <c r="F242" t="s">
        <v>145</v>
      </c>
      <c r="G242">
        <v>2</v>
      </c>
      <c r="H242">
        <v>1.3777900249999999</v>
      </c>
      <c r="I242" t="s">
        <v>88</v>
      </c>
      <c r="J242" t="s">
        <v>188</v>
      </c>
    </row>
    <row r="243" spans="1:10">
      <c r="A243" t="str">
        <f t="shared" si="3"/>
        <v>C172016MaleAllEth7</v>
      </c>
      <c r="B243">
        <v>2016</v>
      </c>
      <c r="C243" t="s">
        <v>26</v>
      </c>
      <c r="D243" t="s">
        <v>117</v>
      </c>
      <c r="E243">
        <v>7</v>
      </c>
      <c r="F243" t="s">
        <v>145</v>
      </c>
      <c r="G243">
        <v>3</v>
      </c>
      <c r="H243">
        <v>2.0666850370000001</v>
      </c>
      <c r="I243" t="s">
        <v>208</v>
      </c>
      <c r="J243" t="s">
        <v>209</v>
      </c>
    </row>
    <row r="244" spans="1:10">
      <c r="A244" t="str">
        <f t="shared" si="3"/>
        <v>C18-C212016MaleAllEth7</v>
      </c>
      <c r="B244">
        <v>2016</v>
      </c>
      <c r="C244" t="s">
        <v>26</v>
      </c>
      <c r="D244" t="s">
        <v>117</v>
      </c>
      <c r="E244">
        <v>7</v>
      </c>
      <c r="F244" t="s">
        <v>145</v>
      </c>
      <c r="G244">
        <v>12</v>
      </c>
      <c r="H244">
        <v>8.2667401490000003</v>
      </c>
      <c r="I244" t="s">
        <v>89</v>
      </c>
      <c r="J244" t="s">
        <v>182</v>
      </c>
    </row>
    <row r="245" spans="1:10">
      <c r="A245" t="str">
        <f t="shared" si="3"/>
        <v>C222016MaleAllEth7</v>
      </c>
      <c r="B245">
        <v>2016</v>
      </c>
      <c r="C245" t="s">
        <v>26</v>
      </c>
      <c r="D245" t="s">
        <v>117</v>
      </c>
      <c r="E245">
        <v>7</v>
      </c>
      <c r="F245" t="s">
        <v>145</v>
      </c>
      <c r="G245">
        <v>2</v>
      </c>
      <c r="H245">
        <v>1.3777900249999999</v>
      </c>
      <c r="I245" t="s">
        <v>90</v>
      </c>
      <c r="J245" t="s">
        <v>159</v>
      </c>
    </row>
    <row r="246" spans="1:10">
      <c r="A246" t="str">
        <f t="shared" si="3"/>
        <v>C252016MaleAllEth7</v>
      </c>
      <c r="B246">
        <v>2016</v>
      </c>
      <c r="C246" t="s">
        <v>26</v>
      </c>
      <c r="D246" t="s">
        <v>117</v>
      </c>
      <c r="E246">
        <v>7</v>
      </c>
      <c r="F246" t="s">
        <v>145</v>
      </c>
      <c r="G246">
        <v>2</v>
      </c>
      <c r="H246">
        <v>1.3777900249999999</v>
      </c>
      <c r="I246" t="s">
        <v>91</v>
      </c>
      <c r="J246" t="s">
        <v>197</v>
      </c>
    </row>
    <row r="247" spans="1:10">
      <c r="A247" t="str">
        <f t="shared" si="3"/>
        <v>C33-C342016MaleAllEth7</v>
      </c>
      <c r="B247">
        <v>2016</v>
      </c>
      <c r="C247" t="s">
        <v>26</v>
      </c>
      <c r="D247" t="s">
        <v>117</v>
      </c>
      <c r="E247">
        <v>7</v>
      </c>
      <c r="F247" t="s">
        <v>145</v>
      </c>
      <c r="G247">
        <v>1</v>
      </c>
      <c r="H247">
        <v>0.68889501200000003</v>
      </c>
      <c r="I247" t="s">
        <v>92</v>
      </c>
      <c r="J247" t="s">
        <v>175</v>
      </c>
    </row>
    <row r="248" spans="1:10">
      <c r="A248" t="str">
        <f t="shared" si="3"/>
        <v>C372016MaleAllEth7</v>
      </c>
      <c r="B248">
        <v>2016</v>
      </c>
      <c r="C248" t="s">
        <v>26</v>
      </c>
      <c r="D248" t="s">
        <v>117</v>
      </c>
      <c r="E248">
        <v>7</v>
      </c>
      <c r="F248" t="s">
        <v>145</v>
      </c>
      <c r="G248">
        <v>1</v>
      </c>
      <c r="H248">
        <v>0.68889501200000003</v>
      </c>
      <c r="I248" t="s">
        <v>212</v>
      </c>
      <c r="J248" t="s">
        <v>213</v>
      </c>
    </row>
    <row r="249" spans="1:10">
      <c r="A249" t="str">
        <f t="shared" si="3"/>
        <v>C432016MaleAllEth7</v>
      </c>
      <c r="B249">
        <v>2016</v>
      </c>
      <c r="C249" t="s">
        <v>26</v>
      </c>
      <c r="D249" t="s">
        <v>117</v>
      </c>
      <c r="E249">
        <v>7</v>
      </c>
      <c r="F249" t="s">
        <v>145</v>
      </c>
      <c r="G249">
        <v>18</v>
      </c>
      <c r="H249">
        <v>12.40011022</v>
      </c>
      <c r="I249" t="s">
        <v>93</v>
      </c>
      <c r="J249" t="s">
        <v>186</v>
      </c>
    </row>
    <row r="250" spans="1:10">
      <c r="A250" t="str">
        <f t="shared" si="3"/>
        <v>C442016MaleAllEth7</v>
      </c>
      <c r="B250">
        <v>2016</v>
      </c>
      <c r="C250" t="s">
        <v>26</v>
      </c>
      <c r="D250" t="s">
        <v>117</v>
      </c>
      <c r="E250">
        <v>7</v>
      </c>
      <c r="F250" t="s">
        <v>145</v>
      </c>
      <c r="G250">
        <v>1</v>
      </c>
      <c r="H250">
        <v>0.68889501200000003</v>
      </c>
      <c r="I250" t="s">
        <v>176</v>
      </c>
      <c r="J250" t="s">
        <v>177</v>
      </c>
    </row>
    <row r="251" spans="1:10">
      <c r="A251" t="str">
        <f t="shared" si="3"/>
        <v>C452016MaleAllEth7</v>
      </c>
      <c r="B251">
        <v>2016</v>
      </c>
      <c r="C251" t="s">
        <v>26</v>
      </c>
      <c r="D251" t="s">
        <v>117</v>
      </c>
      <c r="E251">
        <v>7</v>
      </c>
      <c r="F251" t="s">
        <v>145</v>
      </c>
      <c r="G251">
        <v>1</v>
      </c>
      <c r="H251">
        <v>0.68889501200000003</v>
      </c>
      <c r="I251" t="s">
        <v>218</v>
      </c>
      <c r="J251" t="s">
        <v>219</v>
      </c>
    </row>
    <row r="252" spans="1:10">
      <c r="A252" t="str">
        <f t="shared" si="3"/>
        <v>C472016MaleAllEth7</v>
      </c>
      <c r="B252">
        <v>2016</v>
      </c>
      <c r="C252" t="s">
        <v>26</v>
      </c>
      <c r="D252" t="s">
        <v>117</v>
      </c>
      <c r="E252">
        <v>7</v>
      </c>
      <c r="F252" t="s">
        <v>145</v>
      </c>
      <c r="G252">
        <v>1</v>
      </c>
      <c r="H252">
        <v>0.68889501200000003</v>
      </c>
      <c r="I252" t="s">
        <v>178</v>
      </c>
      <c r="J252" t="s">
        <v>179</v>
      </c>
    </row>
    <row r="253" spans="1:10">
      <c r="A253" t="str">
        <f t="shared" si="3"/>
        <v>C492016MaleAllEth7</v>
      </c>
      <c r="B253">
        <v>2016</v>
      </c>
      <c r="C253" t="s">
        <v>26</v>
      </c>
      <c r="D253" t="s">
        <v>117</v>
      </c>
      <c r="E253">
        <v>7</v>
      </c>
      <c r="F253" t="s">
        <v>145</v>
      </c>
      <c r="G253">
        <v>2</v>
      </c>
      <c r="H253">
        <v>1.3777900249999999</v>
      </c>
      <c r="I253" t="s">
        <v>162</v>
      </c>
      <c r="J253" t="s">
        <v>163</v>
      </c>
    </row>
    <row r="254" spans="1:10">
      <c r="A254" t="str">
        <f t="shared" si="3"/>
        <v>C622016MaleAllEth7</v>
      </c>
      <c r="B254">
        <v>2016</v>
      </c>
      <c r="C254" t="s">
        <v>26</v>
      </c>
      <c r="D254" t="s">
        <v>117</v>
      </c>
      <c r="E254">
        <v>7</v>
      </c>
      <c r="F254" t="s">
        <v>145</v>
      </c>
      <c r="G254">
        <v>24</v>
      </c>
      <c r="H254">
        <v>16.533480300000001</v>
      </c>
      <c r="I254" t="s">
        <v>108</v>
      </c>
      <c r="J254" t="s">
        <v>187</v>
      </c>
    </row>
    <row r="255" spans="1:10">
      <c r="A255" t="str">
        <f t="shared" si="3"/>
        <v>C64-C66, C682016MaleAllEth7</v>
      </c>
      <c r="B255">
        <v>2016</v>
      </c>
      <c r="C255" t="s">
        <v>26</v>
      </c>
      <c r="D255" t="s">
        <v>117</v>
      </c>
      <c r="E255">
        <v>7</v>
      </c>
      <c r="F255" t="s">
        <v>145</v>
      </c>
      <c r="G255">
        <v>2</v>
      </c>
      <c r="H255">
        <v>1.3777900249999999</v>
      </c>
      <c r="I255" t="s">
        <v>94</v>
      </c>
      <c r="J255" t="s">
        <v>164</v>
      </c>
    </row>
    <row r="256" spans="1:10">
      <c r="A256" t="str">
        <f t="shared" si="3"/>
        <v>C712016MaleAllEth7</v>
      </c>
      <c r="B256">
        <v>2016</v>
      </c>
      <c r="C256" t="s">
        <v>26</v>
      </c>
      <c r="D256" t="s">
        <v>117</v>
      </c>
      <c r="E256">
        <v>7</v>
      </c>
      <c r="F256" t="s">
        <v>145</v>
      </c>
      <c r="G256">
        <v>5</v>
      </c>
      <c r="H256">
        <v>3.444475062</v>
      </c>
      <c r="I256" t="s">
        <v>96</v>
      </c>
      <c r="J256" t="s">
        <v>167</v>
      </c>
    </row>
    <row r="257" spans="1:10">
      <c r="A257" t="str">
        <f t="shared" si="3"/>
        <v>C732016MaleAllEth7</v>
      </c>
      <c r="B257">
        <v>2016</v>
      </c>
      <c r="C257" t="s">
        <v>26</v>
      </c>
      <c r="D257" t="s">
        <v>117</v>
      </c>
      <c r="E257">
        <v>7</v>
      </c>
      <c r="F257" t="s">
        <v>145</v>
      </c>
      <c r="G257">
        <v>4</v>
      </c>
      <c r="H257">
        <v>2.7555800499999998</v>
      </c>
      <c r="I257" t="s">
        <v>97</v>
      </c>
      <c r="J257" t="s">
        <v>183</v>
      </c>
    </row>
    <row r="258" spans="1:10">
      <c r="A258" t="str">
        <f t="shared" si="3"/>
        <v>C812016MaleAllEth7</v>
      </c>
      <c r="B258">
        <v>2016</v>
      </c>
      <c r="C258" t="s">
        <v>26</v>
      </c>
      <c r="D258" t="s">
        <v>117</v>
      </c>
      <c r="E258">
        <v>7</v>
      </c>
      <c r="F258" t="s">
        <v>145</v>
      </c>
      <c r="G258">
        <v>5</v>
      </c>
      <c r="H258">
        <v>3.444475062</v>
      </c>
      <c r="I258" t="s">
        <v>98</v>
      </c>
      <c r="J258" t="s">
        <v>172</v>
      </c>
    </row>
    <row r="259" spans="1:10">
      <c r="A259" t="str">
        <f t="shared" ref="A259:A322" si="4">I259&amp;B259&amp;C259&amp;D259&amp;E259</f>
        <v>C82-C86, C962016MaleAllEth7</v>
      </c>
      <c r="B259">
        <v>2016</v>
      </c>
      <c r="C259" t="s">
        <v>26</v>
      </c>
      <c r="D259" t="s">
        <v>117</v>
      </c>
      <c r="E259">
        <v>7</v>
      </c>
      <c r="F259" t="s">
        <v>145</v>
      </c>
      <c r="G259">
        <v>14</v>
      </c>
      <c r="H259">
        <v>9.6445301739999998</v>
      </c>
      <c r="I259" t="s">
        <v>99</v>
      </c>
      <c r="J259" t="s">
        <v>173</v>
      </c>
    </row>
    <row r="260" spans="1:10">
      <c r="A260" t="str">
        <f t="shared" si="4"/>
        <v>C91-C952016MaleAllEth7</v>
      </c>
      <c r="B260">
        <v>2016</v>
      </c>
      <c r="C260" t="s">
        <v>26</v>
      </c>
      <c r="D260" t="s">
        <v>117</v>
      </c>
      <c r="E260">
        <v>7</v>
      </c>
      <c r="F260" t="s">
        <v>145</v>
      </c>
      <c r="G260">
        <v>3</v>
      </c>
      <c r="H260">
        <v>2.0666850370000001</v>
      </c>
      <c r="I260" t="s">
        <v>101</v>
      </c>
      <c r="J260" t="s">
        <v>174</v>
      </c>
    </row>
    <row r="261" spans="1:10">
      <c r="A261" t="str">
        <f t="shared" si="4"/>
        <v>D45-D472016MaleAllEth7</v>
      </c>
      <c r="B261">
        <v>2016</v>
      </c>
      <c r="C261" t="s">
        <v>26</v>
      </c>
      <c r="D261" t="s">
        <v>117</v>
      </c>
      <c r="E261">
        <v>7</v>
      </c>
      <c r="F261" t="s">
        <v>145</v>
      </c>
      <c r="G261">
        <v>1</v>
      </c>
      <c r="H261">
        <v>0.68889501200000003</v>
      </c>
      <c r="I261" t="s">
        <v>140</v>
      </c>
      <c r="J261" t="s">
        <v>181</v>
      </c>
    </row>
    <row r="262" spans="1:10">
      <c r="A262" t="str">
        <f t="shared" si="4"/>
        <v>C00-C142017MaleAllEth7</v>
      </c>
      <c r="B262">
        <v>2017</v>
      </c>
      <c r="C262" t="s">
        <v>26</v>
      </c>
      <c r="D262" t="s">
        <v>117</v>
      </c>
      <c r="E262">
        <v>7</v>
      </c>
      <c r="F262" t="s">
        <v>145</v>
      </c>
      <c r="G262">
        <v>3</v>
      </c>
      <c r="H262">
        <v>1.9557989440000001</v>
      </c>
      <c r="I262" t="s">
        <v>86</v>
      </c>
      <c r="J262" t="s">
        <v>180</v>
      </c>
    </row>
    <row r="263" spans="1:10">
      <c r="A263" t="str">
        <f t="shared" si="4"/>
        <v>C162017MaleAllEth7</v>
      </c>
      <c r="B263">
        <v>2017</v>
      </c>
      <c r="C263" t="s">
        <v>26</v>
      </c>
      <c r="D263" t="s">
        <v>117</v>
      </c>
      <c r="E263">
        <v>7</v>
      </c>
      <c r="F263" t="s">
        <v>145</v>
      </c>
      <c r="G263">
        <v>1</v>
      </c>
      <c r="H263">
        <v>0.65193298099999997</v>
      </c>
      <c r="I263" t="s">
        <v>88</v>
      </c>
      <c r="J263" t="s">
        <v>188</v>
      </c>
    </row>
    <row r="264" spans="1:10">
      <c r="A264" t="str">
        <f t="shared" si="4"/>
        <v>C18-C212017MaleAllEth7</v>
      </c>
      <c r="B264">
        <v>2017</v>
      </c>
      <c r="C264" t="s">
        <v>26</v>
      </c>
      <c r="D264" t="s">
        <v>117</v>
      </c>
      <c r="E264">
        <v>7</v>
      </c>
      <c r="F264" t="s">
        <v>145</v>
      </c>
      <c r="G264">
        <v>17</v>
      </c>
      <c r="H264">
        <v>11.08286068</v>
      </c>
      <c r="I264" t="s">
        <v>89</v>
      </c>
      <c r="J264" t="s">
        <v>182</v>
      </c>
    </row>
    <row r="265" spans="1:10">
      <c r="A265" t="str">
        <f t="shared" si="4"/>
        <v>C222017MaleAllEth7</v>
      </c>
      <c r="B265">
        <v>2017</v>
      </c>
      <c r="C265" t="s">
        <v>26</v>
      </c>
      <c r="D265" t="s">
        <v>117</v>
      </c>
      <c r="E265">
        <v>7</v>
      </c>
      <c r="F265" t="s">
        <v>145</v>
      </c>
      <c r="G265">
        <v>1</v>
      </c>
      <c r="H265">
        <v>0.65193298099999997</v>
      </c>
      <c r="I265" t="s">
        <v>90</v>
      </c>
      <c r="J265" t="s">
        <v>159</v>
      </c>
    </row>
    <row r="266" spans="1:10">
      <c r="A266" t="str">
        <f t="shared" si="4"/>
        <v>C242017MaleAllEth7</v>
      </c>
      <c r="B266">
        <v>2017</v>
      </c>
      <c r="C266" t="s">
        <v>26</v>
      </c>
      <c r="D266" t="s">
        <v>117</v>
      </c>
      <c r="E266">
        <v>7</v>
      </c>
      <c r="F266" t="s">
        <v>145</v>
      </c>
      <c r="G266">
        <v>1</v>
      </c>
      <c r="H266">
        <v>0.65193298099999997</v>
      </c>
      <c r="I266" t="s">
        <v>220</v>
      </c>
      <c r="J266" t="s">
        <v>221</v>
      </c>
    </row>
    <row r="267" spans="1:10">
      <c r="A267" t="str">
        <f t="shared" si="4"/>
        <v>C252017MaleAllEth7</v>
      </c>
      <c r="B267">
        <v>2017</v>
      </c>
      <c r="C267" t="s">
        <v>26</v>
      </c>
      <c r="D267" t="s">
        <v>117</v>
      </c>
      <c r="E267">
        <v>7</v>
      </c>
      <c r="F267" t="s">
        <v>145</v>
      </c>
      <c r="G267">
        <v>1</v>
      </c>
      <c r="H267">
        <v>0.65193298099999997</v>
      </c>
      <c r="I267" t="s">
        <v>91</v>
      </c>
      <c r="J267" t="s">
        <v>197</v>
      </c>
    </row>
    <row r="268" spans="1:10">
      <c r="A268" t="str">
        <f t="shared" si="4"/>
        <v>C33-C342017MaleAllEth7</v>
      </c>
      <c r="B268">
        <v>2017</v>
      </c>
      <c r="C268" t="s">
        <v>26</v>
      </c>
      <c r="D268" t="s">
        <v>117</v>
      </c>
      <c r="E268">
        <v>7</v>
      </c>
      <c r="F268" t="s">
        <v>145</v>
      </c>
      <c r="G268">
        <v>2</v>
      </c>
      <c r="H268">
        <v>1.303865963</v>
      </c>
      <c r="I268" t="s">
        <v>92</v>
      </c>
      <c r="J268" t="s">
        <v>175</v>
      </c>
    </row>
    <row r="269" spans="1:10">
      <c r="A269" t="str">
        <f t="shared" si="4"/>
        <v>C432017MaleAllEth7</v>
      </c>
      <c r="B269">
        <v>2017</v>
      </c>
      <c r="C269" t="s">
        <v>26</v>
      </c>
      <c r="D269" t="s">
        <v>117</v>
      </c>
      <c r="E269">
        <v>7</v>
      </c>
      <c r="F269" t="s">
        <v>145</v>
      </c>
      <c r="G269">
        <v>24</v>
      </c>
      <c r="H269">
        <v>15.646391550000001</v>
      </c>
      <c r="I269" t="s">
        <v>93</v>
      </c>
      <c r="J269" t="s">
        <v>186</v>
      </c>
    </row>
    <row r="270" spans="1:10">
      <c r="A270" t="str">
        <f t="shared" si="4"/>
        <v>C442017MaleAllEth7</v>
      </c>
      <c r="B270">
        <v>2017</v>
      </c>
      <c r="C270" t="s">
        <v>26</v>
      </c>
      <c r="D270" t="s">
        <v>117</v>
      </c>
      <c r="E270">
        <v>7</v>
      </c>
      <c r="F270" t="s">
        <v>145</v>
      </c>
      <c r="G270">
        <v>1</v>
      </c>
      <c r="H270">
        <v>0.65193298099999997</v>
      </c>
      <c r="I270" t="s">
        <v>176</v>
      </c>
      <c r="J270" t="s">
        <v>177</v>
      </c>
    </row>
    <row r="271" spans="1:10">
      <c r="A271" t="str">
        <f t="shared" si="4"/>
        <v>C482017MaleAllEth7</v>
      </c>
      <c r="B271">
        <v>2017</v>
      </c>
      <c r="C271" t="s">
        <v>26</v>
      </c>
      <c r="D271" t="s">
        <v>117</v>
      </c>
      <c r="E271">
        <v>7</v>
      </c>
      <c r="F271" t="s">
        <v>145</v>
      </c>
      <c r="G271">
        <v>1</v>
      </c>
      <c r="H271">
        <v>0.65193298099999997</v>
      </c>
      <c r="I271" t="s">
        <v>200</v>
      </c>
      <c r="J271" t="s">
        <v>201</v>
      </c>
    </row>
    <row r="272" spans="1:10">
      <c r="A272" t="str">
        <f t="shared" si="4"/>
        <v>C492017MaleAllEth7</v>
      </c>
      <c r="B272">
        <v>2017</v>
      </c>
      <c r="C272" t="s">
        <v>26</v>
      </c>
      <c r="D272" t="s">
        <v>117</v>
      </c>
      <c r="E272">
        <v>7</v>
      </c>
      <c r="F272" t="s">
        <v>145</v>
      </c>
      <c r="G272">
        <v>2</v>
      </c>
      <c r="H272">
        <v>1.303865963</v>
      </c>
      <c r="I272" t="s">
        <v>162</v>
      </c>
      <c r="J272" t="s">
        <v>163</v>
      </c>
    </row>
    <row r="273" spans="1:10">
      <c r="A273" t="str">
        <f t="shared" si="4"/>
        <v>C502017MaleAllEth7</v>
      </c>
      <c r="B273">
        <v>2017</v>
      </c>
      <c r="C273" t="s">
        <v>26</v>
      </c>
      <c r="D273" t="s">
        <v>117</v>
      </c>
      <c r="E273">
        <v>7</v>
      </c>
      <c r="F273" t="s">
        <v>145</v>
      </c>
      <c r="G273">
        <v>1</v>
      </c>
      <c r="H273">
        <v>0.65193298099999997</v>
      </c>
      <c r="I273" t="s">
        <v>102</v>
      </c>
      <c r="J273" t="s">
        <v>214</v>
      </c>
    </row>
    <row r="274" spans="1:10">
      <c r="A274" t="str">
        <f t="shared" si="4"/>
        <v>C622017MaleAllEth7</v>
      </c>
      <c r="B274">
        <v>2017</v>
      </c>
      <c r="C274" t="s">
        <v>26</v>
      </c>
      <c r="D274" t="s">
        <v>117</v>
      </c>
      <c r="E274">
        <v>7</v>
      </c>
      <c r="F274" t="s">
        <v>145</v>
      </c>
      <c r="G274">
        <v>30</v>
      </c>
      <c r="H274">
        <v>19.55798944</v>
      </c>
      <c r="I274" t="s">
        <v>108</v>
      </c>
      <c r="J274" t="s">
        <v>187</v>
      </c>
    </row>
    <row r="275" spans="1:10">
      <c r="A275" t="str">
        <f t="shared" si="4"/>
        <v>C64-C66, C682017MaleAllEth7</v>
      </c>
      <c r="B275">
        <v>2017</v>
      </c>
      <c r="C275" t="s">
        <v>26</v>
      </c>
      <c r="D275" t="s">
        <v>117</v>
      </c>
      <c r="E275">
        <v>7</v>
      </c>
      <c r="F275" t="s">
        <v>145</v>
      </c>
      <c r="G275">
        <v>2</v>
      </c>
      <c r="H275">
        <v>1.303865963</v>
      </c>
      <c r="I275" t="s">
        <v>94</v>
      </c>
      <c r="J275" t="s">
        <v>164</v>
      </c>
    </row>
    <row r="276" spans="1:10">
      <c r="A276" t="str">
        <f t="shared" si="4"/>
        <v>C712017MaleAllEth7</v>
      </c>
      <c r="B276">
        <v>2017</v>
      </c>
      <c r="C276" t="s">
        <v>26</v>
      </c>
      <c r="D276" t="s">
        <v>117</v>
      </c>
      <c r="E276">
        <v>7</v>
      </c>
      <c r="F276" t="s">
        <v>145</v>
      </c>
      <c r="G276">
        <v>10</v>
      </c>
      <c r="H276">
        <v>6.5193298129999997</v>
      </c>
      <c r="I276" t="s">
        <v>96</v>
      </c>
      <c r="J276" t="s">
        <v>167</v>
      </c>
    </row>
    <row r="277" spans="1:10">
      <c r="A277" t="str">
        <f t="shared" si="4"/>
        <v>C732017MaleAllEth7</v>
      </c>
      <c r="B277">
        <v>2017</v>
      </c>
      <c r="C277" t="s">
        <v>26</v>
      </c>
      <c r="D277" t="s">
        <v>117</v>
      </c>
      <c r="E277">
        <v>7</v>
      </c>
      <c r="F277" t="s">
        <v>145</v>
      </c>
      <c r="G277">
        <v>11</v>
      </c>
      <c r="H277">
        <v>7.1712627940000004</v>
      </c>
      <c r="I277" t="s">
        <v>97</v>
      </c>
      <c r="J277" t="s">
        <v>183</v>
      </c>
    </row>
    <row r="278" spans="1:10">
      <c r="A278" t="str">
        <f t="shared" si="4"/>
        <v>C812017MaleAllEth7</v>
      </c>
      <c r="B278">
        <v>2017</v>
      </c>
      <c r="C278" t="s">
        <v>26</v>
      </c>
      <c r="D278" t="s">
        <v>117</v>
      </c>
      <c r="E278">
        <v>7</v>
      </c>
      <c r="F278" t="s">
        <v>145</v>
      </c>
      <c r="G278">
        <v>1</v>
      </c>
      <c r="H278">
        <v>0.65193298099999997</v>
      </c>
      <c r="I278" t="s">
        <v>98</v>
      </c>
      <c r="J278" t="s">
        <v>172</v>
      </c>
    </row>
    <row r="279" spans="1:10">
      <c r="A279" t="str">
        <f t="shared" si="4"/>
        <v>C82-C86, C962017MaleAllEth7</v>
      </c>
      <c r="B279">
        <v>2017</v>
      </c>
      <c r="C279" t="s">
        <v>26</v>
      </c>
      <c r="D279" t="s">
        <v>117</v>
      </c>
      <c r="E279">
        <v>7</v>
      </c>
      <c r="F279" t="s">
        <v>145</v>
      </c>
      <c r="G279">
        <v>8</v>
      </c>
      <c r="H279">
        <v>5.2154638499999999</v>
      </c>
      <c r="I279" t="s">
        <v>99</v>
      </c>
      <c r="J279" t="s">
        <v>173</v>
      </c>
    </row>
    <row r="280" spans="1:10">
      <c r="A280" t="str">
        <f t="shared" si="4"/>
        <v>C91-C952017MaleAllEth7</v>
      </c>
      <c r="B280">
        <v>2017</v>
      </c>
      <c r="C280" t="s">
        <v>26</v>
      </c>
      <c r="D280" t="s">
        <v>117</v>
      </c>
      <c r="E280">
        <v>7</v>
      </c>
      <c r="F280" t="s">
        <v>145</v>
      </c>
      <c r="G280">
        <v>6</v>
      </c>
      <c r="H280">
        <v>3.9115978880000002</v>
      </c>
      <c r="I280" t="s">
        <v>101</v>
      </c>
      <c r="J280" t="s">
        <v>174</v>
      </c>
    </row>
    <row r="281" spans="1:10">
      <c r="A281" t="str">
        <f t="shared" si="4"/>
        <v>D45-D472017MaleAllEth7</v>
      </c>
      <c r="B281">
        <v>2017</v>
      </c>
      <c r="C281" t="s">
        <v>26</v>
      </c>
      <c r="D281" t="s">
        <v>117</v>
      </c>
      <c r="E281">
        <v>7</v>
      </c>
      <c r="F281" t="s">
        <v>145</v>
      </c>
      <c r="G281">
        <v>1</v>
      </c>
      <c r="H281">
        <v>0.65193298099999997</v>
      </c>
      <c r="I281" t="s">
        <v>140</v>
      </c>
      <c r="J281" t="s">
        <v>181</v>
      </c>
    </row>
    <row r="282" spans="1:10">
      <c r="A282" t="str">
        <f t="shared" si="4"/>
        <v>C00-C142015MaleAllEth8</v>
      </c>
      <c r="B282">
        <v>2015</v>
      </c>
      <c r="C282" t="s">
        <v>26</v>
      </c>
      <c r="D282" t="s">
        <v>117</v>
      </c>
      <c r="E282">
        <v>8</v>
      </c>
      <c r="F282" t="s">
        <v>146</v>
      </c>
      <c r="G282">
        <v>6</v>
      </c>
      <c r="H282">
        <v>4.5787545789999999</v>
      </c>
      <c r="I282" t="s">
        <v>86</v>
      </c>
      <c r="J282" t="s">
        <v>180</v>
      </c>
    </row>
    <row r="283" spans="1:10">
      <c r="A283" t="str">
        <f t="shared" si="4"/>
        <v>C152015MaleAllEth8</v>
      </c>
      <c r="B283">
        <v>2015</v>
      </c>
      <c r="C283" t="s">
        <v>26</v>
      </c>
      <c r="D283" t="s">
        <v>117</v>
      </c>
      <c r="E283">
        <v>8</v>
      </c>
      <c r="F283" t="s">
        <v>146</v>
      </c>
      <c r="G283">
        <v>1</v>
      </c>
      <c r="H283">
        <v>0.76312576300000001</v>
      </c>
      <c r="I283" t="s">
        <v>87</v>
      </c>
      <c r="J283" t="s">
        <v>217</v>
      </c>
    </row>
    <row r="284" spans="1:10">
      <c r="A284" t="str">
        <f t="shared" si="4"/>
        <v>C162015MaleAllEth8</v>
      </c>
      <c r="B284">
        <v>2015</v>
      </c>
      <c r="C284" t="s">
        <v>26</v>
      </c>
      <c r="D284" t="s">
        <v>117</v>
      </c>
      <c r="E284">
        <v>8</v>
      </c>
      <c r="F284" t="s">
        <v>146</v>
      </c>
      <c r="G284">
        <v>4</v>
      </c>
      <c r="H284">
        <v>3.0525030530000001</v>
      </c>
      <c r="I284" t="s">
        <v>88</v>
      </c>
      <c r="J284" t="s">
        <v>188</v>
      </c>
    </row>
    <row r="285" spans="1:10">
      <c r="A285" t="str">
        <f t="shared" si="4"/>
        <v>C172015MaleAllEth8</v>
      </c>
      <c r="B285">
        <v>2015</v>
      </c>
      <c r="C285" t="s">
        <v>26</v>
      </c>
      <c r="D285" t="s">
        <v>117</v>
      </c>
      <c r="E285">
        <v>8</v>
      </c>
      <c r="F285" t="s">
        <v>146</v>
      </c>
      <c r="G285">
        <v>2</v>
      </c>
      <c r="H285">
        <v>1.526251526</v>
      </c>
      <c r="I285" t="s">
        <v>208</v>
      </c>
      <c r="J285" t="s">
        <v>209</v>
      </c>
    </row>
    <row r="286" spans="1:10">
      <c r="A286" t="str">
        <f t="shared" si="4"/>
        <v>C18-C212015MaleAllEth8</v>
      </c>
      <c r="B286">
        <v>2015</v>
      </c>
      <c r="C286" t="s">
        <v>26</v>
      </c>
      <c r="D286" t="s">
        <v>117</v>
      </c>
      <c r="E286">
        <v>8</v>
      </c>
      <c r="F286" t="s">
        <v>146</v>
      </c>
      <c r="G286">
        <v>22</v>
      </c>
      <c r="H286">
        <v>16.78876679</v>
      </c>
      <c r="I286" t="s">
        <v>89</v>
      </c>
      <c r="J286" t="s">
        <v>182</v>
      </c>
    </row>
    <row r="287" spans="1:10">
      <c r="A287" t="str">
        <f t="shared" si="4"/>
        <v>C222015MaleAllEth8</v>
      </c>
      <c r="B287">
        <v>2015</v>
      </c>
      <c r="C287" t="s">
        <v>26</v>
      </c>
      <c r="D287" t="s">
        <v>117</v>
      </c>
      <c r="E287">
        <v>8</v>
      </c>
      <c r="F287" t="s">
        <v>146</v>
      </c>
      <c r="G287">
        <v>3</v>
      </c>
      <c r="H287">
        <v>2.2893772889999999</v>
      </c>
      <c r="I287" t="s">
        <v>90</v>
      </c>
      <c r="J287" t="s">
        <v>159</v>
      </c>
    </row>
    <row r="288" spans="1:10">
      <c r="A288" t="str">
        <f t="shared" si="4"/>
        <v>C252015MaleAllEth8</v>
      </c>
      <c r="B288">
        <v>2015</v>
      </c>
      <c r="C288" t="s">
        <v>26</v>
      </c>
      <c r="D288" t="s">
        <v>117</v>
      </c>
      <c r="E288">
        <v>8</v>
      </c>
      <c r="F288" t="s">
        <v>146</v>
      </c>
      <c r="G288">
        <v>2</v>
      </c>
      <c r="H288">
        <v>1.526251526</v>
      </c>
      <c r="I288" t="s">
        <v>91</v>
      </c>
      <c r="J288" t="s">
        <v>197</v>
      </c>
    </row>
    <row r="289" spans="1:10">
      <c r="A289" t="str">
        <f t="shared" si="4"/>
        <v>C302015MaleAllEth8</v>
      </c>
      <c r="B289">
        <v>2015</v>
      </c>
      <c r="C289" t="s">
        <v>26</v>
      </c>
      <c r="D289" t="s">
        <v>117</v>
      </c>
      <c r="E289">
        <v>8</v>
      </c>
      <c r="F289" t="s">
        <v>146</v>
      </c>
      <c r="G289">
        <v>1</v>
      </c>
      <c r="H289">
        <v>0.76312576300000001</v>
      </c>
      <c r="I289" t="s">
        <v>210</v>
      </c>
      <c r="J289" t="s">
        <v>211</v>
      </c>
    </row>
    <row r="290" spans="1:10">
      <c r="A290" t="str">
        <f t="shared" si="4"/>
        <v>C33-C342015MaleAllEth8</v>
      </c>
      <c r="B290">
        <v>2015</v>
      </c>
      <c r="C290" t="s">
        <v>26</v>
      </c>
      <c r="D290" t="s">
        <v>117</v>
      </c>
      <c r="E290">
        <v>8</v>
      </c>
      <c r="F290" t="s">
        <v>146</v>
      </c>
      <c r="G290">
        <v>2</v>
      </c>
      <c r="H290">
        <v>1.526251526</v>
      </c>
      <c r="I290" t="s">
        <v>92</v>
      </c>
      <c r="J290" t="s">
        <v>175</v>
      </c>
    </row>
    <row r="291" spans="1:10">
      <c r="A291" t="str">
        <f t="shared" si="4"/>
        <v>C372015MaleAllEth8</v>
      </c>
      <c r="B291">
        <v>2015</v>
      </c>
      <c r="C291" t="s">
        <v>26</v>
      </c>
      <c r="D291" t="s">
        <v>117</v>
      </c>
      <c r="E291">
        <v>8</v>
      </c>
      <c r="F291" t="s">
        <v>146</v>
      </c>
      <c r="G291">
        <v>1</v>
      </c>
      <c r="H291">
        <v>0.76312576300000001</v>
      </c>
      <c r="I291" t="s">
        <v>212</v>
      </c>
      <c r="J291" t="s">
        <v>213</v>
      </c>
    </row>
    <row r="292" spans="1:10">
      <c r="A292" t="str">
        <f t="shared" si="4"/>
        <v>C382015MaleAllEth8</v>
      </c>
      <c r="B292">
        <v>2015</v>
      </c>
      <c r="C292" t="s">
        <v>26</v>
      </c>
      <c r="D292" t="s">
        <v>117</v>
      </c>
      <c r="E292">
        <v>8</v>
      </c>
      <c r="F292" t="s">
        <v>146</v>
      </c>
      <c r="G292">
        <v>1</v>
      </c>
      <c r="H292">
        <v>0.76312576300000001</v>
      </c>
      <c r="I292" t="s">
        <v>191</v>
      </c>
      <c r="J292" t="s">
        <v>192</v>
      </c>
    </row>
    <row r="293" spans="1:10">
      <c r="A293" t="str">
        <f t="shared" si="4"/>
        <v>C432015MaleAllEth8</v>
      </c>
      <c r="B293">
        <v>2015</v>
      </c>
      <c r="C293" t="s">
        <v>26</v>
      </c>
      <c r="D293" t="s">
        <v>117</v>
      </c>
      <c r="E293">
        <v>8</v>
      </c>
      <c r="F293" t="s">
        <v>146</v>
      </c>
      <c r="G293">
        <v>21</v>
      </c>
      <c r="H293">
        <v>16.025641029999999</v>
      </c>
      <c r="I293" t="s">
        <v>93</v>
      </c>
      <c r="J293" t="s">
        <v>186</v>
      </c>
    </row>
    <row r="294" spans="1:10">
      <c r="A294" t="str">
        <f t="shared" si="4"/>
        <v>C482015MaleAllEth8</v>
      </c>
      <c r="B294">
        <v>2015</v>
      </c>
      <c r="C294" t="s">
        <v>26</v>
      </c>
      <c r="D294" t="s">
        <v>117</v>
      </c>
      <c r="E294">
        <v>8</v>
      </c>
      <c r="F294" t="s">
        <v>146</v>
      </c>
      <c r="G294">
        <v>1</v>
      </c>
      <c r="H294">
        <v>0.76312576300000001</v>
      </c>
      <c r="I294" t="s">
        <v>200</v>
      </c>
      <c r="J294" t="s">
        <v>201</v>
      </c>
    </row>
    <row r="295" spans="1:10">
      <c r="A295" t="str">
        <f t="shared" si="4"/>
        <v>C492015MaleAllEth8</v>
      </c>
      <c r="B295">
        <v>2015</v>
      </c>
      <c r="C295" t="s">
        <v>26</v>
      </c>
      <c r="D295" t="s">
        <v>117</v>
      </c>
      <c r="E295">
        <v>8</v>
      </c>
      <c r="F295" t="s">
        <v>146</v>
      </c>
      <c r="G295">
        <v>5</v>
      </c>
      <c r="H295">
        <v>3.8156288159999998</v>
      </c>
      <c r="I295" t="s">
        <v>162</v>
      </c>
      <c r="J295" t="s">
        <v>163</v>
      </c>
    </row>
    <row r="296" spans="1:10">
      <c r="A296" t="str">
        <f t="shared" si="4"/>
        <v>C602015MaleAllEth8</v>
      </c>
      <c r="B296">
        <v>2015</v>
      </c>
      <c r="C296" t="s">
        <v>26</v>
      </c>
      <c r="D296" t="s">
        <v>117</v>
      </c>
      <c r="E296">
        <v>8</v>
      </c>
      <c r="F296" t="s">
        <v>146</v>
      </c>
      <c r="G296">
        <v>1</v>
      </c>
      <c r="H296">
        <v>0.76312576300000001</v>
      </c>
      <c r="I296" t="s">
        <v>222</v>
      </c>
      <c r="J296" t="s">
        <v>223</v>
      </c>
    </row>
    <row r="297" spans="1:10">
      <c r="A297" t="str">
        <f t="shared" si="4"/>
        <v>C612015MaleAllEth8</v>
      </c>
      <c r="B297">
        <v>2015</v>
      </c>
      <c r="C297" t="s">
        <v>26</v>
      </c>
      <c r="D297" t="s">
        <v>117</v>
      </c>
      <c r="E297">
        <v>8</v>
      </c>
      <c r="F297" t="s">
        <v>146</v>
      </c>
      <c r="G297">
        <v>3</v>
      </c>
      <c r="H297">
        <v>2.2893772889999999</v>
      </c>
      <c r="I297" t="s">
        <v>107</v>
      </c>
      <c r="J297" t="s">
        <v>202</v>
      </c>
    </row>
    <row r="298" spans="1:10">
      <c r="A298" t="str">
        <f t="shared" si="4"/>
        <v>C622015MaleAllEth8</v>
      </c>
      <c r="B298">
        <v>2015</v>
      </c>
      <c r="C298" t="s">
        <v>26</v>
      </c>
      <c r="D298" t="s">
        <v>117</v>
      </c>
      <c r="E298">
        <v>8</v>
      </c>
      <c r="F298" t="s">
        <v>146</v>
      </c>
      <c r="G298">
        <v>33</v>
      </c>
      <c r="H298">
        <v>25.183150179999998</v>
      </c>
      <c r="I298" t="s">
        <v>108</v>
      </c>
      <c r="J298" t="s">
        <v>187</v>
      </c>
    </row>
    <row r="299" spans="1:10">
      <c r="A299" t="str">
        <f t="shared" si="4"/>
        <v>C64-C66, C682015MaleAllEth8</v>
      </c>
      <c r="B299">
        <v>2015</v>
      </c>
      <c r="C299" t="s">
        <v>26</v>
      </c>
      <c r="D299" t="s">
        <v>117</v>
      </c>
      <c r="E299">
        <v>8</v>
      </c>
      <c r="F299" t="s">
        <v>146</v>
      </c>
      <c r="G299">
        <v>5</v>
      </c>
      <c r="H299">
        <v>3.8156288159999998</v>
      </c>
      <c r="I299" t="s">
        <v>94</v>
      </c>
      <c r="J299" t="s">
        <v>164</v>
      </c>
    </row>
    <row r="300" spans="1:10">
      <c r="A300" t="str">
        <f t="shared" si="4"/>
        <v>C712015MaleAllEth8</v>
      </c>
      <c r="B300">
        <v>2015</v>
      </c>
      <c r="C300" t="s">
        <v>26</v>
      </c>
      <c r="D300" t="s">
        <v>117</v>
      </c>
      <c r="E300">
        <v>8</v>
      </c>
      <c r="F300" t="s">
        <v>146</v>
      </c>
      <c r="G300">
        <v>5</v>
      </c>
      <c r="H300">
        <v>3.8156288159999998</v>
      </c>
      <c r="I300" t="s">
        <v>96</v>
      </c>
      <c r="J300" t="s">
        <v>167</v>
      </c>
    </row>
    <row r="301" spans="1:10">
      <c r="A301" t="str">
        <f t="shared" si="4"/>
        <v>C732015MaleAllEth8</v>
      </c>
      <c r="B301">
        <v>2015</v>
      </c>
      <c r="C301" t="s">
        <v>26</v>
      </c>
      <c r="D301" t="s">
        <v>117</v>
      </c>
      <c r="E301">
        <v>8</v>
      </c>
      <c r="F301" t="s">
        <v>146</v>
      </c>
      <c r="G301">
        <v>4</v>
      </c>
      <c r="H301">
        <v>3.0525030530000001</v>
      </c>
      <c r="I301" t="s">
        <v>97</v>
      </c>
      <c r="J301" t="s">
        <v>183</v>
      </c>
    </row>
    <row r="302" spans="1:10">
      <c r="A302" t="str">
        <f t="shared" si="4"/>
        <v>C77-C792015MaleAllEth8</v>
      </c>
      <c r="B302">
        <v>2015</v>
      </c>
      <c r="C302" t="s">
        <v>26</v>
      </c>
      <c r="D302" t="s">
        <v>117</v>
      </c>
      <c r="E302">
        <v>8</v>
      </c>
      <c r="F302" t="s">
        <v>146</v>
      </c>
      <c r="G302">
        <v>1</v>
      </c>
      <c r="H302">
        <v>0.76312576300000001</v>
      </c>
      <c r="I302" t="s">
        <v>215</v>
      </c>
      <c r="J302" t="s">
        <v>216</v>
      </c>
    </row>
    <row r="303" spans="1:10">
      <c r="A303" t="str">
        <f t="shared" si="4"/>
        <v>C812015MaleAllEth8</v>
      </c>
      <c r="B303">
        <v>2015</v>
      </c>
      <c r="C303" t="s">
        <v>26</v>
      </c>
      <c r="D303" t="s">
        <v>117</v>
      </c>
      <c r="E303">
        <v>8</v>
      </c>
      <c r="F303" t="s">
        <v>146</v>
      </c>
      <c r="G303">
        <v>2</v>
      </c>
      <c r="H303">
        <v>1.526251526</v>
      </c>
      <c r="I303" t="s">
        <v>98</v>
      </c>
      <c r="J303" t="s">
        <v>172</v>
      </c>
    </row>
    <row r="304" spans="1:10">
      <c r="A304" t="str">
        <f t="shared" si="4"/>
        <v>C82-C86, C962015MaleAllEth8</v>
      </c>
      <c r="B304">
        <v>2015</v>
      </c>
      <c r="C304" t="s">
        <v>26</v>
      </c>
      <c r="D304" t="s">
        <v>117</v>
      </c>
      <c r="E304">
        <v>8</v>
      </c>
      <c r="F304" t="s">
        <v>146</v>
      </c>
      <c r="G304">
        <v>6</v>
      </c>
      <c r="H304">
        <v>4.5787545789999999</v>
      </c>
      <c r="I304" t="s">
        <v>99</v>
      </c>
      <c r="J304" t="s">
        <v>173</v>
      </c>
    </row>
    <row r="305" spans="1:10">
      <c r="A305" t="str">
        <f t="shared" si="4"/>
        <v>C902015MaleAllEth8</v>
      </c>
      <c r="B305">
        <v>2015</v>
      </c>
      <c r="C305" t="s">
        <v>26</v>
      </c>
      <c r="D305" t="s">
        <v>117</v>
      </c>
      <c r="E305">
        <v>8</v>
      </c>
      <c r="F305" t="s">
        <v>146</v>
      </c>
      <c r="G305">
        <v>2</v>
      </c>
      <c r="H305">
        <v>1.526251526</v>
      </c>
      <c r="I305" t="s">
        <v>100</v>
      </c>
      <c r="J305" t="s">
        <v>205</v>
      </c>
    </row>
    <row r="306" spans="1:10">
      <c r="A306" t="str">
        <f t="shared" si="4"/>
        <v>C91-C952015MaleAllEth8</v>
      </c>
      <c r="B306">
        <v>2015</v>
      </c>
      <c r="C306" t="s">
        <v>26</v>
      </c>
      <c r="D306" t="s">
        <v>117</v>
      </c>
      <c r="E306">
        <v>8</v>
      </c>
      <c r="F306" t="s">
        <v>146</v>
      </c>
      <c r="G306">
        <v>7</v>
      </c>
      <c r="H306">
        <v>5.3418803419999996</v>
      </c>
      <c r="I306" t="s">
        <v>101</v>
      </c>
      <c r="J306" t="s">
        <v>174</v>
      </c>
    </row>
    <row r="307" spans="1:10">
      <c r="A307" t="str">
        <f t="shared" si="4"/>
        <v>C00-C142016MaleAllEth8</v>
      </c>
      <c r="B307">
        <v>2016</v>
      </c>
      <c r="C307" t="s">
        <v>26</v>
      </c>
      <c r="D307" t="s">
        <v>117</v>
      </c>
      <c r="E307">
        <v>8</v>
      </c>
      <c r="F307" t="s">
        <v>146</v>
      </c>
      <c r="G307">
        <v>2</v>
      </c>
      <c r="H307">
        <v>1.4935404379999999</v>
      </c>
      <c r="I307" t="s">
        <v>86</v>
      </c>
      <c r="J307" t="s">
        <v>180</v>
      </c>
    </row>
    <row r="308" spans="1:10">
      <c r="A308" t="str">
        <f t="shared" si="4"/>
        <v>C162016MaleAllEth8</v>
      </c>
      <c r="B308">
        <v>2016</v>
      </c>
      <c r="C308" t="s">
        <v>26</v>
      </c>
      <c r="D308" t="s">
        <v>117</v>
      </c>
      <c r="E308">
        <v>8</v>
      </c>
      <c r="F308" t="s">
        <v>146</v>
      </c>
      <c r="G308">
        <v>1</v>
      </c>
      <c r="H308">
        <v>0.74677021899999996</v>
      </c>
      <c r="I308" t="s">
        <v>88</v>
      </c>
      <c r="J308" t="s">
        <v>188</v>
      </c>
    </row>
    <row r="309" spans="1:10">
      <c r="A309" t="str">
        <f t="shared" si="4"/>
        <v>C18-C212016MaleAllEth8</v>
      </c>
      <c r="B309">
        <v>2016</v>
      </c>
      <c r="C309" t="s">
        <v>26</v>
      </c>
      <c r="D309" t="s">
        <v>117</v>
      </c>
      <c r="E309">
        <v>8</v>
      </c>
      <c r="F309" t="s">
        <v>146</v>
      </c>
      <c r="G309">
        <v>15</v>
      </c>
      <c r="H309">
        <v>11.201553280000001</v>
      </c>
      <c r="I309" t="s">
        <v>89</v>
      </c>
      <c r="J309" t="s">
        <v>182</v>
      </c>
    </row>
    <row r="310" spans="1:10">
      <c r="A310" t="str">
        <f t="shared" si="4"/>
        <v>C222016MaleAllEth8</v>
      </c>
      <c r="B310">
        <v>2016</v>
      </c>
      <c r="C310" t="s">
        <v>26</v>
      </c>
      <c r="D310" t="s">
        <v>117</v>
      </c>
      <c r="E310">
        <v>8</v>
      </c>
      <c r="F310" t="s">
        <v>146</v>
      </c>
      <c r="G310">
        <v>1</v>
      </c>
      <c r="H310">
        <v>0.74677021899999996</v>
      </c>
      <c r="I310" t="s">
        <v>90</v>
      </c>
      <c r="J310" t="s">
        <v>159</v>
      </c>
    </row>
    <row r="311" spans="1:10">
      <c r="A311" t="str">
        <f t="shared" si="4"/>
        <v>C33-C342016MaleAllEth8</v>
      </c>
      <c r="B311">
        <v>2016</v>
      </c>
      <c r="C311" t="s">
        <v>26</v>
      </c>
      <c r="D311" t="s">
        <v>117</v>
      </c>
      <c r="E311">
        <v>8</v>
      </c>
      <c r="F311" t="s">
        <v>146</v>
      </c>
      <c r="G311">
        <v>4</v>
      </c>
      <c r="H311">
        <v>2.9870808750000002</v>
      </c>
      <c r="I311" t="s">
        <v>92</v>
      </c>
      <c r="J311" t="s">
        <v>175</v>
      </c>
    </row>
    <row r="312" spans="1:10">
      <c r="A312" t="str">
        <f t="shared" si="4"/>
        <v>C372016MaleAllEth8</v>
      </c>
      <c r="B312">
        <v>2016</v>
      </c>
      <c r="C312" t="s">
        <v>26</v>
      </c>
      <c r="D312" t="s">
        <v>117</v>
      </c>
      <c r="E312">
        <v>8</v>
      </c>
      <c r="F312" t="s">
        <v>146</v>
      </c>
      <c r="G312">
        <v>1</v>
      </c>
      <c r="H312">
        <v>0.74677021899999996</v>
      </c>
      <c r="I312" t="s">
        <v>212</v>
      </c>
      <c r="J312" t="s">
        <v>213</v>
      </c>
    </row>
    <row r="313" spans="1:10">
      <c r="A313" t="str">
        <f t="shared" si="4"/>
        <v>C432016MaleAllEth8</v>
      </c>
      <c r="B313">
        <v>2016</v>
      </c>
      <c r="C313" t="s">
        <v>26</v>
      </c>
      <c r="D313" t="s">
        <v>117</v>
      </c>
      <c r="E313">
        <v>8</v>
      </c>
      <c r="F313" t="s">
        <v>146</v>
      </c>
      <c r="G313">
        <v>34</v>
      </c>
      <c r="H313">
        <v>25.390187439999998</v>
      </c>
      <c r="I313" t="s">
        <v>93</v>
      </c>
      <c r="J313" t="s">
        <v>186</v>
      </c>
    </row>
    <row r="314" spans="1:10">
      <c r="A314" t="str">
        <f t="shared" si="4"/>
        <v>C442016MaleAllEth8</v>
      </c>
      <c r="B314">
        <v>2016</v>
      </c>
      <c r="C314" t="s">
        <v>26</v>
      </c>
      <c r="D314" t="s">
        <v>117</v>
      </c>
      <c r="E314">
        <v>8</v>
      </c>
      <c r="F314" t="s">
        <v>146</v>
      </c>
      <c r="G314">
        <v>2</v>
      </c>
      <c r="H314">
        <v>1.4935404379999999</v>
      </c>
      <c r="I314" t="s">
        <v>176</v>
      </c>
      <c r="J314" t="s">
        <v>177</v>
      </c>
    </row>
    <row r="315" spans="1:10">
      <c r="A315" t="str">
        <f t="shared" si="4"/>
        <v>C462016MaleAllEth8</v>
      </c>
      <c r="B315">
        <v>2016</v>
      </c>
      <c r="C315" t="s">
        <v>26</v>
      </c>
      <c r="D315" t="s">
        <v>117</v>
      </c>
      <c r="E315">
        <v>8</v>
      </c>
      <c r="F315" t="s">
        <v>146</v>
      </c>
      <c r="G315">
        <v>1</v>
      </c>
      <c r="H315">
        <v>0.74677021899999996</v>
      </c>
      <c r="I315" t="s">
        <v>224</v>
      </c>
      <c r="J315" t="s">
        <v>225</v>
      </c>
    </row>
    <row r="316" spans="1:10">
      <c r="A316" t="str">
        <f t="shared" si="4"/>
        <v>C472016MaleAllEth8</v>
      </c>
      <c r="B316">
        <v>2016</v>
      </c>
      <c r="C316" t="s">
        <v>26</v>
      </c>
      <c r="D316" t="s">
        <v>117</v>
      </c>
      <c r="E316">
        <v>8</v>
      </c>
      <c r="F316" t="s">
        <v>146</v>
      </c>
      <c r="G316">
        <v>1</v>
      </c>
      <c r="H316">
        <v>0.74677021899999996</v>
      </c>
      <c r="I316" t="s">
        <v>178</v>
      </c>
      <c r="J316" t="s">
        <v>179</v>
      </c>
    </row>
    <row r="317" spans="1:10">
      <c r="A317" t="str">
        <f t="shared" si="4"/>
        <v>C612016MaleAllEth8</v>
      </c>
      <c r="B317">
        <v>2016</v>
      </c>
      <c r="C317" t="s">
        <v>26</v>
      </c>
      <c r="D317" t="s">
        <v>117</v>
      </c>
      <c r="E317">
        <v>8</v>
      </c>
      <c r="F317" t="s">
        <v>146</v>
      </c>
      <c r="G317">
        <v>2</v>
      </c>
      <c r="H317">
        <v>1.4935404379999999</v>
      </c>
      <c r="I317" t="s">
        <v>107</v>
      </c>
      <c r="J317" t="s">
        <v>202</v>
      </c>
    </row>
    <row r="318" spans="1:10">
      <c r="A318" t="str">
        <f t="shared" si="4"/>
        <v>C622016MaleAllEth8</v>
      </c>
      <c r="B318">
        <v>2016</v>
      </c>
      <c r="C318" t="s">
        <v>26</v>
      </c>
      <c r="D318" t="s">
        <v>117</v>
      </c>
      <c r="E318">
        <v>8</v>
      </c>
      <c r="F318" t="s">
        <v>146</v>
      </c>
      <c r="G318">
        <v>16</v>
      </c>
      <c r="H318">
        <v>11.948323500000001</v>
      </c>
      <c r="I318" t="s">
        <v>108</v>
      </c>
      <c r="J318" t="s">
        <v>187</v>
      </c>
    </row>
    <row r="319" spans="1:10">
      <c r="A319" t="str">
        <f t="shared" si="4"/>
        <v>C64-C66, C682016MaleAllEth8</v>
      </c>
      <c r="B319">
        <v>2016</v>
      </c>
      <c r="C319" t="s">
        <v>26</v>
      </c>
      <c r="D319" t="s">
        <v>117</v>
      </c>
      <c r="E319">
        <v>8</v>
      </c>
      <c r="F319" t="s">
        <v>146</v>
      </c>
      <c r="G319">
        <v>3</v>
      </c>
      <c r="H319">
        <v>2.2403106560000001</v>
      </c>
      <c r="I319" t="s">
        <v>94</v>
      </c>
      <c r="J319" t="s">
        <v>164</v>
      </c>
    </row>
    <row r="320" spans="1:10">
      <c r="A320" t="str">
        <f t="shared" si="4"/>
        <v>C712016MaleAllEth8</v>
      </c>
      <c r="B320">
        <v>2016</v>
      </c>
      <c r="C320" t="s">
        <v>26</v>
      </c>
      <c r="D320" t="s">
        <v>117</v>
      </c>
      <c r="E320">
        <v>8</v>
      </c>
      <c r="F320" t="s">
        <v>146</v>
      </c>
      <c r="G320">
        <v>7</v>
      </c>
      <c r="H320">
        <v>5.2273915320000004</v>
      </c>
      <c r="I320" t="s">
        <v>96</v>
      </c>
      <c r="J320" t="s">
        <v>167</v>
      </c>
    </row>
    <row r="321" spans="1:10">
      <c r="A321" t="str">
        <f t="shared" si="4"/>
        <v>C732016MaleAllEth8</v>
      </c>
      <c r="B321">
        <v>2016</v>
      </c>
      <c r="C321" t="s">
        <v>26</v>
      </c>
      <c r="D321" t="s">
        <v>117</v>
      </c>
      <c r="E321">
        <v>8</v>
      </c>
      <c r="F321" t="s">
        <v>146</v>
      </c>
      <c r="G321">
        <v>9</v>
      </c>
      <c r="H321">
        <v>6.7209319689999996</v>
      </c>
      <c r="I321" t="s">
        <v>97</v>
      </c>
      <c r="J321" t="s">
        <v>183</v>
      </c>
    </row>
    <row r="322" spans="1:10">
      <c r="A322" t="str">
        <f t="shared" si="4"/>
        <v>C812016MaleAllEth8</v>
      </c>
      <c r="B322">
        <v>2016</v>
      </c>
      <c r="C322" t="s">
        <v>26</v>
      </c>
      <c r="D322" t="s">
        <v>117</v>
      </c>
      <c r="E322">
        <v>8</v>
      </c>
      <c r="F322" t="s">
        <v>146</v>
      </c>
      <c r="G322">
        <v>2</v>
      </c>
      <c r="H322">
        <v>1.4935404379999999</v>
      </c>
      <c r="I322" t="s">
        <v>98</v>
      </c>
      <c r="J322" t="s">
        <v>172</v>
      </c>
    </row>
    <row r="323" spans="1:10">
      <c r="A323" t="str">
        <f t="shared" ref="A323:A386" si="5">I323&amp;B323&amp;C323&amp;D323&amp;E323</f>
        <v>C82-C86, C962016MaleAllEth8</v>
      </c>
      <c r="B323">
        <v>2016</v>
      </c>
      <c r="C323" t="s">
        <v>26</v>
      </c>
      <c r="D323" t="s">
        <v>117</v>
      </c>
      <c r="E323">
        <v>8</v>
      </c>
      <c r="F323" t="s">
        <v>146</v>
      </c>
      <c r="G323">
        <v>15</v>
      </c>
      <c r="H323">
        <v>11.201553280000001</v>
      </c>
      <c r="I323" t="s">
        <v>99</v>
      </c>
      <c r="J323" t="s">
        <v>173</v>
      </c>
    </row>
    <row r="324" spans="1:10">
      <c r="A324" t="str">
        <f t="shared" si="5"/>
        <v>C902016MaleAllEth8</v>
      </c>
      <c r="B324">
        <v>2016</v>
      </c>
      <c r="C324" t="s">
        <v>26</v>
      </c>
      <c r="D324" t="s">
        <v>117</v>
      </c>
      <c r="E324">
        <v>8</v>
      </c>
      <c r="F324" t="s">
        <v>146</v>
      </c>
      <c r="G324">
        <v>3</v>
      </c>
      <c r="H324">
        <v>2.2403106560000001</v>
      </c>
      <c r="I324" t="s">
        <v>100</v>
      </c>
      <c r="J324" t="s">
        <v>205</v>
      </c>
    </row>
    <row r="325" spans="1:10">
      <c r="A325" t="str">
        <f t="shared" si="5"/>
        <v>C91-C952016MaleAllEth8</v>
      </c>
      <c r="B325">
        <v>2016</v>
      </c>
      <c r="C325" t="s">
        <v>26</v>
      </c>
      <c r="D325" t="s">
        <v>117</v>
      </c>
      <c r="E325">
        <v>8</v>
      </c>
      <c r="F325" t="s">
        <v>146</v>
      </c>
      <c r="G325">
        <v>3</v>
      </c>
      <c r="H325">
        <v>2.2403106560000001</v>
      </c>
      <c r="I325" t="s">
        <v>101</v>
      </c>
      <c r="J325" t="s">
        <v>174</v>
      </c>
    </row>
    <row r="326" spans="1:10">
      <c r="A326" t="str">
        <f t="shared" si="5"/>
        <v>D45-D472016MaleAllEth8</v>
      </c>
      <c r="B326">
        <v>2016</v>
      </c>
      <c r="C326" t="s">
        <v>26</v>
      </c>
      <c r="D326" t="s">
        <v>117</v>
      </c>
      <c r="E326">
        <v>8</v>
      </c>
      <c r="F326" t="s">
        <v>146</v>
      </c>
      <c r="G326">
        <v>1</v>
      </c>
      <c r="H326">
        <v>0.74677021899999996</v>
      </c>
      <c r="I326" t="s">
        <v>140</v>
      </c>
      <c r="J326" t="s">
        <v>181</v>
      </c>
    </row>
    <row r="327" spans="1:10">
      <c r="A327" t="str">
        <f t="shared" si="5"/>
        <v>C00-C142017MaleAllEth8</v>
      </c>
      <c r="B327">
        <v>2017</v>
      </c>
      <c r="C327" t="s">
        <v>26</v>
      </c>
      <c r="D327" t="s">
        <v>117</v>
      </c>
      <c r="E327">
        <v>8</v>
      </c>
      <c r="F327" t="s">
        <v>146</v>
      </c>
      <c r="G327">
        <v>2</v>
      </c>
      <c r="H327">
        <v>1.447806573</v>
      </c>
      <c r="I327" t="s">
        <v>86</v>
      </c>
      <c r="J327" t="s">
        <v>180</v>
      </c>
    </row>
    <row r="328" spans="1:10">
      <c r="A328" t="str">
        <f t="shared" si="5"/>
        <v>C152017MaleAllEth8</v>
      </c>
      <c r="B328">
        <v>2017</v>
      </c>
      <c r="C328" t="s">
        <v>26</v>
      </c>
      <c r="D328" t="s">
        <v>117</v>
      </c>
      <c r="E328">
        <v>8</v>
      </c>
      <c r="F328" t="s">
        <v>146</v>
      </c>
      <c r="G328">
        <v>5</v>
      </c>
      <c r="H328">
        <v>3.6195164329999998</v>
      </c>
      <c r="I328" t="s">
        <v>87</v>
      </c>
      <c r="J328" t="s">
        <v>217</v>
      </c>
    </row>
    <row r="329" spans="1:10">
      <c r="A329" t="str">
        <f t="shared" si="5"/>
        <v>C162017MaleAllEth8</v>
      </c>
      <c r="B329">
        <v>2017</v>
      </c>
      <c r="C329" t="s">
        <v>26</v>
      </c>
      <c r="D329" t="s">
        <v>117</v>
      </c>
      <c r="E329">
        <v>8</v>
      </c>
      <c r="F329" t="s">
        <v>146</v>
      </c>
      <c r="G329">
        <v>3</v>
      </c>
      <c r="H329">
        <v>2.17170986</v>
      </c>
      <c r="I329" t="s">
        <v>88</v>
      </c>
      <c r="J329" t="s">
        <v>188</v>
      </c>
    </row>
    <row r="330" spans="1:10">
      <c r="A330" t="str">
        <f t="shared" si="5"/>
        <v>C18-C212017MaleAllEth8</v>
      </c>
      <c r="B330">
        <v>2017</v>
      </c>
      <c r="C330" t="s">
        <v>26</v>
      </c>
      <c r="D330" t="s">
        <v>117</v>
      </c>
      <c r="E330">
        <v>8</v>
      </c>
      <c r="F330" t="s">
        <v>146</v>
      </c>
      <c r="G330">
        <v>28</v>
      </c>
      <c r="H330">
        <v>20.269292020000002</v>
      </c>
      <c r="I330" t="s">
        <v>89</v>
      </c>
      <c r="J330" t="s">
        <v>182</v>
      </c>
    </row>
    <row r="331" spans="1:10">
      <c r="A331" t="str">
        <f t="shared" si="5"/>
        <v>C222017MaleAllEth8</v>
      </c>
      <c r="B331">
        <v>2017</v>
      </c>
      <c r="C331" t="s">
        <v>26</v>
      </c>
      <c r="D331" t="s">
        <v>117</v>
      </c>
      <c r="E331">
        <v>8</v>
      </c>
      <c r="F331" t="s">
        <v>146</v>
      </c>
      <c r="G331">
        <v>1</v>
      </c>
      <c r="H331">
        <v>0.72390328699999995</v>
      </c>
      <c r="I331" t="s">
        <v>90</v>
      </c>
      <c r="J331" t="s">
        <v>159</v>
      </c>
    </row>
    <row r="332" spans="1:10">
      <c r="A332" t="str">
        <f t="shared" si="5"/>
        <v>C252017MaleAllEth8</v>
      </c>
      <c r="B332">
        <v>2017</v>
      </c>
      <c r="C332" t="s">
        <v>26</v>
      </c>
      <c r="D332" t="s">
        <v>117</v>
      </c>
      <c r="E332">
        <v>8</v>
      </c>
      <c r="F332" t="s">
        <v>146</v>
      </c>
      <c r="G332">
        <v>2</v>
      </c>
      <c r="H332">
        <v>1.447806573</v>
      </c>
      <c r="I332" t="s">
        <v>91</v>
      </c>
      <c r="J332" t="s">
        <v>197</v>
      </c>
    </row>
    <row r="333" spans="1:10">
      <c r="A333" t="str">
        <f t="shared" si="5"/>
        <v>C312017MaleAllEth8</v>
      </c>
      <c r="B333">
        <v>2017</v>
      </c>
      <c r="C333" t="s">
        <v>26</v>
      </c>
      <c r="D333" t="s">
        <v>117</v>
      </c>
      <c r="E333">
        <v>8</v>
      </c>
      <c r="F333" t="s">
        <v>146</v>
      </c>
      <c r="G333">
        <v>1</v>
      </c>
      <c r="H333">
        <v>0.72390328699999995</v>
      </c>
      <c r="I333" t="s">
        <v>206</v>
      </c>
      <c r="J333" t="s">
        <v>207</v>
      </c>
    </row>
    <row r="334" spans="1:10">
      <c r="A334" t="str">
        <f t="shared" si="5"/>
        <v>C33-C342017MaleAllEth8</v>
      </c>
      <c r="B334">
        <v>2017</v>
      </c>
      <c r="C334" t="s">
        <v>26</v>
      </c>
      <c r="D334" t="s">
        <v>117</v>
      </c>
      <c r="E334">
        <v>8</v>
      </c>
      <c r="F334" t="s">
        <v>146</v>
      </c>
      <c r="G334">
        <v>2</v>
      </c>
      <c r="H334">
        <v>1.447806573</v>
      </c>
      <c r="I334" t="s">
        <v>92</v>
      </c>
      <c r="J334" t="s">
        <v>175</v>
      </c>
    </row>
    <row r="335" spans="1:10">
      <c r="A335" t="str">
        <f t="shared" si="5"/>
        <v>C382017MaleAllEth8</v>
      </c>
      <c r="B335">
        <v>2017</v>
      </c>
      <c r="C335" t="s">
        <v>26</v>
      </c>
      <c r="D335" t="s">
        <v>117</v>
      </c>
      <c r="E335">
        <v>8</v>
      </c>
      <c r="F335" t="s">
        <v>146</v>
      </c>
      <c r="G335">
        <v>1</v>
      </c>
      <c r="H335">
        <v>0.72390328699999995</v>
      </c>
      <c r="I335" t="s">
        <v>191</v>
      </c>
      <c r="J335" t="s">
        <v>192</v>
      </c>
    </row>
    <row r="336" spans="1:10">
      <c r="A336" t="str">
        <f t="shared" si="5"/>
        <v>C432017MaleAllEth8</v>
      </c>
      <c r="B336">
        <v>2017</v>
      </c>
      <c r="C336" t="s">
        <v>26</v>
      </c>
      <c r="D336" t="s">
        <v>117</v>
      </c>
      <c r="E336">
        <v>8</v>
      </c>
      <c r="F336" t="s">
        <v>146</v>
      </c>
      <c r="G336">
        <v>24</v>
      </c>
      <c r="H336">
        <v>17.37367888</v>
      </c>
      <c r="I336" t="s">
        <v>93</v>
      </c>
      <c r="J336" t="s">
        <v>186</v>
      </c>
    </row>
    <row r="337" spans="1:10">
      <c r="A337" t="str">
        <f t="shared" si="5"/>
        <v>C442017MaleAllEth8</v>
      </c>
      <c r="B337">
        <v>2017</v>
      </c>
      <c r="C337" t="s">
        <v>26</v>
      </c>
      <c r="D337" t="s">
        <v>117</v>
      </c>
      <c r="E337">
        <v>8</v>
      </c>
      <c r="F337" t="s">
        <v>146</v>
      </c>
      <c r="G337">
        <v>3</v>
      </c>
      <c r="H337">
        <v>2.17170986</v>
      </c>
      <c r="I337" t="s">
        <v>176</v>
      </c>
      <c r="J337" t="s">
        <v>177</v>
      </c>
    </row>
    <row r="338" spans="1:10">
      <c r="A338" t="str">
        <f t="shared" si="5"/>
        <v>C482017MaleAllEth8</v>
      </c>
      <c r="B338">
        <v>2017</v>
      </c>
      <c r="C338" t="s">
        <v>26</v>
      </c>
      <c r="D338" t="s">
        <v>117</v>
      </c>
      <c r="E338">
        <v>8</v>
      </c>
      <c r="F338" t="s">
        <v>146</v>
      </c>
      <c r="G338">
        <v>1</v>
      </c>
      <c r="H338">
        <v>0.72390328699999995</v>
      </c>
      <c r="I338" t="s">
        <v>200</v>
      </c>
      <c r="J338" t="s">
        <v>201</v>
      </c>
    </row>
    <row r="339" spans="1:10">
      <c r="A339" t="str">
        <f t="shared" si="5"/>
        <v>C492017MaleAllEth8</v>
      </c>
      <c r="B339">
        <v>2017</v>
      </c>
      <c r="C339" t="s">
        <v>26</v>
      </c>
      <c r="D339" t="s">
        <v>117</v>
      </c>
      <c r="E339">
        <v>8</v>
      </c>
      <c r="F339" t="s">
        <v>146</v>
      </c>
      <c r="G339">
        <v>2</v>
      </c>
      <c r="H339">
        <v>1.447806573</v>
      </c>
      <c r="I339" t="s">
        <v>162</v>
      </c>
      <c r="J339" t="s">
        <v>163</v>
      </c>
    </row>
    <row r="340" spans="1:10">
      <c r="A340" t="str">
        <f t="shared" si="5"/>
        <v>C612017MaleAllEth8</v>
      </c>
      <c r="B340">
        <v>2017</v>
      </c>
      <c r="C340" t="s">
        <v>26</v>
      </c>
      <c r="D340" t="s">
        <v>117</v>
      </c>
      <c r="E340">
        <v>8</v>
      </c>
      <c r="F340" t="s">
        <v>146</v>
      </c>
      <c r="G340">
        <v>1</v>
      </c>
      <c r="H340">
        <v>0.72390328699999995</v>
      </c>
      <c r="I340" t="s">
        <v>107</v>
      </c>
      <c r="J340" t="s">
        <v>202</v>
      </c>
    </row>
    <row r="341" spans="1:10">
      <c r="A341" t="str">
        <f t="shared" si="5"/>
        <v>C622017MaleAllEth8</v>
      </c>
      <c r="B341">
        <v>2017</v>
      </c>
      <c r="C341" t="s">
        <v>26</v>
      </c>
      <c r="D341" t="s">
        <v>117</v>
      </c>
      <c r="E341">
        <v>8</v>
      </c>
      <c r="F341" t="s">
        <v>146</v>
      </c>
      <c r="G341">
        <v>22</v>
      </c>
      <c r="H341">
        <v>15.9258723</v>
      </c>
      <c r="I341" t="s">
        <v>108</v>
      </c>
      <c r="J341" t="s">
        <v>187</v>
      </c>
    </row>
    <row r="342" spans="1:10">
      <c r="A342" t="str">
        <f t="shared" si="5"/>
        <v>C64-C66, C682017MaleAllEth8</v>
      </c>
      <c r="B342">
        <v>2017</v>
      </c>
      <c r="C342" t="s">
        <v>26</v>
      </c>
      <c r="D342" t="s">
        <v>117</v>
      </c>
      <c r="E342">
        <v>8</v>
      </c>
      <c r="F342" t="s">
        <v>146</v>
      </c>
      <c r="G342">
        <v>7</v>
      </c>
      <c r="H342">
        <v>5.0673230059999996</v>
      </c>
      <c r="I342" t="s">
        <v>94</v>
      </c>
      <c r="J342" t="s">
        <v>164</v>
      </c>
    </row>
    <row r="343" spans="1:10">
      <c r="A343" t="str">
        <f t="shared" si="5"/>
        <v>C672017MaleAllEth8</v>
      </c>
      <c r="B343">
        <v>2017</v>
      </c>
      <c r="C343" t="s">
        <v>26</v>
      </c>
      <c r="D343" t="s">
        <v>117</v>
      </c>
      <c r="E343">
        <v>8</v>
      </c>
      <c r="F343" t="s">
        <v>146</v>
      </c>
      <c r="G343">
        <v>1</v>
      </c>
      <c r="H343">
        <v>0.72390328699999995</v>
      </c>
      <c r="I343" t="s">
        <v>95</v>
      </c>
      <c r="J343" t="s">
        <v>226</v>
      </c>
    </row>
    <row r="344" spans="1:10">
      <c r="A344" t="str">
        <f t="shared" si="5"/>
        <v>C712017MaleAllEth8</v>
      </c>
      <c r="B344">
        <v>2017</v>
      </c>
      <c r="C344" t="s">
        <v>26</v>
      </c>
      <c r="D344" t="s">
        <v>117</v>
      </c>
      <c r="E344">
        <v>8</v>
      </c>
      <c r="F344" t="s">
        <v>146</v>
      </c>
      <c r="G344">
        <v>6</v>
      </c>
      <c r="H344">
        <v>4.3434197189999999</v>
      </c>
      <c r="I344" t="s">
        <v>96</v>
      </c>
      <c r="J344" t="s">
        <v>167</v>
      </c>
    </row>
    <row r="345" spans="1:10">
      <c r="A345" t="str">
        <f t="shared" si="5"/>
        <v>C722017MaleAllEth8</v>
      </c>
      <c r="B345">
        <v>2017</v>
      </c>
      <c r="C345" t="s">
        <v>26</v>
      </c>
      <c r="D345" t="s">
        <v>117</v>
      </c>
      <c r="E345">
        <v>8</v>
      </c>
      <c r="F345" t="s">
        <v>146</v>
      </c>
      <c r="G345">
        <v>1</v>
      </c>
      <c r="H345">
        <v>0.72390328699999995</v>
      </c>
      <c r="I345" t="s">
        <v>168</v>
      </c>
      <c r="J345" t="s">
        <v>169</v>
      </c>
    </row>
    <row r="346" spans="1:10">
      <c r="A346" t="str">
        <f t="shared" si="5"/>
        <v>C732017MaleAllEth8</v>
      </c>
      <c r="B346">
        <v>2017</v>
      </c>
      <c r="C346" t="s">
        <v>26</v>
      </c>
      <c r="D346" t="s">
        <v>117</v>
      </c>
      <c r="E346">
        <v>8</v>
      </c>
      <c r="F346" t="s">
        <v>146</v>
      </c>
      <c r="G346">
        <v>6</v>
      </c>
      <c r="H346">
        <v>4.3434197189999999</v>
      </c>
      <c r="I346" t="s">
        <v>97</v>
      </c>
      <c r="J346" t="s">
        <v>183</v>
      </c>
    </row>
    <row r="347" spans="1:10">
      <c r="A347" t="str">
        <f t="shared" si="5"/>
        <v>C812017MaleAllEth8</v>
      </c>
      <c r="B347">
        <v>2017</v>
      </c>
      <c r="C347" t="s">
        <v>26</v>
      </c>
      <c r="D347" t="s">
        <v>117</v>
      </c>
      <c r="E347">
        <v>8</v>
      </c>
      <c r="F347" t="s">
        <v>146</v>
      </c>
      <c r="G347">
        <v>6</v>
      </c>
      <c r="H347">
        <v>4.3434197189999999</v>
      </c>
      <c r="I347" t="s">
        <v>98</v>
      </c>
      <c r="J347" t="s">
        <v>172</v>
      </c>
    </row>
    <row r="348" spans="1:10">
      <c r="A348" t="str">
        <f t="shared" si="5"/>
        <v>C82-C86, C962017MaleAllEth8</v>
      </c>
      <c r="B348">
        <v>2017</v>
      </c>
      <c r="C348" t="s">
        <v>26</v>
      </c>
      <c r="D348" t="s">
        <v>117</v>
      </c>
      <c r="E348">
        <v>8</v>
      </c>
      <c r="F348" t="s">
        <v>146</v>
      </c>
      <c r="G348">
        <v>10</v>
      </c>
      <c r="H348">
        <v>7.2390328650000004</v>
      </c>
      <c r="I348" t="s">
        <v>99</v>
      </c>
      <c r="J348" t="s">
        <v>173</v>
      </c>
    </row>
    <row r="349" spans="1:10">
      <c r="A349" t="str">
        <f t="shared" si="5"/>
        <v>C91-C952017MaleAllEth8</v>
      </c>
      <c r="B349">
        <v>2017</v>
      </c>
      <c r="C349" t="s">
        <v>26</v>
      </c>
      <c r="D349" t="s">
        <v>117</v>
      </c>
      <c r="E349">
        <v>8</v>
      </c>
      <c r="F349" t="s">
        <v>146</v>
      </c>
      <c r="G349">
        <v>6</v>
      </c>
      <c r="H349">
        <v>4.3434197189999999</v>
      </c>
      <c r="I349" t="s">
        <v>101</v>
      </c>
      <c r="J349" t="s">
        <v>174</v>
      </c>
    </row>
    <row r="350" spans="1:10">
      <c r="A350" t="str">
        <f t="shared" si="5"/>
        <v>C00-C142015MaleAllEth9</v>
      </c>
      <c r="B350">
        <v>2015</v>
      </c>
      <c r="C350" t="s">
        <v>26</v>
      </c>
      <c r="D350" t="s">
        <v>117</v>
      </c>
      <c r="E350">
        <v>9</v>
      </c>
      <c r="F350" t="s">
        <v>147</v>
      </c>
      <c r="G350">
        <v>11</v>
      </c>
      <c r="H350">
        <v>7.4977847449999997</v>
      </c>
      <c r="I350" t="s">
        <v>86</v>
      </c>
      <c r="J350" t="s">
        <v>180</v>
      </c>
    </row>
    <row r="351" spans="1:10">
      <c r="A351" t="str">
        <f t="shared" si="5"/>
        <v>C152015MaleAllEth9</v>
      </c>
      <c r="B351">
        <v>2015</v>
      </c>
      <c r="C351" t="s">
        <v>26</v>
      </c>
      <c r="D351" t="s">
        <v>117</v>
      </c>
      <c r="E351">
        <v>9</v>
      </c>
      <c r="F351" t="s">
        <v>147</v>
      </c>
      <c r="G351">
        <v>4</v>
      </c>
      <c r="H351">
        <v>2.7264671800000002</v>
      </c>
      <c r="I351" t="s">
        <v>87</v>
      </c>
      <c r="J351" t="s">
        <v>217</v>
      </c>
    </row>
    <row r="352" spans="1:10">
      <c r="A352" t="str">
        <f t="shared" si="5"/>
        <v>C162015MaleAllEth9</v>
      </c>
      <c r="B352">
        <v>2015</v>
      </c>
      <c r="C352" t="s">
        <v>26</v>
      </c>
      <c r="D352" t="s">
        <v>117</v>
      </c>
      <c r="E352">
        <v>9</v>
      </c>
      <c r="F352" t="s">
        <v>147</v>
      </c>
      <c r="G352">
        <v>5</v>
      </c>
      <c r="H352">
        <v>3.4080839749999998</v>
      </c>
      <c r="I352" t="s">
        <v>88</v>
      </c>
      <c r="J352" t="s">
        <v>188</v>
      </c>
    </row>
    <row r="353" spans="1:10">
      <c r="A353" t="str">
        <f t="shared" si="5"/>
        <v>C172015MaleAllEth9</v>
      </c>
      <c r="B353">
        <v>2015</v>
      </c>
      <c r="C353" t="s">
        <v>26</v>
      </c>
      <c r="D353" t="s">
        <v>117</v>
      </c>
      <c r="E353">
        <v>9</v>
      </c>
      <c r="F353" t="s">
        <v>147</v>
      </c>
      <c r="G353">
        <v>1</v>
      </c>
      <c r="H353">
        <v>0.68161679500000005</v>
      </c>
      <c r="I353" t="s">
        <v>208</v>
      </c>
      <c r="J353" t="s">
        <v>209</v>
      </c>
    </row>
    <row r="354" spans="1:10">
      <c r="A354" t="str">
        <f t="shared" si="5"/>
        <v>C18-C212015MaleAllEth9</v>
      </c>
      <c r="B354">
        <v>2015</v>
      </c>
      <c r="C354" t="s">
        <v>26</v>
      </c>
      <c r="D354" t="s">
        <v>117</v>
      </c>
      <c r="E354">
        <v>9</v>
      </c>
      <c r="F354" t="s">
        <v>147</v>
      </c>
      <c r="G354">
        <v>27</v>
      </c>
      <c r="H354">
        <v>18.403653469999998</v>
      </c>
      <c r="I354" t="s">
        <v>89</v>
      </c>
      <c r="J354" t="s">
        <v>182</v>
      </c>
    </row>
    <row r="355" spans="1:10">
      <c r="A355" t="str">
        <f t="shared" si="5"/>
        <v>C222015MaleAllEth9</v>
      </c>
      <c r="B355">
        <v>2015</v>
      </c>
      <c r="C355" t="s">
        <v>26</v>
      </c>
      <c r="D355" t="s">
        <v>117</v>
      </c>
      <c r="E355">
        <v>9</v>
      </c>
      <c r="F355" t="s">
        <v>147</v>
      </c>
      <c r="G355">
        <v>2</v>
      </c>
      <c r="H355">
        <v>1.3632335900000001</v>
      </c>
      <c r="I355" t="s">
        <v>90</v>
      </c>
      <c r="J355" t="s">
        <v>159</v>
      </c>
    </row>
    <row r="356" spans="1:10">
      <c r="A356" t="str">
        <f t="shared" si="5"/>
        <v>C252015MaleAllEth9</v>
      </c>
      <c r="B356">
        <v>2015</v>
      </c>
      <c r="C356" t="s">
        <v>26</v>
      </c>
      <c r="D356" t="s">
        <v>117</v>
      </c>
      <c r="E356">
        <v>9</v>
      </c>
      <c r="F356" t="s">
        <v>147</v>
      </c>
      <c r="G356">
        <v>5</v>
      </c>
      <c r="H356">
        <v>3.4080839749999998</v>
      </c>
      <c r="I356" t="s">
        <v>91</v>
      </c>
      <c r="J356" t="s">
        <v>197</v>
      </c>
    </row>
    <row r="357" spans="1:10">
      <c r="A357" t="str">
        <f t="shared" si="5"/>
        <v>C322015MaleAllEth9</v>
      </c>
      <c r="B357">
        <v>2015</v>
      </c>
      <c r="C357" t="s">
        <v>26</v>
      </c>
      <c r="D357" t="s">
        <v>117</v>
      </c>
      <c r="E357">
        <v>9</v>
      </c>
      <c r="F357" t="s">
        <v>147</v>
      </c>
      <c r="G357">
        <v>2</v>
      </c>
      <c r="H357">
        <v>1.3632335900000001</v>
      </c>
      <c r="I357" t="s">
        <v>189</v>
      </c>
      <c r="J357" t="s">
        <v>190</v>
      </c>
    </row>
    <row r="358" spans="1:10">
      <c r="A358" t="str">
        <f t="shared" si="5"/>
        <v>C33-C342015MaleAllEth9</v>
      </c>
      <c r="B358">
        <v>2015</v>
      </c>
      <c r="C358" t="s">
        <v>26</v>
      </c>
      <c r="D358" t="s">
        <v>117</v>
      </c>
      <c r="E358">
        <v>9</v>
      </c>
      <c r="F358" t="s">
        <v>147</v>
      </c>
      <c r="G358">
        <v>9</v>
      </c>
      <c r="H358">
        <v>6.1345511549999996</v>
      </c>
      <c r="I358" t="s">
        <v>92</v>
      </c>
      <c r="J358" t="s">
        <v>175</v>
      </c>
    </row>
    <row r="359" spans="1:10">
      <c r="A359" t="str">
        <f t="shared" si="5"/>
        <v>C432015MaleAllEth9</v>
      </c>
      <c r="B359">
        <v>2015</v>
      </c>
      <c r="C359" t="s">
        <v>26</v>
      </c>
      <c r="D359" t="s">
        <v>117</v>
      </c>
      <c r="E359">
        <v>9</v>
      </c>
      <c r="F359" t="s">
        <v>147</v>
      </c>
      <c r="G359">
        <v>45</v>
      </c>
      <c r="H359">
        <v>30.672755779999999</v>
      </c>
      <c r="I359" t="s">
        <v>93</v>
      </c>
      <c r="J359" t="s">
        <v>186</v>
      </c>
    </row>
    <row r="360" spans="1:10">
      <c r="A360" t="str">
        <f t="shared" si="5"/>
        <v>C442015MaleAllEth9</v>
      </c>
      <c r="B360">
        <v>2015</v>
      </c>
      <c r="C360" t="s">
        <v>26</v>
      </c>
      <c r="D360" t="s">
        <v>117</v>
      </c>
      <c r="E360">
        <v>9</v>
      </c>
      <c r="F360" t="s">
        <v>147</v>
      </c>
      <c r="G360">
        <v>3</v>
      </c>
      <c r="H360">
        <v>2.0448503850000002</v>
      </c>
      <c r="I360" t="s">
        <v>176</v>
      </c>
      <c r="J360" t="s">
        <v>177</v>
      </c>
    </row>
    <row r="361" spans="1:10">
      <c r="A361" t="str">
        <f t="shared" si="5"/>
        <v>C482015MaleAllEth9</v>
      </c>
      <c r="B361">
        <v>2015</v>
      </c>
      <c r="C361" t="s">
        <v>26</v>
      </c>
      <c r="D361" t="s">
        <v>117</v>
      </c>
      <c r="E361">
        <v>9</v>
      </c>
      <c r="F361" t="s">
        <v>147</v>
      </c>
      <c r="G361">
        <v>1</v>
      </c>
      <c r="H361">
        <v>0.68161679500000005</v>
      </c>
      <c r="I361" t="s">
        <v>200</v>
      </c>
      <c r="J361" t="s">
        <v>201</v>
      </c>
    </row>
    <row r="362" spans="1:10">
      <c r="A362" t="str">
        <f t="shared" si="5"/>
        <v>C492015MaleAllEth9</v>
      </c>
      <c r="B362">
        <v>2015</v>
      </c>
      <c r="C362" t="s">
        <v>26</v>
      </c>
      <c r="D362" t="s">
        <v>117</v>
      </c>
      <c r="E362">
        <v>9</v>
      </c>
      <c r="F362" t="s">
        <v>147</v>
      </c>
      <c r="G362">
        <v>1</v>
      </c>
      <c r="H362">
        <v>0.68161679500000005</v>
      </c>
      <c r="I362" t="s">
        <v>162</v>
      </c>
      <c r="J362" t="s">
        <v>163</v>
      </c>
    </row>
    <row r="363" spans="1:10">
      <c r="A363" t="str">
        <f t="shared" si="5"/>
        <v>C612015MaleAllEth9</v>
      </c>
      <c r="B363">
        <v>2015</v>
      </c>
      <c r="C363" t="s">
        <v>26</v>
      </c>
      <c r="D363" t="s">
        <v>117</v>
      </c>
      <c r="E363">
        <v>9</v>
      </c>
      <c r="F363" t="s">
        <v>147</v>
      </c>
      <c r="G363">
        <v>8</v>
      </c>
      <c r="H363">
        <v>5.4529343600000004</v>
      </c>
      <c r="I363" t="s">
        <v>107</v>
      </c>
      <c r="J363" t="s">
        <v>202</v>
      </c>
    </row>
    <row r="364" spans="1:10">
      <c r="A364" t="str">
        <f t="shared" si="5"/>
        <v>C622015MaleAllEth9</v>
      </c>
      <c r="B364">
        <v>2015</v>
      </c>
      <c r="C364" t="s">
        <v>26</v>
      </c>
      <c r="D364" t="s">
        <v>117</v>
      </c>
      <c r="E364">
        <v>9</v>
      </c>
      <c r="F364" t="s">
        <v>147</v>
      </c>
      <c r="G364">
        <v>23</v>
      </c>
      <c r="H364">
        <v>15.67718629</v>
      </c>
      <c r="I364" t="s">
        <v>108</v>
      </c>
      <c r="J364" t="s">
        <v>187</v>
      </c>
    </row>
    <row r="365" spans="1:10">
      <c r="A365" t="str">
        <f t="shared" si="5"/>
        <v>C64-C66, C682015MaleAllEth9</v>
      </c>
      <c r="B365">
        <v>2015</v>
      </c>
      <c r="C365" t="s">
        <v>26</v>
      </c>
      <c r="D365" t="s">
        <v>117</v>
      </c>
      <c r="E365">
        <v>9</v>
      </c>
      <c r="F365" t="s">
        <v>147</v>
      </c>
      <c r="G365">
        <v>14</v>
      </c>
      <c r="H365">
        <v>9.5426351310000008</v>
      </c>
      <c r="I365" t="s">
        <v>94</v>
      </c>
      <c r="J365" t="s">
        <v>164</v>
      </c>
    </row>
    <row r="366" spans="1:10">
      <c r="A366" t="str">
        <f t="shared" si="5"/>
        <v>C672015MaleAllEth9</v>
      </c>
      <c r="B366">
        <v>2015</v>
      </c>
      <c r="C366" t="s">
        <v>26</v>
      </c>
      <c r="D366" t="s">
        <v>117</v>
      </c>
      <c r="E366">
        <v>9</v>
      </c>
      <c r="F366" t="s">
        <v>147</v>
      </c>
      <c r="G366">
        <v>2</v>
      </c>
      <c r="H366">
        <v>1.3632335900000001</v>
      </c>
      <c r="I366" t="s">
        <v>95</v>
      </c>
      <c r="J366" t="s">
        <v>226</v>
      </c>
    </row>
    <row r="367" spans="1:10">
      <c r="A367" t="str">
        <f t="shared" si="5"/>
        <v>C712015MaleAllEth9</v>
      </c>
      <c r="B367">
        <v>2015</v>
      </c>
      <c r="C367" t="s">
        <v>26</v>
      </c>
      <c r="D367" t="s">
        <v>117</v>
      </c>
      <c r="E367">
        <v>9</v>
      </c>
      <c r="F367" t="s">
        <v>147</v>
      </c>
      <c r="G367">
        <v>7</v>
      </c>
      <c r="H367">
        <v>4.7713175650000004</v>
      </c>
      <c r="I367" t="s">
        <v>96</v>
      </c>
      <c r="J367" t="s">
        <v>167</v>
      </c>
    </row>
    <row r="368" spans="1:10">
      <c r="A368" t="str">
        <f t="shared" si="5"/>
        <v>C732015MaleAllEth9</v>
      </c>
      <c r="B368">
        <v>2015</v>
      </c>
      <c r="C368" t="s">
        <v>26</v>
      </c>
      <c r="D368" t="s">
        <v>117</v>
      </c>
      <c r="E368">
        <v>9</v>
      </c>
      <c r="F368" t="s">
        <v>147</v>
      </c>
      <c r="G368">
        <v>9</v>
      </c>
      <c r="H368">
        <v>6.1345511549999996</v>
      </c>
      <c r="I368" t="s">
        <v>97</v>
      </c>
      <c r="J368" t="s">
        <v>183</v>
      </c>
    </row>
    <row r="369" spans="1:10">
      <c r="A369" t="str">
        <f t="shared" si="5"/>
        <v>C752015MaleAllEth9</v>
      </c>
      <c r="B369">
        <v>2015</v>
      </c>
      <c r="C369" t="s">
        <v>26</v>
      </c>
      <c r="D369" t="s">
        <v>117</v>
      </c>
      <c r="E369">
        <v>9</v>
      </c>
      <c r="F369" t="s">
        <v>147</v>
      </c>
      <c r="G369">
        <v>1</v>
      </c>
      <c r="H369">
        <v>0.68161679500000005</v>
      </c>
      <c r="I369" t="s">
        <v>184</v>
      </c>
      <c r="J369" t="s">
        <v>185</v>
      </c>
    </row>
    <row r="370" spans="1:10">
      <c r="A370" t="str">
        <f t="shared" si="5"/>
        <v>C77-C792015MaleAllEth9</v>
      </c>
      <c r="B370">
        <v>2015</v>
      </c>
      <c r="C370" t="s">
        <v>26</v>
      </c>
      <c r="D370" t="s">
        <v>117</v>
      </c>
      <c r="E370">
        <v>9</v>
      </c>
      <c r="F370" t="s">
        <v>147</v>
      </c>
      <c r="G370">
        <v>4</v>
      </c>
      <c r="H370">
        <v>2.7264671800000002</v>
      </c>
      <c r="I370" t="s">
        <v>215</v>
      </c>
      <c r="J370" t="s">
        <v>216</v>
      </c>
    </row>
    <row r="371" spans="1:10">
      <c r="A371" t="str">
        <f t="shared" si="5"/>
        <v>C812015MaleAllEth9</v>
      </c>
      <c r="B371">
        <v>2015</v>
      </c>
      <c r="C371" t="s">
        <v>26</v>
      </c>
      <c r="D371" t="s">
        <v>117</v>
      </c>
      <c r="E371">
        <v>9</v>
      </c>
      <c r="F371" t="s">
        <v>147</v>
      </c>
      <c r="G371">
        <v>3</v>
      </c>
      <c r="H371">
        <v>2.0448503850000002</v>
      </c>
      <c r="I371" t="s">
        <v>98</v>
      </c>
      <c r="J371" t="s">
        <v>172</v>
      </c>
    </row>
    <row r="372" spans="1:10">
      <c r="A372" t="str">
        <f t="shared" si="5"/>
        <v>C82-C86, C962015MaleAllEth9</v>
      </c>
      <c r="B372">
        <v>2015</v>
      </c>
      <c r="C372" t="s">
        <v>26</v>
      </c>
      <c r="D372" t="s">
        <v>117</v>
      </c>
      <c r="E372">
        <v>9</v>
      </c>
      <c r="F372" t="s">
        <v>147</v>
      </c>
      <c r="G372">
        <v>14</v>
      </c>
      <c r="H372">
        <v>9.5426351310000008</v>
      </c>
      <c r="I372" t="s">
        <v>99</v>
      </c>
      <c r="J372" t="s">
        <v>173</v>
      </c>
    </row>
    <row r="373" spans="1:10">
      <c r="A373" t="str">
        <f t="shared" si="5"/>
        <v>C882015MaleAllEth9</v>
      </c>
      <c r="B373">
        <v>2015</v>
      </c>
      <c r="C373" t="s">
        <v>26</v>
      </c>
      <c r="D373" t="s">
        <v>117</v>
      </c>
      <c r="E373">
        <v>9</v>
      </c>
      <c r="F373" t="s">
        <v>147</v>
      </c>
      <c r="G373">
        <v>1</v>
      </c>
      <c r="H373">
        <v>0.68161679500000005</v>
      </c>
      <c r="I373" t="s">
        <v>195</v>
      </c>
      <c r="J373" t="s">
        <v>196</v>
      </c>
    </row>
    <row r="374" spans="1:10">
      <c r="A374" t="str">
        <f t="shared" si="5"/>
        <v>C902015MaleAllEth9</v>
      </c>
      <c r="B374">
        <v>2015</v>
      </c>
      <c r="C374" t="s">
        <v>26</v>
      </c>
      <c r="D374" t="s">
        <v>117</v>
      </c>
      <c r="E374">
        <v>9</v>
      </c>
      <c r="F374" t="s">
        <v>147</v>
      </c>
      <c r="G374">
        <v>4</v>
      </c>
      <c r="H374">
        <v>2.7264671800000002</v>
      </c>
      <c r="I374" t="s">
        <v>100</v>
      </c>
      <c r="J374" t="s">
        <v>205</v>
      </c>
    </row>
    <row r="375" spans="1:10">
      <c r="A375" t="str">
        <f t="shared" si="5"/>
        <v>C91-C952015MaleAllEth9</v>
      </c>
      <c r="B375">
        <v>2015</v>
      </c>
      <c r="C375" t="s">
        <v>26</v>
      </c>
      <c r="D375" t="s">
        <v>117</v>
      </c>
      <c r="E375">
        <v>9</v>
      </c>
      <c r="F375" t="s">
        <v>147</v>
      </c>
      <c r="G375">
        <v>11</v>
      </c>
      <c r="H375">
        <v>7.4977847449999997</v>
      </c>
      <c r="I375" t="s">
        <v>101</v>
      </c>
      <c r="J375" t="s">
        <v>174</v>
      </c>
    </row>
    <row r="376" spans="1:10">
      <c r="A376" t="str">
        <f t="shared" si="5"/>
        <v>C00-C142016MaleAllEth9</v>
      </c>
      <c r="B376">
        <v>2016</v>
      </c>
      <c r="C376" t="s">
        <v>26</v>
      </c>
      <c r="D376" t="s">
        <v>117</v>
      </c>
      <c r="E376">
        <v>9</v>
      </c>
      <c r="F376" t="s">
        <v>147</v>
      </c>
      <c r="G376">
        <v>14</v>
      </c>
      <c r="H376">
        <v>9.7262748370000001</v>
      </c>
      <c r="I376" t="s">
        <v>86</v>
      </c>
      <c r="J376" t="s">
        <v>180</v>
      </c>
    </row>
    <row r="377" spans="1:10">
      <c r="A377" t="str">
        <f t="shared" si="5"/>
        <v>C152016MaleAllEth9</v>
      </c>
      <c r="B377">
        <v>2016</v>
      </c>
      <c r="C377" t="s">
        <v>26</v>
      </c>
      <c r="D377" t="s">
        <v>117</v>
      </c>
      <c r="E377">
        <v>9</v>
      </c>
      <c r="F377" t="s">
        <v>147</v>
      </c>
      <c r="G377">
        <v>2</v>
      </c>
      <c r="H377">
        <v>1.389467834</v>
      </c>
      <c r="I377" t="s">
        <v>87</v>
      </c>
      <c r="J377" t="s">
        <v>217</v>
      </c>
    </row>
    <row r="378" spans="1:10">
      <c r="A378" t="str">
        <f t="shared" si="5"/>
        <v>C162016MaleAllEth9</v>
      </c>
      <c r="B378">
        <v>2016</v>
      </c>
      <c r="C378" t="s">
        <v>26</v>
      </c>
      <c r="D378" t="s">
        <v>117</v>
      </c>
      <c r="E378">
        <v>9</v>
      </c>
      <c r="F378" t="s">
        <v>147</v>
      </c>
      <c r="G378">
        <v>5</v>
      </c>
      <c r="H378">
        <v>3.4736695850000001</v>
      </c>
      <c r="I378" t="s">
        <v>88</v>
      </c>
      <c r="J378" t="s">
        <v>188</v>
      </c>
    </row>
    <row r="379" spans="1:10">
      <c r="A379" t="str">
        <f t="shared" si="5"/>
        <v>C172016MaleAllEth9</v>
      </c>
      <c r="B379">
        <v>2016</v>
      </c>
      <c r="C379" t="s">
        <v>26</v>
      </c>
      <c r="D379" t="s">
        <v>117</v>
      </c>
      <c r="E379">
        <v>9</v>
      </c>
      <c r="F379" t="s">
        <v>147</v>
      </c>
      <c r="G379">
        <v>4</v>
      </c>
      <c r="H379">
        <v>2.7789356679999999</v>
      </c>
      <c r="I379" t="s">
        <v>208</v>
      </c>
      <c r="J379" t="s">
        <v>209</v>
      </c>
    </row>
    <row r="380" spans="1:10">
      <c r="A380" t="str">
        <f t="shared" si="5"/>
        <v>C18-C212016MaleAllEth9</v>
      </c>
      <c r="B380">
        <v>2016</v>
      </c>
      <c r="C380" t="s">
        <v>26</v>
      </c>
      <c r="D380" t="s">
        <v>117</v>
      </c>
      <c r="E380">
        <v>9</v>
      </c>
      <c r="F380" t="s">
        <v>147</v>
      </c>
      <c r="G380">
        <v>25</v>
      </c>
      <c r="H380">
        <v>17.368347920000001</v>
      </c>
      <c r="I380" t="s">
        <v>89</v>
      </c>
      <c r="J380" t="s">
        <v>182</v>
      </c>
    </row>
    <row r="381" spans="1:10">
      <c r="A381" t="str">
        <f t="shared" si="5"/>
        <v>C222016MaleAllEth9</v>
      </c>
      <c r="B381">
        <v>2016</v>
      </c>
      <c r="C381" t="s">
        <v>26</v>
      </c>
      <c r="D381" t="s">
        <v>117</v>
      </c>
      <c r="E381">
        <v>9</v>
      </c>
      <c r="F381" t="s">
        <v>147</v>
      </c>
      <c r="G381">
        <v>5</v>
      </c>
      <c r="H381">
        <v>3.4736695850000001</v>
      </c>
      <c r="I381" t="s">
        <v>90</v>
      </c>
      <c r="J381" t="s">
        <v>159</v>
      </c>
    </row>
    <row r="382" spans="1:10">
      <c r="A382" t="str">
        <f t="shared" si="5"/>
        <v>C252016MaleAllEth9</v>
      </c>
      <c r="B382">
        <v>2016</v>
      </c>
      <c r="C382" t="s">
        <v>26</v>
      </c>
      <c r="D382" t="s">
        <v>117</v>
      </c>
      <c r="E382">
        <v>9</v>
      </c>
      <c r="F382" t="s">
        <v>147</v>
      </c>
      <c r="G382">
        <v>3</v>
      </c>
      <c r="H382">
        <v>2.0842017510000002</v>
      </c>
      <c r="I382" t="s">
        <v>91</v>
      </c>
      <c r="J382" t="s">
        <v>197</v>
      </c>
    </row>
    <row r="383" spans="1:10">
      <c r="A383" t="str">
        <f t="shared" si="5"/>
        <v>C262016MaleAllEth9</v>
      </c>
      <c r="B383">
        <v>2016</v>
      </c>
      <c r="C383" t="s">
        <v>26</v>
      </c>
      <c r="D383" t="s">
        <v>117</v>
      </c>
      <c r="E383">
        <v>9</v>
      </c>
      <c r="F383" t="s">
        <v>147</v>
      </c>
      <c r="G383">
        <v>1</v>
      </c>
      <c r="H383">
        <v>0.69473391699999998</v>
      </c>
      <c r="I383" t="s">
        <v>198</v>
      </c>
      <c r="J383" t="s">
        <v>199</v>
      </c>
    </row>
    <row r="384" spans="1:10">
      <c r="A384" t="str">
        <f t="shared" si="5"/>
        <v>C33-C342016MaleAllEth9</v>
      </c>
      <c r="B384">
        <v>2016</v>
      </c>
      <c r="C384" t="s">
        <v>26</v>
      </c>
      <c r="D384" t="s">
        <v>117</v>
      </c>
      <c r="E384">
        <v>9</v>
      </c>
      <c r="F384" t="s">
        <v>147</v>
      </c>
      <c r="G384">
        <v>5</v>
      </c>
      <c r="H384">
        <v>3.4736695850000001</v>
      </c>
      <c r="I384" t="s">
        <v>92</v>
      </c>
      <c r="J384" t="s">
        <v>175</v>
      </c>
    </row>
    <row r="385" spans="1:10">
      <c r="A385" t="str">
        <f t="shared" si="5"/>
        <v>C372016MaleAllEth9</v>
      </c>
      <c r="B385">
        <v>2016</v>
      </c>
      <c r="C385" t="s">
        <v>26</v>
      </c>
      <c r="D385" t="s">
        <v>117</v>
      </c>
      <c r="E385">
        <v>9</v>
      </c>
      <c r="F385" t="s">
        <v>147</v>
      </c>
      <c r="G385">
        <v>1</v>
      </c>
      <c r="H385">
        <v>0.69473391699999998</v>
      </c>
      <c r="I385" t="s">
        <v>212</v>
      </c>
      <c r="J385" t="s">
        <v>213</v>
      </c>
    </row>
    <row r="386" spans="1:10">
      <c r="A386" t="str">
        <f t="shared" si="5"/>
        <v>C432016MaleAllEth9</v>
      </c>
      <c r="B386">
        <v>2016</v>
      </c>
      <c r="C386" t="s">
        <v>26</v>
      </c>
      <c r="D386" t="s">
        <v>117</v>
      </c>
      <c r="E386">
        <v>9</v>
      </c>
      <c r="F386" t="s">
        <v>147</v>
      </c>
      <c r="G386">
        <v>37</v>
      </c>
      <c r="H386">
        <v>25.705154929999999</v>
      </c>
      <c r="I386" t="s">
        <v>93</v>
      </c>
      <c r="J386" t="s">
        <v>186</v>
      </c>
    </row>
    <row r="387" spans="1:10">
      <c r="A387" t="str">
        <f t="shared" ref="A387:A450" si="6">I387&amp;B387&amp;C387&amp;D387&amp;E387</f>
        <v>C442016MaleAllEth9</v>
      </c>
      <c r="B387">
        <v>2016</v>
      </c>
      <c r="C387" t="s">
        <v>26</v>
      </c>
      <c r="D387" t="s">
        <v>117</v>
      </c>
      <c r="E387">
        <v>9</v>
      </c>
      <c r="F387" t="s">
        <v>147</v>
      </c>
      <c r="G387">
        <v>1</v>
      </c>
      <c r="H387">
        <v>0.69473391699999998</v>
      </c>
      <c r="I387" t="s">
        <v>176</v>
      </c>
      <c r="J387" t="s">
        <v>177</v>
      </c>
    </row>
    <row r="388" spans="1:10">
      <c r="A388" t="str">
        <f t="shared" si="6"/>
        <v>C462016MaleAllEth9</v>
      </c>
      <c r="B388">
        <v>2016</v>
      </c>
      <c r="C388" t="s">
        <v>26</v>
      </c>
      <c r="D388" t="s">
        <v>117</v>
      </c>
      <c r="E388">
        <v>9</v>
      </c>
      <c r="F388" t="s">
        <v>147</v>
      </c>
      <c r="G388">
        <v>2</v>
      </c>
      <c r="H388">
        <v>1.389467834</v>
      </c>
      <c r="I388" t="s">
        <v>224</v>
      </c>
      <c r="J388" t="s">
        <v>225</v>
      </c>
    </row>
    <row r="389" spans="1:10">
      <c r="A389" t="str">
        <f t="shared" si="6"/>
        <v>C492016MaleAllEth9</v>
      </c>
      <c r="B389">
        <v>2016</v>
      </c>
      <c r="C389" t="s">
        <v>26</v>
      </c>
      <c r="D389" t="s">
        <v>117</v>
      </c>
      <c r="E389">
        <v>9</v>
      </c>
      <c r="F389" t="s">
        <v>147</v>
      </c>
      <c r="G389">
        <v>2</v>
      </c>
      <c r="H389">
        <v>1.389467834</v>
      </c>
      <c r="I389" t="s">
        <v>162</v>
      </c>
      <c r="J389" t="s">
        <v>163</v>
      </c>
    </row>
    <row r="390" spans="1:10">
      <c r="A390" t="str">
        <f t="shared" si="6"/>
        <v>C602016MaleAllEth9</v>
      </c>
      <c r="B390">
        <v>2016</v>
      </c>
      <c r="C390" t="s">
        <v>26</v>
      </c>
      <c r="D390" t="s">
        <v>117</v>
      </c>
      <c r="E390">
        <v>9</v>
      </c>
      <c r="F390" t="s">
        <v>147</v>
      </c>
      <c r="G390">
        <v>1</v>
      </c>
      <c r="H390">
        <v>0.69473391699999998</v>
      </c>
      <c r="I390" t="s">
        <v>222</v>
      </c>
      <c r="J390" t="s">
        <v>223</v>
      </c>
    </row>
    <row r="391" spans="1:10">
      <c r="A391" t="str">
        <f t="shared" si="6"/>
        <v>C612016MaleAllEth9</v>
      </c>
      <c r="B391">
        <v>2016</v>
      </c>
      <c r="C391" t="s">
        <v>26</v>
      </c>
      <c r="D391" t="s">
        <v>117</v>
      </c>
      <c r="E391">
        <v>9</v>
      </c>
      <c r="F391" t="s">
        <v>147</v>
      </c>
      <c r="G391">
        <v>6</v>
      </c>
      <c r="H391">
        <v>4.1684035010000002</v>
      </c>
      <c r="I391" t="s">
        <v>107</v>
      </c>
      <c r="J391" t="s">
        <v>202</v>
      </c>
    </row>
    <row r="392" spans="1:10">
      <c r="A392" t="str">
        <f t="shared" si="6"/>
        <v>C622016MaleAllEth9</v>
      </c>
      <c r="B392">
        <v>2016</v>
      </c>
      <c r="C392" t="s">
        <v>26</v>
      </c>
      <c r="D392" t="s">
        <v>117</v>
      </c>
      <c r="E392">
        <v>9</v>
      </c>
      <c r="F392" t="s">
        <v>147</v>
      </c>
      <c r="G392">
        <v>14</v>
      </c>
      <c r="H392">
        <v>9.7262748370000001</v>
      </c>
      <c r="I392" t="s">
        <v>108</v>
      </c>
      <c r="J392" t="s">
        <v>187</v>
      </c>
    </row>
    <row r="393" spans="1:10">
      <c r="A393" t="str">
        <f t="shared" si="6"/>
        <v>C64-C66, C682016MaleAllEth9</v>
      </c>
      <c r="B393">
        <v>2016</v>
      </c>
      <c r="C393" t="s">
        <v>26</v>
      </c>
      <c r="D393" t="s">
        <v>117</v>
      </c>
      <c r="E393">
        <v>9</v>
      </c>
      <c r="F393" t="s">
        <v>147</v>
      </c>
      <c r="G393">
        <v>12</v>
      </c>
      <c r="H393">
        <v>8.3368070030000005</v>
      </c>
      <c r="I393" t="s">
        <v>94</v>
      </c>
      <c r="J393" t="s">
        <v>164</v>
      </c>
    </row>
    <row r="394" spans="1:10">
      <c r="A394" t="str">
        <f t="shared" si="6"/>
        <v>C672016MaleAllEth9</v>
      </c>
      <c r="B394">
        <v>2016</v>
      </c>
      <c r="C394" t="s">
        <v>26</v>
      </c>
      <c r="D394" t="s">
        <v>117</v>
      </c>
      <c r="E394">
        <v>9</v>
      </c>
      <c r="F394" t="s">
        <v>147</v>
      </c>
      <c r="G394">
        <v>1</v>
      </c>
      <c r="H394">
        <v>0.69473391699999998</v>
      </c>
      <c r="I394" t="s">
        <v>95</v>
      </c>
      <c r="J394" t="s">
        <v>226</v>
      </c>
    </row>
    <row r="395" spans="1:10">
      <c r="A395" t="str">
        <f t="shared" si="6"/>
        <v>C712016MaleAllEth9</v>
      </c>
      <c r="B395">
        <v>2016</v>
      </c>
      <c r="C395" t="s">
        <v>26</v>
      </c>
      <c r="D395" t="s">
        <v>117</v>
      </c>
      <c r="E395">
        <v>9</v>
      </c>
      <c r="F395" t="s">
        <v>147</v>
      </c>
      <c r="G395">
        <v>14</v>
      </c>
      <c r="H395">
        <v>9.7262748370000001</v>
      </c>
      <c r="I395" t="s">
        <v>96</v>
      </c>
      <c r="J395" t="s">
        <v>167</v>
      </c>
    </row>
    <row r="396" spans="1:10">
      <c r="A396" t="str">
        <f t="shared" si="6"/>
        <v>C732016MaleAllEth9</v>
      </c>
      <c r="B396">
        <v>2016</v>
      </c>
      <c r="C396" t="s">
        <v>26</v>
      </c>
      <c r="D396" t="s">
        <v>117</v>
      </c>
      <c r="E396">
        <v>9</v>
      </c>
      <c r="F396" t="s">
        <v>147</v>
      </c>
      <c r="G396">
        <v>10</v>
      </c>
      <c r="H396">
        <v>6.9473391690000001</v>
      </c>
      <c r="I396" t="s">
        <v>97</v>
      </c>
      <c r="J396" t="s">
        <v>183</v>
      </c>
    </row>
    <row r="397" spans="1:10">
      <c r="A397" t="str">
        <f t="shared" si="6"/>
        <v>C77-C792016MaleAllEth9</v>
      </c>
      <c r="B397">
        <v>2016</v>
      </c>
      <c r="C397" t="s">
        <v>26</v>
      </c>
      <c r="D397" t="s">
        <v>117</v>
      </c>
      <c r="E397">
        <v>9</v>
      </c>
      <c r="F397" t="s">
        <v>147</v>
      </c>
      <c r="G397">
        <v>2</v>
      </c>
      <c r="H397">
        <v>1.389467834</v>
      </c>
      <c r="I397" t="s">
        <v>215</v>
      </c>
      <c r="J397" t="s">
        <v>216</v>
      </c>
    </row>
    <row r="398" spans="1:10">
      <c r="A398" t="str">
        <f t="shared" si="6"/>
        <v>C812016MaleAllEth9</v>
      </c>
      <c r="B398">
        <v>2016</v>
      </c>
      <c r="C398" t="s">
        <v>26</v>
      </c>
      <c r="D398" t="s">
        <v>117</v>
      </c>
      <c r="E398">
        <v>9</v>
      </c>
      <c r="F398" t="s">
        <v>147</v>
      </c>
      <c r="G398">
        <v>4</v>
      </c>
      <c r="H398">
        <v>2.7789356679999999</v>
      </c>
      <c r="I398" t="s">
        <v>98</v>
      </c>
      <c r="J398" t="s">
        <v>172</v>
      </c>
    </row>
    <row r="399" spans="1:10">
      <c r="A399" t="str">
        <f t="shared" si="6"/>
        <v>C82-C86, C962016MaleAllEth9</v>
      </c>
      <c r="B399">
        <v>2016</v>
      </c>
      <c r="C399" t="s">
        <v>26</v>
      </c>
      <c r="D399" t="s">
        <v>117</v>
      </c>
      <c r="E399">
        <v>9</v>
      </c>
      <c r="F399" t="s">
        <v>147</v>
      </c>
      <c r="G399">
        <v>9</v>
      </c>
      <c r="H399">
        <v>6.2526052520000004</v>
      </c>
      <c r="I399" t="s">
        <v>99</v>
      </c>
      <c r="J399" t="s">
        <v>173</v>
      </c>
    </row>
    <row r="400" spans="1:10">
      <c r="A400" t="str">
        <f t="shared" si="6"/>
        <v>C902016MaleAllEth9</v>
      </c>
      <c r="B400">
        <v>2016</v>
      </c>
      <c r="C400" t="s">
        <v>26</v>
      </c>
      <c r="D400" t="s">
        <v>117</v>
      </c>
      <c r="E400">
        <v>9</v>
      </c>
      <c r="F400" t="s">
        <v>147</v>
      </c>
      <c r="G400">
        <v>3</v>
      </c>
      <c r="H400">
        <v>2.0842017510000002</v>
      </c>
      <c r="I400" t="s">
        <v>100</v>
      </c>
      <c r="J400" t="s">
        <v>205</v>
      </c>
    </row>
    <row r="401" spans="1:10">
      <c r="A401" t="str">
        <f t="shared" si="6"/>
        <v>C91-C952016MaleAllEth9</v>
      </c>
      <c r="B401">
        <v>2016</v>
      </c>
      <c r="C401" t="s">
        <v>26</v>
      </c>
      <c r="D401" t="s">
        <v>117</v>
      </c>
      <c r="E401">
        <v>9</v>
      </c>
      <c r="F401" t="s">
        <v>147</v>
      </c>
      <c r="G401">
        <v>13</v>
      </c>
      <c r="H401">
        <v>9.0315409199999994</v>
      </c>
      <c r="I401" t="s">
        <v>101</v>
      </c>
      <c r="J401" t="s">
        <v>174</v>
      </c>
    </row>
    <row r="402" spans="1:10">
      <c r="A402" t="str">
        <f t="shared" si="6"/>
        <v>D45-D472016MaleAllEth9</v>
      </c>
      <c r="B402">
        <v>2016</v>
      </c>
      <c r="C402" t="s">
        <v>26</v>
      </c>
      <c r="D402" t="s">
        <v>117</v>
      </c>
      <c r="E402">
        <v>9</v>
      </c>
      <c r="F402" t="s">
        <v>147</v>
      </c>
      <c r="G402">
        <v>4</v>
      </c>
      <c r="H402">
        <v>2.7789356679999999</v>
      </c>
      <c r="I402" t="s">
        <v>140</v>
      </c>
      <c r="J402" t="s">
        <v>181</v>
      </c>
    </row>
    <row r="403" spans="1:10">
      <c r="A403" t="str">
        <f t="shared" si="6"/>
        <v>C00-C142017MaleAllEth9</v>
      </c>
      <c r="B403">
        <v>2017</v>
      </c>
      <c r="C403" t="s">
        <v>26</v>
      </c>
      <c r="D403" t="s">
        <v>117</v>
      </c>
      <c r="E403">
        <v>9</v>
      </c>
      <c r="F403" t="s">
        <v>147</v>
      </c>
      <c r="G403">
        <v>18</v>
      </c>
      <c r="H403">
        <v>12.72174712</v>
      </c>
      <c r="I403" t="s">
        <v>86</v>
      </c>
      <c r="J403" t="s">
        <v>180</v>
      </c>
    </row>
    <row r="404" spans="1:10">
      <c r="A404" t="str">
        <f t="shared" si="6"/>
        <v>C152017MaleAllEth9</v>
      </c>
      <c r="B404">
        <v>2017</v>
      </c>
      <c r="C404" t="s">
        <v>26</v>
      </c>
      <c r="D404" t="s">
        <v>117</v>
      </c>
      <c r="E404">
        <v>9</v>
      </c>
      <c r="F404" t="s">
        <v>147</v>
      </c>
      <c r="G404">
        <v>2</v>
      </c>
      <c r="H404">
        <v>1.4135274579999999</v>
      </c>
      <c r="I404" t="s">
        <v>87</v>
      </c>
      <c r="J404" t="s">
        <v>217</v>
      </c>
    </row>
    <row r="405" spans="1:10">
      <c r="A405" t="str">
        <f t="shared" si="6"/>
        <v>C162017MaleAllEth9</v>
      </c>
      <c r="B405">
        <v>2017</v>
      </c>
      <c r="C405" t="s">
        <v>26</v>
      </c>
      <c r="D405" t="s">
        <v>117</v>
      </c>
      <c r="E405">
        <v>9</v>
      </c>
      <c r="F405" t="s">
        <v>147</v>
      </c>
      <c r="G405">
        <v>6</v>
      </c>
      <c r="H405">
        <v>4.2405823729999996</v>
      </c>
      <c r="I405" t="s">
        <v>88</v>
      </c>
      <c r="J405" t="s">
        <v>188</v>
      </c>
    </row>
    <row r="406" spans="1:10">
      <c r="A406" t="str">
        <f t="shared" si="6"/>
        <v>C172017MaleAllEth9</v>
      </c>
      <c r="B406">
        <v>2017</v>
      </c>
      <c r="C406" t="s">
        <v>26</v>
      </c>
      <c r="D406" t="s">
        <v>117</v>
      </c>
      <c r="E406">
        <v>9</v>
      </c>
      <c r="F406" t="s">
        <v>147</v>
      </c>
      <c r="G406">
        <v>2</v>
      </c>
      <c r="H406">
        <v>1.4135274579999999</v>
      </c>
      <c r="I406" t="s">
        <v>208</v>
      </c>
      <c r="J406" t="s">
        <v>209</v>
      </c>
    </row>
    <row r="407" spans="1:10">
      <c r="A407" t="str">
        <f t="shared" si="6"/>
        <v>C18-C212017MaleAllEth9</v>
      </c>
      <c r="B407">
        <v>2017</v>
      </c>
      <c r="C407" t="s">
        <v>26</v>
      </c>
      <c r="D407" t="s">
        <v>117</v>
      </c>
      <c r="E407">
        <v>9</v>
      </c>
      <c r="F407" t="s">
        <v>147</v>
      </c>
      <c r="G407">
        <v>32</v>
      </c>
      <c r="H407">
        <v>22.616439320000001</v>
      </c>
      <c r="I407" t="s">
        <v>89</v>
      </c>
      <c r="J407" t="s">
        <v>182</v>
      </c>
    </row>
    <row r="408" spans="1:10">
      <c r="A408" t="str">
        <f t="shared" si="6"/>
        <v>C222017MaleAllEth9</v>
      </c>
      <c r="B408">
        <v>2017</v>
      </c>
      <c r="C408" t="s">
        <v>26</v>
      </c>
      <c r="D408" t="s">
        <v>117</v>
      </c>
      <c r="E408">
        <v>9</v>
      </c>
      <c r="F408" t="s">
        <v>147</v>
      </c>
      <c r="G408">
        <v>7</v>
      </c>
      <c r="H408">
        <v>4.947346102</v>
      </c>
      <c r="I408" t="s">
        <v>90</v>
      </c>
      <c r="J408" t="s">
        <v>159</v>
      </c>
    </row>
    <row r="409" spans="1:10">
      <c r="A409" t="str">
        <f t="shared" si="6"/>
        <v>C232017MaleAllEth9</v>
      </c>
      <c r="B409">
        <v>2017</v>
      </c>
      <c r="C409" t="s">
        <v>26</v>
      </c>
      <c r="D409" t="s">
        <v>117</v>
      </c>
      <c r="E409">
        <v>9</v>
      </c>
      <c r="F409" t="s">
        <v>147</v>
      </c>
      <c r="G409">
        <v>1</v>
      </c>
      <c r="H409">
        <v>0.70676372899999995</v>
      </c>
      <c r="I409" t="s">
        <v>227</v>
      </c>
      <c r="J409" t="s">
        <v>228</v>
      </c>
    </row>
    <row r="410" spans="1:10">
      <c r="A410" t="str">
        <f t="shared" si="6"/>
        <v>C252017MaleAllEth9</v>
      </c>
      <c r="B410">
        <v>2017</v>
      </c>
      <c r="C410" t="s">
        <v>26</v>
      </c>
      <c r="D410" t="s">
        <v>117</v>
      </c>
      <c r="E410">
        <v>9</v>
      </c>
      <c r="F410" t="s">
        <v>147</v>
      </c>
      <c r="G410">
        <v>4</v>
      </c>
      <c r="H410">
        <v>2.8270549159999998</v>
      </c>
      <c r="I410" t="s">
        <v>91</v>
      </c>
      <c r="J410" t="s">
        <v>197</v>
      </c>
    </row>
    <row r="411" spans="1:10">
      <c r="A411" t="str">
        <f t="shared" si="6"/>
        <v>C262017MaleAllEth9</v>
      </c>
      <c r="B411">
        <v>2017</v>
      </c>
      <c r="C411" t="s">
        <v>26</v>
      </c>
      <c r="D411" t="s">
        <v>117</v>
      </c>
      <c r="E411">
        <v>9</v>
      </c>
      <c r="F411" t="s">
        <v>147</v>
      </c>
      <c r="G411">
        <v>1</v>
      </c>
      <c r="H411">
        <v>0.70676372899999995</v>
      </c>
      <c r="I411" t="s">
        <v>198</v>
      </c>
      <c r="J411" t="s">
        <v>199</v>
      </c>
    </row>
    <row r="412" spans="1:10">
      <c r="A412" t="str">
        <f t="shared" si="6"/>
        <v>C33-C342017MaleAllEth9</v>
      </c>
      <c r="B412">
        <v>2017</v>
      </c>
      <c r="C412" t="s">
        <v>26</v>
      </c>
      <c r="D412" t="s">
        <v>117</v>
      </c>
      <c r="E412">
        <v>9</v>
      </c>
      <c r="F412" t="s">
        <v>147</v>
      </c>
      <c r="G412">
        <v>7</v>
      </c>
      <c r="H412">
        <v>4.947346102</v>
      </c>
      <c r="I412" t="s">
        <v>92</v>
      </c>
      <c r="J412" t="s">
        <v>175</v>
      </c>
    </row>
    <row r="413" spans="1:10">
      <c r="A413" t="str">
        <f t="shared" si="6"/>
        <v>C382017MaleAllEth9</v>
      </c>
      <c r="B413">
        <v>2017</v>
      </c>
      <c r="C413" t="s">
        <v>26</v>
      </c>
      <c r="D413" t="s">
        <v>117</v>
      </c>
      <c r="E413">
        <v>9</v>
      </c>
      <c r="F413" t="s">
        <v>147</v>
      </c>
      <c r="G413">
        <v>1</v>
      </c>
      <c r="H413">
        <v>0.70676372899999995</v>
      </c>
      <c r="I413" t="s">
        <v>191</v>
      </c>
      <c r="J413" t="s">
        <v>192</v>
      </c>
    </row>
    <row r="414" spans="1:10">
      <c r="A414" t="str">
        <f t="shared" si="6"/>
        <v>C432017MaleAllEth9</v>
      </c>
      <c r="B414">
        <v>2017</v>
      </c>
      <c r="C414" t="s">
        <v>26</v>
      </c>
      <c r="D414" t="s">
        <v>117</v>
      </c>
      <c r="E414">
        <v>9</v>
      </c>
      <c r="F414" t="s">
        <v>147</v>
      </c>
      <c r="G414">
        <v>41</v>
      </c>
      <c r="H414">
        <v>28.977312879999999</v>
      </c>
      <c r="I414" t="s">
        <v>93</v>
      </c>
      <c r="J414" t="s">
        <v>186</v>
      </c>
    </row>
    <row r="415" spans="1:10">
      <c r="A415" t="str">
        <f t="shared" si="6"/>
        <v>C442017MaleAllEth9</v>
      </c>
      <c r="B415">
        <v>2017</v>
      </c>
      <c r="C415" t="s">
        <v>26</v>
      </c>
      <c r="D415" t="s">
        <v>117</v>
      </c>
      <c r="E415">
        <v>9</v>
      </c>
      <c r="F415" t="s">
        <v>147</v>
      </c>
      <c r="G415">
        <v>1</v>
      </c>
      <c r="H415">
        <v>0.70676372899999995</v>
      </c>
      <c r="I415" t="s">
        <v>176</v>
      </c>
      <c r="J415" t="s">
        <v>177</v>
      </c>
    </row>
    <row r="416" spans="1:10">
      <c r="A416" t="str">
        <f t="shared" si="6"/>
        <v>C502017MaleAllEth9</v>
      </c>
      <c r="B416">
        <v>2017</v>
      </c>
      <c r="C416" t="s">
        <v>26</v>
      </c>
      <c r="D416" t="s">
        <v>117</v>
      </c>
      <c r="E416">
        <v>9</v>
      </c>
      <c r="F416" t="s">
        <v>147</v>
      </c>
      <c r="G416">
        <v>1</v>
      </c>
      <c r="H416">
        <v>0.70676372899999995</v>
      </c>
      <c r="I416" t="s">
        <v>102</v>
      </c>
      <c r="J416" t="s">
        <v>214</v>
      </c>
    </row>
    <row r="417" spans="1:10">
      <c r="A417" t="str">
        <f t="shared" si="6"/>
        <v>C612017MaleAllEth9</v>
      </c>
      <c r="B417">
        <v>2017</v>
      </c>
      <c r="C417" t="s">
        <v>26</v>
      </c>
      <c r="D417" t="s">
        <v>117</v>
      </c>
      <c r="E417">
        <v>9</v>
      </c>
      <c r="F417" t="s">
        <v>147</v>
      </c>
      <c r="G417">
        <v>7</v>
      </c>
      <c r="H417">
        <v>4.947346102</v>
      </c>
      <c r="I417" t="s">
        <v>107</v>
      </c>
      <c r="J417" t="s">
        <v>202</v>
      </c>
    </row>
    <row r="418" spans="1:10">
      <c r="A418" t="str">
        <f t="shared" si="6"/>
        <v>C622017MaleAllEth9</v>
      </c>
      <c r="B418">
        <v>2017</v>
      </c>
      <c r="C418" t="s">
        <v>26</v>
      </c>
      <c r="D418" t="s">
        <v>117</v>
      </c>
      <c r="E418">
        <v>9</v>
      </c>
      <c r="F418" t="s">
        <v>147</v>
      </c>
      <c r="G418">
        <v>18</v>
      </c>
      <c r="H418">
        <v>12.72174712</v>
      </c>
      <c r="I418" t="s">
        <v>108</v>
      </c>
      <c r="J418" t="s">
        <v>187</v>
      </c>
    </row>
    <row r="419" spans="1:10">
      <c r="A419" t="str">
        <f t="shared" si="6"/>
        <v>C64-C66, C682017MaleAllEth9</v>
      </c>
      <c r="B419">
        <v>2017</v>
      </c>
      <c r="C419" t="s">
        <v>26</v>
      </c>
      <c r="D419" t="s">
        <v>117</v>
      </c>
      <c r="E419">
        <v>9</v>
      </c>
      <c r="F419" t="s">
        <v>147</v>
      </c>
      <c r="G419">
        <v>12</v>
      </c>
      <c r="H419">
        <v>8.4811647469999993</v>
      </c>
      <c r="I419" t="s">
        <v>94</v>
      </c>
      <c r="J419" t="s">
        <v>164</v>
      </c>
    </row>
    <row r="420" spans="1:10">
      <c r="A420" t="str">
        <f t="shared" si="6"/>
        <v>C672017MaleAllEth9</v>
      </c>
      <c r="B420">
        <v>2017</v>
      </c>
      <c r="C420" t="s">
        <v>26</v>
      </c>
      <c r="D420" t="s">
        <v>117</v>
      </c>
      <c r="E420">
        <v>9</v>
      </c>
      <c r="F420" t="s">
        <v>147</v>
      </c>
      <c r="G420">
        <v>1</v>
      </c>
      <c r="H420">
        <v>0.70676372899999995</v>
      </c>
      <c r="I420" t="s">
        <v>95</v>
      </c>
      <c r="J420" t="s">
        <v>226</v>
      </c>
    </row>
    <row r="421" spans="1:10">
      <c r="A421" t="str">
        <f t="shared" si="6"/>
        <v>C712017MaleAllEth9</v>
      </c>
      <c r="B421">
        <v>2017</v>
      </c>
      <c r="C421" t="s">
        <v>26</v>
      </c>
      <c r="D421" t="s">
        <v>117</v>
      </c>
      <c r="E421">
        <v>9</v>
      </c>
      <c r="F421" t="s">
        <v>147</v>
      </c>
      <c r="G421">
        <v>8</v>
      </c>
      <c r="H421">
        <v>5.6541098310000004</v>
      </c>
      <c r="I421" t="s">
        <v>96</v>
      </c>
      <c r="J421" t="s">
        <v>167</v>
      </c>
    </row>
    <row r="422" spans="1:10">
      <c r="A422" t="str">
        <f t="shared" si="6"/>
        <v>C732017MaleAllEth9</v>
      </c>
      <c r="B422">
        <v>2017</v>
      </c>
      <c r="C422" t="s">
        <v>26</v>
      </c>
      <c r="D422" t="s">
        <v>117</v>
      </c>
      <c r="E422">
        <v>9</v>
      </c>
      <c r="F422" t="s">
        <v>147</v>
      </c>
      <c r="G422">
        <v>10</v>
      </c>
      <c r="H422">
        <v>7.0676372890000003</v>
      </c>
      <c r="I422" t="s">
        <v>97</v>
      </c>
      <c r="J422" t="s">
        <v>183</v>
      </c>
    </row>
    <row r="423" spans="1:10">
      <c r="A423" t="str">
        <f t="shared" si="6"/>
        <v>C752017MaleAllEth9</v>
      </c>
      <c r="B423">
        <v>2017</v>
      </c>
      <c r="C423" t="s">
        <v>26</v>
      </c>
      <c r="D423" t="s">
        <v>117</v>
      </c>
      <c r="E423">
        <v>9</v>
      </c>
      <c r="F423" t="s">
        <v>147</v>
      </c>
      <c r="G423">
        <v>1</v>
      </c>
      <c r="H423">
        <v>0.70676372899999995</v>
      </c>
      <c r="I423" t="s">
        <v>184</v>
      </c>
      <c r="J423" t="s">
        <v>185</v>
      </c>
    </row>
    <row r="424" spans="1:10">
      <c r="A424" t="str">
        <f t="shared" si="6"/>
        <v>C77-C792017MaleAllEth9</v>
      </c>
      <c r="B424">
        <v>2017</v>
      </c>
      <c r="C424" t="s">
        <v>26</v>
      </c>
      <c r="D424" t="s">
        <v>117</v>
      </c>
      <c r="E424">
        <v>9</v>
      </c>
      <c r="F424" t="s">
        <v>147</v>
      </c>
      <c r="G424">
        <v>1</v>
      </c>
      <c r="H424">
        <v>0.70676372899999995</v>
      </c>
      <c r="I424" t="s">
        <v>215</v>
      </c>
      <c r="J424" t="s">
        <v>216</v>
      </c>
    </row>
    <row r="425" spans="1:10">
      <c r="A425" t="str">
        <f t="shared" si="6"/>
        <v>C812017MaleAllEth9</v>
      </c>
      <c r="B425">
        <v>2017</v>
      </c>
      <c r="C425" t="s">
        <v>26</v>
      </c>
      <c r="D425" t="s">
        <v>117</v>
      </c>
      <c r="E425">
        <v>9</v>
      </c>
      <c r="F425" t="s">
        <v>147</v>
      </c>
      <c r="G425">
        <v>3</v>
      </c>
      <c r="H425">
        <v>2.1202911869999999</v>
      </c>
      <c r="I425" t="s">
        <v>98</v>
      </c>
      <c r="J425" t="s">
        <v>172</v>
      </c>
    </row>
    <row r="426" spans="1:10">
      <c r="A426" t="str">
        <f t="shared" si="6"/>
        <v>C82-C86, C962017MaleAllEth9</v>
      </c>
      <c r="B426">
        <v>2017</v>
      </c>
      <c r="C426" t="s">
        <v>26</v>
      </c>
      <c r="D426" t="s">
        <v>117</v>
      </c>
      <c r="E426">
        <v>9</v>
      </c>
      <c r="F426" t="s">
        <v>147</v>
      </c>
      <c r="G426">
        <v>11</v>
      </c>
      <c r="H426">
        <v>7.7744010179999998</v>
      </c>
      <c r="I426" t="s">
        <v>99</v>
      </c>
      <c r="J426" t="s">
        <v>173</v>
      </c>
    </row>
    <row r="427" spans="1:10">
      <c r="A427" t="str">
        <f t="shared" si="6"/>
        <v>C882017MaleAllEth9</v>
      </c>
      <c r="B427">
        <v>2017</v>
      </c>
      <c r="C427" t="s">
        <v>26</v>
      </c>
      <c r="D427" t="s">
        <v>117</v>
      </c>
      <c r="E427">
        <v>9</v>
      </c>
      <c r="F427" t="s">
        <v>147</v>
      </c>
      <c r="G427">
        <v>1</v>
      </c>
      <c r="H427">
        <v>0.70676372899999995</v>
      </c>
      <c r="I427" t="s">
        <v>195</v>
      </c>
      <c r="J427" t="s">
        <v>196</v>
      </c>
    </row>
    <row r="428" spans="1:10">
      <c r="A428" t="str">
        <f t="shared" si="6"/>
        <v>C902017MaleAllEth9</v>
      </c>
      <c r="B428">
        <v>2017</v>
      </c>
      <c r="C428" t="s">
        <v>26</v>
      </c>
      <c r="D428" t="s">
        <v>117</v>
      </c>
      <c r="E428">
        <v>9</v>
      </c>
      <c r="F428" t="s">
        <v>147</v>
      </c>
      <c r="G428">
        <v>3</v>
      </c>
      <c r="H428">
        <v>2.1202911869999999</v>
      </c>
      <c r="I428" t="s">
        <v>100</v>
      </c>
      <c r="J428" t="s">
        <v>205</v>
      </c>
    </row>
    <row r="429" spans="1:10">
      <c r="A429" t="str">
        <f t="shared" si="6"/>
        <v>C91-C952017MaleAllEth9</v>
      </c>
      <c r="B429">
        <v>2017</v>
      </c>
      <c r="C429" t="s">
        <v>26</v>
      </c>
      <c r="D429" t="s">
        <v>117</v>
      </c>
      <c r="E429">
        <v>9</v>
      </c>
      <c r="F429" t="s">
        <v>147</v>
      </c>
      <c r="G429">
        <v>4</v>
      </c>
      <c r="H429">
        <v>2.8270549159999998</v>
      </c>
      <c r="I429" t="s">
        <v>101</v>
      </c>
      <c r="J429" t="s">
        <v>174</v>
      </c>
    </row>
    <row r="430" spans="1:10">
      <c r="A430" t="str">
        <f t="shared" si="6"/>
        <v>D45-D472017MaleAllEth9</v>
      </c>
      <c r="B430">
        <v>2017</v>
      </c>
      <c r="C430" t="s">
        <v>26</v>
      </c>
      <c r="D430" t="s">
        <v>117</v>
      </c>
      <c r="E430">
        <v>9</v>
      </c>
      <c r="F430" t="s">
        <v>147</v>
      </c>
      <c r="G430">
        <v>1</v>
      </c>
      <c r="H430">
        <v>0.70676372899999995</v>
      </c>
      <c r="I430" t="s">
        <v>140</v>
      </c>
      <c r="J430" t="s">
        <v>181</v>
      </c>
    </row>
    <row r="431" spans="1:10">
      <c r="A431" t="str">
        <f t="shared" si="6"/>
        <v>C00-C142015MaleAllEth10</v>
      </c>
      <c r="B431">
        <v>2015</v>
      </c>
      <c r="C431" t="s">
        <v>26</v>
      </c>
      <c r="D431" t="s">
        <v>117</v>
      </c>
      <c r="E431">
        <v>10</v>
      </c>
      <c r="F431" t="s">
        <v>148</v>
      </c>
      <c r="G431">
        <v>19</v>
      </c>
      <c r="H431">
        <v>12.643066279999999</v>
      </c>
      <c r="I431" t="s">
        <v>86</v>
      </c>
      <c r="J431" t="s">
        <v>180</v>
      </c>
    </row>
    <row r="432" spans="1:10">
      <c r="A432" t="str">
        <f t="shared" si="6"/>
        <v>C152015MaleAllEth10</v>
      </c>
      <c r="B432">
        <v>2015</v>
      </c>
      <c r="C432" t="s">
        <v>26</v>
      </c>
      <c r="D432" t="s">
        <v>117</v>
      </c>
      <c r="E432">
        <v>10</v>
      </c>
      <c r="F432" t="s">
        <v>148</v>
      </c>
      <c r="G432">
        <v>2</v>
      </c>
      <c r="H432">
        <v>1.3308490820000001</v>
      </c>
      <c r="I432" t="s">
        <v>87</v>
      </c>
      <c r="J432" t="s">
        <v>217</v>
      </c>
    </row>
    <row r="433" spans="1:10">
      <c r="A433" t="str">
        <f t="shared" si="6"/>
        <v>C162015MaleAllEth10</v>
      </c>
      <c r="B433">
        <v>2015</v>
      </c>
      <c r="C433" t="s">
        <v>26</v>
      </c>
      <c r="D433" t="s">
        <v>117</v>
      </c>
      <c r="E433">
        <v>10</v>
      </c>
      <c r="F433" t="s">
        <v>148</v>
      </c>
      <c r="G433">
        <v>5</v>
      </c>
      <c r="H433">
        <v>3.3271227040000002</v>
      </c>
      <c r="I433" t="s">
        <v>88</v>
      </c>
      <c r="J433" t="s">
        <v>188</v>
      </c>
    </row>
    <row r="434" spans="1:10">
      <c r="A434" t="str">
        <f t="shared" si="6"/>
        <v>C172015MaleAllEth10</v>
      </c>
      <c r="B434">
        <v>2015</v>
      </c>
      <c r="C434" t="s">
        <v>26</v>
      </c>
      <c r="D434" t="s">
        <v>117</v>
      </c>
      <c r="E434">
        <v>10</v>
      </c>
      <c r="F434" t="s">
        <v>148</v>
      </c>
      <c r="G434">
        <v>2</v>
      </c>
      <c r="H434">
        <v>1.3308490820000001</v>
      </c>
      <c r="I434" t="s">
        <v>208</v>
      </c>
      <c r="J434" t="s">
        <v>209</v>
      </c>
    </row>
    <row r="435" spans="1:10">
      <c r="A435" t="str">
        <f t="shared" si="6"/>
        <v>C18-C212015MaleAllEth10</v>
      </c>
      <c r="B435">
        <v>2015</v>
      </c>
      <c r="C435" t="s">
        <v>26</v>
      </c>
      <c r="D435" t="s">
        <v>117</v>
      </c>
      <c r="E435">
        <v>10</v>
      </c>
      <c r="F435" t="s">
        <v>148</v>
      </c>
      <c r="G435">
        <v>45</v>
      </c>
      <c r="H435">
        <v>29.944104339999999</v>
      </c>
      <c r="I435" t="s">
        <v>89</v>
      </c>
      <c r="J435" t="s">
        <v>182</v>
      </c>
    </row>
    <row r="436" spans="1:10">
      <c r="A436" t="str">
        <f t="shared" si="6"/>
        <v>C222015MaleAllEth10</v>
      </c>
      <c r="B436">
        <v>2015</v>
      </c>
      <c r="C436" t="s">
        <v>26</v>
      </c>
      <c r="D436" t="s">
        <v>117</v>
      </c>
      <c r="E436">
        <v>10</v>
      </c>
      <c r="F436" t="s">
        <v>148</v>
      </c>
      <c r="G436">
        <v>12</v>
      </c>
      <c r="H436">
        <v>7.9850944899999998</v>
      </c>
      <c r="I436" t="s">
        <v>90</v>
      </c>
      <c r="J436" t="s">
        <v>159</v>
      </c>
    </row>
    <row r="437" spans="1:10">
      <c r="A437" t="str">
        <f t="shared" si="6"/>
        <v>C232015MaleAllEth10</v>
      </c>
      <c r="B437">
        <v>2015</v>
      </c>
      <c r="C437" t="s">
        <v>26</v>
      </c>
      <c r="D437" t="s">
        <v>117</v>
      </c>
      <c r="E437">
        <v>10</v>
      </c>
      <c r="F437" t="s">
        <v>148</v>
      </c>
      <c r="G437">
        <v>1</v>
      </c>
      <c r="H437">
        <v>0.66542454100000004</v>
      </c>
      <c r="I437" t="s">
        <v>227</v>
      </c>
      <c r="J437" t="s">
        <v>228</v>
      </c>
    </row>
    <row r="438" spans="1:10">
      <c r="A438" t="str">
        <f t="shared" si="6"/>
        <v>C242015MaleAllEth10</v>
      </c>
      <c r="B438">
        <v>2015</v>
      </c>
      <c r="C438" t="s">
        <v>26</v>
      </c>
      <c r="D438" t="s">
        <v>117</v>
      </c>
      <c r="E438">
        <v>10</v>
      </c>
      <c r="F438" t="s">
        <v>148</v>
      </c>
      <c r="G438">
        <v>1</v>
      </c>
      <c r="H438">
        <v>0.66542454100000004</v>
      </c>
      <c r="I438" t="s">
        <v>220</v>
      </c>
      <c r="J438" t="s">
        <v>221</v>
      </c>
    </row>
    <row r="439" spans="1:10">
      <c r="A439" t="str">
        <f t="shared" si="6"/>
        <v>C252015MaleAllEth10</v>
      </c>
      <c r="B439">
        <v>2015</v>
      </c>
      <c r="C439" t="s">
        <v>26</v>
      </c>
      <c r="D439" t="s">
        <v>117</v>
      </c>
      <c r="E439">
        <v>10</v>
      </c>
      <c r="F439" t="s">
        <v>148</v>
      </c>
      <c r="G439">
        <v>5</v>
      </c>
      <c r="H439">
        <v>3.3271227040000002</v>
      </c>
      <c r="I439" t="s">
        <v>91</v>
      </c>
      <c r="J439" t="s">
        <v>197</v>
      </c>
    </row>
    <row r="440" spans="1:10">
      <c r="A440" t="str">
        <f t="shared" si="6"/>
        <v>C302015MaleAllEth10</v>
      </c>
      <c r="B440">
        <v>2015</v>
      </c>
      <c r="C440" t="s">
        <v>26</v>
      </c>
      <c r="D440" t="s">
        <v>117</v>
      </c>
      <c r="E440">
        <v>10</v>
      </c>
      <c r="F440" t="s">
        <v>148</v>
      </c>
      <c r="G440">
        <v>1</v>
      </c>
      <c r="H440">
        <v>0.66542454100000004</v>
      </c>
      <c r="I440" t="s">
        <v>210</v>
      </c>
      <c r="J440" t="s">
        <v>211</v>
      </c>
    </row>
    <row r="441" spans="1:10">
      <c r="A441" t="str">
        <f t="shared" si="6"/>
        <v>C322015MaleAllEth10</v>
      </c>
      <c r="B441">
        <v>2015</v>
      </c>
      <c r="C441" t="s">
        <v>26</v>
      </c>
      <c r="D441" t="s">
        <v>117</v>
      </c>
      <c r="E441">
        <v>10</v>
      </c>
      <c r="F441" t="s">
        <v>148</v>
      </c>
      <c r="G441">
        <v>2</v>
      </c>
      <c r="H441">
        <v>1.3308490820000001</v>
      </c>
      <c r="I441" t="s">
        <v>189</v>
      </c>
      <c r="J441" t="s">
        <v>190</v>
      </c>
    </row>
    <row r="442" spans="1:10">
      <c r="A442" t="str">
        <f t="shared" si="6"/>
        <v>C33-C342015MaleAllEth10</v>
      </c>
      <c r="B442">
        <v>2015</v>
      </c>
      <c r="C442" t="s">
        <v>26</v>
      </c>
      <c r="D442" t="s">
        <v>117</v>
      </c>
      <c r="E442">
        <v>10</v>
      </c>
      <c r="F442" t="s">
        <v>148</v>
      </c>
      <c r="G442">
        <v>29</v>
      </c>
      <c r="H442">
        <v>19.29731168</v>
      </c>
      <c r="I442" t="s">
        <v>92</v>
      </c>
      <c r="J442" t="s">
        <v>175</v>
      </c>
    </row>
    <row r="443" spans="1:10">
      <c r="A443" t="str">
        <f t="shared" si="6"/>
        <v>C382015MaleAllEth10</v>
      </c>
      <c r="B443">
        <v>2015</v>
      </c>
      <c r="C443" t="s">
        <v>26</v>
      </c>
      <c r="D443" t="s">
        <v>117</v>
      </c>
      <c r="E443">
        <v>10</v>
      </c>
      <c r="F443" t="s">
        <v>148</v>
      </c>
      <c r="G443">
        <v>2</v>
      </c>
      <c r="H443">
        <v>1.3308490820000001</v>
      </c>
      <c r="I443" t="s">
        <v>191</v>
      </c>
      <c r="J443" t="s">
        <v>192</v>
      </c>
    </row>
    <row r="444" spans="1:10">
      <c r="A444" t="str">
        <f t="shared" si="6"/>
        <v>C40-C412015MaleAllEth10</v>
      </c>
      <c r="B444">
        <v>2015</v>
      </c>
      <c r="C444" t="s">
        <v>26</v>
      </c>
      <c r="D444" t="s">
        <v>117</v>
      </c>
      <c r="E444">
        <v>10</v>
      </c>
      <c r="F444" t="s">
        <v>148</v>
      </c>
      <c r="G444">
        <v>3</v>
      </c>
      <c r="H444">
        <v>1.996273623</v>
      </c>
      <c r="I444" t="s">
        <v>160</v>
      </c>
      <c r="J444" t="s">
        <v>161</v>
      </c>
    </row>
    <row r="445" spans="1:10">
      <c r="A445" t="str">
        <f t="shared" si="6"/>
        <v>C432015MaleAllEth10</v>
      </c>
      <c r="B445">
        <v>2015</v>
      </c>
      <c r="C445" t="s">
        <v>26</v>
      </c>
      <c r="D445" t="s">
        <v>117</v>
      </c>
      <c r="E445">
        <v>10</v>
      </c>
      <c r="F445" t="s">
        <v>148</v>
      </c>
      <c r="G445">
        <v>60</v>
      </c>
      <c r="H445">
        <v>39.925472450000001</v>
      </c>
      <c r="I445" t="s">
        <v>93</v>
      </c>
      <c r="J445" t="s">
        <v>186</v>
      </c>
    </row>
    <row r="446" spans="1:10">
      <c r="A446" t="str">
        <f t="shared" si="6"/>
        <v>C442015MaleAllEth10</v>
      </c>
      <c r="B446">
        <v>2015</v>
      </c>
      <c r="C446" t="s">
        <v>26</v>
      </c>
      <c r="D446" t="s">
        <v>117</v>
      </c>
      <c r="E446">
        <v>10</v>
      </c>
      <c r="F446" t="s">
        <v>148</v>
      </c>
      <c r="G446">
        <v>2</v>
      </c>
      <c r="H446">
        <v>1.3308490820000001</v>
      </c>
      <c r="I446" t="s">
        <v>176</v>
      </c>
      <c r="J446" t="s">
        <v>177</v>
      </c>
    </row>
    <row r="447" spans="1:10">
      <c r="A447" t="str">
        <f t="shared" si="6"/>
        <v>C482015MaleAllEth10</v>
      </c>
      <c r="B447">
        <v>2015</v>
      </c>
      <c r="C447" t="s">
        <v>26</v>
      </c>
      <c r="D447" t="s">
        <v>117</v>
      </c>
      <c r="E447">
        <v>10</v>
      </c>
      <c r="F447" t="s">
        <v>148</v>
      </c>
      <c r="G447">
        <v>2</v>
      </c>
      <c r="H447">
        <v>1.3308490820000001</v>
      </c>
      <c r="I447" t="s">
        <v>200</v>
      </c>
      <c r="J447" t="s">
        <v>201</v>
      </c>
    </row>
    <row r="448" spans="1:10">
      <c r="A448" t="str">
        <f t="shared" si="6"/>
        <v>C492015MaleAllEth10</v>
      </c>
      <c r="B448">
        <v>2015</v>
      </c>
      <c r="C448" t="s">
        <v>26</v>
      </c>
      <c r="D448" t="s">
        <v>117</v>
      </c>
      <c r="E448">
        <v>10</v>
      </c>
      <c r="F448" t="s">
        <v>148</v>
      </c>
      <c r="G448">
        <v>3</v>
      </c>
      <c r="H448">
        <v>1.996273623</v>
      </c>
      <c r="I448" t="s">
        <v>162</v>
      </c>
      <c r="J448" t="s">
        <v>163</v>
      </c>
    </row>
    <row r="449" spans="1:10">
      <c r="A449" t="str">
        <f t="shared" si="6"/>
        <v>C502015MaleAllEth10</v>
      </c>
      <c r="B449">
        <v>2015</v>
      </c>
      <c r="C449" t="s">
        <v>26</v>
      </c>
      <c r="D449" t="s">
        <v>117</v>
      </c>
      <c r="E449">
        <v>10</v>
      </c>
      <c r="F449" t="s">
        <v>148</v>
      </c>
      <c r="G449">
        <v>2</v>
      </c>
      <c r="H449">
        <v>1.3308490820000001</v>
      </c>
      <c r="I449" t="s">
        <v>102</v>
      </c>
      <c r="J449" t="s">
        <v>214</v>
      </c>
    </row>
    <row r="450" spans="1:10">
      <c r="A450" t="str">
        <f t="shared" si="6"/>
        <v>C602015MaleAllEth10</v>
      </c>
      <c r="B450">
        <v>2015</v>
      </c>
      <c r="C450" t="s">
        <v>26</v>
      </c>
      <c r="D450" t="s">
        <v>117</v>
      </c>
      <c r="E450">
        <v>10</v>
      </c>
      <c r="F450" t="s">
        <v>148</v>
      </c>
      <c r="G450">
        <v>3</v>
      </c>
      <c r="H450">
        <v>1.996273623</v>
      </c>
      <c r="I450" t="s">
        <v>222</v>
      </c>
      <c r="J450" t="s">
        <v>223</v>
      </c>
    </row>
    <row r="451" spans="1:10">
      <c r="A451" t="str">
        <f t="shared" ref="A451:A514" si="7">I451&amp;B451&amp;C451&amp;D451&amp;E451</f>
        <v>C612015MaleAllEth10</v>
      </c>
      <c r="B451">
        <v>2015</v>
      </c>
      <c r="C451" t="s">
        <v>26</v>
      </c>
      <c r="D451" t="s">
        <v>117</v>
      </c>
      <c r="E451">
        <v>10</v>
      </c>
      <c r="F451" t="s">
        <v>148</v>
      </c>
      <c r="G451">
        <v>42</v>
      </c>
      <c r="H451">
        <v>27.947830719999999</v>
      </c>
      <c r="I451" t="s">
        <v>107</v>
      </c>
      <c r="J451" t="s">
        <v>202</v>
      </c>
    </row>
    <row r="452" spans="1:10">
      <c r="A452" t="str">
        <f t="shared" si="7"/>
        <v>C622015MaleAllEth10</v>
      </c>
      <c r="B452">
        <v>2015</v>
      </c>
      <c r="C452" t="s">
        <v>26</v>
      </c>
      <c r="D452" t="s">
        <v>117</v>
      </c>
      <c r="E452">
        <v>10</v>
      </c>
      <c r="F452" t="s">
        <v>148</v>
      </c>
      <c r="G452">
        <v>17</v>
      </c>
      <c r="H452">
        <v>11.31221719</v>
      </c>
      <c r="I452" t="s">
        <v>108</v>
      </c>
      <c r="J452" t="s">
        <v>187</v>
      </c>
    </row>
    <row r="453" spans="1:10">
      <c r="A453" t="str">
        <f t="shared" si="7"/>
        <v>C64-C66, C682015MaleAllEth10</v>
      </c>
      <c r="B453">
        <v>2015</v>
      </c>
      <c r="C453" t="s">
        <v>26</v>
      </c>
      <c r="D453" t="s">
        <v>117</v>
      </c>
      <c r="E453">
        <v>10</v>
      </c>
      <c r="F453" t="s">
        <v>148</v>
      </c>
      <c r="G453">
        <v>21</v>
      </c>
      <c r="H453">
        <v>13.973915359999999</v>
      </c>
      <c r="I453" t="s">
        <v>94</v>
      </c>
      <c r="J453" t="s">
        <v>164</v>
      </c>
    </row>
    <row r="454" spans="1:10">
      <c r="A454" t="str">
        <f t="shared" si="7"/>
        <v>C672015MaleAllEth10</v>
      </c>
      <c r="B454">
        <v>2015</v>
      </c>
      <c r="C454" t="s">
        <v>26</v>
      </c>
      <c r="D454" t="s">
        <v>117</v>
      </c>
      <c r="E454">
        <v>10</v>
      </c>
      <c r="F454" t="s">
        <v>148</v>
      </c>
      <c r="G454">
        <v>1</v>
      </c>
      <c r="H454">
        <v>0.66542454100000004</v>
      </c>
      <c r="I454" t="s">
        <v>95</v>
      </c>
      <c r="J454" t="s">
        <v>226</v>
      </c>
    </row>
    <row r="455" spans="1:10">
      <c r="A455" t="str">
        <f t="shared" si="7"/>
        <v>C692015MaleAllEth10</v>
      </c>
      <c r="B455">
        <v>2015</v>
      </c>
      <c r="C455" t="s">
        <v>26</v>
      </c>
      <c r="D455" t="s">
        <v>117</v>
      </c>
      <c r="E455">
        <v>10</v>
      </c>
      <c r="F455" t="s">
        <v>148</v>
      </c>
      <c r="G455">
        <v>2</v>
      </c>
      <c r="H455">
        <v>1.3308490820000001</v>
      </c>
      <c r="I455" t="s">
        <v>165</v>
      </c>
      <c r="J455" t="s">
        <v>166</v>
      </c>
    </row>
    <row r="456" spans="1:10">
      <c r="A456" t="str">
        <f t="shared" si="7"/>
        <v>C712015MaleAllEth10</v>
      </c>
      <c r="B456">
        <v>2015</v>
      </c>
      <c r="C456" t="s">
        <v>26</v>
      </c>
      <c r="D456" t="s">
        <v>117</v>
      </c>
      <c r="E456">
        <v>10</v>
      </c>
      <c r="F456" t="s">
        <v>148</v>
      </c>
      <c r="G456">
        <v>6</v>
      </c>
      <c r="H456">
        <v>3.9925472449999999</v>
      </c>
      <c r="I456" t="s">
        <v>96</v>
      </c>
      <c r="J456" t="s">
        <v>167</v>
      </c>
    </row>
    <row r="457" spans="1:10">
      <c r="A457" t="str">
        <f t="shared" si="7"/>
        <v>C732015MaleAllEth10</v>
      </c>
      <c r="B457">
        <v>2015</v>
      </c>
      <c r="C457" t="s">
        <v>26</v>
      </c>
      <c r="D457" t="s">
        <v>117</v>
      </c>
      <c r="E457">
        <v>10</v>
      </c>
      <c r="F457" t="s">
        <v>148</v>
      </c>
      <c r="G457">
        <v>8</v>
      </c>
      <c r="H457">
        <v>5.3233963270000002</v>
      </c>
      <c r="I457" t="s">
        <v>97</v>
      </c>
      <c r="J457" t="s">
        <v>183</v>
      </c>
    </row>
    <row r="458" spans="1:10">
      <c r="A458" t="str">
        <f t="shared" si="7"/>
        <v>C77-C792015MaleAllEth10</v>
      </c>
      <c r="B458">
        <v>2015</v>
      </c>
      <c r="C458" t="s">
        <v>26</v>
      </c>
      <c r="D458" t="s">
        <v>117</v>
      </c>
      <c r="E458">
        <v>10</v>
      </c>
      <c r="F458" t="s">
        <v>148</v>
      </c>
      <c r="G458">
        <v>3</v>
      </c>
      <c r="H458">
        <v>1.996273623</v>
      </c>
      <c r="I458" t="s">
        <v>215</v>
      </c>
      <c r="J458" t="s">
        <v>216</v>
      </c>
    </row>
    <row r="459" spans="1:10">
      <c r="A459" t="str">
        <f t="shared" si="7"/>
        <v>C812015MaleAllEth10</v>
      </c>
      <c r="B459">
        <v>2015</v>
      </c>
      <c r="C459" t="s">
        <v>26</v>
      </c>
      <c r="D459" t="s">
        <v>117</v>
      </c>
      <c r="E459">
        <v>10</v>
      </c>
      <c r="F459" t="s">
        <v>148</v>
      </c>
      <c r="G459">
        <v>5</v>
      </c>
      <c r="H459">
        <v>3.3271227040000002</v>
      </c>
      <c r="I459" t="s">
        <v>98</v>
      </c>
      <c r="J459" t="s">
        <v>172</v>
      </c>
    </row>
    <row r="460" spans="1:10">
      <c r="A460" t="str">
        <f t="shared" si="7"/>
        <v>C82-C86, C962015MaleAllEth10</v>
      </c>
      <c r="B460">
        <v>2015</v>
      </c>
      <c r="C460" t="s">
        <v>26</v>
      </c>
      <c r="D460" t="s">
        <v>117</v>
      </c>
      <c r="E460">
        <v>10</v>
      </c>
      <c r="F460" t="s">
        <v>148</v>
      </c>
      <c r="G460">
        <v>18</v>
      </c>
      <c r="H460">
        <v>11.977641739999999</v>
      </c>
      <c r="I460" t="s">
        <v>99</v>
      </c>
      <c r="J460" t="s">
        <v>173</v>
      </c>
    </row>
    <row r="461" spans="1:10">
      <c r="A461" t="str">
        <f t="shared" si="7"/>
        <v>C882015MaleAllEth10</v>
      </c>
      <c r="B461">
        <v>2015</v>
      </c>
      <c r="C461" t="s">
        <v>26</v>
      </c>
      <c r="D461" t="s">
        <v>117</v>
      </c>
      <c r="E461">
        <v>10</v>
      </c>
      <c r="F461" t="s">
        <v>148</v>
      </c>
      <c r="G461">
        <v>2</v>
      </c>
      <c r="H461">
        <v>1.3308490820000001</v>
      </c>
      <c r="I461" t="s">
        <v>195</v>
      </c>
      <c r="J461" t="s">
        <v>196</v>
      </c>
    </row>
    <row r="462" spans="1:10">
      <c r="A462" t="str">
        <f t="shared" si="7"/>
        <v>C902015MaleAllEth10</v>
      </c>
      <c r="B462">
        <v>2015</v>
      </c>
      <c r="C462" t="s">
        <v>26</v>
      </c>
      <c r="D462" t="s">
        <v>117</v>
      </c>
      <c r="E462">
        <v>10</v>
      </c>
      <c r="F462" t="s">
        <v>148</v>
      </c>
      <c r="G462">
        <v>6</v>
      </c>
      <c r="H462">
        <v>3.9925472449999999</v>
      </c>
      <c r="I462" t="s">
        <v>100</v>
      </c>
      <c r="J462" t="s">
        <v>205</v>
      </c>
    </row>
    <row r="463" spans="1:10">
      <c r="A463" t="str">
        <f t="shared" si="7"/>
        <v>C91-C952015MaleAllEth10</v>
      </c>
      <c r="B463">
        <v>2015</v>
      </c>
      <c r="C463" t="s">
        <v>26</v>
      </c>
      <c r="D463" t="s">
        <v>117</v>
      </c>
      <c r="E463">
        <v>10</v>
      </c>
      <c r="F463" t="s">
        <v>148</v>
      </c>
      <c r="G463">
        <v>11</v>
      </c>
      <c r="H463">
        <v>7.3196699489999997</v>
      </c>
      <c r="I463" t="s">
        <v>101</v>
      </c>
      <c r="J463" t="s">
        <v>174</v>
      </c>
    </row>
    <row r="464" spans="1:10">
      <c r="A464" t="str">
        <f t="shared" si="7"/>
        <v>D45-D472015MaleAllEth10</v>
      </c>
      <c r="B464">
        <v>2015</v>
      </c>
      <c r="C464" t="s">
        <v>26</v>
      </c>
      <c r="D464" t="s">
        <v>117</v>
      </c>
      <c r="E464">
        <v>10</v>
      </c>
      <c r="F464" t="s">
        <v>148</v>
      </c>
      <c r="G464">
        <v>3</v>
      </c>
      <c r="H464">
        <v>1.996273623</v>
      </c>
      <c r="I464" t="s">
        <v>140</v>
      </c>
      <c r="J464" t="s">
        <v>181</v>
      </c>
    </row>
    <row r="465" spans="1:10">
      <c r="A465" t="str">
        <f t="shared" si="7"/>
        <v>C00-C142016MaleAllEth10</v>
      </c>
      <c r="B465">
        <v>2016</v>
      </c>
      <c r="C465" t="s">
        <v>26</v>
      </c>
      <c r="D465" t="s">
        <v>117</v>
      </c>
      <c r="E465">
        <v>10</v>
      </c>
      <c r="F465" t="s">
        <v>148</v>
      </c>
      <c r="G465">
        <v>21</v>
      </c>
      <c r="H465">
        <v>13.81397185</v>
      </c>
      <c r="I465" t="s">
        <v>86</v>
      </c>
      <c r="J465" t="s">
        <v>180</v>
      </c>
    </row>
    <row r="466" spans="1:10">
      <c r="A466" t="str">
        <f t="shared" si="7"/>
        <v>C152016MaleAllEth10</v>
      </c>
      <c r="B466">
        <v>2016</v>
      </c>
      <c r="C466" t="s">
        <v>26</v>
      </c>
      <c r="D466" t="s">
        <v>117</v>
      </c>
      <c r="E466">
        <v>10</v>
      </c>
      <c r="F466" t="s">
        <v>148</v>
      </c>
      <c r="G466">
        <v>3</v>
      </c>
      <c r="H466">
        <v>1.973424549</v>
      </c>
      <c r="I466" t="s">
        <v>87</v>
      </c>
      <c r="J466" t="s">
        <v>217</v>
      </c>
    </row>
    <row r="467" spans="1:10">
      <c r="A467" t="str">
        <f t="shared" si="7"/>
        <v>C162016MaleAllEth10</v>
      </c>
      <c r="B467">
        <v>2016</v>
      </c>
      <c r="C467" t="s">
        <v>26</v>
      </c>
      <c r="D467" t="s">
        <v>117</v>
      </c>
      <c r="E467">
        <v>10</v>
      </c>
      <c r="F467" t="s">
        <v>148</v>
      </c>
      <c r="G467">
        <v>16</v>
      </c>
      <c r="H467">
        <v>10.52493093</v>
      </c>
      <c r="I467" t="s">
        <v>88</v>
      </c>
      <c r="J467" t="s">
        <v>188</v>
      </c>
    </row>
    <row r="468" spans="1:10">
      <c r="A468" t="str">
        <f t="shared" si="7"/>
        <v>C172016MaleAllEth10</v>
      </c>
      <c r="B468">
        <v>2016</v>
      </c>
      <c r="C468" t="s">
        <v>26</v>
      </c>
      <c r="D468" t="s">
        <v>117</v>
      </c>
      <c r="E468">
        <v>10</v>
      </c>
      <c r="F468" t="s">
        <v>148</v>
      </c>
      <c r="G468">
        <v>1</v>
      </c>
      <c r="H468">
        <v>0.65780818299999999</v>
      </c>
      <c r="I468" t="s">
        <v>208</v>
      </c>
      <c r="J468" t="s">
        <v>209</v>
      </c>
    </row>
    <row r="469" spans="1:10">
      <c r="A469" t="str">
        <f t="shared" si="7"/>
        <v>C18-C212016MaleAllEth10</v>
      </c>
      <c r="B469">
        <v>2016</v>
      </c>
      <c r="C469" t="s">
        <v>26</v>
      </c>
      <c r="D469" t="s">
        <v>117</v>
      </c>
      <c r="E469">
        <v>10</v>
      </c>
      <c r="F469" t="s">
        <v>148</v>
      </c>
      <c r="G469">
        <v>49</v>
      </c>
      <c r="H469">
        <v>32.23260097</v>
      </c>
      <c r="I469" t="s">
        <v>89</v>
      </c>
      <c r="J469" t="s">
        <v>182</v>
      </c>
    </row>
    <row r="470" spans="1:10">
      <c r="A470" t="str">
        <f t="shared" si="7"/>
        <v>C222016MaleAllEth10</v>
      </c>
      <c r="B470">
        <v>2016</v>
      </c>
      <c r="C470" t="s">
        <v>26</v>
      </c>
      <c r="D470" t="s">
        <v>117</v>
      </c>
      <c r="E470">
        <v>10</v>
      </c>
      <c r="F470" t="s">
        <v>148</v>
      </c>
      <c r="G470">
        <v>8</v>
      </c>
      <c r="H470">
        <v>5.262465465</v>
      </c>
      <c r="I470" t="s">
        <v>90</v>
      </c>
      <c r="J470" t="s">
        <v>159</v>
      </c>
    </row>
    <row r="471" spans="1:10">
      <c r="A471" t="str">
        <f t="shared" si="7"/>
        <v>C242016MaleAllEth10</v>
      </c>
      <c r="B471">
        <v>2016</v>
      </c>
      <c r="C471" t="s">
        <v>26</v>
      </c>
      <c r="D471" t="s">
        <v>117</v>
      </c>
      <c r="E471">
        <v>10</v>
      </c>
      <c r="F471" t="s">
        <v>148</v>
      </c>
      <c r="G471">
        <v>4</v>
      </c>
      <c r="H471">
        <v>2.631232733</v>
      </c>
      <c r="I471" t="s">
        <v>220</v>
      </c>
      <c r="J471" t="s">
        <v>221</v>
      </c>
    </row>
    <row r="472" spans="1:10">
      <c r="A472" t="str">
        <f t="shared" si="7"/>
        <v>C252016MaleAllEth10</v>
      </c>
      <c r="B472">
        <v>2016</v>
      </c>
      <c r="C472" t="s">
        <v>26</v>
      </c>
      <c r="D472" t="s">
        <v>117</v>
      </c>
      <c r="E472">
        <v>10</v>
      </c>
      <c r="F472" t="s">
        <v>148</v>
      </c>
      <c r="G472">
        <v>4</v>
      </c>
      <c r="H472">
        <v>2.631232733</v>
      </c>
      <c r="I472" t="s">
        <v>91</v>
      </c>
      <c r="J472" t="s">
        <v>197</v>
      </c>
    </row>
    <row r="473" spans="1:10">
      <c r="A473" t="str">
        <f t="shared" si="7"/>
        <v>C302016MaleAllEth10</v>
      </c>
      <c r="B473">
        <v>2016</v>
      </c>
      <c r="C473" t="s">
        <v>26</v>
      </c>
      <c r="D473" t="s">
        <v>117</v>
      </c>
      <c r="E473">
        <v>10</v>
      </c>
      <c r="F473" t="s">
        <v>148</v>
      </c>
      <c r="G473">
        <v>1</v>
      </c>
      <c r="H473">
        <v>0.65780818299999999</v>
      </c>
      <c r="I473" t="s">
        <v>210</v>
      </c>
      <c r="J473" t="s">
        <v>211</v>
      </c>
    </row>
    <row r="474" spans="1:10">
      <c r="A474" t="str">
        <f t="shared" si="7"/>
        <v>C33-C342016MaleAllEth10</v>
      </c>
      <c r="B474">
        <v>2016</v>
      </c>
      <c r="C474" t="s">
        <v>26</v>
      </c>
      <c r="D474" t="s">
        <v>117</v>
      </c>
      <c r="E474">
        <v>10</v>
      </c>
      <c r="F474" t="s">
        <v>148</v>
      </c>
      <c r="G474">
        <v>17</v>
      </c>
      <c r="H474">
        <v>11.18273911</v>
      </c>
      <c r="I474" t="s">
        <v>92</v>
      </c>
      <c r="J474" t="s">
        <v>175</v>
      </c>
    </row>
    <row r="475" spans="1:10">
      <c r="A475" t="str">
        <f t="shared" si="7"/>
        <v>C372016MaleAllEth10</v>
      </c>
      <c r="B475">
        <v>2016</v>
      </c>
      <c r="C475" t="s">
        <v>26</v>
      </c>
      <c r="D475" t="s">
        <v>117</v>
      </c>
      <c r="E475">
        <v>10</v>
      </c>
      <c r="F475" t="s">
        <v>148</v>
      </c>
      <c r="G475">
        <v>1</v>
      </c>
      <c r="H475">
        <v>0.65780818299999999</v>
      </c>
      <c r="I475" t="s">
        <v>212</v>
      </c>
      <c r="J475" t="s">
        <v>213</v>
      </c>
    </row>
    <row r="476" spans="1:10">
      <c r="A476" t="str">
        <f t="shared" si="7"/>
        <v>C432016MaleAllEth10</v>
      </c>
      <c r="B476">
        <v>2016</v>
      </c>
      <c r="C476" t="s">
        <v>26</v>
      </c>
      <c r="D476" t="s">
        <v>117</v>
      </c>
      <c r="E476">
        <v>10</v>
      </c>
      <c r="F476" t="s">
        <v>148</v>
      </c>
      <c r="G476">
        <v>74</v>
      </c>
      <c r="H476">
        <v>48.677805550000002</v>
      </c>
      <c r="I476" t="s">
        <v>93</v>
      </c>
      <c r="J476" t="s">
        <v>186</v>
      </c>
    </row>
    <row r="477" spans="1:10">
      <c r="A477" t="str">
        <f t="shared" si="7"/>
        <v>C442016MaleAllEth10</v>
      </c>
      <c r="B477">
        <v>2016</v>
      </c>
      <c r="C477" t="s">
        <v>26</v>
      </c>
      <c r="D477" t="s">
        <v>117</v>
      </c>
      <c r="E477">
        <v>10</v>
      </c>
      <c r="F477" t="s">
        <v>148</v>
      </c>
      <c r="G477">
        <v>3</v>
      </c>
      <c r="H477">
        <v>1.973424549</v>
      </c>
      <c r="I477" t="s">
        <v>176</v>
      </c>
      <c r="J477" t="s">
        <v>177</v>
      </c>
    </row>
    <row r="478" spans="1:10">
      <c r="A478" t="str">
        <f t="shared" si="7"/>
        <v>C452016MaleAllEth10</v>
      </c>
      <c r="B478">
        <v>2016</v>
      </c>
      <c r="C478" t="s">
        <v>26</v>
      </c>
      <c r="D478" t="s">
        <v>117</v>
      </c>
      <c r="E478">
        <v>10</v>
      </c>
      <c r="F478" t="s">
        <v>148</v>
      </c>
      <c r="G478">
        <v>1</v>
      </c>
      <c r="H478">
        <v>0.65780818299999999</v>
      </c>
      <c r="I478" t="s">
        <v>218</v>
      </c>
      <c r="J478" t="s">
        <v>219</v>
      </c>
    </row>
    <row r="479" spans="1:10">
      <c r="A479" t="str">
        <f t="shared" si="7"/>
        <v>C482016MaleAllEth10</v>
      </c>
      <c r="B479">
        <v>2016</v>
      </c>
      <c r="C479" t="s">
        <v>26</v>
      </c>
      <c r="D479" t="s">
        <v>117</v>
      </c>
      <c r="E479">
        <v>10</v>
      </c>
      <c r="F479" t="s">
        <v>148</v>
      </c>
      <c r="G479">
        <v>1</v>
      </c>
      <c r="H479">
        <v>0.65780818299999999</v>
      </c>
      <c r="I479" t="s">
        <v>200</v>
      </c>
      <c r="J479" t="s">
        <v>201</v>
      </c>
    </row>
    <row r="480" spans="1:10">
      <c r="A480" t="str">
        <f t="shared" si="7"/>
        <v>C492016MaleAllEth10</v>
      </c>
      <c r="B480">
        <v>2016</v>
      </c>
      <c r="C480" t="s">
        <v>26</v>
      </c>
      <c r="D480" t="s">
        <v>117</v>
      </c>
      <c r="E480">
        <v>10</v>
      </c>
      <c r="F480" t="s">
        <v>148</v>
      </c>
      <c r="G480">
        <v>4</v>
      </c>
      <c r="H480">
        <v>2.631232733</v>
      </c>
      <c r="I480" t="s">
        <v>162</v>
      </c>
      <c r="J480" t="s">
        <v>163</v>
      </c>
    </row>
    <row r="481" spans="1:10">
      <c r="A481" t="str">
        <f t="shared" si="7"/>
        <v>C602016MaleAllEth10</v>
      </c>
      <c r="B481">
        <v>2016</v>
      </c>
      <c r="C481" t="s">
        <v>26</v>
      </c>
      <c r="D481" t="s">
        <v>117</v>
      </c>
      <c r="E481">
        <v>10</v>
      </c>
      <c r="F481" t="s">
        <v>148</v>
      </c>
      <c r="G481">
        <v>1</v>
      </c>
      <c r="H481">
        <v>0.65780818299999999</v>
      </c>
      <c r="I481" t="s">
        <v>222</v>
      </c>
      <c r="J481" t="s">
        <v>223</v>
      </c>
    </row>
    <row r="482" spans="1:10">
      <c r="A482" t="str">
        <f t="shared" si="7"/>
        <v>C612016MaleAllEth10</v>
      </c>
      <c r="B482">
        <v>2016</v>
      </c>
      <c r="C482" t="s">
        <v>26</v>
      </c>
      <c r="D482" t="s">
        <v>117</v>
      </c>
      <c r="E482">
        <v>10</v>
      </c>
      <c r="F482" t="s">
        <v>148</v>
      </c>
      <c r="G482">
        <v>46</v>
      </c>
      <c r="H482">
        <v>30.259176419999999</v>
      </c>
      <c r="I482" t="s">
        <v>107</v>
      </c>
      <c r="J482" t="s">
        <v>202</v>
      </c>
    </row>
    <row r="483" spans="1:10">
      <c r="A483" t="str">
        <f t="shared" si="7"/>
        <v>C622016MaleAllEth10</v>
      </c>
      <c r="B483">
        <v>2016</v>
      </c>
      <c r="C483" t="s">
        <v>26</v>
      </c>
      <c r="D483" t="s">
        <v>117</v>
      </c>
      <c r="E483">
        <v>10</v>
      </c>
      <c r="F483" t="s">
        <v>148</v>
      </c>
      <c r="G483">
        <v>11</v>
      </c>
      <c r="H483">
        <v>7.2358900139999998</v>
      </c>
      <c r="I483" t="s">
        <v>108</v>
      </c>
      <c r="J483" t="s">
        <v>187</v>
      </c>
    </row>
    <row r="484" spans="1:10">
      <c r="A484" t="str">
        <f t="shared" si="7"/>
        <v>C64-C66, C682016MaleAllEth10</v>
      </c>
      <c r="B484">
        <v>2016</v>
      </c>
      <c r="C484" t="s">
        <v>26</v>
      </c>
      <c r="D484" t="s">
        <v>117</v>
      </c>
      <c r="E484">
        <v>10</v>
      </c>
      <c r="F484" t="s">
        <v>148</v>
      </c>
      <c r="G484">
        <v>19</v>
      </c>
      <c r="H484">
        <v>12.498355480000001</v>
      </c>
      <c r="I484" t="s">
        <v>94</v>
      </c>
      <c r="J484" t="s">
        <v>164</v>
      </c>
    </row>
    <row r="485" spans="1:10">
      <c r="A485" t="str">
        <f t="shared" si="7"/>
        <v>C672016MaleAllEth10</v>
      </c>
      <c r="B485">
        <v>2016</v>
      </c>
      <c r="C485" t="s">
        <v>26</v>
      </c>
      <c r="D485" t="s">
        <v>117</v>
      </c>
      <c r="E485">
        <v>10</v>
      </c>
      <c r="F485" t="s">
        <v>148</v>
      </c>
      <c r="G485">
        <v>7</v>
      </c>
      <c r="H485">
        <v>4.6046572819999998</v>
      </c>
      <c r="I485" t="s">
        <v>95</v>
      </c>
      <c r="J485" t="s">
        <v>226</v>
      </c>
    </row>
    <row r="486" spans="1:10">
      <c r="A486" t="str">
        <f t="shared" si="7"/>
        <v>C692016MaleAllEth10</v>
      </c>
      <c r="B486">
        <v>2016</v>
      </c>
      <c r="C486" t="s">
        <v>26</v>
      </c>
      <c r="D486" t="s">
        <v>117</v>
      </c>
      <c r="E486">
        <v>10</v>
      </c>
      <c r="F486" t="s">
        <v>148</v>
      </c>
      <c r="G486">
        <v>3</v>
      </c>
      <c r="H486">
        <v>1.973424549</v>
      </c>
      <c r="I486" t="s">
        <v>165</v>
      </c>
      <c r="J486" t="s">
        <v>166</v>
      </c>
    </row>
    <row r="487" spans="1:10">
      <c r="A487" t="str">
        <f t="shared" si="7"/>
        <v>C702016MaleAllEth10</v>
      </c>
      <c r="B487">
        <v>2016</v>
      </c>
      <c r="C487" t="s">
        <v>26</v>
      </c>
      <c r="D487" t="s">
        <v>117</v>
      </c>
      <c r="E487">
        <v>10</v>
      </c>
      <c r="F487" t="s">
        <v>148</v>
      </c>
      <c r="G487">
        <v>1</v>
      </c>
      <c r="H487">
        <v>0.65780818299999999</v>
      </c>
      <c r="I487" t="s">
        <v>203</v>
      </c>
      <c r="J487" t="s">
        <v>204</v>
      </c>
    </row>
    <row r="488" spans="1:10">
      <c r="A488" t="str">
        <f t="shared" si="7"/>
        <v>C712016MaleAllEth10</v>
      </c>
      <c r="B488">
        <v>2016</v>
      </c>
      <c r="C488" t="s">
        <v>26</v>
      </c>
      <c r="D488" t="s">
        <v>117</v>
      </c>
      <c r="E488">
        <v>10</v>
      </c>
      <c r="F488" t="s">
        <v>148</v>
      </c>
      <c r="G488">
        <v>9</v>
      </c>
      <c r="H488">
        <v>5.9202736480000002</v>
      </c>
      <c r="I488" t="s">
        <v>96</v>
      </c>
      <c r="J488" t="s">
        <v>167</v>
      </c>
    </row>
    <row r="489" spans="1:10">
      <c r="A489" t="str">
        <f t="shared" si="7"/>
        <v>C732016MaleAllEth10</v>
      </c>
      <c r="B489">
        <v>2016</v>
      </c>
      <c r="C489" t="s">
        <v>26</v>
      </c>
      <c r="D489" t="s">
        <v>117</v>
      </c>
      <c r="E489">
        <v>10</v>
      </c>
      <c r="F489" t="s">
        <v>148</v>
      </c>
      <c r="G489">
        <v>8</v>
      </c>
      <c r="H489">
        <v>5.262465465</v>
      </c>
      <c r="I489" t="s">
        <v>97</v>
      </c>
      <c r="J489" t="s">
        <v>183</v>
      </c>
    </row>
    <row r="490" spans="1:10">
      <c r="A490" t="str">
        <f t="shared" si="7"/>
        <v>C742016MaleAllEth10</v>
      </c>
      <c r="B490">
        <v>2016</v>
      </c>
      <c r="C490" t="s">
        <v>26</v>
      </c>
      <c r="D490" t="s">
        <v>117</v>
      </c>
      <c r="E490">
        <v>10</v>
      </c>
      <c r="F490" t="s">
        <v>148</v>
      </c>
      <c r="G490">
        <v>1</v>
      </c>
      <c r="H490">
        <v>0.65780818299999999</v>
      </c>
      <c r="I490" t="s">
        <v>170</v>
      </c>
      <c r="J490" t="s">
        <v>171</v>
      </c>
    </row>
    <row r="491" spans="1:10">
      <c r="A491" t="str">
        <f t="shared" si="7"/>
        <v>C77-C792016MaleAllEth10</v>
      </c>
      <c r="B491">
        <v>2016</v>
      </c>
      <c r="C491" t="s">
        <v>26</v>
      </c>
      <c r="D491" t="s">
        <v>117</v>
      </c>
      <c r="E491">
        <v>10</v>
      </c>
      <c r="F491" t="s">
        <v>148</v>
      </c>
      <c r="G491">
        <v>3</v>
      </c>
      <c r="H491">
        <v>1.973424549</v>
      </c>
      <c r="I491" t="s">
        <v>215</v>
      </c>
      <c r="J491" t="s">
        <v>216</v>
      </c>
    </row>
    <row r="492" spans="1:10">
      <c r="A492" t="str">
        <f t="shared" si="7"/>
        <v>C802016MaleAllEth10</v>
      </c>
      <c r="B492">
        <v>2016</v>
      </c>
      <c r="C492" t="s">
        <v>26</v>
      </c>
      <c r="D492" t="s">
        <v>117</v>
      </c>
      <c r="E492">
        <v>10</v>
      </c>
      <c r="F492" t="s">
        <v>148</v>
      </c>
      <c r="G492">
        <v>1</v>
      </c>
      <c r="H492">
        <v>0.65780818299999999</v>
      </c>
      <c r="I492" t="s">
        <v>229</v>
      </c>
      <c r="J492" t="s">
        <v>230</v>
      </c>
    </row>
    <row r="493" spans="1:10">
      <c r="A493" t="str">
        <f t="shared" si="7"/>
        <v>C812016MaleAllEth10</v>
      </c>
      <c r="B493">
        <v>2016</v>
      </c>
      <c r="C493" t="s">
        <v>26</v>
      </c>
      <c r="D493" t="s">
        <v>117</v>
      </c>
      <c r="E493">
        <v>10</v>
      </c>
      <c r="F493" t="s">
        <v>148</v>
      </c>
      <c r="G493">
        <v>2</v>
      </c>
      <c r="H493">
        <v>1.315616366</v>
      </c>
      <c r="I493" t="s">
        <v>98</v>
      </c>
      <c r="J493" t="s">
        <v>172</v>
      </c>
    </row>
    <row r="494" spans="1:10">
      <c r="A494" t="str">
        <f t="shared" si="7"/>
        <v>C82-C86, C962016MaleAllEth10</v>
      </c>
      <c r="B494">
        <v>2016</v>
      </c>
      <c r="C494" t="s">
        <v>26</v>
      </c>
      <c r="D494" t="s">
        <v>117</v>
      </c>
      <c r="E494">
        <v>10</v>
      </c>
      <c r="F494" t="s">
        <v>148</v>
      </c>
      <c r="G494">
        <v>16</v>
      </c>
      <c r="H494">
        <v>10.52493093</v>
      </c>
      <c r="I494" t="s">
        <v>99</v>
      </c>
      <c r="J494" t="s">
        <v>173</v>
      </c>
    </row>
    <row r="495" spans="1:10">
      <c r="A495" t="str">
        <f t="shared" si="7"/>
        <v>C882016MaleAllEth10</v>
      </c>
      <c r="B495">
        <v>2016</v>
      </c>
      <c r="C495" t="s">
        <v>26</v>
      </c>
      <c r="D495" t="s">
        <v>117</v>
      </c>
      <c r="E495">
        <v>10</v>
      </c>
      <c r="F495" t="s">
        <v>148</v>
      </c>
      <c r="G495">
        <v>2</v>
      </c>
      <c r="H495">
        <v>1.315616366</v>
      </c>
      <c r="I495" t="s">
        <v>195</v>
      </c>
      <c r="J495" t="s">
        <v>196</v>
      </c>
    </row>
    <row r="496" spans="1:10">
      <c r="A496" t="str">
        <f t="shared" si="7"/>
        <v>C902016MaleAllEth10</v>
      </c>
      <c r="B496">
        <v>2016</v>
      </c>
      <c r="C496" t="s">
        <v>26</v>
      </c>
      <c r="D496" t="s">
        <v>117</v>
      </c>
      <c r="E496">
        <v>10</v>
      </c>
      <c r="F496" t="s">
        <v>148</v>
      </c>
      <c r="G496">
        <v>5</v>
      </c>
      <c r="H496">
        <v>3.2890409159999998</v>
      </c>
      <c r="I496" t="s">
        <v>100</v>
      </c>
      <c r="J496" t="s">
        <v>205</v>
      </c>
    </row>
    <row r="497" spans="1:10">
      <c r="A497" t="str">
        <f t="shared" si="7"/>
        <v>C91-C952016MaleAllEth10</v>
      </c>
      <c r="B497">
        <v>2016</v>
      </c>
      <c r="C497" t="s">
        <v>26</v>
      </c>
      <c r="D497" t="s">
        <v>117</v>
      </c>
      <c r="E497">
        <v>10</v>
      </c>
      <c r="F497" t="s">
        <v>148</v>
      </c>
      <c r="G497">
        <v>12</v>
      </c>
      <c r="H497">
        <v>7.8936981980000001</v>
      </c>
      <c r="I497" t="s">
        <v>101</v>
      </c>
      <c r="J497" t="s">
        <v>174</v>
      </c>
    </row>
    <row r="498" spans="1:10">
      <c r="A498" t="str">
        <f t="shared" si="7"/>
        <v>D45-D472016MaleAllEth10</v>
      </c>
      <c r="B498">
        <v>2016</v>
      </c>
      <c r="C498" t="s">
        <v>26</v>
      </c>
      <c r="D498" t="s">
        <v>117</v>
      </c>
      <c r="E498">
        <v>10</v>
      </c>
      <c r="F498" t="s">
        <v>148</v>
      </c>
      <c r="G498">
        <v>1</v>
      </c>
      <c r="H498">
        <v>0.65780818299999999</v>
      </c>
      <c r="I498" t="s">
        <v>140</v>
      </c>
      <c r="J498" t="s">
        <v>181</v>
      </c>
    </row>
    <row r="499" spans="1:10">
      <c r="A499" t="str">
        <f t="shared" si="7"/>
        <v>C00-C142017MaleAllEth10</v>
      </c>
      <c r="B499">
        <v>2017</v>
      </c>
      <c r="C499" t="s">
        <v>26</v>
      </c>
      <c r="D499" t="s">
        <v>117</v>
      </c>
      <c r="E499">
        <v>10</v>
      </c>
      <c r="F499" t="s">
        <v>148</v>
      </c>
      <c r="G499">
        <v>23</v>
      </c>
      <c r="H499">
        <v>14.91666126</v>
      </c>
      <c r="I499" t="s">
        <v>86</v>
      </c>
      <c r="J499" t="s">
        <v>180</v>
      </c>
    </row>
    <row r="500" spans="1:10">
      <c r="A500" t="str">
        <f t="shared" si="7"/>
        <v>C152017MaleAllEth10</v>
      </c>
      <c r="B500">
        <v>2017</v>
      </c>
      <c r="C500" t="s">
        <v>26</v>
      </c>
      <c r="D500" t="s">
        <v>117</v>
      </c>
      <c r="E500">
        <v>10</v>
      </c>
      <c r="F500" t="s">
        <v>148</v>
      </c>
      <c r="G500">
        <v>2</v>
      </c>
      <c r="H500">
        <v>1.2971009790000001</v>
      </c>
      <c r="I500" t="s">
        <v>87</v>
      </c>
      <c r="J500" t="s">
        <v>217</v>
      </c>
    </row>
    <row r="501" spans="1:10">
      <c r="A501" t="str">
        <f t="shared" si="7"/>
        <v>C162017MaleAllEth10</v>
      </c>
      <c r="B501">
        <v>2017</v>
      </c>
      <c r="C501" t="s">
        <v>26</v>
      </c>
      <c r="D501" t="s">
        <v>117</v>
      </c>
      <c r="E501">
        <v>10</v>
      </c>
      <c r="F501" t="s">
        <v>148</v>
      </c>
      <c r="G501">
        <v>5</v>
      </c>
      <c r="H501">
        <v>3.2427524480000001</v>
      </c>
      <c r="I501" t="s">
        <v>88</v>
      </c>
      <c r="J501" t="s">
        <v>188</v>
      </c>
    </row>
    <row r="502" spans="1:10">
      <c r="A502" t="str">
        <f t="shared" si="7"/>
        <v>C172017MaleAllEth10</v>
      </c>
      <c r="B502">
        <v>2017</v>
      </c>
      <c r="C502" t="s">
        <v>26</v>
      </c>
      <c r="D502" t="s">
        <v>117</v>
      </c>
      <c r="E502">
        <v>10</v>
      </c>
      <c r="F502" t="s">
        <v>148</v>
      </c>
      <c r="G502">
        <v>3</v>
      </c>
      <c r="H502">
        <v>1.945651469</v>
      </c>
      <c r="I502" t="s">
        <v>208</v>
      </c>
      <c r="J502" t="s">
        <v>209</v>
      </c>
    </row>
    <row r="503" spans="1:10">
      <c r="A503" t="str">
        <f t="shared" si="7"/>
        <v>C18-C212017MaleAllEth10</v>
      </c>
      <c r="B503">
        <v>2017</v>
      </c>
      <c r="C503" t="s">
        <v>26</v>
      </c>
      <c r="D503" t="s">
        <v>117</v>
      </c>
      <c r="E503">
        <v>10</v>
      </c>
      <c r="F503" t="s">
        <v>148</v>
      </c>
      <c r="G503">
        <v>41</v>
      </c>
      <c r="H503">
        <v>26.590570079999999</v>
      </c>
      <c r="I503" t="s">
        <v>89</v>
      </c>
      <c r="J503" t="s">
        <v>182</v>
      </c>
    </row>
    <row r="504" spans="1:10">
      <c r="A504" t="str">
        <f t="shared" si="7"/>
        <v>C222017MaleAllEth10</v>
      </c>
      <c r="B504">
        <v>2017</v>
      </c>
      <c r="C504" t="s">
        <v>26</v>
      </c>
      <c r="D504" t="s">
        <v>117</v>
      </c>
      <c r="E504">
        <v>10</v>
      </c>
      <c r="F504" t="s">
        <v>148</v>
      </c>
      <c r="G504">
        <v>12</v>
      </c>
      <c r="H504">
        <v>7.7826058759999999</v>
      </c>
      <c r="I504" t="s">
        <v>90</v>
      </c>
      <c r="J504" t="s">
        <v>159</v>
      </c>
    </row>
    <row r="505" spans="1:10">
      <c r="A505" t="str">
        <f t="shared" si="7"/>
        <v>C242017MaleAllEth10</v>
      </c>
      <c r="B505">
        <v>2017</v>
      </c>
      <c r="C505" t="s">
        <v>26</v>
      </c>
      <c r="D505" t="s">
        <v>117</v>
      </c>
      <c r="E505">
        <v>10</v>
      </c>
      <c r="F505" t="s">
        <v>148</v>
      </c>
      <c r="G505">
        <v>1</v>
      </c>
      <c r="H505">
        <v>0.64855048999999998</v>
      </c>
      <c r="I505" t="s">
        <v>220</v>
      </c>
      <c r="J505" t="s">
        <v>221</v>
      </c>
    </row>
    <row r="506" spans="1:10">
      <c r="A506" t="str">
        <f t="shared" si="7"/>
        <v>C252017MaleAllEth10</v>
      </c>
      <c r="B506">
        <v>2017</v>
      </c>
      <c r="C506" t="s">
        <v>26</v>
      </c>
      <c r="D506" t="s">
        <v>117</v>
      </c>
      <c r="E506">
        <v>10</v>
      </c>
      <c r="F506" t="s">
        <v>148</v>
      </c>
      <c r="G506">
        <v>7</v>
      </c>
      <c r="H506">
        <v>4.5398534279999998</v>
      </c>
      <c r="I506" t="s">
        <v>91</v>
      </c>
      <c r="J506" t="s">
        <v>197</v>
      </c>
    </row>
    <row r="507" spans="1:10">
      <c r="A507" t="str">
        <f t="shared" si="7"/>
        <v>C262017MaleAllEth10</v>
      </c>
      <c r="B507">
        <v>2017</v>
      </c>
      <c r="C507" t="s">
        <v>26</v>
      </c>
      <c r="D507" t="s">
        <v>117</v>
      </c>
      <c r="E507">
        <v>10</v>
      </c>
      <c r="F507" t="s">
        <v>148</v>
      </c>
      <c r="G507">
        <v>2</v>
      </c>
      <c r="H507">
        <v>1.2971009790000001</v>
      </c>
      <c r="I507" t="s">
        <v>198</v>
      </c>
      <c r="J507" t="s">
        <v>199</v>
      </c>
    </row>
    <row r="508" spans="1:10">
      <c r="A508" t="str">
        <f t="shared" si="7"/>
        <v>C302017MaleAllEth10</v>
      </c>
      <c r="B508">
        <v>2017</v>
      </c>
      <c r="C508" t="s">
        <v>26</v>
      </c>
      <c r="D508" t="s">
        <v>117</v>
      </c>
      <c r="E508">
        <v>10</v>
      </c>
      <c r="F508" t="s">
        <v>148</v>
      </c>
      <c r="G508">
        <v>1</v>
      </c>
      <c r="H508">
        <v>0.64855048999999998</v>
      </c>
      <c r="I508" t="s">
        <v>210</v>
      </c>
      <c r="J508" t="s">
        <v>211</v>
      </c>
    </row>
    <row r="509" spans="1:10">
      <c r="A509" t="str">
        <f t="shared" si="7"/>
        <v>C312017MaleAllEth10</v>
      </c>
      <c r="B509">
        <v>2017</v>
      </c>
      <c r="C509" t="s">
        <v>26</v>
      </c>
      <c r="D509" t="s">
        <v>117</v>
      </c>
      <c r="E509">
        <v>10</v>
      </c>
      <c r="F509" t="s">
        <v>148</v>
      </c>
      <c r="G509">
        <v>1</v>
      </c>
      <c r="H509">
        <v>0.64855048999999998</v>
      </c>
      <c r="I509" t="s">
        <v>206</v>
      </c>
      <c r="J509" t="s">
        <v>207</v>
      </c>
    </row>
    <row r="510" spans="1:10">
      <c r="A510" t="str">
        <f t="shared" si="7"/>
        <v>C322017MaleAllEth10</v>
      </c>
      <c r="B510">
        <v>2017</v>
      </c>
      <c r="C510" t="s">
        <v>26</v>
      </c>
      <c r="D510" t="s">
        <v>117</v>
      </c>
      <c r="E510">
        <v>10</v>
      </c>
      <c r="F510" t="s">
        <v>148</v>
      </c>
      <c r="G510">
        <v>1</v>
      </c>
      <c r="H510">
        <v>0.64855048999999998</v>
      </c>
      <c r="I510" t="s">
        <v>189</v>
      </c>
      <c r="J510" t="s">
        <v>190</v>
      </c>
    </row>
    <row r="511" spans="1:10">
      <c r="A511" t="str">
        <f t="shared" si="7"/>
        <v>C33-C342017MaleAllEth10</v>
      </c>
      <c r="B511">
        <v>2017</v>
      </c>
      <c r="C511" t="s">
        <v>26</v>
      </c>
      <c r="D511" t="s">
        <v>117</v>
      </c>
      <c r="E511">
        <v>10</v>
      </c>
      <c r="F511" t="s">
        <v>148</v>
      </c>
      <c r="G511">
        <v>17</v>
      </c>
      <c r="H511">
        <v>11.02535832</v>
      </c>
      <c r="I511" t="s">
        <v>92</v>
      </c>
      <c r="J511" t="s">
        <v>175</v>
      </c>
    </row>
    <row r="512" spans="1:10">
      <c r="A512" t="str">
        <f t="shared" si="7"/>
        <v>C372017MaleAllEth10</v>
      </c>
      <c r="B512">
        <v>2017</v>
      </c>
      <c r="C512" t="s">
        <v>26</v>
      </c>
      <c r="D512" t="s">
        <v>117</v>
      </c>
      <c r="E512">
        <v>10</v>
      </c>
      <c r="F512" t="s">
        <v>148</v>
      </c>
      <c r="G512">
        <v>1</v>
      </c>
      <c r="H512">
        <v>0.64855048999999998</v>
      </c>
      <c r="I512" t="s">
        <v>212</v>
      </c>
      <c r="J512" t="s">
        <v>213</v>
      </c>
    </row>
    <row r="513" spans="1:10">
      <c r="A513" t="str">
        <f t="shared" si="7"/>
        <v>C382017MaleAllEth10</v>
      </c>
      <c r="B513">
        <v>2017</v>
      </c>
      <c r="C513" t="s">
        <v>26</v>
      </c>
      <c r="D513" t="s">
        <v>117</v>
      </c>
      <c r="E513">
        <v>10</v>
      </c>
      <c r="F513" t="s">
        <v>148</v>
      </c>
      <c r="G513">
        <v>1</v>
      </c>
      <c r="H513">
        <v>0.64855048999999998</v>
      </c>
      <c r="I513" t="s">
        <v>191</v>
      </c>
      <c r="J513" t="s">
        <v>192</v>
      </c>
    </row>
    <row r="514" spans="1:10">
      <c r="A514" t="str">
        <f t="shared" si="7"/>
        <v>C40-C412017MaleAllEth10</v>
      </c>
      <c r="B514">
        <v>2017</v>
      </c>
      <c r="C514" t="s">
        <v>26</v>
      </c>
      <c r="D514" t="s">
        <v>117</v>
      </c>
      <c r="E514">
        <v>10</v>
      </c>
      <c r="F514" t="s">
        <v>148</v>
      </c>
      <c r="G514">
        <v>1</v>
      </c>
      <c r="H514">
        <v>0.64855048999999998</v>
      </c>
      <c r="I514" t="s">
        <v>160</v>
      </c>
      <c r="J514" t="s">
        <v>161</v>
      </c>
    </row>
    <row r="515" spans="1:10">
      <c r="A515" t="str">
        <f t="shared" ref="A515:A578" si="8">I515&amp;B515&amp;C515&amp;D515&amp;E515</f>
        <v>C432017MaleAllEth10</v>
      </c>
      <c r="B515">
        <v>2017</v>
      </c>
      <c r="C515" t="s">
        <v>26</v>
      </c>
      <c r="D515" t="s">
        <v>117</v>
      </c>
      <c r="E515">
        <v>10</v>
      </c>
      <c r="F515" t="s">
        <v>148</v>
      </c>
      <c r="G515">
        <v>67</v>
      </c>
      <c r="H515">
        <v>43.452882809999998</v>
      </c>
      <c r="I515" t="s">
        <v>93</v>
      </c>
      <c r="J515" t="s">
        <v>186</v>
      </c>
    </row>
    <row r="516" spans="1:10">
      <c r="A516" t="str">
        <f t="shared" si="8"/>
        <v>C442017MaleAllEth10</v>
      </c>
      <c r="B516">
        <v>2017</v>
      </c>
      <c r="C516" t="s">
        <v>26</v>
      </c>
      <c r="D516" t="s">
        <v>117</v>
      </c>
      <c r="E516">
        <v>10</v>
      </c>
      <c r="F516" t="s">
        <v>148</v>
      </c>
      <c r="G516">
        <v>1</v>
      </c>
      <c r="H516">
        <v>0.64855048999999998</v>
      </c>
      <c r="I516" t="s">
        <v>176</v>
      </c>
      <c r="J516" t="s">
        <v>177</v>
      </c>
    </row>
    <row r="517" spans="1:10">
      <c r="A517" t="str">
        <f t="shared" si="8"/>
        <v>C452017MaleAllEth10</v>
      </c>
      <c r="B517">
        <v>2017</v>
      </c>
      <c r="C517" t="s">
        <v>26</v>
      </c>
      <c r="D517" t="s">
        <v>117</v>
      </c>
      <c r="E517">
        <v>10</v>
      </c>
      <c r="F517" t="s">
        <v>148</v>
      </c>
      <c r="G517">
        <v>1</v>
      </c>
      <c r="H517">
        <v>0.64855048999999998</v>
      </c>
      <c r="I517" t="s">
        <v>218</v>
      </c>
      <c r="J517" t="s">
        <v>219</v>
      </c>
    </row>
    <row r="518" spans="1:10">
      <c r="A518" t="str">
        <f t="shared" si="8"/>
        <v>C492017MaleAllEth10</v>
      </c>
      <c r="B518">
        <v>2017</v>
      </c>
      <c r="C518" t="s">
        <v>26</v>
      </c>
      <c r="D518" t="s">
        <v>117</v>
      </c>
      <c r="E518">
        <v>10</v>
      </c>
      <c r="F518" t="s">
        <v>148</v>
      </c>
      <c r="G518">
        <v>4</v>
      </c>
      <c r="H518">
        <v>2.5942019589999998</v>
      </c>
      <c r="I518" t="s">
        <v>162</v>
      </c>
      <c r="J518" t="s">
        <v>163</v>
      </c>
    </row>
    <row r="519" spans="1:10">
      <c r="A519" t="str">
        <f t="shared" si="8"/>
        <v>C612017MaleAllEth10</v>
      </c>
      <c r="B519">
        <v>2017</v>
      </c>
      <c r="C519" t="s">
        <v>26</v>
      </c>
      <c r="D519" t="s">
        <v>117</v>
      </c>
      <c r="E519">
        <v>10</v>
      </c>
      <c r="F519" t="s">
        <v>148</v>
      </c>
      <c r="G519">
        <v>44</v>
      </c>
      <c r="H519">
        <v>28.53622154</v>
      </c>
      <c r="I519" t="s">
        <v>107</v>
      </c>
      <c r="J519" t="s">
        <v>202</v>
      </c>
    </row>
    <row r="520" spans="1:10">
      <c r="A520" t="str">
        <f t="shared" si="8"/>
        <v>C622017MaleAllEth10</v>
      </c>
      <c r="B520">
        <v>2017</v>
      </c>
      <c r="C520" t="s">
        <v>26</v>
      </c>
      <c r="D520" t="s">
        <v>117</v>
      </c>
      <c r="E520">
        <v>10</v>
      </c>
      <c r="F520" t="s">
        <v>148</v>
      </c>
      <c r="G520">
        <v>7</v>
      </c>
      <c r="H520">
        <v>4.5398534279999998</v>
      </c>
      <c r="I520" t="s">
        <v>108</v>
      </c>
      <c r="J520" t="s">
        <v>187</v>
      </c>
    </row>
    <row r="521" spans="1:10">
      <c r="A521" t="str">
        <f t="shared" si="8"/>
        <v>C64-C66, C682017MaleAllEth10</v>
      </c>
      <c r="B521">
        <v>2017</v>
      </c>
      <c r="C521" t="s">
        <v>26</v>
      </c>
      <c r="D521" t="s">
        <v>117</v>
      </c>
      <c r="E521">
        <v>10</v>
      </c>
      <c r="F521" t="s">
        <v>148</v>
      </c>
      <c r="G521">
        <v>19</v>
      </c>
      <c r="H521">
        <v>12.3224593</v>
      </c>
      <c r="I521" t="s">
        <v>94</v>
      </c>
      <c r="J521" t="s">
        <v>164</v>
      </c>
    </row>
    <row r="522" spans="1:10">
      <c r="A522" t="str">
        <f t="shared" si="8"/>
        <v>C672017MaleAllEth10</v>
      </c>
      <c r="B522">
        <v>2017</v>
      </c>
      <c r="C522" t="s">
        <v>26</v>
      </c>
      <c r="D522" t="s">
        <v>117</v>
      </c>
      <c r="E522">
        <v>10</v>
      </c>
      <c r="F522" t="s">
        <v>148</v>
      </c>
      <c r="G522">
        <v>5</v>
      </c>
      <c r="H522">
        <v>3.2427524480000001</v>
      </c>
      <c r="I522" t="s">
        <v>95</v>
      </c>
      <c r="J522" t="s">
        <v>226</v>
      </c>
    </row>
    <row r="523" spans="1:10">
      <c r="A523" t="str">
        <f t="shared" si="8"/>
        <v>C692017MaleAllEth10</v>
      </c>
      <c r="B523">
        <v>2017</v>
      </c>
      <c r="C523" t="s">
        <v>26</v>
      </c>
      <c r="D523" t="s">
        <v>117</v>
      </c>
      <c r="E523">
        <v>10</v>
      </c>
      <c r="F523" t="s">
        <v>148</v>
      </c>
      <c r="G523">
        <v>1</v>
      </c>
      <c r="H523">
        <v>0.64855048999999998</v>
      </c>
      <c r="I523" t="s">
        <v>165</v>
      </c>
      <c r="J523" t="s">
        <v>166</v>
      </c>
    </row>
    <row r="524" spans="1:10">
      <c r="A524" t="str">
        <f t="shared" si="8"/>
        <v>C712017MaleAllEth10</v>
      </c>
      <c r="B524">
        <v>2017</v>
      </c>
      <c r="C524" t="s">
        <v>26</v>
      </c>
      <c r="D524" t="s">
        <v>117</v>
      </c>
      <c r="E524">
        <v>10</v>
      </c>
      <c r="F524" t="s">
        <v>148</v>
      </c>
      <c r="G524">
        <v>13</v>
      </c>
      <c r="H524">
        <v>8.4311563659999997</v>
      </c>
      <c r="I524" t="s">
        <v>96</v>
      </c>
      <c r="J524" t="s">
        <v>167</v>
      </c>
    </row>
    <row r="525" spans="1:10">
      <c r="A525" t="str">
        <f t="shared" si="8"/>
        <v>C722017MaleAllEth10</v>
      </c>
      <c r="B525">
        <v>2017</v>
      </c>
      <c r="C525" t="s">
        <v>26</v>
      </c>
      <c r="D525" t="s">
        <v>117</v>
      </c>
      <c r="E525">
        <v>10</v>
      </c>
      <c r="F525" t="s">
        <v>148</v>
      </c>
      <c r="G525">
        <v>1</v>
      </c>
      <c r="H525">
        <v>0.64855048999999998</v>
      </c>
      <c r="I525" t="s">
        <v>168</v>
      </c>
      <c r="J525" t="s">
        <v>169</v>
      </c>
    </row>
    <row r="526" spans="1:10">
      <c r="A526" t="str">
        <f t="shared" si="8"/>
        <v>C732017MaleAllEth10</v>
      </c>
      <c r="B526">
        <v>2017</v>
      </c>
      <c r="C526" t="s">
        <v>26</v>
      </c>
      <c r="D526" t="s">
        <v>117</v>
      </c>
      <c r="E526">
        <v>10</v>
      </c>
      <c r="F526" t="s">
        <v>148</v>
      </c>
      <c r="G526">
        <v>10</v>
      </c>
      <c r="H526">
        <v>6.4855048970000002</v>
      </c>
      <c r="I526" t="s">
        <v>97</v>
      </c>
      <c r="J526" t="s">
        <v>183</v>
      </c>
    </row>
    <row r="527" spans="1:10">
      <c r="A527" t="str">
        <f t="shared" si="8"/>
        <v>C742017MaleAllEth10</v>
      </c>
      <c r="B527">
        <v>2017</v>
      </c>
      <c r="C527" t="s">
        <v>26</v>
      </c>
      <c r="D527" t="s">
        <v>117</v>
      </c>
      <c r="E527">
        <v>10</v>
      </c>
      <c r="F527" t="s">
        <v>148</v>
      </c>
      <c r="G527">
        <v>1</v>
      </c>
      <c r="H527">
        <v>0.64855048999999998</v>
      </c>
      <c r="I527" t="s">
        <v>170</v>
      </c>
      <c r="J527" t="s">
        <v>171</v>
      </c>
    </row>
    <row r="528" spans="1:10">
      <c r="A528" t="str">
        <f t="shared" si="8"/>
        <v>C77-C792017MaleAllEth10</v>
      </c>
      <c r="B528">
        <v>2017</v>
      </c>
      <c r="C528" t="s">
        <v>26</v>
      </c>
      <c r="D528" t="s">
        <v>117</v>
      </c>
      <c r="E528">
        <v>10</v>
      </c>
      <c r="F528" t="s">
        <v>148</v>
      </c>
      <c r="G528">
        <v>2</v>
      </c>
      <c r="H528">
        <v>1.2971009790000001</v>
      </c>
      <c r="I528" t="s">
        <v>215</v>
      </c>
      <c r="J528" t="s">
        <v>216</v>
      </c>
    </row>
    <row r="529" spans="1:10">
      <c r="A529" t="str">
        <f t="shared" si="8"/>
        <v>C812017MaleAllEth10</v>
      </c>
      <c r="B529">
        <v>2017</v>
      </c>
      <c r="C529" t="s">
        <v>26</v>
      </c>
      <c r="D529" t="s">
        <v>117</v>
      </c>
      <c r="E529">
        <v>10</v>
      </c>
      <c r="F529" t="s">
        <v>148</v>
      </c>
      <c r="G529">
        <v>1</v>
      </c>
      <c r="H529">
        <v>0.64855048999999998</v>
      </c>
      <c r="I529" t="s">
        <v>98</v>
      </c>
      <c r="J529" t="s">
        <v>172</v>
      </c>
    </row>
    <row r="530" spans="1:10">
      <c r="A530" t="str">
        <f t="shared" si="8"/>
        <v>C82-C86, C962017MaleAllEth10</v>
      </c>
      <c r="B530">
        <v>2017</v>
      </c>
      <c r="C530" t="s">
        <v>26</v>
      </c>
      <c r="D530" t="s">
        <v>117</v>
      </c>
      <c r="E530">
        <v>10</v>
      </c>
      <c r="F530" t="s">
        <v>148</v>
      </c>
      <c r="G530">
        <v>33</v>
      </c>
      <c r="H530">
        <v>21.40216616</v>
      </c>
      <c r="I530" t="s">
        <v>99</v>
      </c>
      <c r="J530" t="s">
        <v>173</v>
      </c>
    </row>
    <row r="531" spans="1:10">
      <c r="A531" t="str">
        <f t="shared" si="8"/>
        <v>C882017MaleAllEth10</v>
      </c>
      <c r="B531">
        <v>2017</v>
      </c>
      <c r="C531" t="s">
        <v>26</v>
      </c>
      <c r="D531" t="s">
        <v>117</v>
      </c>
      <c r="E531">
        <v>10</v>
      </c>
      <c r="F531" t="s">
        <v>148</v>
      </c>
      <c r="G531">
        <v>1</v>
      </c>
      <c r="H531">
        <v>0.64855048999999998</v>
      </c>
      <c r="I531" t="s">
        <v>195</v>
      </c>
      <c r="J531" t="s">
        <v>196</v>
      </c>
    </row>
    <row r="532" spans="1:10">
      <c r="A532" t="str">
        <f t="shared" si="8"/>
        <v>C902017MaleAllEth10</v>
      </c>
      <c r="B532">
        <v>2017</v>
      </c>
      <c r="C532" t="s">
        <v>26</v>
      </c>
      <c r="D532" t="s">
        <v>117</v>
      </c>
      <c r="E532">
        <v>10</v>
      </c>
      <c r="F532" t="s">
        <v>148</v>
      </c>
      <c r="G532">
        <v>4</v>
      </c>
      <c r="H532">
        <v>2.5942019589999998</v>
      </c>
      <c r="I532" t="s">
        <v>100</v>
      </c>
      <c r="J532" t="s">
        <v>205</v>
      </c>
    </row>
    <row r="533" spans="1:10">
      <c r="A533" t="str">
        <f t="shared" si="8"/>
        <v>C91-C952017MaleAllEth10</v>
      </c>
      <c r="B533">
        <v>2017</v>
      </c>
      <c r="C533" t="s">
        <v>26</v>
      </c>
      <c r="D533" t="s">
        <v>117</v>
      </c>
      <c r="E533">
        <v>10</v>
      </c>
      <c r="F533" t="s">
        <v>148</v>
      </c>
      <c r="G533">
        <v>18</v>
      </c>
      <c r="H533">
        <v>11.67390881</v>
      </c>
      <c r="I533" t="s">
        <v>101</v>
      </c>
      <c r="J533" t="s">
        <v>174</v>
      </c>
    </row>
    <row r="534" spans="1:10">
      <c r="A534" t="str">
        <f t="shared" si="8"/>
        <v>D45-D472017MaleAllEth10</v>
      </c>
      <c r="B534">
        <v>2017</v>
      </c>
      <c r="C534" t="s">
        <v>26</v>
      </c>
      <c r="D534" t="s">
        <v>117</v>
      </c>
      <c r="E534">
        <v>10</v>
      </c>
      <c r="F534" t="s">
        <v>148</v>
      </c>
      <c r="G534">
        <v>3</v>
      </c>
      <c r="H534">
        <v>1.945651469</v>
      </c>
      <c r="I534" t="s">
        <v>140</v>
      </c>
      <c r="J534" t="s">
        <v>181</v>
      </c>
    </row>
    <row r="535" spans="1:10">
      <c r="A535" t="str">
        <f t="shared" si="8"/>
        <v>C00-C142015MaleAllEth11</v>
      </c>
      <c r="B535">
        <v>2015</v>
      </c>
      <c r="C535" t="s">
        <v>26</v>
      </c>
      <c r="D535" t="s">
        <v>117</v>
      </c>
      <c r="E535">
        <v>11</v>
      </c>
      <c r="F535" t="s">
        <v>149</v>
      </c>
      <c r="G535">
        <v>45</v>
      </c>
      <c r="H535">
        <v>29.247367740000001</v>
      </c>
      <c r="I535" t="s">
        <v>86</v>
      </c>
      <c r="J535" t="s">
        <v>180</v>
      </c>
    </row>
    <row r="536" spans="1:10">
      <c r="A536" t="str">
        <f t="shared" si="8"/>
        <v>C152015MaleAllEth11</v>
      </c>
      <c r="B536">
        <v>2015</v>
      </c>
      <c r="C536" t="s">
        <v>26</v>
      </c>
      <c r="D536" t="s">
        <v>117</v>
      </c>
      <c r="E536">
        <v>11</v>
      </c>
      <c r="F536" t="s">
        <v>149</v>
      </c>
      <c r="G536">
        <v>9</v>
      </c>
      <c r="H536">
        <v>5.8494735469999997</v>
      </c>
      <c r="I536" t="s">
        <v>87</v>
      </c>
      <c r="J536" t="s">
        <v>217</v>
      </c>
    </row>
    <row r="537" spans="1:10">
      <c r="A537" t="str">
        <f t="shared" si="8"/>
        <v>C162015MaleAllEth11</v>
      </c>
      <c r="B537">
        <v>2015</v>
      </c>
      <c r="C537" t="s">
        <v>26</v>
      </c>
      <c r="D537" t="s">
        <v>117</v>
      </c>
      <c r="E537">
        <v>11</v>
      </c>
      <c r="F537" t="s">
        <v>149</v>
      </c>
      <c r="G537">
        <v>16</v>
      </c>
      <c r="H537">
        <v>10.39906408</v>
      </c>
      <c r="I537" t="s">
        <v>88</v>
      </c>
      <c r="J537" t="s">
        <v>188</v>
      </c>
    </row>
    <row r="538" spans="1:10">
      <c r="A538" t="str">
        <f t="shared" si="8"/>
        <v>C172015MaleAllEth11</v>
      </c>
      <c r="B538">
        <v>2015</v>
      </c>
      <c r="C538" t="s">
        <v>26</v>
      </c>
      <c r="D538" t="s">
        <v>117</v>
      </c>
      <c r="E538">
        <v>11</v>
      </c>
      <c r="F538" t="s">
        <v>149</v>
      </c>
      <c r="G538">
        <v>6</v>
      </c>
      <c r="H538">
        <v>3.8996490320000001</v>
      </c>
      <c r="I538" t="s">
        <v>208</v>
      </c>
      <c r="J538" t="s">
        <v>209</v>
      </c>
    </row>
    <row r="539" spans="1:10">
      <c r="A539" t="str">
        <f t="shared" si="8"/>
        <v>C18-C212015MaleAllEth11</v>
      </c>
      <c r="B539">
        <v>2015</v>
      </c>
      <c r="C539" t="s">
        <v>26</v>
      </c>
      <c r="D539" t="s">
        <v>117</v>
      </c>
      <c r="E539">
        <v>11</v>
      </c>
      <c r="F539" t="s">
        <v>149</v>
      </c>
      <c r="G539">
        <v>85</v>
      </c>
      <c r="H539">
        <v>55.245027950000001</v>
      </c>
      <c r="I539" t="s">
        <v>89</v>
      </c>
      <c r="J539" t="s">
        <v>182</v>
      </c>
    </row>
    <row r="540" spans="1:10">
      <c r="A540" t="str">
        <f t="shared" si="8"/>
        <v>C222015MaleAllEth11</v>
      </c>
      <c r="B540">
        <v>2015</v>
      </c>
      <c r="C540" t="s">
        <v>26</v>
      </c>
      <c r="D540" t="s">
        <v>117</v>
      </c>
      <c r="E540">
        <v>11</v>
      </c>
      <c r="F540" t="s">
        <v>149</v>
      </c>
      <c r="G540">
        <v>29</v>
      </c>
      <c r="H540">
        <v>18.848303649999998</v>
      </c>
      <c r="I540" t="s">
        <v>90</v>
      </c>
      <c r="J540" t="s">
        <v>159</v>
      </c>
    </row>
    <row r="541" spans="1:10">
      <c r="A541" t="str">
        <f t="shared" si="8"/>
        <v>C242015MaleAllEth11</v>
      </c>
      <c r="B541">
        <v>2015</v>
      </c>
      <c r="C541" t="s">
        <v>26</v>
      </c>
      <c r="D541" t="s">
        <v>117</v>
      </c>
      <c r="E541">
        <v>11</v>
      </c>
      <c r="F541" t="s">
        <v>149</v>
      </c>
      <c r="G541">
        <v>3</v>
      </c>
      <c r="H541">
        <v>1.9498245160000001</v>
      </c>
      <c r="I541" t="s">
        <v>220</v>
      </c>
      <c r="J541" t="s">
        <v>221</v>
      </c>
    </row>
    <row r="542" spans="1:10">
      <c r="A542" t="str">
        <f t="shared" si="8"/>
        <v>C252015MaleAllEth11</v>
      </c>
      <c r="B542">
        <v>2015</v>
      </c>
      <c r="C542" t="s">
        <v>26</v>
      </c>
      <c r="D542" t="s">
        <v>117</v>
      </c>
      <c r="E542">
        <v>11</v>
      </c>
      <c r="F542" t="s">
        <v>149</v>
      </c>
      <c r="G542">
        <v>12</v>
      </c>
      <c r="H542">
        <v>7.7992980630000002</v>
      </c>
      <c r="I542" t="s">
        <v>91</v>
      </c>
      <c r="J542" t="s">
        <v>197</v>
      </c>
    </row>
    <row r="543" spans="1:10">
      <c r="A543" t="str">
        <f t="shared" si="8"/>
        <v>C262015MaleAllEth11</v>
      </c>
      <c r="B543">
        <v>2015</v>
      </c>
      <c r="C543" t="s">
        <v>26</v>
      </c>
      <c r="D543" t="s">
        <v>117</v>
      </c>
      <c r="E543">
        <v>11</v>
      </c>
      <c r="F543" t="s">
        <v>149</v>
      </c>
      <c r="G543">
        <v>3</v>
      </c>
      <c r="H543">
        <v>1.9498245160000001</v>
      </c>
      <c r="I543" t="s">
        <v>198</v>
      </c>
      <c r="J543" t="s">
        <v>199</v>
      </c>
    </row>
    <row r="544" spans="1:10">
      <c r="A544" t="str">
        <f t="shared" si="8"/>
        <v>C322015MaleAllEth11</v>
      </c>
      <c r="B544">
        <v>2015</v>
      </c>
      <c r="C544" t="s">
        <v>26</v>
      </c>
      <c r="D544" t="s">
        <v>117</v>
      </c>
      <c r="E544">
        <v>11</v>
      </c>
      <c r="F544" t="s">
        <v>149</v>
      </c>
      <c r="G544">
        <v>5</v>
      </c>
      <c r="H544">
        <v>3.2497075259999999</v>
      </c>
      <c r="I544" t="s">
        <v>189</v>
      </c>
      <c r="J544" t="s">
        <v>190</v>
      </c>
    </row>
    <row r="545" spans="1:10">
      <c r="A545" t="str">
        <f t="shared" si="8"/>
        <v>C33-C342015MaleAllEth11</v>
      </c>
      <c r="B545">
        <v>2015</v>
      </c>
      <c r="C545" t="s">
        <v>26</v>
      </c>
      <c r="D545" t="s">
        <v>117</v>
      </c>
      <c r="E545">
        <v>11</v>
      </c>
      <c r="F545" t="s">
        <v>149</v>
      </c>
      <c r="G545">
        <v>57</v>
      </c>
      <c r="H545">
        <v>37.0466658</v>
      </c>
      <c r="I545" t="s">
        <v>92</v>
      </c>
      <c r="J545" t="s">
        <v>175</v>
      </c>
    </row>
    <row r="546" spans="1:10">
      <c r="A546" t="str">
        <f t="shared" si="8"/>
        <v>C40-C412015MaleAllEth11</v>
      </c>
      <c r="B546">
        <v>2015</v>
      </c>
      <c r="C546" t="s">
        <v>26</v>
      </c>
      <c r="D546" t="s">
        <v>117</v>
      </c>
      <c r="E546">
        <v>11</v>
      </c>
      <c r="F546" t="s">
        <v>149</v>
      </c>
      <c r="G546">
        <v>1</v>
      </c>
      <c r="H546">
        <v>0.64994150500000003</v>
      </c>
      <c r="I546" t="s">
        <v>160</v>
      </c>
      <c r="J546" t="s">
        <v>161</v>
      </c>
    </row>
    <row r="547" spans="1:10">
      <c r="A547" t="str">
        <f t="shared" si="8"/>
        <v>C432015MaleAllEth11</v>
      </c>
      <c r="B547">
        <v>2015</v>
      </c>
      <c r="C547" t="s">
        <v>26</v>
      </c>
      <c r="D547" t="s">
        <v>117</v>
      </c>
      <c r="E547">
        <v>11</v>
      </c>
      <c r="F547" t="s">
        <v>149</v>
      </c>
      <c r="G547">
        <v>100</v>
      </c>
      <c r="H547">
        <v>64.994150529999999</v>
      </c>
      <c r="I547" t="s">
        <v>93</v>
      </c>
      <c r="J547" t="s">
        <v>186</v>
      </c>
    </row>
    <row r="548" spans="1:10">
      <c r="A548" t="str">
        <f t="shared" si="8"/>
        <v>C442015MaleAllEth11</v>
      </c>
      <c r="B548">
        <v>2015</v>
      </c>
      <c r="C548" t="s">
        <v>26</v>
      </c>
      <c r="D548" t="s">
        <v>117</v>
      </c>
      <c r="E548">
        <v>11</v>
      </c>
      <c r="F548" t="s">
        <v>149</v>
      </c>
      <c r="G548">
        <v>3</v>
      </c>
      <c r="H548">
        <v>1.9498245160000001</v>
      </c>
      <c r="I548" t="s">
        <v>176</v>
      </c>
      <c r="J548" t="s">
        <v>177</v>
      </c>
    </row>
    <row r="549" spans="1:10">
      <c r="A549" t="str">
        <f t="shared" si="8"/>
        <v>C452015MaleAllEth11</v>
      </c>
      <c r="B549">
        <v>2015</v>
      </c>
      <c r="C549" t="s">
        <v>26</v>
      </c>
      <c r="D549" t="s">
        <v>117</v>
      </c>
      <c r="E549">
        <v>11</v>
      </c>
      <c r="F549" t="s">
        <v>149</v>
      </c>
      <c r="G549">
        <v>1</v>
      </c>
      <c r="H549">
        <v>0.64994150500000003</v>
      </c>
      <c r="I549" t="s">
        <v>218</v>
      </c>
      <c r="J549" t="s">
        <v>219</v>
      </c>
    </row>
    <row r="550" spans="1:10">
      <c r="A550" t="str">
        <f t="shared" si="8"/>
        <v>C472015MaleAllEth11</v>
      </c>
      <c r="B550">
        <v>2015</v>
      </c>
      <c r="C550" t="s">
        <v>26</v>
      </c>
      <c r="D550" t="s">
        <v>117</v>
      </c>
      <c r="E550">
        <v>11</v>
      </c>
      <c r="F550" t="s">
        <v>149</v>
      </c>
      <c r="G550">
        <v>1</v>
      </c>
      <c r="H550">
        <v>0.64994150500000003</v>
      </c>
      <c r="I550" t="s">
        <v>178</v>
      </c>
      <c r="J550" t="s">
        <v>179</v>
      </c>
    </row>
    <row r="551" spans="1:10">
      <c r="A551" t="str">
        <f t="shared" si="8"/>
        <v>C482015MaleAllEth11</v>
      </c>
      <c r="B551">
        <v>2015</v>
      </c>
      <c r="C551" t="s">
        <v>26</v>
      </c>
      <c r="D551" t="s">
        <v>117</v>
      </c>
      <c r="E551">
        <v>11</v>
      </c>
      <c r="F551" t="s">
        <v>149</v>
      </c>
      <c r="G551">
        <v>1</v>
      </c>
      <c r="H551">
        <v>0.64994150500000003</v>
      </c>
      <c r="I551" t="s">
        <v>200</v>
      </c>
      <c r="J551" t="s">
        <v>201</v>
      </c>
    </row>
    <row r="552" spans="1:10">
      <c r="A552" t="str">
        <f t="shared" si="8"/>
        <v>C492015MaleAllEth11</v>
      </c>
      <c r="B552">
        <v>2015</v>
      </c>
      <c r="C552" t="s">
        <v>26</v>
      </c>
      <c r="D552" t="s">
        <v>117</v>
      </c>
      <c r="E552">
        <v>11</v>
      </c>
      <c r="F552" t="s">
        <v>149</v>
      </c>
      <c r="G552">
        <v>5</v>
      </c>
      <c r="H552">
        <v>3.2497075259999999</v>
      </c>
      <c r="I552" t="s">
        <v>162</v>
      </c>
      <c r="J552" t="s">
        <v>163</v>
      </c>
    </row>
    <row r="553" spans="1:10">
      <c r="A553" t="str">
        <f t="shared" si="8"/>
        <v>C502015MaleAllEth11</v>
      </c>
      <c r="B553">
        <v>2015</v>
      </c>
      <c r="C553" t="s">
        <v>26</v>
      </c>
      <c r="D553" t="s">
        <v>117</v>
      </c>
      <c r="E553">
        <v>11</v>
      </c>
      <c r="F553" t="s">
        <v>149</v>
      </c>
      <c r="G553">
        <v>2</v>
      </c>
      <c r="H553">
        <v>1.2998830109999999</v>
      </c>
      <c r="I553" t="s">
        <v>102</v>
      </c>
      <c r="J553" t="s">
        <v>214</v>
      </c>
    </row>
    <row r="554" spans="1:10">
      <c r="A554" t="str">
        <f t="shared" si="8"/>
        <v>C612015MaleAllEth11</v>
      </c>
      <c r="B554">
        <v>2015</v>
      </c>
      <c r="C554" t="s">
        <v>26</v>
      </c>
      <c r="D554" t="s">
        <v>117</v>
      </c>
      <c r="E554">
        <v>11</v>
      </c>
      <c r="F554" t="s">
        <v>149</v>
      </c>
      <c r="G554">
        <v>147</v>
      </c>
      <c r="H554">
        <v>95.541401269999994</v>
      </c>
      <c r="I554" t="s">
        <v>107</v>
      </c>
      <c r="J554" t="s">
        <v>202</v>
      </c>
    </row>
    <row r="555" spans="1:10">
      <c r="A555" t="str">
        <f t="shared" si="8"/>
        <v>C622015MaleAllEth11</v>
      </c>
      <c r="B555">
        <v>2015</v>
      </c>
      <c r="C555" t="s">
        <v>26</v>
      </c>
      <c r="D555" t="s">
        <v>117</v>
      </c>
      <c r="E555">
        <v>11</v>
      </c>
      <c r="F555" t="s">
        <v>149</v>
      </c>
      <c r="G555">
        <v>13</v>
      </c>
      <c r="H555">
        <v>8.4492395679999994</v>
      </c>
      <c r="I555" t="s">
        <v>108</v>
      </c>
      <c r="J555" t="s">
        <v>187</v>
      </c>
    </row>
    <row r="556" spans="1:10">
      <c r="A556" t="str">
        <f t="shared" si="8"/>
        <v>C64-C66, C682015MaleAllEth11</v>
      </c>
      <c r="B556">
        <v>2015</v>
      </c>
      <c r="C556" t="s">
        <v>26</v>
      </c>
      <c r="D556" t="s">
        <v>117</v>
      </c>
      <c r="E556">
        <v>11</v>
      </c>
      <c r="F556" t="s">
        <v>149</v>
      </c>
      <c r="G556">
        <v>36</v>
      </c>
      <c r="H556">
        <v>23.397894189999999</v>
      </c>
      <c r="I556" t="s">
        <v>94</v>
      </c>
      <c r="J556" t="s">
        <v>164</v>
      </c>
    </row>
    <row r="557" spans="1:10">
      <c r="A557" t="str">
        <f t="shared" si="8"/>
        <v>C672015MaleAllEth11</v>
      </c>
      <c r="B557">
        <v>2015</v>
      </c>
      <c r="C557" t="s">
        <v>26</v>
      </c>
      <c r="D557" t="s">
        <v>117</v>
      </c>
      <c r="E557">
        <v>11</v>
      </c>
      <c r="F557" t="s">
        <v>149</v>
      </c>
      <c r="G557">
        <v>4</v>
      </c>
      <c r="H557">
        <v>2.5997660210000002</v>
      </c>
      <c r="I557" t="s">
        <v>95</v>
      </c>
      <c r="J557" t="s">
        <v>226</v>
      </c>
    </row>
    <row r="558" spans="1:10">
      <c r="A558" t="str">
        <f t="shared" si="8"/>
        <v>C692015MaleAllEth11</v>
      </c>
      <c r="B558">
        <v>2015</v>
      </c>
      <c r="C558" t="s">
        <v>26</v>
      </c>
      <c r="D558" t="s">
        <v>117</v>
      </c>
      <c r="E558">
        <v>11</v>
      </c>
      <c r="F558" t="s">
        <v>149</v>
      </c>
      <c r="G558">
        <v>3</v>
      </c>
      <c r="H558">
        <v>1.9498245160000001</v>
      </c>
      <c r="I558" t="s">
        <v>165</v>
      </c>
      <c r="J558" t="s">
        <v>166</v>
      </c>
    </row>
    <row r="559" spans="1:10">
      <c r="A559" t="str">
        <f t="shared" si="8"/>
        <v>C712015MaleAllEth11</v>
      </c>
      <c r="B559">
        <v>2015</v>
      </c>
      <c r="C559" t="s">
        <v>26</v>
      </c>
      <c r="D559" t="s">
        <v>117</v>
      </c>
      <c r="E559">
        <v>11</v>
      </c>
      <c r="F559" t="s">
        <v>149</v>
      </c>
      <c r="G559">
        <v>15</v>
      </c>
      <c r="H559">
        <v>9.7491225789999998</v>
      </c>
      <c r="I559" t="s">
        <v>96</v>
      </c>
      <c r="J559" t="s">
        <v>167</v>
      </c>
    </row>
    <row r="560" spans="1:10">
      <c r="A560" t="str">
        <f t="shared" si="8"/>
        <v>C722015MaleAllEth11</v>
      </c>
      <c r="B560">
        <v>2015</v>
      </c>
      <c r="C560" t="s">
        <v>26</v>
      </c>
      <c r="D560" t="s">
        <v>117</v>
      </c>
      <c r="E560">
        <v>11</v>
      </c>
      <c r="F560" t="s">
        <v>149</v>
      </c>
      <c r="G560">
        <v>1</v>
      </c>
      <c r="H560">
        <v>0.64994150500000003</v>
      </c>
      <c r="I560" t="s">
        <v>168</v>
      </c>
      <c r="J560" t="s">
        <v>169</v>
      </c>
    </row>
    <row r="561" spans="1:10">
      <c r="A561" t="str">
        <f t="shared" si="8"/>
        <v>C732015MaleAllEth11</v>
      </c>
      <c r="B561">
        <v>2015</v>
      </c>
      <c r="C561" t="s">
        <v>26</v>
      </c>
      <c r="D561" t="s">
        <v>117</v>
      </c>
      <c r="E561">
        <v>11</v>
      </c>
      <c r="F561" t="s">
        <v>149</v>
      </c>
      <c r="G561">
        <v>13</v>
      </c>
      <c r="H561">
        <v>8.4492395679999994</v>
      </c>
      <c r="I561" t="s">
        <v>97</v>
      </c>
      <c r="J561" t="s">
        <v>183</v>
      </c>
    </row>
    <row r="562" spans="1:10">
      <c r="A562" t="str">
        <f t="shared" si="8"/>
        <v>C742015MaleAllEth11</v>
      </c>
      <c r="B562">
        <v>2015</v>
      </c>
      <c r="C562" t="s">
        <v>26</v>
      </c>
      <c r="D562" t="s">
        <v>117</v>
      </c>
      <c r="E562">
        <v>11</v>
      </c>
      <c r="F562" t="s">
        <v>149</v>
      </c>
      <c r="G562">
        <v>1</v>
      </c>
      <c r="H562">
        <v>0.64994150500000003</v>
      </c>
      <c r="I562" t="s">
        <v>170</v>
      </c>
      <c r="J562" t="s">
        <v>171</v>
      </c>
    </row>
    <row r="563" spans="1:10">
      <c r="A563" t="str">
        <f t="shared" si="8"/>
        <v>C77-C792015MaleAllEth11</v>
      </c>
      <c r="B563">
        <v>2015</v>
      </c>
      <c r="C563" t="s">
        <v>26</v>
      </c>
      <c r="D563" t="s">
        <v>117</v>
      </c>
      <c r="E563">
        <v>11</v>
      </c>
      <c r="F563" t="s">
        <v>149</v>
      </c>
      <c r="G563">
        <v>10</v>
      </c>
      <c r="H563">
        <v>6.4994150529999999</v>
      </c>
      <c r="I563" t="s">
        <v>215</v>
      </c>
      <c r="J563" t="s">
        <v>216</v>
      </c>
    </row>
    <row r="564" spans="1:10">
      <c r="A564" t="str">
        <f t="shared" si="8"/>
        <v>C802015MaleAllEth11</v>
      </c>
      <c r="B564">
        <v>2015</v>
      </c>
      <c r="C564" t="s">
        <v>26</v>
      </c>
      <c r="D564" t="s">
        <v>117</v>
      </c>
      <c r="E564">
        <v>11</v>
      </c>
      <c r="F564" t="s">
        <v>149</v>
      </c>
      <c r="G564">
        <v>1</v>
      </c>
      <c r="H564">
        <v>0.64994150500000003</v>
      </c>
      <c r="I564" t="s">
        <v>229</v>
      </c>
      <c r="J564" t="s">
        <v>230</v>
      </c>
    </row>
    <row r="565" spans="1:10">
      <c r="A565" t="str">
        <f t="shared" si="8"/>
        <v>C812015MaleAllEth11</v>
      </c>
      <c r="B565">
        <v>2015</v>
      </c>
      <c r="C565" t="s">
        <v>26</v>
      </c>
      <c r="D565" t="s">
        <v>117</v>
      </c>
      <c r="E565">
        <v>11</v>
      </c>
      <c r="F565" t="s">
        <v>149</v>
      </c>
      <c r="G565">
        <v>1</v>
      </c>
      <c r="H565">
        <v>0.64994150500000003</v>
      </c>
      <c r="I565" t="s">
        <v>98</v>
      </c>
      <c r="J565" t="s">
        <v>172</v>
      </c>
    </row>
    <row r="566" spans="1:10">
      <c r="A566" t="str">
        <f t="shared" si="8"/>
        <v>C82-C86, C962015MaleAllEth11</v>
      </c>
      <c r="B566">
        <v>2015</v>
      </c>
      <c r="C566" t="s">
        <v>26</v>
      </c>
      <c r="D566" t="s">
        <v>117</v>
      </c>
      <c r="E566">
        <v>11</v>
      </c>
      <c r="F566" t="s">
        <v>149</v>
      </c>
      <c r="G566">
        <v>28</v>
      </c>
      <c r="H566">
        <v>18.198362150000001</v>
      </c>
      <c r="I566" t="s">
        <v>99</v>
      </c>
      <c r="J566" t="s">
        <v>173</v>
      </c>
    </row>
    <row r="567" spans="1:10">
      <c r="A567" t="str">
        <f t="shared" si="8"/>
        <v>C902015MaleAllEth11</v>
      </c>
      <c r="B567">
        <v>2015</v>
      </c>
      <c r="C567" t="s">
        <v>26</v>
      </c>
      <c r="D567" t="s">
        <v>117</v>
      </c>
      <c r="E567">
        <v>11</v>
      </c>
      <c r="F567" t="s">
        <v>149</v>
      </c>
      <c r="G567">
        <v>23</v>
      </c>
      <c r="H567">
        <v>14.948654619999999</v>
      </c>
      <c r="I567" t="s">
        <v>100</v>
      </c>
      <c r="J567" t="s">
        <v>205</v>
      </c>
    </row>
    <row r="568" spans="1:10">
      <c r="A568" t="str">
        <f t="shared" si="8"/>
        <v>C91-C952015MaleAllEth11</v>
      </c>
      <c r="B568">
        <v>2015</v>
      </c>
      <c r="C568" t="s">
        <v>26</v>
      </c>
      <c r="D568" t="s">
        <v>117</v>
      </c>
      <c r="E568">
        <v>11</v>
      </c>
      <c r="F568" t="s">
        <v>149</v>
      </c>
      <c r="G568">
        <v>25</v>
      </c>
      <c r="H568">
        <v>16.248537630000001</v>
      </c>
      <c r="I568" t="s">
        <v>101</v>
      </c>
      <c r="J568" t="s">
        <v>174</v>
      </c>
    </row>
    <row r="569" spans="1:10">
      <c r="A569" t="str">
        <f t="shared" si="8"/>
        <v>D45-D472015MaleAllEth11</v>
      </c>
      <c r="B569">
        <v>2015</v>
      </c>
      <c r="C569" t="s">
        <v>26</v>
      </c>
      <c r="D569" t="s">
        <v>117</v>
      </c>
      <c r="E569">
        <v>11</v>
      </c>
      <c r="F569" t="s">
        <v>149</v>
      </c>
      <c r="G569">
        <v>10</v>
      </c>
      <c r="H569">
        <v>6.4994150529999999</v>
      </c>
      <c r="I569" t="s">
        <v>140</v>
      </c>
      <c r="J569" t="s">
        <v>181</v>
      </c>
    </row>
    <row r="570" spans="1:10">
      <c r="A570" t="str">
        <f t="shared" si="8"/>
        <v>C00-C142016MaleAllEth11</v>
      </c>
      <c r="B570">
        <v>2016</v>
      </c>
      <c r="C570" t="s">
        <v>26</v>
      </c>
      <c r="D570" t="s">
        <v>117</v>
      </c>
      <c r="E570">
        <v>11</v>
      </c>
      <c r="F570" t="s">
        <v>149</v>
      </c>
      <c r="G570">
        <v>50</v>
      </c>
      <c r="H570">
        <v>32.622170029999999</v>
      </c>
      <c r="I570" t="s">
        <v>86</v>
      </c>
      <c r="J570" t="s">
        <v>180</v>
      </c>
    </row>
    <row r="571" spans="1:10">
      <c r="A571" t="str">
        <f t="shared" si="8"/>
        <v>C152016MaleAllEth11</v>
      </c>
      <c r="B571">
        <v>2016</v>
      </c>
      <c r="C571" t="s">
        <v>26</v>
      </c>
      <c r="D571" t="s">
        <v>117</v>
      </c>
      <c r="E571">
        <v>11</v>
      </c>
      <c r="F571" t="s">
        <v>149</v>
      </c>
      <c r="G571">
        <v>3</v>
      </c>
      <c r="H571">
        <v>1.9573302020000001</v>
      </c>
      <c r="I571" t="s">
        <v>87</v>
      </c>
      <c r="J571" t="s">
        <v>217</v>
      </c>
    </row>
    <row r="572" spans="1:10">
      <c r="A572" t="str">
        <f t="shared" si="8"/>
        <v>C162016MaleAllEth11</v>
      </c>
      <c r="B572">
        <v>2016</v>
      </c>
      <c r="C572" t="s">
        <v>26</v>
      </c>
      <c r="D572" t="s">
        <v>117</v>
      </c>
      <c r="E572">
        <v>11</v>
      </c>
      <c r="F572" t="s">
        <v>149</v>
      </c>
      <c r="G572">
        <v>19</v>
      </c>
      <c r="H572">
        <v>12.39642461</v>
      </c>
      <c r="I572" t="s">
        <v>88</v>
      </c>
      <c r="J572" t="s">
        <v>188</v>
      </c>
    </row>
    <row r="573" spans="1:10">
      <c r="A573" t="str">
        <f t="shared" si="8"/>
        <v>C172016MaleAllEth11</v>
      </c>
      <c r="B573">
        <v>2016</v>
      </c>
      <c r="C573" t="s">
        <v>26</v>
      </c>
      <c r="D573" t="s">
        <v>117</v>
      </c>
      <c r="E573">
        <v>11</v>
      </c>
      <c r="F573" t="s">
        <v>149</v>
      </c>
      <c r="G573">
        <v>3</v>
      </c>
      <c r="H573">
        <v>1.9573302020000001</v>
      </c>
      <c r="I573" t="s">
        <v>208</v>
      </c>
      <c r="J573" t="s">
        <v>209</v>
      </c>
    </row>
    <row r="574" spans="1:10">
      <c r="A574" t="str">
        <f t="shared" si="8"/>
        <v>C18-C212016MaleAllEth11</v>
      </c>
      <c r="B574">
        <v>2016</v>
      </c>
      <c r="C574" t="s">
        <v>26</v>
      </c>
      <c r="D574" t="s">
        <v>117</v>
      </c>
      <c r="E574">
        <v>11</v>
      </c>
      <c r="F574" t="s">
        <v>149</v>
      </c>
      <c r="G574">
        <v>81</v>
      </c>
      <c r="H574">
        <v>52.847915440000001</v>
      </c>
      <c r="I574" t="s">
        <v>89</v>
      </c>
      <c r="J574" t="s">
        <v>182</v>
      </c>
    </row>
    <row r="575" spans="1:10">
      <c r="A575" t="str">
        <f t="shared" si="8"/>
        <v>C222016MaleAllEth11</v>
      </c>
      <c r="B575">
        <v>2016</v>
      </c>
      <c r="C575" t="s">
        <v>26</v>
      </c>
      <c r="D575" t="s">
        <v>117</v>
      </c>
      <c r="E575">
        <v>11</v>
      </c>
      <c r="F575" t="s">
        <v>149</v>
      </c>
      <c r="G575">
        <v>14</v>
      </c>
      <c r="H575">
        <v>9.1342076070000005</v>
      </c>
      <c r="I575" t="s">
        <v>90</v>
      </c>
      <c r="J575" t="s">
        <v>159</v>
      </c>
    </row>
    <row r="576" spans="1:10">
      <c r="A576" t="str">
        <f t="shared" si="8"/>
        <v>C232016MaleAllEth11</v>
      </c>
      <c r="B576">
        <v>2016</v>
      </c>
      <c r="C576" t="s">
        <v>26</v>
      </c>
      <c r="D576" t="s">
        <v>117</v>
      </c>
      <c r="E576">
        <v>11</v>
      </c>
      <c r="F576" t="s">
        <v>149</v>
      </c>
      <c r="G576">
        <v>1</v>
      </c>
      <c r="H576">
        <v>0.65244340099999998</v>
      </c>
      <c r="I576" t="s">
        <v>227</v>
      </c>
      <c r="J576" t="s">
        <v>228</v>
      </c>
    </row>
    <row r="577" spans="1:10">
      <c r="A577" t="str">
        <f t="shared" si="8"/>
        <v>C242016MaleAllEth11</v>
      </c>
      <c r="B577">
        <v>2016</v>
      </c>
      <c r="C577" t="s">
        <v>26</v>
      </c>
      <c r="D577" t="s">
        <v>117</v>
      </c>
      <c r="E577">
        <v>11</v>
      </c>
      <c r="F577" t="s">
        <v>149</v>
      </c>
      <c r="G577">
        <v>4</v>
      </c>
      <c r="H577">
        <v>2.6097736020000002</v>
      </c>
      <c r="I577" t="s">
        <v>220</v>
      </c>
      <c r="J577" t="s">
        <v>221</v>
      </c>
    </row>
    <row r="578" spans="1:10">
      <c r="A578" t="str">
        <f t="shared" si="8"/>
        <v>C252016MaleAllEth11</v>
      </c>
      <c r="B578">
        <v>2016</v>
      </c>
      <c r="C578" t="s">
        <v>26</v>
      </c>
      <c r="D578" t="s">
        <v>117</v>
      </c>
      <c r="E578">
        <v>11</v>
      </c>
      <c r="F578" t="s">
        <v>149</v>
      </c>
      <c r="G578">
        <v>14</v>
      </c>
      <c r="H578">
        <v>9.1342076070000005</v>
      </c>
      <c r="I578" t="s">
        <v>91</v>
      </c>
      <c r="J578" t="s">
        <v>197</v>
      </c>
    </row>
    <row r="579" spans="1:10">
      <c r="A579" t="str">
        <f t="shared" ref="A579:A642" si="9">I579&amp;B579&amp;C579&amp;D579&amp;E579</f>
        <v>C262016MaleAllEth11</v>
      </c>
      <c r="B579">
        <v>2016</v>
      </c>
      <c r="C579" t="s">
        <v>26</v>
      </c>
      <c r="D579" t="s">
        <v>117</v>
      </c>
      <c r="E579">
        <v>11</v>
      </c>
      <c r="F579" t="s">
        <v>149</v>
      </c>
      <c r="G579">
        <v>3</v>
      </c>
      <c r="H579">
        <v>1.9573302020000001</v>
      </c>
      <c r="I579" t="s">
        <v>198</v>
      </c>
      <c r="J579" t="s">
        <v>199</v>
      </c>
    </row>
    <row r="580" spans="1:10">
      <c r="A580" t="str">
        <f t="shared" si="9"/>
        <v>C312016MaleAllEth11</v>
      </c>
      <c r="B580">
        <v>2016</v>
      </c>
      <c r="C580" t="s">
        <v>26</v>
      </c>
      <c r="D580" t="s">
        <v>117</v>
      </c>
      <c r="E580">
        <v>11</v>
      </c>
      <c r="F580" t="s">
        <v>149</v>
      </c>
      <c r="G580">
        <v>1</v>
      </c>
      <c r="H580">
        <v>0.65244340099999998</v>
      </c>
      <c r="I580" t="s">
        <v>206</v>
      </c>
      <c r="J580" t="s">
        <v>207</v>
      </c>
    </row>
    <row r="581" spans="1:10">
      <c r="A581" t="str">
        <f t="shared" si="9"/>
        <v>C322016MaleAllEth11</v>
      </c>
      <c r="B581">
        <v>2016</v>
      </c>
      <c r="C581" t="s">
        <v>26</v>
      </c>
      <c r="D581" t="s">
        <v>117</v>
      </c>
      <c r="E581">
        <v>11</v>
      </c>
      <c r="F581" t="s">
        <v>149</v>
      </c>
      <c r="G581">
        <v>6</v>
      </c>
      <c r="H581">
        <v>3.9146604030000001</v>
      </c>
      <c r="I581" t="s">
        <v>189</v>
      </c>
      <c r="J581" t="s">
        <v>190</v>
      </c>
    </row>
    <row r="582" spans="1:10">
      <c r="A582" t="str">
        <f t="shared" si="9"/>
        <v>C33-C342016MaleAllEth11</v>
      </c>
      <c r="B582">
        <v>2016</v>
      </c>
      <c r="C582" t="s">
        <v>26</v>
      </c>
      <c r="D582" t="s">
        <v>117</v>
      </c>
      <c r="E582">
        <v>11</v>
      </c>
      <c r="F582" t="s">
        <v>149</v>
      </c>
      <c r="G582">
        <v>46</v>
      </c>
      <c r="H582">
        <v>30.012396420000002</v>
      </c>
      <c r="I582" t="s">
        <v>92</v>
      </c>
      <c r="J582" t="s">
        <v>175</v>
      </c>
    </row>
    <row r="583" spans="1:10">
      <c r="A583" t="str">
        <f t="shared" si="9"/>
        <v>C372016MaleAllEth11</v>
      </c>
      <c r="B583">
        <v>2016</v>
      </c>
      <c r="C583" t="s">
        <v>26</v>
      </c>
      <c r="D583" t="s">
        <v>117</v>
      </c>
      <c r="E583">
        <v>11</v>
      </c>
      <c r="F583" t="s">
        <v>149</v>
      </c>
      <c r="G583">
        <v>3</v>
      </c>
      <c r="H583">
        <v>1.9573302020000001</v>
      </c>
      <c r="I583" t="s">
        <v>212</v>
      </c>
      <c r="J583" t="s">
        <v>213</v>
      </c>
    </row>
    <row r="584" spans="1:10">
      <c r="A584" t="str">
        <f t="shared" si="9"/>
        <v>C40-C412016MaleAllEth11</v>
      </c>
      <c r="B584">
        <v>2016</v>
      </c>
      <c r="C584" t="s">
        <v>26</v>
      </c>
      <c r="D584" t="s">
        <v>117</v>
      </c>
      <c r="E584">
        <v>11</v>
      </c>
      <c r="F584" t="s">
        <v>149</v>
      </c>
      <c r="G584">
        <v>2</v>
      </c>
      <c r="H584">
        <v>1.3048868010000001</v>
      </c>
      <c r="I584" t="s">
        <v>160</v>
      </c>
      <c r="J584" t="s">
        <v>161</v>
      </c>
    </row>
    <row r="585" spans="1:10">
      <c r="A585" t="str">
        <f t="shared" si="9"/>
        <v>C432016MaleAllEth11</v>
      </c>
      <c r="B585">
        <v>2016</v>
      </c>
      <c r="C585" t="s">
        <v>26</v>
      </c>
      <c r="D585" t="s">
        <v>117</v>
      </c>
      <c r="E585">
        <v>11</v>
      </c>
      <c r="F585" t="s">
        <v>149</v>
      </c>
      <c r="G585">
        <v>98</v>
      </c>
      <c r="H585">
        <v>63.93945325</v>
      </c>
      <c r="I585" t="s">
        <v>93</v>
      </c>
      <c r="J585" t="s">
        <v>186</v>
      </c>
    </row>
    <row r="586" spans="1:10">
      <c r="A586" t="str">
        <f t="shared" si="9"/>
        <v>C442016MaleAllEth11</v>
      </c>
      <c r="B586">
        <v>2016</v>
      </c>
      <c r="C586" t="s">
        <v>26</v>
      </c>
      <c r="D586" t="s">
        <v>117</v>
      </c>
      <c r="E586">
        <v>11</v>
      </c>
      <c r="F586" t="s">
        <v>149</v>
      </c>
      <c r="G586">
        <v>3</v>
      </c>
      <c r="H586">
        <v>1.9573302020000001</v>
      </c>
      <c r="I586" t="s">
        <v>176</v>
      </c>
      <c r="J586" t="s">
        <v>177</v>
      </c>
    </row>
    <row r="587" spans="1:10">
      <c r="A587" t="str">
        <f t="shared" si="9"/>
        <v>C482016MaleAllEth11</v>
      </c>
      <c r="B587">
        <v>2016</v>
      </c>
      <c r="C587" t="s">
        <v>26</v>
      </c>
      <c r="D587" t="s">
        <v>117</v>
      </c>
      <c r="E587">
        <v>11</v>
      </c>
      <c r="F587" t="s">
        <v>149</v>
      </c>
      <c r="G587">
        <v>2</v>
      </c>
      <c r="H587">
        <v>1.3048868010000001</v>
      </c>
      <c r="I587" t="s">
        <v>200</v>
      </c>
      <c r="J587" t="s">
        <v>201</v>
      </c>
    </row>
    <row r="588" spans="1:10">
      <c r="A588" t="str">
        <f t="shared" si="9"/>
        <v>C492016MaleAllEth11</v>
      </c>
      <c r="B588">
        <v>2016</v>
      </c>
      <c r="C588" t="s">
        <v>26</v>
      </c>
      <c r="D588" t="s">
        <v>117</v>
      </c>
      <c r="E588">
        <v>11</v>
      </c>
      <c r="F588" t="s">
        <v>149</v>
      </c>
      <c r="G588">
        <v>10</v>
      </c>
      <c r="H588">
        <v>6.5244340049999998</v>
      </c>
      <c r="I588" t="s">
        <v>162</v>
      </c>
      <c r="J588" t="s">
        <v>163</v>
      </c>
    </row>
    <row r="589" spans="1:10">
      <c r="A589" t="str">
        <f t="shared" si="9"/>
        <v>C502016MaleAllEth11</v>
      </c>
      <c r="B589">
        <v>2016</v>
      </c>
      <c r="C589" t="s">
        <v>26</v>
      </c>
      <c r="D589" t="s">
        <v>117</v>
      </c>
      <c r="E589">
        <v>11</v>
      </c>
      <c r="F589" t="s">
        <v>149</v>
      </c>
      <c r="G589">
        <v>1</v>
      </c>
      <c r="H589">
        <v>0.65244340099999998</v>
      </c>
      <c r="I589" t="s">
        <v>102</v>
      </c>
      <c r="J589" t="s">
        <v>214</v>
      </c>
    </row>
    <row r="590" spans="1:10">
      <c r="A590" t="str">
        <f t="shared" si="9"/>
        <v>C602016MaleAllEth11</v>
      </c>
      <c r="B590">
        <v>2016</v>
      </c>
      <c r="C590" t="s">
        <v>26</v>
      </c>
      <c r="D590" t="s">
        <v>117</v>
      </c>
      <c r="E590">
        <v>11</v>
      </c>
      <c r="F590" t="s">
        <v>149</v>
      </c>
      <c r="G590">
        <v>3</v>
      </c>
      <c r="H590">
        <v>1.9573302020000001</v>
      </c>
      <c r="I590" t="s">
        <v>222</v>
      </c>
      <c r="J590" t="s">
        <v>223</v>
      </c>
    </row>
    <row r="591" spans="1:10">
      <c r="A591" t="str">
        <f t="shared" si="9"/>
        <v>C612016MaleAllEth11</v>
      </c>
      <c r="B591">
        <v>2016</v>
      </c>
      <c r="C591" t="s">
        <v>26</v>
      </c>
      <c r="D591" t="s">
        <v>117</v>
      </c>
      <c r="E591">
        <v>11</v>
      </c>
      <c r="F591" t="s">
        <v>149</v>
      </c>
      <c r="G591">
        <v>124</v>
      </c>
      <c r="H591">
        <v>80.902981670000003</v>
      </c>
      <c r="I591" t="s">
        <v>107</v>
      </c>
      <c r="J591" t="s">
        <v>202</v>
      </c>
    </row>
    <row r="592" spans="1:10">
      <c r="A592" t="str">
        <f t="shared" si="9"/>
        <v>C622016MaleAllEth11</v>
      </c>
      <c r="B592">
        <v>2016</v>
      </c>
      <c r="C592" t="s">
        <v>26</v>
      </c>
      <c r="D592" t="s">
        <v>117</v>
      </c>
      <c r="E592">
        <v>11</v>
      </c>
      <c r="F592" t="s">
        <v>149</v>
      </c>
      <c r="G592">
        <v>9</v>
      </c>
      <c r="H592">
        <v>5.8719906049999997</v>
      </c>
      <c r="I592" t="s">
        <v>108</v>
      </c>
      <c r="J592" t="s">
        <v>187</v>
      </c>
    </row>
    <row r="593" spans="1:10">
      <c r="A593" t="str">
        <f t="shared" si="9"/>
        <v>C632016MaleAllEth11</v>
      </c>
      <c r="B593">
        <v>2016</v>
      </c>
      <c r="C593" t="s">
        <v>26</v>
      </c>
      <c r="D593" t="s">
        <v>117</v>
      </c>
      <c r="E593">
        <v>11</v>
      </c>
      <c r="F593" t="s">
        <v>149</v>
      </c>
      <c r="G593">
        <v>1</v>
      </c>
      <c r="H593">
        <v>0.65244340099999998</v>
      </c>
      <c r="I593" t="s">
        <v>193</v>
      </c>
      <c r="J593" t="s">
        <v>194</v>
      </c>
    </row>
    <row r="594" spans="1:10">
      <c r="A594" t="str">
        <f t="shared" si="9"/>
        <v>C64-C66, C682016MaleAllEth11</v>
      </c>
      <c r="B594">
        <v>2016</v>
      </c>
      <c r="C594" t="s">
        <v>26</v>
      </c>
      <c r="D594" t="s">
        <v>117</v>
      </c>
      <c r="E594">
        <v>11</v>
      </c>
      <c r="F594" t="s">
        <v>149</v>
      </c>
      <c r="G594">
        <v>30</v>
      </c>
      <c r="H594">
        <v>19.57330202</v>
      </c>
      <c r="I594" t="s">
        <v>94</v>
      </c>
      <c r="J594" t="s">
        <v>164</v>
      </c>
    </row>
    <row r="595" spans="1:10">
      <c r="A595" t="str">
        <f t="shared" si="9"/>
        <v>C672016MaleAllEth11</v>
      </c>
      <c r="B595">
        <v>2016</v>
      </c>
      <c r="C595" t="s">
        <v>26</v>
      </c>
      <c r="D595" t="s">
        <v>117</v>
      </c>
      <c r="E595">
        <v>11</v>
      </c>
      <c r="F595" t="s">
        <v>149</v>
      </c>
      <c r="G595">
        <v>5</v>
      </c>
      <c r="H595">
        <v>3.2622170029999999</v>
      </c>
      <c r="I595" t="s">
        <v>95</v>
      </c>
      <c r="J595" t="s">
        <v>226</v>
      </c>
    </row>
    <row r="596" spans="1:10">
      <c r="A596" t="str">
        <f t="shared" si="9"/>
        <v>C692016MaleAllEth11</v>
      </c>
      <c r="B596">
        <v>2016</v>
      </c>
      <c r="C596" t="s">
        <v>26</v>
      </c>
      <c r="D596" t="s">
        <v>117</v>
      </c>
      <c r="E596">
        <v>11</v>
      </c>
      <c r="F596" t="s">
        <v>149</v>
      </c>
      <c r="G596">
        <v>3</v>
      </c>
      <c r="H596">
        <v>1.9573302020000001</v>
      </c>
      <c r="I596" t="s">
        <v>165</v>
      </c>
      <c r="J596" t="s">
        <v>166</v>
      </c>
    </row>
    <row r="597" spans="1:10">
      <c r="A597" t="str">
        <f t="shared" si="9"/>
        <v>C712016MaleAllEth11</v>
      </c>
      <c r="B597">
        <v>2016</v>
      </c>
      <c r="C597" t="s">
        <v>26</v>
      </c>
      <c r="D597" t="s">
        <v>117</v>
      </c>
      <c r="E597">
        <v>11</v>
      </c>
      <c r="F597" t="s">
        <v>149</v>
      </c>
      <c r="G597">
        <v>13</v>
      </c>
      <c r="H597">
        <v>8.4817642069999994</v>
      </c>
      <c r="I597" t="s">
        <v>96</v>
      </c>
      <c r="J597" t="s">
        <v>167</v>
      </c>
    </row>
    <row r="598" spans="1:10">
      <c r="A598" t="str">
        <f t="shared" si="9"/>
        <v>C722016MaleAllEth11</v>
      </c>
      <c r="B598">
        <v>2016</v>
      </c>
      <c r="C598" t="s">
        <v>26</v>
      </c>
      <c r="D598" t="s">
        <v>117</v>
      </c>
      <c r="E598">
        <v>11</v>
      </c>
      <c r="F598" t="s">
        <v>149</v>
      </c>
      <c r="G598">
        <v>1</v>
      </c>
      <c r="H598">
        <v>0.65244340099999998</v>
      </c>
      <c r="I598" t="s">
        <v>168</v>
      </c>
      <c r="J598" t="s">
        <v>169</v>
      </c>
    </row>
    <row r="599" spans="1:10">
      <c r="A599" t="str">
        <f t="shared" si="9"/>
        <v>C732016MaleAllEth11</v>
      </c>
      <c r="B599">
        <v>2016</v>
      </c>
      <c r="C599" t="s">
        <v>26</v>
      </c>
      <c r="D599" t="s">
        <v>117</v>
      </c>
      <c r="E599">
        <v>11</v>
      </c>
      <c r="F599" t="s">
        <v>149</v>
      </c>
      <c r="G599">
        <v>14</v>
      </c>
      <c r="H599">
        <v>9.1342076070000005</v>
      </c>
      <c r="I599" t="s">
        <v>97</v>
      </c>
      <c r="J599" t="s">
        <v>183</v>
      </c>
    </row>
    <row r="600" spans="1:10">
      <c r="A600" t="str">
        <f t="shared" si="9"/>
        <v>C77-C792016MaleAllEth11</v>
      </c>
      <c r="B600">
        <v>2016</v>
      </c>
      <c r="C600" t="s">
        <v>26</v>
      </c>
      <c r="D600" t="s">
        <v>117</v>
      </c>
      <c r="E600">
        <v>11</v>
      </c>
      <c r="F600" t="s">
        <v>149</v>
      </c>
      <c r="G600">
        <v>10</v>
      </c>
      <c r="H600">
        <v>6.5244340049999998</v>
      </c>
      <c r="I600" t="s">
        <v>215</v>
      </c>
      <c r="J600" t="s">
        <v>216</v>
      </c>
    </row>
    <row r="601" spans="1:10">
      <c r="A601" t="str">
        <f t="shared" si="9"/>
        <v>C812016MaleAllEth11</v>
      </c>
      <c r="B601">
        <v>2016</v>
      </c>
      <c r="C601" t="s">
        <v>26</v>
      </c>
      <c r="D601" t="s">
        <v>117</v>
      </c>
      <c r="E601">
        <v>11</v>
      </c>
      <c r="F601" t="s">
        <v>149</v>
      </c>
      <c r="G601">
        <v>2</v>
      </c>
      <c r="H601">
        <v>1.3048868010000001</v>
      </c>
      <c r="I601" t="s">
        <v>98</v>
      </c>
      <c r="J601" t="s">
        <v>172</v>
      </c>
    </row>
    <row r="602" spans="1:10">
      <c r="A602" t="str">
        <f t="shared" si="9"/>
        <v>C82-C86, C962016MaleAllEth11</v>
      </c>
      <c r="B602">
        <v>2016</v>
      </c>
      <c r="C602" t="s">
        <v>26</v>
      </c>
      <c r="D602" t="s">
        <v>117</v>
      </c>
      <c r="E602">
        <v>11</v>
      </c>
      <c r="F602" t="s">
        <v>149</v>
      </c>
      <c r="G602">
        <v>36</v>
      </c>
      <c r="H602">
        <v>23.487962419999999</v>
      </c>
      <c r="I602" t="s">
        <v>99</v>
      </c>
      <c r="J602" t="s">
        <v>173</v>
      </c>
    </row>
    <row r="603" spans="1:10">
      <c r="A603" t="str">
        <f t="shared" si="9"/>
        <v>C882016MaleAllEth11</v>
      </c>
      <c r="B603">
        <v>2016</v>
      </c>
      <c r="C603" t="s">
        <v>26</v>
      </c>
      <c r="D603" t="s">
        <v>117</v>
      </c>
      <c r="E603">
        <v>11</v>
      </c>
      <c r="F603" t="s">
        <v>149</v>
      </c>
      <c r="G603">
        <v>2</v>
      </c>
      <c r="H603">
        <v>1.3048868010000001</v>
      </c>
      <c r="I603" t="s">
        <v>195</v>
      </c>
      <c r="J603" t="s">
        <v>196</v>
      </c>
    </row>
    <row r="604" spans="1:10">
      <c r="A604" t="str">
        <f t="shared" si="9"/>
        <v>C902016MaleAllEth11</v>
      </c>
      <c r="B604">
        <v>2016</v>
      </c>
      <c r="C604" t="s">
        <v>26</v>
      </c>
      <c r="D604" t="s">
        <v>117</v>
      </c>
      <c r="E604">
        <v>11</v>
      </c>
      <c r="F604" t="s">
        <v>149</v>
      </c>
      <c r="G604">
        <v>13</v>
      </c>
      <c r="H604">
        <v>8.4817642069999994</v>
      </c>
      <c r="I604" t="s">
        <v>100</v>
      </c>
      <c r="J604" t="s">
        <v>205</v>
      </c>
    </row>
    <row r="605" spans="1:10">
      <c r="A605" t="str">
        <f t="shared" si="9"/>
        <v>C91-C952016MaleAllEth11</v>
      </c>
      <c r="B605">
        <v>2016</v>
      </c>
      <c r="C605" t="s">
        <v>26</v>
      </c>
      <c r="D605" t="s">
        <v>117</v>
      </c>
      <c r="E605">
        <v>11</v>
      </c>
      <c r="F605" t="s">
        <v>149</v>
      </c>
      <c r="G605">
        <v>27</v>
      </c>
      <c r="H605">
        <v>17.615971810000001</v>
      </c>
      <c r="I605" t="s">
        <v>101</v>
      </c>
      <c r="J605" t="s">
        <v>174</v>
      </c>
    </row>
    <row r="606" spans="1:10">
      <c r="A606" t="str">
        <f t="shared" si="9"/>
        <v>D45-D472016MaleAllEth11</v>
      </c>
      <c r="B606">
        <v>2016</v>
      </c>
      <c r="C606" t="s">
        <v>26</v>
      </c>
      <c r="D606" t="s">
        <v>117</v>
      </c>
      <c r="E606">
        <v>11</v>
      </c>
      <c r="F606" t="s">
        <v>149</v>
      </c>
      <c r="G606">
        <v>5</v>
      </c>
      <c r="H606">
        <v>3.2622170029999999</v>
      </c>
      <c r="I606" t="s">
        <v>140</v>
      </c>
      <c r="J606" t="s">
        <v>181</v>
      </c>
    </row>
    <row r="607" spans="1:10">
      <c r="A607" t="str">
        <f t="shared" si="9"/>
        <v>C00-C142017MaleAllEth11</v>
      </c>
      <c r="B607">
        <v>2017</v>
      </c>
      <c r="C607" t="s">
        <v>26</v>
      </c>
      <c r="D607" t="s">
        <v>117</v>
      </c>
      <c r="E607">
        <v>11</v>
      </c>
      <c r="F607" t="s">
        <v>149</v>
      </c>
      <c r="G607">
        <v>46</v>
      </c>
      <c r="H607">
        <v>30.275108599999999</v>
      </c>
      <c r="I607" t="s">
        <v>86</v>
      </c>
      <c r="J607" t="s">
        <v>180</v>
      </c>
    </row>
    <row r="608" spans="1:10">
      <c r="A608" t="str">
        <f t="shared" si="9"/>
        <v>C152017MaleAllEth11</v>
      </c>
      <c r="B608">
        <v>2017</v>
      </c>
      <c r="C608" t="s">
        <v>26</v>
      </c>
      <c r="D608" t="s">
        <v>117</v>
      </c>
      <c r="E608">
        <v>11</v>
      </c>
      <c r="F608" t="s">
        <v>149</v>
      </c>
      <c r="G608">
        <v>10</v>
      </c>
      <c r="H608">
        <v>6.5815453469999996</v>
      </c>
      <c r="I608" t="s">
        <v>87</v>
      </c>
      <c r="J608" t="s">
        <v>217</v>
      </c>
    </row>
    <row r="609" spans="1:10">
      <c r="A609" t="str">
        <f t="shared" si="9"/>
        <v>C162017MaleAllEth11</v>
      </c>
      <c r="B609">
        <v>2017</v>
      </c>
      <c r="C609" t="s">
        <v>26</v>
      </c>
      <c r="D609" t="s">
        <v>117</v>
      </c>
      <c r="E609">
        <v>11</v>
      </c>
      <c r="F609" t="s">
        <v>149</v>
      </c>
      <c r="G609">
        <v>29</v>
      </c>
      <c r="H609">
        <v>19.086481509999999</v>
      </c>
      <c r="I609" t="s">
        <v>88</v>
      </c>
      <c r="J609" t="s">
        <v>188</v>
      </c>
    </row>
    <row r="610" spans="1:10">
      <c r="A610" t="str">
        <f t="shared" si="9"/>
        <v>C172017MaleAllEth11</v>
      </c>
      <c r="B610">
        <v>2017</v>
      </c>
      <c r="C610" t="s">
        <v>26</v>
      </c>
      <c r="D610" t="s">
        <v>117</v>
      </c>
      <c r="E610">
        <v>11</v>
      </c>
      <c r="F610" t="s">
        <v>149</v>
      </c>
      <c r="G610">
        <v>4</v>
      </c>
      <c r="H610">
        <v>2.6326181389999999</v>
      </c>
      <c r="I610" t="s">
        <v>208</v>
      </c>
      <c r="J610" t="s">
        <v>209</v>
      </c>
    </row>
    <row r="611" spans="1:10">
      <c r="A611" t="str">
        <f t="shared" si="9"/>
        <v>C18-C212017MaleAllEth11</v>
      </c>
      <c r="B611">
        <v>2017</v>
      </c>
      <c r="C611" t="s">
        <v>26</v>
      </c>
      <c r="D611" t="s">
        <v>117</v>
      </c>
      <c r="E611">
        <v>11</v>
      </c>
      <c r="F611" t="s">
        <v>149</v>
      </c>
      <c r="G611">
        <v>81</v>
      </c>
      <c r="H611">
        <v>53.310517310000002</v>
      </c>
      <c r="I611" t="s">
        <v>89</v>
      </c>
      <c r="J611" t="s">
        <v>182</v>
      </c>
    </row>
    <row r="612" spans="1:10">
      <c r="A612" t="str">
        <f t="shared" si="9"/>
        <v>C222017MaleAllEth11</v>
      </c>
      <c r="B612">
        <v>2017</v>
      </c>
      <c r="C612" t="s">
        <v>26</v>
      </c>
      <c r="D612" t="s">
        <v>117</v>
      </c>
      <c r="E612">
        <v>11</v>
      </c>
      <c r="F612" t="s">
        <v>149</v>
      </c>
      <c r="G612">
        <v>16</v>
      </c>
      <c r="H612">
        <v>10.530472550000001</v>
      </c>
      <c r="I612" t="s">
        <v>90</v>
      </c>
      <c r="J612" t="s">
        <v>159</v>
      </c>
    </row>
    <row r="613" spans="1:10">
      <c r="A613" t="str">
        <f t="shared" si="9"/>
        <v>C242017MaleAllEth11</v>
      </c>
      <c r="B613">
        <v>2017</v>
      </c>
      <c r="C613" t="s">
        <v>26</v>
      </c>
      <c r="D613" t="s">
        <v>117</v>
      </c>
      <c r="E613">
        <v>11</v>
      </c>
      <c r="F613" t="s">
        <v>149</v>
      </c>
      <c r="G613">
        <v>2</v>
      </c>
      <c r="H613">
        <v>1.3163090690000001</v>
      </c>
      <c r="I613" t="s">
        <v>220</v>
      </c>
      <c r="J613" t="s">
        <v>221</v>
      </c>
    </row>
    <row r="614" spans="1:10">
      <c r="A614" t="str">
        <f t="shared" si="9"/>
        <v>C252017MaleAllEth11</v>
      </c>
      <c r="B614">
        <v>2017</v>
      </c>
      <c r="C614" t="s">
        <v>26</v>
      </c>
      <c r="D614" t="s">
        <v>117</v>
      </c>
      <c r="E614">
        <v>11</v>
      </c>
      <c r="F614" t="s">
        <v>149</v>
      </c>
      <c r="G614">
        <v>12</v>
      </c>
      <c r="H614">
        <v>7.8978544160000004</v>
      </c>
      <c r="I614" t="s">
        <v>91</v>
      </c>
      <c r="J614" t="s">
        <v>197</v>
      </c>
    </row>
    <row r="615" spans="1:10">
      <c r="A615" t="str">
        <f t="shared" si="9"/>
        <v>C262017MaleAllEth11</v>
      </c>
      <c r="B615">
        <v>2017</v>
      </c>
      <c r="C615" t="s">
        <v>26</v>
      </c>
      <c r="D615" t="s">
        <v>117</v>
      </c>
      <c r="E615">
        <v>11</v>
      </c>
      <c r="F615" t="s">
        <v>149</v>
      </c>
      <c r="G615">
        <v>3</v>
      </c>
      <c r="H615">
        <v>1.9744636040000001</v>
      </c>
      <c r="I615" t="s">
        <v>198</v>
      </c>
      <c r="J615" t="s">
        <v>199</v>
      </c>
    </row>
    <row r="616" spans="1:10">
      <c r="A616" t="str">
        <f t="shared" si="9"/>
        <v>C302017MaleAllEth11</v>
      </c>
      <c r="B616">
        <v>2017</v>
      </c>
      <c r="C616" t="s">
        <v>26</v>
      </c>
      <c r="D616" t="s">
        <v>117</v>
      </c>
      <c r="E616">
        <v>11</v>
      </c>
      <c r="F616" t="s">
        <v>149</v>
      </c>
      <c r="G616">
        <v>1</v>
      </c>
      <c r="H616">
        <v>0.65815453499999998</v>
      </c>
      <c r="I616" t="s">
        <v>210</v>
      </c>
      <c r="J616" t="s">
        <v>211</v>
      </c>
    </row>
    <row r="617" spans="1:10">
      <c r="A617" t="str">
        <f t="shared" si="9"/>
        <v>C312017MaleAllEth11</v>
      </c>
      <c r="B617">
        <v>2017</v>
      </c>
      <c r="C617" t="s">
        <v>26</v>
      </c>
      <c r="D617" t="s">
        <v>117</v>
      </c>
      <c r="E617">
        <v>11</v>
      </c>
      <c r="F617" t="s">
        <v>149</v>
      </c>
      <c r="G617">
        <v>1</v>
      </c>
      <c r="H617">
        <v>0.65815453499999998</v>
      </c>
      <c r="I617" t="s">
        <v>206</v>
      </c>
      <c r="J617" t="s">
        <v>207</v>
      </c>
    </row>
    <row r="618" spans="1:10">
      <c r="A618" t="str">
        <f t="shared" si="9"/>
        <v>C322017MaleAllEth11</v>
      </c>
      <c r="B618">
        <v>2017</v>
      </c>
      <c r="C618" t="s">
        <v>26</v>
      </c>
      <c r="D618" t="s">
        <v>117</v>
      </c>
      <c r="E618">
        <v>11</v>
      </c>
      <c r="F618" t="s">
        <v>149</v>
      </c>
      <c r="G618">
        <v>6</v>
      </c>
      <c r="H618">
        <v>3.9489272080000002</v>
      </c>
      <c r="I618" t="s">
        <v>189</v>
      </c>
      <c r="J618" t="s">
        <v>190</v>
      </c>
    </row>
    <row r="619" spans="1:10">
      <c r="A619" t="str">
        <f t="shared" si="9"/>
        <v>C33-C342017MaleAllEth11</v>
      </c>
      <c r="B619">
        <v>2017</v>
      </c>
      <c r="C619" t="s">
        <v>26</v>
      </c>
      <c r="D619" t="s">
        <v>117</v>
      </c>
      <c r="E619">
        <v>11</v>
      </c>
      <c r="F619" t="s">
        <v>149</v>
      </c>
      <c r="G619">
        <v>63</v>
      </c>
      <c r="H619">
        <v>41.46373569</v>
      </c>
      <c r="I619" t="s">
        <v>92</v>
      </c>
      <c r="J619" t="s">
        <v>175</v>
      </c>
    </row>
    <row r="620" spans="1:10">
      <c r="A620" t="str">
        <f t="shared" si="9"/>
        <v>C372017MaleAllEth11</v>
      </c>
      <c r="B620">
        <v>2017</v>
      </c>
      <c r="C620" t="s">
        <v>26</v>
      </c>
      <c r="D620" t="s">
        <v>117</v>
      </c>
      <c r="E620">
        <v>11</v>
      </c>
      <c r="F620" t="s">
        <v>149</v>
      </c>
      <c r="G620">
        <v>2</v>
      </c>
      <c r="H620">
        <v>1.3163090690000001</v>
      </c>
      <c r="I620" t="s">
        <v>212</v>
      </c>
      <c r="J620" t="s">
        <v>213</v>
      </c>
    </row>
    <row r="621" spans="1:10">
      <c r="A621" t="str">
        <f t="shared" si="9"/>
        <v>C40-C412017MaleAllEth11</v>
      </c>
      <c r="B621">
        <v>2017</v>
      </c>
      <c r="C621" t="s">
        <v>26</v>
      </c>
      <c r="D621" t="s">
        <v>117</v>
      </c>
      <c r="E621">
        <v>11</v>
      </c>
      <c r="F621" t="s">
        <v>149</v>
      </c>
      <c r="G621">
        <v>2</v>
      </c>
      <c r="H621">
        <v>1.3163090690000001</v>
      </c>
      <c r="I621" t="s">
        <v>160</v>
      </c>
      <c r="J621" t="s">
        <v>161</v>
      </c>
    </row>
    <row r="622" spans="1:10">
      <c r="A622" t="str">
        <f t="shared" si="9"/>
        <v>C432017MaleAllEth11</v>
      </c>
      <c r="B622">
        <v>2017</v>
      </c>
      <c r="C622" t="s">
        <v>26</v>
      </c>
      <c r="D622" t="s">
        <v>117</v>
      </c>
      <c r="E622">
        <v>11</v>
      </c>
      <c r="F622" t="s">
        <v>149</v>
      </c>
      <c r="G622">
        <v>102</v>
      </c>
      <c r="H622">
        <v>67.131762539999997</v>
      </c>
      <c r="I622" t="s">
        <v>93</v>
      </c>
      <c r="J622" t="s">
        <v>186</v>
      </c>
    </row>
    <row r="623" spans="1:10">
      <c r="A623" t="str">
        <f t="shared" si="9"/>
        <v>C442017MaleAllEth11</v>
      </c>
      <c r="B623">
        <v>2017</v>
      </c>
      <c r="C623" t="s">
        <v>26</v>
      </c>
      <c r="D623" t="s">
        <v>117</v>
      </c>
      <c r="E623">
        <v>11</v>
      </c>
      <c r="F623" t="s">
        <v>149</v>
      </c>
      <c r="G623">
        <v>2</v>
      </c>
      <c r="H623">
        <v>1.3163090690000001</v>
      </c>
      <c r="I623" t="s">
        <v>176</v>
      </c>
      <c r="J623" t="s">
        <v>177</v>
      </c>
    </row>
    <row r="624" spans="1:10">
      <c r="A624" t="str">
        <f t="shared" si="9"/>
        <v>C452017MaleAllEth11</v>
      </c>
      <c r="B624">
        <v>2017</v>
      </c>
      <c r="C624" t="s">
        <v>26</v>
      </c>
      <c r="D624" t="s">
        <v>117</v>
      </c>
      <c r="E624">
        <v>11</v>
      </c>
      <c r="F624" t="s">
        <v>149</v>
      </c>
      <c r="G624">
        <v>2</v>
      </c>
      <c r="H624">
        <v>1.3163090690000001</v>
      </c>
      <c r="I624" t="s">
        <v>218</v>
      </c>
      <c r="J624" t="s">
        <v>219</v>
      </c>
    </row>
    <row r="625" spans="1:10">
      <c r="A625" t="str">
        <f t="shared" si="9"/>
        <v>C462017MaleAllEth11</v>
      </c>
      <c r="B625">
        <v>2017</v>
      </c>
      <c r="C625" t="s">
        <v>26</v>
      </c>
      <c r="D625" t="s">
        <v>117</v>
      </c>
      <c r="E625">
        <v>11</v>
      </c>
      <c r="F625" t="s">
        <v>149</v>
      </c>
      <c r="G625">
        <v>1</v>
      </c>
      <c r="H625">
        <v>0.65815453499999998</v>
      </c>
      <c r="I625" t="s">
        <v>224</v>
      </c>
      <c r="J625" t="s">
        <v>225</v>
      </c>
    </row>
    <row r="626" spans="1:10">
      <c r="A626" t="str">
        <f t="shared" si="9"/>
        <v>C492017MaleAllEth11</v>
      </c>
      <c r="B626">
        <v>2017</v>
      </c>
      <c r="C626" t="s">
        <v>26</v>
      </c>
      <c r="D626" t="s">
        <v>117</v>
      </c>
      <c r="E626">
        <v>11</v>
      </c>
      <c r="F626" t="s">
        <v>149</v>
      </c>
      <c r="G626">
        <v>7</v>
      </c>
      <c r="H626">
        <v>4.6070817430000002</v>
      </c>
      <c r="I626" t="s">
        <v>162</v>
      </c>
      <c r="J626" t="s">
        <v>163</v>
      </c>
    </row>
    <row r="627" spans="1:10">
      <c r="A627" t="str">
        <f t="shared" si="9"/>
        <v>C502017MaleAllEth11</v>
      </c>
      <c r="B627">
        <v>2017</v>
      </c>
      <c r="C627" t="s">
        <v>26</v>
      </c>
      <c r="D627" t="s">
        <v>117</v>
      </c>
      <c r="E627">
        <v>11</v>
      </c>
      <c r="F627" t="s">
        <v>149</v>
      </c>
      <c r="G627">
        <v>3</v>
      </c>
      <c r="H627">
        <v>1.9744636040000001</v>
      </c>
      <c r="I627" t="s">
        <v>102</v>
      </c>
      <c r="J627" t="s">
        <v>214</v>
      </c>
    </row>
    <row r="628" spans="1:10">
      <c r="A628" t="str">
        <f t="shared" si="9"/>
        <v>C612017MaleAllEth11</v>
      </c>
      <c r="B628">
        <v>2017</v>
      </c>
      <c r="C628" t="s">
        <v>26</v>
      </c>
      <c r="D628" t="s">
        <v>117</v>
      </c>
      <c r="E628">
        <v>11</v>
      </c>
      <c r="F628" t="s">
        <v>149</v>
      </c>
      <c r="G628">
        <v>161</v>
      </c>
      <c r="H628">
        <v>105.96288010000001</v>
      </c>
      <c r="I628" t="s">
        <v>107</v>
      </c>
      <c r="J628" t="s">
        <v>202</v>
      </c>
    </row>
    <row r="629" spans="1:10">
      <c r="A629" t="str">
        <f t="shared" si="9"/>
        <v>C622017MaleAllEth11</v>
      </c>
      <c r="B629">
        <v>2017</v>
      </c>
      <c r="C629" t="s">
        <v>26</v>
      </c>
      <c r="D629" t="s">
        <v>117</v>
      </c>
      <c r="E629">
        <v>11</v>
      </c>
      <c r="F629" t="s">
        <v>149</v>
      </c>
      <c r="G629">
        <v>7</v>
      </c>
      <c r="H629">
        <v>4.6070817430000002</v>
      </c>
      <c r="I629" t="s">
        <v>108</v>
      </c>
      <c r="J629" t="s">
        <v>187</v>
      </c>
    </row>
    <row r="630" spans="1:10">
      <c r="A630" t="str">
        <f t="shared" si="9"/>
        <v>C64-C66, C682017MaleAllEth11</v>
      </c>
      <c r="B630">
        <v>2017</v>
      </c>
      <c r="C630" t="s">
        <v>26</v>
      </c>
      <c r="D630" t="s">
        <v>117</v>
      </c>
      <c r="E630">
        <v>11</v>
      </c>
      <c r="F630" t="s">
        <v>149</v>
      </c>
      <c r="G630">
        <v>31</v>
      </c>
      <c r="H630">
        <v>20.402790580000001</v>
      </c>
      <c r="I630" t="s">
        <v>94</v>
      </c>
      <c r="J630" t="s">
        <v>164</v>
      </c>
    </row>
    <row r="631" spans="1:10">
      <c r="A631" t="str">
        <f t="shared" si="9"/>
        <v>C672017MaleAllEth11</v>
      </c>
      <c r="B631">
        <v>2017</v>
      </c>
      <c r="C631" t="s">
        <v>26</v>
      </c>
      <c r="D631" t="s">
        <v>117</v>
      </c>
      <c r="E631">
        <v>11</v>
      </c>
      <c r="F631" t="s">
        <v>149</v>
      </c>
      <c r="G631">
        <v>9</v>
      </c>
      <c r="H631">
        <v>5.9233908120000001</v>
      </c>
      <c r="I631" t="s">
        <v>95</v>
      </c>
      <c r="J631" t="s">
        <v>226</v>
      </c>
    </row>
    <row r="632" spans="1:10">
      <c r="A632" t="str">
        <f t="shared" si="9"/>
        <v>C692017MaleAllEth11</v>
      </c>
      <c r="B632">
        <v>2017</v>
      </c>
      <c r="C632" t="s">
        <v>26</v>
      </c>
      <c r="D632" t="s">
        <v>117</v>
      </c>
      <c r="E632">
        <v>11</v>
      </c>
      <c r="F632" t="s">
        <v>149</v>
      </c>
      <c r="G632">
        <v>4</v>
      </c>
      <c r="H632">
        <v>2.6326181389999999</v>
      </c>
      <c r="I632" t="s">
        <v>165</v>
      </c>
      <c r="J632" t="s">
        <v>166</v>
      </c>
    </row>
    <row r="633" spans="1:10">
      <c r="A633" t="str">
        <f t="shared" si="9"/>
        <v>C712017MaleAllEth11</v>
      </c>
      <c r="B633">
        <v>2017</v>
      </c>
      <c r="C633" t="s">
        <v>26</v>
      </c>
      <c r="D633" t="s">
        <v>117</v>
      </c>
      <c r="E633">
        <v>11</v>
      </c>
      <c r="F633" t="s">
        <v>149</v>
      </c>
      <c r="G633">
        <v>20</v>
      </c>
      <c r="H633">
        <v>13.163090690000001</v>
      </c>
      <c r="I633" t="s">
        <v>96</v>
      </c>
      <c r="J633" t="s">
        <v>167</v>
      </c>
    </row>
    <row r="634" spans="1:10">
      <c r="A634" t="str">
        <f t="shared" si="9"/>
        <v>C732017MaleAllEth11</v>
      </c>
      <c r="B634">
        <v>2017</v>
      </c>
      <c r="C634" t="s">
        <v>26</v>
      </c>
      <c r="D634" t="s">
        <v>117</v>
      </c>
      <c r="E634">
        <v>11</v>
      </c>
      <c r="F634" t="s">
        <v>149</v>
      </c>
      <c r="G634">
        <v>7</v>
      </c>
      <c r="H634">
        <v>4.6070817430000002</v>
      </c>
      <c r="I634" t="s">
        <v>97</v>
      </c>
      <c r="J634" t="s">
        <v>183</v>
      </c>
    </row>
    <row r="635" spans="1:10">
      <c r="A635" t="str">
        <f t="shared" si="9"/>
        <v>C77-C792017MaleAllEth11</v>
      </c>
      <c r="B635">
        <v>2017</v>
      </c>
      <c r="C635" t="s">
        <v>26</v>
      </c>
      <c r="D635" t="s">
        <v>117</v>
      </c>
      <c r="E635">
        <v>11</v>
      </c>
      <c r="F635" t="s">
        <v>149</v>
      </c>
      <c r="G635">
        <v>9</v>
      </c>
      <c r="H635">
        <v>5.9233908120000001</v>
      </c>
      <c r="I635" t="s">
        <v>215</v>
      </c>
      <c r="J635" t="s">
        <v>216</v>
      </c>
    </row>
    <row r="636" spans="1:10">
      <c r="A636" t="str">
        <f t="shared" si="9"/>
        <v>C812017MaleAllEth11</v>
      </c>
      <c r="B636">
        <v>2017</v>
      </c>
      <c r="C636" t="s">
        <v>26</v>
      </c>
      <c r="D636" t="s">
        <v>117</v>
      </c>
      <c r="E636">
        <v>11</v>
      </c>
      <c r="F636" t="s">
        <v>149</v>
      </c>
      <c r="G636">
        <v>3</v>
      </c>
      <c r="H636">
        <v>1.9744636040000001</v>
      </c>
      <c r="I636" t="s">
        <v>98</v>
      </c>
      <c r="J636" t="s">
        <v>172</v>
      </c>
    </row>
    <row r="637" spans="1:10">
      <c r="A637" t="str">
        <f t="shared" si="9"/>
        <v>C82-C86, C962017MaleAllEth11</v>
      </c>
      <c r="B637">
        <v>2017</v>
      </c>
      <c r="C637" t="s">
        <v>26</v>
      </c>
      <c r="D637" t="s">
        <v>117</v>
      </c>
      <c r="E637">
        <v>11</v>
      </c>
      <c r="F637" t="s">
        <v>149</v>
      </c>
      <c r="G637">
        <v>25</v>
      </c>
      <c r="H637">
        <v>16.453863370000001</v>
      </c>
      <c r="I637" t="s">
        <v>99</v>
      </c>
      <c r="J637" t="s">
        <v>173</v>
      </c>
    </row>
    <row r="638" spans="1:10">
      <c r="A638" t="str">
        <f t="shared" si="9"/>
        <v>C902017MaleAllEth11</v>
      </c>
      <c r="B638">
        <v>2017</v>
      </c>
      <c r="C638" t="s">
        <v>26</v>
      </c>
      <c r="D638" t="s">
        <v>117</v>
      </c>
      <c r="E638">
        <v>11</v>
      </c>
      <c r="F638" t="s">
        <v>149</v>
      </c>
      <c r="G638">
        <v>13</v>
      </c>
      <c r="H638">
        <v>8.5560089510000008</v>
      </c>
      <c r="I638" t="s">
        <v>100</v>
      </c>
      <c r="J638" t="s">
        <v>205</v>
      </c>
    </row>
    <row r="639" spans="1:10">
      <c r="A639" t="str">
        <f t="shared" si="9"/>
        <v>C91-C952017MaleAllEth11</v>
      </c>
      <c r="B639">
        <v>2017</v>
      </c>
      <c r="C639" t="s">
        <v>26</v>
      </c>
      <c r="D639" t="s">
        <v>117</v>
      </c>
      <c r="E639">
        <v>11</v>
      </c>
      <c r="F639" t="s">
        <v>149</v>
      </c>
      <c r="G639">
        <v>19</v>
      </c>
      <c r="H639">
        <v>12.50493616</v>
      </c>
      <c r="I639" t="s">
        <v>101</v>
      </c>
      <c r="J639" t="s">
        <v>174</v>
      </c>
    </row>
    <row r="640" spans="1:10">
      <c r="A640" t="str">
        <f t="shared" si="9"/>
        <v>D45-D472017MaleAllEth11</v>
      </c>
      <c r="B640">
        <v>2017</v>
      </c>
      <c r="C640" t="s">
        <v>26</v>
      </c>
      <c r="D640" t="s">
        <v>117</v>
      </c>
      <c r="E640">
        <v>11</v>
      </c>
      <c r="F640" t="s">
        <v>149</v>
      </c>
      <c r="G640">
        <v>9</v>
      </c>
      <c r="H640">
        <v>5.9233908120000001</v>
      </c>
      <c r="I640" t="s">
        <v>140</v>
      </c>
      <c r="J640" t="s">
        <v>181</v>
      </c>
    </row>
    <row r="641" spans="1:10">
      <c r="A641" t="str">
        <f t="shared" si="9"/>
        <v>C00-C142015MaleAllEth12</v>
      </c>
      <c r="B641">
        <v>2015</v>
      </c>
      <c r="C641" t="s">
        <v>26</v>
      </c>
      <c r="D641" t="s">
        <v>117</v>
      </c>
      <c r="E641">
        <v>12</v>
      </c>
      <c r="F641" t="s">
        <v>150</v>
      </c>
      <c r="G641">
        <v>57</v>
      </c>
      <c r="H641">
        <v>40.857286219999999</v>
      </c>
      <c r="I641" t="s">
        <v>86</v>
      </c>
      <c r="J641" t="s">
        <v>180</v>
      </c>
    </row>
    <row r="642" spans="1:10">
      <c r="A642" t="str">
        <f t="shared" si="9"/>
        <v>C152015MaleAllEth12</v>
      </c>
      <c r="B642">
        <v>2015</v>
      </c>
      <c r="C642" t="s">
        <v>26</v>
      </c>
      <c r="D642" t="s">
        <v>117</v>
      </c>
      <c r="E642">
        <v>12</v>
      </c>
      <c r="F642" t="s">
        <v>150</v>
      </c>
      <c r="G642">
        <v>16</v>
      </c>
      <c r="H642">
        <v>11.468711920000001</v>
      </c>
      <c r="I642" t="s">
        <v>87</v>
      </c>
      <c r="J642" t="s">
        <v>217</v>
      </c>
    </row>
    <row r="643" spans="1:10">
      <c r="A643" t="str">
        <f t="shared" ref="A643:A706" si="10">I643&amp;B643&amp;C643&amp;D643&amp;E643</f>
        <v>C162015MaleAllEth12</v>
      </c>
      <c r="B643">
        <v>2015</v>
      </c>
      <c r="C643" t="s">
        <v>26</v>
      </c>
      <c r="D643" t="s">
        <v>117</v>
      </c>
      <c r="E643">
        <v>12</v>
      </c>
      <c r="F643" t="s">
        <v>150</v>
      </c>
      <c r="G643">
        <v>24</v>
      </c>
      <c r="H643">
        <v>17.203067879999999</v>
      </c>
      <c r="I643" t="s">
        <v>88</v>
      </c>
      <c r="J643" t="s">
        <v>188</v>
      </c>
    </row>
    <row r="644" spans="1:10">
      <c r="A644" t="str">
        <f t="shared" si="10"/>
        <v>C172015MaleAllEth12</v>
      </c>
      <c r="B644">
        <v>2015</v>
      </c>
      <c r="C644" t="s">
        <v>26</v>
      </c>
      <c r="D644" t="s">
        <v>117</v>
      </c>
      <c r="E644">
        <v>12</v>
      </c>
      <c r="F644" t="s">
        <v>150</v>
      </c>
      <c r="G644">
        <v>11</v>
      </c>
      <c r="H644">
        <v>7.8847394450000001</v>
      </c>
      <c r="I644" t="s">
        <v>208</v>
      </c>
      <c r="J644" t="s">
        <v>209</v>
      </c>
    </row>
    <row r="645" spans="1:10">
      <c r="A645" t="str">
        <f t="shared" si="10"/>
        <v>C18-C212015MaleAllEth12</v>
      </c>
      <c r="B645">
        <v>2015</v>
      </c>
      <c r="C645" t="s">
        <v>26</v>
      </c>
      <c r="D645" t="s">
        <v>117</v>
      </c>
      <c r="E645">
        <v>12</v>
      </c>
      <c r="F645" t="s">
        <v>150</v>
      </c>
      <c r="G645">
        <v>135</v>
      </c>
      <c r="H645">
        <v>96.767256829999994</v>
      </c>
      <c r="I645" t="s">
        <v>89</v>
      </c>
      <c r="J645" t="s">
        <v>182</v>
      </c>
    </row>
    <row r="646" spans="1:10">
      <c r="A646" t="str">
        <f t="shared" si="10"/>
        <v>C222015MaleAllEth12</v>
      </c>
      <c r="B646">
        <v>2015</v>
      </c>
      <c r="C646" t="s">
        <v>26</v>
      </c>
      <c r="D646" t="s">
        <v>117</v>
      </c>
      <c r="E646">
        <v>12</v>
      </c>
      <c r="F646" t="s">
        <v>150</v>
      </c>
      <c r="G646">
        <v>32</v>
      </c>
      <c r="H646">
        <v>22.937423840000001</v>
      </c>
      <c r="I646" t="s">
        <v>90</v>
      </c>
      <c r="J646" t="s">
        <v>159</v>
      </c>
    </row>
    <row r="647" spans="1:10">
      <c r="A647" t="str">
        <f t="shared" si="10"/>
        <v>C232015MaleAllEth12</v>
      </c>
      <c r="B647">
        <v>2015</v>
      </c>
      <c r="C647" t="s">
        <v>26</v>
      </c>
      <c r="D647" t="s">
        <v>117</v>
      </c>
      <c r="E647">
        <v>12</v>
      </c>
      <c r="F647" t="s">
        <v>150</v>
      </c>
      <c r="G647">
        <v>4</v>
      </c>
      <c r="H647">
        <v>2.8671779800000001</v>
      </c>
      <c r="I647" t="s">
        <v>227</v>
      </c>
      <c r="J647" t="s">
        <v>228</v>
      </c>
    </row>
    <row r="648" spans="1:10">
      <c r="A648" t="str">
        <f t="shared" si="10"/>
        <v>C242015MaleAllEth12</v>
      </c>
      <c r="B648">
        <v>2015</v>
      </c>
      <c r="C648" t="s">
        <v>26</v>
      </c>
      <c r="D648" t="s">
        <v>117</v>
      </c>
      <c r="E648">
        <v>12</v>
      </c>
      <c r="F648" t="s">
        <v>150</v>
      </c>
      <c r="G648">
        <v>4</v>
      </c>
      <c r="H648">
        <v>2.8671779800000001</v>
      </c>
      <c r="I648" t="s">
        <v>220</v>
      </c>
      <c r="J648" t="s">
        <v>221</v>
      </c>
    </row>
    <row r="649" spans="1:10">
      <c r="A649" t="str">
        <f t="shared" si="10"/>
        <v>C252015MaleAllEth12</v>
      </c>
      <c r="B649">
        <v>2015</v>
      </c>
      <c r="C649" t="s">
        <v>26</v>
      </c>
      <c r="D649" t="s">
        <v>117</v>
      </c>
      <c r="E649">
        <v>12</v>
      </c>
      <c r="F649" t="s">
        <v>150</v>
      </c>
      <c r="G649">
        <v>30</v>
      </c>
      <c r="H649">
        <v>21.503834850000001</v>
      </c>
      <c r="I649" t="s">
        <v>91</v>
      </c>
      <c r="J649" t="s">
        <v>197</v>
      </c>
    </row>
    <row r="650" spans="1:10">
      <c r="A650" t="str">
        <f t="shared" si="10"/>
        <v>C262015MaleAllEth12</v>
      </c>
      <c r="B650">
        <v>2015</v>
      </c>
      <c r="C650" t="s">
        <v>26</v>
      </c>
      <c r="D650" t="s">
        <v>117</v>
      </c>
      <c r="E650">
        <v>12</v>
      </c>
      <c r="F650" t="s">
        <v>150</v>
      </c>
      <c r="G650">
        <v>4</v>
      </c>
      <c r="H650">
        <v>2.8671779800000001</v>
      </c>
      <c r="I650" t="s">
        <v>198</v>
      </c>
      <c r="J650" t="s">
        <v>199</v>
      </c>
    </row>
    <row r="651" spans="1:10">
      <c r="A651" t="str">
        <f t="shared" si="10"/>
        <v>C322015MaleAllEth12</v>
      </c>
      <c r="B651">
        <v>2015</v>
      </c>
      <c r="C651" t="s">
        <v>26</v>
      </c>
      <c r="D651" t="s">
        <v>117</v>
      </c>
      <c r="E651">
        <v>12</v>
      </c>
      <c r="F651" t="s">
        <v>150</v>
      </c>
      <c r="G651">
        <v>4</v>
      </c>
      <c r="H651">
        <v>2.8671779800000001</v>
      </c>
      <c r="I651" t="s">
        <v>189</v>
      </c>
      <c r="J651" t="s">
        <v>190</v>
      </c>
    </row>
    <row r="652" spans="1:10">
      <c r="A652" t="str">
        <f t="shared" si="10"/>
        <v>C33-C342015MaleAllEth12</v>
      </c>
      <c r="B652">
        <v>2015</v>
      </c>
      <c r="C652" t="s">
        <v>26</v>
      </c>
      <c r="D652" t="s">
        <v>117</v>
      </c>
      <c r="E652">
        <v>12</v>
      </c>
      <c r="F652" t="s">
        <v>150</v>
      </c>
      <c r="G652">
        <v>72</v>
      </c>
      <c r="H652">
        <v>51.609203639999997</v>
      </c>
      <c r="I652" t="s">
        <v>92</v>
      </c>
      <c r="J652" t="s">
        <v>175</v>
      </c>
    </row>
    <row r="653" spans="1:10">
      <c r="A653" t="str">
        <f t="shared" si="10"/>
        <v>C382015MaleAllEth12</v>
      </c>
      <c r="B653">
        <v>2015</v>
      </c>
      <c r="C653" t="s">
        <v>26</v>
      </c>
      <c r="D653" t="s">
        <v>117</v>
      </c>
      <c r="E653">
        <v>12</v>
      </c>
      <c r="F653" t="s">
        <v>150</v>
      </c>
      <c r="G653">
        <v>3</v>
      </c>
      <c r="H653">
        <v>2.1503834849999999</v>
      </c>
      <c r="I653" t="s">
        <v>191</v>
      </c>
      <c r="J653" t="s">
        <v>192</v>
      </c>
    </row>
    <row r="654" spans="1:10">
      <c r="A654" t="str">
        <f t="shared" si="10"/>
        <v>C432015MaleAllEth12</v>
      </c>
      <c r="B654">
        <v>2015</v>
      </c>
      <c r="C654" t="s">
        <v>26</v>
      </c>
      <c r="D654" t="s">
        <v>117</v>
      </c>
      <c r="E654">
        <v>12</v>
      </c>
      <c r="F654" t="s">
        <v>150</v>
      </c>
      <c r="G654">
        <v>120</v>
      </c>
      <c r="H654">
        <v>86.015339400000002</v>
      </c>
      <c r="I654" t="s">
        <v>93</v>
      </c>
      <c r="J654" t="s">
        <v>186</v>
      </c>
    </row>
    <row r="655" spans="1:10">
      <c r="A655" t="str">
        <f t="shared" si="10"/>
        <v>C442015MaleAllEth12</v>
      </c>
      <c r="B655">
        <v>2015</v>
      </c>
      <c r="C655" t="s">
        <v>26</v>
      </c>
      <c r="D655" t="s">
        <v>117</v>
      </c>
      <c r="E655">
        <v>12</v>
      </c>
      <c r="F655" t="s">
        <v>150</v>
      </c>
      <c r="G655">
        <v>4</v>
      </c>
      <c r="H655">
        <v>2.8671779800000001</v>
      </c>
      <c r="I655" t="s">
        <v>176</v>
      </c>
      <c r="J655" t="s">
        <v>177</v>
      </c>
    </row>
    <row r="656" spans="1:10">
      <c r="A656" t="str">
        <f t="shared" si="10"/>
        <v>C452015MaleAllEth12</v>
      </c>
      <c r="B656">
        <v>2015</v>
      </c>
      <c r="C656" t="s">
        <v>26</v>
      </c>
      <c r="D656" t="s">
        <v>117</v>
      </c>
      <c r="E656">
        <v>12</v>
      </c>
      <c r="F656" t="s">
        <v>150</v>
      </c>
      <c r="G656">
        <v>2</v>
      </c>
      <c r="H656">
        <v>1.4335889900000001</v>
      </c>
      <c r="I656" t="s">
        <v>218</v>
      </c>
      <c r="J656" t="s">
        <v>219</v>
      </c>
    </row>
    <row r="657" spans="1:10">
      <c r="A657" t="str">
        <f t="shared" si="10"/>
        <v>C472015MaleAllEth12</v>
      </c>
      <c r="B657">
        <v>2015</v>
      </c>
      <c r="C657" t="s">
        <v>26</v>
      </c>
      <c r="D657" t="s">
        <v>117</v>
      </c>
      <c r="E657">
        <v>12</v>
      </c>
      <c r="F657" t="s">
        <v>150</v>
      </c>
      <c r="G657">
        <v>1</v>
      </c>
      <c r="H657">
        <v>0.71679449500000003</v>
      </c>
      <c r="I657" t="s">
        <v>178</v>
      </c>
      <c r="J657" t="s">
        <v>179</v>
      </c>
    </row>
    <row r="658" spans="1:10">
      <c r="A658" t="str">
        <f t="shared" si="10"/>
        <v>C482015MaleAllEth12</v>
      </c>
      <c r="B658">
        <v>2015</v>
      </c>
      <c r="C658" t="s">
        <v>26</v>
      </c>
      <c r="D658" t="s">
        <v>117</v>
      </c>
      <c r="E658">
        <v>12</v>
      </c>
      <c r="F658" t="s">
        <v>150</v>
      </c>
      <c r="G658">
        <v>3</v>
      </c>
      <c r="H658">
        <v>2.1503834849999999</v>
      </c>
      <c r="I658" t="s">
        <v>200</v>
      </c>
      <c r="J658" t="s">
        <v>201</v>
      </c>
    </row>
    <row r="659" spans="1:10">
      <c r="A659" t="str">
        <f t="shared" si="10"/>
        <v>C492015MaleAllEth12</v>
      </c>
      <c r="B659">
        <v>2015</v>
      </c>
      <c r="C659" t="s">
        <v>26</v>
      </c>
      <c r="D659" t="s">
        <v>117</v>
      </c>
      <c r="E659">
        <v>12</v>
      </c>
      <c r="F659" t="s">
        <v>150</v>
      </c>
      <c r="G659">
        <v>2</v>
      </c>
      <c r="H659">
        <v>1.4335889900000001</v>
      </c>
      <c r="I659" t="s">
        <v>162</v>
      </c>
      <c r="J659" t="s">
        <v>163</v>
      </c>
    </row>
    <row r="660" spans="1:10">
      <c r="A660" t="str">
        <f t="shared" si="10"/>
        <v>C602015MaleAllEth12</v>
      </c>
      <c r="B660">
        <v>2015</v>
      </c>
      <c r="C660" t="s">
        <v>26</v>
      </c>
      <c r="D660" t="s">
        <v>117</v>
      </c>
      <c r="E660">
        <v>12</v>
      </c>
      <c r="F660" t="s">
        <v>150</v>
      </c>
      <c r="G660">
        <v>2</v>
      </c>
      <c r="H660">
        <v>1.4335889900000001</v>
      </c>
      <c r="I660" t="s">
        <v>222</v>
      </c>
      <c r="J660" t="s">
        <v>223</v>
      </c>
    </row>
    <row r="661" spans="1:10">
      <c r="A661" t="str">
        <f t="shared" si="10"/>
        <v>C612015MaleAllEth12</v>
      </c>
      <c r="B661">
        <v>2015</v>
      </c>
      <c r="C661" t="s">
        <v>26</v>
      </c>
      <c r="D661" t="s">
        <v>117</v>
      </c>
      <c r="E661">
        <v>12</v>
      </c>
      <c r="F661" t="s">
        <v>150</v>
      </c>
      <c r="G661">
        <v>339</v>
      </c>
      <c r="H661">
        <v>242.99333379999999</v>
      </c>
      <c r="I661" t="s">
        <v>107</v>
      </c>
      <c r="J661" t="s">
        <v>202</v>
      </c>
    </row>
    <row r="662" spans="1:10">
      <c r="A662" t="str">
        <f t="shared" si="10"/>
        <v>C622015MaleAllEth12</v>
      </c>
      <c r="B662">
        <v>2015</v>
      </c>
      <c r="C662" t="s">
        <v>26</v>
      </c>
      <c r="D662" t="s">
        <v>117</v>
      </c>
      <c r="E662">
        <v>12</v>
      </c>
      <c r="F662" t="s">
        <v>150</v>
      </c>
      <c r="G662">
        <v>5</v>
      </c>
      <c r="H662">
        <v>3.5839724749999999</v>
      </c>
      <c r="I662" t="s">
        <v>108</v>
      </c>
      <c r="J662" t="s">
        <v>187</v>
      </c>
    </row>
    <row r="663" spans="1:10">
      <c r="A663" t="str">
        <f t="shared" si="10"/>
        <v>C64-C66, C682015MaleAllEth12</v>
      </c>
      <c r="B663">
        <v>2015</v>
      </c>
      <c r="C663" t="s">
        <v>26</v>
      </c>
      <c r="D663" t="s">
        <v>117</v>
      </c>
      <c r="E663">
        <v>12</v>
      </c>
      <c r="F663" t="s">
        <v>150</v>
      </c>
      <c r="G663">
        <v>54</v>
      </c>
      <c r="H663">
        <v>38.706902730000003</v>
      </c>
      <c r="I663" t="s">
        <v>94</v>
      </c>
      <c r="J663" t="s">
        <v>164</v>
      </c>
    </row>
    <row r="664" spans="1:10">
      <c r="A664" t="str">
        <f t="shared" si="10"/>
        <v>C672015MaleAllEth12</v>
      </c>
      <c r="B664">
        <v>2015</v>
      </c>
      <c r="C664" t="s">
        <v>26</v>
      </c>
      <c r="D664" t="s">
        <v>117</v>
      </c>
      <c r="E664">
        <v>12</v>
      </c>
      <c r="F664" t="s">
        <v>150</v>
      </c>
      <c r="G664">
        <v>8</v>
      </c>
      <c r="H664">
        <v>5.7343559600000003</v>
      </c>
      <c r="I664" t="s">
        <v>95</v>
      </c>
      <c r="J664" t="s">
        <v>226</v>
      </c>
    </row>
    <row r="665" spans="1:10">
      <c r="A665" t="str">
        <f t="shared" si="10"/>
        <v>C692015MaleAllEth12</v>
      </c>
      <c r="B665">
        <v>2015</v>
      </c>
      <c r="C665" t="s">
        <v>26</v>
      </c>
      <c r="D665" t="s">
        <v>117</v>
      </c>
      <c r="E665">
        <v>12</v>
      </c>
      <c r="F665" t="s">
        <v>150</v>
      </c>
      <c r="G665">
        <v>3</v>
      </c>
      <c r="H665">
        <v>2.1503834849999999</v>
      </c>
      <c r="I665" t="s">
        <v>165</v>
      </c>
      <c r="J665" t="s">
        <v>166</v>
      </c>
    </row>
    <row r="666" spans="1:10">
      <c r="A666" t="str">
        <f t="shared" si="10"/>
        <v>C712015MaleAllEth12</v>
      </c>
      <c r="B666">
        <v>2015</v>
      </c>
      <c r="C666" t="s">
        <v>26</v>
      </c>
      <c r="D666" t="s">
        <v>117</v>
      </c>
      <c r="E666">
        <v>12</v>
      </c>
      <c r="F666" t="s">
        <v>150</v>
      </c>
      <c r="G666">
        <v>27</v>
      </c>
      <c r="H666">
        <v>19.353451369999998</v>
      </c>
      <c r="I666" t="s">
        <v>96</v>
      </c>
      <c r="J666" t="s">
        <v>167</v>
      </c>
    </row>
    <row r="667" spans="1:10">
      <c r="A667" t="str">
        <f t="shared" si="10"/>
        <v>C732015MaleAllEth12</v>
      </c>
      <c r="B667">
        <v>2015</v>
      </c>
      <c r="C667" t="s">
        <v>26</v>
      </c>
      <c r="D667" t="s">
        <v>117</v>
      </c>
      <c r="E667">
        <v>12</v>
      </c>
      <c r="F667" t="s">
        <v>150</v>
      </c>
      <c r="G667">
        <v>13</v>
      </c>
      <c r="H667">
        <v>9.3183284349999997</v>
      </c>
      <c r="I667" t="s">
        <v>97</v>
      </c>
      <c r="J667" t="s">
        <v>183</v>
      </c>
    </row>
    <row r="668" spans="1:10">
      <c r="A668" t="str">
        <f t="shared" si="10"/>
        <v>C742015MaleAllEth12</v>
      </c>
      <c r="B668">
        <v>2015</v>
      </c>
      <c r="C668" t="s">
        <v>26</v>
      </c>
      <c r="D668" t="s">
        <v>117</v>
      </c>
      <c r="E668">
        <v>12</v>
      </c>
      <c r="F668" t="s">
        <v>150</v>
      </c>
      <c r="G668">
        <v>2</v>
      </c>
      <c r="H668">
        <v>1.4335889900000001</v>
      </c>
      <c r="I668" t="s">
        <v>170</v>
      </c>
      <c r="J668" t="s">
        <v>171</v>
      </c>
    </row>
    <row r="669" spans="1:10">
      <c r="A669" t="str">
        <f t="shared" si="10"/>
        <v>C77-C792015MaleAllEth12</v>
      </c>
      <c r="B669">
        <v>2015</v>
      </c>
      <c r="C669" t="s">
        <v>26</v>
      </c>
      <c r="D669" t="s">
        <v>117</v>
      </c>
      <c r="E669">
        <v>12</v>
      </c>
      <c r="F669" t="s">
        <v>150</v>
      </c>
      <c r="G669">
        <v>13</v>
      </c>
      <c r="H669">
        <v>9.3183284349999997</v>
      </c>
      <c r="I669" t="s">
        <v>215</v>
      </c>
      <c r="J669" t="s">
        <v>216</v>
      </c>
    </row>
    <row r="670" spans="1:10">
      <c r="A670" t="str">
        <f t="shared" si="10"/>
        <v>C802015MaleAllEth12</v>
      </c>
      <c r="B670">
        <v>2015</v>
      </c>
      <c r="C670" t="s">
        <v>26</v>
      </c>
      <c r="D670" t="s">
        <v>117</v>
      </c>
      <c r="E670">
        <v>12</v>
      </c>
      <c r="F670" t="s">
        <v>150</v>
      </c>
      <c r="G670">
        <v>2</v>
      </c>
      <c r="H670">
        <v>1.4335889900000001</v>
      </c>
      <c r="I670" t="s">
        <v>229</v>
      </c>
      <c r="J670" t="s">
        <v>230</v>
      </c>
    </row>
    <row r="671" spans="1:10">
      <c r="A671" t="str">
        <f t="shared" si="10"/>
        <v>C812015MaleAllEth12</v>
      </c>
      <c r="B671">
        <v>2015</v>
      </c>
      <c r="C671" t="s">
        <v>26</v>
      </c>
      <c r="D671" t="s">
        <v>117</v>
      </c>
      <c r="E671">
        <v>12</v>
      </c>
      <c r="F671" t="s">
        <v>150</v>
      </c>
      <c r="G671">
        <v>1</v>
      </c>
      <c r="H671">
        <v>0.71679449500000003</v>
      </c>
      <c r="I671" t="s">
        <v>98</v>
      </c>
      <c r="J671" t="s">
        <v>172</v>
      </c>
    </row>
    <row r="672" spans="1:10">
      <c r="A672" t="str">
        <f t="shared" si="10"/>
        <v>C82-C86, C962015MaleAllEth12</v>
      </c>
      <c r="B672">
        <v>2015</v>
      </c>
      <c r="C672" t="s">
        <v>26</v>
      </c>
      <c r="D672" t="s">
        <v>117</v>
      </c>
      <c r="E672">
        <v>12</v>
      </c>
      <c r="F672" t="s">
        <v>150</v>
      </c>
      <c r="G672">
        <v>44</v>
      </c>
      <c r="H672">
        <v>31.53895778</v>
      </c>
      <c r="I672" t="s">
        <v>99</v>
      </c>
      <c r="J672" t="s">
        <v>173</v>
      </c>
    </row>
    <row r="673" spans="1:10">
      <c r="A673" t="str">
        <f t="shared" si="10"/>
        <v>C882015MaleAllEth12</v>
      </c>
      <c r="B673">
        <v>2015</v>
      </c>
      <c r="C673" t="s">
        <v>26</v>
      </c>
      <c r="D673" t="s">
        <v>117</v>
      </c>
      <c r="E673">
        <v>12</v>
      </c>
      <c r="F673" t="s">
        <v>150</v>
      </c>
      <c r="G673">
        <v>3</v>
      </c>
      <c r="H673">
        <v>2.1503834849999999</v>
      </c>
      <c r="I673" t="s">
        <v>195</v>
      </c>
      <c r="J673" t="s">
        <v>196</v>
      </c>
    </row>
    <row r="674" spans="1:10">
      <c r="A674" t="str">
        <f t="shared" si="10"/>
        <v>C902015MaleAllEth12</v>
      </c>
      <c r="B674">
        <v>2015</v>
      </c>
      <c r="C674" t="s">
        <v>26</v>
      </c>
      <c r="D674" t="s">
        <v>117</v>
      </c>
      <c r="E674">
        <v>12</v>
      </c>
      <c r="F674" t="s">
        <v>150</v>
      </c>
      <c r="G674">
        <v>16</v>
      </c>
      <c r="H674">
        <v>11.468711920000001</v>
      </c>
      <c r="I674" t="s">
        <v>100</v>
      </c>
      <c r="J674" t="s">
        <v>205</v>
      </c>
    </row>
    <row r="675" spans="1:10">
      <c r="A675" t="str">
        <f t="shared" si="10"/>
        <v>C91-C952015MaleAllEth12</v>
      </c>
      <c r="B675">
        <v>2015</v>
      </c>
      <c r="C675" t="s">
        <v>26</v>
      </c>
      <c r="D675" t="s">
        <v>117</v>
      </c>
      <c r="E675">
        <v>12</v>
      </c>
      <c r="F675" t="s">
        <v>150</v>
      </c>
      <c r="G675">
        <v>36</v>
      </c>
      <c r="H675">
        <v>25.804601819999998</v>
      </c>
      <c r="I675" t="s">
        <v>101</v>
      </c>
      <c r="J675" t="s">
        <v>174</v>
      </c>
    </row>
    <row r="676" spans="1:10">
      <c r="A676" t="str">
        <f t="shared" si="10"/>
        <v>D45-D472015MaleAllEth12</v>
      </c>
      <c r="B676">
        <v>2015</v>
      </c>
      <c r="C676" t="s">
        <v>26</v>
      </c>
      <c r="D676" t="s">
        <v>117</v>
      </c>
      <c r="E676">
        <v>12</v>
      </c>
      <c r="F676" t="s">
        <v>150</v>
      </c>
      <c r="G676">
        <v>19</v>
      </c>
      <c r="H676">
        <v>13.61909541</v>
      </c>
      <c r="I676" t="s">
        <v>140</v>
      </c>
      <c r="J676" t="s">
        <v>181</v>
      </c>
    </row>
    <row r="677" spans="1:10">
      <c r="A677" t="str">
        <f t="shared" si="10"/>
        <v>C00-C142016MaleAllEth12</v>
      </c>
      <c r="B677">
        <v>2016</v>
      </c>
      <c r="C677" t="s">
        <v>26</v>
      </c>
      <c r="D677" t="s">
        <v>117</v>
      </c>
      <c r="E677">
        <v>12</v>
      </c>
      <c r="F677" t="s">
        <v>150</v>
      </c>
      <c r="G677">
        <v>52</v>
      </c>
      <c r="H677">
        <v>36.300174519999999</v>
      </c>
      <c r="I677" t="s">
        <v>86</v>
      </c>
      <c r="J677" t="s">
        <v>180</v>
      </c>
    </row>
    <row r="678" spans="1:10">
      <c r="A678" t="str">
        <f t="shared" si="10"/>
        <v>C152016MaleAllEth12</v>
      </c>
      <c r="B678">
        <v>2016</v>
      </c>
      <c r="C678" t="s">
        <v>26</v>
      </c>
      <c r="D678" t="s">
        <v>117</v>
      </c>
      <c r="E678">
        <v>12</v>
      </c>
      <c r="F678" t="s">
        <v>150</v>
      </c>
      <c r="G678">
        <v>12</v>
      </c>
      <c r="H678">
        <v>8.3769633510000006</v>
      </c>
      <c r="I678" t="s">
        <v>87</v>
      </c>
      <c r="J678" t="s">
        <v>217</v>
      </c>
    </row>
    <row r="679" spans="1:10">
      <c r="A679" t="str">
        <f t="shared" si="10"/>
        <v>C162016MaleAllEth12</v>
      </c>
      <c r="B679">
        <v>2016</v>
      </c>
      <c r="C679" t="s">
        <v>26</v>
      </c>
      <c r="D679" t="s">
        <v>117</v>
      </c>
      <c r="E679">
        <v>12</v>
      </c>
      <c r="F679" t="s">
        <v>150</v>
      </c>
      <c r="G679">
        <v>25</v>
      </c>
      <c r="H679">
        <v>17.45200698</v>
      </c>
      <c r="I679" t="s">
        <v>88</v>
      </c>
      <c r="J679" t="s">
        <v>188</v>
      </c>
    </row>
    <row r="680" spans="1:10">
      <c r="A680" t="str">
        <f t="shared" si="10"/>
        <v>C172016MaleAllEth12</v>
      </c>
      <c r="B680">
        <v>2016</v>
      </c>
      <c r="C680" t="s">
        <v>26</v>
      </c>
      <c r="D680" t="s">
        <v>117</v>
      </c>
      <c r="E680">
        <v>12</v>
      </c>
      <c r="F680" t="s">
        <v>150</v>
      </c>
      <c r="G680">
        <v>6</v>
      </c>
      <c r="H680">
        <v>4.1884816750000002</v>
      </c>
      <c r="I680" t="s">
        <v>208</v>
      </c>
      <c r="J680" t="s">
        <v>209</v>
      </c>
    </row>
    <row r="681" spans="1:10">
      <c r="A681" t="str">
        <f t="shared" si="10"/>
        <v>C18-C212016MaleAllEth12</v>
      </c>
      <c r="B681">
        <v>2016</v>
      </c>
      <c r="C681" t="s">
        <v>26</v>
      </c>
      <c r="D681" t="s">
        <v>117</v>
      </c>
      <c r="E681">
        <v>12</v>
      </c>
      <c r="F681" t="s">
        <v>150</v>
      </c>
      <c r="G681">
        <v>127</v>
      </c>
      <c r="H681">
        <v>88.656195460000006</v>
      </c>
      <c r="I681" t="s">
        <v>89</v>
      </c>
      <c r="J681" t="s">
        <v>182</v>
      </c>
    </row>
    <row r="682" spans="1:10">
      <c r="A682" t="str">
        <f t="shared" si="10"/>
        <v>C222016MaleAllEth12</v>
      </c>
      <c r="B682">
        <v>2016</v>
      </c>
      <c r="C682" t="s">
        <v>26</v>
      </c>
      <c r="D682" t="s">
        <v>117</v>
      </c>
      <c r="E682">
        <v>12</v>
      </c>
      <c r="F682" t="s">
        <v>150</v>
      </c>
      <c r="G682">
        <v>43</v>
      </c>
      <c r="H682">
        <v>30.01745201</v>
      </c>
      <c r="I682" t="s">
        <v>90</v>
      </c>
      <c r="J682" t="s">
        <v>159</v>
      </c>
    </row>
    <row r="683" spans="1:10">
      <c r="A683" t="str">
        <f t="shared" si="10"/>
        <v>C232016MaleAllEth12</v>
      </c>
      <c r="B683">
        <v>2016</v>
      </c>
      <c r="C683" t="s">
        <v>26</v>
      </c>
      <c r="D683" t="s">
        <v>117</v>
      </c>
      <c r="E683">
        <v>12</v>
      </c>
      <c r="F683" t="s">
        <v>150</v>
      </c>
      <c r="G683">
        <v>6</v>
      </c>
      <c r="H683">
        <v>4.1884816750000002</v>
      </c>
      <c r="I683" t="s">
        <v>227</v>
      </c>
      <c r="J683" t="s">
        <v>228</v>
      </c>
    </row>
    <row r="684" spans="1:10">
      <c r="A684" t="str">
        <f t="shared" si="10"/>
        <v>C242016MaleAllEth12</v>
      </c>
      <c r="B684">
        <v>2016</v>
      </c>
      <c r="C684" t="s">
        <v>26</v>
      </c>
      <c r="D684" t="s">
        <v>117</v>
      </c>
      <c r="E684">
        <v>12</v>
      </c>
      <c r="F684" t="s">
        <v>150</v>
      </c>
      <c r="G684">
        <v>2</v>
      </c>
      <c r="H684">
        <v>1.3961605580000001</v>
      </c>
      <c r="I684" t="s">
        <v>220</v>
      </c>
      <c r="J684" t="s">
        <v>221</v>
      </c>
    </row>
    <row r="685" spans="1:10">
      <c r="A685" t="str">
        <f t="shared" si="10"/>
        <v>C252016MaleAllEth12</v>
      </c>
      <c r="B685">
        <v>2016</v>
      </c>
      <c r="C685" t="s">
        <v>26</v>
      </c>
      <c r="D685" t="s">
        <v>117</v>
      </c>
      <c r="E685">
        <v>12</v>
      </c>
      <c r="F685" t="s">
        <v>150</v>
      </c>
      <c r="G685">
        <v>36</v>
      </c>
      <c r="H685">
        <v>25.130890050000001</v>
      </c>
      <c r="I685" t="s">
        <v>91</v>
      </c>
      <c r="J685" t="s">
        <v>197</v>
      </c>
    </row>
    <row r="686" spans="1:10">
      <c r="A686" t="str">
        <f t="shared" si="10"/>
        <v>C262016MaleAllEth12</v>
      </c>
      <c r="B686">
        <v>2016</v>
      </c>
      <c r="C686" t="s">
        <v>26</v>
      </c>
      <c r="D686" t="s">
        <v>117</v>
      </c>
      <c r="E686">
        <v>12</v>
      </c>
      <c r="F686" t="s">
        <v>150</v>
      </c>
      <c r="G686">
        <v>2</v>
      </c>
      <c r="H686">
        <v>1.3961605580000001</v>
      </c>
      <c r="I686" t="s">
        <v>198</v>
      </c>
      <c r="J686" t="s">
        <v>199</v>
      </c>
    </row>
    <row r="687" spans="1:10">
      <c r="A687" t="str">
        <f t="shared" si="10"/>
        <v>C312016MaleAllEth12</v>
      </c>
      <c r="B687">
        <v>2016</v>
      </c>
      <c r="C687" t="s">
        <v>26</v>
      </c>
      <c r="D687" t="s">
        <v>117</v>
      </c>
      <c r="E687">
        <v>12</v>
      </c>
      <c r="F687" t="s">
        <v>150</v>
      </c>
      <c r="G687">
        <v>2</v>
      </c>
      <c r="H687">
        <v>1.3961605580000001</v>
      </c>
      <c r="I687" t="s">
        <v>206</v>
      </c>
      <c r="J687" t="s">
        <v>207</v>
      </c>
    </row>
    <row r="688" spans="1:10">
      <c r="A688" t="str">
        <f t="shared" si="10"/>
        <v>C322016MaleAllEth12</v>
      </c>
      <c r="B688">
        <v>2016</v>
      </c>
      <c r="C688" t="s">
        <v>26</v>
      </c>
      <c r="D688" t="s">
        <v>117</v>
      </c>
      <c r="E688">
        <v>12</v>
      </c>
      <c r="F688" t="s">
        <v>150</v>
      </c>
      <c r="G688">
        <v>7</v>
      </c>
      <c r="H688">
        <v>4.8865619550000003</v>
      </c>
      <c r="I688" t="s">
        <v>189</v>
      </c>
      <c r="J688" t="s">
        <v>190</v>
      </c>
    </row>
    <row r="689" spans="1:10">
      <c r="A689" t="str">
        <f t="shared" si="10"/>
        <v>C33-C342016MaleAllEth12</v>
      </c>
      <c r="B689">
        <v>2016</v>
      </c>
      <c r="C689" t="s">
        <v>26</v>
      </c>
      <c r="D689" t="s">
        <v>117</v>
      </c>
      <c r="E689">
        <v>12</v>
      </c>
      <c r="F689" t="s">
        <v>150</v>
      </c>
      <c r="G689">
        <v>91</v>
      </c>
      <c r="H689">
        <v>63.525305410000001</v>
      </c>
      <c r="I689" t="s">
        <v>92</v>
      </c>
      <c r="J689" t="s">
        <v>175</v>
      </c>
    </row>
    <row r="690" spans="1:10">
      <c r="A690" t="str">
        <f t="shared" si="10"/>
        <v>C372016MaleAllEth12</v>
      </c>
      <c r="B690">
        <v>2016</v>
      </c>
      <c r="C690" t="s">
        <v>26</v>
      </c>
      <c r="D690" t="s">
        <v>117</v>
      </c>
      <c r="E690">
        <v>12</v>
      </c>
      <c r="F690" t="s">
        <v>150</v>
      </c>
      <c r="G690">
        <v>3</v>
      </c>
      <c r="H690">
        <v>2.0942408380000002</v>
      </c>
      <c r="I690" t="s">
        <v>212</v>
      </c>
      <c r="J690" t="s">
        <v>213</v>
      </c>
    </row>
    <row r="691" spans="1:10">
      <c r="A691" t="str">
        <f t="shared" si="10"/>
        <v>C40-C412016MaleAllEth12</v>
      </c>
      <c r="B691">
        <v>2016</v>
      </c>
      <c r="C691" t="s">
        <v>26</v>
      </c>
      <c r="D691" t="s">
        <v>117</v>
      </c>
      <c r="E691">
        <v>12</v>
      </c>
      <c r="F691" t="s">
        <v>150</v>
      </c>
      <c r="G691">
        <v>2</v>
      </c>
      <c r="H691">
        <v>1.3961605580000001</v>
      </c>
      <c r="I691" t="s">
        <v>160</v>
      </c>
      <c r="J691" t="s">
        <v>161</v>
      </c>
    </row>
    <row r="692" spans="1:10">
      <c r="A692" t="str">
        <f t="shared" si="10"/>
        <v>C432016MaleAllEth12</v>
      </c>
      <c r="B692">
        <v>2016</v>
      </c>
      <c r="C692" t="s">
        <v>26</v>
      </c>
      <c r="D692" t="s">
        <v>117</v>
      </c>
      <c r="E692">
        <v>12</v>
      </c>
      <c r="F692" t="s">
        <v>150</v>
      </c>
      <c r="G692">
        <v>147</v>
      </c>
      <c r="H692">
        <v>102.617801</v>
      </c>
      <c r="I692" t="s">
        <v>93</v>
      </c>
      <c r="J692" t="s">
        <v>186</v>
      </c>
    </row>
    <row r="693" spans="1:10">
      <c r="A693" t="str">
        <f t="shared" si="10"/>
        <v>C442016MaleAllEth12</v>
      </c>
      <c r="B693">
        <v>2016</v>
      </c>
      <c r="C693" t="s">
        <v>26</v>
      </c>
      <c r="D693" t="s">
        <v>117</v>
      </c>
      <c r="E693">
        <v>12</v>
      </c>
      <c r="F693" t="s">
        <v>150</v>
      </c>
      <c r="G693">
        <v>9</v>
      </c>
      <c r="H693">
        <v>6.2827225130000004</v>
      </c>
      <c r="I693" t="s">
        <v>176</v>
      </c>
      <c r="J693" t="s">
        <v>177</v>
      </c>
    </row>
    <row r="694" spans="1:10">
      <c r="A694" t="str">
        <f t="shared" si="10"/>
        <v>C452016MaleAllEth12</v>
      </c>
      <c r="B694">
        <v>2016</v>
      </c>
      <c r="C694" t="s">
        <v>26</v>
      </c>
      <c r="D694" t="s">
        <v>117</v>
      </c>
      <c r="E694">
        <v>12</v>
      </c>
      <c r="F694" t="s">
        <v>150</v>
      </c>
      <c r="G694">
        <v>4</v>
      </c>
      <c r="H694">
        <v>2.7923211170000002</v>
      </c>
      <c r="I694" t="s">
        <v>218</v>
      </c>
      <c r="J694" t="s">
        <v>219</v>
      </c>
    </row>
    <row r="695" spans="1:10">
      <c r="A695" t="str">
        <f t="shared" si="10"/>
        <v>C462016MaleAllEth12</v>
      </c>
      <c r="B695">
        <v>2016</v>
      </c>
      <c r="C695" t="s">
        <v>26</v>
      </c>
      <c r="D695" t="s">
        <v>117</v>
      </c>
      <c r="E695">
        <v>12</v>
      </c>
      <c r="F695" t="s">
        <v>150</v>
      </c>
      <c r="G695">
        <v>1</v>
      </c>
      <c r="H695">
        <v>0.69808027900000003</v>
      </c>
      <c r="I695" t="s">
        <v>224</v>
      </c>
      <c r="J695" t="s">
        <v>225</v>
      </c>
    </row>
    <row r="696" spans="1:10">
      <c r="A696" t="str">
        <f t="shared" si="10"/>
        <v>C492016MaleAllEth12</v>
      </c>
      <c r="B696">
        <v>2016</v>
      </c>
      <c r="C696" t="s">
        <v>26</v>
      </c>
      <c r="D696" t="s">
        <v>117</v>
      </c>
      <c r="E696">
        <v>12</v>
      </c>
      <c r="F696" t="s">
        <v>150</v>
      </c>
      <c r="G696">
        <v>11</v>
      </c>
      <c r="H696">
        <v>7.6788830719999996</v>
      </c>
      <c r="I696" t="s">
        <v>162</v>
      </c>
      <c r="J696" t="s">
        <v>163</v>
      </c>
    </row>
    <row r="697" spans="1:10">
      <c r="A697" t="str">
        <f t="shared" si="10"/>
        <v>C502016MaleAllEth12</v>
      </c>
      <c r="B697">
        <v>2016</v>
      </c>
      <c r="C697" t="s">
        <v>26</v>
      </c>
      <c r="D697" t="s">
        <v>117</v>
      </c>
      <c r="E697">
        <v>12</v>
      </c>
      <c r="F697" t="s">
        <v>150</v>
      </c>
      <c r="G697">
        <v>2</v>
      </c>
      <c r="H697">
        <v>1.3961605580000001</v>
      </c>
      <c r="I697" t="s">
        <v>102</v>
      </c>
      <c r="J697" t="s">
        <v>214</v>
      </c>
    </row>
    <row r="698" spans="1:10">
      <c r="A698" t="str">
        <f t="shared" si="10"/>
        <v>C612016MaleAllEth12</v>
      </c>
      <c r="B698">
        <v>2016</v>
      </c>
      <c r="C698" t="s">
        <v>26</v>
      </c>
      <c r="D698" t="s">
        <v>117</v>
      </c>
      <c r="E698">
        <v>12</v>
      </c>
      <c r="F698" t="s">
        <v>150</v>
      </c>
      <c r="G698">
        <v>367</v>
      </c>
      <c r="H698">
        <v>256.19546250000002</v>
      </c>
      <c r="I698" t="s">
        <v>107</v>
      </c>
      <c r="J698" t="s">
        <v>202</v>
      </c>
    </row>
    <row r="699" spans="1:10">
      <c r="A699" t="str">
        <f t="shared" si="10"/>
        <v>C622016MaleAllEth12</v>
      </c>
      <c r="B699">
        <v>2016</v>
      </c>
      <c r="C699" t="s">
        <v>26</v>
      </c>
      <c r="D699" t="s">
        <v>117</v>
      </c>
      <c r="E699">
        <v>12</v>
      </c>
      <c r="F699" t="s">
        <v>150</v>
      </c>
      <c r="G699">
        <v>7</v>
      </c>
      <c r="H699">
        <v>4.8865619550000003</v>
      </c>
      <c r="I699" t="s">
        <v>108</v>
      </c>
      <c r="J699" t="s">
        <v>187</v>
      </c>
    </row>
    <row r="700" spans="1:10">
      <c r="A700" t="str">
        <f t="shared" si="10"/>
        <v>C632016MaleAllEth12</v>
      </c>
      <c r="B700">
        <v>2016</v>
      </c>
      <c r="C700" t="s">
        <v>26</v>
      </c>
      <c r="D700" t="s">
        <v>117</v>
      </c>
      <c r="E700">
        <v>12</v>
      </c>
      <c r="F700" t="s">
        <v>150</v>
      </c>
      <c r="G700">
        <v>1</v>
      </c>
      <c r="H700">
        <v>0.69808027900000003</v>
      </c>
      <c r="I700" t="s">
        <v>193</v>
      </c>
      <c r="J700" t="s">
        <v>194</v>
      </c>
    </row>
    <row r="701" spans="1:10">
      <c r="A701" t="str">
        <f t="shared" si="10"/>
        <v>C64-C66, C682016MaleAllEth12</v>
      </c>
      <c r="B701">
        <v>2016</v>
      </c>
      <c r="C701" t="s">
        <v>26</v>
      </c>
      <c r="D701" t="s">
        <v>117</v>
      </c>
      <c r="E701">
        <v>12</v>
      </c>
      <c r="F701" t="s">
        <v>150</v>
      </c>
      <c r="G701">
        <v>49</v>
      </c>
      <c r="H701">
        <v>34.205933680000001</v>
      </c>
      <c r="I701" t="s">
        <v>94</v>
      </c>
      <c r="J701" t="s">
        <v>164</v>
      </c>
    </row>
    <row r="702" spans="1:10">
      <c r="A702" t="str">
        <f t="shared" si="10"/>
        <v>C672016MaleAllEth12</v>
      </c>
      <c r="B702">
        <v>2016</v>
      </c>
      <c r="C702" t="s">
        <v>26</v>
      </c>
      <c r="D702" t="s">
        <v>117</v>
      </c>
      <c r="E702">
        <v>12</v>
      </c>
      <c r="F702" t="s">
        <v>150</v>
      </c>
      <c r="G702">
        <v>13</v>
      </c>
      <c r="H702">
        <v>9.0750436299999997</v>
      </c>
      <c r="I702" t="s">
        <v>95</v>
      </c>
      <c r="J702" t="s">
        <v>226</v>
      </c>
    </row>
    <row r="703" spans="1:10">
      <c r="A703" t="str">
        <f t="shared" si="10"/>
        <v>C692016MaleAllEth12</v>
      </c>
      <c r="B703">
        <v>2016</v>
      </c>
      <c r="C703" t="s">
        <v>26</v>
      </c>
      <c r="D703" t="s">
        <v>117</v>
      </c>
      <c r="E703">
        <v>12</v>
      </c>
      <c r="F703" t="s">
        <v>150</v>
      </c>
      <c r="G703">
        <v>3</v>
      </c>
      <c r="H703">
        <v>2.0942408380000002</v>
      </c>
      <c r="I703" t="s">
        <v>165</v>
      </c>
      <c r="J703" t="s">
        <v>166</v>
      </c>
    </row>
    <row r="704" spans="1:10">
      <c r="A704" t="str">
        <f t="shared" si="10"/>
        <v>C712016MaleAllEth12</v>
      </c>
      <c r="B704">
        <v>2016</v>
      </c>
      <c r="C704" t="s">
        <v>26</v>
      </c>
      <c r="D704" t="s">
        <v>117</v>
      </c>
      <c r="E704">
        <v>12</v>
      </c>
      <c r="F704" t="s">
        <v>150</v>
      </c>
      <c r="G704">
        <v>20</v>
      </c>
      <c r="H704">
        <v>13.961605580000001</v>
      </c>
      <c r="I704" t="s">
        <v>96</v>
      </c>
      <c r="J704" t="s">
        <v>167</v>
      </c>
    </row>
    <row r="705" spans="1:10">
      <c r="A705" t="str">
        <f t="shared" si="10"/>
        <v>C722016MaleAllEth12</v>
      </c>
      <c r="B705">
        <v>2016</v>
      </c>
      <c r="C705" t="s">
        <v>26</v>
      </c>
      <c r="D705" t="s">
        <v>117</v>
      </c>
      <c r="E705">
        <v>12</v>
      </c>
      <c r="F705" t="s">
        <v>150</v>
      </c>
      <c r="G705">
        <v>1</v>
      </c>
      <c r="H705">
        <v>0.69808027900000003</v>
      </c>
      <c r="I705" t="s">
        <v>168</v>
      </c>
      <c r="J705" t="s">
        <v>169</v>
      </c>
    </row>
    <row r="706" spans="1:10">
      <c r="A706" t="str">
        <f t="shared" si="10"/>
        <v>C732016MaleAllEth12</v>
      </c>
      <c r="B706">
        <v>2016</v>
      </c>
      <c r="C706" t="s">
        <v>26</v>
      </c>
      <c r="D706" t="s">
        <v>117</v>
      </c>
      <c r="E706">
        <v>12</v>
      </c>
      <c r="F706" t="s">
        <v>150</v>
      </c>
      <c r="G706">
        <v>8</v>
      </c>
      <c r="H706">
        <v>5.5846422340000004</v>
      </c>
      <c r="I706" t="s">
        <v>97</v>
      </c>
      <c r="J706" t="s">
        <v>183</v>
      </c>
    </row>
    <row r="707" spans="1:10">
      <c r="A707" t="str">
        <f t="shared" ref="A707:A770" si="11">I707&amp;B707&amp;C707&amp;D707&amp;E707</f>
        <v>C77-C792016MaleAllEth12</v>
      </c>
      <c r="B707">
        <v>2016</v>
      </c>
      <c r="C707" t="s">
        <v>26</v>
      </c>
      <c r="D707" t="s">
        <v>117</v>
      </c>
      <c r="E707">
        <v>12</v>
      </c>
      <c r="F707" t="s">
        <v>150</v>
      </c>
      <c r="G707">
        <v>17</v>
      </c>
      <c r="H707">
        <v>11.86736475</v>
      </c>
      <c r="I707" t="s">
        <v>215</v>
      </c>
      <c r="J707" t="s">
        <v>216</v>
      </c>
    </row>
    <row r="708" spans="1:10">
      <c r="A708" t="str">
        <f t="shared" si="11"/>
        <v>C812016MaleAllEth12</v>
      </c>
      <c r="B708">
        <v>2016</v>
      </c>
      <c r="C708" t="s">
        <v>26</v>
      </c>
      <c r="D708" t="s">
        <v>117</v>
      </c>
      <c r="E708">
        <v>12</v>
      </c>
      <c r="F708" t="s">
        <v>150</v>
      </c>
      <c r="G708">
        <v>3</v>
      </c>
      <c r="H708">
        <v>2.0942408380000002</v>
      </c>
      <c r="I708" t="s">
        <v>98</v>
      </c>
      <c r="J708" t="s">
        <v>172</v>
      </c>
    </row>
    <row r="709" spans="1:10">
      <c r="A709" t="str">
        <f t="shared" si="11"/>
        <v>C82-C86, C962016MaleAllEth12</v>
      </c>
      <c r="B709">
        <v>2016</v>
      </c>
      <c r="C709" t="s">
        <v>26</v>
      </c>
      <c r="D709" t="s">
        <v>117</v>
      </c>
      <c r="E709">
        <v>12</v>
      </c>
      <c r="F709" t="s">
        <v>150</v>
      </c>
      <c r="G709">
        <v>43</v>
      </c>
      <c r="H709">
        <v>30.01745201</v>
      </c>
      <c r="I709" t="s">
        <v>99</v>
      </c>
      <c r="J709" t="s">
        <v>173</v>
      </c>
    </row>
    <row r="710" spans="1:10">
      <c r="A710" t="str">
        <f t="shared" si="11"/>
        <v>C882016MaleAllEth12</v>
      </c>
      <c r="B710">
        <v>2016</v>
      </c>
      <c r="C710" t="s">
        <v>26</v>
      </c>
      <c r="D710" t="s">
        <v>117</v>
      </c>
      <c r="E710">
        <v>12</v>
      </c>
      <c r="F710" t="s">
        <v>150</v>
      </c>
      <c r="G710">
        <v>4</v>
      </c>
      <c r="H710">
        <v>2.7923211170000002</v>
      </c>
      <c r="I710" t="s">
        <v>195</v>
      </c>
      <c r="J710" t="s">
        <v>196</v>
      </c>
    </row>
    <row r="711" spans="1:10">
      <c r="A711" t="str">
        <f t="shared" si="11"/>
        <v>C902016MaleAllEth12</v>
      </c>
      <c r="B711">
        <v>2016</v>
      </c>
      <c r="C711" t="s">
        <v>26</v>
      </c>
      <c r="D711" t="s">
        <v>117</v>
      </c>
      <c r="E711">
        <v>12</v>
      </c>
      <c r="F711" t="s">
        <v>150</v>
      </c>
      <c r="G711">
        <v>33</v>
      </c>
      <c r="H711">
        <v>23.03664921</v>
      </c>
      <c r="I711" t="s">
        <v>100</v>
      </c>
      <c r="J711" t="s">
        <v>205</v>
      </c>
    </row>
    <row r="712" spans="1:10">
      <c r="A712" t="str">
        <f t="shared" si="11"/>
        <v>C91-C952016MaleAllEth12</v>
      </c>
      <c r="B712">
        <v>2016</v>
      </c>
      <c r="C712" t="s">
        <v>26</v>
      </c>
      <c r="D712" t="s">
        <v>117</v>
      </c>
      <c r="E712">
        <v>12</v>
      </c>
      <c r="F712" t="s">
        <v>150</v>
      </c>
      <c r="G712">
        <v>35</v>
      </c>
      <c r="H712">
        <v>24.432809769999999</v>
      </c>
      <c r="I712" t="s">
        <v>101</v>
      </c>
      <c r="J712" t="s">
        <v>174</v>
      </c>
    </row>
    <row r="713" spans="1:10">
      <c r="A713" t="str">
        <f t="shared" si="11"/>
        <v>D45-D472016MaleAllEth12</v>
      </c>
      <c r="B713">
        <v>2016</v>
      </c>
      <c r="C713" t="s">
        <v>26</v>
      </c>
      <c r="D713" t="s">
        <v>117</v>
      </c>
      <c r="E713">
        <v>12</v>
      </c>
      <c r="F713" t="s">
        <v>150</v>
      </c>
      <c r="G713">
        <v>23</v>
      </c>
      <c r="H713">
        <v>16.055846420000002</v>
      </c>
      <c r="I713" t="s">
        <v>140</v>
      </c>
      <c r="J713" t="s">
        <v>181</v>
      </c>
    </row>
    <row r="714" spans="1:10">
      <c r="A714" t="str">
        <f t="shared" si="11"/>
        <v>C00-C142017MaleAllEth12</v>
      </c>
      <c r="B714">
        <v>2017</v>
      </c>
      <c r="C714" t="s">
        <v>26</v>
      </c>
      <c r="D714" t="s">
        <v>117</v>
      </c>
      <c r="E714">
        <v>12</v>
      </c>
      <c r="F714" t="s">
        <v>150</v>
      </c>
      <c r="G714">
        <v>56</v>
      </c>
      <c r="H714">
        <v>38.084874859999999</v>
      </c>
      <c r="I714" t="s">
        <v>86</v>
      </c>
      <c r="J714" t="s">
        <v>180</v>
      </c>
    </row>
    <row r="715" spans="1:10">
      <c r="A715" t="str">
        <f t="shared" si="11"/>
        <v>C152017MaleAllEth12</v>
      </c>
      <c r="B715">
        <v>2017</v>
      </c>
      <c r="C715" t="s">
        <v>26</v>
      </c>
      <c r="D715" t="s">
        <v>117</v>
      </c>
      <c r="E715">
        <v>12</v>
      </c>
      <c r="F715" t="s">
        <v>150</v>
      </c>
      <c r="G715">
        <v>18</v>
      </c>
      <c r="H715">
        <v>12.24156692</v>
      </c>
      <c r="I715" t="s">
        <v>87</v>
      </c>
      <c r="J715" t="s">
        <v>217</v>
      </c>
    </row>
    <row r="716" spans="1:10">
      <c r="A716" t="str">
        <f t="shared" si="11"/>
        <v>C162017MaleAllEth12</v>
      </c>
      <c r="B716">
        <v>2017</v>
      </c>
      <c r="C716" t="s">
        <v>26</v>
      </c>
      <c r="D716" t="s">
        <v>117</v>
      </c>
      <c r="E716">
        <v>12</v>
      </c>
      <c r="F716" t="s">
        <v>150</v>
      </c>
      <c r="G716">
        <v>21</v>
      </c>
      <c r="H716">
        <v>14.28182807</v>
      </c>
      <c r="I716" t="s">
        <v>88</v>
      </c>
      <c r="J716" t="s">
        <v>188</v>
      </c>
    </row>
    <row r="717" spans="1:10">
      <c r="A717" t="str">
        <f t="shared" si="11"/>
        <v>C172017MaleAllEth12</v>
      </c>
      <c r="B717">
        <v>2017</v>
      </c>
      <c r="C717" t="s">
        <v>26</v>
      </c>
      <c r="D717" t="s">
        <v>117</v>
      </c>
      <c r="E717">
        <v>12</v>
      </c>
      <c r="F717" t="s">
        <v>150</v>
      </c>
      <c r="G717">
        <v>7</v>
      </c>
      <c r="H717">
        <v>4.760609358</v>
      </c>
      <c r="I717" t="s">
        <v>208</v>
      </c>
      <c r="J717" t="s">
        <v>209</v>
      </c>
    </row>
    <row r="718" spans="1:10">
      <c r="A718" t="str">
        <f t="shared" si="11"/>
        <v>C18-C212017MaleAllEth12</v>
      </c>
      <c r="B718">
        <v>2017</v>
      </c>
      <c r="C718" t="s">
        <v>26</v>
      </c>
      <c r="D718" t="s">
        <v>117</v>
      </c>
      <c r="E718">
        <v>12</v>
      </c>
      <c r="F718" t="s">
        <v>150</v>
      </c>
      <c r="G718">
        <v>137</v>
      </c>
      <c r="H718">
        <v>93.171926010000007</v>
      </c>
      <c r="I718" t="s">
        <v>89</v>
      </c>
      <c r="J718" t="s">
        <v>182</v>
      </c>
    </row>
    <row r="719" spans="1:10">
      <c r="A719" t="str">
        <f t="shared" si="11"/>
        <v>C222017MaleAllEth12</v>
      </c>
      <c r="B719">
        <v>2017</v>
      </c>
      <c r="C719" t="s">
        <v>26</v>
      </c>
      <c r="D719" t="s">
        <v>117</v>
      </c>
      <c r="E719">
        <v>12</v>
      </c>
      <c r="F719" t="s">
        <v>150</v>
      </c>
      <c r="G719">
        <v>28</v>
      </c>
      <c r="H719">
        <v>19.04243743</v>
      </c>
      <c r="I719" t="s">
        <v>90</v>
      </c>
      <c r="J719" t="s">
        <v>159</v>
      </c>
    </row>
    <row r="720" spans="1:10">
      <c r="A720" t="str">
        <f t="shared" si="11"/>
        <v>C232017MaleAllEth12</v>
      </c>
      <c r="B720">
        <v>2017</v>
      </c>
      <c r="C720" t="s">
        <v>26</v>
      </c>
      <c r="D720" t="s">
        <v>117</v>
      </c>
      <c r="E720">
        <v>12</v>
      </c>
      <c r="F720" t="s">
        <v>150</v>
      </c>
      <c r="G720">
        <v>4</v>
      </c>
      <c r="H720">
        <v>2.7203482050000001</v>
      </c>
      <c r="I720" t="s">
        <v>227</v>
      </c>
      <c r="J720" t="s">
        <v>228</v>
      </c>
    </row>
    <row r="721" spans="1:10">
      <c r="A721" t="str">
        <f t="shared" si="11"/>
        <v>C242017MaleAllEth12</v>
      </c>
      <c r="B721">
        <v>2017</v>
      </c>
      <c r="C721" t="s">
        <v>26</v>
      </c>
      <c r="D721" t="s">
        <v>117</v>
      </c>
      <c r="E721">
        <v>12</v>
      </c>
      <c r="F721" t="s">
        <v>150</v>
      </c>
      <c r="G721">
        <v>4</v>
      </c>
      <c r="H721">
        <v>2.7203482050000001</v>
      </c>
      <c r="I721" t="s">
        <v>220</v>
      </c>
      <c r="J721" t="s">
        <v>221</v>
      </c>
    </row>
    <row r="722" spans="1:10">
      <c r="A722" t="str">
        <f t="shared" si="11"/>
        <v>C252017MaleAllEth12</v>
      </c>
      <c r="B722">
        <v>2017</v>
      </c>
      <c r="C722" t="s">
        <v>26</v>
      </c>
      <c r="D722" t="s">
        <v>117</v>
      </c>
      <c r="E722">
        <v>12</v>
      </c>
      <c r="F722" t="s">
        <v>150</v>
      </c>
      <c r="G722">
        <v>33</v>
      </c>
      <c r="H722">
        <v>22.442872690000002</v>
      </c>
      <c r="I722" t="s">
        <v>91</v>
      </c>
      <c r="J722" t="s">
        <v>197</v>
      </c>
    </row>
    <row r="723" spans="1:10">
      <c r="A723" t="str">
        <f t="shared" si="11"/>
        <v>C262017MaleAllEth12</v>
      </c>
      <c r="B723">
        <v>2017</v>
      </c>
      <c r="C723" t="s">
        <v>26</v>
      </c>
      <c r="D723" t="s">
        <v>117</v>
      </c>
      <c r="E723">
        <v>12</v>
      </c>
      <c r="F723" t="s">
        <v>150</v>
      </c>
      <c r="G723">
        <v>3</v>
      </c>
      <c r="H723">
        <v>2.0402611529999999</v>
      </c>
      <c r="I723" t="s">
        <v>198</v>
      </c>
      <c r="J723" t="s">
        <v>199</v>
      </c>
    </row>
    <row r="724" spans="1:10">
      <c r="A724" t="str">
        <f t="shared" si="11"/>
        <v>C302017MaleAllEth12</v>
      </c>
      <c r="B724">
        <v>2017</v>
      </c>
      <c r="C724" t="s">
        <v>26</v>
      </c>
      <c r="D724" t="s">
        <v>117</v>
      </c>
      <c r="E724">
        <v>12</v>
      </c>
      <c r="F724" t="s">
        <v>150</v>
      </c>
      <c r="G724">
        <v>3</v>
      </c>
      <c r="H724">
        <v>2.0402611529999999</v>
      </c>
      <c r="I724" t="s">
        <v>210</v>
      </c>
      <c r="J724" t="s">
        <v>211</v>
      </c>
    </row>
    <row r="725" spans="1:10">
      <c r="A725" t="str">
        <f t="shared" si="11"/>
        <v>C322017MaleAllEth12</v>
      </c>
      <c r="B725">
        <v>2017</v>
      </c>
      <c r="C725" t="s">
        <v>26</v>
      </c>
      <c r="D725" t="s">
        <v>117</v>
      </c>
      <c r="E725">
        <v>12</v>
      </c>
      <c r="F725" t="s">
        <v>150</v>
      </c>
      <c r="G725">
        <v>10</v>
      </c>
      <c r="H725">
        <v>6.8008705110000003</v>
      </c>
      <c r="I725" t="s">
        <v>189</v>
      </c>
      <c r="J725" t="s">
        <v>190</v>
      </c>
    </row>
    <row r="726" spans="1:10">
      <c r="A726" t="str">
        <f t="shared" si="11"/>
        <v>C33-C342017MaleAllEth12</v>
      </c>
      <c r="B726">
        <v>2017</v>
      </c>
      <c r="C726" t="s">
        <v>26</v>
      </c>
      <c r="D726" t="s">
        <v>117</v>
      </c>
      <c r="E726">
        <v>12</v>
      </c>
      <c r="F726" t="s">
        <v>150</v>
      </c>
      <c r="G726">
        <v>78</v>
      </c>
      <c r="H726">
        <v>53.046789990000001</v>
      </c>
      <c r="I726" t="s">
        <v>92</v>
      </c>
      <c r="J726" t="s">
        <v>175</v>
      </c>
    </row>
    <row r="727" spans="1:10">
      <c r="A727" t="str">
        <f t="shared" si="11"/>
        <v>C382017MaleAllEth12</v>
      </c>
      <c r="B727">
        <v>2017</v>
      </c>
      <c r="C727" t="s">
        <v>26</v>
      </c>
      <c r="D727" t="s">
        <v>117</v>
      </c>
      <c r="E727">
        <v>12</v>
      </c>
      <c r="F727" t="s">
        <v>150</v>
      </c>
      <c r="G727">
        <v>1</v>
      </c>
      <c r="H727">
        <v>0.680087051</v>
      </c>
      <c r="I727" t="s">
        <v>191</v>
      </c>
      <c r="J727" t="s">
        <v>192</v>
      </c>
    </row>
    <row r="728" spans="1:10">
      <c r="A728" t="str">
        <f t="shared" si="11"/>
        <v>C40-C412017MaleAllEth12</v>
      </c>
      <c r="B728">
        <v>2017</v>
      </c>
      <c r="C728" t="s">
        <v>26</v>
      </c>
      <c r="D728" t="s">
        <v>117</v>
      </c>
      <c r="E728">
        <v>12</v>
      </c>
      <c r="F728" t="s">
        <v>150</v>
      </c>
      <c r="G728">
        <v>1</v>
      </c>
      <c r="H728">
        <v>0.680087051</v>
      </c>
      <c r="I728" t="s">
        <v>160</v>
      </c>
      <c r="J728" t="s">
        <v>161</v>
      </c>
    </row>
    <row r="729" spans="1:10">
      <c r="A729" t="str">
        <f t="shared" si="11"/>
        <v>C432017MaleAllEth12</v>
      </c>
      <c r="B729">
        <v>2017</v>
      </c>
      <c r="C729" t="s">
        <v>26</v>
      </c>
      <c r="D729" t="s">
        <v>117</v>
      </c>
      <c r="E729">
        <v>12</v>
      </c>
      <c r="F729" t="s">
        <v>150</v>
      </c>
      <c r="G729">
        <v>113</v>
      </c>
      <c r="H729">
        <v>76.849836780000004</v>
      </c>
      <c r="I729" t="s">
        <v>93</v>
      </c>
      <c r="J729" t="s">
        <v>186</v>
      </c>
    </row>
    <row r="730" spans="1:10">
      <c r="A730" t="str">
        <f t="shared" si="11"/>
        <v>C442017MaleAllEth12</v>
      </c>
      <c r="B730">
        <v>2017</v>
      </c>
      <c r="C730" t="s">
        <v>26</v>
      </c>
      <c r="D730" t="s">
        <v>117</v>
      </c>
      <c r="E730">
        <v>12</v>
      </c>
      <c r="F730" t="s">
        <v>150</v>
      </c>
      <c r="G730">
        <v>1</v>
      </c>
      <c r="H730">
        <v>0.680087051</v>
      </c>
      <c r="I730" t="s">
        <v>176</v>
      </c>
      <c r="J730" t="s">
        <v>177</v>
      </c>
    </row>
    <row r="731" spans="1:10">
      <c r="A731" t="str">
        <f t="shared" si="11"/>
        <v>C452017MaleAllEth12</v>
      </c>
      <c r="B731">
        <v>2017</v>
      </c>
      <c r="C731" t="s">
        <v>26</v>
      </c>
      <c r="D731" t="s">
        <v>117</v>
      </c>
      <c r="E731">
        <v>12</v>
      </c>
      <c r="F731" t="s">
        <v>150</v>
      </c>
      <c r="G731">
        <v>1</v>
      </c>
      <c r="H731">
        <v>0.680087051</v>
      </c>
      <c r="I731" t="s">
        <v>218</v>
      </c>
      <c r="J731" t="s">
        <v>219</v>
      </c>
    </row>
    <row r="732" spans="1:10">
      <c r="A732" t="str">
        <f t="shared" si="11"/>
        <v>C472017MaleAllEth12</v>
      </c>
      <c r="B732">
        <v>2017</v>
      </c>
      <c r="C732" t="s">
        <v>26</v>
      </c>
      <c r="D732" t="s">
        <v>117</v>
      </c>
      <c r="E732">
        <v>12</v>
      </c>
      <c r="F732" t="s">
        <v>150</v>
      </c>
      <c r="G732">
        <v>1</v>
      </c>
      <c r="H732">
        <v>0.680087051</v>
      </c>
      <c r="I732" t="s">
        <v>178</v>
      </c>
      <c r="J732" t="s">
        <v>179</v>
      </c>
    </row>
    <row r="733" spans="1:10">
      <c r="A733" t="str">
        <f t="shared" si="11"/>
        <v>C482017MaleAllEth12</v>
      </c>
      <c r="B733">
        <v>2017</v>
      </c>
      <c r="C733" t="s">
        <v>26</v>
      </c>
      <c r="D733" t="s">
        <v>117</v>
      </c>
      <c r="E733">
        <v>12</v>
      </c>
      <c r="F733" t="s">
        <v>150</v>
      </c>
      <c r="G733">
        <v>1</v>
      </c>
      <c r="H733">
        <v>0.680087051</v>
      </c>
      <c r="I733" t="s">
        <v>200</v>
      </c>
      <c r="J733" t="s">
        <v>201</v>
      </c>
    </row>
    <row r="734" spans="1:10">
      <c r="A734" t="str">
        <f t="shared" si="11"/>
        <v>C492017MaleAllEth12</v>
      </c>
      <c r="B734">
        <v>2017</v>
      </c>
      <c r="C734" t="s">
        <v>26</v>
      </c>
      <c r="D734" t="s">
        <v>117</v>
      </c>
      <c r="E734">
        <v>12</v>
      </c>
      <c r="F734" t="s">
        <v>150</v>
      </c>
      <c r="G734">
        <v>3</v>
      </c>
      <c r="H734">
        <v>2.0402611529999999</v>
      </c>
      <c r="I734" t="s">
        <v>162</v>
      </c>
      <c r="J734" t="s">
        <v>163</v>
      </c>
    </row>
    <row r="735" spans="1:10">
      <c r="A735" t="str">
        <f t="shared" si="11"/>
        <v>C502017MaleAllEth12</v>
      </c>
      <c r="B735">
        <v>2017</v>
      </c>
      <c r="C735" t="s">
        <v>26</v>
      </c>
      <c r="D735" t="s">
        <v>117</v>
      </c>
      <c r="E735">
        <v>12</v>
      </c>
      <c r="F735" t="s">
        <v>150</v>
      </c>
      <c r="G735">
        <v>1</v>
      </c>
      <c r="H735">
        <v>0.680087051</v>
      </c>
      <c r="I735" t="s">
        <v>102</v>
      </c>
      <c r="J735" t="s">
        <v>214</v>
      </c>
    </row>
    <row r="736" spans="1:10">
      <c r="A736" t="str">
        <f t="shared" si="11"/>
        <v>C602017MaleAllEth12</v>
      </c>
      <c r="B736">
        <v>2017</v>
      </c>
      <c r="C736" t="s">
        <v>26</v>
      </c>
      <c r="D736" t="s">
        <v>117</v>
      </c>
      <c r="E736">
        <v>12</v>
      </c>
      <c r="F736" t="s">
        <v>150</v>
      </c>
      <c r="G736">
        <v>1</v>
      </c>
      <c r="H736">
        <v>0.680087051</v>
      </c>
      <c r="I736" t="s">
        <v>222</v>
      </c>
      <c r="J736" t="s">
        <v>223</v>
      </c>
    </row>
    <row r="737" spans="1:10">
      <c r="A737" t="str">
        <f t="shared" si="11"/>
        <v>C612017MaleAllEth12</v>
      </c>
      <c r="B737">
        <v>2017</v>
      </c>
      <c r="C737" t="s">
        <v>26</v>
      </c>
      <c r="D737" t="s">
        <v>117</v>
      </c>
      <c r="E737">
        <v>12</v>
      </c>
      <c r="F737" t="s">
        <v>150</v>
      </c>
      <c r="G737">
        <v>381</v>
      </c>
      <c r="H737">
        <v>259.11316649999998</v>
      </c>
      <c r="I737" t="s">
        <v>107</v>
      </c>
      <c r="J737" t="s">
        <v>202</v>
      </c>
    </row>
    <row r="738" spans="1:10">
      <c r="A738" t="str">
        <f t="shared" si="11"/>
        <v>C622017MaleAllEth12</v>
      </c>
      <c r="B738">
        <v>2017</v>
      </c>
      <c r="C738" t="s">
        <v>26</v>
      </c>
      <c r="D738" t="s">
        <v>117</v>
      </c>
      <c r="E738">
        <v>12</v>
      </c>
      <c r="F738" t="s">
        <v>150</v>
      </c>
      <c r="G738">
        <v>7</v>
      </c>
      <c r="H738">
        <v>4.760609358</v>
      </c>
      <c r="I738" t="s">
        <v>108</v>
      </c>
      <c r="J738" t="s">
        <v>187</v>
      </c>
    </row>
    <row r="739" spans="1:10">
      <c r="A739" t="str">
        <f t="shared" si="11"/>
        <v>C632017MaleAllEth12</v>
      </c>
      <c r="B739">
        <v>2017</v>
      </c>
      <c r="C739" t="s">
        <v>26</v>
      </c>
      <c r="D739" t="s">
        <v>117</v>
      </c>
      <c r="E739">
        <v>12</v>
      </c>
      <c r="F739" t="s">
        <v>150</v>
      </c>
      <c r="G739">
        <v>1</v>
      </c>
      <c r="H739">
        <v>0.680087051</v>
      </c>
      <c r="I739" t="s">
        <v>193</v>
      </c>
      <c r="J739" t="s">
        <v>194</v>
      </c>
    </row>
    <row r="740" spans="1:10">
      <c r="A740" t="str">
        <f t="shared" si="11"/>
        <v>C64-C66, C682017MaleAllEth12</v>
      </c>
      <c r="B740">
        <v>2017</v>
      </c>
      <c r="C740" t="s">
        <v>26</v>
      </c>
      <c r="D740" t="s">
        <v>117</v>
      </c>
      <c r="E740">
        <v>12</v>
      </c>
      <c r="F740" t="s">
        <v>150</v>
      </c>
      <c r="G740">
        <v>49</v>
      </c>
      <c r="H740">
        <v>33.324265509999996</v>
      </c>
      <c r="I740" t="s">
        <v>94</v>
      </c>
      <c r="J740" t="s">
        <v>164</v>
      </c>
    </row>
    <row r="741" spans="1:10">
      <c r="A741" t="str">
        <f t="shared" si="11"/>
        <v>C672017MaleAllEth12</v>
      </c>
      <c r="B741">
        <v>2017</v>
      </c>
      <c r="C741" t="s">
        <v>26</v>
      </c>
      <c r="D741" t="s">
        <v>117</v>
      </c>
      <c r="E741">
        <v>12</v>
      </c>
      <c r="F741" t="s">
        <v>150</v>
      </c>
      <c r="G741">
        <v>23</v>
      </c>
      <c r="H741">
        <v>15.64200218</v>
      </c>
      <c r="I741" t="s">
        <v>95</v>
      </c>
      <c r="J741" t="s">
        <v>226</v>
      </c>
    </row>
    <row r="742" spans="1:10">
      <c r="A742" t="str">
        <f t="shared" si="11"/>
        <v>C692017MaleAllEth12</v>
      </c>
      <c r="B742">
        <v>2017</v>
      </c>
      <c r="C742" t="s">
        <v>26</v>
      </c>
      <c r="D742" t="s">
        <v>117</v>
      </c>
      <c r="E742">
        <v>12</v>
      </c>
      <c r="F742" t="s">
        <v>150</v>
      </c>
      <c r="G742">
        <v>2</v>
      </c>
      <c r="H742">
        <v>1.360174102</v>
      </c>
      <c r="I742" t="s">
        <v>165</v>
      </c>
      <c r="J742" t="s">
        <v>166</v>
      </c>
    </row>
    <row r="743" spans="1:10">
      <c r="A743" t="str">
        <f t="shared" si="11"/>
        <v>C712017MaleAllEth12</v>
      </c>
      <c r="B743">
        <v>2017</v>
      </c>
      <c r="C743" t="s">
        <v>26</v>
      </c>
      <c r="D743" t="s">
        <v>117</v>
      </c>
      <c r="E743">
        <v>12</v>
      </c>
      <c r="F743" t="s">
        <v>150</v>
      </c>
      <c r="G743">
        <v>17</v>
      </c>
      <c r="H743">
        <v>11.561479869999999</v>
      </c>
      <c r="I743" t="s">
        <v>96</v>
      </c>
      <c r="J743" t="s">
        <v>167</v>
      </c>
    </row>
    <row r="744" spans="1:10">
      <c r="A744" t="str">
        <f t="shared" si="11"/>
        <v>C722017MaleAllEth12</v>
      </c>
      <c r="B744">
        <v>2017</v>
      </c>
      <c r="C744" t="s">
        <v>26</v>
      </c>
      <c r="D744" t="s">
        <v>117</v>
      </c>
      <c r="E744">
        <v>12</v>
      </c>
      <c r="F744" t="s">
        <v>150</v>
      </c>
      <c r="G744">
        <v>1</v>
      </c>
      <c r="H744">
        <v>0.680087051</v>
      </c>
      <c r="I744" t="s">
        <v>168</v>
      </c>
      <c r="J744" t="s">
        <v>169</v>
      </c>
    </row>
    <row r="745" spans="1:10">
      <c r="A745" t="str">
        <f t="shared" si="11"/>
        <v>C732017MaleAllEth12</v>
      </c>
      <c r="B745">
        <v>2017</v>
      </c>
      <c r="C745" t="s">
        <v>26</v>
      </c>
      <c r="D745" t="s">
        <v>117</v>
      </c>
      <c r="E745">
        <v>12</v>
      </c>
      <c r="F745" t="s">
        <v>150</v>
      </c>
      <c r="G745">
        <v>6</v>
      </c>
      <c r="H745">
        <v>4.0805223069999998</v>
      </c>
      <c r="I745" t="s">
        <v>97</v>
      </c>
      <c r="J745" t="s">
        <v>183</v>
      </c>
    </row>
    <row r="746" spans="1:10">
      <c r="A746" t="str">
        <f t="shared" si="11"/>
        <v>C77-C792017MaleAllEth12</v>
      </c>
      <c r="B746">
        <v>2017</v>
      </c>
      <c r="C746" t="s">
        <v>26</v>
      </c>
      <c r="D746" t="s">
        <v>117</v>
      </c>
      <c r="E746">
        <v>12</v>
      </c>
      <c r="F746" t="s">
        <v>150</v>
      </c>
      <c r="G746">
        <v>10</v>
      </c>
      <c r="H746">
        <v>6.8008705110000003</v>
      </c>
      <c r="I746" t="s">
        <v>215</v>
      </c>
      <c r="J746" t="s">
        <v>216</v>
      </c>
    </row>
    <row r="747" spans="1:10">
      <c r="A747" t="str">
        <f t="shared" si="11"/>
        <v>C802017MaleAllEth12</v>
      </c>
      <c r="B747">
        <v>2017</v>
      </c>
      <c r="C747" t="s">
        <v>26</v>
      </c>
      <c r="D747" t="s">
        <v>117</v>
      </c>
      <c r="E747">
        <v>12</v>
      </c>
      <c r="F747" t="s">
        <v>150</v>
      </c>
      <c r="G747">
        <v>1</v>
      </c>
      <c r="H747">
        <v>0.680087051</v>
      </c>
      <c r="I747" t="s">
        <v>229</v>
      </c>
      <c r="J747" t="s">
        <v>230</v>
      </c>
    </row>
    <row r="748" spans="1:10">
      <c r="A748" t="str">
        <f t="shared" si="11"/>
        <v>C812017MaleAllEth12</v>
      </c>
      <c r="B748">
        <v>2017</v>
      </c>
      <c r="C748" t="s">
        <v>26</v>
      </c>
      <c r="D748" t="s">
        <v>117</v>
      </c>
      <c r="E748">
        <v>12</v>
      </c>
      <c r="F748" t="s">
        <v>150</v>
      </c>
      <c r="G748">
        <v>4</v>
      </c>
      <c r="H748">
        <v>2.7203482050000001</v>
      </c>
      <c r="I748" t="s">
        <v>98</v>
      </c>
      <c r="J748" t="s">
        <v>172</v>
      </c>
    </row>
    <row r="749" spans="1:10">
      <c r="A749" t="str">
        <f t="shared" si="11"/>
        <v>C82-C86, C962017MaleAllEth12</v>
      </c>
      <c r="B749">
        <v>2017</v>
      </c>
      <c r="C749" t="s">
        <v>26</v>
      </c>
      <c r="D749" t="s">
        <v>117</v>
      </c>
      <c r="E749">
        <v>12</v>
      </c>
      <c r="F749" t="s">
        <v>150</v>
      </c>
      <c r="G749">
        <v>46</v>
      </c>
      <c r="H749">
        <v>31.28400435</v>
      </c>
      <c r="I749" t="s">
        <v>99</v>
      </c>
      <c r="J749" t="s">
        <v>173</v>
      </c>
    </row>
    <row r="750" spans="1:10">
      <c r="A750" t="str">
        <f t="shared" si="11"/>
        <v>C882017MaleAllEth12</v>
      </c>
      <c r="B750">
        <v>2017</v>
      </c>
      <c r="C750" t="s">
        <v>26</v>
      </c>
      <c r="D750" t="s">
        <v>117</v>
      </c>
      <c r="E750">
        <v>12</v>
      </c>
      <c r="F750" t="s">
        <v>150</v>
      </c>
      <c r="G750">
        <v>4</v>
      </c>
      <c r="H750">
        <v>2.7203482050000001</v>
      </c>
      <c r="I750" t="s">
        <v>195</v>
      </c>
      <c r="J750" t="s">
        <v>196</v>
      </c>
    </row>
    <row r="751" spans="1:10">
      <c r="A751" t="str">
        <f t="shared" si="11"/>
        <v>C902017MaleAllEth12</v>
      </c>
      <c r="B751">
        <v>2017</v>
      </c>
      <c r="C751" t="s">
        <v>26</v>
      </c>
      <c r="D751" t="s">
        <v>117</v>
      </c>
      <c r="E751">
        <v>12</v>
      </c>
      <c r="F751" t="s">
        <v>150</v>
      </c>
      <c r="G751">
        <v>15</v>
      </c>
      <c r="H751">
        <v>10.201305769999999</v>
      </c>
      <c r="I751" t="s">
        <v>100</v>
      </c>
      <c r="J751" t="s">
        <v>205</v>
      </c>
    </row>
    <row r="752" spans="1:10">
      <c r="A752" t="str">
        <f t="shared" si="11"/>
        <v>C91-C952017MaleAllEth12</v>
      </c>
      <c r="B752">
        <v>2017</v>
      </c>
      <c r="C752" t="s">
        <v>26</v>
      </c>
      <c r="D752" t="s">
        <v>117</v>
      </c>
      <c r="E752">
        <v>12</v>
      </c>
      <c r="F752" t="s">
        <v>150</v>
      </c>
      <c r="G752">
        <v>34</v>
      </c>
      <c r="H752">
        <v>23.122959739999999</v>
      </c>
      <c r="I752" t="s">
        <v>101</v>
      </c>
      <c r="J752" t="s">
        <v>174</v>
      </c>
    </row>
    <row r="753" spans="1:10">
      <c r="A753" t="str">
        <f t="shared" si="11"/>
        <v>D45-D472017MaleAllEth12</v>
      </c>
      <c r="B753">
        <v>2017</v>
      </c>
      <c r="C753" t="s">
        <v>26</v>
      </c>
      <c r="D753" t="s">
        <v>117</v>
      </c>
      <c r="E753">
        <v>12</v>
      </c>
      <c r="F753" t="s">
        <v>150</v>
      </c>
      <c r="G753">
        <v>11</v>
      </c>
      <c r="H753">
        <v>7.4809575629999996</v>
      </c>
      <c r="I753" t="s">
        <v>140</v>
      </c>
      <c r="J753" t="s">
        <v>181</v>
      </c>
    </row>
    <row r="754" spans="1:10">
      <c r="A754" t="str">
        <f t="shared" si="11"/>
        <v>C00-C142015MaleAllEth13</v>
      </c>
      <c r="B754">
        <v>2015</v>
      </c>
      <c r="C754" t="s">
        <v>26</v>
      </c>
      <c r="D754" t="s">
        <v>117</v>
      </c>
      <c r="E754">
        <v>13</v>
      </c>
      <c r="F754" t="s">
        <v>151</v>
      </c>
      <c r="G754">
        <v>56</v>
      </c>
      <c r="H754">
        <v>46.007229709999997</v>
      </c>
      <c r="I754" t="s">
        <v>86</v>
      </c>
      <c r="J754" t="s">
        <v>180</v>
      </c>
    </row>
    <row r="755" spans="1:10">
      <c r="A755" t="str">
        <f t="shared" si="11"/>
        <v>C152015MaleAllEth13</v>
      </c>
      <c r="B755">
        <v>2015</v>
      </c>
      <c r="C755" t="s">
        <v>26</v>
      </c>
      <c r="D755" t="s">
        <v>117</v>
      </c>
      <c r="E755">
        <v>13</v>
      </c>
      <c r="F755" t="s">
        <v>151</v>
      </c>
      <c r="G755">
        <v>35</v>
      </c>
      <c r="H755">
        <v>28.754518569999998</v>
      </c>
      <c r="I755" t="s">
        <v>87</v>
      </c>
      <c r="J755" t="s">
        <v>217</v>
      </c>
    </row>
    <row r="756" spans="1:10">
      <c r="A756" t="str">
        <f t="shared" si="11"/>
        <v>C162015MaleAllEth13</v>
      </c>
      <c r="B756">
        <v>2015</v>
      </c>
      <c r="C756" t="s">
        <v>26</v>
      </c>
      <c r="D756" t="s">
        <v>117</v>
      </c>
      <c r="E756">
        <v>13</v>
      </c>
      <c r="F756" t="s">
        <v>151</v>
      </c>
      <c r="G756">
        <v>34</v>
      </c>
      <c r="H756">
        <v>27.93296089</v>
      </c>
      <c r="I756" t="s">
        <v>88</v>
      </c>
      <c r="J756" t="s">
        <v>188</v>
      </c>
    </row>
    <row r="757" spans="1:10">
      <c r="A757" t="str">
        <f t="shared" si="11"/>
        <v>C172015MaleAllEth13</v>
      </c>
      <c r="B757">
        <v>2015</v>
      </c>
      <c r="C757" t="s">
        <v>26</v>
      </c>
      <c r="D757" t="s">
        <v>117</v>
      </c>
      <c r="E757">
        <v>13</v>
      </c>
      <c r="F757" t="s">
        <v>151</v>
      </c>
      <c r="G757">
        <v>9</v>
      </c>
      <c r="H757">
        <v>7.3940190599999998</v>
      </c>
      <c r="I757" t="s">
        <v>208</v>
      </c>
      <c r="J757" t="s">
        <v>209</v>
      </c>
    </row>
    <row r="758" spans="1:10">
      <c r="A758" t="str">
        <f t="shared" si="11"/>
        <v>C18-C212015MaleAllEth13</v>
      </c>
      <c r="B758">
        <v>2015</v>
      </c>
      <c r="C758" t="s">
        <v>26</v>
      </c>
      <c r="D758" t="s">
        <v>117</v>
      </c>
      <c r="E758">
        <v>13</v>
      </c>
      <c r="F758" t="s">
        <v>151</v>
      </c>
      <c r="G758">
        <v>158</v>
      </c>
      <c r="H758">
        <v>129.80611239999999</v>
      </c>
      <c r="I758" t="s">
        <v>89</v>
      </c>
      <c r="J758" t="s">
        <v>182</v>
      </c>
    </row>
    <row r="759" spans="1:10">
      <c r="A759" t="str">
        <f t="shared" si="11"/>
        <v>C222015MaleAllEth13</v>
      </c>
      <c r="B759">
        <v>2015</v>
      </c>
      <c r="C759" t="s">
        <v>26</v>
      </c>
      <c r="D759" t="s">
        <v>117</v>
      </c>
      <c r="E759">
        <v>13</v>
      </c>
      <c r="F759" t="s">
        <v>151</v>
      </c>
      <c r="G759">
        <v>43</v>
      </c>
      <c r="H759">
        <v>35.326979950000002</v>
      </c>
      <c r="I759" t="s">
        <v>90</v>
      </c>
      <c r="J759" t="s">
        <v>159</v>
      </c>
    </row>
    <row r="760" spans="1:10">
      <c r="A760" t="str">
        <f t="shared" si="11"/>
        <v>C232015MaleAllEth13</v>
      </c>
      <c r="B760">
        <v>2015</v>
      </c>
      <c r="C760" t="s">
        <v>26</v>
      </c>
      <c r="D760" t="s">
        <v>117</v>
      </c>
      <c r="E760">
        <v>13</v>
      </c>
      <c r="F760" t="s">
        <v>151</v>
      </c>
      <c r="G760">
        <v>2</v>
      </c>
      <c r="H760">
        <v>1.6431153469999999</v>
      </c>
      <c r="I760" t="s">
        <v>227</v>
      </c>
      <c r="J760" t="s">
        <v>228</v>
      </c>
    </row>
    <row r="761" spans="1:10">
      <c r="A761" t="str">
        <f t="shared" si="11"/>
        <v>C242015MaleAllEth13</v>
      </c>
      <c r="B761">
        <v>2015</v>
      </c>
      <c r="C761" t="s">
        <v>26</v>
      </c>
      <c r="D761" t="s">
        <v>117</v>
      </c>
      <c r="E761">
        <v>13</v>
      </c>
      <c r="F761" t="s">
        <v>151</v>
      </c>
      <c r="G761">
        <v>5</v>
      </c>
      <c r="H761">
        <v>4.1077883670000004</v>
      </c>
      <c r="I761" t="s">
        <v>220</v>
      </c>
      <c r="J761" t="s">
        <v>221</v>
      </c>
    </row>
    <row r="762" spans="1:10">
      <c r="A762" t="str">
        <f t="shared" si="11"/>
        <v>C252015MaleAllEth13</v>
      </c>
      <c r="B762">
        <v>2015</v>
      </c>
      <c r="C762" t="s">
        <v>26</v>
      </c>
      <c r="D762" t="s">
        <v>117</v>
      </c>
      <c r="E762">
        <v>13</v>
      </c>
      <c r="F762" t="s">
        <v>151</v>
      </c>
      <c r="G762">
        <v>39</v>
      </c>
      <c r="H762">
        <v>32.040749259999998</v>
      </c>
      <c r="I762" t="s">
        <v>91</v>
      </c>
      <c r="J762" t="s">
        <v>197</v>
      </c>
    </row>
    <row r="763" spans="1:10">
      <c r="A763" t="str">
        <f t="shared" si="11"/>
        <v>C262015MaleAllEth13</v>
      </c>
      <c r="B763">
        <v>2015</v>
      </c>
      <c r="C763" t="s">
        <v>26</v>
      </c>
      <c r="D763" t="s">
        <v>117</v>
      </c>
      <c r="E763">
        <v>13</v>
      </c>
      <c r="F763" t="s">
        <v>151</v>
      </c>
      <c r="G763">
        <v>4</v>
      </c>
      <c r="H763">
        <v>3.2862306929999998</v>
      </c>
      <c r="I763" t="s">
        <v>198</v>
      </c>
      <c r="J763" t="s">
        <v>199</v>
      </c>
    </row>
    <row r="764" spans="1:10">
      <c r="A764" t="str">
        <f t="shared" si="11"/>
        <v>C302015MaleAllEth13</v>
      </c>
      <c r="B764">
        <v>2015</v>
      </c>
      <c r="C764" t="s">
        <v>26</v>
      </c>
      <c r="D764" t="s">
        <v>117</v>
      </c>
      <c r="E764">
        <v>13</v>
      </c>
      <c r="F764" t="s">
        <v>151</v>
      </c>
      <c r="G764">
        <v>1</v>
      </c>
      <c r="H764">
        <v>0.82155767300000004</v>
      </c>
      <c r="I764" t="s">
        <v>210</v>
      </c>
      <c r="J764" t="s">
        <v>211</v>
      </c>
    </row>
    <row r="765" spans="1:10">
      <c r="A765" t="str">
        <f t="shared" si="11"/>
        <v>C312015MaleAllEth13</v>
      </c>
      <c r="B765">
        <v>2015</v>
      </c>
      <c r="C765" t="s">
        <v>26</v>
      </c>
      <c r="D765" t="s">
        <v>117</v>
      </c>
      <c r="E765">
        <v>13</v>
      </c>
      <c r="F765" t="s">
        <v>151</v>
      </c>
      <c r="G765">
        <v>1</v>
      </c>
      <c r="H765">
        <v>0.82155767300000004</v>
      </c>
      <c r="I765" t="s">
        <v>206</v>
      </c>
      <c r="J765" t="s">
        <v>207</v>
      </c>
    </row>
    <row r="766" spans="1:10">
      <c r="A766" t="str">
        <f t="shared" si="11"/>
        <v>C322015MaleAllEth13</v>
      </c>
      <c r="B766">
        <v>2015</v>
      </c>
      <c r="C766" t="s">
        <v>26</v>
      </c>
      <c r="D766" t="s">
        <v>117</v>
      </c>
      <c r="E766">
        <v>13</v>
      </c>
      <c r="F766" t="s">
        <v>151</v>
      </c>
      <c r="G766">
        <v>13</v>
      </c>
      <c r="H766">
        <v>10.68024975</v>
      </c>
      <c r="I766" t="s">
        <v>189</v>
      </c>
      <c r="J766" t="s">
        <v>190</v>
      </c>
    </row>
    <row r="767" spans="1:10">
      <c r="A767" t="str">
        <f t="shared" si="11"/>
        <v>C33-C342015MaleAllEth13</v>
      </c>
      <c r="B767">
        <v>2015</v>
      </c>
      <c r="C767" t="s">
        <v>26</v>
      </c>
      <c r="D767" t="s">
        <v>117</v>
      </c>
      <c r="E767">
        <v>13</v>
      </c>
      <c r="F767" t="s">
        <v>151</v>
      </c>
      <c r="G767">
        <v>123</v>
      </c>
      <c r="H767">
        <v>101.05159380000001</v>
      </c>
      <c r="I767" t="s">
        <v>92</v>
      </c>
      <c r="J767" t="s">
        <v>175</v>
      </c>
    </row>
    <row r="768" spans="1:10">
      <c r="A768" t="str">
        <f t="shared" si="11"/>
        <v>C372015MaleAllEth13</v>
      </c>
      <c r="B768">
        <v>2015</v>
      </c>
      <c r="C768" t="s">
        <v>26</v>
      </c>
      <c r="D768" t="s">
        <v>117</v>
      </c>
      <c r="E768">
        <v>13</v>
      </c>
      <c r="F768" t="s">
        <v>151</v>
      </c>
      <c r="G768">
        <v>4</v>
      </c>
      <c r="H768">
        <v>3.2862306929999998</v>
      </c>
      <c r="I768" t="s">
        <v>212</v>
      </c>
      <c r="J768" t="s">
        <v>213</v>
      </c>
    </row>
    <row r="769" spans="1:10">
      <c r="A769" t="str">
        <f t="shared" si="11"/>
        <v>C432015MaleAllEth13</v>
      </c>
      <c r="B769">
        <v>2015</v>
      </c>
      <c r="C769" t="s">
        <v>26</v>
      </c>
      <c r="D769" t="s">
        <v>117</v>
      </c>
      <c r="E769">
        <v>13</v>
      </c>
      <c r="F769" t="s">
        <v>151</v>
      </c>
      <c r="G769">
        <v>147</v>
      </c>
      <c r="H769">
        <v>120.768978</v>
      </c>
      <c r="I769" t="s">
        <v>93</v>
      </c>
      <c r="J769" t="s">
        <v>186</v>
      </c>
    </row>
    <row r="770" spans="1:10">
      <c r="A770" t="str">
        <f t="shared" si="11"/>
        <v>C442015MaleAllEth13</v>
      </c>
      <c r="B770">
        <v>2015</v>
      </c>
      <c r="C770" t="s">
        <v>26</v>
      </c>
      <c r="D770" t="s">
        <v>117</v>
      </c>
      <c r="E770">
        <v>13</v>
      </c>
      <c r="F770" t="s">
        <v>151</v>
      </c>
      <c r="G770">
        <v>8</v>
      </c>
      <c r="H770">
        <v>6.5724613869999997</v>
      </c>
      <c r="I770" t="s">
        <v>176</v>
      </c>
      <c r="J770" t="s">
        <v>177</v>
      </c>
    </row>
    <row r="771" spans="1:10">
      <c r="A771" t="str">
        <f t="shared" ref="A771:A834" si="12">I771&amp;B771&amp;C771&amp;D771&amp;E771</f>
        <v>C452015MaleAllEth13</v>
      </c>
      <c r="B771">
        <v>2015</v>
      </c>
      <c r="C771" t="s">
        <v>26</v>
      </c>
      <c r="D771" t="s">
        <v>117</v>
      </c>
      <c r="E771">
        <v>13</v>
      </c>
      <c r="F771" t="s">
        <v>151</v>
      </c>
      <c r="G771">
        <v>7</v>
      </c>
      <c r="H771">
        <v>5.7509037129999996</v>
      </c>
      <c r="I771" t="s">
        <v>218</v>
      </c>
      <c r="J771" t="s">
        <v>219</v>
      </c>
    </row>
    <row r="772" spans="1:10">
      <c r="A772" t="str">
        <f t="shared" si="12"/>
        <v>C462015MaleAllEth13</v>
      </c>
      <c r="B772">
        <v>2015</v>
      </c>
      <c r="C772" t="s">
        <v>26</v>
      </c>
      <c r="D772" t="s">
        <v>117</v>
      </c>
      <c r="E772">
        <v>13</v>
      </c>
      <c r="F772" t="s">
        <v>151</v>
      </c>
      <c r="G772">
        <v>2</v>
      </c>
      <c r="H772">
        <v>1.6431153469999999</v>
      </c>
      <c r="I772" t="s">
        <v>224</v>
      </c>
      <c r="J772" t="s">
        <v>225</v>
      </c>
    </row>
    <row r="773" spans="1:10">
      <c r="A773" t="str">
        <f t="shared" si="12"/>
        <v>C482015MaleAllEth13</v>
      </c>
      <c r="B773">
        <v>2015</v>
      </c>
      <c r="C773" t="s">
        <v>26</v>
      </c>
      <c r="D773" t="s">
        <v>117</v>
      </c>
      <c r="E773">
        <v>13</v>
      </c>
      <c r="F773" t="s">
        <v>151</v>
      </c>
      <c r="G773">
        <v>1</v>
      </c>
      <c r="H773">
        <v>0.82155767300000004</v>
      </c>
      <c r="I773" t="s">
        <v>200</v>
      </c>
      <c r="J773" t="s">
        <v>201</v>
      </c>
    </row>
    <row r="774" spans="1:10">
      <c r="A774" t="str">
        <f t="shared" si="12"/>
        <v>C492015MaleAllEth13</v>
      </c>
      <c r="B774">
        <v>2015</v>
      </c>
      <c r="C774" t="s">
        <v>26</v>
      </c>
      <c r="D774" t="s">
        <v>117</v>
      </c>
      <c r="E774">
        <v>13</v>
      </c>
      <c r="F774" t="s">
        <v>151</v>
      </c>
      <c r="G774">
        <v>10</v>
      </c>
      <c r="H774">
        <v>8.2155767330000007</v>
      </c>
      <c r="I774" t="s">
        <v>162</v>
      </c>
      <c r="J774" t="s">
        <v>163</v>
      </c>
    </row>
    <row r="775" spans="1:10">
      <c r="A775" t="str">
        <f t="shared" si="12"/>
        <v>C602015MaleAllEth13</v>
      </c>
      <c r="B775">
        <v>2015</v>
      </c>
      <c r="C775" t="s">
        <v>26</v>
      </c>
      <c r="D775" t="s">
        <v>117</v>
      </c>
      <c r="E775">
        <v>13</v>
      </c>
      <c r="F775" t="s">
        <v>151</v>
      </c>
      <c r="G775">
        <v>2</v>
      </c>
      <c r="H775">
        <v>1.6431153469999999</v>
      </c>
      <c r="I775" t="s">
        <v>222</v>
      </c>
      <c r="J775" t="s">
        <v>223</v>
      </c>
    </row>
    <row r="776" spans="1:10">
      <c r="A776" t="str">
        <f t="shared" si="12"/>
        <v>C612015MaleAllEth13</v>
      </c>
      <c r="B776">
        <v>2015</v>
      </c>
      <c r="C776" t="s">
        <v>26</v>
      </c>
      <c r="D776" t="s">
        <v>117</v>
      </c>
      <c r="E776">
        <v>13</v>
      </c>
      <c r="F776" t="s">
        <v>151</v>
      </c>
      <c r="G776">
        <v>537</v>
      </c>
      <c r="H776">
        <v>441.17647060000002</v>
      </c>
      <c r="I776" t="s">
        <v>107</v>
      </c>
      <c r="J776" t="s">
        <v>202</v>
      </c>
    </row>
    <row r="777" spans="1:10">
      <c r="A777" t="str">
        <f t="shared" si="12"/>
        <v>C622015MaleAllEth13</v>
      </c>
      <c r="B777">
        <v>2015</v>
      </c>
      <c r="C777" t="s">
        <v>26</v>
      </c>
      <c r="D777" t="s">
        <v>117</v>
      </c>
      <c r="E777">
        <v>13</v>
      </c>
      <c r="F777" t="s">
        <v>151</v>
      </c>
      <c r="G777">
        <v>3</v>
      </c>
      <c r="H777">
        <v>2.4646730200000002</v>
      </c>
      <c r="I777" t="s">
        <v>108</v>
      </c>
      <c r="J777" t="s">
        <v>187</v>
      </c>
    </row>
    <row r="778" spans="1:10">
      <c r="A778" t="str">
        <f t="shared" si="12"/>
        <v>C632015MaleAllEth13</v>
      </c>
      <c r="B778">
        <v>2015</v>
      </c>
      <c r="C778" t="s">
        <v>26</v>
      </c>
      <c r="D778" t="s">
        <v>117</v>
      </c>
      <c r="E778">
        <v>13</v>
      </c>
      <c r="F778" t="s">
        <v>151</v>
      </c>
      <c r="G778">
        <v>1</v>
      </c>
      <c r="H778">
        <v>0.82155767300000004</v>
      </c>
      <c r="I778" t="s">
        <v>193</v>
      </c>
      <c r="J778" t="s">
        <v>194</v>
      </c>
    </row>
    <row r="779" spans="1:10">
      <c r="A779" t="str">
        <f t="shared" si="12"/>
        <v>C64-C66, C682015MaleAllEth13</v>
      </c>
      <c r="B779">
        <v>2015</v>
      </c>
      <c r="C779" t="s">
        <v>26</v>
      </c>
      <c r="D779" t="s">
        <v>117</v>
      </c>
      <c r="E779">
        <v>13</v>
      </c>
      <c r="F779" t="s">
        <v>151</v>
      </c>
      <c r="G779">
        <v>60</v>
      </c>
      <c r="H779">
        <v>49.293460400000001</v>
      </c>
      <c r="I779" t="s">
        <v>94</v>
      </c>
      <c r="J779" t="s">
        <v>164</v>
      </c>
    </row>
    <row r="780" spans="1:10">
      <c r="A780" t="str">
        <f t="shared" si="12"/>
        <v>C672015MaleAllEth13</v>
      </c>
      <c r="B780">
        <v>2015</v>
      </c>
      <c r="C780" t="s">
        <v>26</v>
      </c>
      <c r="D780" t="s">
        <v>117</v>
      </c>
      <c r="E780">
        <v>13</v>
      </c>
      <c r="F780" t="s">
        <v>151</v>
      </c>
      <c r="G780">
        <v>22</v>
      </c>
      <c r="H780">
        <v>18.07426881</v>
      </c>
      <c r="I780" t="s">
        <v>95</v>
      </c>
      <c r="J780" t="s">
        <v>226</v>
      </c>
    </row>
    <row r="781" spans="1:10">
      <c r="A781" t="str">
        <f t="shared" si="12"/>
        <v>C692015MaleAllEth13</v>
      </c>
      <c r="B781">
        <v>2015</v>
      </c>
      <c r="C781" t="s">
        <v>26</v>
      </c>
      <c r="D781" t="s">
        <v>117</v>
      </c>
      <c r="E781">
        <v>13</v>
      </c>
      <c r="F781" t="s">
        <v>151</v>
      </c>
      <c r="G781">
        <v>1</v>
      </c>
      <c r="H781">
        <v>0.82155767300000004</v>
      </c>
      <c r="I781" t="s">
        <v>165</v>
      </c>
      <c r="J781" t="s">
        <v>166</v>
      </c>
    </row>
    <row r="782" spans="1:10">
      <c r="A782" t="str">
        <f t="shared" si="12"/>
        <v>C712015MaleAllEth13</v>
      </c>
      <c r="B782">
        <v>2015</v>
      </c>
      <c r="C782" t="s">
        <v>26</v>
      </c>
      <c r="D782" t="s">
        <v>117</v>
      </c>
      <c r="E782">
        <v>13</v>
      </c>
      <c r="F782" t="s">
        <v>151</v>
      </c>
      <c r="G782">
        <v>21</v>
      </c>
      <c r="H782">
        <v>17.252711139999999</v>
      </c>
      <c r="I782" t="s">
        <v>96</v>
      </c>
      <c r="J782" t="s">
        <v>167</v>
      </c>
    </row>
    <row r="783" spans="1:10">
      <c r="A783" t="str">
        <f t="shared" si="12"/>
        <v>C722015MaleAllEth13</v>
      </c>
      <c r="B783">
        <v>2015</v>
      </c>
      <c r="C783" t="s">
        <v>26</v>
      </c>
      <c r="D783" t="s">
        <v>117</v>
      </c>
      <c r="E783">
        <v>13</v>
      </c>
      <c r="F783" t="s">
        <v>151</v>
      </c>
      <c r="G783">
        <v>2</v>
      </c>
      <c r="H783">
        <v>1.6431153469999999</v>
      </c>
      <c r="I783" t="s">
        <v>168</v>
      </c>
      <c r="J783" t="s">
        <v>169</v>
      </c>
    </row>
    <row r="784" spans="1:10">
      <c r="A784" t="str">
        <f t="shared" si="12"/>
        <v>C732015MaleAllEth13</v>
      </c>
      <c r="B784">
        <v>2015</v>
      </c>
      <c r="C784" t="s">
        <v>26</v>
      </c>
      <c r="D784" t="s">
        <v>117</v>
      </c>
      <c r="E784">
        <v>13</v>
      </c>
      <c r="F784" t="s">
        <v>151</v>
      </c>
      <c r="G784">
        <v>7</v>
      </c>
      <c r="H784">
        <v>5.7509037129999996</v>
      </c>
      <c r="I784" t="s">
        <v>97</v>
      </c>
      <c r="J784" t="s">
        <v>183</v>
      </c>
    </row>
    <row r="785" spans="1:10">
      <c r="A785" t="str">
        <f t="shared" si="12"/>
        <v>C742015MaleAllEth13</v>
      </c>
      <c r="B785">
        <v>2015</v>
      </c>
      <c r="C785" t="s">
        <v>26</v>
      </c>
      <c r="D785" t="s">
        <v>117</v>
      </c>
      <c r="E785">
        <v>13</v>
      </c>
      <c r="F785" t="s">
        <v>151</v>
      </c>
      <c r="G785">
        <v>2</v>
      </c>
      <c r="H785">
        <v>1.6431153469999999</v>
      </c>
      <c r="I785" t="s">
        <v>170</v>
      </c>
      <c r="J785" t="s">
        <v>171</v>
      </c>
    </row>
    <row r="786" spans="1:10">
      <c r="A786" t="str">
        <f t="shared" si="12"/>
        <v>C77-C792015MaleAllEth13</v>
      </c>
      <c r="B786">
        <v>2015</v>
      </c>
      <c r="C786" t="s">
        <v>26</v>
      </c>
      <c r="D786" t="s">
        <v>117</v>
      </c>
      <c r="E786">
        <v>13</v>
      </c>
      <c r="F786" t="s">
        <v>151</v>
      </c>
      <c r="G786">
        <v>19</v>
      </c>
      <c r="H786">
        <v>15.60959579</v>
      </c>
      <c r="I786" t="s">
        <v>215</v>
      </c>
      <c r="J786" t="s">
        <v>216</v>
      </c>
    </row>
    <row r="787" spans="1:10">
      <c r="A787" t="str">
        <f t="shared" si="12"/>
        <v>C812015MaleAllEth13</v>
      </c>
      <c r="B787">
        <v>2015</v>
      </c>
      <c r="C787" t="s">
        <v>26</v>
      </c>
      <c r="D787" t="s">
        <v>117</v>
      </c>
      <c r="E787">
        <v>13</v>
      </c>
      <c r="F787" t="s">
        <v>151</v>
      </c>
      <c r="G787">
        <v>6</v>
      </c>
      <c r="H787">
        <v>4.9293460400000004</v>
      </c>
      <c r="I787" t="s">
        <v>98</v>
      </c>
      <c r="J787" t="s">
        <v>172</v>
      </c>
    </row>
    <row r="788" spans="1:10">
      <c r="A788" t="str">
        <f t="shared" si="12"/>
        <v>C82-C86, C962015MaleAllEth13</v>
      </c>
      <c r="B788">
        <v>2015</v>
      </c>
      <c r="C788" t="s">
        <v>26</v>
      </c>
      <c r="D788" t="s">
        <v>117</v>
      </c>
      <c r="E788">
        <v>13</v>
      </c>
      <c r="F788" t="s">
        <v>151</v>
      </c>
      <c r="G788">
        <v>50</v>
      </c>
      <c r="H788">
        <v>41.077883669999999</v>
      </c>
      <c r="I788" t="s">
        <v>99</v>
      </c>
      <c r="J788" t="s">
        <v>173</v>
      </c>
    </row>
    <row r="789" spans="1:10">
      <c r="A789" t="str">
        <f t="shared" si="12"/>
        <v>C882015MaleAllEth13</v>
      </c>
      <c r="B789">
        <v>2015</v>
      </c>
      <c r="C789" t="s">
        <v>26</v>
      </c>
      <c r="D789" t="s">
        <v>117</v>
      </c>
      <c r="E789">
        <v>13</v>
      </c>
      <c r="F789" t="s">
        <v>151</v>
      </c>
      <c r="G789">
        <v>2</v>
      </c>
      <c r="H789">
        <v>1.6431153469999999</v>
      </c>
      <c r="I789" t="s">
        <v>195</v>
      </c>
      <c r="J789" t="s">
        <v>196</v>
      </c>
    </row>
    <row r="790" spans="1:10">
      <c r="A790" t="str">
        <f t="shared" si="12"/>
        <v>C902015MaleAllEth13</v>
      </c>
      <c r="B790">
        <v>2015</v>
      </c>
      <c r="C790" t="s">
        <v>26</v>
      </c>
      <c r="D790" t="s">
        <v>117</v>
      </c>
      <c r="E790">
        <v>13</v>
      </c>
      <c r="F790" t="s">
        <v>151</v>
      </c>
      <c r="G790">
        <v>28</v>
      </c>
      <c r="H790">
        <v>23.003614850000002</v>
      </c>
      <c r="I790" t="s">
        <v>100</v>
      </c>
      <c r="J790" t="s">
        <v>205</v>
      </c>
    </row>
    <row r="791" spans="1:10">
      <c r="A791" t="str">
        <f t="shared" si="12"/>
        <v>C91-C952015MaleAllEth13</v>
      </c>
      <c r="B791">
        <v>2015</v>
      </c>
      <c r="C791" t="s">
        <v>26</v>
      </c>
      <c r="D791" t="s">
        <v>117</v>
      </c>
      <c r="E791">
        <v>13</v>
      </c>
      <c r="F791" t="s">
        <v>151</v>
      </c>
      <c r="G791">
        <v>53</v>
      </c>
      <c r="H791">
        <v>43.542556689999998</v>
      </c>
      <c r="I791" t="s">
        <v>101</v>
      </c>
      <c r="J791" t="s">
        <v>174</v>
      </c>
    </row>
    <row r="792" spans="1:10">
      <c r="A792" t="str">
        <f t="shared" si="12"/>
        <v>D45-D472015MaleAllEth13</v>
      </c>
      <c r="B792">
        <v>2015</v>
      </c>
      <c r="C792" t="s">
        <v>26</v>
      </c>
      <c r="D792" t="s">
        <v>117</v>
      </c>
      <c r="E792">
        <v>13</v>
      </c>
      <c r="F792" t="s">
        <v>151</v>
      </c>
      <c r="G792">
        <v>14</v>
      </c>
      <c r="H792">
        <v>11.501807429999999</v>
      </c>
      <c r="I792" t="s">
        <v>140</v>
      </c>
      <c r="J792" t="s">
        <v>181</v>
      </c>
    </row>
    <row r="793" spans="1:10">
      <c r="A793" t="str">
        <f t="shared" si="12"/>
        <v>C00-C142016MaleAllEth13</v>
      </c>
      <c r="B793">
        <v>2016</v>
      </c>
      <c r="C793" t="s">
        <v>26</v>
      </c>
      <c r="D793" t="s">
        <v>117</v>
      </c>
      <c r="E793">
        <v>13</v>
      </c>
      <c r="F793" t="s">
        <v>151</v>
      </c>
      <c r="G793">
        <v>47</v>
      </c>
      <c r="H793">
        <v>37.669311530000002</v>
      </c>
      <c r="I793" t="s">
        <v>86</v>
      </c>
      <c r="J793" t="s">
        <v>180</v>
      </c>
    </row>
    <row r="794" spans="1:10">
      <c r="A794" t="str">
        <f t="shared" si="12"/>
        <v>C152016MaleAllEth13</v>
      </c>
      <c r="B794">
        <v>2016</v>
      </c>
      <c r="C794" t="s">
        <v>26</v>
      </c>
      <c r="D794" t="s">
        <v>117</v>
      </c>
      <c r="E794">
        <v>13</v>
      </c>
      <c r="F794" t="s">
        <v>151</v>
      </c>
      <c r="G794">
        <v>29</v>
      </c>
      <c r="H794">
        <v>23.24276669</v>
      </c>
      <c r="I794" t="s">
        <v>87</v>
      </c>
      <c r="J794" t="s">
        <v>217</v>
      </c>
    </row>
    <row r="795" spans="1:10">
      <c r="A795" t="str">
        <f t="shared" si="12"/>
        <v>C162016MaleAllEth13</v>
      </c>
      <c r="B795">
        <v>2016</v>
      </c>
      <c r="C795" t="s">
        <v>26</v>
      </c>
      <c r="D795" t="s">
        <v>117</v>
      </c>
      <c r="E795">
        <v>13</v>
      </c>
      <c r="F795" t="s">
        <v>151</v>
      </c>
      <c r="G795">
        <v>37</v>
      </c>
      <c r="H795">
        <v>29.654564400000002</v>
      </c>
      <c r="I795" t="s">
        <v>88</v>
      </c>
      <c r="J795" t="s">
        <v>188</v>
      </c>
    </row>
    <row r="796" spans="1:10">
      <c r="A796" t="str">
        <f t="shared" si="12"/>
        <v>C172016MaleAllEth13</v>
      </c>
      <c r="B796">
        <v>2016</v>
      </c>
      <c r="C796" t="s">
        <v>26</v>
      </c>
      <c r="D796" t="s">
        <v>117</v>
      </c>
      <c r="E796">
        <v>13</v>
      </c>
      <c r="F796" t="s">
        <v>151</v>
      </c>
      <c r="G796">
        <v>9</v>
      </c>
      <c r="H796">
        <v>7.2132724210000001</v>
      </c>
      <c r="I796" t="s">
        <v>208</v>
      </c>
      <c r="J796" t="s">
        <v>209</v>
      </c>
    </row>
    <row r="797" spans="1:10">
      <c r="A797" t="str">
        <f t="shared" si="12"/>
        <v>C18-C212016MaleAllEth13</v>
      </c>
      <c r="B797">
        <v>2016</v>
      </c>
      <c r="C797" t="s">
        <v>26</v>
      </c>
      <c r="D797" t="s">
        <v>117</v>
      </c>
      <c r="E797">
        <v>13</v>
      </c>
      <c r="F797" t="s">
        <v>151</v>
      </c>
      <c r="G797">
        <v>173</v>
      </c>
      <c r="H797">
        <v>138.6551254</v>
      </c>
      <c r="I797" t="s">
        <v>89</v>
      </c>
      <c r="J797" t="s">
        <v>182</v>
      </c>
    </row>
    <row r="798" spans="1:10">
      <c r="A798" t="str">
        <f t="shared" si="12"/>
        <v>C222016MaleAllEth13</v>
      </c>
      <c r="B798">
        <v>2016</v>
      </c>
      <c r="C798" t="s">
        <v>26</v>
      </c>
      <c r="D798" t="s">
        <v>117</v>
      </c>
      <c r="E798">
        <v>13</v>
      </c>
      <c r="F798" t="s">
        <v>151</v>
      </c>
      <c r="G798">
        <v>45</v>
      </c>
      <c r="H798">
        <v>36.06636211</v>
      </c>
      <c r="I798" t="s">
        <v>90</v>
      </c>
      <c r="J798" t="s">
        <v>159</v>
      </c>
    </row>
    <row r="799" spans="1:10">
      <c r="A799" t="str">
        <f t="shared" si="12"/>
        <v>C242016MaleAllEth13</v>
      </c>
      <c r="B799">
        <v>2016</v>
      </c>
      <c r="C799" t="s">
        <v>26</v>
      </c>
      <c r="D799" t="s">
        <v>117</v>
      </c>
      <c r="E799">
        <v>13</v>
      </c>
      <c r="F799" t="s">
        <v>151</v>
      </c>
      <c r="G799">
        <v>11</v>
      </c>
      <c r="H799">
        <v>8.8162218479999996</v>
      </c>
      <c r="I799" t="s">
        <v>220</v>
      </c>
      <c r="J799" t="s">
        <v>221</v>
      </c>
    </row>
    <row r="800" spans="1:10">
      <c r="A800" t="str">
        <f t="shared" si="12"/>
        <v>C252016MaleAllEth13</v>
      </c>
      <c r="B800">
        <v>2016</v>
      </c>
      <c r="C800" t="s">
        <v>26</v>
      </c>
      <c r="D800" t="s">
        <v>117</v>
      </c>
      <c r="E800">
        <v>13</v>
      </c>
      <c r="F800" t="s">
        <v>151</v>
      </c>
      <c r="G800">
        <v>45</v>
      </c>
      <c r="H800">
        <v>36.06636211</v>
      </c>
      <c r="I800" t="s">
        <v>91</v>
      </c>
      <c r="J800" t="s">
        <v>197</v>
      </c>
    </row>
    <row r="801" spans="1:10">
      <c r="A801" t="str">
        <f t="shared" si="12"/>
        <v>C262016MaleAllEth13</v>
      </c>
      <c r="B801">
        <v>2016</v>
      </c>
      <c r="C801" t="s">
        <v>26</v>
      </c>
      <c r="D801" t="s">
        <v>117</v>
      </c>
      <c r="E801">
        <v>13</v>
      </c>
      <c r="F801" t="s">
        <v>151</v>
      </c>
      <c r="G801">
        <v>3</v>
      </c>
      <c r="H801">
        <v>2.4044241400000002</v>
      </c>
      <c r="I801" t="s">
        <v>198</v>
      </c>
      <c r="J801" t="s">
        <v>199</v>
      </c>
    </row>
    <row r="802" spans="1:10">
      <c r="A802" t="str">
        <f t="shared" si="12"/>
        <v>C302016MaleAllEth13</v>
      </c>
      <c r="B802">
        <v>2016</v>
      </c>
      <c r="C802" t="s">
        <v>26</v>
      </c>
      <c r="D802" t="s">
        <v>117</v>
      </c>
      <c r="E802">
        <v>13</v>
      </c>
      <c r="F802" t="s">
        <v>151</v>
      </c>
      <c r="G802">
        <v>1</v>
      </c>
      <c r="H802">
        <v>0.80147471299999995</v>
      </c>
      <c r="I802" t="s">
        <v>210</v>
      </c>
      <c r="J802" t="s">
        <v>211</v>
      </c>
    </row>
    <row r="803" spans="1:10">
      <c r="A803" t="str">
        <f t="shared" si="12"/>
        <v>C312016MaleAllEth13</v>
      </c>
      <c r="B803">
        <v>2016</v>
      </c>
      <c r="C803" t="s">
        <v>26</v>
      </c>
      <c r="D803" t="s">
        <v>117</v>
      </c>
      <c r="E803">
        <v>13</v>
      </c>
      <c r="F803" t="s">
        <v>151</v>
      </c>
      <c r="G803">
        <v>1</v>
      </c>
      <c r="H803">
        <v>0.80147471299999995</v>
      </c>
      <c r="I803" t="s">
        <v>206</v>
      </c>
      <c r="J803" t="s">
        <v>207</v>
      </c>
    </row>
    <row r="804" spans="1:10">
      <c r="A804" t="str">
        <f t="shared" si="12"/>
        <v>C322016MaleAllEth13</v>
      </c>
      <c r="B804">
        <v>2016</v>
      </c>
      <c r="C804" t="s">
        <v>26</v>
      </c>
      <c r="D804" t="s">
        <v>117</v>
      </c>
      <c r="E804">
        <v>13</v>
      </c>
      <c r="F804" t="s">
        <v>151</v>
      </c>
      <c r="G804">
        <v>9</v>
      </c>
      <c r="H804">
        <v>7.2132724210000001</v>
      </c>
      <c r="I804" t="s">
        <v>189</v>
      </c>
      <c r="J804" t="s">
        <v>190</v>
      </c>
    </row>
    <row r="805" spans="1:10">
      <c r="A805" t="str">
        <f t="shared" si="12"/>
        <v>C33-C342016MaleAllEth13</v>
      </c>
      <c r="B805">
        <v>2016</v>
      </c>
      <c r="C805" t="s">
        <v>26</v>
      </c>
      <c r="D805" t="s">
        <v>117</v>
      </c>
      <c r="E805">
        <v>13</v>
      </c>
      <c r="F805" t="s">
        <v>151</v>
      </c>
      <c r="G805">
        <v>122</v>
      </c>
      <c r="H805">
        <v>97.779915040000006</v>
      </c>
      <c r="I805" t="s">
        <v>92</v>
      </c>
      <c r="J805" t="s">
        <v>175</v>
      </c>
    </row>
    <row r="806" spans="1:10">
      <c r="A806" t="str">
        <f t="shared" si="12"/>
        <v>C432016MaleAllEth13</v>
      </c>
      <c r="B806">
        <v>2016</v>
      </c>
      <c r="C806" t="s">
        <v>26</v>
      </c>
      <c r="D806" t="s">
        <v>117</v>
      </c>
      <c r="E806">
        <v>13</v>
      </c>
      <c r="F806" t="s">
        <v>151</v>
      </c>
      <c r="G806">
        <v>164</v>
      </c>
      <c r="H806">
        <v>131.44185300000001</v>
      </c>
      <c r="I806" t="s">
        <v>93</v>
      </c>
      <c r="J806" t="s">
        <v>186</v>
      </c>
    </row>
    <row r="807" spans="1:10">
      <c r="A807" t="str">
        <f t="shared" si="12"/>
        <v>C442016MaleAllEth13</v>
      </c>
      <c r="B807">
        <v>2016</v>
      </c>
      <c r="C807" t="s">
        <v>26</v>
      </c>
      <c r="D807" t="s">
        <v>117</v>
      </c>
      <c r="E807">
        <v>13</v>
      </c>
      <c r="F807" t="s">
        <v>151</v>
      </c>
      <c r="G807">
        <v>7</v>
      </c>
      <c r="H807">
        <v>5.6103229939999997</v>
      </c>
      <c r="I807" t="s">
        <v>176</v>
      </c>
      <c r="J807" t="s">
        <v>177</v>
      </c>
    </row>
    <row r="808" spans="1:10">
      <c r="A808" t="str">
        <f t="shared" si="12"/>
        <v>C452016MaleAllEth13</v>
      </c>
      <c r="B808">
        <v>2016</v>
      </c>
      <c r="C808" t="s">
        <v>26</v>
      </c>
      <c r="D808" t="s">
        <v>117</v>
      </c>
      <c r="E808">
        <v>13</v>
      </c>
      <c r="F808" t="s">
        <v>151</v>
      </c>
      <c r="G808">
        <v>6</v>
      </c>
      <c r="H808">
        <v>4.8088482810000004</v>
      </c>
      <c r="I808" t="s">
        <v>218</v>
      </c>
      <c r="J808" t="s">
        <v>219</v>
      </c>
    </row>
    <row r="809" spans="1:10">
      <c r="A809" t="str">
        <f t="shared" si="12"/>
        <v>C472016MaleAllEth13</v>
      </c>
      <c r="B809">
        <v>2016</v>
      </c>
      <c r="C809" t="s">
        <v>26</v>
      </c>
      <c r="D809" t="s">
        <v>117</v>
      </c>
      <c r="E809">
        <v>13</v>
      </c>
      <c r="F809" t="s">
        <v>151</v>
      </c>
      <c r="G809">
        <v>3</v>
      </c>
      <c r="H809">
        <v>2.4044241400000002</v>
      </c>
      <c r="I809" t="s">
        <v>178</v>
      </c>
      <c r="J809" t="s">
        <v>179</v>
      </c>
    </row>
    <row r="810" spans="1:10">
      <c r="A810" t="str">
        <f t="shared" si="12"/>
        <v>C492016MaleAllEth13</v>
      </c>
      <c r="B810">
        <v>2016</v>
      </c>
      <c r="C810" t="s">
        <v>26</v>
      </c>
      <c r="D810" t="s">
        <v>117</v>
      </c>
      <c r="E810">
        <v>13</v>
      </c>
      <c r="F810" t="s">
        <v>151</v>
      </c>
      <c r="G810">
        <v>6</v>
      </c>
      <c r="H810">
        <v>4.8088482810000004</v>
      </c>
      <c r="I810" t="s">
        <v>162</v>
      </c>
      <c r="J810" t="s">
        <v>163</v>
      </c>
    </row>
    <row r="811" spans="1:10">
      <c r="A811" t="str">
        <f t="shared" si="12"/>
        <v>C502016MaleAllEth13</v>
      </c>
      <c r="B811">
        <v>2016</v>
      </c>
      <c r="C811" t="s">
        <v>26</v>
      </c>
      <c r="D811" t="s">
        <v>117</v>
      </c>
      <c r="E811">
        <v>13</v>
      </c>
      <c r="F811" t="s">
        <v>151</v>
      </c>
      <c r="G811">
        <v>3</v>
      </c>
      <c r="H811">
        <v>2.4044241400000002</v>
      </c>
      <c r="I811" t="s">
        <v>102</v>
      </c>
      <c r="J811" t="s">
        <v>214</v>
      </c>
    </row>
    <row r="812" spans="1:10">
      <c r="A812" t="str">
        <f t="shared" si="12"/>
        <v>C612016MaleAllEth13</v>
      </c>
      <c r="B812">
        <v>2016</v>
      </c>
      <c r="C812" t="s">
        <v>26</v>
      </c>
      <c r="D812" t="s">
        <v>117</v>
      </c>
      <c r="E812">
        <v>13</v>
      </c>
      <c r="F812" t="s">
        <v>151</v>
      </c>
      <c r="G812">
        <v>585</v>
      </c>
      <c r="H812">
        <v>468.86270739999998</v>
      </c>
      <c r="I812" t="s">
        <v>107</v>
      </c>
      <c r="J812" t="s">
        <v>202</v>
      </c>
    </row>
    <row r="813" spans="1:10">
      <c r="A813" t="str">
        <f t="shared" si="12"/>
        <v>C622016MaleAllEth13</v>
      </c>
      <c r="B813">
        <v>2016</v>
      </c>
      <c r="C813" t="s">
        <v>26</v>
      </c>
      <c r="D813" t="s">
        <v>117</v>
      </c>
      <c r="E813">
        <v>13</v>
      </c>
      <c r="F813" t="s">
        <v>151</v>
      </c>
      <c r="G813">
        <v>4</v>
      </c>
      <c r="H813">
        <v>3.205898854</v>
      </c>
      <c r="I813" t="s">
        <v>108</v>
      </c>
      <c r="J813" t="s">
        <v>187</v>
      </c>
    </row>
    <row r="814" spans="1:10">
      <c r="A814" t="str">
        <f t="shared" si="12"/>
        <v>C632016MaleAllEth13</v>
      </c>
      <c r="B814">
        <v>2016</v>
      </c>
      <c r="C814" t="s">
        <v>26</v>
      </c>
      <c r="D814" t="s">
        <v>117</v>
      </c>
      <c r="E814">
        <v>13</v>
      </c>
      <c r="F814" t="s">
        <v>151</v>
      </c>
      <c r="G814">
        <v>1</v>
      </c>
      <c r="H814">
        <v>0.80147471299999995</v>
      </c>
      <c r="I814" t="s">
        <v>193</v>
      </c>
      <c r="J814" t="s">
        <v>194</v>
      </c>
    </row>
    <row r="815" spans="1:10">
      <c r="A815" t="str">
        <f t="shared" si="12"/>
        <v>C64-C66, C682016MaleAllEth13</v>
      </c>
      <c r="B815">
        <v>2016</v>
      </c>
      <c r="C815" t="s">
        <v>26</v>
      </c>
      <c r="D815" t="s">
        <v>117</v>
      </c>
      <c r="E815">
        <v>13</v>
      </c>
      <c r="F815" t="s">
        <v>151</v>
      </c>
      <c r="G815">
        <v>54</v>
      </c>
      <c r="H815">
        <v>43.279634530000003</v>
      </c>
      <c r="I815" t="s">
        <v>94</v>
      </c>
      <c r="J815" t="s">
        <v>164</v>
      </c>
    </row>
    <row r="816" spans="1:10">
      <c r="A816" t="str">
        <f t="shared" si="12"/>
        <v>C672016MaleAllEth13</v>
      </c>
      <c r="B816">
        <v>2016</v>
      </c>
      <c r="C816" t="s">
        <v>26</v>
      </c>
      <c r="D816" t="s">
        <v>117</v>
      </c>
      <c r="E816">
        <v>13</v>
      </c>
      <c r="F816" t="s">
        <v>151</v>
      </c>
      <c r="G816">
        <v>30</v>
      </c>
      <c r="H816">
        <v>24.044241400000001</v>
      </c>
      <c r="I816" t="s">
        <v>95</v>
      </c>
      <c r="J816" t="s">
        <v>226</v>
      </c>
    </row>
    <row r="817" spans="1:10">
      <c r="A817" t="str">
        <f t="shared" si="12"/>
        <v>C692016MaleAllEth13</v>
      </c>
      <c r="B817">
        <v>2016</v>
      </c>
      <c r="C817" t="s">
        <v>26</v>
      </c>
      <c r="D817" t="s">
        <v>117</v>
      </c>
      <c r="E817">
        <v>13</v>
      </c>
      <c r="F817" t="s">
        <v>151</v>
      </c>
      <c r="G817">
        <v>4</v>
      </c>
      <c r="H817">
        <v>3.205898854</v>
      </c>
      <c r="I817" t="s">
        <v>165</v>
      </c>
      <c r="J817" t="s">
        <v>166</v>
      </c>
    </row>
    <row r="818" spans="1:10">
      <c r="A818" t="str">
        <f t="shared" si="12"/>
        <v>C712016MaleAllEth13</v>
      </c>
      <c r="B818">
        <v>2016</v>
      </c>
      <c r="C818" t="s">
        <v>26</v>
      </c>
      <c r="D818" t="s">
        <v>117</v>
      </c>
      <c r="E818">
        <v>13</v>
      </c>
      <c r="F818" t="s">
        <v>151</v>
      </c>
      <c r="G818">
        <v>26</v>
      </c>
      <c r="H818">
        <v>20.83834255</v>
      </c>
      <c r="I818" t="s">
        <v>96</v>
      </c>
      <c r="J818" t="s">
        <v>167</v>
      </c>
    </row>
    <row r="819" spans="1:10">
      <c r="A819" t="str">
        <f t="shared" si="12"/>
        <v>C732016MaleAllEth13</v>
      </c>
      <c r="B819">
        <v>2016</v>
      </c>
      <c r="C819" t="s">
        <v>26</v>
      </c>
      <c r="D819" t="s">
        <v>117</v>
      </c>
      <c r="E819">
        <v>13</v>
      </c>
      <c r="F819" t="s">
        <v>151</v>
      </c>
      <c r="G819">
        <v>10</v>
      </c>
      <c r="H819">
        <v>8.0147471350000004</v>
      </c>
      <c r="I819" t="s">
        <v>97</v>
      </c>
      <c r="J819" t="s">
        <v>183</v>
      </c>
    </row>
    <row r="820" spans="1:10">
      <c r="A820" t="str">
        <f t="shared" si="12"/>
        <v>C742016MaleAllEth13</v>
      </c>
      <c r="B820">
        <v>2016</v>
      </c>
      <c r="C820" t="s">
        <v>26</v>
      </c>
      <c r="D820" t="s">
        <v>117</v>
      </c>
      <c r="E820">
        <v>13</v>
      </c>
      <c r="F820" t="s">
        <v>151</v>
      </c>
      <c r="G820">
        <v>2</v>
      </c>
      <c r="H820">
        <v>1.602949427</v>
      </c>
      <c r="I820" t="s">
        <v>170</v>
      </c>
      <c r="J820" t="s">
        <v>171</v>
      </c>
    </row>
    <row r="821" spans="1:10">
      <c r="A821" t="str">
        <f t="shared" si="12"/>
        <v>C77-C792016MaleAllEth13</v>
      </c>
      <c r="B821">
        <v>2016</v>
      </c>
      <c r="C821" t="s">
        <v>26</v>
      </c>
      <c r="D821" t="s">
        <v>117</v>
      </c>
      <c r="E821">
        <v>13</v>
      </c>
      <c r="F821" t="s">
        <v>151</v>
      </c>
      <c r="G821">
        <v>17</v>
      </c>
      <c r="H821">
        <v>13.625070129999999</v>
      </c>
      <c r="I821" t="s">
        <v>215</v>
      </c>
      <c r="J821" t="s">
        <v>216</v>
      </c>
    </row>
    <row r="822" spans="1:10">
      <c r="A822" t="str">
        <f t="shared" si="12"/>
        <v>C802016MaleAllEth13</v>
      </c>
      <c r="B822">
        <v>2016</v>
      </c>
      <c r="C822" t="s">
        <v>26</v>
      </c>
      <c r="D822" t="s">
        <v>117</v>
      </c>
      <c r="E822">
        <v>13</v>
      </c>
      <c r="F822" t="s">
        <v>151</v>
      </c>
      <c r="G822">
        <v>1</v>
      </c>
      <c r="H822">
        <v>0.80147471299999995</v>
      </c>
      <c r="I822" t="s">
        <v>229</v>
      </c>
      <c r="J822" t="s">
        <v>230</v>
      </c>
    </row>
    <row r="823" spans="1:10">
      <c r="A823" t="str">
        <f t="shared" si="12"/>
        <v>C812016MaleAllEth13</v>
      </c>
      <c r="B823">
        <v>2016</v>
      </c>
      <c r="C823" t="s">
        <v>26</v>
      </c>
      <c r="D823" t="s">
        <v>117</v>
      </c>
      <c r="E823">
        <v>13</v>
      </c>
      <c r="F823" t="s">
        <v>151</v>
      </c>
      <c r="G823">
        <v>3</v>
      </c>
      <c r="H823">
        <v>2.4044241400000002</v>
      </c>
      <c r="I823" t="s">
        <v>98</v>
      </c>
      <c r="J823" t="s">
        <v>172</v>
      </c>
    </row>
    <row r="824" spans="1:10">
      <c r="A824" t="str">
        <f t="shared" si="12"/>
        <v>C82-C86, C962016MaleAllEth13</v>
      </c>
      <c r="B824">
        <v>2016</v>
      </c>
      <c r="C824" t="s">
        <v>26</v>
      </c>
      <c r="D824" t="s">
        <v>117</v>
      </c>
      <c r="E824">
        <v>13</v>
      </c>
      <c r="F824" t="s">
        <v>151</v>
      </c>
      <c r="G824">
        <v>54</v>
      </c>
      <c r="H824">
        <v>43.279634530000003</v>
      </c>
      <c r="I824" t="s">
        <v>99</v>
      </c>
      <c r="J824" t="s">
        <v>173</v>
      </c>
    </row>
    <row r="825" spans="1:10">
      <c r="A825" t="str">
        <f t="shared" si="12"/>
        <v>C882016MaleAllEth13</v>
      </c>
      <c r="B825">
        <v>2016</v>
      </c>
      <c r="C825" t="s">
        <v>26</v>
      </c>
      <c r="D825" t="s">
        <v>117</v>
      </c>
      <c r="E825">
        <v>13</v>
      </c>
      <c r="F825" t="s">
        <v>151</v>
      </c>
      <c r="G825">
        <v>5</v>
      </c>
      <c r="H825">
        <v>4.0073735670000001</v>
      </c>
      <c r="I825" t="s">
        <v>195</v>
      </c>
      <c r="J825" t="s">
        <v>196</v>
      </c>
    </row>
    <row r="826" spans="1:10">
      <c r="A826" t="str">
        <f t="shared" si="12"/>
        <v>C902016MaleAllEth13</v>
      </c>
      <c r="B826">
        <v>2016</v>
      </c>
      <c r="C826" t="s">
        <v>26</v>
      </c>
      <c r="D826" t="s">
        <v>117</v>
      </c>
      <c r="E826">
        <v>13</v>
      </c>
      <c r="F826" t="s">
        <v>151</v>
      </c>
      <c r="G826">
        <v>27</v>
      </c>
      <c r="H826">
        <v>21.639817260000001</v>
      </c>
      <c r="I826" t="s">
        <v>100</v>
      </c>
      <c r="J826" t="s">
        <v>205</v>
      </c>
    </row>
    <row r="827" spans="1:10">
      <c r="A827" t="str">
        <f t="shared" si="12"/>
        <v>C91-C952016MaleAllEth13</v>
      </c>
      <c r="B827">
        <v>2016</v>
      </c>
      <c r="C827" t="s">
        <v>26</v>
      </c>
      <c r="D827" t="s">
        <v>117</v>
      </c>
      <c r="E827">
        <v>13</v>
      </c>
      <c r="F827" t="s">
        <v>151</v>
      </c>
      <c r="G827">
        <v>49</v>
      </c>
      <c r="H827">
        <v>39.272260959999997</v>
      </c>
      <c r="I827" t="s">
        <v>101</v>
      </c>
      <c r="J827" t="s">
        <v>174</v>
      </c>
    </row>
    <row r="828" spans="1:10">
      <c r="A828" t="str">
        <f t="shared" si="12"/>
        <v>D45-D472016MaleAllEth13</v>
      </c>
      <c r="B828">
        <v>2016</v>
      </c>
      <c r="C828" t="s">
        <v>26</v>
      </c>
      <c r="D828" t="s">
        <v>117</v>
      </c>
      <c r="E828">
        <v>13</v>
      </c>
      <c r="F828" t="s">
        <v>151</v>
      </c>
      <c r="G828">
        <v>9</v>
      </c>
      <c r="H828">
        <v>7.2132724210000001</v>
      </c>
      <c r="I828" t="s">
        <v>140</v>
      </c>
      <c r="J828" t="s">
        <v>181</v>
      </c>
    </row>
    <row r="829" spans="1:10">
      <c r="A829" t="str">
        <f t="shared" si="12"/>
        <v>C00-C142017MaleAllEth13</v>
      </c>
      <c r="B829">
        <v>2017</v>
      </c>
      <c r="C829" t="s">
        <v>26</v>
      </c>
      <c r="D829" t="s">
        <v>117</v>
      </c>
      <c r="E829">
        <v>13</v>
      </c>
      <c r="F829" t="s">
        <v>151</v>
      </c>
      <c r="G829">
        <v>53</v>
      </c>
      <c r="H829">
        <v>41.315871530000003</v>
      </c>
      <c r="I829" t="s">
        <v>86</v>
      </c>
      <c r="J829" t="s">
        <v>180</v>
      </c>
    </row>
    <row r="830" spans="1:10">
      <c r="A830" t="str">
        <f t="shared" si="12"/>
        <v>C152017MaleAllEth13</v>
      </c>
      <c r="B830">
        <v>2017</v>
      </c>
      <c r="C830" t="s">
        <v>26</v>
      </c>
      <c r="D830" t="s">
        <v>117</v>
      </c>
      <c r="E830">
        <v>13</v>
      </c>
      <c r="F830" t="s">
        <v>151</v>
      </c>
      <c r="G830">
        <v>22</v>
      </c>
      <c r="H830">
        <v>17.149984409999998</v>
      </c>
      <c r="I830" t="s">
        <v>87</v>
      </c>
      <c r="J830" t="s">
        <v>217</v>
      </c>
    </row>
    <row r="831" spans="1:10">
      <c r="A831" t="str">
        <f t="shared" si="12"/>
        <v>C162017MaleAllEth13</v>
      </c>
      <c r="B831">
        <v>2017</v>
      </c>
      <c r="C831" t="s">
        <v>26</v>
      </c>
      <c r="D831" t="s">
        <v>117</v>
      </c>
      <c r="E831">
        <v>13</v>
      </c>
      <c r="F831" t="s">
        <v>151</v>
      </c>
      <c r="G831">
        <v>36</v>
      </c>
      <c r="H831">
        <v>28.06361085</v>
      </c>
      <c r="I831" t="s">
        <v>88</v>
      </c>
      <c r="J831" t="s">
        <v>188</v>
      </c>
    </row>
    <row r="832" spans="1:10">
      <c r="A832" t="str">
        <f t="shared" si="12"/>
        <v>C172017MaleAllEth13</v>
      </c>
      <c r="B832">
        <v>2017</v>
      </c>
      <c r="C832" t="s">
        <v>26</v>
      </c>
      <c r="D832" t="s">
        <v>117</v>
      </c>
      <c r="E832">
        <v>13</v>
      </c>
      <c r="F832" t="s">
        <v>151</v>
      </c>
      <c r="G832">
        <v>10</v>
      </c>
      <c r="H832">
        <v>7.795447459</v>
      </c>
      <c r="I832" t="s">
        <v>208</v>
      </c>
      <c r="J832" t="s">
        <v>209</v>
      </c>
    </row>
    <row r="833" spans="1:10">
      <c r="A833" t="str">
        <f t="shared" si="12"/>
        <v>C18-C212017MaleAllEth13</v>
      </c>
      <c r="B833">
        <v>2017</v>
      </c>
      <c r="C833" t="s">
        <v>26</v>
      </c>
      <c r="D833" t="s">
        <v>117</v>
      </c>
      <c r="E833">
        <v>13</v>
      </c>
      <c r="F833" t="s">
        <v>151</v>
      </c>
      <c r="G833">
        <v>182</v>
      </c>
      <c r="H833">
        <v>141.8771437</v>
      </c>
      <c r="I833" t="s">
        <v>89</v>
      </c>
      <c r="J833" t="s">
        <v>182</v>
      </c>
    </row>
    <row r="834" spans="1:10">
      <c r="A834" t="str">
        <f t="shared" si="12"/>
        <v>C222017MaleAllEth13</v>
      </c>
      <c r="B834">
        <v>2017</v>
      </c>
      <c r="C834" t="s">
        <v>26</v>
      </c>
      <c r="D834" t="s">
        <v>117</v>
      </c>
      <c r="E834">
        <v>13</v>
      </c>
      <c r="F834" t="s">
        <v>151</v>
      </c>
      <c r="G834">
        <v>59</v>
      </c>
      <c r="H834">
        <v>45.993140009999998</v>
      </c>
      <c r="I834" t="s">
        <v>90</v>
      </c>
      <c r="J834" t="s">
        <v>159</v>
      </c>
    </row>
    <row r="835" spans="1:10">
      <c r="A835" t="str">
        <f t="shared" ref="A835:A898" si="13">I835&amp;B835&amp;C835&amp;D835&amp;E835</f>
        <v>C232017MaleAllEth13</v>
      </c>
      <c r="B835">
        <v>2017</v>
      </c>
      <c r="C835" t="s">
        <v>26</v>
      </c>
      <c r="D835" t="s">
        <v>117</v>
      </c>
      <c r="E835">
        <v>13</v>
      </c>
      <c r="F835" t="s">
        <v>151</v>
      </c>
      <c r="G835">
        <v>1</v>
      </c>
      <c r="H835">
        <v>0.77954474600000001</v>
      </c>
      <c r="I835" t="s">
        <v>227</v>
      </c>
      <c r="J835" t="s">
        <v>228</v>
      </c>
    </row>
    <row r="836" spans="1:10">
      <c r="A836" t="str">
        <f t="shared" si="13"/>
        <v>C242017MaleAllEth13</v>
      </c>
      <c r="B836">
        <v>2017</v>
      </c>
      <c r="C836" t="s">
        <v>26</v>
      </c>
      <c r="D836" t="s">
        <v>117</v>
      </c>
      <c r="E836">
        <v>13</v>
      </c>
      <c r="F836" t="s">
        <v>151</v>
      </c>
      <c r="G836">
        <v>5</v>
      </c>
      <c r="H836">
        <v>3.897723729</v>
      </c>
      <c r="I836" t="s">
        <v>220</v>
      </c>
      <c r="J836" t="s">
        <v>221</v>
      </c>
    </row>
    <row r="837" spans="1:10">
      <c r="A837" t="str">
        <f t="shared" si="13"/>
        <v>C252017MaleAllEth13</v>
      </c>
      <c r="B837">
        <v>2017</v>
      </c>
      <c r="C837" t="s">
        <v>26</v>
      </c>
      <c r="D837" t="s">
        <v>117</v>
      </c>
      <c r="E837">
        <v>13</v>
      </c>
      <c r="F837" t="s">
        <v>151</v>
      </c>
      <c r="G837">
        <v>38</v>
      </c>
      <c r="H837">
        <v>29.622700340000002</v>
      </c>
      <c r="I837" t="s">
        <v>91</v>
      </c>
      <c r="J837" t="s">
        <v>197</v>
      </c>
    </row>
    <row r="838" spans="1:10">
      <c r="A838" t="str">
        <f t="shared" si="13"/>
        <v>C262017MaleAllEth13</v>
      </c>
      <c r="B838">
        <v>2017</v>
      </c>
      <c r="C838" t="s">
        <v>26</v>
      </c>
      <c r="D838" t="s">
        <v>117</v>
      </c>
      <c r="E838">
        <v>13</v>
      </c>
      <c r="F838" t="s">
        <v>151</v>
      </c>
      <c r="G838">
        <v>10</v>
      </c>
      <c r="H838">
        <v>7.795447459</v>
      </c>
      <c r="I838" t="s">
        <v>198</v>
      </c>
      <c r="J838" t="s">
        <v>199</v>
      </c>
    </row>
    <row r="839" spans="1:10">
      <c r="A839" t="str">
        <f t="shared" si="13"/>
        <v>C302017MaleAllEth13</v>
      </c>
      <c r="B839">
        <v>2017</v>
      </c>
      <c r="C839" t="s">
        <v>26</v>
      </c>
      <c r="D839" t="s">
        <v>117</v>
      </c>
      <c r="E839">
        <v>13</v>
      </c>
      <c r="F839" t="s">
        <v>151</v>
      </c>
      <c r="G839">
        <v>1</v>
      </c>
      <c r="H839">
        <v>0.77954474600000001</v>
      </c>
      <c r="I839" t="s">
        <v>210</v>
      </c>
      <c r="J839" t="s">
        <v>211</v>
      </c>
    </row>
    <row r="840" spans="1:10">
      <c r="A840" t="str">
        <f t="shared" si="13"/>
        <v>C312017MaleAllEth13</v>
      </c>
      <c r="B840">
        <v>2017</v>
      </c>
      <c r="C840" t="s">
        <v>26</v>
      </c>
      <c r="D840" t="s">
        <v>117</v>
      </c>
      <c r="E840">
        <v>13</v>
      </c>
      <c r="F840" t="s">
        <v>151</v>
      </c>
      <c r="G840">
        <v>2</v>
      </c>
      <c r="H840">
        <v>1.559089492</v>
      </c>
      <c r="I840" t="s">
        <v>206</v>
      </c>
      <c r="J840" t="s">
        <v>207</v>
      </c>
    </row>
    <row r="841" spans="1:10">
      <c r="A841" t="str">
        <f t="shared" si="13"/>
        <v>C322017MaleAllEth13</v>
      </c>
      <c r="B841">
        <v>2017</v>
      </c>
      <c r="C841" t="s">
        <v>26</v>
      </c>
      <c r="D841" t="s">
        <v>117</v>
      </c>
      <c r="E841">
        <v>13</v>
      </c>
      <c r="F841" t="s">
        <v>151</v>
      </c>
      <c r="G841">
        <v>7</v>
      </c>
      <c r="H841">
        <v>5.456813221</v>
      </c>
      <c r="I841" t="s">
        <v>189</v>
      </c>
      <c r="J841" t="s">
        <v>190</v>
      </c>
    </row>
    <row r="842" spans="1:10">
      <c r="A842" t="str">
        <f t="shared" si="13"/>
        <v>C33-C342017MaleAllEth13</v>
      </c>
      <c r="B842">
        <v>2017</v>
      </c>
      <c r="C842" t="s">
        <v>26</v>
      </c>
      <c r="D842" t="s">
        <v>117</v>
      </c>
      <c r="E842">
        <v>13</v>
      </c>
      <c r="F842" t="s">
        <v>151</v>
      </c>
      <c r="G842">
        <v>132</v>
      </c>
      <c r="H842">
        <v>102.8999065</v>
      </c>
      <c r="I842" t="s">
        <v>92</v>
      </c>
      <c r="J842" t="s">
        <v>175</v>
      </c>
    </row>
    <row r="843" spans="1:10">
      <c r="A843" t="str">
        <f t="shared" si="13"/>
        <v>C40-C412017MaleAllEth13</v>
      </c>
      <c r="B843">
        <v>2017</v>
      </c>
      <c r="C843" t="s">
        <v>26</v>
      </c>
      <c r="D843" t="s">
        <v>117</v>
      </c>
      <c r="E843">
        <v>13</v>
      </c>
      <c r="F843" t="s">
        <v>151</v>
      </c>
      <c r="G843">
        <v>1</v>
      </c>
      <c r="H843">
        <v>0.77954474600000001</v>
      </c>
      <c r="I843" t="s">
        <v>160</v>
      </c>
      <c r="J843" t="s">
        <v>161</v>
      </c>
    </row>
    <row r="844" spans="1:10">
      <c r="A844" t="str">
        <f t="shared" si="13"/>
        <v>C432017MaleAllEth13</v>
      </c>
      <c r="B844">
        <v>2017</v>
      </c>
      <c r="C844" t="s">
        <v>26</v>
      </c>
      <c r="D844" t="s">
        <v>117</v>
      </c>
      <c r="E844">
        <v>13</v>
      </c>
      <c r="F844" t="s">
        <v>151</v>
      </c>
      <c r="G844">
        <v>175</v>
      </c>
      <c r="H844">
        <v>136.42033050000001</v>
      </c>
      <c r="I844" t="s">
        <v>93</v>
      </c>
      <c r="J844" t="s">
        <v>186</v>
      </c>
    </row>
    <row r="845" spans="1:10">
      <c r="A845" t="str">
        <f t="shared" si="13"/>
        <v>C442017MaleAllEth13</v>
      </c>
      <c r="B845">
        <v>2017</v>
      </c>
      <c r="C845" t="s">
        <v>26</v>
      </c>
      <c r="D845" t="s">
        <v>117</v>
      </c>
      <c r="E845">
        <v>13</v>
      </c>
      <c r="F845" t="s">
        <v>151</v>
      </c>
      <c r="G845">
        <v>7</v>
      </c>
      <c r="H845">
        <v>5.456813221</v>
      </c>
      <c r="I845" t="s">
        <v>176</v>
      </c>
      <c r="J845" t="s">
        <v>177</v>
      </c>
    </row>
    <row r="846" spans="1:10">
      <c r="A846" t="str">
        <f t="shared" si="13"/>
        <v>C452017MaleAllEth13</v>
      </c>
      <c r="B846">
        <v>2017</v>
      </c>
      <c r="C846" t="s">
        <v>26</v>
      </c>
      <c r="D846" t="s">
        <v>117</v>
      </c>
      <c r="E846">
        <v>13</v>
      </c>
      <c r="F846" t="s">
        <v>151</v>
      </c>
      <c r="G846">
        <v>6</v>
      </c>
      <c r="H846">
        <v>4.677268475</v>
      </c>
      <c r="I846" t="s">
        <v>218</v>
      </c>
      <c r="J846" t="s">
        <v>219</v>
      </c>
    </row>
    <row r="847" spans="1:10">
      <c r="A847" t="str">
        <f t="shared" si="13"/>
        <v>C472017MaleAllEth13</v>
      </c>
      <c r="B847">
        <v>2017</v>
      </c>
      <c r="C847" t="s">
        <v>26</v>
      </c>
      <c r="D847" t="s">
        <v>117</v>
      </c>
      <c r="E847">
        <v>13</v>
      </c>
      <c r="F847" t="s">
        <v>151</v>
      </c>
      <c r="G847">
        <v>1</v>
      </c>
      <c r="H847">
        <v>0.77954474600000001</v>
      </c>
      <c r="I847" t="s">
        <v>178</v>
      </c>
      <c r="J847" t="s">
        <v>179</v>
      </c>
    </row>
    <row r="848" spans="1:10">
      <c r="A848" t="str">
        <f t="shared" si="13"/>
        <v>C482017MaleAllEth13</v>
      </c>
      <c r="B848">
        <v>2017</v>
      </c>
      <c r="C848" t="s">
        <v>26</v>
      </c>
      <c r="D848" t="s">
        <v>117</v>
      </c>
      <c r="E848">
        <v>13</v>
      </c>
      <c r="F848" t="s">
        <v>151</v>
      </c>
      <c r="G848">
        <v>4</v>
      </c>
      <c r="H848">
        <v>3.118178983</v>
      </c>
      <c r="I848" t="s">
        <v>200</v>
      </c>
      <c r="J848" t="s">
        <v>201</v>
      </c>
    </row>
    <row r="849" spans="1:10">
      <c r="A849" t="str">
        <f t="shared" si="13"/>
        <v>C492017MaleAllEth13</v>
      </c>
      <c r="B849">
        <v>2017</v>
      </c>
      <c r="C849" t="s">
        <v>26</v>
      </c>
      <c r="D849" t="s">
        <v>117</v>
      </c>
      <c r="E849">
        <v>13</v>
      </c>
      <c r="F849" t="s">
        <v>151</v>
      </c>
      <c r="G849">
        <v>2</v>
      </c>
      <c r="H849">
        <v>1.559089492</v>
      </c>
      <c r="I849" t="s">
        <v>162</v>
      </c>
      <c r="J849" t="s">
        <v>163</v>
      </c>
    </row>
    <row r="850" spans="1:10">
      <c r="A850" t="str">
        <f t="shared" si="13"/>
        <v>C502017MaleAllEth13</v>
      </c>
      <c r="B850">
        <v>2017</v>
      </c>
      <c r="C850" t="s">
        <v>26</v>
      </c>
      <c r="D850" t="s">
        <v>117</v>
      </c>
      <c r="E850">
        <v>13</v>
      </c>
      <c r="F850" t="s">
        <v>151</v>
      </c>
      <c r="G850">
        <v>5</v>
      </c>
      <c r="H850">
        <v>3.897723729</v>
      </c>
      <c r="I850" t="s">
        <v>102</v>
      </c>
      <c r="J850" t="s">
        <v>214</v>
      </c>
    </row>
    <row r="851" spans="1:10">
      <c r="A851" t="str">
        <f t="shared" si="13"/>
        <v>C602017MaleAllEth13</v>
      </c>
      <c r="B851">
        <v>2017</v>
      </c>
      <c r="C851" t="s">
        <v>26</v>
      </c>
      <c r="D851" t="s">
        <v>117</v>
      </c>
      <c r="E851">
        <v>13</v>
      </c>
      <c r="F851" t="s">
        <v>151</v>
      </c>
      <c r="G851">
        <v>3</v>
      </c>
      <c r="H851">
        <v>2.338634238</v>
      </c>
      <c r="I851" t="s">
        <v>222</v>
      </c>
      <c r="J851" t="s">
        <v>223</v>
      </c>
    </row>
    <row r="852" spans="1:10">
      <c r="A852" t="str">
        <f t="shared" si="13"/>
        <v>C612017MaleAllEth13</v>
      </c>
      <c r="B852">
        <v>2017</v>
      </c>
      <c r="C852" t="s">
        <v>26</v>
      </c>
      <c r="D852" t="s">
        <v>117</v>
      </c>
      <c r="E852">
        <v>13</v>
      </c>
      <c r="F852" t="s">
        <v>151</v>
      </c>
      <c r="G852">
        <v>711</v>
      </c>
      <c r="H852">
        <v>554.25631429999999</v>
      </c>
      <c r="I852" t="s">
        <v>107</v>
      </c>
      <c r="J852" t="s">
        <v>202</v>
      </c>
    </row>
    <row r="853" spans="1:10">
      <c r="A853" t="str">
        <f t="shared" si="13"/>
        <v>C622017MaleAllEth13</v>
      </c>
      <c r="B853">
        <v>2017</v>
      </c>
      <c r="C853" t="s">
        <v>26</v>
      </c>
      <c r="D853" t="s">
        <v>117</v>
      </c>
      <c r="E853">
        <v>13</v>
      </c>
      <c r="F853" t="s">
        <v>151</v>
      </c>
      <c r="G853">
        <v>2</v>
      </c>
      <c r="H853">
        <v>1.559089492</v>
      </c>
      <c r="I853" t="s">
        <v>108</v>
      </c>
      <c r="J853" t="s">
        <v>187</v>
      </c>
    </row>
    <row r="854" spans="1:10">
      <c r="A854" t="str">
        <f t="shared" si="13"/>
        <v>C64-C66, C682017MaleAllEth13</v>
      </c>
      <c r="B854">
        <v>2017</v>
      </c>
      <c r="C854" t="s">
        <v>26</v>
      </c>
      <c r="D854" t="s">
        <v>117</v>
      </c>
      <c r="E854">
        <v>13</v>
      </c>
      <c r="F854" t="s">
        <v>151</v>
      </c>
      <c r="G854">
        <v>59</v>
      </c>
      <c r="H854">
        <v>45.993140009999998</v>
      </c>
      <c r="I854" t="s">
        <v>94</v>
      </c>
      <c r="J854" t="s">
        <v>164</v>
      </c>
    </row>
    <row r="855" spans="1:10">
      <c r="A855" t="str">
        <f t="shared" si="13"/>
        <v>C672017MaleAllEth13</v>
      </c>
      <c r="B855">
        <v>2017</v>
      </c>
      <c r="C855" t="s">
        <v>26</v>
      </c>
      <c r="D855" t="s">
        <v>117</v>
      </c>
      <c r="E855">
        <v>13</v>
      </c>
      <c r="F855" t="s">
        <v>151</v>
      </c>
      <c r="G855">
        <v>30</v>
      </c>
      <c r="H855">
        <v>23.386342379999999</v>
      </c>
      <c r="I855" t="s">
        <v>95</v>
      </c>
      <c r="J855" t="s">
        <v>226</v>
      </c>
    </row>
    <row r="856" spans="1:10">
      <c r="A856" t="str">
        <f t="shared" si="13"/>
        <v>C692017MaleAllEth13</v>
      </c>
      <c r="B856">
        <v>2017</v>
      </c>
      <c r="C856" t="s">
        <v>26</v>
      </c>
      <c r="D856" t="s">
        <v>117</v>
      </c>
      <c r="E856">
        <v>13</v>
      </c>
      <c r="F856" t="s">
        <v>151</v>
      </c>
      <c r="G856">
        <v>2</v>
      </c>
      <c r="H856">
        <v>1.559089492</v>
      </c>
      <c r="I856" t="s">
        <v>165</v>
      </c>
      <c r="J856" t="s">
        <v>166</v>
      </c>
    </row>
    <row r="857" spans="1:10">
      <c r="A857" t="str">
        <f t="shared" si="13"/>
        <v>C712017MaleAllEth13</v>
      </c>
      <c r="B857">
        <v>2017</v>
      </c>
      <c r="C857" t="s">
        <v>26</v>
      </c>
      <c r="D857" t="s">
        <v>117</v>
      </c>
      <c r="E857">
        <v>13</v>
      </c>
      <c r="F857" t="s">
        <v>151</v>
      </c>
      <c r="G857">
        <v>18</v>
      </c>
      <c r="H857">
        <v>14.03180543</v>
      </c>
      <c r="I857" t="s">
        <v>96</v>
      </c>
      <c r="J857" t="s">
        <v>167</v>
      </c>
    </row>
    <row r="858" spans="1:10">
      <c r="A858" t="str">
        <f t="shared" si="13"/>
        <v>C722017MaleAllEth13</v>
      </c>
      <c r="B858">
        <v>2017</v>
      </c>
      <c r="C858" t="s">
        <v>26</v>
      </c>
      <c r="D858" t="s">
        <v>117</v>
      </c>
      <c r="E858">
        <v>13</v>
      </c>
      <c r="F858" t="s">
        <v>151</v>
      </c>
      <c r="G858">
        <v>2</v>
      </c>
      <c r="H858">
        <v>1.559089492</v>
      </c>
      <c r="I858" t="s">
        <v>168</v>
      </c>
      <c r="J858" t="s">
        <v>169</v>
      </c>
    </row>
    <row r="859" spans="1:10">
      <c r="A859" t="str">
        <f t="shared" si="13"/>
        <v>C732017MaleAllEth13</v>
      </c>
      <c r="B859">
        <v>2017</v>
      </c>
      <c r="C859" t="s">
        <v>26</v>
      </c>
      <c r="D859" t="s">
        <v>117</v>
      </c>
      <c r="E859">
        <v>13</v>
      </c>
      <c r="F859" t="s">
        <v>151</v>
      </c>
      <c r="G859">
        <v>18</v>
      </c>
      <c r="H859">
        <v>14.03180543</v>
      </c>
      <c r="I859" t="s">
        <v>97</v>
      </c>
      <c r="J859" t="s">
        <v>183</v>
      </c>
    </row>
    <row r="860" spans="1:10">
      <c r="A860" t="str">
        <f t="shared" si="13"/>
        <v>C77-C792017MaleAllEth13</v>
      </c>
      <c r="B860">
        <v>2017</v>
      </c>
      <c r="C860" t="s">
        <v>26</v>
      </c>
      <c r="D860" t="s">
        <v>117</v>
      </c>
      <c r="E860">
        <v>13</v>
      </c>
      <c r="F860" t="s">
        <v>151</v>
      </c>
      <c r="G860">
        <v>12</v>
      </c>
      <c r="H860">
        <v>9.35453695</v>
      </c>
      <c r="I860" t="s">
        <v>215</v>
      </c>
      <c r="J860" t="s">
        <v>216</v>
      </c>
    </row>
    <row r="861" spans="1:10">
      <c r="A861" t="str">
        <f t="shared" si="13"/>
        <v>C812017MaleAllEth13</v>
      </c>
      <c r="B861">
        <v>2017</v>
      </c>
      <c r="C861" t="s">
        <v>26</v>
      </c>
      <c r="D861" t="s">
        <v>117</v>
      </c>
      <c r="E861">
        <v>13</v>
      </c>
      <c r="F861" t="s">
        <v>151</v>
      </c>
      <c r="G861">
        <v>4</v>
      </c>
      <c r="H861">
        <v>3.118178983</v>
      </c>
      <c r="I861" t="s">
        <v>98</v>
      </c>
      <c r="J861" t="s">
        <v>172</v>
      </c>
    </row>
    <row r="862" spans="1:10">
      <c r="A862" t="str">
        <f t="shared" si="13"/>
        <v>C82-C86, C962017MaleAllEth13</v>
      </c>
      <c r="B862">
        <v>2017</v>
      </c>
      <c r="C862" t="s">
        <v>26</v>
      </c>
      <c r="D862" t="s">
        <v>117</v>
      </c>
      <c r="E862">
        <v>13</v>
      </c>
      <c r="F862" t="s">
        <v>151</v>
      </c>
      <c r="G862">
        <v>53</v>
      </c>
      <c r="H862">
        <v>41.315871530000003</v>
      </c>
      <c r="I862" t="s">
        <v>99</v>
      </c>
      <c r="J862" t="s">
        <v>173</v>
      </c>
    </row>
    <row r="863" spans="1:10">
      <c r="A863" t="str">
        <f t="shared" si="13"/>
        <v>C882017MaleAllEth13</v>
      </c>
      <c r="B863">
        <v>2017</v>
      </c>
      <c r="C863" t="s">
        <v>26</v>
      </c>
      <c r="D863" t="s">
        <v>117</v>
      </c>
      <c r="E863">
        <v>13</v>
      </c>
      <c r="F863" t="s">
        <v>151</v>
      </c>
      <c r="G863">
        <v>2</v>
      </c>
      <c r="H863">
        <v>1.559089492</v>
      </c>
      <c r="I863" t="s">
        <v>195</v>
      </c>
      <c r="J863" t="s">
        <v>196</v>
      </c>
    </row>
    <row r="864" spans="1:10">
      <c r="A864" t="str">
        <f t="shared" si="13"/>
        <v>C902017MaleAllEth13</v>
      </c>
      <c r="B864">
        <v>2017</v>
      </c>
      <c r="C864" t="s">
        <v>26</v>
      </c>
      <c r="D864" t="s">
        <v>117</v>
      </c>
      <c r="E864">
        <v>13</v>
      </c>
      <c r="F864" t="s">
        <v>151</v>
      </c>
      <c r="G864">
        <v>21</v>
      </c>
      <c r="H864">
        <v>16.370439659999999</v>
      </c>
      <c r="I864" t="s">
        <v>100</v>
      </c>
      <c r="J864" t="s">
        <v>205</v>
      </c>
    </row>
    <row r="865" spans="1:10">
      <c r="A865" t="str">
        <f t="shared" si="13"/>
        <v>C91-C952017MaleAllEth13</v>
      </c>
      <c r="B865">
        <v>2017</v>
      </c>
      <c r="C865" t="s">
        <v>26</v>
      </c>
      <c r="D865" t="s">
        <v>117</v>
      </c>
      <c r="E865">
        <v>13</v>
      </c>
      <c r="F865" t="s">
        <v>151</v>
      </c>
      <c r="G865">
        <v>48</v>
      </c>
      <c r="H865">
        <v>37.4181478</v>
      </c>
      <c r="I865" t="s">
        <v>101</v>
      </c>
      <c r="J865" t="s">
        <v>174</v>
      </c>
    </row>
    <row r="866" spans="1:10">
      <c r="A866" t="str">
        <f t="shared" si="13"/>
        <v>D45-D472017MaleAllEth13</v>
      </c>
      <c r="B866">
        <v>2017</v>
      </c>
      <c r="C866" t="s">
        <v>26</v>
      </c>
      <c r="D866" t="s">
        <v>117</v>
      </c>
      <c r="E866">
        <v>13</v>
      </c>
      <c r="F866" t="s">
        <v>151</v>
      </c>
      <c r="G866">
        <v>20</v>
      </c>
      <c r="H866">
        <v>15.59089492</v>
      </c>
      <c r="I866" t="s">
        <v>140</v>
      </c>
      <c r="J866" t="s">
        <v>181</v>
      </c>
    </row>
    <row r="867" spans="1:10">
      <c r="A867" t="str">
        <f t="shared" si="13"/>
        <v>C00-C142015MaleAllEth14</v>
      </c>
      <c r="B867">
        <v>2015</v>
      </c>
      <c r="C867" t="s">
        <v>26</v>
      </c>
      <c r="D867" t="s">
        <v>117</v>
      </c>
      <c r="E867">
        <v>14</v>
      </c>
      <c r="F867" t="s">
        <v>152</v>
      </c>
      <c r="G867">
        <v>43</v>
      </c>
      <c r="H867">
        <v>38.977519940000001</v>
      </c>
      <c r="I867" t="s">
        <v>86</v>
      </c>
      <c r="J867" t="s">
        <v>180</v>
      </c>
    </row>
    <row r="868" spans="1:10">
      <c r="A868" t="str">
        <f t="shared" si="13"/>
        <v>C152015MaleAllEth14</v>
      </c>
      <c r="B868">
        <v>2015</v>
      </c>
      <c r="C868" t="s">
        <v>26</v>
      </c>
      <c r="D868" t="s">
        <v>117</v>
      </c>
      <c r="E868">
        <v>14</v>
      </c>
      <c r="F868" t="s">
        <v>152</v>
      </c>
      <c r="G868">
        <v>39</v>
      </c>
      <c r="H868">
        <v>35.351704130000002</v>
      </c>
      <c r="I868" t="s">
        <v>87</v>
      </c>
      <c r="J868" t="s">
        <v>217</v>
      </c>
    </row>
    <row r="869" spans="1:10">
      <c r="A869" t="str">
        <f t="shared" si="13"/>
        <v>C162015MaleAllEth14</v>
      </c>
      <c r="B869">
        <v>2015</v>
      </c>
      <c r="C869" t="s">
        <v>26</v>
      </c>
      <c r="D869" t="s">
        <v>117</v>
      </c>
      <c r="E869">
        <v>14</v>
      </c>
      <c r="F869" t="s">
        <v>152</v>
      </c>
      <c r="G869">
        <v>24</v>
      </c>
      <c r="H869">
        <v>21.754894849999999</v>
      </c>
      <c r="I869" t="s">
        <v>88</v>
      </c>
      <c r="J869" t="s">
        <v>188</v>
      </c>
    </row>
    <row r="870" spans="1:10">
      <c r="A870" t="str">
        <f t="shared" si="13"/>
        <v>C172015MaleAllEth14</v>
      </c>
      <c r="B870">
        <v>2015</v>
      </c>
      <c r="C870" t="s">
        <v>26</v>
      </c>
      <c r="D870" t="s">
        <v>117</v>
      </c>
      <c r="E870">
        <v>14</v>
      </c>
      <c r="F870" t="s">
        <v>152</v>
      </c>
      <c r="G870">
        <v>8</v>
      </c>
      <c r="H870">
        <v>7.2516316170000001</v>
      </c>
      <c r="I870" t="s">
        <v>208</v>
      </c>
      <c r="J870" t="s">
        <v>209</v>
      </c>
    </row>
    <row r="871" spans="1:10">
      <c r="A871" t="str">
        <f t="shared" si="13"/>
        <v>C18-C212015MaleAllEth14</v>
      </c>
      <c r="B871">
        <v>2015</v>
      </c>
      <c r="C871" t="s">
        <v>26</v>
      </c>
      <c r="D871" t="s">
        <v>117</v>
      </c>
      <c r="E871">
        <v>14</v>
      </c>
      <c r="F871" t="s">
        <v>152</v>
      </c>
      <c r="G871">
        <v>251</v>
      </c>
      <c r="H871">
        <v>227.51994199999999</v>
      </c>
      <c r="I871" t="s">
        <v>89</v>
      </c>
      <c r="J871" t="s">
        <v>182</v>
      </c>
    </row>
    <row r="872" spans="1:10">
      <c r="A872" t="str">
        <f t="shared" si="13"/>
        <v>C222015MaleAllEth14</v>
      </c>
      <c r="B872">
        <v>2015</v>
      </c>
      <c r="C872" t="s">
        <v>26</v>
      </c>
      <c r="D872" t="s">
        <v>117</v>
      </c>
      <c r="E872">
        <v>14</v>
      </c>
      <c r="F872" t="s">
        <v>152</v>
      </c>
      <c r="G872">
        <v>28</v>
      </c>
      <c r="H872">
        <v>25.380710659999998</v>
      </c>
      <c r="I872" t="s">
        <v>90</v>
      </c>
      <c r="J872" t="s">
        <v>159</v>
      </c>
    </row>
    <row r="873" spans="1:10">
      <c r="A873" t="str">
        <f t="shared" si="13"/>
        <v>C232015MaleAllEth14</v>
      </c>
      <c r="B873">
        <v>2015</v>
      </c>
      <c r="C873" t="s">
        <v>26</v>
      </c>
      <c r="D873" t="s">
        <v>117</v>
      </c>
      <c r="E873">
        <v>14</v>
      </c>
      <c r="F873" t="s">
        <v>152</v>
      </c>
      <c r="G873">
        <v>4</v>
      </c>
      <c r="H873">
        <v>3.6258158090000001</v>
      </c>
      <c r="I873" t="s">
        <v>227</v>
      </c>
      <c r="J873" t="s">
        <v>228</v>
      </c>
    </row>
    <row r="874" spans="1:10">
      <c r="A874" t="str">
        <f t="shared" si="13"/>
        <v>C242015MaleAllEth14</v>
      </c>
      <c r="B874">
        <v>2015</v>
      </c>
      <c r="C874" t="s">
        <v>26</v>
      </c>
      <c r="D874" t="s">
        <v>117</v>
      </c>
      <c r="E874">
        <v>14</v>
      </c>
      <c r="F874" t="s">
        <v>152</v>
      </c>
      <c r="G874">
        <v>7</v>
      </c>
      <c r="H874">
        <v>6.3451776649999996</v>
      </c>
      <c r="I874" t="s">
        <v>220</v>
      </c>
      <c r="J874" t="s">
        <v>221</v>
      </c>
    </row>
    <row r="875" spans="1:10">
      <c r="A875" t="str">
        <f t="shared" si="13"/>
        <v>C252015MaleAllEth14</v>
      </c>
      <c r="B875">
        <v>2015</v>
      </c>
      <c r="C875" t="s">
        <v>26</v>
      </c>
      <c r="D875" t="s">
        <v>117</v>
      </c>
      <c r="E875">
        <v>14</v>
      </c>
      <c r="F875" t="s">
        <v>152</v>
      </c>
      <c r="G875">
        <v>58</v>
      </c>
      <c r="H875">
        <v>52.574329220000003</v>
      </c>
      <c r="I875" t="s">
        <v>91</v>
      </c>
      <c r="J875" t="s">
        <v>197</v>
      </c>
    </row>
    <row r="876" spans="1:10">
      <c r="A876" t="str">
        <f t="shared" si="13"/>
        <v>C262015MaleAllEth14</v>
      </c>
      <c r="B876">
        <v>2015</v>
      </c>
      <c r="C876" t="s">
        <v>26</v>
      </c>
      <c r="D876" t="s">
        <v>117</v>
      </c>
      <c r="E876">
        <v>14</v>
      </c>
      <c r="F876" t="s">
        <v>152</v>
      </c>
      <c r="G876">
        <v>7</v>
      </c>
      <c r="H876">
        <v>6.3451776649999996</v>
      </c>
      <c r="I876" t="s">
        <v>198</v>
      </c>
      <c r="J876" t="s">
        <v>199</v>
      </c>
    </row>
    <row r="877" spans="1:10">
      <c r="A877" t="str">
        <f t="shared" si="13"/>
        <v>C302015MaleAllEth14</v>
      </c>
      <c r="B877">
        <v>2015</v>
      </c>
      <c r="C877" t="s">
        <v>26</v>
      </c>
      <c r="D877" t="s">
        <v>117</v>
      </c>
      <c r="E877">
        <v>14</v>
      </c>
      <c r="F877" t="s">
        <v>152</v>
      </c>
      <c r="G877">
        <v>3</v>
      </c>
      <c r="H877">
        <v>2.7193618559999999</v>
      </c>
      <c r="I877" t="s">
        <v>210</v>
      </c>
      <c r="J877" t="s">
        <v>211</v>
      </c>
    </row>
    <row r="878" spans="1:10">
      <c r="A878" t="str">
        <f t="shared" si="13"/>
        <v>C322015MaleAllEth14</v>
      </c>
      <c r="B878">
        <v>2015</v>
      </c>
      <c r="C878" t="s">
        <v>26</v>
      </c>
      <c r="D878" t="s">
        <v>117</v>
      </c>
      <c r="E878">
        <v>14</v>
      </c>
      <c r="F878" t="s">
        <v>152</v>
      </c>
      <c r="G878">
        <v>20</v>
      </c>
      <c r="H878">
        <v>18.129079040000001</v>
      </c>
      <c r="I878" t="s">
        <v>189</v>
      </c>
      <c r="J878" t="s">
        <v>190</v>
      </c>
    </row>
    <row r="879" spans="1:10">
      <c r="A879" t="str">
        <f t="shared" si="13"/>
        <v>C33-C342015MaleAllEth14</v>
      </c>
      <c r="B879">
        <v>2015</v>
      </c>
      <c r="C879" t="s">
        <v>26</v>
      </c>
      <c r="D879" t="s">
        <v>117</v>
      </c>
      <c r="E879">
        <v>14</v>
      </c>
      <c r="F879" t="s">
        <v>152</v>
      </c>
      <c r="G879">
        <v>182</v>
      </c>
      <c r="H879">
        <v>164.9746193</v>
      </c>
      <c r="I879" t="s">
        <v>92</v>
      </c>
      <c r="J879" t="s">
        <v>175</v>
      </c>
    </row>
    <row r="880" spans="1:10">
      <c r="A880" t="str">
        <f t="shared" si="13"/>
        <v>C372015MaleAllEth14</v>
      </c>
      <c r="B880">
        <v>2015</v>
      </c>
      <c r="C880" t="s">
        <v>26</v>
      </c>
      <c r="D880" t="s">
        <v>117</v>
      </c>
      <c r="E880">
        <v>14</v>
      </c>
      <c r="F880" t="s">
        <v>152</v>
      </c>
      <c r="G880">
        <v>2</v>
      </c>
      <c r="H880">
        <v>1.812907904</v>
      </c>
      <c r="I880" t="s">
        <v>212</v>
      </c>
      <c r="J880" t="s">
        <v>213</v>
      </c>
    </row>
    <row r="881" spans="1:10">
      <c r="A881" t="str">
        <f t="shared" si="13"/>
        <v>C382015MaleAllEth14</v>
      </c>
      <c r="B881">
        <v>2015</v>
      </c>
      <c r="C881" t="s">
        <v>26</v>
      </c>
      <c r="D881" t="s">
        <v>117</v>
      </c>
      <c r="E881">
        <v>14</v>
      </c>
      <c r="F881" t="s">
        <v>152</v>
      </c>
      <c r="G881">
        <v>1</v>
      </c>
      <c r="H881">
        <v>0.90645395200000001</v>
      </c>
      <c r="I881" t="s">
        <v>191</v>
      </c>
      <c r="J881" t="s">
        <v>192</v>
      </c>
    </row>
    <row r="882" spans="1:10">
      <c r="A882" t="str">
        <f t="shared" si="13"/>
        <v>C40-C412015MaleAllEth14</v>
      </c>
      <c r="B882">
        <v>2015</v>
      </c>
      <c r="C882" t="s">
        <v>26</v>
      </c>
      <c r="D882" t="s">
        <v>117</v>
      </c>
      <c r="E882">
        <v>14</v>
      </c>
      <c r="F882" t="s">
        <v>152</v>
      </c>
      <c r="G882">
        <v>3</v>
      </c>
      <c r="H882">
        <v>2.7193618559999999</v>
      </c>
      <c r="I882" t="s">
        <v>160</v>
      </c>
      <c r="J882" t="s">
        <v>161</v>
      </c>
    </row>
    <row r="883" spans="1:10">
      <c r="A883" t="str">
        <f t="shared" si="13"/>
        <v>C432015MaleAllEth14</v>
      </c>
      <c r="B883">
        <v>2015</v>
      </c>
      <c r="C883" t="s">
        <v>26</v>
      </c>
      <c r="D883" t="s">
        <v>117</v>
      </c>
      <c r="E883">
        <v>14</v>
      </c>
      <c r="F883" t="s">
        <v>152</v>
      </c>
      <c r="G883">
        <v>192</v>
      </c>
      <c r="H883">
        <v>174.0391588</v>
      </c>
      <c r="I883" t="s">
        <v>93</v>
      </c>
      <c r="J883" t="s">
        <v>186</v>
      </c>
    </row>
    <row r="884" spans="1:10">
      <c r="A884" t="str">
        <f t="shared" si="13"/>
        <v>C442015MaleAllEth14</v>
      </c>
      <c r="B884">
        <v>2015</v>
      </c>
      <c r="C884" t="s">
        <v>26</v>
      </c>
      <c r="D884" t="s">
        <v>117</v>
      </c>
      <c r="E884">
        <v>14</v>
      </c>
      <c r="F884" t="s">
        <v>152</v>
      </c>
      <c r="G884">
        <v>4</v>
      </c>
      <c r="H884">
        <v>3.6258158090000001</v>
      </c>
      <c r="I884" t="s">
        <v>176</v>
      </c>
      <c r="J884" t="s">
        <v>177</v>
      </c>
    </row>
    <row r="885" spans="1:10">
      <c r="A885" t="str">
        <f t="shared" si="13"/>
        <v>C452015MaleAllEth14</v>
      </c>
      <c r="B885">
        <v>2015</v>
      </c>
      <c r="C885" t="s">
        <v>26</v>
      </c>
      <c r="D885" t="s">
        <v>117</v>
      </c>
      <c r="E885">
        <v>14</v>
      </c>
      <c r="F885" t="s">
        <v>152</v>
      </c>
      <c r="G885">
        <v>13</v>
      </c>
      <c r="H885">
        <v>11.78390138</v>
      </c>
      <c r="I885" t="s">
        <v>218</v>
      </c>
      <c r="J885" t="s">
        <v>219</v>
      </c>
    </row>
    <row r="886" spans="1:10">
      <c r="A886" t="str">
        <f t="shared" si="13"/>
        <v>C482015MaleAllEth14</v>
      </c>
      <c r="B886">
        <v>2015</v>
      </c>
      <c r="C886" t="s">
        <v>26</v>
      </c>
      <c r="D886" t="s">
        <v>117</v>
      </c>
      <c r="E886">
        <v>14</v>
      </c>
      <c r="F886" t="s">
        <v>152</v>
      </c>
      <c r="G886">
        <v>4</v>
      </c>
      <c r="H886">
        <v>3.6258158090000001</v>
      </c>
      <c r="I886" t="s">
        <v>200</v>
      </c>
      <c r="J886" t="s">
        <v>201</v>
      </c>
    </row>
    <row r="887" spans="1:10">
      <c r="A887" t="str">
        <f t="shared" si="13"/>
        <v>C492015MaleAllEth14</v>
      </c>
      <c r="B887">
        <v>2015</v>
      </c>
      <c r="C887" t="s">
        <v>26</v>
      </c>
      <c r="D887" t="s">
        <v>117</v>
      </c>
      <c r="E887">
        <v>14</v>
      </c>
      <c r="F887" t="s">
        <v>152</v>
      </c>
      <c r="G887">
        <v>8</v>
      </c>
      <c r="H887">
        <v>7.2516316170000001</v>
      </c>
      <c r="I887" t="s">
        <v>162</v>
      </c>
      <c r="J887" t="s">
        <v>163</v>
      </c>
    </row>
    <row r="888" spans="1:10">
      <c r="A888" t="str">
        <f t="shared" si="13"/>
        <v>C502015MaleAllEth14</v>
      </c>
      <c r="B888">
        <v>2015</v>
      </c>
      <c r="C888" t="s">
        <v>26</v>
      </c>
      <c r="D888" t="s">
        <v>117</v>
      </c>
      <c r="E888">
        <v>14</v>
      </c>
      <c r="F888" t="s">
        <v>152</v>
      </c>
      <c r="G888">
        <v>4</v>
      </c>
      <c r="H888">
        <v>3.6258158090000001</v>
      </c>
      <c r="I888" t="s">
        <v>102</v>
      </c>
      <c r="J888" t="s">
        <v>214</v>
      </c>
    </row>
    <row r="889" spans="1:10">
      <c r="A889" t="str">
        <f t="shared" si="13"/>
        <v>C602015MaleAllEth14</v>
      </c>
      <c r="B889">
        <v>2015</v>
      </c>
      <c r="C889" t="s">
        <v>26</v>
      </c>
      <c r="D889" t="s">
        <v>117</v>
      </c>
      <c r="E889">
        <v>14</v>
      </c>
      <c r="F889" t="s">
        <v>152</v>
      </c>
      <c r="G889">
        <v>3</v>
      </c>
      <c r="H889">
        <v>2.7193618559999999</v>
      </c>
      <c r="I889" t="s">
        <v>222</v>
      </c>
      <c r="J889" t="s">
        <v>223</v>
      </c>
    </row>
    <row r="890" spans="1:10">
      <c r="A890" t="str">
        <f t="shared" si="13"/>
        <v>C612015MaleAllEth14</v>
      </c>
      <c r="B890">
        <v>2015</v>
      </c>
      <c r="C890" t="s">
        <v>26</v>
      </c>
      <c r="D890" t="s">
        <v>117</v>
      </c>
      <c r="E890">
        <v>14</v>
      </c>
      <c r="F890" t="s">
        <v>152</v>
      </c>
      <c r="G890">
        <v>790</v>
      </c>
      <c r="H890">
        <v>716.09862220000002</v>
      </c>
      <c r="I890" t="s">
        <v>107</v>
      </c>
      <c r="J890" t="s">
        <v>202</v>
      </c>
    </row>
    <row r="891" spans="1:10">
      <c r="A891" t="str">
        <f t="shared" si="13"/>
        <v>C622015MaleAllEth14</v>
      </c>
      <c r="B891">
        <v>2015</v>
      </c>
      <c r="C891" t="s">
        <v>26</v>
      </c>
      <c r="D891" t="s">
        <v>117</v>
      </c>
      <c r="E891">
        <v>14</v>
      </c>
      <c r="F891" t="s">
        <v>152</v>
      </c>
      <c r="G891">
        <v>2</v>
      </c>
      <c r="H891">
        <v>1.812907904</v>
      </c>
      <c r="I891" t="s">
        <v>108</v>
      </c>
      <c r="J891" t="s">
        <v>187</v>
      </c>
    </row>
    <row r="892" spans="1:10">
      <c r="A892" t="str">
        <f t="shared" si="13"/>
        <v>C64-C66, C682015MaleAllEth14</v>
      </c>
      <c r="B892">
        <v>2015</v>
      </c>
      <c r="C892" t="s">
        <v>26</v>
      </c>
      <c r="D892" t="s">
        <v>117</v>
      </c>
      <c r="E892">
        <v>14</v>
      </c>
      <c r="F892" t="s">
        <v>152</v>
      </c>
      <c r="G892">
        <v>68</v>
      </c>
      <c r="H892">
        <v>61.63886875</v>
      </c>
      <c r="I892" t="s">
        <v>94</v>
      </c>
      <c r="J892" t="s">
        <v>164</v>
      </c>
    </row>
    <row r="893" spans="1:10">
      <c r="A893" t="str">
        <f t="shared" si="13"/>
        <v>C672015MaleAllEth14</v>
      </c>
      <c r="B893">
        <v>2015</v>
      </c>
      <c r="C893" t="s">
        <v>26</v>
      </c>
      <c r="D893" t="s">
        <v>117</v>
      </c>
      <c r="E893">
        <v>14</v>
      </c>
      <c r="F893" t="s">
        <v>152</v>
      </c>
      <c r="G893">
        <v>49</v>
      </c>
      <c r="H893">
        <v>44.416243649999998</v>
      </c>
      <c r="I893" t="s">
        <v>95</v>
      </c>
      <c r="J893" t="s">
        <v>226</v>
      </c>
    </row>
    <row r="894" spans="1:10">
      <c r="A894" t="str">
        <f t="shared" si="13"/>
        <v>C692015MaleAllEth14</v>
      </c>
      <c r="B894">
        <v>2015</v>
      </c>
      <c r="C894" t="s">
        <v>26</v>
      </c>
      <c r="D894" t="s">
        <v>117</v>
      </c>
      <c r="E894">
        <v>14</v>
      </c>
      <c r="F894" t="s">
        <v>152</v>
      </c>
      <c r="G894">
        <v>5</v>
      </c>
      <c r="H894">
        <v>4.5322697610000002</v>
      </c>
      <c r="I894" t="s">
        <v>165</v>
      </c>
      <c r="J894" t="s">
        <v>166</v>
      </c>
    </row>
    <row r="895" spans="1:10">
      <c r="A895" t="str">
        <f t="shared" si="13"/>
        <v>C702015MaleAllEth14</v>
      </c>
      <c r="B895">
        <v>2015</v>
      </c>
      <c r="C895" t="s">
        <v>26</v>
      </c>
      <c r="D895" t="s">
        <v>117</v>
      </c>
      <c r="E895">
        <v>14</v>
      </c>
      <c r="F895" t="s">
        <v>152</v>
      </c>
      <c r="G895">
        <v>1</v>
      </c>
      <c r="H895">
        <v>0.90645395200000001</v>
      </c>
      <c r="I895" t="s">
        <v>203</v>
      </c>
      <c r="J895" t="s">
        <v>204</v>
      </c>
    </row>
    <row r="896" spans="1:10">
      <c r="A896" t="str">
        <f t="shared" si="13"/>
        <v>C712015MaleAllEth14</v>
      </c>
      <c r="B896">
        <v>2015</v>
      </c>
      <c r="C896" t="s">
        <v>26</v>
      </c>
      <c r="D896" t="s">
        <v>117</v>
      </c>
      <c r="E896">
        <v>14</v>
      </c>
      <c r="F896" t="s">
        <v>152</v>
      </c>
      <c r="G896">
        <v>19</v>
      </c>
      <c r="H896">
        <v>17.222625090000001</v>
      </c>
      <c r="I896" t="s">
        <v>96</v>
      </c>
      <c r="J896" t="s">
        <v>167</v>
      </c>
    </row>
    <row r="897" spans="1:10">
      <c r="A897" t="str">
        <f t="shared" si="13"/>
        <v>C732015MaleAllEth14</v>
      </c>
      <c r="B897">
        <v>2015</v>
      </c>
      <c r="C897" t="s">
        <v>26</v>
      </c>
      <c r="D897" t="s">
        <v>117</v>
      </c>
      <c r="E897">
        <v>14</v>
      </c>
      <c r="F897" t="s">
        <v>152</v>
      </c>
      <c r="G897">
        <v>10</v>
      </c>
      <c r="H897">
        <v>9.0645395210000004</v>
      </c>
      <c r="I897" t="s">
        <v>97</v>
      </c>
      <c r="J897" t="s">
        <v>183</v>
      </c>
    </row>
    <row r="898" spans="1:10">
      <c r="A898" t="str">
        <f t="shared" si="13"/>
        <v>C762015MaleAllEth14</v>
      </c>
      <c r="B898">
        <v>2015</v>
      </c>
      <c r="C898" t="s">
        <v>26</v>
      </c>
      <c r="D898" t="s">
        <v>117</v>
      </c>
      <c r="E898">
        <v>14</v>
      </c>
      <c r="F898" t="s">
        <v>152</v>
      </c>
      <c r="G898">
        <v>1</v>
      </c>
      <c r="H898">
        <v>0.90645395200000001</v>
      </c>
      <c r="I898" t="s">
        <v>231</v>
      </c>
      <c r="J898" t="s">
        <v>232</v>
      </c>
    </row>
    <row r="899" spans="1:10">
      <c r="A899" t="str">
        <f t="shared" ref="A899:A962" si="14">I899&amp;B899&amp;C899&amp;D899&amp;E899</f>
        <v>C77-C792015MaleAllEth14</v>
      </c>
      <c r="B899">
        <v>2015</v>
      </c>
      <c r="C899" t="s">
        <v>26</v>
      </c>
      <c r="D899" t="s">
        <v>117</v>
      </c>
      <c r="E899">
        <v>14</v>
      </c>
      <c r="F899" t="s">
        <v>152</v>
      </c>
      <c r="G899">
        <v>16</v>
      </c>
      <c r="H899">
        <v>14.50326323</v>
      </c>
      <c r="I899" t="s">
        <v>215</v>
      </c>
      <c r="J899" t="s">
        <v>216</v>
      </c>
    </row>
    <row r="900" spans="1:10">
      <c r="A900" t="str">
        <f t="shared" si="14"/>
        <v>C812015MaleAllEth14</v>
      </c>
      <c r="B900">
        <v>2015</v>
      </c>
      <c r="C900" t="s">
        <v>26</v>
      </c>
      <c r="D900" t="s">
        <v>117</v>
      </c>
      <c r="E900">
        <v>14</v>
      </c>
      <c r="F900" t="s">
        <v>152</v>
      </c>
      <c r="G900">
        <v>5</v>
      </c>
      <c r="H900">
        <v>4.5322697610000002</v>
      </c>
      <c r="I900" t="s">
        <v>98</v>
      </c>
      <c r="J900" t="s">
        <v>172</v>
      </c>
    </row>
    <row r="901" spans="1:10">
      <c r="A901" t="str">
        <f t="shared" si="14"/>
        <v>C82-C86, C962015MaleAllEth14</v>
      </c>
      <c r="B901">
        <v>2015</v>
      </c>
      <c r="C901" t="s">
        <v>26</v>
      </c>
      <c r="D901" t="s">
        <v>117</v>
      </c>
      <c r="E901">
        <v>14</v>
      </c>
      <c r="F901" t="s">
        <v>152</v>
      </c>
      <c r="G901">
        <v>68</v>
      </c>
      <c r="H901">
        <v>61.63886875</v>
      </c>
      <c r="I901" t="s">
        <v>99</v>
      </c>
      <c r="J901" t="s">
        <v>173</v>
      </c>
    </row>
    <row r="902" spans="1:10">
      <c r="A902" t="str">
        <f t="shared" si="14"/>
        <v>C882015MaleAllEth14</v>
      </c>
      <c r="B902">
        <v>2015</v>
      </c>
      <c r="C902" t="s">
        <v>26</v>
      </c>
      <c r="D902" t="s">
        <v>117</v>
      </c>
      <c r="E902">
        <v>14</v>
      </c>
      <c r="F902" t="s">
        <v>152</v>
      </c>
      <c r="G902">
        <v>4</v>
      </c>
      <c r="H902">
        <v>3.6258158090000001</v>
      </c>
      <c r="I902" t="s">
        <v>195</v>
      </c>
      <c r="J902" t="s">
        <v>196</v>
      </c>
    </row>
    <row r="903" spans="1:10">
      <c r="A903" t="str">
        <f t="shared" si="14"/>
        <v>C902015MaleAllEth14</v>
      </c>
      <c r="B903">
        <v>2015</v>
      </c>
      <c r="C903" t="s">
        <v>26</v>
      </c>
      <c r="D903" t="s">
        <v>117</v>
      </c>
      <c r="E903">
        <v>14</v>
      </c>
      <c r="F903" t="s">
        <v>152</v>
      </c>
      <c r="G903">
        <v>48</v>
      </c>
      <c r="H903">
        <v>43.509789699999999</v>
      </c>
      <c r="I903" t="s">
        <v>100</v>
      </c>
      <c r="J903" t="s">
        <v>205</v>
      </c>
    </row>
    <row r="904" spans="1:10">
      <c r="A904" t="str">
        <f t="shared" si="14"/>
        <v>C91-C952015MaleAllEth14</v>
      </c>
      <c r="B904">
        <v>2015</v>
      </c>
      <c r="C904" t="s">
        <v>26</v>
      </c>
      <c r="D904" t="s">
        <v>117</v>
      </c>
      <c r="E904">
        <v>14</v>
      </c>
      <c r="F904" t="s">
        <v>152</v>
      </c>
      <c r="G904">
        <v>57</v>
      </c>
      <c r="H904">
        <v>51.667875270000003</v>
      </c>
      <c r="I904" t="s">
        <v>101</v>
      </c>
      <c r="J904" t="s">
        <v>174</v>
      </c>
    </row>
    <row r="905" spans="1:10">
      <c r="A905" t="str">
        <f t="shared" si="14"/>
        <v>D45-D472015MaleAllEth14</v>
      </c>
      <c r="B905">
        <v>2015</v>
      </c>
      <c r="C905" t="s">
        <v>26</v>
      </c>
      <c r="D905" t="s">
        <v>117</v>
      </c>
      <c r="E905">
        <v>14</v>
      </c>
      <c r="F905" t="s">
        <v>152</v>
      </c>
      <c r="G905">
        <v>28</v>
      </c>
      <c r="H905">
        <v>25.380710659999998</v>
      </c>
      <c r="I905" t="s">
        <v>140</v>
      </c>
      <c r="J905" t="s">
        <v>181</v>
      </c>
    </row>
    <row r="906" spans="1:10">
      <c r="A906" t="str">
        <f t="shared" si="14"/>
        <v>C00-C142016MaleAllEth14</v>
      </c>
      <c r="B906">
        <v>2016</v>
      </c>
      <c r="C906" t="s">
        <v>26</v>
      </c>
      <c r="D906" t="s">
        <v>117</v>
      </c>
      <c r="E906">
        <v>14</v>
      </c>
      <c r="F906" t="s">
        <v>152</v>
      </c>
      <c r="G906">
        <v>68</v>
      </c>
      <c r="H906">
        <v>59.76971082</v>
      </c>
      <c r="I906" t="s">
        <v>86</v>
      </c>
      <c r="J906" t="s">
        <v>180</v>
      </c>
    </row>
    <row r="907" spans="1:10">
      <c r="A907" t="str">
        <f t="shared" si="14"/>
        <v>C152016MaleAllEth14</v>
      </c>
      <c r="B907">
        <v>2016</v>
      </c>
      <c r="C907" t="s">
        <v>26</v>
      </c>
      <c r="D907" t="s">
        <v>117</v>
      </c>
      <c r="E907">
        <v>14</v>
      </c>
      <c r="F907" t="s">
        <v>152</v>
      </c>
      <c r="G907">
        <v>35</v>
      </c>
      <c r="H907">
        <v>30.763821750000002</v>
      </c>
      <c r="I907" t="s">
        <v>87</v>
      </c>
      <c r="J907" t="s">
        <v>217</v>
      </c>
    </row>
    <row r="908" spans="1:10">
      <c r="A908" t="str">
        <f t="shared" si="14"/>
        <v>C162016MaleAllEth14</v>
      </c>
      <c r="B908">
        <v>2016</v>
      </c>
      <c r="C908" t="s">
        <v>26</v>
      </c>
      <c r="D908" t="s">
        <v>117</v>
      </c>
      <c r="E908">
        <v>14</v>
      </c>
      <c r="F908" t="s">
        <v>152</v>
      </c>
      <c r="G908">
        <v>41</v>
      </c>
      <c r="H908">
        <v>36.037619759999998</v>
      </c>
      <c r="I908" t="s">
        <v>88</v>
      </c>
      <c r="J908" t="s">
        <v>188</v>
      </c>
    </row>
    <row r="909" spans="1:10">
      <c r="A909" t="str">
        <f t="shared" si="14"/>
        <v>C172016MaleAllEth14</v>
      </c>
      <c r="B909">
        <v>2016</v>
      </c>
      <c r="C909" t="s">
        <v>26</v>
      </c>
      <c r="D909" t="s">
        <v>117</v>
      </c>
      <c r="E909">
        <v>14</v>
      </c>
      <c r="F909" t="s">
        <v>152</v>
      </c>
      <c r="G909">
        <v>11</v>
      </c>
      <c r="H909">
        <v>9.6686296909999996</v>
      </c>
      <c r="I909" t="s">
        <v>208</v>
      </c>
      <c r="J909" t="s">
        <v>209</v>
      </c>
    </row>
    <row r="910" spans="1:10">
      <c r="A910" t="str">
        <f t="shared" si="14"/>
        <v>C18-C212016MaleAllEth14</v>
      </c>
      <c r="B910">
        <v>2016</v>
      </c>
      <c r="C910" t="s">
        <v>26</v>
      </c>
      <c r="D910" t="s">
        <v>117</v>
      </c>
      <c r="E910">
        <v>14</v>
      </c>
      <c r="F910" t="s">
        <v>152</v>
      </c>
      <c r="G910">
        <v>235</v>
      </c>
      <c r="H910">
        <v>206.5570889</v>
      </c>
      <c r="I910" t="s">
        <v>89</v>
      </c>
      <c r="J910" t="s">
        <v>182</v>
      </c>
    </row>
    <row r="911" spans="1:10">
      <c r="A911" t="str">
        <f t="shared" si="14"/>
        <v>C222016MaleAllEth14</v>
      </c>
      <c r="B911">
        <v>2016</v>
      </c>
      <c r="C911" t="s">
        <v>26</v>
      </c>
      <c r="D911" t="s">
        <v>117</v>
      </c>
      <c r="E911">
        <v>14</v>
      </c>
      <c r="F911" t="s">
        <v>152</v>
      </c>
      <c r="G911">
        <v>40</v>
      </c>
      <c r="H911">
        <v>35.15865342</v>
      </c>
      <c r="I911" t="s">
        <v>90</v>
      </c>
      <c r="J911" t="s">
        <v>159</v>
      </c>
    </row>
    <row r="912" spans="1:10">
      <c r="A912" t="str">
        <f t="shared" si="14"/>
        <v>C232016MaleAllEth14</v>
      </c>
      <c r="B912">
        <v>2016</v>
      </c>
      <c r="C912" t="s">
        <v>26</v>
      </c>
      <c r="D912" t="s">
        <v>117</v>
      </c>
      <c r="E912">
        <v>14</v>
      </c>
      <c r="F912" t="s">
        <v>152</v>
      </c>
      <c r="G912">
        <v>2</v>
      </c>
      <c r="H912">
        <v>1.7579326710000001</v>
      </c>
      <c r="I912" t="s">
        <v>227</v>
      </c>
      <c r="J912" t="s">
        <v>228</v>
      </c>
    </row>
    <row r="913" spans="1:10">
      <c r="A913" t="str">
        <f t="shared" si="14"/>
        <v>C242016MaleAllEth14</v>
      </c>
      <c r="B913">
        <v>2016</v>
      </c>
      <c r="C913" t="s">
        <v>26</v>
      </c>
      <c r="D913" t="s">
        <v>117</v>
      </c>
      <c r="E913">
        <v>14</v>
      </c>
      <c r="F913" t="s">
        <v>152</v>
      </c>
      <c r="G913">
        <v>8</v>
      </c>
      <c r="H913">
        <v>7.0317306850000003</v>
      </c>
      <c r="I913" t="s">
        <v>220</v>
      </c>
      <c r="J913" t="s">
        <v>221</v>
      </c>
    </row>
    <row r="914" spans="1:10">
      <c r="A914" t="str">
        <f t="shared" si="14"/>
        <v>C252016MaleAllEth14</v>
      </c>
      <c r="B914">
        <v>2016</v>
      </c>
      <c r="C914" t="s">
        <v>26</v>
      </c>
      <c r="D914" t="s">
        <v>117</v>
      </c>
      <c r="E914">
        <v>14</v>
      </c>
      <c r="F914" t="s">
        <v>152</v>
      </c>
      <c r="G914">
        <v>50</v>
      </c>
      <c r="H914">
        <v>43.948316779999999</v>
      </c>
      <c r="I914" t="s">
        <v>91</v>
      </c>
      <c r="J914" t="s">
        <v>197</v>
      </c>
    </row>
    <row r="915" spans="1:10">
      <c r="A915" t="str">
        <f t="shared" si="14"/>
        <v>C262016MaleAllEth14</v>
      </c>
      <c r="B915">
        <v>2016</v>
      </c>
      <c r="C915" t="s">
        <v>26</v>
      </c>
      <c r="D915" t="s">
        <v>117</v>
      </c>
      <c r="E915">
        <v>14</v>
      </c>
      <c r="F915" t="s">
        <v>152</v>
      </c>
      <c r="G915">
        <v>4</v>
      </c>
      <c r="H915">
        <v>3.5158653420000001</v>
      </c>
      <c r="I915" t="s">
        <v>198</v>
      </c>
      <c r="J915" t="s">
        <v>199</v>
      </c>
    </row>
    <row r="916" spans="1:10">
      <c r="A916" t="str">
        <f t="shared" si="14"/>
        <v>C302016MaleAllEth14</v>
      </c>
      <c r="B916">
        <v>2016</v>
      </c>
      <c r="C916" t="s">
        <v>26</v>
      </c>
      <c r="D916" t="s">
        <v>117</v>
      </c>
      <c r="E916">
        <v>14</v>
      </c>
      <c r="F916" t="s">
        <v>152</v>
      </c>
      <c r="G916">
        <v>4</v>
      </c>
      <c r="H916">
        <v>3.5158653420000001</v>
      </c>
      <c r="I916" t="s">
        <v>210</v>
      </c>
      <c r="J916" t="s">
        <v>211</v>
      </c>
    </row>
    <row r="917" spans="1:10">
      <c r="A917" t="str">
        <f t="shared" si="14"/>
        <v>C312016MaleAllEth14</v>
      </c>
      <c r="B917">
        <v>2016</v>
      </c>
      <c r="C917" t="s">
        <v>26</v>
      </c>
      <c r="D917" t="s">
        <v>117</v>
      </c>
      <c r="E917">
        <v>14</v>
      </c>
      <c r="F917" t="s">
        <v>152</v>
      </c>
      <c r="G917">
        <v>1</v>
      </c>
      <c r="H917">
        <v>0.87896633599999996</v>
      </c>
      <c r="I917" t="s">
        <v>206</v>
      </c>
      <c r="J917" t="s">
        <v>207</v>
      </c>
    </row>
    <row r="918" spans="1:10">
      <c r="A918" t="str">
        <f t="shared" si="14"/>
        <v>C322016MaleAllEth14</v>
      </c>
      <c r="B918">
        <v>2016</v>
      </c>
      <c r="C918" t="s">
        <v>26</v>
      </c>
      <c r="D918" t="s">
        <v>117</v>
      </c>
      <c r="E918">
        <v>14</v>
      </c>
      <c r="F918" t="s">
        <v>152</v>
      </c>
      <c r="G918">
        <v>9</v>
      </c>
      <c r="H918">
        <v>7.9106970199999997</v>
      </c>
      <c r="I918" t="s">
        <v>189</v>
      </c>
      <c r="J918" t="s">
        <v>190</v>
      </c>
    </row>
    <row r="919" spans="1:10">
      <c r="A919" t="str">
        <f t="shared" si="14"/>
        <v>C33-C342016MaleAllEth14</v>
      </c>
      <c r="B919">
        <v>2016</v>
      </c>
      <c r="C919" t="s">
        <v>26</v>
      </c>
      <c r="D919" t="s">
        <v>117</v>
      </c>
      <c r="E919">
        <v>14</v>
      </c>
      <c r="F919" t="s">
        <v>152</v>
      </c>
      <c r="G919">
        <v>197</v>
      </c>
      <c r="H919">
        <v>173.15636810000001</v>
      </c>
      <c r="I919" t="s">
        <v>92</v>
      </c>
      <c r="J919" t="s">
        <v>175</v>
      </c>
    </row>
    <row r="920" spans="1:10">
      <c r="A920" t="str">
        <f t="shared" si="14"/>
        <v>C372016MaleAllEth14</v>
      </c>
      <c r="B920">
        <v>2016</v>
      </c>
      <c r="C920" t="s">
        <v>26</v>
      </c>
      <c r="D920" t="s">
        <v>117</v>
      </c>
      <c r="E920">
        <v>14</v>
      </c>
      <c r="F920" t="s">
        <v>152</v>
      </c>
      <c r="G920">
        <v>3</v>
      </c>
      <c r="H920">
        <v>2.6368990069999998</v>
      </c>
      <c r="I920" t="s">
        <v>212</v>
      </c>
      <c r="J920" t="s">
        <v>213</v>
      </c>
    </row>
    <row r="921" spans="1:10">
      <c r="A921" t="str">
        <f t="shared" si="14"/>
        <v>C382016MaleAllEth14</v>
      </c>
      <c r="B921">
        <v>2016</v>
      </c>
      <c r="C921" t="s">
        <v>26</v>
      </c>
      <c r="D921" t="s">
        <v>117</v>
      </c>
      <c r="E921">
        <v>14</v>
      </c>
      <c r="F921" t="s">
        <v>152</v>
      </c>
      <c r="G921">
        <v>1</v>
      </c>
      <c r="H921">
        <v>0.87896633599999996</v>
      </c>
      <c r="I921" t="s">
        <v>191</v>
      </c>
      <c r="J921" t="s">
        <v>192</v>
      </c>
    </row>
    <row r="922" spans="1:10">
      <c r="A922" t="str">
        <f t="shared" si="14"/>
        <v>C40-C412016MaleAllEth14</v>
      </c>
      <c r="B922">
        <v>2016</v>
      </c>
      <c r="C922" t="s">
        <v>26</v>
      </c>
      <c r="D922" t="s">
        <v>117</v>
      </c>
      <c r="E922">
        <v>14</v>
      </c>
      <c r="F922" t="s">
        <v>152</v>
      </c>
      <c r="G922">
        <v>1</v>
      </c>
      <c r="H922">
        <v>0.87896633599999996</v>
      </c>
      <c r="I922" t="s">
        <v>160</v>
      </c>
      <c r="J922" t="s">
        <v>161</v>
      </c>
    </row>
    <row r="923" spans="1:10">
      <c r="A923" t="str">
        <f t="shared" si="14"/>
        <v>C432016MaleAllEth14</v>
      </c>
      <c r="B923">
        <v>2016</v>
      </c>
      <c r="C923" t="s">
        <v>26</v>
      </c>
      <c r="D923" t="s">
        <v>117</v>
      </c>
      <c r="E923">
        <v>14</v>
      </c>
      <c r="F923" t="s">
        <v>152</v>
      </c>
      <c r="G923">
        <v>182</v>
      </c>
      <c r="H923">
        <v>159.97187310000001</v>
      </c>
      <c r="I923" t="s">
        <v>93</v>
      </c>
      <c r="J923" t="s">
        <v>186</v>
      </c>
    </row>
    <row r="924" spans="1:10">
      <c r="A924" t="str">
        <f t="shared" si="14"/>
        <v>C442016MaleAllEth14</v>
      </c>
      <c r="B924">
        <v>2016</v>
      </c>
      <c r="C924" t="s">
        <v>26</v>
      </c>
      <c r="D924" t="s">
        <v>117</v>
      </c>
      <c r="E924">
        <v>14</v>
      </c>
      <c r="F924" t="s">
        <v>152</v>
      </c>
      <c r="G924">
        <v>13</v>
      </c>
      <c r="H924">
        <v>11.42656236</v>
      </c>
      <c r="I924" t="s">
        <v>176</v>
      </c>
      <c r="J924" t="s">
        <v>177</v>
      </c>
    </row>
    <row r="925" spans="1:10">
      <c r="A925" t="str">
        <f t="shared" si="14"/>
        <v>C452016MaleAllEth14</v>
      </c>
      <c r="B925">
        <v>2016</v>
      </c>
      <c r="C925" t="s">
        <v>26</v>
      </c>
      <c r="D925" t="s">
        <v>117</v>
      </c>
      <c r="E925">
        <v>14</v>
      </c>
      <c r="F925" t="s">
        <v>152</v>
      </c>
      <c r="G925">
        <v>15</v>
      </c>
      <c r="H925">
        <v>13.184495030000001</v>
      </c>
      <c r="I925" t="s">
        <v>218</v>
      </c>
      <c r="J925" t="s">
        <v>219</v>
      </c>
    </row>
    <row r="926" spans="1:10">
      <c r="A926" t="str">
        <f t="shared" si="14"/>
        <v>C482016MaleAllEth14</v>
      </c>
      <c r="B926">
        <v>2016</v>
      </c>
      <c r="C926" t="s">
        <v>26</v>
      </c>
      <c r="D926" t="s">
        <v>117</v>
      </c>
      <c r="E926">
        <v>14</v>
      </c>
      <c r="F926" t="s">
        <v>152</v>
      </c>
      <c r="G926">
        <v>2</v>
      </c>
      <c r="H926">
        <v>1.7579326710000001</v>
      </c>
      <c r="I926" t="s">
        <v>200</v>
      </c>
      <c r="J926" t="s">
        <v>201</v>
      </c>
    </row>
    <row r="927" spans="1:10">
      <c r="A927" t="str">
        <f t="shared" si="14"/>
        <v>C492016MaleAllEth14</v>
      </c>
      <c r="B927">
        <v>2016</v>
      </c>
      <c r="C927" t="s">
        <v>26</v>
      </c>
      <c r="D927" t="s">
        <v>117</v>
      </c>
      <c r="E927">
        <v>14</v>
      </c>
      <c r="F927" t="s">
        <v>152</v>
      </c>
      <c r="G927">
        <v>9</v>
      </c>
      <c r="H927">
        <v>7.9106970199999997</v>
      </c>
      <c r="I927" t="s">
        <v>162</v>
      </c>
      <c r="J927" t="s">
        <v>163</v>
      </c>
    </row>
    <row r="928" spans="1:10">
      <c r="A928" t="str">
        <f t="shared" si="14"/>
        <v>C602016MaleAllEth14</v>
      </c>
      <c r="B928">
        <v>2016</v>
      </c>
      <c r="C928" t="s">
        <v>26</v>
      </c>
      <c r="D928" t="s">
        <v>117</v>
      </c>
      <c r="E928">
        <v>14</v>
      </c>
      <c r="F928" t="s">
        <v>152</v>
      </c>
      <c r="G928">
        <v>3</v>
      </c>
      <c r="H928">
        <v>2.6368990069999998</v>
      </c>
      <c r="I928" t="s">
        <v>222</v>
      </c>
      <c r="J928" t="s">
        <v>223</v>
      </c>
    </row>
    <row r="929" spans="1:10">
      <c r="A929" t="str">
        <f t="shared" si="14"/>
        <v>C612016MaleAllEth14</v>
      </c>
      <c r="B929">
        <v>2016</v>
      </c>
      <c r="C929" t="s">
        <v>26</v>
      </c>
      <c r="D929" t="s">
        <v>117</v>
      </c>
      <c r="E929">
        <v>14</v>
      </c>
      <c r="F929" t="s">
        <v>152</v>
      </c>
      <c r="G929">
        <v>933</v>
      </c>
      <c r="H929">
        <v>820.0755911</v>
      </c>
      <c r="I929" t="s">
        <v>107</v>
      </c>
      <c r="J929" t="s">
        <v>202</v>
      </c>
    </row>
    <row r="930" spans="1:10">
      <c r="A930" t="str">
        <f t="shared" si="14"/>
        <v>C622016MaleAllEth14</v>
      </c>
      <c r="B930">
        <v>2016</v>
      </c>
      <c r="C930" t="s">
        <v>26</v>
      </c>
      <c r="D930" t="s">
        <v>117</v>
      </c>
      <c r="E930">
        <v>14</v>
      </c>
      <c r="F930" t="s">
        <v>152</v>
      </c>
      <c r="G930">
        <v>2</v>
      </c>
      <c r="H930">
        <v>1.7579326710000001</v>
      </c>
      <c r="I930" t="s">
        <v>108</v>
      </c>
      <c r="J930" t="s">
        <v>187</v>
      </c>
    </row>
    <row r="931" spans="1:10">
      <c r="A931" t="str">
        <f t="shared" si="14"/>
        <v>C632016MaleAllEth14</v>
      </c>
      <c r="B931">
        <v>2016</v>
      </c>
      <c r="C931" t="s">
        <v>26</v>
      </c>
      <c r="D931" t="s">
        <v>117</v>
      </c>
      <c r="E931">
        <v>14</v>
      </c>
      <c r="F931" t="s">
        <v>152</v>
      </c>
      <c r="G931">
        <v>1</v>
      </c>
      <c r="H931">
        <v>0.87896633599999996</v>
      </c>
      <c r="I931" t="s">
        <v>193</v>
      </c>
      <c r="J931" t="s">
        <v>194</v>
      </c>
    </row>
    <row r="932" spans="1:10">
      <c r="A932" t="str">
        <f t="shared" si="14"/>
        <v>C64-C66, C682016MaleAllEth14</v>
      </c>
      <c r="B932">
        <v>2016</v>
      </c>
      <c r="C932" t="s">
        <v>26</v>
      </c>
      <c r="D932" t="s">
        <v>117</v>
      </c>
      <c r="E932">
        <v>14</v>
      </c>
      <c r="F932" t="s">
        <v>152</v>
      </c>
      <c r="G932">
        <v>60</v>
      </c>
      <c r="H932">
        <v>52.737980139999998</v>
      </c>
      <c r="I932" t="s">
        <v>94</v>
      </c>
      <c r="J932" t="s">
        <v>164</v>
      </c>
    </row>
    <row r="933" spans="1:10">
      <c r="A933" t="str">
        <f t="shared" si="14"/>
        <v>C672016MaleAllEth14</v>
      </c>
      <c r="B933">
        <v>2016</v>
      </c>
      <c r="C933" t="s">
        <v>26</v>
      </c>
      <c r="D933" t="s">
        <v>117</v>
      </c>
      <c r="E933">
        <v>14</v>
      </c>
      <c r="F933" t="s">
        <v>152</v>
      </c>
      <c r="G933">
        <v>48</v>
      </c>
      <c r="H933">
        <v>42.190384109999997</v>
      </c>
      <c r="I933" t="s">
        <v>95</v>
      </c>
      <c r="J933" t="s">
        <v>226</v>
      </c>
    </row>
    <row r="934" spans="1:10">
      <c r="A934" t="str">
        <f t="shared" si="14"/>
        <v>C692016MaleAllEth14</v>
      </c>
      <c r="B934">
        <v>2016</v>
      </c>
      <c r="C934" t="s">
        <v>26</v>
      </c>
      <c r="D934" t="s">
        <v>117</v>
      </c>
      <c r="E934">
        <v>14</v>
      </c>
      <c r="F934" t="s">
        <v>152</v>
      </c>
      <c r="G934">
        <v>5</v>
      </c>
      <c r="H934">
        <v>4.3948316780000001</v>
      </c>
      <c r="I934" t="s">
        <v>165</v>
      </c>
      <c r="J934" t="s">
        <v>166</v>
      </c>
    </row>
    <row r="935" spans="1:10">
      <c r="A935" t="str">
        <f t="shared" si="14"/>
        <v>C712016MaleAllEth14</v>
      </c>
      <c r="B935">
        <v>2016</v>
      </c>
      <c r="C935" t="s">
        <v>26</v>
      </c>
      <c r="D935" t="s">
        <v>117</v>
      </c>
      <c r="E935">
        <v>14</v>
      </c>
      <c r="F935" t="s">
        <v>152</v>
      </c>
      <c r="G935">
        <v>36</v>
      </c>
      <c r="H935">
        <v>31.642788079999999</v>
      </c>
      <c r="I935" t="s">
        <v>96</v>
      </c>
      <c r="J935" t="s">
        <v>167</v>
      </c>
    </row>
    <row r="936" spans="1:10">
      <c r="A936" t="str">
        <f t="shared" si="14"/>
        <v>C732016MaleAllEth14</v>
      </c>
      <c r="B936">
        <v>2016</v>
      </c>
      <c r="C936" t="s">
        <v>26</v>
      </c>
      <c r="D936" t="s">
        <v>117</v>
      </c>
      <c r="E936">
        <v>14</v>
      </c>
      <c r="F936" t="s">
        <v>152</v>
      </c>
      <c r="G936">
        <v>13</v>
      </c>
      <c r="H936">
        <v>11.42656236</v>
      </c>
      <c r="I936" t="s">
        <v>97</v>
      </c>
      <c r="J936" t="s">
        <v>183</v>
      </c>
    </row>
    <row r="937" spans="1:10">
      <c r="A937" t="str">
        <f t="shared" si="14"/>
        <v>C752016MaleAllEth14</v>
      </c>
      <c r="B937">
        <v>2016</v>
      </c>
      <c r="C937" t="s">
        <v>26</v>
      </c>
      <c r="D937" t="s">
        <v>117</v>
      </c>
      <c r="E937">
        <v>14</v>
      </c>
      <c r="F937" t="s">
        <v>152</v>
      </c>
      <c r="G937">
        <v>1</v>
      </c>
      <c r="H937">
        <v>0.87896633599999996</v>
      </c>
      <c r="I937" t="s">
        <v>184</v>
      </c>
      <c r="J937" t="s">
        <v>185</v>
      </c>
    </row>
    <row r="938" spans="1:10">
      <c r="A938" t="str">
        <f t="shared" si="14"/>
        <v>C77-C792016MaleAllEth14</v>
      </c>
      <c r="B938">
        <v>2016</v>
      </c>
      <c r="C938" t="s">
        <v>26</v>
      </c>
      <c r="D938" t="s">
        <v>117</v>
      </c>
      <c r="E938">
        <v>14</v>
      </c>
      <c r="F938" t="s">
        <v>152</v>
      </c>
      <c r="G938">
        <v>20</v>
      </c>
      <c r="H938">
        <v>17.57932671</v>
      </c>
      <c r="I938" t="s">
        <v>215</v>
      </c>
      <c r="J938" t="s">
        <v>216</v>
      </c>
    </row>
    <row r="939" spans="1:10">
      <c r="A939" t="str">
        <f t="shared" si="14"/>
        <v>C802016MaleAllEth14</v>
      </c>
      <c r="B939">
        <v>2016</v>
      </c>
      <c r="C939" t="s">
        <v>26</v>
      </c>
      <c r="D939" t="s">
        <v>117</v>
      </c>
      <c r="E939">
        <v>14</v>
      </c>
      <c r="F939" t="s">
        <v>152</v>
      </c>
      <c r="G939">
        <v>2</v>
      </c>
      <c r="H939">
        <v>1.7579326710000001</v>
      </c>
      <c r="I939" t="s">
        <v>229</v>
      </c>
      <c r="J939" t="s">
        <v>230</v>
      </c>
    </row>
    <row r="940" spans="1:10">
      <c r="A940" t="str">
        <f t="shared" si="14"/>
        <v>C812016MaleAllEth14</v>
      </c>
      <c r="B940">
        <v>2016</v>
      </c>
      <c r="C940" t="s">
        <v>26</v>
      </c>
      <c r="D940" t="s">
        <v>117</v>
      </c>
      <c r="E940">
        <v>14</v>
      </c>
      <c r="F940" t="s">
        <v>152</v>
      </c>
      <c r="G940">
        <v>4</v>
      </c>
      <c r="H940">
        <v>3.5158653420000001</v>
      </c>
      <c r="I940" t="s">
        <v>98</v>
      </c>
      <c r="J940" t="s">
        <v>172</v>
      </c>
    </row>
    <row r="941" spans="1:10">
      <c r="A941" t="str">
        <f t="shared" si="14"/>
        <v>C82-C86, C962016MaleAllEth14</v>
      </c>
      <c r="B941">
        <v>2016</v>
      </c>
      <c r="C941" t="s">
        <v>26</v>
      </c>
      <c r="D941" t="s">
        <v>117</v>
      </c>
      <c r="E941">
        <v>14</v>
      </c>
      <c r="F941" t="s">
        <v>152</v>
      </c>
      <c r="G941">
        <v>69</v>
      </c>
      <c r="H941">
        <v>60.648677159999998</v>
      </c>
      <c r="I941" t="s">
        <v>99</v>
      </c>
      <c r="J941" t="s">
        <v>173</v>
      </c>
    </row>
    <row r="942" spans="1:10">
      <c r="A942" t="str">
        <f t="shared" si="14"/>
        <v>C882016MaleAllEth14</v>
      </c>
      <c r="B942">
        <v>2016</v>
      </c>
      <c r="C942" t="s">
        <v>26</v>
      </c>
      <c r="D942" t="s">
        <v>117</v>
      </c>
      <c r="E942">
        <v>14</v>
      </c>
      <c r="F942" t="s">
        <v>152</v>
      </c>
      <c r="G942">
        <v>7</v>
      </c>
      <c r="H942">
        <v>6.1527643489999999</v>
      </c>
      <c r="I942" t="s">
        <v>195</v>
      </c>
      <c r="J942" t="s">
        <v>196</v>
      </c>
    </row>
    <row r="943" spans="1:10">
      <c r="A943" t="str">
        <f t="shared" si="14"/>
        <v>C902016MaleAllEth14</v>
      </c>
      <c r="B943">
        <v>2016</v>
      </c>
      <c r="C943" t="s">
        <v>26</v>
      </c>
      <c r="D943" t="s">
        <v>117</v>
      </c>
      <c r="E943">
        <v>14</v>
      </c>
      <c r="F943" t="s">
        <v>152</v>
      </c>
      <c r="G943">
        <v>29</v>
      </c>
      <c r="H943">
        <v>25.490023730000001</v>
      </c>
      <c r="I943" t="s">
        <v>100</v>
      </c>
      <c r="J943" t="s">
        <v>205</v>
      </c>
    </row>
    <row r="944" spans="1:10">
      <c r="A944" t="str">
        <f t="shared" si="14"/>
        <v>C91-C952016MaleAllEth14</v>
      </c>
      <c r="B944">
        <v>2016</v>
      </c>
      <c r="C944" t="s">
        <v>26</v>
      </c>
      <c r="D944" t="s">
        <v>117</v>
      </c>
      <c r="E944">
        <v>14</v>
      </c>
      <c r="F944" t="s">
        <v>152</v>
      </c>
      <c r="G944">
        <v>52</v>
      </c>
      <c r="H944">
        <v>45.706249450000001</v>
      </c>
      <c r="I944" t="s">
        <v>101</v>
      </c>
      <c r="J944" t="s">
        <v>174</v>
      </c>
    </row>
    <row r="945" spans="1:10">
      <c r="A945" t="str">
        <f t="shared" si="14"/>
        <v>D45-D472016MaleAllEth14</v>
      </c>
      <c r="B945">
        <v>2016</v>
      </c>
      <c r="C945" t="s">
        <v>26</v>
      </c>
      <c r="D945" t="s">
        <v>117</v>
      </c>
      <c r="E945">
        <v>14</v>
      </c>
      <c r="F945" t="s">
        <v>152</v>
      </c>
      <c r="G945">
        <v>27</v>
      </c>
      <c r="H945">
        <v>23.732091059999998</v>
      </c>
      <c r="I945" t="s">
        <v>140</v>
      </c>
      <c r="J945" t="s">
        <v>181</v>
      </c>
    </row>
    <row r="946" spans="1:10">
      <c r="A946" t="str">
        <f t="shared" si="14"/>
        <v>C00-C142017MaleAllEth14</v>
      </c>
      <c r="B946">
        <v>2017</v>
      </c>
      <c r="C946" t="s">
        <v>26</v>
      </c>
      <c r="D946" t="s">
        <v>117</v>
      </c>
      <c r="E946">
        <v>14</v>
      </c>
      <c r="F946" t="s">
        <v>152</v>
      </c>
      <c r="G946">
        <v>56</v>
      </c>
      <c r="H946">
        <v>48.848569429999998</v>
      </c>
      <c r="I946" t="s">
        <v>86</v>
      </c>
      <c r="J946" t="s">
        <v>180</v>
      </c>
    </row>
    <row r="947" spans="1:10">
      <c r="A947" t="str">
        <f t="shared" si="14"/>
        <v>C152017MaleAllEth14</v>
      </c>
      <c r="B947">
        <v>2017</v>
      </c>
      <c r="C947" t="s">
        <v>26</v>
      </c>
      <c r="D947" t="s">
        <v>117</v>
      </c>
      <c r="E947">
        <v>14</v>
      </c>
      <c r="F947" t="s">
        <v>152</v>
      </c>
      <c r="G947">
        <v>24</v>
      </c>
      <c r="H947">
        <v>20.935101190000001</v>
      </c>
      <c r="I947" t="s">
        <v>87</v>
      </c>
      <c r="J947" t="s">
        <v>217</v>
      </c>
    </row>
    <row r="948" spans="1:10">
      <c r="A948" t="str">
        <f t="shared" si="14"/>
        <v>C162017MaleAllEth14</v>
      </c>
      <c r="B948">
        <v>2017</v>
      </c>
      <c r="C948" t="s">
        <v>26</v>
      </c>
      <c r="D948" t="s">
        <v>117</v>
      </c>
      <c r="E948">
        <v>14</v>
      </c>
      <c r="F948" t="s">
        <v>152</v>
      </c>
      <c r="G948">
        <v>50</v>
      </c>
      <c r="H948">
        <v>43.614794140000001</v>
      </c>
      <c r="I948" t="s">
        <v>88</v>
      </c>
      <c r="J948" t="s">
        <v>188</v>
      </c>
    </row>
    <row r="949" spans="1:10">
      <c r="A949" t="str">
        <f t="shared" si="14"/>
        <v>C172017MaleAllEth14</v>
      </c>
      <c r="B949">
        <v>2017</v>
      </c>
      <c r="C949" t="s">
        <v>26</v>
      </c>
      <c r="D949" t="s">
        <v>117</v>
      </c>
      <c r="E949">
        <v>14</v>
      </c>
      <c r="F949" t="s">
        <v>152</v>
      </c>
      <c r="G949">
        <v>7</v>
      </c>
      <c r="H949">
        <v>6.1060711789999997</v>
      </c>
      <c r="I949" t="s">
        <v>208</v>
      </c>
      <c r="J949" t="s">
        <v>209</v>
      </c>
    </row>
    <row r="950" spans="1:10">
      <c r="A950" t="str">
        <f t="shared" si="14"/>
        <v>C18-C212017MaleAllEth14</v>
      </c>
      <c r="B950">
        <v>2017</v>
      </c>
      <c r="C950" t="s">
        <v>26</v>
      </c>
      <c r="D950" t="s">
        <v>117</v>
      </c>
      <c r="E950">
        <v>14</v>
      </c>
      <c r="F950" t="s">
        <v>152</v>
      </c>
      <c r="G950">
        <v>234</v>
      </c>
      <c r="H950">
        <v>204.11723660000001</v>
      </c>
      <c r="I950" t="s">
        <v>89</v>
      </c>
      <c r="J950" t="s">
        <v>182</v>
      </c>
    </row>
    <row r="951" spans="1:10">
      <c r="A951" t="str">
        <f t="shared" si="14"/>
        <v>C222017MaleAllEth14</v>
      </c>
      <c r="B951">
        <v>2017</v>
      </c>
      <c r="C951" t="s">
        <v>26</v>
      </c>
      <c r="D951" t="s">
        <v>117</v>
      </c>
      <c r="E951">
        <v>14</v>
      </c>
      <c r="F951" t="s">
        <v>152</v>
      </c>
      <c r="G951">
        <v>37</v>
      </c>
      <c r="H951">
        <v>32.274947660000002</v>
      </c>
      <c r="I951" t="s">
        <v>90</v>
      </c>
      <c r="J951" t="s">
        <v>159</v>
      </c>
    </row>
    <row r="952" spans="1:10">
      <c r="A952" t="str">
        <f t="shared" si="14"/>
        <v>C232017MaleAllEth14</v>
      </c>
      <c r="B952">
        <v>2017</v>
      </c>
      <c r="C952" t="s">
        <v>26</v>
      </c>
      <c r="D952" t="s">
        <v>117</v>
      </c>
      <c r="E952">
        <v>14</v>
      </c>
      <c r="F952" t="s">
        <v>152</v>
      </c>
      <c r="G952">
        <v>2</v>
      </c>
      <c r="H952">
        <v>1.7445917660000001</v>
      </c>
      <c r="I952" t="s">
        <v>227</v>
      </c>
      <c r="J952" t="s">
        <v>228</v>
      </c>
    </row>
    <row r="953" spans="1:10">
      <c r="A953" t="str">
        <f t="shared" si="14"/>
        <v>C242017MaleAllEth14</v>
      </c>
      <c r="B953">
        <v>2017</v>
      </c>
      <c r="C953" t="s">
        <v>26</v>
      </c>
      <c r="D953" t="s">
        <v>117</v>
      </c>
      <c r="E953">
        <v>14</v>
      </c>
      <c r="F953" t="s">
        <v>152</v>
      </c>
      <c r="G953">
        <v>10</v>
      </c>
      <c r="H953">
        <v>8.7229588279999994</v>
      </c>
      <c r="I953" t="s">
        <v>220</v>
      </c>
      <c r="J953" t="s">
        <v>221</v>
      </c>
    </row>
    <row r="954" spans="1:10">
      <c r="A954" t="str">
        <f t="shared" si="14"/>
        <v>C252017MaleAllEth14</v>
      </c>
      <c r="B954">
        <v>2017</v>
      </c>
      <c r="C954" t="s">
        <v>26</v>
      </c>
      <c r="D954" t="s">
        <v>117</v>
      </c>
      <c r="E954">
        <v>14</v>
      </c>
      <c r="F954" t="s">
        <v>152</v>
      </c>
      <c r="G954">
        <v>33</v>
      </c>
      <c r="H954">
        <v>28.78576413</v>
      </c>
      <c r="I954" t="s">
        <v>91</v>
      </c>
      <c r="J954" t="s">
        <v>197</v>
      </c>
    </row>
    <row r="955" spans="1:10">
      <c r="A955" t="str">
        <f t="shared" si="14"/>
        <v>C262017MaleAllEth14</v>
      </c>
      <c r="B955">
        <v>2017</v>
      </c>
      <c r="C955" t="s">
        <v>26</v>
      </c>
      <c r="D955" t="s">
        <v>117</v>
      </c>
      <c r="E955">
        <v>14</v>
      </c>
      <c r="F955" t="s">
        <v>152</v>
      </c>
      <c r="G955">
        <v>12</v>
      </c>
      <c r="H955">
        <v>10.46755059</v>
      </c>
      <c r="I955" t="s">
        <v>198</v>
      </c>
      <c r="J955" t="s">
        <v>199</v>
      </c>
    </row>
    <row r="956" spans="1:10">
      <c r="A956" t="str">
        <f t="shared" si="14"/>
        <v>C302017MaleAllEth14</v>
      </c>
      <c r="B956">
        <v>2017</v>
      </c>
      <c r="C956" t="s">
        <v>26</v>
      </c>
      <c r="D956" t="s">
        <v>117</v>
      </c>
      <c r="E956">
        <v>14</v>
      </c>
      <c r="F956" t="s">
        <v>152</v>
      </c>
      <c r="G956">
        <v>2</v>
      </c>
      <c r="H956">
        <v>1.7445917660000001</v>
      </c>
      <c r="I956" t="s">
        <v>210</v>
      </c>
      <c r="J956" t="s">
        <v>211</v>
      </c>
    </row>
    <row r="957" spans="1:10">
      <c r="A957" t="str">
        <f t="shared" si="14"/>
        <v>C322017MaleAllEth14</v>
      </c>
      <c r="B957">
        <v>2017</v>
      </c>
      <c r="C957" t="s">
        <v>26</v>
      </c>
      <c r="D957" t="s">
        <v>117</v>
      </c>
      <c r="E957">
        <v>14</v>
      </c>
      <c r="F957" t="s">
        <v>152</v>
      </c>
      <c r="G957">
        <v>13</v>
      </c>
      <c r="H957">
        <v>11.33984648</v>
      </c>
      <c r="I957" t="s">
        <v>189</v>
      </c>
      <c r="J957" t="s">
        <v>190</v>
      </c>
    </row>
    <row r="958" spans="1:10">
      <c r="A958" t="str">
        <f t="shared" si="14"/>
        <v>C33-C342017MaleAllEth14</v>
      </c>
      <c r="B958">
        <v>2017</v>
      </c>
      <c r="C958" t="s">
        <v>26</v>
      </c>
      <c r="D958" t="s">
        <v>117</v>
      </c>
      <c r="E958">
        <v>14</v>
      </c>
      <c r="F958" t="s">
        <v>152</v>
      </c>
      <c r="G958">
        <v>166</v>
      </c>
      <c r="H958">
        <v>144.80111650000001</v>
      </c>
      <c r="I958" t="s">
        <v>92</v>
      </c>
      <c r="J958" t="s">
        <v>175</v>
      </c>
    </row>
    <row r="959" spans="1:10">
      <c r="A959" t="str">
        <f t="shared" si="14"/>
        <v>C372017MaleAllEth14</v>
      </c>
      <c r="B959">
        <v>2017</v>
      </c>
      <c r="C959" t="s">
        <v>26</v>
      </c>
      <c r="D959" t="s">
        <v>117</v>
      </c>
      <c r="E959">
        <v>14</v>
      </c>
      <c r="F959" t="s">
        <v>152</v>
      </c>
      <c r="G959">
        <v>1</v>
      </c>
      <c r="H959">
        <v>0.87229588300000005</v>
      </c>
      <c r="I959" t="s">
        <v>212</v>
      </c>
      <c r="J959" t="s">
        <v>213</v>
      </c>
    </row>
    <row r="960" spans="1:10">
      <c r="A960" t="str">
        <f t="shared" si="14"/>
        <v>C432017MaleAllEth14</v>
      </c>
      <c r="B960">
        <v>2017</v>
      </c>
      <c r="C960" t="s">
        <v>26</v>
      </c>
      <c r="D960" t="s">
        <v>117</v>
      </c>
      <c r="E960">
        <v>14</v>
      </c>
      <c r="F960" t="s">
        <v>152</v>
      </c>
      <c r="G960">
        <v>180</v>
      </c>
      <c r="H960">
        <v>157.01325890000001</v>
      </c>
      <c r="I960" t="s">
        <v>93</v>
      </c>
      <c r="J960" t="s">
        <v>186</v>
      </c>
    </row>
    <row r="961" spans="1:10">
      <c r="A961" t="str">
        <f t="shared" si="14"/>
        <v>C442017MaleAllEth14</v>
      </c>
      <c r="B961">
        <v>2017</v>
      </c>
      <c r="C961" t="s">
        <v>26</v>
      </c>
      <c r="D961" t="s">
        <v>117</v>
      </c>
      <c r="E961">
        <v>14</v>
      </c>
      <c r="F961" t="s">
        <v>152</v>
      </c>
      <c r="G961">
        <v>11</v>
      </c>
      <c r="H961">
        <v>9.5952547100000007</v>
      </c>
      <c r="I961" t="s">
        <v>176</v>
      </c>
      <c r="J961" t="s">
        <v>177</v>
      </c>
    </row>
    <row r="962" spans="1:10">
      <c r="A962" t="str">
        <f t="shared" si="14"/>
        <v>C452017MaleAllEth14</v>
      </c>
      <c r="B962">
        <v>2017</v>
      </c>
      <c r="C962" t="s">
        <v>26</v>
      </c>
      <c r="D962" t="s">
        <v>117</v>
      </c>
      <c r="E962">
        <v>14</v>
      </c>
      <c r="F962" t="s">
        <v>152</v>
      </c>
      <c r="G962">
        <v>11</v>
      </c>
      <c r="H962">
        <v>9.5952547100000007</v>
      </c>
      <c r="I962" t="s">
        <v>218</v>
      </c>
      <c r="J962" t="s">
        <v>219</v>
      </c>
    </row>
    <row r="963" spans="1:10">
      <c r="A963" t="str">
        <f t="shared" ref="A963:A1026" si="15">I963&amp;B963&amp;C963&amp;D963&amp;E963</f>
        <v>C462017MaleAllEth14</v>
      </c>
      <c r="B963">
        <v>2017</v>
      </c>
      <c r="C963" t="s">
        <v>26</v>
      </c>
      <c r="D963" t="s">
        <v>117</v>
      </c>
      <c r="E963">
        <v>14</v>
      </c>
      <c r="F963" t="s">
        <v>152</v>
      </c>
      <c r="G963">
        <v>1</v>
      </c>
      <c r="H963">
        <v>0.87229588300000005</v>
      </c>
      <c r="I963" t="s">
        <v>224</v>
      </c>
      <c r="J963" t="s">
        <v>225</v>
      </c>
    </row>
    <row r="964" spans="1:10">
      <c r="A964" t="str">
        <f t="shared" si="15"/>
        <v>C472017MaleAllEth14</v>
      </c>
      <c r="B964">
        <v>2017</v>
      </c>
      <c r="C964" t="s">
        <v>26</v>
      </c>
      <c r="D964" t="s">
        <v>117</v>
      </c>
      <c r="E964">
        <v>14</v>
      </c>
      <c r="F964" t="s">
        <v>152</v>
      </c>
      <c r="G964">
        <v>1</v>
      </c>
      <c r="H964">
        <v>0.87229588300000005</v>
      </c>
      <c r="I964" t="s">
        <v>178</v>
      </c>
      <c r="J964" t="s">
        <v>179</v>
      </c>
    </row>
    <row r="965" spans="1:10">
      <c r="A965" t="str">
        <f t="shared" si="15"/>
        <v>C482017MaleAllEth14</v>
      </c>
      <c r="B965">
        <v>2017</v>
      </c>
      <c r="C965" t="s">
        <v>26</v>
      </c>
      <c r="D965" t="s">
        <v>117</v>
      </c>
      <c r="E965">
        <v>14</v>
      </c>
      <c r="F965" t="s">
        <v>152</v>
      </c>
      <c r="G965">
        <v>3</v>
      </c>
      <c r="H965">
        <v>2.6168876480000001</v>
      </c>
      <c r="I965" t="s">
        <v>200</v>
      </c>
      <c r="J965" t="s">
        <v>201</v>
      </c>
    </row>
    <row r="966" spans="1:10">
      <c r="A966" t="str">
        <f t="shared" si="15"/>
        <v>C492017MaleAllEth14</v>
      </c>
      <c r="B966">
        <v>2017</v>
      </c>
      <c r="C966" t="s">
        <v>26</v>
      </c>
      <c r="D966" t="s">
        <v>117</v>
      </c>
      <c r="E966">
        <v>14</v>
      </c>
      <c r="F966" t="s">
        <v>152</v>
      </c>
      <c r="G966">
        <v>8</v>
      </c>
      <c r="H966">
        <v>6.9783670620000002</v>
      </c>
      <c r="I966" t="s">
        <v>162</v>
      </c>
      <c r="J966" t="s">
        <v>163</v>
      </c>
    </row>
    <row r="967" spans="1:10">
      <c r="A967" t="str">
        <f t="shared" si="15"/>
        <v>C502017MaleAllEth14</v>
      </c>
      <c r="B967">
        <v>2017</v>
      </c>
      <c r="C967" t="s">
        <v>26</v>
      </c>
      <c r="D967" t="s">
        <v>117</v>
      </c>
      <c r="E967">
        <v>14</v>
      </c>
      <c r="F967" t="s">
        <v>152</v>
      </c>
      <c r="G967">
        <v>7</v>
      </c>
      <c r="H967">
        <v>6.1060711789999997</v>
      </c>
      <c r="I967" t="s">
        <v>102</v>
      </c>
      <c r="J967" t="s">
        <v>214</v>
      </c>
    </row>
    <row r="968" spans="1:10">
      <c r="A968" t="str">
        <f t="shared" si="15"/>
        <v>C602017MaleAllEth14</v>
      </c>
      <c r="B968">
        <v>2017</v>
      </c>
      <c r="C968" t="s">
        <v>26</v>
      </c>
      <c r="D968" t="s">
        <v>117</v>
      </c>
      <c r="E968">
        <v>14</v>
      </c>
      <c r="F968" t="s">
        <v>152</v>
      </c>
      <c r="G968">
        <v>3</v>
      </c>
      <c r="H968">
        <v>2.6168876480000001</v>
      </c>
      <c r="I968" t="s">
        <v>222</v>
      </c>
      <c r="J968" t="s">
        <v>223</v>
      </c>
    </row>
    <row r="969" spans="1:10">
      <c r="A969" t="str">
        <f t="shared" si="15"/>
        <v>C612017MaleAllEth14</v>
      </c>
      <c r="B969">
        <v>2017</v>
      </c>
      <c r="C969" t="s">
        <v>26</v>
      </c>
      <c r="D969" t="s">
        <v>117</v>
      </c>
      <c r="E969">
        <v>14</v>
      </c>
      <c r="F969" t="s">
        <v>152</v>
      </c>
      <c r="G969">
        <v>1089</v>
      </c>
      <c r="H969">
        <v>949.93021629999998</v>
      </c>
      <c r="I969" t="s">
        <v>107</v>
      </c>
      <c r="J969" t="s">
        <v>202</v>
      </c>
    </row>
    <row r="970" spans="1:10">
      <c r="A970" t="str">
        <f t="shared" si="15"/>
        <v>C622017MaleAllEth14</v>
      </c>
      <c r="B970">
        <v>2017</v>
      </c>
      <c r="C970" t="s">
        <v>26</v>
      </c>
      <c r="D970" t="s">
        <v>117</v>
      </c>
      <c r="E970">
        <v>14</v>
      </c>
      <c r="F970" t="s">
        <v>152</v>
      </c>
      <c r="G970">
        <v>3</v>
      </c>
      <c r="H970">
        <v>2.6168876480000001</v>
      </c>
      <c r="I970" t="s">
        <v>108</v>
      </c>
      <c r="J970" t="s">
        <v>187</v>
      </c>
    </row>
    <row r="971" spans="1:10">
      <c r="A971" t="str">
        <f t="shared" si="15"/>
        <v>C632017MaleAllEth14</v>
      </c>
      <c r="B971">
        <v>2017</v>
      </c>
      <c r="C971" t="s">
        <v>26</v>
      </c>
      <c r="D971" t="s">
        <v>117</v>
      </c>
      <c r="E971">
        <v>14</v>
      </c>
      <c r="F971" t="s">
        <v>152</v>
      </c>
      <c r="G971">
        <v>1</v>
      </c>
      <c r="H971">
        <v>0.87229588300000005</v>
      </c>
      <c r="I971" t="s">
        <v>193</v>
      </c>
      <c r="J971" t="s">
        <v>194</v>
      </c>
    </row>
    <row r="972" spans="1:10">
      <c r="A972" t="str">
        <f t="shared" si="15"/>
        <v>C64-C66, C682017MaleAllEth14</v>
      </c>
      <c r="B972">
        <v>2017</v>
      </c>
      <c r="C972" t="s">
        <v>26</v>
      </c>
      <c r="D972" t="s">
        <v>117</v>
      </c>
      <c r="E972">
        <v>14</v>
      </c>
      <c r="F972" t="s">
        <v>152</v>
      </c>
      <c r="G972">
        <v>74</v>
      </c>
      <c r="H972">
        <v>64.549895320000005</v>
      </c>
      <c r="I972" t="s">
        <v>94</v>
      </c>
      <c r="J972" t="s">
        <v>164</v>
      </c>
    </row>
    <row r="973" spans="1:10">
      <c r="A973" t="str">
        <f t="shared" si="15"/>
        <v>C672017MaleAllEth14</v>
      </c>
      <c r="B973">
        <v>2017</v>
      </c>
      <c r="C973" t="s">
        <v>26</v>
      </c>
      <c r="D973" t="s">
        <v>117</v>
      </c>
      <c r="E973">
        <v>14</v>
      </c>
      <c r="F973" t="s">
        <v>152</v>
      </c>
      <c r="G973">
        <v>35</v>
      </c>
      <c r="H973">
        <v>30.5303559</v>
      </c>
      <c r="I973" t="s">
        <v>95</v>
      </c>
      <c r="J973" t="s">
        <v>226</v>
      </c>
    </row>
    <row r="974" spans="1:10">
      <c r="A974" t="str">
        <f t="shared" si="15"/>
        <v>C692017MaleAllEth14</v>
      </c>
      <c r="B974">
        <v>2017</v>
      </c>
      <c r="C974" t="s">
        <v>26</v>
      </c>
      <c r="D974" t="s">
        <v>117</v>
      </c>
      <c r="E974">
        <v>14</v>
      </c>
      <c r="F974" t="s">
        <v>152</v>
      </c>
      <c r="G974">
        <v>5</v>
      </c>
      <c r="H974">
        <v>4.3614794139999997</v>
      </c>
      <c r="I974" t="s">
        <v>165</v>
      </c>
      <c r="J974" t="s">
        <v>166</v>
      </c>
    </row>
    <row r="975" spans="1:10">
      <c r="A975" t="str">
        <f t="shared" si="15"/>
        <v>C712017MaleAllEth14</v>
      </c>
      <c r="B975">
        <v>2017</v>
      </c>
      <c r="C975" t="s">
        <v>26</v>
      </c>
      <c r="D975" t="s">
        <v>117</v>
      </c>
      <c r="E975">
        <v>14</v>
      </c>
      <c r="F975" t="s">
        <v>152</v>
      </c>
      <c r="G975">
        <v>25</v>
      </c>
      <c r="H975">
        <v>21.80739707</v>
      </c>
      <c r="I975" t="s">
        <v>96</v>
      </c>
      <c r="J975" t="s">
        <v>167</v>
      </c>
    </row>
    <row r="976" spans="1:10">
      <c r="A976" t="str">
        <f t="shared" si="15"/>
        <v>C732017MaleAllEth14</v>
      </c>
      <c r="B976">
        <v>2017</v>
      </c>
      <c r="C976" t="s">
        <v>26</v>
      </c>
      <c r="D976" t="s">
        <v>117</v>
      </c>
      <c r="E976">
        <v>14</v>
      </c>
      <c r="F976" t="s">
        <v>152</v>
      </c>
      <c r="G976">
        <v>8</v>
      </c>
      <c r="H976">
        <v>6.9783670620000002</v>
      </c>
      <c r="I976" t="s">
        <v>97</v>
      </c>
      <c r="J976" t="s">
        <v>183</v>
      </c>
    </row>
    <row r="977" spans="1:10">
      <c r="A977" t="str">
        <f t="shared" si="15"/>
        <v>C752017MaleAllEth14</v>
      </c>
      <c r="B977">
        <v>2017</v>
      </c>
      <c r="C977" t="s">
        <v>26</v>
      </c>
      <c r="D977" t="s">
        <v>117</v>
      </c>
      <c r="E977">
        <v>14</v>
      </c>
      <c r="F977" t="s">
        <v>152</v>
      </c>
      <c r="G977">
        <v>1</v>
      </c>
      <c r="H977">
        <v>0.87229588300000005</v>
      </c>
      <c r="I977" t="s">
        <v>184</v>
      </c>
      <c r="J977" t="s">
        <v>185</v>
      </c>
    </row>
    <row r="978" spans="1:10">
      <c r="A978" t="str">
        <f t="shared" si="15"/>
        <v>C77-C792017MaleAllEth14</v>
      </c>
      <c r="B978">
        <v>2017</v>
      </c>
      <c r="C978" t="s">
        <v>26</v>
      </c>
      <c r="D978" t="s">
        <v>117</v>
      </c>
      <c r="E978">
        <v>14</v>
      </c>
      <c r="F978" t="s">
        <v>152</v>
      </c>
      <c r="G978">
        <v>27</v>
      </c>
      <c r="H978">
        <v>23.551988829999999</v>
      </c>
      <c r="I978" t="s">
        <v>215</v>
      </c>
      <c r="J978" t="s">
        <v>216</v>
      </c>
    </row>
    <row r="979" spans="1:10">
      <c r="A979" t="str">
        <f t="shared" si="15"/>
        <v>C802017MaleAllEth14</v>
      </c>
      <c r="B979">
        <v>2017</v>
      </c>
      <c r="C979" t="s">
        <v>26</v>
      </c>
      <c r="D979" t="s">
        <v>117</v>
      </c>
      <c r="E979">
        <v>14</v>
      </c>
      <c r="F979" t="s">
        <v>152</v>
      </c>
      <c r="G979">
        <v>1</v>
      </c>
      <c r="H979">
        <v>0.87229588300000005</v>
      </c>
      <c r="I979" t="s">
        <v>229</v>
      </c>
      <c r="J979" t="s">
        <v>230</v>
      </c>
    </row>
    <row r="980" spans="1:10">
      <c r="A980" t="str">
        <f t="shared" si="15"/>
        <v>C812017MaleAllEth14</v>
      </c>
      <c r="B980">
        <v>2017</v>
      </c>
      <c r="C980" t="s">
        <v>26</v>
      </c>
      <c r="D980" t="s">
        <v>117</v>
      </c>
      <c r="E980">
        <v>14</v>
      </c>
      <c r="F980" t="s">
        <v>152</v>
      </c>
      <c r="G980">
        <v>10</v>
      </c>
      <c r="H980">
        <v>8.7229588279999994</v>
      </c>
      <c r="I980" t="s">
        <v>98</v>
      </c>
      <c r="J980" t="s">
        <v>172</v>
      </c>
    </row>
    <row r="981" spans="1:10">
      <c r="A981" t="str">
        <f t="shared" si="15"/>
        <v>C82-C86, C962017MaleAllEth14</v>
      </c>
      <c r="B981">
        <v>2017</v>
      </c>
      <c r="C981" t="s">
        <v>26</v>
      </c>
      <c r="D981" t="s">
        <v>117</v>
      </c>
      <c r="E981">
        <v>14</v>
      </c>
      <c r="F981" t="s">
        <v>152</v>
      </c>
      <c r="G981">
        <v>68</v>
      </c>
      <c r="H981">
        <v>59.31612003</v>
      </c>
      <c r="I981" t="s">
        <v>99</v>
      </c>
      <c r="J981" t="s">
        <v>173</v>
      </c>
    </row>
    <row r="982" spans="1:10">
      <c r="A982" t="str">
        <f t="shared" si="15"/>
        <v>C882017MaleAllEth14</v>
      </c>
      <c r="B982">
        <v>2017</v>
      </c>
      <c r="C982" t="s">
        <v>26</v>
      </c>
      <c r="D982" t="s">
        <v>117</v>
      </c>
      <c r="E982">
        <v>14</v>
      </c>
      <c r="F982" t="s">
        <v>152</v>
      </c>
      <c r="G982">
        <v>8</v>
      </c>
      <c r="H982">
        <v>6.9783670620000002</v>
      </c>
      <c r="I982" t="s">
        <v>195</v>
      </c>
      <c r="J982" t="s">
        <v>196</v>
      </c>
    </row>
    <row r="983" spans="1:10">
      <c r="A983" t="str">
        <f t="shared" si="15"/>
        <v>C902017MaleAllEth14</v>
      </c>
      <c r="B983">
        <v>2017</v>
      </c>
      <c r="C983" t="s">
        <v>26</v>
      </c>
      <c r="D983" t="s">
        <v>117</v>
      </c>
      <c r="E983">
        <v>14</v>
      </c>
      <c r="F983" t="s">
        <v>152</v>
      </c>
      <c r="G983">
        <v>41</v>
      </c>
      <c r="H983">
        <v>35.764131190000001</v>
      </c>
      <c r="I983" t="s">
        <v>100</v>
      </c>
      <c r="J983" t="s">
        <v>205</v>
      </c>
    </row>
    <row r="984" spans="1:10">
      <c r="A984" t="str">
        <f t="shared" si="15"/>
        <v>C91-C952017MaleAllEth14</v>
      </c>
      <c r="B984">
        <v>2017</v>
      </c>
      <c r="C984" t="s">
        <v>26</v>
      </c>
      <c r="D984" t="s">
        <v>117</v>
      </c>
      <c r="E984">
        <v>14</v>
      </c>
      <c r="F984" t="s">
        <v>152</v>
      </c>
      <c r="G984">
        <v>55</v>
      </c>
      <c r="H984">
        <v>47.976273550000002</v>
      </c>
      <c r="I984" t="s">
        <v>101</v>
      </c>
      <c r="J984" t="s">
        <v>174</v>
      </c>
    </row>
    <row r="985" spans="1:10">
      <c r="A985" t="str">
        <f t="shared" si="15"/>
        <v>D45-D472017MaleAllEth14</v>
      </c>
      <c r="B985">
        <v>2017</v>
      </c>
      <c r="C985" t="s">
        <v>26</v>
      </c>
      <c r="D985" t="s">
        <v>117</v>
      </c>
      <c r="E985">
        <v>14</v>
      </c>
      <c r="F985" t="s">
        <v>152</v>
      </c>
      <c r="G985">
        <v>29</v>
      </c>
      <c r="H985">
        <v>25.296580599999999</v>
      </c>
      <c r="I985" t="s">
        <v>140</v>
      </c>
      <c r="J985" t="s">
        <v>181</v>
      </c>
    </row>
    <row r="986" spans="1:10">
      <c r="A986" t="str">
        <f t="shared" si="15"/>
        <v>C00-C142015MaleAllEth15</v>
      </c>
      <c r="B986">
        <v>2015</v>
      </c>
      <c r="C986" t="s">
        <v>26</v>
      </c>
      <c r="D986" t="s">
        <v>117</v>
      </c>
      <c r="E986">
        <v>15</v>
      </c>
      <c r="F986" t="s">
        <v>153</v>
      </c>
      <c r="G986">
        <v>39</v>
      </c>
      <c r="H986">
        <v>49.093655589999997</v>
      </c>
      <c r="I986" t="s">
        <v>86</v>
      </c>
      <c r="J986" t="s">
        <v>180</v>
      </c>
    </row>
    <row r="987" spans="1:10">
      <c r="A987" t="str">
        <f t="shared" si="15"/>
        <v>C152015MaleAllEth15</v>
      </c>
      <c r="B987">
        <v>2015</v>
      </c>
      <c r="C987" t="s">
        <v>26</v>
      </c>
      <c r="D987" t="s">
        <v>117</v>
      </c>
      <c r="E987">
        <v>15</v>
      </c>
      <c r="F987" t="s">
        <v>153</v>
      </c>
      <c r="G987">
        <v>37</v>
      </c>
      <c r="H987">
        <v>46.576032230000003</v>
      </c>
      <c r="I987" t="s">
        <v>87</v>
      </c>
      <c r="J987" t="s">
        <v>217</v>
      </c>
    </row>
    <row r="988" spans="1:10">
      <c r="A988" t="str">
        <f t="shared" si="15"/>
        <v>C162015MaleAllEth15</v>
      </c>
      <c r="B988">
        <v>2015</v>
      </c>
      <c r="C988" t="s">
        <v>26</v>
      </c>
      <c r="D988" t="s">
        <v>117</v>
      </c>
      <c r="E988">
        <v>15</v>
      </c>
      <c r="F988" t="s">
        <v>153</v>
      </c>
      <c r="G988">
        <v>40</v>
      </c>
      <c r="H988">
        <v>50.352467269999998</v>
      </c>
      <c r="I988" t="s">
        <v>88</v>
      </c>
      <c r="J988" t="s">
        <v>188</v>
      </c>
    </row>
    <row r="989" spans="1:10">
      <c r="A989" t="str">
        <f t="shared" si="15"/>
        <v>C172015MaleAllEth15</v>
      </c>
      <c r="B989">
        <v>2015</v>
      </c>
      <c r="C989" t="s">
        <v>26</v>
      </c>
      <c r="D989" t="s">
        <v>117</v>
      </c>
      <c r="E989">
        <v>15</v>
      </c>
      <c r="F989" t="s">
        <v>153</v>
      </c>
      <c r="G989">
        <v>9</v>
      </c>
      <c r="H989">
        <v>11.329305140000001</v>
      </c>
      <c r="I989" t="s">
        <v>208</v>
      </c>
      <c r="J989" t="s">
        <v>209</v>
      </c>
    </row>
    <row r="990" spans="1:10">
      <c r="A990" t="str">
        <f t="shared" si="15"/>
        <v>C18-C212015MaleAllEth15</v>
      </c>
      <c r="B990">
        <v>2015</v>
      </c>
      <c r="C990" t="s">
        <v>26</v>
      </c>
      <c r="D990" t="s">
        <v>117</v>
      </c>
      <c r="E990">
        <v>15</v>
      </c>
      <c r="F990" t="s">
        <v>153</v>
      </c>
      <c r="G990">
        <v>263</v>
      </c>
      <c r="H990">
        <v>331.06747230000002</v>
      </c>
      <c r="I990" t="s">
        <v>89</v>
      </c>
      <c r="J990" t="s">
        <v>182</v>
      </c>
    </row>
    <row r="991" spans="1:10">
      <c r="A991" t="str">
        <f t="shared" si="15"/>
        <v>C222015MaleAllEth15</v>
      </c>
      <c r="B991">
        <v>2015</v>
      </c>
      <c r="C991" t="s">
        <v>26</v>
      </c>
      <c r="D991" t="s">
        <v>117</v>
      </c>
      <c r="E991">
        <v>15</v>
      </c>
      <c r="F991" t="s">
        <v>153</v>
      </c>
      <c r="G991">
        <v>37</v>
      </c>
      <c r="H991">
        <v>46.576032230000003</v>
      </c>
      <c r="I991" t="s">
        <v>90</v>
      </c>
      <c r="J991" t="s">
        <v>159</v>
      </c>
    </row>
    <row r="992" spans="1:10">
      <c r="A992" t="str">
        <f t="shared" si="15"/>
        <v>C232015MaleAllEth15</v>
      </c>
      <c r="B992">
        <v>2015</v>
      </c>
      <c r="C992" t="s">
        <v>26</v>
      </c>
      <c r="D992" t="s">
        <v>117</v>
      </c>
      <c r="E992">
        <v>15</v>
      </c>
      <c r="F992" t="s">
        <v>153</v>
      </c>
      <c r="G992">
        <v>3</v>
      </c>
      <c r="H992">
        <v>3.7764350449999999</v>
      </c>
      <c r="I992" t="s">
        <v>227</v>
      </c>
      <c r="J992" t="s">
        <v>228</v>
      </c>
    </row>
    <row r="993" spans="1:10">
      <c r="A993" t="str">
        <f t="shared" si="15"/>
        <v>C242015MaleAllEth15</v>
      </c>
      <c r="B993">
        <v>2015</v>
      </c>
      <c r="C993" t="s">
        <v>26</v>
      </c>
      <c r="D993" t="s">
        <v>117</v>
      </c>
      <c r="E993">
        <v>15</v>
      </c>
      <c r="F993" t="s">
        <v>153</v>
      </c>
      <c r="G993">
        <v>12</v>
      </c>
      <c r="H993">
        <v>15.10574018</v>
      </c>
      <c r="I993" t="s">
        <v>220</v>
      </c>
      <c r="J993" t="s">
        <v>221</v>
      </c>
    </row>
    <row r="994" spans="1:10">
      <c r="A994" t="str">
        <f t="shared" si="15"/>
        <v>C252015MaleAllEth15</v>
      </c>
      <c r="B994">
        <v>2015</v>
      </c>
      <c r="C994" t="s">
        <v>26</v>
      </c>
      <c r="D994" t="s">
        <v>117</v>
      </c>
      <c r="E994">
        <v>15</v>
      </c>
      <c r="F994" t="s">
        <v>153</v>
      </c>
      <c r="G994">
        <v>48</v>
      </c>
      <c r="H994">
        <v>60.42296073</v>
      </c>
      <c r="I994" t="s">
        <v>91</v>
      </c>
      <c r="J994" t="s">
        <v>197</v>
      </c>
    </row>
    <row r="995" spans="1:10">
      <c r="A995" t="str">
        <f t="shared" si="15"/>
        <v>C262015MaleAllEth15</v>
      </c>
      <c r="B995">
        <v>2015</v>
      </c>
      <c r="C995" t="s">
        <v>26</v>
      </c>
      <c r="D995" t="s">
        <v>117</v>
      </c>
      <c r="E995">
        <v>15</v>
      </c>
      <c r="F995" t="s">
        <v>153</v>
      </c>
      <c r="G995">
        <v>9</v>
      </c>
      <c r="H995">
        <v>11.329305140000001</v>
      </c>
      <c r="I995" t="s">
        <v>198</v>
      </c>
      <c r="J995" t="s">
        <v>199</v>
      </c>
    </row>
    <row r="996" spans="1:10">
      <c r="A996" t="str">
        <f t="shared" si="15"/>
        <v>C302015MaleAllEth15</v>
      </c>
      <c r="B996">
        <v>2015</v>
      </c>
      <c r="C996" t="s">
        <v>26</v>
      </c>
      <c r="D996" t="s">
        <v>117</v>
      </c>
      <c r="E996">
        <v>15</v>
      </c>
      <c r="F996" t="s">
        <v>153</v>
      </c>
      <c r="G996">
        <v>2</v>
      </c>
      <c r="H996">
        <v>2.5176233639999999</v>
      </c>
      <c r="I996" t="s">
        <v>210</v>
      </c>
      <c r="J996" t="s">
        <v>211</v>
      </c>
    </row>
    <row r="997" spans="1:10">
      <c r="A997" t="str">
        <f t="shared" si="15"/>
        <v>C322015MaleAllEth15</v>
      </c>
      <c r="B997">
        <v>2015</v>
      </c>
      <c r="C997" t="s">
        <v>26</v>
      </c>
      <c r="D997" t="s">
        <v>117</v>
      </c>
      <c r="E997">
        <v>15</v>
      </c>
      <c r="F997" t="s">
        <v>153</v>
      </c>
      <c r="G997">
        <v>10</v>
      </c>
      <c r="H997">
        <v>12.58811682</v>
      </c>
      <c r="I997" t="s">
        <v>189</v>
      </c>
      <c r="J997" t="s">
        <v>190</v>
      </c>
    </row>
    <row r="998" spans="1:10">
      <c r="A998" t="str">
        <f t="shared" si="15"/>
        <v>C33-C342015MaleAllEth15</v>
      </c>
      <c r="B998">
        <v>2015</v>
      </c>
      <c r="C998" t="s">
        <v>26</v>
      </c>
      <c r="D998" t="s">
        <v>117</v>
      </c>
      <c r="E998">
        <v>15</v>
      </c>
      <c r="F998" t="s">
        <v>153</v>
      </c>
      <c r="G998">
        <v>191</v>
      </c>
      <c r="H998">
        <v>240.43303119999999</v>
      </c>
      <c r="I998" t="s">
        <v>92</v>
      </c>
      <c r="J998" t="s">
        <v>175</v>
      </c>
    </row>
    <row r="999" spans="1:10">
      <c r="A999" t="str">
        <f t="shared" si="15"/>
        <v>C372015MaleAllEth15</v>
      </c>
      <c r="B999">
        <v>2015</v>
      </c>
      <c r="C999" t="s">
        <v>26</v>
      </c>
      <c r="D999" t="s">
        <v>117</v>
      </c>
      <c r="E999">
        <v>15</v>
      </c>
      <c r="F999" t="s">
        <v>153</v>
      </c>
      <c r="G999">
        <v>2</v>
      </c>
      <c r="H999">
        <v>2.5176233639999999</v>
      </c>
      <c r="I999" t="s">
        <v>212</v>
      </c>
      <c r="J999" t="s">
        <v>213</v>
      </c>
    </row>
    <row r="1000" spans="1:10">
      <c r="A1000" t="str">
        <f t="shared" si="15"/>
        <v>C382015MaleAllEth15</v>
      </c>
      <c r="B1000">
        <v>2015</v>
      </c>
      <c r="C1000" t="s">
        <v>26</v>
      </c>
      <c r="D1000" t="s">
        <v>117</v>
      </c>
      <c r="E1000">
        <v>15</v>
      </c>
      <c r="F1000" t="s">
        <v>153</v>
      </c>
      <c r="G1000">
        <v>2</v>
      </c>
      <c r="H1000">
        <v>2.5176233639999999</v>
      </c>
      <c r="I1000" t="s">
        <v>191</v>
      </c>
      <c r="J1000" t="s">
        <v>192</v>
      </c>
    </row>
    <row r="1001" spans="1:10">
      <c r="A1001" t="str">
        <f t="shared" si="15"/>
        <v>C40-C412015MaleAllEth15</v>
      </c>
      <c r="B1001">
        <v>2015</v>
      </c>
      <c r="C1001" t="s">
        <v>26</v>
      </c>
      <c r="D1001" t="s">
        <v>117</v>
      </c>
      <c r="E1001">
        <v>15</v>
      </c>
      <c r="F1001" t="s">
        <v>153</v>
      </c>
      <c r="G1001">
        <v>1</v>
      </c>
      <c r="H1001">
        <v>1.2588116819999999</v>
      </c>
      <c r="I1001" t="s">
        <v>160</v>
      </c>
      <c r="J1001" t="s">
        <v>161</v>
      </c>
    </row>
    <row r="1002" spans="1:10">
      <c r="A1002" t="str">
        <f t="shared" si="15"/>
        <v>C432015MaleAllEth15</v>
      </c>
      <c r="B1002">
        <v>2015</v>
      </c>
      <c r="C1002" t="s">
        <v>26</v>
      </c>
      <c r="D1002" t="s">
        <v>117</v>
      </c>
      <c r="E1002">
        <v>15</v>
      </c>
      <c r="F1002" t="s">
        <v>153</v>
      </c>
      <c r="G1002">
        <v>204</v>
      </c>
      <c r="H1002">
        <v>256.7975831</v>
      </c>
      <c r="I1002" t="s">
        <v>93</v>
      </c>
      <c r="J1002" t="s">
        <v>186</v>
      </c>
    </row>
    <row r="1003" spans="1:10">
      <c r="A1003" t="str">
        <f t="shared" si="15"/>
        <v>C442015MaleAllEth15</v>
      </c>
      <c r="B1003">
        <v>2015</v>
      </c>
      <c r="C1003" t="s">
        <v>26</v>
      </c>
      <c r="D1003" t="s">
        <v>117</v>
      </c>
      <c r="E1003">
        <v>15</v>
      </c>
      <c r="F1003" t="s">
        <v>153</v>
      </c>
      <c r="G1003">
        <v>11</v>
      </c>
      <c r="H1003">
        <v>13.846928500000001</v>
      </c>
      <c r="I1003" t="s">
        <v>176</v>
      </c>
      <c r="J1003" t="s">
        <v>177</v>
      </c>
    </row>
    <row r="1004" spans="1:10">
      <c r="A1004" t="str">
        <f t="shared" si="15"/>
        <v>C452015MaleAllEth15</v>
      </c>
      <c r="B1004">
        <v>2015</v>
      </c>
      <c r="C1004" t="s">
        <v>26</v>
      </c>
      <c r="D1004" t="s">
        <v>117</v>
      </c>
      <c r="E1004">
        <v>15</v>
      </c>
      <c r="F1004" t="s">
        <v>153</v>
      </c>
      <c r="G1004">
        <v>20</v>
      </c>
      <c r="H1004">
        <v>25.17623364</v>
      </c>
      <c r="I1004" t="s">
        <v>218</v>
      </c>
      <c r="J1004" t="s">
        <v>219</v>
      </c>
    </row>
    <row r="1005" spans="1:10">
      <c r="A1005" t="str">
        <f t="shared" si="15"/>
        <v>C482015MaleAllEth15</v>
      </c>
      <c r="B1005">
        <v>2015</v>
      </c>
      <c r="C1005" t="s">
        <v>26</v>
      </c>
      <c r="D1005" t="s">
        <v>117</v>
      </c>
      <c r="E1005">
        <v>15</v>
      </c>
      <c r="F1005" t="s">
        <v>153</v>
      </c>
      <c r="G1005">
        <v>2</v>
      </c>
      <c r="H1005">
        <v>2.5176233639999999</v>
      </c>
      <c r="I1005" t="s">
        <v>200</v>
      </c>
      <c r="J1005" t="s">
        <v>201</v>
      </c>
    </row>
    <row r="1006" spans="1:10">
      <c r="A1006" t="str">
        <f t="shared" si="15"/>
        <v>C492015MaleAllEth15</v>
      </c>
      <c r="B1006">
        <v>2015</v>
      </c>
      <c r="C1006" t="s">
        <v>26</v>
      </c>
      <c r="D1006" t="s">
        <v>117</v>
      </c>
      <c r="E1006">
        <v>15</v>
      </c>
      <c r="F1006" t="s">
        <v>153</v>
      </c>
      <c r="G1006">
        <v>4</v>
      </c>
      <c r="H1006">
        <v>5.0352467269999996</v>
      </c>
      <c r="I1006" t="s">
        <v>162</v>
      </c>
      <c r="J1006" t="s">
        <v>163</v>
      </c>
    </row>
    <row r="1007" spans="1:10">
      <c r="A1007" t="str">
        <f t="shared" si="15"/>
        <v>C502015MaleAllEth15</v>
      </c>
      <c r="B1007">
        <v>2015</v>
      </c>
      <c r="C1007" t="s">
        <v>26</v>
      </c>
      <c r="D1007" t="s">
        <v>117</v>
      </c>
      <c r="E1007">
        <v>15</v>
      </c>
      <c r="F1007" t="s">
        <v>153</v>
      </c>
      <c r="G1007">
        <v>3</v>
      </c>
      <c r="H1007">
        <v>3.7764350449999999</v>
      </c>
      <c r="I1007" t="s">
        <v>102</v>
      </c>
      <c r="J1007" t="s">
        <v>214</v>
      </c>
    </row>
    <row r="1008" spans="1:10">
      <c r="A1008" t="str">
        <f t="shared" si="15"/>
        <v>C602015MaleAllEth15</v>
      </c>
      <c r="B1008">
        <v>2015</v>
      </c>
      <c r="C1008" t="s">
        <v>26</v>
      </c>
      <c r="D1008" t="s">
        <v>117</v>
      </c>
      <c r="E1008">
        <v>15</v>
      </c>
      <c r="F1008" t="s">
        <v>153</v>
      </c>
      <c r="G1008">
        <v>4</v>
      </c>
      <c r="H1008">
        <v>5.0352467269999996</v>
      </c>
      <c r="I1008" t="s">
        <v>222</v>
      </c>
      <c r="J1008" t="s">
        <v>223</v>
      </c>
    </row>
    <row r="1009" spans="1:10">
      <c r="A1009" t="str">
        <f t="shared" si="15"/>
        <v>C612015MaleAllEth15</v>
      </c>
      <c r="B1009">
        <v>2015</v>
      </c>
      <c r="C1009" t="s">
        <v>26</v>
      </c>
      <c r="D1009" t="s">
        <v>117</v>
      </c>
      <c r="E1009">
        <v>15</v>
      </c>
      <c r="F1009" t="s">
        <v>153</v>
      </c>
      <c r="G1009">
        <v>514</v>
      </c>
      <c r="H1009">
        <v>647.02920440000003</v>
      </c>
      <c r="I1009" t="s">
        <v>107</v>
      </c>
      <c r="J1009" t="s">
        <v>202</v>
      </c>
    </row>
    <row r="1010" spans="1:10">
      <c r="A1010" t="str">
        <f t="shared" si="15"/>
        <v>C622015MaleAllEth15</v>
      </c>
      <c r="B1010">
        <v>2015</v>
      </c>
      <c r="C1010" t="s">
        <v>26</v>
      </c>
      <c r="D1010" t="s">
        <v>117</v>
      </c>
      <c r="E1010">
        <v>15</v>
      </c>
      <c r="F1010" t="s">
        <v>153</v>
      </c>
      <c r="G1010">
        <v>1</v>
      </c>
      <c r="H1010">
        <v>1.2588116819999999</v>
      </c>
      <c r="I1010" t="s">
        <v>108</v>
      </c>
      <c r="J1010" t="s">
        <v>187</v>
      </c>
    </row>
    <row r="1011" spans="1:10">
      <c r="A1011" t="str">
        <f t="shared" si="15"/>
        <v>C64-C66, C682015MaleAllEth15</v>
      </c>
      <c r="B1011">
        <v>2015</v>
      </c>
      <c r="C1011" t="s">
        <v>26</v>
      </c>
      <c r="D1011" t="s">
        <v>117</v>
      </c>
      <c r="E1011">
        <v>15</v>
      </c>
      <c r="F1011" t="s">
        <v>153</v>
      </c>
      <c r="G1011">
        <v>67</v>
      </c>
      <c r="H1011">
        <v>84.340382680000005</v>
      </c>
      <c r="I1011" t="s">
        <v>94</v>
      </c>
      <c r="J1011" t="s">
        <v>164</v>
      </c>
    </row>
    <row r="1012" spans="1:10">
      <c r="A1012" t="str">
        <f t="shared" si="15"/>
        <v>C672015MaleAllEth15</v>
      </c>
      <c r="B1012">
        <v>2015</v>
      </c>
      <c r="C1012" t="s">
        <v>26</v>
      </c>
      <c r="D1012" t="s">
        <v>117</v>
      </c>
      <c r="E1012">
        <v>15</v>
      </c>
      <c r="F1012" t="s">
        <v>153</v>
      </c>
      <c r="G1012">
        <v>66</v>
      </c>
      <c r="H1012">
        <v>83.081570999999997</v>
      </c>
      <c r="I1012" t="s">
        <v>95</v>
      </c>
      <c r="J1012" t="s">
        <v>226</v>
      </c>
    </row>
    <row r="1013" spans="1:10">
      <c r="A1013" t="str">
        <f t="shared" si="15"/>
        <v>C692015MaleAllEth15</v>
      </c>
      <c r="B1013">
        <v>2015</v>
      </c>
      <c r="C1013" t="s">
        <v>26</v>
      </c>
      <c r="D1013" t="s">
        <v>117</v>
      </c>
      <c r="E1013">
        <v>15</v>
      </c>
      <c r="F1013" t="s">
        <v>153</v>
      </c>
      <c r="G1013">
        <v>5</v>
      </c>
      <c r="H1013">
        <v>6.2940584089999998</v>
      </c>
      <c r="I1013" t="s">
        <v>165</v>
      </c>
      <c r="J1013" t="s">
        <v>166</v>
      </c>
    </row>
    <row r="1014" spans="1:10">
      <c r="A1014" t="str">
        <f t="shared" si="15"/>
        <v>C712015MaleAllEth15</v>
      </c>
      <c r="B1014">
        <v>2015</v>
      </c>
      <c r="C1014" t="s">
        <v>26</v>
      </c>
      <c r="D1014" t="s">
        <v>117</v>
      </c>
      <c r="E1014">
        <v>15</v>
      </c>
      <c r="F1014" t="s">
        <v>153</v>
      </c>
      <c r="G1014">
        <v>20</v>
      </c>
      <c r="H1014">
        <v>25.17623364</v>
      </c>
      <c r="I1014" t="s">
        <v>96</v>
      </c>
      <c r="J1014" t="s">
        <v>167</v>
      </c>
    </row>
    <row r="1015" spans="1:10">
      <c r="A1015" t="str">
        <f t="shared" si="15"/>
        <v>C732015MaleAllEth15</v>
      </c>
      <c r="B1015">
        <v>2015</v>
      </c>
      <c r="C1015" t="s">
        <v>26</v>
      </c>
      <c r="D1015" t="s">
        <v>117</v>
      </c>
      <c r="E1015">
        <v>15</v>
      </c>
      <c r="F1015" t="s">
        <v>153</v>
      </c>
      <c r="G1015">
        <v>6</v>
      </c>
      <c r="H1015">
        <v>7.552870091</v>
      </c>
      <c r="I1015" t="s">
        <v>97</v>
      </c>
      <c r="J1015" t="s">
        <v>183</v>
      </c>
    </row>
    <row r="1016" spans="1:10">
      <c r="A1016" t="str">
        <f t="shared" si="15"/>
        <v>C77-C792015MaleAllEth15</v>
      </c>
      <c r="B1016">
        <v>2015</v>
      </c>
      <c r="C1016" t="s">
        <v>26</v>
      </c>
      <c r="D1016" t="s">
        <v>117</v>
      </c>
      <c r="E1016">
        <v>15</v>
      </c>
      <c r="F1016" t="s">
        <v>153</v>
      </c>
      <c r="G1016">
        <v>26</v>
      </c>
      <c r="H1016">
        <v>32.729103729999999</v>
      </c>
      <c r="I1016" t="s">
        <v>215</v>
      </c>
      <c r="J1016" t="s">
        <v>216</v>
      </c>
    </row>
    <row r="1017" spans="1:10">
      <c r="A1017" t="str">
        <f t="shared" si="15"/>
        <v>C802015MaleAllEth15</v>
      </c>
      <c r="B1017">
        <v>2015</v>
      </c>
      <c r="C1017" t="s">
        <v>26</v>
      </c>
      <c r="D1017" t="s">
        <v>117</v>
      </c>
      <c r="E1017">
        <v>15</v>
      </c>
      <c r="F1017" t="s">
        <v>153</v>
      </c>
      <c r="G1017">
        <v>2</v>
      </c>
      <c r="H1017">
        <v>2.5176233639999999</v>
      </c>
      <c r="I1017" t="s">
        <v>229</v>
      </c>
      <c r="J1017" t="s">
        <v>230</v>
      </c>
    </row>
    <row r="1018" spans="1:10">
      <c r="A1018" t="str">
        <f t="shared" si="15"/>
        <v>C812015MaleAllEth15</v>
      </c>
      <c r="B1018">
        <v>2015</v>
      </c>
      <c r="C1018" t="s">
        <v>26</v>
      </c>
      <c r="D1018" t="s">
        <v>117</v>
      </c>
      <c r="E1018">
        <v>15</v>
      </c>
      <c r="F1018" t="s">
        <v>153</v>
      </c>
      <c r="G1018">
        <v>2</v>
      </c>
      <c r="H1018">
        <v>2.5176233639999999</v>
      </c>
      <c r="I1018" t="s">
        <v>98</v>
      </c>
      <c r="J1018" t="s">
        <v>172</v>
      </c>
    </row>
    <row r="1019" spans="1:10">
      <c r="A1019" t="str">
        <f t="shared" si="15"/>
        <v>C82-C86, C962015MaleAllEth15</v>
      </c>
      <c r="B1019">
        <v>2015</v>
      </c>
      <c r="C1019" t="s">
        <v>26</v>
      </c>
      <c r="D1019" t="s">
        <v>117</v>
      </c>
      <c r="E1019">
        <v>15</v>
      </c>
      <c r="F1019" t="s">
        <v>153</v>
      </c>
      <c r="G1019">
        <v>62</v>
      </c>
      <c r="H1019">
        <v>78.04632427</v>
      </c>
      <c r="I1019" t="s">
        <v>99</v>
      </c>
      <c r="J1019" t="s">
        <v>173</v>
      </c>
    </row>
    <row r="1020" spans="1:10">
      <c r="A1020" t="str">
        <f t="shared" si="15"/>
        <v>C882015MaleAllEth15</v>
      </c>
      <c r="B1020">
        <v>2015</v>
      </c>
      <c r="C1020" t="s">
        <v>26</v>
      </c>
      <c r="D1020" t="s">
        <v>117</v>
      </c>
      <c r="E1020">
        <v>15</v>
      </c>
      <c r="F1020" t="s">
        <v>153</v>
      </c>
      <c r="G1020">
        <v>2</v>
      </c>
      <c r="H1020">
        <v>2.5176233639999999</v>
      </c>
      <c r="I1020" t="s">
        <v>195</v>
      </c>
      <c r="J1020" t="s">
        <v>196</v>
      </c>
    </row>
    <row r="1021" spans="1:10">
      <c r="A1021" t="str">
        <f t="shared" si="15"/>
        <v>C902015MaleAllEth15</v>
      </c>
      <c r="B1021">
        <v>2015</v>
      </c>
      <c r="C1021" t="s">
        <v>26</v>
      </c>
      <c r="D1021" t="s">
        <v>117</v>
      </c>
      <c r="E1021">
        <v>15</v>
      </c>
      <c r="F1021" t="s">
        <v>153</v>
      </c>
      <c r="G1021">
        <v>28</v>
      </c>
      <c r="H1021">
        <v>35.24672709</v>
      </c>
      <c r="I1021" t="s">
        <v>100</v>
      </c>
      <c r="J1021" t="s">
        <v>205</v>
      </c>
    </row>
    <row r="1022" spans="1:10">
      <c r="A1022" t="str">
        <f t="shared" si="15"/>
        <v>C91-C952015MaleAllEth15</v>
      </c>
      <c r="B1022">
        <v>2015</v>
      </c>
      <c r="C1022" t="s">
        <v>26</v>
      </c>
      <c r="D1022" t="s">
        <v>117</v>
      </c>
      <c r="E1022">
        <v>15</v>
      </c>
      <c r="F1022" t="s">
        <v>153</v>
      </c>
      <c r="G1022">
        <v>60</v>
      </c>
      <c r="H1022">
        <v>75.528700909999998</v>
      </c>
      <c r="I1022" t="s">
        <v>101</v>
      </c>
      <c r="J1022" t="s">
        <v>174</v>
      </c>
    </row>
    <row r="1023" spans="1:10">
      <c r="A1023" t="str">
        <f t="shared" si="15"/>
        <v>D45-D472015MaleAllEth15</v>
      </c>
      <c r="B1023">
        <v>2015</v>
      </c>
      <c r="C1023" t="s">
        <v>26</v>
      </c>
      <c r="D1023" t="s">
        <v>117</v>
      </c>
      <c r="E1023">
        <v>15</v>
      </c>
      <c r="F1023" t="s">
        <v>153</v>
      </c>
      <c r="G1023">
        <v>32</v>
      </c>
      <c r="H1023">
        <v>40.281973819999997</v>
      </c>
      <c r="I1023" t="s">
        <v>140</v>
      </c>
      <c r="J1023" t="s">
        <v>181</v>
      </c>
    </row>
    <row r="1024" spans="1:10">
      <c r="A1024" t="str">
        <f t="shared" si="15"/>
        <v>C00-C142016MaleAllEth15</v>
      </c>
      <c r="B1024">
        <v>2016</v>
      </c>
      <c r="C1024" t="s">
        <v>26</v>
      </c>
      <c r="D1024" t="s">
        <v>117</v>
      </c>
      <c r="E1024">
        <v>15</v>
      </c>
      <c r="F1024" t="s">
        <v>153</v>
      </c>
      <c r="G1024">
        <v>29</v>
      </c>
      <c r="H1024">
        <v>35.279805349999997</v>
      </c>
      <c r="I1024" t="s">
        <v>86</v>
      </c>
      <c r="J1024" t="s">
        <v>180</v>
      </c>
    </row>
    <row r="1025" spans="1:10">
      <c r="A1025" t="str">
        <f t="shared" si="15"/>
        <v>C152016MaleAllEth15</v>
      </c>
      <c r="B1025">
        <v>2016</v>
      </c>
      <c r="C1025" t="s">
        <v>26</v>
      </c>
      <c r="D1025" t="s">
        <v>117</v>
      </c>
      <c r="E1025">
        <v>15</v>
      </c>
      <c r="F1025" t="s">
        <v>153</v>
      </c>
      <c r="G1025">
        <v>24</v>
      </c>
      <c r="H1025">
        <v>29.197080289999999</v>
      </c>
      <c r="I1025" t="s">
        <v>87</v>
      </c>
      <c r="J1025" t="s">
        <v>217</v>
      </c>
    </row>
    <row r="1026" spans="1:10">
      <c r="A1026" t="str">
        <f t="shared" si="15"/>
        <v>C162016MaleAllEth15</v>
      </c>
      <c r="B1026">
        <v>2016</v>
      </c>
      <c r="C1026" t="s">
        <v>26</v>
      </c>
      <c r="D1026" t="s">
        <v>117</v>
      </c>
      <c r="E1026">
        <v>15</v>
      </c>
      <c r="F1026" t="s">
        <v>153</v>
      </c>
      <c r="G1026">
        <v>36</v>
      </c>
      <c r="H1026">
        <v>43.79562044</v>
      </c>
      <c r="I1026" t="s">
        <v>88</v>
      </c>
      <c r="J1026" t="s">
        <v>188</v>
      </c>
    </row>
    <row r="1027" spans="1:10">
      <c r="A1027" t="str">
        <f t="shared" ref="A1027:A1090" si="16">I1027&amp;B1027&amp;C1027&amp;D1027&amp;E1027</f>
        <v>C172016MaleAllEth15</v>
      </c>
      <c r="B1027">
        <v>2016</v>
      </c>
      <c r="C1027" t="s">
        <v>26</v>
      </c>
      <c r="D1027" t="s">
        <v>117</v>
      </c>
      <c r="E1027">
        <v>15</v>
      </c>
      <c r="F1027" t="s">
        <v>153</v>
      </c>
      <c r="G1027">
        <v>6</v>
      </c>
      <c r="H1027">
        <v>7.2992700729999997</v>
      </c>
      <c r="I1027" t="s">
        <v>208</v>
      </c>
      <c r="J1027" t="s">
        <v>209</v>
      </c>
    </row>
    <row r="1028" spans="1:10">
      <c r="A1028" t="str">
        <f t="shared" si="16"/>
        <v>C18-C212016MaleAllEth15</v>
      </c>
      <c r="B1028">
        <v>2016</v>
      </c>
      <c r="C1028" t="s">
        <v>26</v>
      </c>
      <c r="D1028" t="s">
        <v>117</v>
      </c>
      <c r="E1028">
        <v>15</v>
      </c>
      <c r="F1028" t="s">
        <v>153</v>
      </c>
      <c r="G1028">
        <v>260</v>
      </c>
      <c r="H1028">
        <v>316.30170320000002</v>
      </c>
      <c r="I1028" t="s">
        <v>89</v>
      </c>
      <c r="J1028" t="s">
        <v>182</v>
      </c>
    </row>
    <row r="1029" spans="1:10">
      <c r="A1029" t="str">
        <f t="shared" si="16"/>
        <v>C222016MaleAllEth15</v>
      </c>
      <c r="B1029">
        <v>2016</v>
      </c>
      <c r="C1029" t="s">
        <v>26</v>
      </c>
      <c r="D1029" t="s">
        <v>117</v>
      </c>
      <c r="E1029">
        <v>15</v>
      </c>
      <c r="F1029" t="s">
        <v>153</v>
      </c>
      <c r="G1029">
        <v>20</v>
      </c>
      <c r="H1029">
        <v>24.330900239999998</v>
      </c>
      <c r="I1029" t="s">
        <v>90</v>
      </c>
      <c r="J1029" t="s">
        <v>159</v>
      </c>
    </row>
    <row r="1030" spans="1:10">
      <c r="A1030" t="str">
        <f t="shared" si="16"/>
        <v>C232016MaleAllEth15</v>
      </c>
      <c r="B1030">
        <v>2016</v>
      </c>
      <c r="C1030" t="s">
        <v>26</v>
      </c>
      <c r="D1030" t="s">
        <v>117</v>
      </c>
      <c r="E1030">
        <v>15</v>
      </c>
      <c r="F1030" t="s">
        <v>153</v>
      </c>
      <c r="G1030">
        <v>5</v>
      </c>
      <c r="H1030">
        <v>6.0827250609999997</v>
      </c>
      <c r="I1030" t="s">
        <v>227</v>
      </c>
      <c r="J1030" t="s">
        <v>228</v>
      </c>
    </row>
    <row r="1031" spans="1:10">
      <c r="A1031" t="str">
        <f t="shared" si="16"/>
        <v>C242016MaleAllEth15</v>
      </c>
      <c r="B1031">
        <v>2016</v>
      </c>
      <c r="C1031" t="s">
        <v>26</v>
      </c>
      <c r="D1031" t="s">
        <v>117</v>
      </c>
      <c r="E1031">
        <v>15</v>
      </c>
      <c r="F1031" t="s">
        <v>153</v>
      </c>
      <c r="G1031">
        <v>7</v>
      </c>
      <c r="H1031">
        <v>8.5158150849999998</v>
      </c>
      <c r="I1031" t="s">
        <v>220</v>
      </c>
      <c r="J1031" t="s">
        <v>221</v>
      </c>
    </row>
    <row r="1032" spans="1:10">
      <c r="A1032" t="str">
        <f t="shared" si="16"/>
        <v>C252016MaleAllEth15</v>
      </c>
      <c r="B1032">
        <v>2016</v>
      </c>
      <c r="C1032" t="s">
        <v>26</v>
      </c>
      <c r="D1032" t="s">
        <v>117</v>
      </c>
      <c r="E1032">
        <v>15</v>
      </c>
      <c r="F1032" t="s">
        <v>153</v>
      </c>
      <c r="G1032">
        <v>56</v>
      </c>
      <c r="H1032">
        <v>68.126520679999999</v>
      </c>
      <c r="I1032" t="s">
        <v>91</v>
      </c>
      <c r="J1032" t="s">
        <v>197</v>
      </c>
    </row>
    <row r="1033" spans="1:10">
      <c r="A1033" t="str">
        <f t="shared" si="16"/>
        <v>C262016MaleAllEth15</v>
      </c>
      <c r="B1033">
        <v>2016</v>
      </c>
      <c r="C1033" t="s">
        <v>26</v>
      </c>
      <c r="D1033" t="s">
        <v>117</v>
      </c>
      <c r="E1033">
        <v>15</v>
      </c>
      <c r="F1033" t="s">
        <v>153</v>
      </c>
      <c r="G1033">
        <v>9</v>
      </c>
      <c r="H1033">
        <v>10.94890511</v>
      </c>
      <c r="I1033" t="s">
        <v>198</v>
      </c>
      <c r="J1033" t="s">
        <v>199</v>
      </c>
    </row>
    <row r="1034" spans="1:10">
      <c r="A1034" t="str">
        <f t="shared" si="16"/>
        <v>C302016MaleAllEth15</v>
      </c>
      <c r="B1034">
        <v>2016</v>
      </c>
      <c r="C1034" t="s">
        <v>26</v>
      </c>
      <c r="D1034" t="s">
        <v>117</v>
      </c>
      <c r="E1034">
        <v>15</v>
      </c>
      <c r="F1034" t="s">
        <v>153</v>
      </c>
      <c r="G1034">
        <v>3</v>
      </c>
      <c r="H1034">
        <v>3.6496350359999998</v>
      </c>
      <c r="I1034" t="s">
        <v>210</v>
      </c>
      <c r="J1034" t="s">
        <v>211</v>
      </c>
    </row>
    <row r="1035" spans="1:10">
      <c r="A1035" t="str">
        <f t="shared" si="16"/>
        <v>C322016MaleAllEth15</v>
      </c>
      <c r="B1035">
        <v>2016</v>
      </c>
      <c r="C1035" t="s">
        <v>26</v>
      </c>
      <c r="D1035" t="s">
        <v>117</v>
      </c>
      <c r="E1035">
        <v>15</v>
      </c>
      <c r="F1035" t="s">
        <v>153</v>
      </c>
      <c r="G1035">
        <v>10</v>
      </c>
      <c r="H1035">
        <v>12.165450119999999</v>
      </c>
      <c r="I1035" t="s">
        <v>189</v>
      </c>
      <c r="J1035" t="s">
        <v>190</v>
      </c>
    </row>
    <row r="1036" spans="1:10">
      <c r="A1036" t="str">
        <f t="shared" si="16"/>
        <v>C33-C342016MaleAllEth15</v>
      </c>
      <c r="B1036">
        <v>2016</v>
      </c>
      <c r="C1036" t="s">
        <v>26</v>
      </c>
      <c r="D1036" t="s">
        <v>117</v>
      </c>
      <c r="E1036">
        <v>15</v>
      </c>
      <c r="F1036" t="s">
        <v>153</v>
      </c>
      <c r="G1036">
        <v>205</v>
      </c>
      <c r="H1036">
        <v>249.3917275</v>
      </c>
      <c r="I1036" t="s">
        <v>92</v>
      </c>
      <c r="J1036" t="s">
        <v>175</v>
      </c>
    </row>
    <row r="1037" spans="1:10">
      <c r="A1037" t="str">
        <f t="shared" si="16"/>
        <v>C372016MaleAllEth15</v>
      </c>
      <c r="B1037">
        <v>2016</v>
      </c>
      <c r="C1037" t="s">
        <v>26</v>
      </c>
      <c r="D1037" t="s">
        <v>117</v>
      </c>
      <c r="E1037">
        <v>15</v>
      </c>
      <c r="F1037" t="s">
        <v>153</v>
      </c>
      <c r="G1037">
        <v>3</v>
      </c>
      <c r="H1037">
        <v>3.6496350359999998</v>
      </c>
      <c r="I1037" t="s">
        <v>212</v>
      </c>
      <c r="J1037" t="s">
        <v>213</v>
      </c>
    </row>
    <row r="1038" spans="1:10">
      <c r="A1038" t="str">
        <f t="shared" si="16"/>
        <v>C40-C412016MaleAllEth15</v>
      </c>
      <c r="B1038">
        <v>2016</v>
      </c>
      <c r="C1038" t="s">
        <v>26</v>
      </c>
      <c r="D1038" t="s">
        <v>117</v>
      </c>
      <c r="E1038">
        <v>15</v>
      </c>
      <c r="F1038" t="s">
        <v>153</v>
      </c>
      <c r="G1038">
        <v>2</v>
      </c>
      <c r="H1038">
        <v>2.4330900240000002</v>
      </c>
      <c r="I1038" t="s">
        <v>160</v>
      </c>
      <c r="J1038" t="s">
        <v>161</v>
      </c>
    </row>
    <row r="1039" spans="1:10">
      <c r="A1039" t="str">
        <f t="shared" si="16"/>
        <v>C432016MaleAllEth15</v>
      </c>
      <c r="B1039">
        <v>2016</v>
      </c>
      <c r="C1039" t="s">
        <v>26</v>
      </c>
      <c r="D1039" t="s">
        <v>117</v>
      </c>
      <c r="E1039">
        <v>15</v>
      </c>
      <c r="F1039" t="s">
        <v>153</v>
      </c>
      <c r="G1039">
        <v>208</v>
      </c>
      <c r="H1039">
        <v>253.04136249999999</v>
      </c>
      <c r="I1039" t="s">
        <v>93</v>
      </c>
      <c r="J1039" t="s">
        <v>186</v>
      </c>
    </row>
    <row r="1040" spans="1:10">
      <c r="A1040" t="str">
        <f t="shared" si="16"/>
        <v>C442016MaleAllEth15</v>
      </c>
      <c r="B1040">
        <v>2016</v>
      </c>
      <c r="C1040" t="s">
        <v>26</v>
      </c>
      <c r="D1040" t="s">
        <v>117</v>
      </c>
      <c r="E1040">
        <v>15</v>
      </c>
      <c r="F1040" t="s">
        <v>153</v>
      </c>
      <c r="G1040">
        <v>19</v>
      </c>
      <c r="H1040">
        <v>23.114355230000001</v>
      </c>
      <c r="I1040" t="s">
        <v>176</v>
      </c>
      <c r="J1040" t="s">
        <v>177</v>
      </c>
    </row>
    <row r="1041" spans="1:10">
      <c r="A1041" t="str">
        <f t="shared" si="16"/>
        <v>C452016MaleAllEth15</v>
      </c>
      <c r="B1041">
        <v>2016</v>
      </c>
      <c r="C1041" t="s">
        <v>26</v>
      </c>
      <c r="D1041" t="s">
        <v>117</v>
      </c>
      <c r="E1041">
        <v>15</v>
      </c>
      <c r="F1041" t="s">
        <v>153</v>
      </c>
      <c r="G1041">
        <v>14</v>
      </c>
      <c r="H1041">
        <v>17.03163017</v>
      </c>
      <c r="I1041" t="s">
        <v>218</v>
      </c>
      <c r="J1041" t="s">
        <v>219</v>
      </c>
    </row>
    <row r="1042" spans="1:10">
      <c r="A1042" t="str">
        <f t="shared" si="16"/>
        <v>C482016MaleAllEth15</v>
      </c>
      <c r="B1042">
        <v>2016</v>
      </c>
      <c r="C1042" t="s">
        <v>26</v>
      </c>
      <c r="D1042" t="s">
        <v>117</v>
      </c>
      <c r="E1042">
        <v>15</v>
      </c>
      <c r="F1042" t="s">
        <v>153</v>
      </c>
      <c r="G1042">
        <v>1</v>
      </c>
      <c r="H1042">
        <v>1.2165450120000001</v>
      </c>
      <c r="I1042" t="s">
        <v>200</v>
      </c>
      <c r="J1042" t="s">
        <v>201</v>
      </c>
    </row>
    <row r="1043" spans="1:10">
      <c r="A1043" t="str">
        <f t="shared" si="16"/>
        <v>C492016MaleAllEth15</v>
      </c>
      <c r="B1043">
        <v>2016</v>
      </c>
      <c r="C1043" t="s">
        <v>26</v>
      </c>
      <c r="D1043" t="s">
        <v>117</v>
      </c>
      <c r="E1043">
        <v>15</v>
      </c>
      <c r="F1043" t="s">
        <v>153</v>
      </c>
      <c r="G1043">
        <v>7</v>
      </c>
      <c r="H1043">
        <v>8.5158150849999998</v>
      </c>
      <c r="I1043" t="s">
        <v>162</v>
      </c>
      <c r="J1043" t="s">
        <v>163</v>
      </c>
    </row>
    <row r="1044" spans="1:10">
      <c r="A1044" t="str">
        <f t="shared" si="16"/>
        <v>C502016MaleAllEth15</v>
      </c>
      <c r="B1044">
        <v>2016</v>
      </c>
      <c r="C1044" t="s">
        <v>26</v>
      </c>
      <c r="D1044" t="s">
        <v>117</v>
      </c>
      <c r="E1044">
        <v>15</v>
      </c>
      <c r="F1044" t="s">
        <v>153</v>
      </c>
      <c r="G1044">
        <v>4</v>
      </c>
      <c r="H1044">
        <v>4.8661800489999996</v>
      </c>
      <c r="I1044" t="s">
        <v>102</v>
      </c>
      <c r="J1044" t="s">
        <v>214</v>
      </c>
    </row>
    <row r="1045" spans="1:10">
      <c r="A1045" t="str">
        <f t="shared" si="16"/>
        <v>C602016MaleAllEth15</v>
      </c>
      <c r="B1045">
        <v>2016</v>
      </c>
      <c r="C1045" t="s">
        <v>26</v>
      </c>
      <c r="D1045" t="s">
        <v>117</v>
      </c>
      <c r="E1045">
        <v>15</v>
      </c>
      <c r="F1045" t="s">
        <v>153</v>
      </c>
      <c r="G1045">
        <v>3</v>
      </c>
      <c r="H1045">
        <v>3.6496350359999998</v>
      </c>
      <c r="I1045" t="s">
        <v>222</v>
      </c>
      <c r="J1045" t="s">
        <v>223</v>
      </c>
    </row>
    <row r="1046" spans="1:10">
      <c r="A1046" t="str">
        <f t="shared" si="16"/>
        <v>C612016MaleAllEth15</v>
      </c>
      <c r="B1046">
        <v>2016</v>
      </c>
      <c r="C1046" t="s">
        <v>26</v>
      </c>
      <c r="D1046" t="s">
        <v>117</v>
      </c>
      <c r="E1046">
        <v>15</v>
      </c>
      <c r="F1046" t="s">
        <v>153</v>
      </c>
      <c r="G1046">
        <v>569</v>
      </c>
      <c r="H1046">
        <v>692.21411190000003</v>
      </c>
      <c r="I1046" t="s">
        <v>107</v>
      </c>
      <c r="J1046" t="s">
        <v>202</v>
      </c>
    </row>
    <row r="1047" spans="1:10">
      <c r="A1047" t="str">
        <f t="shared" si="16"/>
        <v>C622016MaleAllEth15</v>
      </c>
      <c r="B1047">
        <v>2016</v>
      </c>
      <c r="C1047" t="s">
        <v>26</v>
      </c>
      <c r="D1047" t="s">
        <v>117</v>
      </c>
      <c r="E1047">
        <v>15</v>
      </c>
      <c r="F1047" t="s">
        <v>153</v>
      </c>
      <c r="G1047">
        <v>3</v>
      </c>
      <c r="H1047">
        <v>3.6496350359999998</v>
      </c>
      <c r="I1047" t="s">
        <v>108</v>
      </c>
      <c r="J1047" t="s">
        <v>187</v>
      </c>
    </row>
    <row r="1048" spans="1:10">
      <c r="A1048" t="str">
        <f t="shared" si="16"/>
        <v>C64-C66, C682016MaleAllEth15</v>
      </c>
      <c r="B1048">
        <v>2016</v>
      </c>
      <c r="C1048" t="s">
        <v>26</v>
      </c>
      <c r="D1048" t="s">
        <v>117</v>
      </c>
      <c r="E1048">
        <v>15</v>
      </c>
      <c r="F1048" t="s">
        <v>153</v>
      </c>
      <c r="G1048">
        <v>62</v>
      </c>
      <c r="H1048">
        <v>75.425790750000004</v>
      </c>
      <c r="I1048" t="s">
        <v>94</v>
      </c>
      <c r="J1048" t="s">
        <v>164</v>
      </c>
    </row>
    <row r="1049" spans="1:10">
      <c r="A1049" t="str">
        <f t="shared" si="16"/>
        <v>C672016MaleAllEth15</v>
      </c>
      <c r="B1049">
        <v>2016</v>
      </c>
      <c r="C1049" t="s">
        <v>26</v>
      </c>
      <c r="D1049" t="s">
        <v>117</v>
      </c>
      <c r="E1049">
        <v>15</v>
      </c>
      <c r="F1049" t="s">
        <v>153</v>
      </c>
      <c r="G1049">
        <v>47</v>
      </c>
      <c r="H1049">
        <v>57.17761557</v>
      </c>
      <c r="I1049" t="s">
        <v>95</v>
      </c>
      <c r="J1049" t="s">
        <v>226</v>
      </c>
    </row>
    <row r="1050" spans="1:10">
      <c r="A1050" t="str">
        <f t="shared" si="16"/>
        <v>C692016MaleAllEth15</v>
      </c>
      <c r="B1050">
        <v>2016</v>
      </c>
      <c r="C1050" t="s">
        <v>26</v>
      </c>
      <c r="D1050" t="s">
        <v>117</v>
      </c>
      <c r="E1050">
        <v>15</v>
      </c>
      <c r="F1050" t="s">
        <v>153</v>
      </c>
      <c r="G1050">
        <v>7</v>
      </c>
      <c r="H1050">
        <v>8.5158150849999998</v>
      </c>
      <c r="I1050" t="s">
        <v>165</v>
      </c>
      <c r="J1050" t="s">
        <v>166</v>
      </c>
    </row>
    <row r="1051" spans="1:10">
      <c r="A1051" t="str">
        <f t="shared" si="16"/>
        <v>C712016MaleAllEth15</v>
      </c>
      <c r="B1051">
        <v>2016</v>
      </c>
      <c r="C1051" t="s">
        <v>26</v>
      </c>
      <c r="D1051" t="s">
        <v>117</v>
      </c>
      <c r="E1051">
        <v>15</v>
      </c>
      <c r="F1051" t="s">
        <v>153</v>
      </c>
      <c r="G1051">
        <v>22</v>
      </c>
      <c r="H1051">
        <v>26.763990270000001</v>
      </c>
      <c r="I1051" t="s">
        <v>96</v>
      </c>
      <c r="J1051" t="s">
        <v>167</v>
      </c>
    </row>
    <row r="1052" spans="1:10">
      <c r="A1052" t="str">
        <f t="shared" si="16"/>
        <v>C732016MaleAllEth15</v>
      </c>
      <c r="B1052">
        <v>2016</v>
      </c>
      <c r="C1052" t="s">
        <v>26</v>
      </c>
      <c r="D1052" t="s">
        <v>117</v>
      </c>
      <c r="E1052">
        <v>15</v>
      </c>
      <c r="F1052" t="s">
        <v>153</v>
      </c>
      <c r="G1052">
        <v>3</v>
      </c>
      <c r="H1052">
        <v>3.6496350359999998</v>
      </c>
      <c r="I1052" t="s">
        <v>97</v>
      </c>
      <c r="J1052" t="s">
        <v>183</v>
      </c>
    </row>
    <row r="1053" spans="1:10">
      <c r="A1053" t="str">
        <f t="shared" si="16"/>
        <v>C762016MaleAllEth15</v>
      </c>
      <c r="B1053">
        <v>2016</v>
      </c>
      <c r="C1053" t="s">
        <v>26</v>
      </c>
      <c r="D1053" t="s">
        <v>117</v>
      </c>
      <c r="E1053">
        <v>15</v>
      </c>
      <c r="F1053" t="s">
        <v>153</v>
      </c>
      <c r="G1053">
        <v>1</v>
      </c>
      <c r="H1053">
        <v>1.2165450120000001</v>
      </c>
      <c r="I1053" t="s">
        <v>231</v>
      </c>
      <c r="J1053" t="s">
        <v>232</v>
      </c>
    </row>
    <row r="1054" spans="1:10">
      <c r="A1054" t="str">
        <f t="shared" si="16"/>
        <v>C77-C792016MaleAllEth15</v>
      </c>
      <c r="B1054">
        <v>2016</v>
      </c>
      <c r="C1054" t="s">
        <v>26</v>
      </c>
      <c r="D1054" t="s">
        <v>117</v>
      </c>
      <c r="E1054">
        <v>15</v>
      </c>
      <c r="F1054" t="s">
        <v>153</v>
      </c>
      <c r="G1054">
        <v>20</v>
      </c>
      <c r="H1054">
        <v>24.330900239999998</v>
      </c>
      <c r="I1054" t="s">
        <v>215</v>
      </c>
      <c r="J1054" t="s">
        <v>216</v>
      </c>
    </row>
    <row r="1055" spans="1:10">
      <c r="A1055" t="str">
        <f t="shared" si="16"/>
        <v>C812016MaleAllEth15</v>
      </c>
      <c r="B1055">
        <v>2016</v>
      </c>
      <c r="C1055" t="s">
        <v>26</v>
      </c>
      <c r="D1055" t="s">
        <v>117</v>
      </c>
      <c r="E1055">
        <v>15</v>
      </c>
      <c r="F1055" t="s">
        <v>153</v>
      </c>
      <c r="G1055">
        <v>4</v>
      </c>
      <c r="H1055">
        <v>4.8661800489999996</v>
      </c>
      <c r="I1055" t="s">
        <v>98</v>
      </c>
      <c r="J1055" t="s">
        <v>172</v>
      </c>
    </row>
    <row r="1056" spans="1:10">
      <c r="A1056" t="str">
        <f t="shared" si="16"/>
        <v>C82-C86, C962016MaleAllEth15</v>
      </c>
      <c r="B1056">
        <v>2016</v>
      </c>
      <c r="C1056" t="s">
        <v>26</v>
      </c>
      <c r="D1056" t="s">
        <v>117</v>
      </c>
      <c r="E1056">
        <v>15</v>
      </c>
      <c r="F1056" t="s">
        <v>153</v>
      </c>
      <c r="G1056">
        <v>62</v>
      </c>
      <c r="H1056">
        <v>75.425790750000004</v>
      </c>
      <c r="I1056" t="s">
        <v>99</v>
      </c>
      <c r="J1056" t="s">
        <v>173</v>
      </c>
    </row>
    <row r="1057" spans="1:10">
      <c r="A1057" t="str">
        <f t="shared" si="16"/>
        <v>C882016MaleAllEth15</v>
      </c>
      <c r="B1057">
        <v>2016</v>
      </c>
      <c r="C1057" t="s">
        <v>26</v>
      </c>
      <c r="D1057" t="s">
        <v>117</v>
      </c>
      <c r="E1057">
        <v>15</v>
      </c>
      <c r="F1057" t="s">
        <v>153</v>
      </c>
      <c r="G1057">
        <v>1</v>
      </c>
      <c r="H1057">
        <v>1.2165450120000001</v>
      </c>
      <c r="I1057" t="s">
        <v>195</v>
      </c>
      <c r="J1057" t="s">
        <v>196</v>
      </c>
    </row>
    <row r="1058" spans="1:10">
      <c r="A1058" t="str">
        <f t="shared" si="16"/>
        <v>C902016MaleAllEth15</v>
      </c>
      <c r="B1058">
        <v>2016</v>
      </c>
      <c r="C1058" t="s">
        <v>26</v>
      </c>
      <c r="D1058" t="s">
        <v>117</v>
      </c>
      <c r="E1058">
        <v>15</v>
      </c>
      <c r="F1058" t="s">
        <v>153</v>
      </c>
      <c r="G1058">
        <v>29</v>
      </c>
      <c r="H1058">
        <v>35.279805349999997</v>
      </c>
      <c r="I1058" t="s">
        <v>100</v>
      </c>
      <c r="J1058" t="s">
        <v>205</v>
      </c>
    </row>
    <row r="1059" spans="1:10">
      <c r="A1059" t="str">
        <f t="shared" si="16"/>
        <v>C91-C952016MaleAllEth15</v>
      </c>
      <c r="B1059">
        <v>2016</v>
      </c>
      <c r="C1059" t="s">
        <v>26</v>
      </c>
      <c r="D1059" t="s">
        <v>117</v>
      </c>
      <c r="E1059">
        <v>15</v>
      </c>
      <c r="F1059" t="s">
        <v>153</v>
      </c>
      <c r="G1059">
        <v>43</v>
      </c>
      <c r="H1059">
        <v>52.311435520000003</v>
      </c>
      <c r="I1059" t="s">
        <v>101</v>
      </c>
      <c r="J1059" t="s">
        <v>174</v>
      </c>
    </row>
    <row r="1060" spans="1:10">
      <c r="A1060" t="str">
        <f t="shared" si="16"/>
        <v>D45-D472016MaleAllEth15</v>
      </c>
      <c r="B1060">
        <v>2016</v>
      </c>
      <c r="C1060" t="s">
        <v>26</v>
      </c>
      <c r="D1060" t="s">
        <v>117</v>
      </c>
      <c r="E1060">
        <v>15</v>
      </c>
      <c r="F1060" t="s">
        <v>153</v>
      </c>
      <c r="G1060">
        <v>25</v>
      </c>
      <c r="H1060">
        <v>30.4136253</v>
      </c>
      <c r="I1060" t="s">
        <v>140</v>
      </c>
      <c r="J1060" t="s">
        <v>181</v>
      </c>
    </row>
    <row r="1061" spans="1:10">
      <c r="A1061" t="str">
        <f t="shared" si="16"/>
        <v>C00-C142017MaleAllEth15</v>
      </c>
      <c r="B1061">
        <v>2017</v>
      </c>
      <c r="C1061" t="s">
        <v>26</v>
      </c>
      <c r="D1061" t="s">
        <v>117</v>
      </c>
      <c r="E1061">
        <v>15</v>
      </c>
      <c r="F1061" t="s">
        <v>153</v>
      </c>
      <c r="G1061">
        <v>47</v>
      </c>
      <c r="H1061">
        <v>53.591790189999998</v>
      </c>
      <c r="I1061" t="s">
        <v>86</v>
      </c>
      <c r="J1061" t="s">
        <v>180</v>
      </c>
    </row>
    <row r="1062" spans="1:10">
      <c r="A1062" t="str">
        <f t="shared" si="16"/>
        <v>C152017MaleAllEth15</v>
      </c>
      <c r="B1062">
        <v>2017</v>
      </c>
      <c r="C1062" t="s">
        <v>26</v>
      </c>
      <c r="D1062" t="s">
        <v>117</v>
      </c>
      <c r="E1062">
        <v>15</v>
      </c>
      <c r="F1062" t="s">
        <v>153</v>
      </c>
      <c r="G1062">
        <v>40</v>
      </c>
      <c r="H1062">
        <v>45.610034210000002</v>
      </c>
      <c r="I1062" t="s">
        <v>87</v>
      </c>
      <c r="J1062" t="s">
        <v>217</v>
      </c>
    </row>
    <row r="1063" spans="1:10">
      <c r="A1063" t="str">
        <f t="shared" si="16"/>
        <v>C162017MaleAllEth15</v>
      </c>
      <c r="B1063">
        <v>2017</v>
      </c>
      <c r="C1063" t="s">
        <v>26</v>
      </c>
      <c r="D1063" t="s">
        <v>117</v>
      </c>
      <c r="E1063">
        <v>15</v>
      </c>
      <c r="F1063" t="s">
        <v>153</v>
      </c>
      <c r="G1063">
        <v>41</v>
      </c>
      <c r="H1063">
        <v>46.750285060000003</v>
      </c>
      <c r="I1063" t="s">
        <v>88</v>
      </c>
      <c r="J1063" t="s">
        <v>188</v>
      </c>
    </row>
    <row r="1064" spans="1:10">
      <c r="A1064" t="str">
        <f t="shared" si="16"/>
        <v>C172017MaleAllEth15</v>
      </c>
      <c r="B1064">
        <v>2017</v>
      </c>
      <c r="C1064" t="s">
        <v>26</v>
      </c>
      <c r="D1064" t="s">
        <v>117</v>
      </c>
      <c r="E1064">
        <v>15</v>
      </c>
      <c r="F1064" t="s">
        <v>153</v>
      </c>
      <c r="G1064">
        <v>11</v>
      </c>
      <c r="H1064">
        <v>12.54275941</v>
      </c>
      <c r="I1064" t="s">
        <v>208</v>
      </c>
      <c r="J1064" t="s">
        <v>209</v>
      </c>
    </row>
    <row r="1065" spans="1:10">
      <c r="A1065" t="str">
        <f t="shared" si="16"/>
        <v>C18-C212017MaleAllEth15</v>
      </c>
      <c r="B1065">
        <v>2017</v>
      </c>
      <c r="C1065" t="s">
        <v>26</v>
      </c>
      <c r="D1065" t="s">
        <v>117</v>
      </c>
      <c r="E1065">
        <v>15</v>
      </c>
      <c r="F1065" t="s">
        <v>153</v>
      </c>
      <c r="G1065">
        <v>251</v>
      </c>
      <c r="H1065">
        <v>286.2029647</v>
      </c>
      <c r="I1065" t="s">
        <v>89</v>
      </c>
      <c r="J1065" t="s">
        <v>182</v>
      </c>
    </row>
    <row r="1066" spans="1:10">
      <c r="A1066" t="str">
        <f t="shared" si="16"/>
        <v>C222017MaleAllEth15</v>
      </c>
      <c r="B1066">
        <v>2017</v>
      </c>
      <c r="C1066" t="s">
        <v>26</v>
      </c>
      <c r="D1066" t="s">
        <v>117</v>
      </c>
      <c r="E1066">
        <v>15</v>
      </c>
      <c r="F1066" t="s">
        <v>153</v>
      </c>
      <c r="G1066">
        <v>28</v>
      </c>
      <c r="H1066">
        <v>31.927023949999999</v>
      </c>
      <c r="I1066" t="s">
        <v>90</v>
      </c>
      <c r="J1066" t="s">
        <v>159</v>
      </c>
    </row>
    <row r="1067" spans="1:10">
      <c r="A1067" t="str">
        <f t="shared" si="16"/>
        <v>C232017MaleAllEth15</v>
      </c>
      <c r="B1067">
        <v>2017</v>
      </c>
      <c r="C1067" t="s">
        <v>26</v>
      </c>
      <c r="D1067" t="s">
        <v>117</v>
      </c>
      <c r="E1067">
        <v>15</v>
      </c>
      <c r="F1067" t="s">
        <v>153</v>
      </c>
      <c r="G1067">
        <v>6</v>
      </c>
      <c r="H1067">
        <v>6.8415051309999999</v>
      </c>
      <c r="I1067" t="s">
        <v>227</v>
      </c>
      <c r="J1067" t="s">
        <v>228</v>
      </c>
    </row>
    <row r="1068" spans="1:10">
      <c r="A1068" t="str">
        <f t="shared" si="16"/>
        <v>C242017MaleAllEth15</v>
      </c>
      <c r="B1068">
        <v>2017</v>
      </c>
      <c r="C1068" t="s">
        <v>26</v>
      </c>
      <c r="D1068" t="s">
        <v>117</v>
      </c>
      <c r="E1068">
        <v>15</v>
      </c>
      <c r="F1068" t="s">
        <v>153</v>
      </c>
      <c r="G1068">
        <v>6</v>
      </c>
      <c r="H1068">
        <v>6.8415051309999999</v>
      </c>
      <c r="I1068" t="s">
        <v>220</v>
      </c>
      <c r="J1068" t="s">
        <v>221</v>
      </c>
    </row>
    <row r="1069" spans="1:10">
      <c r="A1069" t="str">
        <f t="shared" si="16"/>
        <v>C252017MaleAllEth15</v>
      </c>
      <c r="B1069">
        <v>2017</v>
      </c>
      <c r="C1069" t="s">
        <v>26</v>
      </c>
      <c r="D1069" t="s">
        <v>117</v>
      </c>
      <c r="E1069">
        <v>15</v>
      </c>
      <c r="F1069" t="s">
        <v>153</v>
      </c>
      <c r="G1069">
        <v>33</v>
      </c>
      <c r="H1069">
        <v>37.628278219999999</v>
      </c>
      <c r="I1069" t="s">
        <v>91</v>
      </c>
      <c r="J1069" t="s">
        <v>197</v>
      </c>
    </row>
    <row r="1070" spans="1:10">
      <c r="A1070" t="str">
        <f t="shared" si="16"/>
        <v>C262017MaleAllEth15</v>
      </c>
      <c r="B1070">
        <v>2017</v>
      </c>
      <c r="C1070" t="s">
        <v>26</v>
      </c>
      <c r="D1070" t="s">
        <v>117</v>
      </c>
      <c r="E1070">
        <v>15</v>
      </c>
      <c r="F1070" t="s">
        <v>153</v>
      </c>
      <c r="G1070">
        <v>14</v>
      </c>
      <c r="H1070">
        <v>15.963511970000001</v>
      </c>
      <c r="I1070" t="s">
        <v>198</v>
      </c>
      <c r="J1070" t="s">
        <v>199</v>
      </c>
    </row>
    <row r="1071" spans="1:10">
      <c r="A1071" t="str">
        <f t="shared" si="16"/>
        <v>C302017MaleAllEth15</v>
      </c>
      <c r="B1071">
        <v>2017</v>
      </c>
      <c r="C1071" t="s">
        <v>26</v>
      </c>
      <c r="D1071" t="s">
        <v>117</v>
      </c>
      <c r="E1071">
        <v>15</v>
      </c>
      <c r="F1071" t="s">
        <v>153</v>
      </c>
      <c r="G1071">
        <v>5</v>
      </c>
      <c r="H1071">
        <v>5.7012542760000002</v>
      </c>
      <c r="I1071" t="s">
        <v>210</v>
      </c>
      <c r="J1071" t="s">
        <v>211</v>
      </c>
    </row>
    <row r="1072" spans="1:10">
      <c r="A1072" t="str">
        <f t="shared" si="16"/>
        <v>C322017MaleAllEth15</v>
      </c>
      <c r="B1072">
        <v>2017</v>
      </c>
      <c r="C1072" t="s">
        <v>26</v>
      </c>
      <c r="D1072" t="s">
        <v>117</v>
      </c>
      <c r="E1072">
        <v>15</v>
      </c>
      <c r="F1072" t="s">
        <v>153</v>
      </c>
      <c r="G1072">
        <v>5</v>
      </c>
      <c r="H1072">
        <v>5.7012542760000002</v>
      </c>
      <c r="I1072" t="s">
        <v>189</v>
      </c>
      <c r="J1072" t="s">
        <v>190</v>
      </c>
    </row>
    <row r="1073" spans="1:10">
      <c r="A1073" t="str">
        <f t="shared" si="16"/>
        <v>C33-C342017MaleAllEth15</v>
      </c>
      <c r="B1073">
        <v>2017</v>
      </c>
      <c r="C1073" t="s">
        <v>26</v>
      </c>
      <c r="D1073" t="s">
        <v>117</v>
      </c>
      <c r="E1073">
        <v>15</v>
      </c>
      <c r="F1073" t="s">
        <v>153</v>
      </c>
      <c r="G1073">
        <v>211</v>
      </c>
      <c r="H1073">
        <v>240.5929304</v>
      </c>
      <c r="I1073" t="s">
        <v>92</v>
      </c>
      <c r="J1073" t="s">
        <v>175</v>
      </c>
    </row>
    <row r="1074" spans="1:10">
      <c r="A1074" t="str">
        <f t="shared" si="16"/>
        <v>C40-C412017MaleAllEth15</v>
      </c>
      <c r="B1074">
        <v>2017</v>
      </c>
      <c r="C1074" t="s">
        <v>26</v>
      </c>
      <c r="D1074" t="s">
        <v>117</v>
      </c>
      <c r="E1074">
        <v>15</v>
      </c>
      <c r="F1074" t="s">
        <v>153</v>
      </c>
      <c r="G1074">
        <v>4</v>
      </c>
      <c r="H1074">
        <v>4.5610034209999997</v>
      </c>
      <c r="I1074" t="s">
        <v>160</v>
      </c>
      <c r="J1074" t="s">
        <v>161</v>
      </c>
    </row>
    <row r="1075" spans="1:10">
      <c r="A1075" t="str">
        <f t="shared" si="16"/>
        <v>C432017MaleAllEth15</v>
      </c>
      <c r="B1075">
        <v>2017</v>
      </c>
      <c r="C1075" t="s">
        <v>26</v>
      </c>
      <c r="D1075" t="s">
        <v>117</v>
      </c>
      <c r="E1075">
        <v>15</v>
      </c>
      <c r="F1075" t="s">
        <v>153</v>
      </c>
      <c r="G1075">
        <v>215</v>
      </c>
      <c r="H1075">
        <v>245.1539339</v>
      </c>
      <c r="I1075" t="s">
        <v>93</v>
      </c>
      <c r="J1075" t="s">
        <v>186</v>
      </c>
    </row>
    <row r="1076" spans="1:10">
      <c r="A1076" t="str">
        <f t="shared" si="16"/>
        <v>C442017MaleAllEth15</v>
      </c>
      <c r="B1076">
        <v>2017</v>
      </c>
      <c r="C1076" t="s">
        <v>26</v>
      </c>
      <c r="D1076" t="s">
        <v>117</v>
      </c>
      <c r="E1076">
        <v>15</v>
      </c>
      <c r="F1076" t="s">
        <v>153</v>
      </c>
      <c r="G1076">
        <v>23</v>
      </c>
      <c r="H1076">
        <v>26.225769669999998</v>
      </c>
      <c r="I1076" t="s">
        <v>176</v>
      </c>
      <c r="J1076" t="s">
        <v>177</v>
      </c>
    </row>
    <row r="1077" spans="1:10">
      <c r="A1077" t="str">
        <f t="shared" si="16"/>
        <v>C452017MaleAllEth15</v>
      </c>
      <c r="B1077">
        <v>2017</v>
      </c>
      <c r="C1077" t="s">
        <v>26</v>
      </c>
      <c r="D1077" t="s">
        <v>117</v>
      </c>
      <c r="E1077">
        <v>15</v>
      </c>
      <c r="F1077" t="s">
        <v>153</v>
      </c>
      <c r="G1077">
        <v>18</v>
      </c>
      <c r="H1077">
        <v>20.524515390000001</v>
      </c>
      <c r="I1077" t="s">
        <v>218</v>
      </c>
      <c r="J1077" t="s">
        <v>219</v>
      </c>
    </row>
    <row r="1078" spans="1:10">
      <c r="A1078" t="str">
        <f t="shared" si="16"/>
        <v>C462017MaleAllEth15</v>
      </c>
      <c r="B1078">
        <v>2017</v>
      </c>
      <c r="C1078" t="s">
        <v>26</v>
      </c>
      <c r="D1078" t="s">
        <v>117</v>
      </c>
      <c r="E1078">
        <v>15</v>
      </c>
      <c r="F1078" t="s">
        <v>153</v>
      </c>
      <c r="G1078">
        <v>1</v>
      </c>
      <c r="H1078">
        <v>1.1402508549999999</v>
      </c>
      <c r="I1078" t="s">
        <v>224</v>
      </c>
      <c r="J1078" t="s">
        <v>225</v>
      </c>
    </row>
    <row r="1079" spans="1:10">
      <c r="A1079" t="str">
        <f t="shared" si="16"/>
        <v>C472017MaleAllEth15</v>
      </c>
      <c r="B1079">
        <v>2017</v>
      </c>
      <c r="C1079" t="s">
        <v>26</v>
      </c>
      <c r="D1079" t="s">
        <v>117</v>
      </c>
      <c r="E1079">
        <v>15</v>
      </c>
      <c r="F1079" t="s">
        <v>153</v>
      </c>
      <c r="G1079">
        <v>1</v>
      </c>
      <c r="H1079">
        <v>1.1402508549999999</v>
      </c>
      <c r="I1079" t="s">
        <v>178</v>
      </c>
      <c r="J1079" t="s">
        <v>179</v>
      </c>
    </row>
    <row r="1080" spans="1:10">
      <c r="A1080" t="str">
        <f t="shared" si="16"/>
        <v>C482017MaleAllEth15</v>
      </c>
      <c r="B1080">
        <v>2017</v>
      </c>
      <c r="C1080" t="s">
        <v>26</v>
      </c>
      <c r="D1080" t="s">
        <v>117</v>
      </c>
      <c r="E1080">
        <v>15</v>
      </c>
      <c r="F1080" t="s">
        <v>153</v>
      </c>
      <c r="G1080">
        <v>1</v>
      </c>
      <c r="H1080">
        <v>1.1402508549999999</v>
      </c>
      <c r="I1080" t="s">
        <v>200</v>
      </c>
      <c r="J1080" t="s">
        <v>201</v>
      </c>
    </row>
    <row r="1081" spans="1:10">
      <c r="A1081" t="str">
        <f t="shared" si="16"/>
        <v>C492017MaleAllEth15</v>
      </c>
      <c r="B1081">
        <v>2017</v>
      </c>
      <c r="C1081" t="s">
        <v>26</v>
      </c>
      <c r="D1081" t="s">
        <v>117</v>
      </c>
      <c r="E1081">
        <v>15</v>
      </c>
      <c r="F1081" t="s">
        <v>153</v>
      </c>
      <c r="G1081">
        <v>13</v>
      </c>
      <c r="H1081">
        <v>14.82326112</v>
      </c>
      <c r="I1081" t="s">
        <v>162</v>
      </c>
      <c r="J1081" t="s">
        <v>163</v>
      </c>
    </row>
    <row r="1082" spans="1:10">
      <c r="A1082" t="str">
        <f t="shared" si="16"/>
        <v>C502017MaleAllEth15</v>
      </c>
      <c r="B1082">
        <v>2017</v>
      </c>
      <c r="C1082" t="s">
        <v>26</v>
      </c>
      <c r="D1082" t="s">
        <v>117</v>
      </c>
      <c r="E1082">
        <v>15</v>
      </c>
      <c r="F1082" t="s">
        <v>153</v>
      </c>
      <c r="G1082">
        <v>4</v>
      </c>
      <c r="H1082">
        <v>4.5610034209999997</v>
      </c>
      <c r="I1082" t="s">
        <v>102</v>
      </c>
      <c r="J1082" t="s">
        <v>214</v>
      </c>
    </row>
    <row r="1083" spans="1:10">
      <c r="A1083" t="str">
        <f t="shared" si="16"/>
        <v>C602017MaleAllEth15</v>
      </c>
      <c r="B1083">
        <v>2017</v>
      </c>
      <c r="C1083" t="s">
        <v>26</v>
      </c>
      <c r="D1083" t="s">
        <v>117</v>
      </c>
      <c r="E1083">
        <v>15</v>
      </c>
      <c r="F1083" t="s">
        <v>153</v>
      </c>
      <c r="G1083">
        <v>6</v>
      </c>
      <c r="H1083">
        <v>6.8415051309999999</v>
      </c>
      <c r="I1083" t="s">
        <v>222</v>
      </c>
      <c r="J1083" t="s">
        <v>223</v>
      </c>
    </row>
    <row r="1084" spans="1:10">
      <c r="A1084" t="str">
        <f t="shared" si="16"/>
        <v>C612017MaleAllEth15</v>
      </c>
      <c r="B1084">
        <v>2017</v>
      </c>
      <c r="C1084" t="s">
        <v>26</v>
      </c>
      <c r="D1084" t="s">
        <v>117</v>
      </c>
      <c r="E1084">
        <v>15</v>
      </c>
      <c r="F1084" t="s">
        <v>153</v>
      </c>
      <c r="G1084">
        <v>645</v>
      </c>
      <c r="H1084">
        <v>735.46180159999994</v>
      </c>
      <c r="I1084" t="s">
        <v>107</v>
      </c>
      <c r="J1084" t="s">
        <v>202</v>
      </c>
    </row>
    <row r="1085" spans="1:10">
      <c r="A1085" t="str">
        <f t="shared" si="16"/>
        <v>C622017MaleAllEth15</v>
      </c>
      <c r="B1085">
        <v>2017</v>
      </c>
      <c r="C1085" t="s">
        <v>26</v>
      </c>
      <c r="D1085" t="s">
        <v>117</v>
      </c>
      <c r="E1085">
        <v>15</v>
      </c>
      <c r="F1085" t="s">
        <v>153</v>
      </c>
      <c r="G1085">
        <v>2</v>
      </c>
      <c r="H1085">
        <v>2.2805017099999998</v>
      </c>
      <c r="I1085" t="s">
        <v>108</v>
      </c>
      <c r="J1085" t="s">
        <v>187</v>
      </c>
    </row>
    <row r="1086" spans="1:10">
      <c r="A1086" t="str">
        <f t="shared" si="16"/>
        <v>C64-C66, C682017MaleAllEth15</v>
      </c>
      <c r="B1086">
        <v>2017</v>
      </c>
      <c r="C1086" t="s">
        <v>26</v>
      </c>
      <c r="D1086" t="s">
        <v>117</v>
      </c>
      <c r="E1086">
        <v>15</v>
      </c>
      <c r="F1086" t="s">
        <v>153</v>
      </c>
      <c r="G1086">
        <v>72</v>
      </c>
      <c r="H1086">
        <v>82.098061569999999</v>
      </c>
      <c r="I1086" t="s">
        <v>94</v>
      </c>
      <c r="J1086" t="s">
        <v>164</v>
      </c>
    </row>
    <row r="1087" spans="1:10">
      <c r="A1087" t="str">
        <f t="shared" si="16"/>
        <v>C672017MaleAllEth15</v>
      </c>
      <c r="B1087">
        <v>2017</v>
      </c>
      <c r="C1087" t="s">
        <v>26</v>
      </c>
      <c r="D1087" t="s">
        <v>117</v>
      </c>
      <c r="E1087">
        <v>15</v>
      </c>
      <c r="F1087" t="s">
        <v>153</v>
      </c>
      <c r="G1087">
        <v>55</v>
      </c>
      <c r="H1087">
        <v>62.713797040000003</v>
      </c>
      <c r="I1087" t="s">
        <v>95</v>
      </c>
      <c r="J1087" t="s">
        <v>226</v>
      </c>
    </row>
    <row r="1088" spans="1:10">
      <c r="A1088" t="str">
        <f t="shared" si="16"/>
        <v>C692017MaleAllEth15</v>
      </c>
      <c r="B1088">
        <v>2017</v>
      </c>
      <c r="C1088" t="s">
        <v>26</v>
      </c>
      <c r="D1088" t="s">
        <v>117</v>
      </c>
      <c r="E1088">
        <v>15</v>
      </c>
      <c r="F1088" t="s">
        <v>153</v>
      </c>
      <c r="G1088">
        <v>2</v>
      </c>
      <c r="H1088">
        <v>2.2805017099999998</v>
      </c>
      <c r="I1088" t="s">
        <v>165</v>
      </c>
      <c r="J1088" t="s">
        <v>166</v>
      </c>
    </row>
    <row r="1089" spans="1:10">
      <c r="A1089" t="str">
        <f t="shared" si="16"/>
        <v>C712017MaleAllEth15</v>
      </c>
      <c r="B1089">
        <v>2017</v>
      </c>
      <c r="C1089" t="s">
        <v>26</v>
      </c>
      <c r="D1089" t="s">
        <v>117</v>
      </c>
      <c r="E1089">
        <v>15</v>
      </c>
      <c r="F1089" t="s">
        <v>153</v>
      </c>
      <c r="G1089">
        <v>18</v>
      </c>
      <c r="H1089">
        <v>20.524515390000001</v>
      </c>
      <c r="I1089" t="s">
        <v>96</v>
      </c>
      <c r="J1089" t="s">
        <v>167</v>
      </c>
    </row>
    <row r="1090" spans="1:10">
      <c r="A1090" t="str">
        <f t="shared" si="16"/>
        <v>C732017MaleAllEth15</v>
      </c>
      <c r="B1090">
        <v>2017</v>
      </c>
      <c r="C1090" t="s">
        <v>26</v>
      </c>
      <c r="D1090" t="s">
        <v>117</v>
      </c>
      <c r="E1090">
        <v>15</v>
      </c>
      <c r="F1090" t="s">
        <v>153</v>
      </c>
      <c r="G1090">
        <v>7</v>
      </c>
      <c r="H1090">
        <v>7.9817559859999996</v>
      </c>
      <c r="I1090" t="s">
        <v>97</v>
      </c>
      <c r="J1090" t="s">
        <v>183</v>
      </c>
    </row>
    <row r="1091" spans="1:10">
      <c r="A1091" t="str">
        <f t="shared" ref="A1091:A1154" si="17">I1091&amp;B1091&amp;C1091&amp;D1091&amp;E1091</f>
        <v>C762017MaleAllEth15</v>
      </c>
      <c r="B1091">
        <v>2017</v>
      </c>
      <c r="C1091" t="s">
        <v>26</v>
      </c>
      <c r="D1091" t="s">
        <v>117</v>
      </c>
      <c r="E1091">
        <v>15</v>
      </c>
      <c r="F1091" t="s">
        <v>153</v>
      </c>
      <c r="G1091">
        <v>1</v>
      </c>
      <c r="H1091">
        <v>1.1402508549999999</v>
      </c>
      <c r="I1091" t="s">
        <v>231</v>
      </c>
      <c r="J1091" t="s">
        <v>232</v>
      </c>
    </row>
    <row r="1092" spans="1:10">
      <c r="A1092" t="str">
        <f t="shared" si="17"/>
        <v>C77-C792017MaleAllEth15</v>
      </c>
      <c r="B1092">
        <v>2017</v>
      </c>
      <c r="C1092" t="s">
        <v>26</v>
      </c>
      <c r="D1092" t="s">
        <v>117</v>
      </c>
      <c r="E1092">
        <v>15</v>
      </c>
      <c r="F1092" t="s">
        <v>153</v>
      </c>
      <c r="G1092">
        <v>24</v>
      </c>
      <c r="H1092">
        <v>27.366020519999999</v>
      </c>
      <c r="I1092" t="s">
        <v>215</v>
      </c>
      <c r="J1092" t="s">
        <v>216</v>
      </c>
    </row>
    <row r="1093" spans="1:10">
      <c r="A1093" t="str">
        <f t="shared" si="17"/>
        <v>C802017MaleAllEth15</v>
      </c>
      <c r="B1093">
        <v>2017</v>
      </c>
      <c r="C1093" t="s">
        <v>26</v>
      </c>
      <c r="D1093" t="s">
        <v>117</v>
      </c>
      <c r="E1093">
        <v>15</v>
      </c>
      <c r="F1093" t="s">
        <v>153</v>
      </c>
      <c r="G1093">
        <v>2</v>
      </c>
      <c r="H1093">
        <v>2.2805017099999998</v>
      </c>
      <c r="I1093" t="s">
        <v>229</v>
      </c>
      <c r="J1093" t="s">
        <v>230</v>
      </c>
    </row>
    <row r="1094" spans="1:10">
      <c r="A1094" t="str">
        <f t="shared" si="17"/>
        <v>C812017MaleAllEth15</v>
      </c>
      <c r="B1094">
        <v>2017</v>
      </c>
      <c r="C1094" t="s">
        <v>26</v>
      </c>
      <c r="D1094" t="s">
        <v>117</v>
      </c>
      <c r="E1094">
        <v>15</v>
      </c>
      <c r="F1094" t="s">
        <v>153</v>
      </c>
      <c r="G1094">
        <v>4</v>
      </c>
      <c r="H1094">
        <v>4.5610034209999997</v>
      </c>
      <c r="I1094" t="s">
        <v>98</v>
      </c>
      <c r="J1094" t="s">
        <v>172</v>
      </c>
    </row>
    <row r="1095" spans="1:10">
      <c r="A1095" t="str">
        <f t="shared" si="17"/>
        <v>C82-C86, C962017MaleAllEth15</v>
      </c>
      <c r="B1095">
        <v>2017</v>
      </c>
      <c r="C1095" t="s">
        <v>26</v>
      </c>
      <c r="D1095" t="s">
        <v>117</v>
      </c>
      <c r="E1095">
        <v>15</v>
      </c>
      <c r="F1095" t="s">
        <v>153</v>
      </c>
      <c r="G1095">
        <v>77</v>
      </c>
      <c r="H1095">
        <v>87.799315849999999</v>
      </c>
      <c r="I1095" t="s">
        <v>99</v>
      </c>
      <c r="J1095" t="s">
        <v>173</v>
      </c>
    </row>
    <row r="1096" spans="1:10">
      <c r="A1096" t="str">
        <f t="shared" si="17"/>
        <v>C882017MaleAllEth15</v>
      </c>
      <c r="B1096">
        <v>2017</v>
      </c>
      <c r="C1096" t="s">
        <v>26</v>
      </c>
      <c r="D1096" t="s">
        <v>117</v>
      </c>
      <c r="E1096">
        <v>15</v>
      </c>
      <c r="F1096" t="s">
        <v>153</v>
      </c>
      <c r="G1096">
        <v>10</v>
      </c>
      <c r="H1096">
        <v>11.40250855</v>
      </c>
      <c r="I1096" t="s">
        <v>195</v>
      </c>
      <c r="J1096" t="s">
        <v>196</v>
      </c>
    </row>
    <row r="1097" spans="1:10">
      <c r="A1097" t="str">
        <f t="shared" si="17"/>
        <v>C902017MaleAllEth15</v>
      </c>
      <c r="B1097">
        <v>2017</v>
      </c>
      <c r="C1097" t="s">
        <v>26</v>
      </c>
      <c r="D1097" t="s">
        <v>117</v>
      </c>
      <c r="E1097">
        <v>15</v>
      </c>
      <c r="F1097" t="s">
        <v>153</v>
      </c>
      <c r="G1097">
        <v>45</v>
      </c>
      <c r="H1097">
        <v>51.311288480000002</v>
      </c>
      <c r="I1097" t="s">
        <v>100</v>
      </c>
      <c r="J1097" t="s">
        <v>205</v>
      </c>
    </row>
    <row r="1098" spans="1:10">
      <c r="A1098" t="str">
        <f t="shared" si="17"/>
        <v>C91-C952017MaleAllEth15</v>
      </c>
      <c r="B1098">
        <v>2017</v>
      </c>
      <c r="C1098" t="s">
        <v>26</v>
      </c>
      <c r="D1098" t="s">
        <v>117</v>
      </c>
      <c r="E1098">
        <v>15</v>
      </c>
      <c r="F1098" t="s">
        <v>153</v>
      </c>
      <c r="G1098">
        <v>58</v>
      </c>
      <c r="H1098">
        <v>66.1345496</v>
      </c>
      <c r="I1098" t="s">
        <v>101</v>
      </c>
      <c r="J1098" t="s">
        <v>174</v>
      </c>
    </row>
    <row r="1099" spans="1:10">
      <c r="A1099" t="str">
        <f t="shared" si="17"/>
        <v>D45-D472017MaleAllEth15</v>
      </c>
      <c r="B1099">
        <v>2017</v>
      </c>
      <c r="C1099" t="s">
        <v>26</v>
      </c>
      <c r="D1099" t="s">
        <v>117</v>
      </c>
      <c r="E1099">
        <v>15</v>
      </c>
      <c r="F1099" t="s">
        <v>153</v>
      </c>
      <c r="G1099">
        <v>41</v>
      </c>
      <c r="H1099">
        <v>46.750285060000003</v>
      </c>
      <c r="I1099" t="s">
        <v>140</v>
      </c>
      <c r="J1099" t="s">
        <v>181</v>
      </c>
    </row>
    <row r="1100" spans="1:10">
      <c r="A1100" t="str">
        <f t="shared" si="17"/>
        <v>C00-C142015MaleAllEth16</v>
      </c>
      <c r="B1100">
        <v>2015</v>
      </c>
      <c r="C1100" t="s">
        <v>26</v>
      </c>
      <c r="D1100" t="s">
        <v>117</v>
      </c>
      <c r="E1100">
        <v>16</v>
      </c>
      <c r="F1100" t="s">
        <v>154</v>
      </c>
      <c r="G1100">
        <v>37</v>
      </c>
      <c r="H1100">
        <v>65.894924309999993</v>
      </c>
      <c r="I1100" t="s">
        <v>86</v>
      </c>
      <c r="J1100" t="s">
        <v>180</v>
      </c>
    </row>
    <row r="1101" spans="1:10">
      <c r="A1101" t="str">
        <f t="shared" si="17"/>
        <v>C152015MaleAllEth16</v>
      </c>
      <c r="B1101">
        <v>2015</v>
      </c>
      <c r="C1101" t="s">
        <v>26</v>
      </c>
      <c r="D1101" t="s">
        <v>117</v>
      </c>
      <c r="E1101">
        <v>16</v>
      </c>
      <c r="F1101" t="s">
        <v>154</v>
      </c>
      <c r="G1101">
        <v>30</v>
      </c>
      <c r="H1101">
        <v>53.428317010000001</v>
      </c>
      <c r="I1101" t="s">
        <v>87</v>
      </c>
      <c r="J1101" t="s">
        <v>217</v>
      </c>
    </row>
    <row r="1102" spans="1:10">
      <c r="A1102" t="str">
        <f t="shared" si="17"/>
        <v>C162015MaleAllEth16</v>
      </c>
      <c r="B1102">
        <v>2015</v>
      </c>
      <c r="C1102" t="s">
        <v>26</v>
      </c>
      <c r="D1102" t="s">
        <v>117</v>
      </c>
      <c r="E1102">
        <v>16</v>
      </c>
      <c r="F1102" t="s">
        <v>154</v>
      </c>
      <c r="G1102">
        <v>33</v>
      </c>
      <c r="H1102">
        <v>58.771148709999999</v>
      </c>
      <c r="I1102" t="s">
        <v>88</v>
      </c>
      <c r="J1102" t="s">
        <v>188</v>
      </c>
    </row>
    <row r="1103" spans="1:10">
      <c r="A1103" t="str">
        <f t="shared" si="17"/>
        <v>C172015MaleAllEth16</v>
      </c>
      <c r="B1103">
        <v>2015</v>
      </c>
      <c r="C1103" t="s">
        <v>26</v>
      </c>
      <c r="D1103" t="s">
        <v>117</v>
      </c>
      <c r="E1103">
        <v>16</v>
      </c>
      <c r="F1103" t="s">
        <v>154</v>
      </c>
      <c r="G1103">
        <v>5</v>
      </c>
      <c r="H1103">
        <v>8.9047195010000006</v>
      </c>
      <c r="I1103" t="s">
        <v>208</v>
      </c>
      <c r="J1103" t="s">
        <v>209</v>
      </c>
    </row>
    <row r="1104" spans="1:10">
      <c r="A1104" t="str">
        <f t="shared" si="17"/>
        <v>C18-C212015MaleAllEth16</v>
      </c>
      <c r="B1104">
        <v>2015</v>
      </c>
      <c r="C1104" t="s">
        <v>26</v>
      </c>
      <c r="D1104" t="s">
        <v>117</v>
      </c>
      <c r="E1104">
        <v>16</v>
      </c>
      <c r="F1104" t="s">
        <v>154</v>
      </c>
      <c r="G1104">
        <v>247</v>
      </c>
      <c r="H1104">
        <v>439.89314339999999</v>
      </c>
      <c r="I1104" t="s">
        <v>89</v>
      </c>
      <c r="J1104" t="s">
        <v>182</v>
      </c>
    </row>
    <row r="1105" spans="1:10">
      <c r="A1105" t="str">
        <f t="shared" si="17"/>
        <v>C222015MaleAllEth16</v>
      </c>
      <c r="B1105">
        <v>2015</v>
      </c>
      <c r="C1105" t="s">
        <v>26</v>
      </c>
      <c r="D1105" t="s">
        <v>117</v>
      </c>
      <c r="E1105">
        <v>16</v>
      </c>
      <c r="F1105" t="s">
        <v>154</v>
      </c>
      <c r="G1105">
        <v>36</v>
      </c>
      <c r="H1105">
        <v>64.113980409999996</v>
      </c>
      <c r="I1105" t="s">
        <v>90</v>
      </c>
      <c r="J1105" t="s">
        <v>159</v>
      </c>
    </row>
    <row r="1106" spans="1:10">
      <c r="A1106" t="str">
        <f t="shared" si="17"/>
        <v>C232015MaleAllEth16</v>
      </c>
      <c r="B1106">
        <v>2015</v>
      </c>
      <c r="C1106" t="s">
        <v>26</v>
      </c>
      <c r="D1106" t="s">
        <v>117</v>
      </c>
      <c r="E1106">
        <v>16</v>
      </c>
      <c r="F1106" t="s">
        <v>154</v>
      </c>
      <c r="G1106">
        <v>2</v>
      </c>
      <c r="H1106">
        <v>3.5618878010000001</v>
      </c>
      <c r="I1106" t="s">
        <v>227</v>
      </c>
      <c r="J1106" t="s">
        <v>228</v>
      </c>
    </row>
    <row r="1107" spans="1:10">
      <c r="A1107" t="str">
        <f t="shared" si="17"/>
        <v>C242015MaleAllEth16</v>
      </c>
      <c r="B1107">
        <v>2015</v>
      </c>
      <c r="C1107" t="s">
        <v>26</v>
      </c>
      <c r="D1107" t="s">
        <v>117</v>
      </c>
      <c r="E1107">
        <v>16</v>
      </c>
      <c r="F1107" t="s">
        <v>154</v>
      </c>
      <c r="G1107">
        <v>7</v>
      </c>
      <c r="H1107">
        <v>12.4666073</v>
      </c>
      <c r="I1107" t="s">
        <v>220</v>
      </c>
      <c r="J1107" t="s">
        <v>221</v>
      </c>
    </row>
    <row r="1108" spans="1:10">
      <c r="A1108" t="str">
        <f t="shared" si="17"/>
        <v>C252015MaleAllEth16</v>
      </c>
      <c r="B1108">
        <v>2015</v>
      </c>
      <c r="C1108" t="s">
        <v>26</v>
      </c>
      <c r="D1108" t="s">
        <v>117</v>
      </c>
      <c r="E1108">
        <v>16</v>
      </c>
      <c r="F1108" t="s">
        <v>154</v>
      </c>
      <c r="G1108">
        <v>41</v>
      </c>
      <c r="H1108">
        <v>73.018699909999995</v>
      </c>
      <c r="I1108" t="s">
        <v>91</v>
      </c>
      <c r="J1108" t="s">
        <v>197</v>
      </c>
    </row>
    <row r="1109" spans="1:10">
      <c r="A1109" t="str">
        <f t="shared" si="17"/>
        <v>C262015MaleAllEth16</v>
      </c>
      <c r="B1109">
        <v>2015</v>
      </c>
      <c r="C1109" t="s">
        <v>26</v>
      </c>
      <c r="D1109" t="s">
        <v>117</v>
      </c>
      <c r="E1109">
        <v>16</v>
      </c>
      <c r="F1109" t="s">
        <v>154</v>
      </c>
      <c r="G1109">
        <v>9</v>
      </c>
      <c r="H1109">
        <v>16.028495100000001</v>
      </c>
      <c r="I1109" t="s">
        <v>198</v>
      </c>
      <c r="J1109" t="s">
        <v>199</v>
      </c>
    </row>
    <row r="1110" spans="1:10">
      <c r="A1110" t="str">
        <f t="shared" si="17"/>
        <v>C302015MaleAllEth16</v>
      </c>
      <c r="B1110">
        <v>2015</v>
      </c>
      <c r="C1110" t="s">
        <v>26</v>
      </c>
      <c r="D1110" t="s">
        <v>117</v>
      </c>
      <c r="E1110">
        <v>16</v>
      </c>
      <c r="F1110" t="s">
        <v>154</v>
      </c>
      <c r="G1110">
        <v>1</v>
      </c>
      <c r="H1110">
        <v>1.7809439</v>
      </c>
      <c r="I1110" t="s">
        <v>210</v>
      </c>
      <c r="J1110" t="s">
        <v>211</v>
      </c>
    </row>
    <row r="1111" spans="1:10">
      <c r="A1111" t="str">
        <f t="shared" si="17"/>
        <v>C322015MaleAllEth16</v>
      </c>
      <c r="B1111">
        <v>2015</v>
      </c>
      <c r="C1111" t="s">
        <v>26</v>
      </c>
      <c r="D1111" t="s">
        <v>117</v>
      </c>
      <c r="E1111">
        <v>16</v>
      </c>
      <c r="F1111" t="s">
        <v>154</v>
      </c>
      <c r="G1111">
        <v>4</v>
      </c>
      <c r="H1111">
        <v>7.1237756010000002</v>
      </c>
      <c r="I1111" t="s">
        <v>189</v>
      </c>
      <c r="J1111" t="s">
        <v>190</v>
      </c>
    </row>
    <row r="1112" spans="1:10">
      <c r="A1112" t="str">
        <f t="shared" si="17"/>
        <v>C33-C342015MaleAllEth16</v>
      </c>
      <c r="B1112">
        <v>2015</v>
      </c>
      <c r="C1112" t="s">
        <v>26</v>
      </c>
      <c r="D1112" t="s">
        <v>117</v>
      </c>
      <c r="E1112">
        <v>16</v>
      </c>
      <c r="F1112" t="s">
        <v>154</v>
      </c>
      <c r="G1112">
        <v>175</v>
      </c>
      <c r="H1112">
        <v>311.66518250000001</v>
      </c>
      <c r="I1112" t="s">
        <v>92</v>
      </c>
      <c r="J1112" t="s">
        <v>175</v>
      </c>
    </row>
    <row r="1113" spans="1:10">
      <c r="A1113" t="str">
        <f t="shared" si="17"/>
        <v>C432015MaleAllEth16</v>
      </c>
      <c r="B1113">
        <v>2015</v>
      </c>
      <c r="C1113" t="s">
        <v>26</v>
      </c>
      <c r="D1113" t="s">
        <v>117</v>
      </c>
      <c r="E1113">
        <v>16</v>
      </c>
      <c r="F1113" t="s">
        <v>154</v>
      </c>
      <c r="G1113">
        <v>155</v>
      </c>
      <c r="H1113">
        <v>276.04630450000002</v>
      </c>
      <c r="I1113" t="s">
        <v>93</v>
      </c>
      <c r="J1113" t="s">
        <v>186</v>
      </c>
    </row>
    <row r="1114" spans="1:10">
      <c r="A1114" t="str">
        <f t="shared" si="17"/>
        <v>C442015MaleAllEth16</v>
      </c>
      <c r="B1114">
        <v>2015</v>
      </c>
      <c r="C1114" t="s">
        <v>26</v>
      </c>
      <c r="D1114" t="s">
        <v>117</v>
      </c>
      <c r="E1114">
        <v>16</v>
      </c>
      <c r="F1114" t="s">
        <v>154</v>
      </c>
      <c r="G1114">
        <v>11</v>
      </c>
      <c r="H1114">
        <v>19.590382900000002</v>
      </c>
      <c r="I1114" t="s">
        <v>176</v>
      </c>
      <c r="J1114" t="s">
        <v>177</v>
      </c>
    </row>
    <row r="1115" spans="1:10">
      <c r="A1115" t="str">
        <f t="shared" si="17"/>
        <v>C452015MaleAllEth16</v>
      </c>
      <c r="B1115">
        <v>2015</v>
      </c>
      <c r="C1115" t="s">
        <v>26</v>
      </c>
      <c r="D1115" t="s">
        <v>117</v>
      </c>
      <c r="E1115">
        <v>16</v>
      </c>
      <c r="F1115" t="s">
        <v>154</v>
      </c>
      <c r="G1115">
        <v>19</v>
      </c>
      <c r="H1115">
        <v>33.837934109999999</v>
      </c>
      <c r="I1115" t="s">
        <v>218</v>
      </c>
      <c r="J1115" t="s">
        <v>219</v>
      </c>
    </row>
    <row r="1116" spans="1:10">
      <c r="A1116" t="str">
        <f t="shared" si="17"/>
        <v>C492015MaleAllEth16</v>
      </c>
      <c r="B1116">
        <v>2015</v>
      </c>
      <c r="C1116" t="s">
        <v>26</v>
      </c>
      <c r="D1116" t="s">
        <v>117</v>
      </c>
      <c r="E1116">
        <v>16</v>
      </c>
      <c r="F1116" t="s">
        <v>154</v>
      </c>
      <c r="G1116">
        <v>11</v>
      </c>
      <c r="H1116">
        <v>19.590382900000002</v>
      </c>
      <c r="I1116" t="s">
        <v>162</v>
      </c>
      <c r="J1116" t="s">
        <v>163</v>
      </c>
    </row>
    <row r="1117" spans="1:10">
      <c r="A1117" t="str">
        <f t="shared" si="17"/>
        <v>C502015MaleAllEth16</v>
      </c>
      <c r="B1117">
        <v>2015</v>
      </c>
      <c r="C1117" t="s">
        <v>26</v>
      </c>
      <c r="D1117" t="s">
        <v>117</v>
      </c>
      <c r="E1117">
        <v>16</v>
      </c>
      <c r="F1117" t="s">
        <v>154</v>
      </c>
      <c r="G1117">
        <v>6</v>
      </c>
      <c r="H1117">
        <v>10.685663399999999</v>
      </c>
      <c r="I1117" t="s">
        <v>102</v>
      </c>
      <c r="J1117" t="s">
        <v>214</v>
      </c>
    </row>
    <row r="1118" spans="1:10">
      <c r="A1118" t="str">
        <f t="shared" si="17"/>
        <v>C602015MaleAllEth16</v>
      </c>
      <c r="B1118">
        <v>2015</v>
      </c>
      <c r="C1118" t="s">
        <v>26</v>
      </c>
      <c r="D1118" t="s">
        <v>117</v>
      </c>
      <c r="E1118">
        <v>16</v>
      </c>
      <c r="F1118" t="s">
        <v>154</v>
      </c>
      <c r="G1118">
        <v>1</v>
      </c>
      <c r="H1118">
        <v>1.7809439</v>
      </c>
      <c r="I1118" t="s">
        <v>222</v>
      </c>
      <c r="J1118" t="s">
        <v>223</v>
      </c>
    </row>
    <row r="1119" spans="1:10">
      <c r="A1119" t="str">
        <f t="shared" si="17"/>
        <v>C612015MaleAllEth16</v>
      </c>
      <c r="B1119">
        <v>2015</v>
      </c>
      <c r="C1119" t="s">
        <v>26</v>
      </c>
      <c r="D1119" t="s">
        <v>117</v>
      </c>
      <c r="E1119">
        <v>16</v>
      </c>
      <c r="F1119" t="s">
        <v>154</v>
      </c>
      <c r="G1119">
        <v>345</v>
      </c>
      <c r="H1119">
        <v>614.42564560000005</v>
      </c>
      <c r="I1119" t="s">
        <v>107</v>
      </c>
      <c r="J1119" t="s">
        <v>202</v>
      </c>
    </row>
    <row r="1120" spans="1:10">
      <c r="A1120" t="str">
        <f t="shared" si="17"/>
        <v>C632015MaleAllEth16</v>
      </c>
      <c r="B1120">
        <v>2015</v>
      </c>
      <c r="C1120" t="s">
        <v>26</v>
      </c>
      <c r="D1120" t="s">
        <v>117</v>
      </c>
      <c r="E1120">
        <v>16</v>
      </c>
      <c r="F1120" t="s">
        <v>154</v>
      </c>
      <c r="G1120">
        <v>2</v>
      </c>
      <c r="H1120">
        <v>3.5618878010000001</v>
      </c>
      <c r="I1120" t="s">
        <v>193</v>
      </c>
      <c r="J1120" t="s">
        <v>194</v>
      </c>
    </row>
    <row r="1121" spans="1:10">
      <c r="A1121" t="str">
        <f t="shared" si="17"/>
        <v>C64-C66, C682015MaleAllEth16</v>
      </c>
      <c r="B1121">
        <v>2015</v>
      </c>
      <c r="C1121" t="s">
        <v>26</v>
      </c>
      <c r="D1121" t="s">
        <v>117</v>
      </c>
      <c r="E1121">
        <v>16</v>
      </c>
      <c r="F1121" t="s">
        <v>154</v>
      </c>
      <c r="G1121">
        <v>52</v>
      </c>
      <c r="H1121">
        <v>92.609082810000004</v>
      </c>
      <c r="I1121" t="s">
        <v>94</v>
      </c>
      <c r="J1121" t="s">
        <v>164</v>
      </c>
    </row>
    <row r="1122" spans="1:10">
      <c r="A1122" t="str">
        <f t="shared" si="17"/>
        <v>C672015MaleAllEth16</v>
      </c>
      <c r="B1122">
        <v>2015</v>
      </c>
      <c r="C1122" t="s">
        <v>26</v>
      </c>
      <c r="D1122" t="s">
        <v>117</v>
      </c>
      <c r="E1122">
        <v>16</v>
      </c>
      <c r="F1122" t="s">
        <v>154</v>
      </c>
      <c r="G1122">
        <v>46</v>
      </c>
      <c r="H1122">
        <v>81.923419409999994</v>
      </c>
      <c r="I1122" t="s">
        <v>95</v>
      </c>
      <c r="J1122" t="s">
        <v>226</v>
      </c>
    </row>
    <row r="1123" spans="1:10">
      <c r="A1123" t="str">
        <f t="shared" si="17"/>
        <v>C692015MaleAllEth16</v>
      </c>
      <c r="B1123">
        <v>2015</v>
      </c>
      <c r="C1123" t="s">
        <v>26</v>
      </c>
      <c r="D1123" t="s">
        <v>117</v>
      </c>
      <c r="E1123">
        <v>16</v>
      </c>
      <c r="F1123" t="s">
        <v>154</v>
      </c>
      <c r="G1123">
        <v>1</v>
      </c>
      <c r="H1123">
        <v>1.7809439</v>
      </c>
      <c r="I1123" t="s">
        <v>165</v>
      </c>
      <c r="J1123" t="s">
        <v>166</v>
      </c>
    </row>
    <row r="1124" spans="1:10">
      <c r="A1124" t="str">
        <f t="shared" si="17"/>
        <v>C712015MaleAllEth16</v>
      </c>
      <c r="B1124">
        <v>2015</v>
      </c>
      <c r="C1124" t="s">
        <v>26</v>
      </c>
      <c r="D1124" t="s">
        <v>117</v>
      </c>
      <c r="E1124">
        <v>16</v>
      </c>
      <c r="F1124" t="s">
        <v>154</v>
      </c>
      <c r="G1124">
        <v>14</v>
      </c>
      <c r="H1124">
        <v>24.933214599999999</v>
      </c>
      <c r="I1124" t="s">
        <v>96</v>
      </c>
      <c r="J1124" t="s">
        <v>167</v>
      </c>
    </row>
    <row r="1125" spans="1:10">
      <c r="A1125" t="str">
        <f t="shared" si="17"/>
        <v>C732015MaleAllEth16</v>
      </c>
      <c r="B1125">
        <v>2015</v>
      </c>
      <c r="C1125" t="s">
        <v>26</v>
      </c>
      <c r="D1125" t="s">
        <v>117</v>
      </c>
      <c r="E1125">
        <v>16</v>
      </c>
      <c r="F1125" t="s">
        <v>154</v>
      </c>
      <c r="G1125">
        <v>9</v>
      </c>
      <c r="H1125">
        <v>16.028495100000001</v>
      </c>
      <c r="I1125" t="s">
        <v>97</v>
      </c>
      <c r="J1125" t="s">
        <v>183</v>
      </c>
    </row>
    <row r="1126" spans="1:10">
      <c r="A1126" t="str">
        <f t="shared" si="17"/>
        <v>C77-C792015MaleAllEth16</v>
      </c>
      <c r="B1126">
        <v>2015</v>
      </c>
      <c r="C1126" t="s">
        <v>26</v>
      </c>
      <c r="D1126" t="s">
        <v>117</v>
      </c>
      <c r="E1126">
        <v>16</v>
      </c>
      <c r="F1126" t="s">
        <v>154</v>
      </c>
      <c r="G1126">
        <v>26</v>
      </c>
      <c r="H1126">
        <v>46.304541409999999</v>
      </c>
      <c r="I1126" t="s">
        <v>215</v>
      </c>
      <c r="J1126" t="s">
        <v>216</v>
      </c>
    </row>
    <row r="1127" spans="1:10">
      <c r="A1127" t="str">
        <f t="shared" si="17"/>
        <v>C802015MaleAllEth16</v>
      </c>
      <c r="B1127">
        <v>2015</v>
      </c>
      <c r="C1127" t="s">
        <v>26</v>
      </c>
      <c r="D1127" t="s">
        <v>117</v>
      </c>
      <c r="E1127">
        <v>16</v>
      </c>
      <c r="F1127" t="s">
        <v>154</v>
      </c>
      <c r="G1127">
        <v>4</v>
      </c>
      <c r="H1127">
        <v>7.1237756010000002</v>
      </c>
      <c r="I1127" t="s">
        <v>229</v>
      </c>
      <c r="J1127" t="s">
        <v>230</v>
      </c>
    </row>
    <row r="1128" spans="1:10">
      <c r="A1128" t="str">
        <f t="shared" si="17"/>
        <v>C812015MaleAllEth16</v>
      </c>
      <c r="B1128">
        <v>2015</v>
      </c>
      <c r="C1128" t="s">
        <v>26</v>
      </c>
      <c r="D1128" t="s">
        <v>117</v>
      </c>
      <c r="E1128">
        <v>16</v>
      </c>
      <c r="F1128" t="s">
        <v>154</v>
      </c>
      <c r="G1128">
        <v>1</v>
      </c>
      <c r="H1128">
        <v>1.7809439</v>
      </c>
      <c r="I1128" t="s">
        <v>98</v>
      </c>
      <c r="J1128" t="s">
        <v>172</v>
      </c>
    </row>
    <row r="1129" spans="1:10">
      <c r="A1129" t="str">
        <f t="shared" si="17"/>
        <v>C82-C86, C962015MaleAllEth16</v>
      </c>
      <c r="B1129">
        <v>2015</v>
      </c>
      <c r="C1129" t="s">
        <v>26</v>
      </c>
      <c r="D1129" t="s">
        <v>117</v>
      </c>
      <c r="E1129">
        <v>16</v>
      </c>
      <c r="F1129" t="s">
        <v>154</v>
      </c>
      <c r="G1129">
        <v>61</v>
      </c>
      <c r="H1129">
        <v>108.6375779</v>
      </c>
      <c r="I1129" t="s">
        <v>99</v>
      </c>
      <c r="J1129" t="s">
        <v>173</v>
      </c>
    </row>
    <row r="1130" spans="1:10">
      <c r="A1130" t="str">
        <f t="shared" si="17"/>
        <v>C882015MaleAllEth16</v>
      </c>
      <c r="B1130">
        <v>2015</v>
      </c>
      <c r="C1130" t="s">
        <v>26</v>
      </c>
      <c r="D1130" t="s">
        <v>117</v>
      </c>
      <c r="E1130">
        <v>16</v>
      </c>
      <c r="F1130" t="s">
        <v>154</v>
      </c>
      <c r="G1130">
        <v>5</v>
      </c>
      <c r="H1130">
        <v>8.9047195010000006</v>
      </c>
      <c r="I1130" t="s">
        <v>195</v>
      </c>
      <c r="J1130" t="s">
        <v>196</v>
      </c>
    </row>
    <row r="1131" spans="1:10">
      <c r="A1131" t="str">
        <f t="shared" si="17"/>
        <v>C902015MaleAllEth16</v>
      </c>
      <c r="B1131">
        <v>2015</v>
      </c>
      <c r="C1131" t="s">
        <v>26</v>
      </c>
      <c r="D1131" t="s">
        <v>117</v>
      </c>
      <c r="E1131">
        <v>16</v>
      </c>
      <c r="F1131" t="s">
        <v>154</v>
      </c>
      <c r="G1131">
        <v>31</v>
      </c>
      <c r="H1131">
        <v>55.209260909999998</v>
      </c>
      <c r="I1131" t="s">
        <v>100</v>
      </c>
      <c r="J1131" t="s">
        <v>205</v>
      </c>
    </row>
    <row r="1132" spans="1:10">
      <c r="A1132" t="str">
        <f t="shared" si="17"/>
        <v>C91-C952015MaleAllEth16</v>
      </c>
      <c r="B1132">
        <v>2015</v>
      </c>
      <c r="C1132" t="s">
        <v>26</v>
      </c>
      <c r="D1132" t="s">
        <v>117</v>
      </c>
      <c r="E1132">
        <v>16</v>
      </c>
      <c r="F1132" t="s">
        <v>154</v>
      </c>
      <c r="G1132">
        <v>37</v>
      </c>
      <c r="H1132">
        <v>65.894924309999993</v>
      </c>
      <c r="I1132" t="s">
        <v>101</v>
      </c>
      <c r="J1132" t="s">
        <v>174</v>
      </c>
    </row>
    <row r="1133" spans="1:10">
      <c r="A1133" t="str">
        <f t="shared" si="17"/>
        <v>D45-D472015MaleAllEth16</v>
      </c>
      <c r="B1133">
        <v>2015</v>
      </c>
      <c r="C1133" t="s">
        <v>26</v>
      </c>
      <c r="D1133" t="s">
        <v>117</v>
      </c>
      <c r="E1133">
        <v>16</v>
      </c>
      <c r="F1133" t="s">
        <v>154</v>
      </c>
      <c r="G1133">
        <v>28</v>
      </c>
      <c r="H1133">
        <v>49.86642921</v>
      </c>
      <c r="I1133" t="s">
        <v>140</v>
      </c>
      <c r="J1133" t="s">
        <v>181</v>
      </c>
    </row>
    <row r="1134" spans="1:10">
      <c r="A1134" t="str">
        <f t="shared" si="17"/>
        <v>C00-C142016MaleAllEth16</v>
      </c>
      <c r="B1134">
        <v>2016</v>
      </c>
      <c r="C1134" t="s">
        <v>26</v>
      </c>
      <c r="D1134" t="s">
        <v>117</v>
      </c>
      <c r="E1134">
        <v>16</v>
      </c>
      <c r="F1134" t="s">
        <v>154</v>
      </c>
      <c r="G1134">
        <v>26</v>
      </c>
      <c r="H1134">
        <v>43.405676130000003</v>
      </c>
      <c r="I1134" t="s">
        <v>86</v>
      </c>
      <c r="J1134" t="s">
        <v>180</v>
      </c>
    </row>
    <row r="1135" spans="1:10">
      <c r="A1135" t="str">
        <f t="shared" si="17"/>
        <v>C152016MaleAllEth16</v>
      </c>
      <c r="B1135">
        <v>2016</v>
      </c>
      <c r="C1135" t="s">
        <v>26</v>
      </c>
      <c r="D1135" t="s">
        <v>117</v>
      </c>
      <c r="E1135">
        <v>16</v>
      </c>
      <c r="F1135" t="s">
        <v>154</v>
      </c>
      <c r="G1135">
        <v>34</v>
      </c>
      <c r="H1135">
        <v>56.761268780000002</v>
      </c>
      <c r="I1135" t="s">
        <v>87</v>
      </c>
      <c r="J1135" t="s">
        <v>217</v>
      </c>
    </row>
    <row r="1136" spans="1:10">
      <c r="A1136" t="str">
        <f t="shared" si="17"/>
        <v>C162016MaleAllEth16</v>
      </c>
      <c r="B1136">
        <v>2016</v>
      </c>
      <c r="C1136" t="s">
        <v>26</v>
      </c>
      <c r="D1136" t="s">
        <v>117</v>
      </c>
      <c r="E1136">
        <v>16</v>
      </c>
      <c r="F1136" t="s">
        <v>154</v>
      </c>
      <c r="G1136">
        <v>30</v>
      </c>
      <c r="H1136">
        <v>50.083472450000002</v>
      </c>
      <c r="I1136" t="s">
        <v>88</v>
      </c>
      <c r="J1136" t="s">
        <v>188</v>
      </c>
    </row>
    <row r="1137" spans="1:10">
      <c r="A1137" t="str">
        <f t="shared" si="17"/>
        <v>C172016MaleAllEth16</v>
      </c>
      <c r="B1137">
        <v>2016</v>
      </c>
      <c r="C1137" t="s">
        <v>26</v>
      </c>
      <c r="D1137" t="s">
        <v>117</v>
      </c>
      <c r="E1137">
        <v>16</v>
      </c>
      <c r="F1137" t="s">
        <v>154</v>
      </c>
      <c r="G1137">
        <v>14</v>
      </c>
      <c r="H1137">
        <v>23.372287149999998</v>
      </c>
      <c r="I1137" t="s">
        <v>208</v>
      </c>
      <c r="J1137" t="s">
        <v>209</v>
      </c>
    </row>
    <row r="1138" spans="1:10">
      <c r="A1138" t="str">
        <f t="shared" si="17"/>
        <v>C18-C212016MaleAllEth16</v>
      </c>
      <c r="B1138">
        <v>2016</v>
      </c>
      <c r="C1138" t="s">
        <v>26</v>
      </c>
      <c r="D1138" t="s">
        <v>117</v>
      </c>
      <c r="E1138">
        <v>16</v>
      </c>
      <c r="F1138" t="s">
        <v>154</v>
      </c>
      <c r="G1138">
        <v>276</v>
      </c>
      <c r="H1138">
        <v>460.76794660000002</v>
      </c>
      <c r="I1138" t="s">
        <v>89</v>
      </c>
      <c r="J1138" t="s">
        <v>182</v>
      </c>
    </row>
    <row r="1139" spans="1:10">
      <c r="A1139" t="str">
        <f t="shared" si="17"/>
        <v>C222016MaleAllEth16</v>
      </c>
      <c r="B1139">
        <v>2016</v>
      </c>
      <c r="C1139" t="s">
        <v>26</v>
      </c>
      <c r="D1139" t="s">
        <v>117</v>
      </c>
      <c r="E1139">
        <v>16</v>
      </c>
      <c r="F1139" t="s">
        <v>154</v>
      </c>
      <c r="G1139">
        <v>25</v>
      </c>
      <c r="H1139">
        <v>41.736227049999997</v>
      </c>
      <c r="I1139" t="s">
        <v>90</v>
      </c>
      <c r="J1139" t="s">
        <v>159</v>
      </c>
    </row>
    <row r="1140" spans="1:10">
      <c r="A1140" t="str">
        <f t="shared" si="17"/>
        <v>C242016MaleAllEth16</v>
      </c>
      <c r="B1140">
        <v>2016</v>
      </c>
      <c r="C1140" t="s">
        <v>26</v>
      </c>
      <c r="D1140" t="s">
        <v>117</v>
      </c>
      <c r="E1140">
        <v>16</v>
      </c>
      <c r="F1140" t="s">
        <v>154</v>
      </c>
      <c r="G1140">
        <v>5</v>
      </c>
      <c r="H1140">
        <v>8.3472454089999992</v>
      </c>
      <c r="I1140" t="s">
        <v>220</v>
      </c>
      <c r="J1140" t="s">
        <v>221</v>
      </c>
    </row>
    <row r="1141" spans="1:10">
      <c r="A1141" t="str">
        <f t="shared" si="17"/>
        <v>C252016MaleAllEth16</v>
      </c>
      <c r="B1141">
        <v>2016</v>
      </c>
      <c r="C1141" t="s">
        <v>26</v>
      </c>
      <c r="D1141" t="s">
        <v>117</v>
      </c>
      <c r="E1141">
        <v>16</v>
      </c>
      <c r="F1141" t="s">
        <v>154</v>
      </c>
      <c r="G1141">
        <v>46</v>
      </c>
      <c r="H1141">
        <v>76.794657760000007</v>
      </c>
      <c r="I1141" t="s">
        <v>91</v>
      </c>
      <c r="J1141" t="s">
        <v>197</v>
      </c>
    </row>
    <row r="1142" spans="1:10">
      <c r="A1142" t="str">
        <f t="shared" si="17"/>
        <v>C262016MaleAllEth16</v>
      </c>
      <c r="B1142">
        <v>2016</v>
      </c>
      <c r="C1142" t="s">
        <v>26</v>
      </c>
      <c r="D1142" t="s">
        <v>117</v>
      </c>
      <c r="E1142">
        <v>16</v>
      </c>
      <c r="F1142" t="s">
        <v>154</v>
      </c>
      <c r="G1142">
        <v>7</v>
      </c>
      <c r="H1142">
        <v>11.68614357</v>
      </c>
      <c r="I1142" t="s">
        <v>198</v>
      </c>
      <c r="J1142" t="s">
        <v>199</v>
      </c>
    </row>
    <row r="1143" spans="1:10">
      <c r="A1143" t="str">
        <f t="shared" si="17"/>
        <v>C302016MaleAllEth16</v>
      </c>
      <c r="B1143">
        <v>2016</v>
      </c>
      <c r="C1143" t="s">
        <v>26</v>
      </c>
      <c r="D1143" t="s">
        <v>117</v>
      </c>
      <c r="E1143">
        <v>16</v>
      </c>
      <c r="F1143" t="s">
        <v>154</v>
      </c>
      <c r="G1143">
        <v>4</v>
      </c>
      <c r="H1143">
        <v>6.6777963270000003</v>
      </c>
      <c r="I1143" t="s">
        <v>210</v>
      </c>
      <c r="J1143" t="s">
        <v>211</v>
      </c>
    </row>
    <row r="1144" spans="1:10">
      <c r="A1144" t="str">
        <f t="shared" si="17"/>
        <v>C322016MaleAllEth16</v>
      </c>
      <c r="B1144">
        <v>2016</v>
      </c>
      <c r="C1144" t="s">
        <v>26</v>
      </c>
      <c r="D1144" t="s">
        <v>117</v>
      </c>
      <c r="E1144">
        <v>16</v>
      </c>
      <c r="F1144" t="s">
        <v>154</v>
      </c>
      <c r="G1144">
        <v>13</v>
      </c>
      <c r="H1144">
        <v>21.702838060000001</v>
      </c>
      <c r="I1144" t="s">
        <v>189</v>
      </c>
      <c r="J1144" t="s">
        <v>190</v>
      </c>
    </row>
    <row r="1145" spans="1:10">
      <c r="A1145" t="str">
        <f t="shared" si="17"/>
        <v>C33-C342016MaleAllEth16</v>
      </c>
      <c r="B1145">
        <v>2016</v>
      </c>
      <c r="C1145" t="s">
        <v>26</v>
      </c>
      <c r="D1145" t="s">
        <v>117</v>
      </c>
      <c r="E1145">
        <v>16</v>
      </c>
      <c r="F1145" t="s">
        <v>154</v>
      </c>
      <c r="G1145">
        <v>196</v>
      </c>
      <c r="H1145">
        <v>327.21202</v>
      </c>
      <c r="I1145" t="s">
        <v>92</v>
      </c>
      <c r="J1145" t="s">
        <v>175</v>
      </c>
    </row>
    <row r="1146" spans="1:10">
      <c r="A1146" t="str">
        <f t="shared" si="17"/>
        <v>C432016MaleAllEth16</v>
      </c>
      <c r="B1146">
        <v>2016</v>
      </c>
      <c r="C1146" t="s">
        <v>26</v>
      </c>
      <c r="D1146" t="s">
        <v>117</v>
      </c>
      <c r="E1146">
        <v>16</v>
      </c>
      <c r="F1146" t="s">
        <v>154</v>
      </c>
      <c r="G1146">
        <v>185</v>
      </c>
      <c r="H1146">
        <v>308.8480801</v>
      </c>
      <c r="I1146" t="s">
        <v>93</v>
      </c>
      <c r="J1146" t="s">
        <v>186</v>
      </c>
    </row>
    <row r="1147" spans="1:10">
      <c r="A1147" t="str">
        <f t="shared" si="17"/>
        <v>C442016MaleAllEth16</v>
      </c>
      <c r="B1147">
        <v>2016</v>
      </c>
      <c r="C1147" t="s">
        <v>26</v>
      </c>
      <c r="D1147" t="s">
        <v>117</v>
      </c>
      <c r="E1147">
        <v>16</v>
      </c>
      <c r="F1147" t="s">
        <v>154</v>
      </c>
      <c r="G1147">
        <v>18</v>
      </c>
      <c r="H1147">
        <v>30.050083470000001</v>
      </c>
      <c r="I1147" t="s">
        <v>176</v>
      </c>
      <c r="J1147" t="s">
        <v>177</v>
      </c>
    </row>
    <row r="1148" spans="1:10">
      <c r="A1148" t="str">
        <f t="shared" si="17"/>
        <v>C452016MaleAllEth16</v>
      </c>
      <c r="B1148">
        <v>2016</v>
      </c>
      <c r="C1148" t="s">
        <v>26</v>
      </c>
      <c r="D1148" t="s">
        <v>117</v>
      </c>
      <c r="E1148">
        <v>16</v>
      </c>
      <c r="F1148" t="s">
        <v>154</v>
      </c>
      <c r="G1148">
        <v>22</v>
      </c>
      <c r="H1148">
        <v>36.727879799999997</v>
      </c>
      <c r="I1148" t="s">
        <v>218</v>
      </c>
      <c r="J1148" t="s">
        <v>219</v>
      </c>
    </row>
    <row r="1149" spans="1:10">
      <c r="A1149" t="str">
        <f t="shared" si="17"/>
        <v>C482016MaleAllEth16</v>
      </c>
      <c r="B1149">
        <v>2016</v>
      </c>
      <c r="C1149" t="s">
        <v>26</v>
      </c>
      <c r="D1149" t="s">
        <v>117</v>
      </c>
      <c r="E1149">
        <v>16</v>
      </c>
      <c r="F1149" t="s">
        <v>154</v>
      </c>
      <c r="G1149">
        <v>1</v>
      </c>
      <c r="H1149">
        <v>1.6694490820000001</v>
      </c>
      <c r="I1149" t="s">
        <v>200</v>
      </c>
      <c r="J1149" t="s">
        <v>201</v>
      </c>
    </row>
    <row r="1150" spans="1:10">
      <c r="A1150" t="str">
        <f t="shared" si="17"/>
        <v>C492016MaleAllEth16</v>
      </c>
      <c r="B1150">
        <v>2016</v>
      </c>
      <c r="C1150" t="s">
        <v>26</v>
      </c>
      <c r="D1150" t="s">
        <v>117</v>
      </c>
      <c r="E1150">
        <v>16</v>
      </c>
      <c r="F1150" t="s">
        <v>154</v>
      </c>
      <c r="G1150">
        <v>7</v>
      </c>
      <c r="H1150">
        <v>11.68614357</v>
      </c>
      <c r="I1150" t="s">
        <v>162</v>
      </c>
      <c r="J1150" t="s">
        <v>163</v>
      </c>
    </row>
    <row r="1151" spans="1:10">
      <c r="A1151" t="str">
        <f t="shared" si="17"/>
        <v>C502016MaleAllEth16</v>
      </c>
      <c r="B1151">
        <v>2016</v>
      </c>
      <c r="C1151" t="s">
        <v>26</v>
      </c>
      <c r="D1151" t="s">
        <v>117</v>
      </c>
      <c r="E1151">
        <v>16</v>
      </c>
      <c r="F1151" t="s">
        <v>154</v>
      </c>
      <c r="G1151">
        <v>4</v>
      </c>
      <c r="H1151">
        <v>6.6777963270000003</v>
      </c>
      <c r="I1151" t="s">
        <v>102</v>
      </c>
      <c r="J1151" t="s">
        <v>214</v>
      </c>
    </row>
    <row r="1152" spans="1:10">
      <c r="A1152" t="str">
        <f t="shared" si="17"/>
        <v>C602016MaleAllEth16</v>
      </c>
      <c r="B1152">
        <v>2016</v>
      </c>
      <c r="C1152" t="s">
        <v>26</v>
      </c>
      <c r="D1152" t="s">
        <v>117</v>
      </c>
      <c r="E1152">
        <v>16</v>
      </c>
      <c r="F1152" t="s">
        <v>154</v>
      </c>
      <c r="G1152">
        <v>2</v>
      </c>
      <c r="H1152">
        <v>3.3388981640000002</v>
      </c>
      <c r="I1152" t="s">
        <v>222</v>
      </c>
      <c r="J1152" t="s">
        <v>223</v>
      </c>
    </row>
    <row r="1153" spans="1:10">
      <c r="A1153" t="str">
        <f t="shared" si="17"/>
        <v>C612016MaleAllEth16</v>
      </c>
      <c r="B1153">
        <v>2016</v>
      </c>
      <c r="C1153" t="s">
        <v>26</v>
      </c>
      <c r="D1153" t="s">
        <v>117</v>
      </c>
      <c r="E1153">
        <v>16</v>
      </c>
      <c r="F1153" t="s">
        <v>154</v>
      </c>
      <c r="G1153">
        <v>376</v>
      </c>
      <c r="H1153">
        <v>627.71285479999995</v>
      </c>
      <c r="I1153" t="s">
        <v>107</v>
      </c>
      <c r="J1153" t="s">
        <v>202</v>
      </c>
    </row>
    <row r="1154" spans="1:10">
      <c r="A1154" t="str">
        <f t="shared" si="17"/>
        <v>C622016MaleAllEth16</v>
      </c>
      <c r="B1154">
        <v>2016</v>
      </c>
      <c r="C1154" t="s">
        <v>26</v>
      </c>
      <c r="D1154" t="s">
        <v>117</v>
      </c>
      <c r="E1154">
        <v>16</v>
      </c>
      <c r="F1154" t="s">
        <v>154</v>
      </c>
      <c r="G1154">
        <v>2</v>
      </c>
      <c r="H1154">
        <v>3.3388981640000002</v>
      </c>
      <c r="I1154" t="s">
        <v>108</v>
      </c>
      <c r="J1154" t="s">
        <v>187</v>
      </c>
    </row>
    <row r="1155" spans="1:10">
      <c r="A1155" t="str">
        <f t="shared" ref="A1155:A1218" si="18">I1155&amp;B1155&amp;C1155&amp;D1155&amp;E1155</f>
        <v>C64-C66, C682016MaleAllEth16</v>
      </c>
      <c r="B1155">
        <v>2016</v>
      </c>
      <c r="C1155" t="s">
        <v>26</v>
      </c>
      <c r="D1155" t="s">
        <v>117</v>
      </c>
      <c r="E1155">
        <v>16</v>
      </c>
      <c r="F1155" t="s">
        <v>154</v>
      </c>
      <c r="G1155">
        <v>41</v>
      </c>
      <c r="H1155">
        <v>68.447412349999993</v>
      </c>
      <c r="I1155" t="s">
        <v>94</v>
      </c>
      <c r="J1155" t="s">
        <v>164</v>
      </c>
    </row>
    <row r="1156" spans="1:10">
      <c r="A1156" t="str">
        <f t="shared" si="18"/>
        <v>C672016MaleAllEth16</v>
      </c>
      <c r="B1156">
        <v>2016</v>
      </c>
      <c r="C1156" t="s">
        <v>26</v>
      </c>
      <c r="D1156" t="s">
        <v>117</v>
      </c>
      <c r="E1156">
        <v>16</v>
      </c>
      <c r="F1156" t="s">
        <v>154</v>
      </c>
      <c r="G1156">
        <v>60</v>
      </c>
      <c r="H1156">
        <v>100.1669449</v>
      </c>
      <c r="I1156" t="s">
        <v>95</v>
      </c>
      <c r="J1156" t="s">
        <v>226</v>
      </c>
    </row>
    <row r="1157" spans="1:10">
      <c r="A1157" t="str">
        <f t="shared" si="18"/>
        <v>C712016MaleAllEth16</v>
      </c>
      <c r="B1157">
        <v>2016</v>
      </c>
      <c r="C1157" t="s">
        <v>26</v>
      </c>
      <c r="D1157" t="s">
        <v>117</v>
      </c>
      <c r="E1157">
        <v>16</v>
      </c>
      <c r="F1157" t="s">
        <v>154</v>
      </c>
      <c r="G1157">
        <v>18</v>
      </c>
      <c r="H1157">
        <v>30.050083470000001</v>
      </c>
      <c r="I1157" t="s">
        <v>96</v>
      </c>
      <c r="J1157" t="s">
        <v>167</v>
      </c>
    </row>
    <row r="1158" spans="1:10">
      <c r="A1158" t="str">
        <f t="shared" si="18"/>
        <v>C732016MaleAllEth16</v>
      </c>
      <c r="B1158">
        <v>2016</v>
      </c>
      <c r="C1158" t="s">
        <v>26</v>
      </c>
      <c r="D1158" t="s">
        <v>117</v>
      </c>
      <c r="E1158">
        <v>16</v>
      </c>
      <c r="F1158" t="s">
        <v>154</v>
      </c>
      <c r="G1158">
        <v>7</v>
      </c>
      <c r="H1158">
        <v>11.68614357</v>
      </c>
      <c r="I1158" t="s">
        <v>97</v>
      </c>
      <c r="J1158" t="s">
        <v>183</v>
      </c>
    </row>
    <row r="1159" spans="1:10">
      <c r="A1159" t="str">
        <f t="shared" si="18"/>
        <v>C762016MaleAllEth16</v>
      </c>
      <c r="B1159">
        <v>2016</v>
      </c>
      <c r="C1159" t="s">
        <v>26</v>
      </c>
      <c r="D1159" t="s">
        <v>117</v>
      </c>
      <c r="E1159">
        <v>16</v>
      </c>
      <c r="F1159" t="s">
        <v>154</v>
      </c>
      <c r="G1159">
        <v>1</v>
      </c>
      <c r="H1159">
        <v>1.6694490820000001</v>
      </c>
      <c r="I1159" t="s">
        <v>231</v>
      </c>
      <c r="J1159" t="s">
        <v>232</v>
      </c>
    </row>
    <row r="1160" spans="1:10">
      <c r="A1160" t="str">
        <f t="shared" si="18"/>
        <v>C77-C792016MaleAllEth16</v>
      </c>
      <c r="B1160">
        <v>2016</v>
      </c>
      <c r="C1160" t="s">
        <v>26</v>
      </c>
      <c r="D1160" t="s">
        <v>117</v>
      </c>
      <c r="E1160">
        <v>16</v>
      </c>
      <c r="F1160" t="s">
        <v>154</v>
      </c>
      <c r="G1160">
        <v>45</v>
      </c>
      <c r="H1160">
        <v>75.12520868</v>
      </c>
      <c r="I1160" t="s">
        <v>215</v>
      </c>
      <c r="J1160" t="s">
        <v>216</v>
      </c>
    </row>
    <row r="1161" spans="1:10">
      <c r="A1161" t="str">
        <f t="shared" si="18"/>
        <v>C802016MaleAllEth16</v>
      </c>
      <c r="B1161">
        <v>2016</v>
      </c>
      <c r="C1161" t="s">
        <v>26</v>
      </c>
      <c r="D1161" t="s">
        <v>117</v>
      </c>
      <c r="E1161">
        <v>16</v>
      </c>
      <c r="F1161" t="s">
        <v>154</v>
      </c>
      <c r="G1161">
        <v>1</v>
      </c>
      <c r="H1161">
        <v>1.6694490820000001</v>
      </c>
      <c r="I1161" t="s">
        <v>229</v>
      </c>
      <c r="J1161" t="s">
        <v>230</v>
      </c>
    </row>
    <row r="1162" spans="1:10">
      <c r="A1162" t="str">
        <f t="shared" si="18"/>
        <v>C812016MaleAllEth16</v>
      </c>
      <c r="B1162">
        <v>2016</v>
      </c>
      <c r="C1162" t="s">
        <v>26</v>
      </c>
      <c r="D1162" t="s">
        <v>117</v>
      </c>
      <c r="E1162">
        <v>16</v>
      </c>
      <c r="F1162" t="s">
        <v>154</v>
      </c>
      <c r="G1162">
        <v>4</v>
      </c>
      <c r="H1162">
        <v>6.6777963270000003</v>
      </c>
      <c r="I1162" t="s">
        <v>98</v>
      </c>
      <c r="J1162" t="s">
        <v>172</v>
      </c>
    </row>
    <row r="1163" spans="1:10">
      <c r="A1163" t="str">
        <f t="shared" si="18"/>
        <v>C82-C86, C962016MaleAllEth16</v>
      </c>
      <c r="B1163">
        <v>2016</v>
      </c>
      <c r="C1163" t="s">
        <v>26</v>
      </c>
      <c r="D1163" t="s">
        <v>117</v>
      </c>
      <c r="E1163">
        <v>16</v>
      </c>
      <c r="F1163" t="s">
        <v>154</v>
      </c>
      <c r="G1163">
        <v>71</v>
      </c>
      <c r="H1163">
        <v>118.5308848</v>
      </c>
      <c r="I1163" t="s">
        <v>99</v>
      </c>
      <c r="J1163" t="s">
        <v>173</v>
      </c>
    </row>
    <row r="1164" spans="1:10">
      <c r="A1164" t="str">
        <f t="shared" si="18"/>
        <v>C882016MaleAllEth16</v>
      </c>
      <c r="B1164">
        <v>2016</v>
      </c>
      <c r="C1164" t="s">
        <v>26</v>
      </c>
      <c r="D1164" t="s">
        <v>117</v>
      </c>
      <c r="E1164">
        <v>16</v>
      </c>
      <c r="F1164" t="s">
        <v>154</v>
      </c>
      <c r="G1164">
        <v>6</v>
      </c>
      <c r="H1164">
        <v>10.016694490000001</v>
      </c>
      <c r="I1164" t="s">
        <v>195</v>
      </c>
      <c r="J1164" t="s">
        <v>196</v>
      </c>
    </row>
    <row r="1165" spans="1:10">
      <c r="A1165" t="str">
        <f t="shared" si="18"/>
        <v>C902016MaleAllEth16</v>
      </c>
      <c r="B1165">
        <v>2016</v>
      </c>
      <c r="C1165" t="s">
        <v>26</v>
      </c>
      <c r="D1165" t="s">
        <v>117</v>
      </c>
      <c r="E1165">
        <v>16</v>
      </c>
      <c r="F1165" t="s">
        <v>154</v>
      </c>
      <c r="G1165">
        <v>35</v>
      </c>
      <c r="H1165">
        <v>58.430717860000001</v>
      </c>
      <c r="I1165" t="s">
        <v>100</v>
      </c>
      <c r="J1165" t="s">
        <v>205</v>
      </c>
    </row>
    <row r="1166" spans="1:10">
      <c r="A1166" t="str">
        <f t="shared" si="18"/>
        <v>C91-C952016MaleAllEth16</v>
      </c>
      <c r="B1166">
        <v>2016</v>
      </c>
      <c r="C1166" t="s">
        <v>26</v>
      </c>
      <c r="D1166" t="s">
        <v>117</v>
      </c>
      <c r="E1166">
        <v>16</v>
      </c>
      <c r="F1166" t="s">
        <v>154</v>
      </c>
      <c r="G1166">
        <v>60</v>
      </c>
      <c r="H1166">
        <v>100.1669449</v>
      </c>
      <c r="I1166" t="s">
        <v>101</v>
      </c>
      <c r="J1166" t="s">
        <v>174</v>
      </c>
    </row>
    <row r="1167" spans="1:10">
      <c r="A1167" t="str">
        <f t="shared" si="18"/>
        <v>D45-D472016MaleAllEth16</v>
      </c>
      <c r="B1167">
        <v>2016</v>
      </c>
      <c r="C1167" t="s">
        <v>26</v>
      </c>
      <c r="D1167" t="s">
        <v>117</v>
      </c>
      <c r="E1167">
        <v>16</v>
      </c>
      <c r="F1167" t="s">
        <v>154</v>
      </c>
      <c r="G1167">
        <v>29</v>
      </c>
      <c r="H1167">
        <v>48.414023370000002</v>
      </c>
      <c r="I1167" t="s">
        <v>140</v>
      </c>
      <c r="J1167" t="s">
        <v>181</v>
      </c>
    </row>
    <row r="1168" spans="1:10">
      <c r="A1168" t="str">
        <f t="shared" si="18"/>
        <v>C00-C142017MaleAllEth16</v>
      </c>
      <c r="B1168">
        <v>2017</v>
      </c>
      <c r="C1168" t="s">
        <v>26</v>
      </c>
      <c r="D1168" t="s">
        <v>117</v>
      </c>
      <c r="E1168">
        <v>16</v>
      </c>
      <c r="F1168" t="s">
        <v>154</v>
      </c>
      <c r="G1168">
        <v>25</v>
      </c>
      <c r="H1168">
        <v>39.463299130000003</v>
      </c>
      <c r="I1168" t="s">
        <v>86</v>
      </c>
      <c r="J1168" t="s">
        <v>180</v>
      </c>
    </row>
    <row r="1169" spans="1:10">
      <c r="A1169" t="str">
        <f t="shared" si="18"/>
        <v>C152017MaleAllEth16</v>
      </c>
      <c r="B1169">
        <v>2017</v>
      </c>
      <c r="C1169" t="s">
        <v>26</v>
      </c>
      <c r="D1169" t="s">
        <v>117</v>
      </c>
      <c r="E1169">
        <v>16</v>
      </c>
      <c r="F1169" t="s">
        <v>154</v>
      </c>
      <c r="G1169">
        <v>28</v>
      </c>
      <c r="H1169">
        <v>44.198895030000003</v>
      </c>
      <c r="I1169" t="s">
        <v>87</v>
      </c>
      <c r="J1169" t="s">
        <v>217</v>
      </c>
    </row>
    <row r="1170" spans="1:10">
      <c r="A1170" t="str">
        <f t="shared" si="18"/>
        <v>C162017MaleAllEth16</v>
      </c>
      <c r="B1170">
        <v>2017</v>
      </c>
      <c r="C1170" t="s">
        <v>26</v>
      </c>
      <c r="D1170" t="s">
        <v>117</v>
      </c>
      <c r="E1170">
        <v>16</v>
      </c>
      <c r="F1170" t="s">
        <v>154</v>
      </c>
      <c r="G1170">
        <v>27</v>
      </c>
      <c r="H1170">
        <v>42.620363060000003</v>
      </c>
      <c r="I1170" t="s">
        <v>88</v>
      </c>
      <c r="J1170" t="s">
        <v>188</v>
      </c>
    </row>
    <row r="1171" spans="1:10">
      <c r="A1171" t="str">
        <f t="shared" si="18"/>
        <v>C172017MaleAllEth16</v>
      </c>
      <c r="B1171">
        <v>2017</v>
      </c>
      <c r="C1171" t="s">
        <v>26</v>
      </c>
      <c r="D1171" t="s">
        <v>117</v>
      </c>
      <c r="E1171">
        <v>16</v>
      </c>
      <c r="F1171" t="s">
        <v>154</v>
      </c>
      <c r="G1171">
        <v>4</v>
      </c>
      <c r="H1171">
        <v>6.3141278610000002</v>
      </c>
      <c r="I1171" t="s">
        <v>208</v>
      </c>
      <c r="J1171" t="s">
        <v>209</v>
      </c>
    </row>
    <row r="1172" spans="1:10">
      <c r="A1172" t="str">
        <f t="shared" si="18"/>
        <v>C18-C212017MaleAllEth16</v>
      </c>
      <c r="B1172">
        <v>2017</v>
      </c>
      <c r="C1172" t="s">
        <v>26</v>
      </c>
      <c r="D1172" t="s">
        <v>117</v>
      </c>
      <c r="E1172">
        <v>16</v>
      </c>
      <c r="F1172" t="s">
        <v>154</v>
      </c>
      <c r="G1172">
        <v>261</v>
      </c>
      <c r="H1172">
        <v>411.99684289999999</v>
      </c>
      <c r="I1172" t="s">
        <v>89</v>
      </c>
      <c r="J1172" t="s">
        <v>182</v>
      </c>
    </row>
    <row r="1173" spans="1:10">
      <c r="A1173" t="str">
        <f t="shared" si="18"/>
        <v>C222017MaleAllEth16</v>
      </c>
      <c r="B1173">
        <v>2017</v>
      </c>
      <c r="C1173" t="s">
        <v>26</v>
      </c>
      <c r="D1173" t="s">
        <v>117</v>
      </c>
      <c r="E1173">
        <v>16</v>
      </c>
      <c r="F1173" t="s">
        <v>154</v>
      </c>
      <c r="G1173">
        <v>24</v>
      </c>
      <c r="H1173">
        <v>37.884767170000003</v>
      </c>
      <c r="I1173" t="s">
        <v>90</v>
      </c>
      <c r="J1173" t="s">
        <v>159</v>
      </c>
    </row>
    <row r="1174" spans="1:10">
      <c r="A1174" t="str">
        <f t="shared" si="18"/>
        <v>C232017MaleAllEth16</v>
      </c>
      <c r="B1174">
        <v>2017</v>
      </c>
      <c r="C1174" t="s">
        <v>26</v>
      </c>
      <c r="D1174" t="s">
        <v>117</v>
      </c>
      <c r="E1174">
        <v>16</v>
      </c>
      <c r="F1174" t="s">
        <v>154</v>
      </c>
      <c r="G1174">
        <v>3</v>
      </c>
      <c r="H1174">
        <v>4.7355958960000004</v>
      </c>
      <c r="I1174" t="s">
        <v>227</v>
      </c>
      <c r="J1174" t="s">
        <v>228</v>
      </c>
    </row>
    <row r="1175" spans="1:10">
      <c r="A1175" t="str">
        <f t="shared" si="18"/>
        <v>C242017MaleAllEth16</v>
      </c>
      <c r="B1175">
        <v>2017</v>
      </c>
      <c r="C1175" t="s">
        <v>26</v>
      </c>
      <c r="D1175" t="s">
        <v>117</v>
      </c>
      <c r="E1175">
        <v>16</v>
      </c>
      <c r="F1175" t="s">
        <v>154</v>
      </c>
      <c r="G1175">
        <v>7</v>
      </c>
      <c r="H1175">
        <v>11.049723759999999</v>
      </c>
      <c r="I1175" t="s">
        <v>220</v>
      </c>
      <c r="J1175" t="s">
        <v>221</v>
      </c>
    </row>
    <row r="1176" spans="1:10">
      <c r="A1176" t="str">
        <f t="shared" si="18"/>
        <v>C252017MaleAllEth16</v>
      </c>
      <c r="B1176">
        <v>2017</v>
      </c>
      <c r="C1176" t="s">
        <v>26</v>
      </c>
      <c r="D1176" t="s">
        <v>117</v>
      </c>
      <c r="E1176">
        <v>16</v>
      </c>
      <c r="F1176" t="s">
        <v>154</v>
      </c>
      <c r="G1176">
        <v>57</v>
      </c>
      <c r="H1176">
        <v>89.976322019999998</v>
      </c>
      <c r="I1176" t="s">
        <v>91</v>
      </c>
      <c r="J1176" t="s">
        <v>197</v>
      </c>
    </row>
    <row r="1177" spans="1:10">
      <c r="A1177" t="str">
        <f t="shared" si="18"/>
        <v>C262017MaleAllEth16</v>
      </c>
      <c r="B1177">
        <v>2017</v>
      </c>
      <c r="C1177" t="s">
        <v>26</v>
      </c>
      <c r="D1177" t="s">
        <v>117</v>
      </c>
      <c r="E1177">
        <v>16</v>
      </c>
      <c r="F1177" t="s">
        <v>154</v>
      </c>
      <c r="G1177">
        <v>13</v>
      </c>
      <c r="H1177">
        <v>20.520915550000002</v>
      </c>
      <c r="I1177" t="s">
        <v>198</v>
      </c>
      <c r="J1177" t="s">
        <v>199</v>
      </c>
    </row>
    <row r="1178" spans="1:10">
      <c r="A1178" t="str">
        <f t="shared" si="18"/>
        <v>C302017MaleAllEth16</v>
      </c>
      <c r="B1178">
        <v>2017</v>
      </c>
      <c r="C1178" t="s">
        <v>26</v>
      </c>
      <c r="D1178" t="s">
        <v>117</v>
      </c>
      <c r="E1178">
        <v>16</v>
      </c>
      <c r="F1178" t="s">
        <v>154</v>
      </c>
      <c r="G1178">
        <v>2</v>
      </c>
      <c r="H1178">
        <v>3.1570639310000002</v>
      </c>
      <c r="I1178" t="s">
        <v>210</v>
      </c>
      <c r="J1178" t="s">
        <v>211</v>
      </c>
    </row>
    <row r="1179" spans="1:10">
      <c r="A1179" t="str">
        <f t="shared" si="18"/>
        <v>C312017MaleAllEth16</v>
      </c>
      <c r="B1179">
        <v>2017</v>
      </c>
      <c r="C1179" t="s">
        <v>26</v>
      </c>
      <c r="D1179" t="s">
        <v>117</v>
      </c>
      <c r="E1179">
        <v>16</v>
      </c>
      <c r="F1179" t="s">
        <v>154</v>
      </c>
      <c r="G1179">
        <v>1</v>
      </c>
      <c r="H1179">
        <v>1.578531965</v>
      </c>
      <c r="I1179" t="s">
        <v>206</v>
      </c>
      <c r="J1179" t="s">
        <v>207</v>
      </c>
    </row>
    <row r="1180" spans="1:10">
      <c r="A1180" t="str">
        <f t="shared" si="18"/>
        <v>C322017MaleAllEth16</v>
      </c>
      <c r="B1180">
        <v>2017</v>
      </c>
      <c r="C1180" t="s">
        <v>26</v>
      </c>
      <c r="D1180" t="s">
        <v>117</v>
      </c>
      <c r="E1180">
        <v>16</v>
      </c>
      <c r="F1180" t="s">
        <v>154</v>
      </c>
      <c r="G1180">
        <v>8</v>
      </c>
      <c r="H1180">
        <v>12.62825572</v>
      </c>
      <c r="I1180" t="s">
        <v>189</v>
      </c>
      <c r="J1180" t="s">
        <v>190</v>
      </c>
    </row>
    <row r="1181" spans="1:10">
      <c r="A1181" t="str">
        <f t="shared" si="18"/>
        <v>C33-C342017MaleAllEth16</v>
      </c>
      <c r="B1181">
        <v>2017</v>
      </c>
      <c r="C1181" t="s">
        <v>26</v>
      </c>
      <c r="D1181" t="s">
        <v>117</v>
      </c>
      <c r="E1181">
        <v>16</v>
      </c>
      <c r="F1181" t="s">
        <v>154</v>
      </c>
      <c r="G1181">
        <v>180</v>
      </c>
      <c r="H1181">
        <v>284.13575370000001</v>
      </c>
      <c r="I1181" t="s">
        <v>92</v>
      </c>
      <c r="J1181" t="s">
        <v>175</v>
      </c>
    </row>
    <row r="1182" spans="1:10">
      <c r="A1182" t="str">
        <f t="shared" si="18"/>
        <v>C372017MaleAllEth16</v>
      </c>
      <c r="B1182">
        <v>2017</v>
      </c>
      <c r="C1182" t="s">
        <v>26</v>
      </c>
      <c r="D1182" t="s">
        <v>117</v>
      </c>
      <c r="E1182">
        <v>16</v>
      </c>
      <c r="F1182" t="s">
        <v>154</v>
      </c>
      <c r="G1182">
        <v>1</v>
      </c>
      <c r="H1182">
        <v>1.578531965</v>
      </c>
      <c r="I1182" t="s">
        <v>212</v>
      </c>
      <c r="J1182" t="s">
        <v>213</v>
      </c>
    </row>
    <row r="1183" spans="1:10">
      <c r="A1183" t="str">
        <f t="shared" si="18"/>
        <v>C40-C412017MaleAllEth16</v>
      </c>
      <c r="B1183">
        <v>2017</v>
      </c>
      <c r="C1183" t="s">
        <v>26</v>
      </c>
      <c r="D1183" t="s">
        <v>117</v>
      </c>
      <c r="E1183">
        <v>16</v>
      </c>
      <c r="F1183" t="s">
        <v>154</v>
      </c>
      <c r="G1183">
        <v>2</v>
      </c>
      <c r="H1183">
        <v>3.1570639310000002</v>
      </c>
      <c r="I1183" t="s">
        <v>160</v>
      </c>
      <c r="J1183" t="s">
        <v>161</v>
      </c>
    </row>
    <row r="1184" spans="1:10">
      <c r="A1184" t="str">
        <f t="shared" si="18"/>
        <v>C432017MaleAllEth16</v>
      </c>
      <c r="B1184">
        <v>2017</v>
      </c>
      <c r="C1184" t="s">
        <v>26</v>
      </c>
      <c r="D1184" t="s">
        <v>117</v>
      </c>
      <c r="E1184">
        <v>16</v>
      </c>
      <c r="F1184" t="s">
        <v>154</v>
      </c>
      <c r="G1184">
        <v>176</v>
      </c>
      <c r="H1184">
        <v>277.82162590000002</v>
      </c>
      <c r="I1184" t="s">
        <v>93</v>
      </c>
      <c r="J1184" t="s">
        <v>186</v>
      </c>
    </row>
    <row r="1185" spans="1:10">
      <c r="A1185" t="str">
        <f t="shared" si="18"/>
        <v>C442017MaleAllEth16</v>
      </c>
      <c r="B1185">
        <v>2017</v>
      </c>
      <c r="C1185" t="s">
        <v>26</v>
      </c>
      <c r="D1185" t="s">
        <v>117</v>
      </c>
      <c r="E1185">
        <v>16</v>
      </c>
      <c r="F1185" t="s">
        <v>154</v>
      </c>
      <c r="G1185">
        <v>15</v>
      </c>
      <c r="H1185">
        <v>23.677979480000001</v>
      </c>
      <c r="I1185" t="s">
        <v>176</v>
      </c>
      <c r="J1185" t="s">
        <v>177</v>
      </c>
    </row>
    <row r="1186" spans="1:10">
      <c r="A1186" t="str">
        <f t="shared" si="18"/>
        <v>C452017MaleAllEth16</v>
      </c>
      <c r="B1186">
        <v>2017</v>
      </c>
      <c r="C1186" t="s">
        <v>26</v>
      </c>
      <c r="D1186" t="s">
        <v>117</v>
      </c>
      <c r="E1186">
        <v>16</v>
      </c>
      <c r="F1186" t="s">
        <v>154</v>
      </c>
      <c r="G1186">
        <v>20</v>
      </c>
      <c r="H1186">
        <v>31.570639310000001</v>
      </c>
      <c r="I1186" t="s">
        <v>218</v>
      </c>
      <c r="J1186" t="s">
        <v>219</v>
      </c>
    </row>
    <row r="1187" spans="1:10">
      <c r="A1187" t="str">
        <f t="shared" si="18"/>
        <v>C482017MaleAllEth16</v>
      </c>
      <c r="B1187">
        <v>2017</v>
      </c>
      <c r="C1187" t="s">
        <v>26</v>
      </c>
      <c r="D1187" t="s">
        <v>117</v>
      </c>
      <c r="E1187">
        <v>16</v>
      </c>
      <c r="F1187" t="s">
        <v>154</v>
      </c>
      <c r="G1187">
        <v>5</v>
      </c>
      <c r="H1187">
        <v>7.892659826</v>
      </c>
      <c r="I1187" t="s">
        <v>200</v>
      </c>
      <c r="J1187" t="s">
        <v>201</v>
      </c>
    </row>
    <row r="1188" spans="1:10">
      <c r="A1188" t="str">
        <f t="shared" si="18"/>
        <v>C492017MaleAllEth16</v>
      </c>
      <c r="B1188">
        <v>2017</v>
      </c>
      <c r="C1188" t="s">
        <v>26</v>
      </c>
      <c r="D1188" t="s">
        <v>117</v>
      </c>
      <c r="E1188">
        <v>16</v>
      </c>
      <c r="F1188" t="s">
        <v>154</v>
      </c>
      <c r="G1188">
        <v>7</v>
      </c>
      <c r="H1188">
        <v>11.049723759999999</v>
      </c>
      <c r="I1188" t="s">
        <v>162</v>
      </c>
      <c r="J1188" t="s">
        <v>163</v>
      </c>
    </row>
    <row r="1189" spans="1:10">
      <c r="A1189" t="str">
        <f t="shared" si="18"/>
        <v>C502017MaleAllEth16</v>
      </c>
      <c r="B1189">
        <v>2017</v>
      </c>
      <c r="C1189" t="s">
        <v>26</v>
      </c>
      <c r="D1189" t="s">
        <v>117</v>
      </c>
      <c r="E1189">
        <v>16</v>
      </c>
      <c r="F1189" t="s">
        <v>154</v>
      </c>
      <c r="G1189">
        <v>4</v>
      </c>
      <c r="H1189">
        <v>6.3141278610000002</v>
      </c>
      <c r="I1189" t="s">
        <v>102</v>
      </c>
      <c r="J1189" t="s">
        <v>214</v>
      </c>
    </row>
    <row r="1190" spans="1:10">
      <c r="A1190" t="str">
        <f t="shared" si="18"/>
        <v>C602017MaleAllEth16</v>
      </c>
      <c r="B1190">
        <v>2017</v>
      </c>
      <c r="C1190" t="s">
        <v>26</v>
      </c>
      <c r="D1190" t="s">
        <v>117</v>
      </c>
      <c r="E1190">
        <v>16</v>
      </c>
      <c r="F1190" t="s">
        <v>154</v>
      </c>
      <c r="G1190">
        <v>3</v>
      </c>
      <c r="H1190">
        <v>4.7355958960000004</v>
      </c>
      <c r="I1190" t="s">
        <v>222</v>
      </c>
      <c r="J1190" t="s">
        <v>223</v>
      </c>
    </row>
    <row r="1191" spans="1:10">
      <c r="A1191" t="str">
        <f t="shared" si="18"/>
        <v>C612017MaleAllEth16</v>
      </c>
      <c r="B1191">
        <v>2017</v>
      </c>
      <c r="C1191" t="s">
        <v>26</v>
      </c>
      <c r="D1191" t="s">
        <v>117</v>
      </c>
      <c r="E1191">
        <v>16</v>
      </c>
      <c r="F1191" t="s">
        <v>154</v>
      </c>
      <c r="G1191">
        <v>383</v>
      </c>
      <c r="H1191">
        <v>604.57774270000004</v>
      </c>
      <c r="I1191" t="s">
        <v>107</v>
      </c>
      <c r="J1191" t="s">
        <v>202</v>
      </c>
    </row>
    <row r="1192" spans="1:10">
      <c r="A1192" t="str">
        <f t="shared" si="18"/>
        <v>C632017MaleAllEth16</v>
      </c>
      <c r="B1192">
        <v>2017</v>
      </c>
      <c r="C1192" t="s">
        <v>26</v>
      </c>
      <c r="D1192" t="s">
        <v>117</v>
      </c>
      <c r="E1192">
        <v>16</v>
      </c>
      <c r="F1192" t="s">
        <v>154</v>
      </c>
      <c r="G1192">
        <v>1</v>
      </c>
      <c r="H1192">
        <v>1.578531965</v>
      </c>
      <c r="I1192" t="s">
        <v>193</v>
      </c>
      <c r="J1192" t="s">
        <v>194</v>
      </c>
    </row>
    <row r="1193" spans="1:10">
      <c r="A1193" t="str">
        <f t="shared" si="18"/>
        <v>C64-C66, C682017MaleAllEth16</v>
      </c>
      <c r="B1193">
        <v>2017</v>
      </c>
      <c r="C1193" t="s">
        <v>26</v>
      </c>
      <c r="D1193" t="s">
        <v>117</v>
      </c>
      <c r="E1193">
        <v>16</v>
      </c>
      <c r="F1193" t="s">
        <v>154</v>
      </c>
      <c r="G1193">
        <v>59</v>
      </c>
      <c r="H1193">
        <v>93.133385950000005</v>
      </c>
      <c r="I1193" t="s">
        <v>94</v>
      </c>
      <c r="J1193" t="s">
        <v>164</v>
      </c>
    </row>
    <row r="1194" spans="1:10">
      <c r="A1194" t="str">
        <f t="shared" si="18"/>
        <v>C672017MaleAllEth16</v>
      </c>
      <c r="B1194">
        <v>2017</v>
      </c>
      <c r="C1194" t="s">
        <v>26</v>
      </c>
      <c r="D1194" t="s">
        <v>117</v>
      </c>
      <c r="E1194">
        <v>16</v>
      </c>
      <c r="F1194" t="s">
        <v>154</v>
      </c>
      <c r="G1194">
        <v>61</v>
      </c>
      <c r="H1194">
        <v>96.290449879999997</v>
      </c>
      <c r="I1194" t="s">
        <v>95</v>
      </c>
      <c r="J1194" t="s">
        <v>226</v>
      </c>
    </row>
    <row r="1195" spans="1:10">
      <c r="A1195" t="str">
        <f t="shared" si="18"/>
        <v>C692017MaleAllEth16</v>
      </c>
      <c r="B1195">
        <v>2017</v>
      </c>
      <c r="C1195" t="s">
        <v>26</v>
      </c>
      <c r="D1195" t="s">
        <v>117</v>
      </c>
      <c r="E1195">
        <v>16</v>
      </c>
      <c r="F1195" t="s">
        <v>154</v>
      </c>
      <c r="G1195">
        <v>3</v>
      </c>
      <c r="H1195">
        <v>4.7355958960000004</v>
      </c>
      <c r="I1195" t="s">
        <v>165</v>
      </c>
      <c r="J1195" t="s">
        <v>166</v>
      </c>
    </row>
    <row r="1196" spans="1:10">
      <c r="A1196" t="str">
        <f t="shared" si="18"/>
        <v>C712017MaleAllEth16</v>
      </c>
      <c r="B1196">
        <v>2017</v>
      </c>
      <c r="C1196" t="s">
        <v>26</v>
      </c>
      <c r="D1196" t="s">
        <v>117</v>
      </c>
      <c r="E1196">
        <v>16</v>
      </c>
      <c r="F1196" t="s">
        <v>154</v>
      </c>
      <c r="G1196">
        <v>14</v>
      </c>
      <c r="H1196">
        <v>22.099447510000001</v>
      </c>
      <c r="I1196" t="s">
        <v>96</v>
      </c>
      <c r="J1196" t="s">
        <v>167</v>
      </c>
    </row>
    <row r="1197" spans="1:10">
      <c r="A1197" t="str">
        <f t="shared" si="18"/>
        <v>C732017MaleAllEth16</v>
      </c>
      <c r="B1197">
        <v>2017</v>
      </c>
      <c r="C1197" t="s">
        <v>26</v>
      </c>
      <c r="D1197" t="s">
        <v>117</v>
      </c>
      <c r="E1197">
        <v>16</v>
      </c>
      <c r="F1197" t="s">
        <v>154</v>
      </c>
      <c r="G1197">
        <v>8</v>
      </c>
      <c r="H1197">
        <v>12.62825572</v>
      </c>
      <c r="I1197" t="s">
        <v>97</v>
      </c>
      <c r="J1197" t="s">
        <v>183</v>
      </c>
    </row>
    <row r="1198" spans="1:10">
      <c r="A1198" t="str">
        <f t="shared" si="18"/>
        <v>C752017MaleAllEth16</v>
      </c>
      <c r="B1198">
        <v>2017</v>
      </c>
      <c r="C1198" t="s">
        <v>26</v>
      </c>
      <c r="D1198" t="s">
        <v>117</v>
      </c>
      <c r="E1198">
        <v>16</v>
      </c>
      <c r="F1198" t="s">
        <v>154</v>
      </c>
      <c r="G1198">
        <v>1</v>
      </c>
      <c r="H1198">
        <v>1.578531965</v>
      </c>
      <c r="I1198" t="s">
        <v>184</v>
      </c>
      <c r="J1198" t="s">
        <v>185</v>
      </c>
    </row>
    <row r="1199" spans="1:10">
      <c r="A1199" t="str">
        <f t="shared" si="18"/>
        <v>C77-C792017MaleAllEth16</v>
      </c>
      <c r="B1199">
        <v>2017</v>
      </c>
      <c r="C1199" t="s">
        <v>26</v>
      </c>
      <c r="D1199" t="s">
        <v>117</v>
      </c>
      <c r="E1199">
        <v>16</v>
      </c>
      <c r="F1199" t="s">
        <v>154</v>
      </c>
      <c r="G1199">
        <v>36</v>
      </c>
      <c r="H1199">
        <v>56.827150750000001</v>
      </c>
      <c r="I1199" t="s">
        <v>215</v>
      </c>
      <c r="J1199" t="s">
        <v>216</v>
      </c>
    </row>
    <row r="1200" spans="1:10">
      <c r="A1200" t="str">
        <f t="shared" si="18"/>
        <v>C802017MaleAllEth16</v>
      </c>
      <c r="B1200">
        <v>2017</v>
      </c>
      <c r="C1200" t="s">
        <v>26</v>
      </c>
      <c r="D1200" t="s">
        <v>117</v>
      </c>
      <c r="E1200">
        <v>16</v>
      </c>
      <c r="F1200" t="s">
        <v>154</v>
      </c>
      <c r="G1200">
        <v>3</v>
      </c>
      <c r="H1200">
        <v>4.7355958960000004</v>
      </c>
      <c r="I1200" t="s">
        <v>229</v>
      </c>
      <c r="J1200" t="s">
        <v>230</v>
      </c>
    </row>
    <row r="1201" spans="1:10">
      <c r="A1201" t="str">
        <f t="shared" si="18"/>
        <v>C812017MaleAllEth16</v>
      </c>
      <c r="B1201">
        <v>2017</v>
      </c>
      <c r="C1201" t="s">
        <v>26</v>
      </c>
      <c r="D1201" t="s">
        <v>117</v>
      </c>
      <c r="E1201">
        <v>16</v>
      </c>
      <c r="F1201" t="s">
        <v>154</v>
      </c>
      <c r="G1201">
        <v>5</v>
      </c>
      <c r="H1201">
        <v>7.892659826</v>
      </c>
      <c r="I1201" t="s">
        <v>98</v>
      </c>
      <c r="J1201" t="s">
        <v>172</v>
      </c>
    </row>
    <row r="1202" spans="1:10">
      <c r="A1202" t="str">
        <f t="shared" si="18"/>
        <v>C82-C86, C962017MaleAllEth16</v>
      </c>
      <c r="B1202">
        <v>2017</v>
      </c>
      <c r="C1202" t="s">
        <v>26</v>
      </c>
      <c r="D1202" t="s">
        <v>117</v>
      </c>
      <c r="E1202">
        <v>16</v>
      </c>
      <c r="F1202" t="s">
        <v>154</v>
      </c>
      <c r="G1202">
        <v>80</v>
      </c>
      <c r="H1202">
        <v>126.2825572</v>
      </c>
      <c r="I1202" t="s">
        <v>99</v>
      </c>
      <c r="J1202" t="s">
        <v>173</v>
      </c>
    </row>
    <row r="1203" spans="1:10">
      <c r="A1203" t="str">
        <f t="shared" si="18"/>
        <v>C882017MaleAllEth16</v>
      </c>
      <c r="B1203">
        <v>2017</v>
      </c>
      <c r="C1203" t="s">
        <v>26</v>
      </c>
      <c r="D1203" t="s">
        <v>117</v>
      </c>
      <c r="E1203">
        <v>16</v>
      </c>
      <c r="F1203" t="s">
        <v>154</v>
      </c>
      <c r="G1203">
        <v>4</v>
      </c>
      <c r="H1203">
        <v>6.3141278610000002</v>
      </c>
      <c r="I1203" t="s">
        <v>195</v>
      </c>
      <c r="J1203" t="s">
        <v>196</v>
      </c>
    </row>
    <row r="1204" spans="1:10">
      <c r="A1204" t="str">
        <f t="shared" si="18"/>
        <v>C902017MaleAllEth16</v>
      </c>
      <c r="B1204">
        <v>2017</v>
      </c>
      <c r="C1204" t="s">
        <v>26</v>
      </c>
      <c r="D1204" t="s">
        <v>117</v>
      </c>
      <c r="E1204">
        <v>16</v>
      </c>
      <c r="F1204" t="s">
        <v>154</v>
      </c>
      <c r="G1204">
        <v>48</v>
      </c>
      <c r="H1204">
        <v>75.769534329999999</v>
      </c>
      <c r="I1204" t="s">
        <v>100</v>
      </c>
      <c r="J1204" t="s">
        <v>205</v>
      </c>
    </row>
    <row r="1205" spans="1:10">
      <c r="A1205" t="str">
        <f t="shared" si="18"/>
        <v>C91-C952017MaleAllEth16</v>
      </c>
      <c r="B1205">
        <v>2017</v>
      </c>
      <c r="C1205" t="s">
        <v>26</v>
      </c>
      <c r="D1205" t="s">
        <v>117</v>
      </c>
      <c r="E1205">
        <v>16</v>
      </c>
      <c r="F1205" t="s">
        <v>154</v>
      </c>
      <c r="G1205">
        <v>62</v>
      </c>
      <c r="H1205">
        <v>97.868981849999997</v>
      </c>
      <c r="I1205" t="s">
        <v>101</v>
      </c>
      <c r="J1205" t="s">
        <v>174</v>
      </c>
    </row>
    <row r="1206" spans="1:10">
      <c r="A1206" t="str">
        <f t="shared" si="18"/>
        <v>D45-D472017MaleAllEth16</v>
      </c>
      <c r="B1206">
        <v>2017</v>
      </c>
      <c r="C1206" t="s">
        <v>26</v>
      </c>
      <c r="D1206" t="s">
        <v>117</v>
      </c>
      <c r="E1206">
        <v>16</v>
      </c>
      <c r="F1206" t="s">
        <v>154</v>
      </c>
      <c r="G1206">
        <v>35</v>
      </c>
      <c r="H1206">
        <v>55.248618780000001</v>
      </c>
      <c r="I1206" t="s">
        <v>140</v>
      </c>
      <c r="J1206" t="s">
        <v>181</v>
      </c>
    </row>
    <row r="1207" spans="1:10">
      <c r="A1207" t="str">
        <f t="shared" si="18"/>
        <v>C00-C142015MaleAllEth17</v>
      </c>
      <c r="B1207">
        <v>2015</v>
      </c>
      <c r="C1207" t="s">
        <v>26</v>
      </c>
      <c r="D1207" t="s">
        <v>117</v>
      </c>
      <c r="E1207">
        <v>17</v>
      </c>
      <c r="F1207" t="s">
        <v>155</v>
      </c>
      <c r="G1207">
        <v>19</v>
      </c>
      <c r="H1207">
        <v>51.130247580000002</v>
      </c>
      <c r="I1207" t="s">
        <v>86</v>
      </c>
      <c r="J1207" t="s">
        <v>180</v>
      </c>
    </row>
    <row r="1208" spans="1:10">
      <c r="A1208" t="str">
        <f t="shared" si="18"/>
        <v>C152015MaleAllEth17</v>
      </c>
      <c r="B1208">
        <v>2015</v>
      </c>
      <c r="C1208" t="s">
        <v>26</v>
      </c>
      <c r="D1208" t="s">
        <v>117</v>
      </c>
      <c r="E1208">
        <v>17</v>
      </c>
      <c r="F1208" t="s">
        <v>155</v>
      </c>
      <c r="G1208">
        <v>18</v>
      </c>
      <c r="H1208">
        <v>48.439181920000003</v>
      </c>
      <c r="I1208" t="s">
        <v>87</v>
      </c>
      <c r="J1208" t="s">
        <v>217</v>
      </c>
    </row>
    <row r="1209" spans="1:10">
      <c r="A1209" t="str">
        <f t="shared" si="18"/>
        <v>C162015MaleAllEth17</v>
      </c>
      <c r="B1209">
        <v>2015</v>
      </c>
      <c r="C1209" t="s">
        <v>26</v>
      </c>
      <c r="D1209" t="s">
        <v>117</v>
      </c>
      <c r="E1209">
        <v>17</v>
      </c>
      <c r="F1209" t="s">
        <v>155</v>
      </c>
      <c r="G1209">
        <v>24</v>
      </c>
      <c r="H1209">
        <v>64.585575890000001</v>
      </c>
      <c r="I1209" t="s">
        <v>88</v>
      </c>
      <c r="J1209" t="s">
        <v>188</v>
      </c>
    </row>
    <row r="1210" spans="1:10">
      <c r="A1210" t="str">
        <f t="shared" si="18"/>
        <v>C172015MaleAllEth17</v>
      </c>
      <c r="B1210">
        <v>2015</v>
      </c>
      <c r="C1210" t="s">
        <v>26</v>
      </c>
      <c r="D1210" t="s">
        <v>117</v>
      </c>
      <c r="E1210">
        <v>17</v>
      </c>
      <c r="F1210" t="s">
        <v>155</v>
      </c>
      <c r="G1210">
        <v>4</v>
      </c>
      <c r="H1210">
        <v>10.764262649999999</v>
      </c>
      <c r="I1210" t="s">
        <v>208</v>
      </c>
      <c r="J1210" t="s">
        <v>209</v>
      </c>
    </row>
    <row r="1211" spans="1:10">
      <c r="A1211" t="str">
        <f t="shared" si="18"/>
        <v>C18-C212015MaleAllEth17</v>
      </c>
      <c r="B1211">
        <v>2015</v>
      </c>
      <c r="C1211" t="s">
        <v>26</v>
      </c>
      <c r="D1211" t="s">
        <v>117</v>
      </c>
      <c r="E1211">
        <v>17</v>
      </c>
      <c r="F1211" t="s">
        <v>155</v>
      </c>
      <c r="G1211">
        <v>211</v>
      </c>
      <c r="H1211">
        <v>567.81485469999996</v>
      </c>
      <c r="I1211" t="s">
        <v>89</v>
      </c>
      <c r="J1211" t="s">
        <v>182</v>
      </c>
    </row>
    <row r="1212" spans="1:10">
      <c r="A1212" t="str">
        <f t="shared" si="18"/>
        <v>C222015MaleAllEth17</v>
      </c>
      <c r="B1212">
        <v>2015</v>
      </c>
      <c r="C1212" t="s">
        <v>26</v>
      </c>
      <c r="D1212" t="s">
        <v>117</v>
      </c>
      <c r="E1212">
        <v>17</v>
      </c>
      <c r="F1212" t="s">
        <v>155</v>
      </c>
      <c r="G1212">
        <v>13</v>
      </c>
      <c r="H1212">
        <v>34.983853609999997</v>
      </c>
      <c r="I1212" t="s">
        <v>90</v>
      </c>
      <c r="J1212" t="s">
        <v>159</v>
      </c>
    </row>
    <row r="1213" spans="1:10">
      <c r="A1213" t="str">
        <f t="shared" si="18"/>
        <v>C232015MaleAllEth17</v>
      </c>
      <c r="B1213">
        <v>2015</v>
      </c>
      <c r="C1213" t="s">
        <v>26</v>
      </c>
      <c r="D1213" t="s">
        <v>117</v>
      </c>
      <c r="E1213">
        <v>17</v>
      </c>
      <c r="F1213" t="s">
        <v>155</v>
      </c>
      <c r="G1213">
        <v>3</v>
      </c>
      <c r="H1213">
        <v>8.0731969859999992</v>
      </c>
      <c r="I1213" t="s">
        <v>227</v>
      </c>
      <c r="J1213" t="s">
        <v>228</v>
      </c>
    </row>
    <row r="1214" spans="1:10">
      <c r="A1214" t="str">
        <f t="shared" si="18"/>
        <v>C242015MaleAllEth17</v>
      </c>
      <c r="B1214">
        <v>2015</v>
      </c>
      <c r="C1214" t="s">
        <v>26</v>
      </c>
      <c r="D1214" t="s">
        <v>117</v>
      </c>
      <c r="E1214">
        <v>17</v>
      </c>
      <c r="F1214" t="s">
        <v>155</v>
      </c>
      <c r="G1214">
        <v>1</v>
      </c>
      <c r="H1214">
        <v>2.6910656620000002</v>
      </c>
      <c r="I1214" t="s">
        <v>220</v>
      </c>
      <c r="J1214" t="s">
        <v>221</v>
      </c>
    </row>
    <row r="1215" spans="1:10">
      <c r="A1215" t="str">
        <f t="shared" si="18"/>
        <v>C252015MaleAllEth17</v>
      </c>
      <c r="B1215">
        <v>2015</v>
      </c>
      <c r="C1215" t="s">
        <v>26</v>
      </c>
      <c r="D1215" t="s">
        <v>117</v>
      </c>
      <c r="E1215">
        <v>17</v>
      </c>
      <c r="F1215" t="s">
        <v>155</v>
      </c>
      <c r="G1215">
        <v>36</v>
      </c>
      <c r="H1215">
        <v>96.878363829999998</v>
      </c>
      <c r="I1215" t="s">
        <v>91</v>
      </c>
      <c r="J1215" t="s">
        <v>197</v>
      </c>
    </row>
    <row r="1216" spans="1:10">
      <c r="A1216" t="str">
        <f t="shared" si="18"/>
        <v>C262015MaleAllEth17</v>
      </c>
      <c r="B1216">
        <v>2015</v>
      </c>
      <c r="C1216" t="s">
        <v>26</v>
      </c>
      <c r="D1216" t="s">
        <v>117</v>
      </c>
      <c r="E1216">
        <v>17</v>
      </c>
      <c r="F1216" t="s">
        <v>155</v>
      </c>
      <c r="G1216">
        <v>3</v>
      </c>
      <c r="H1216">
        <v>8.0731969859999992</v>
      </c>
      <c r="I1216" t="s">
        <v>198</v>
      </c>
      <c r="J1216" t="s">
        <v>199</v>
      </c>
    </row>
    <row r="1217" spans="1:10">
      <c r="A1217" t="str">
        <f t="shared" si="18"/>
        <v>C302015MaleAllEth17</v>
      </c>
      <c r="B1217">
        <v>2015</v>
      </c>
      <c r="C1217" t="s">
        <v>26</v>
      </c>
      <c r="D1217" t="s">
        <v>117</v>
      </c>
      <c r="E1217">
        <v>17</v>
      </c>
      <c r="F1217" t="s">
        <v>155</v>
      </c>
      <c r="G1217">
        <v>1</v>
      </c>
      <c r="H1217">
        <v>2.6910656620000002</v>
      </c>
      <c r="I1217" t="s">
        <v>210</v>
      </c>
      <c r="J1217" t="s">
        <v>211</v>
      </c>
    </row>
    <row r="1218" spans="1:10">
      <c r="A1218" t="str">
        <f t="shared" si="18"/>
        <v>C322015MaleAllEth17</v>
      </c>
      <c r="B1218">
        <v>2015</v>
      </c>
      <c r="C1218" t="s">
        <v>26</v>
      </c>
      <c r="D1218" t="s">
        <v>117</v>
      </c>
      <c r="E1218">
        <v>17</v>
      </c>
      <c r="F1218" t="s">
        <v>155</v>
      </c>
      <c r="G1218">
        <v>5</v>
      </c>
      <c r="H1218">
        <v>13.455328310000001</v>
      </c>
      <c r="I1218" t="s">
        <v>189</v>
      </c>
      <c r="J1218" t="s">
        <v>190</v>
      </c>
    </row>
    <row r="1219" spans="1:10">
      <c r="A1219" t="str">
        <f t="shared" ref="A1219:A1282" si="19">I1219&amp;B1219&amp;C1219&amp;D1219&amp;E1219</f>
        <v>C33-C342015MaleAllEth17</v>
      </c>
      <c r="B1219">
        <v>2015</v>
      </c>
      <c r="C1219" t="s">
        <v>26</v>
      </c>
      <c r="D1219" t="s">
        <v>117</v>
      </c>
      <c r="E1219">
        <v>17</v>
      </c>
      <c r="F1219" t="s">
        <v>155</v>
      </c>
      <c r="G1219">
        <v>163</v>
      </c>
      <c r="H1219">
        <v>438.64370289999999</v>
      </c>
      <c r="I1219" t="s">
        <v>92</v>
      </c>
      <c r="J1219" t="s">
        <v>175</v>
      </c>
    </row>
    <row r="1220" spans="1:10">
      <c r="A1220" t="str">
        <f t="shared" si="19"/>
        <v>C372015MaleAllEth17</v>
      </c>
      <c r="B1220">
        <v>2015</v>
      </c>
      <c r="C1220" t="s">
        <v>26</v>
      </c>
      <c r="D1220" t="s">
        <v>117</v>
      </c>
      <c r="E1220">
        <v>17</v>
      </c>
      <c r="F1220" t="s">
        <v>155</v>
      </c>
      <c r="G1220">
        <v>1</v>
      </c>
      <c r="H1220">
        <v>2.6910656620000002</v>
      </c>
      <c r="I1220" t="s">
        <v>212</v>
      </c>
      <c r="J1220" t="s">
        <v>213</v>
      </c>
    </row>
    <row r="1221" spans="1:10">
      <c r="A1221" t="str">
        <f t="shared" si="19"/>
        <v>C432015MaleAllEth17</v>
      </c>
      <c r="B1221">
        <v>2015</v>
      </c>
      <c r="C1221" t="s">
        <v>26</v>
      </c>
      <c r="D1221" t="s">
        <v>117</v>
      </c>
      <c r="E1221">
        <v>17</v>
      </c>
      <c r="F1221" t="s">
        <v>155</v>
      </c>
      <c r="G1221">
        <v>160</v>
      </c>
      <c r="H1221">
        <v>430.5705059</v>
      </c>
      <c r="I1221" t="s">
        <v>93</v>
      </c>
      <c r="J1221" t="s">
        <v>186</v>
      </c>
    </row>
    <row r="1222" spans="1:10">
      <c r="A1222" t="str">
        <f t="shared" si="19"/>
        <v>C442015MaleAllEth17</v>
      </c>
      <c r="B1222">
        <v>2015</v>
      </c>
      <c r="C1222" t="s">
        <v>26</v>
      </c>
      <c r="D1222" t="s">
        <v>117</v>
      </c>
      <c r="E1222">
        <v>17</v>
      </c>
      <c r="F1222" t="s">
        <v>155</v>
      </c>
      <c r="G1222">
        <v>13</v>
      </c>
      <c r="H1222">
        <v>34.983853609999997</v>
      </c>
      <c r="I1222" t="s">
        <v>176</v>
      </c>
      <c r="J1222" t="s">
        <v>177</v>
      </c>
    </row>
    <row r="1223" spans="1:10">
      <c r="A1223" t="str">
        <f t="shared" si="19"/>
        <v>C452015MaleAllEth17</v>
      </c>
      <c r="B1223">
        <v>2015</v>
      </c>
      <c r="C1223" t="s">
        <v>26</v>
      </c>
      <c r="D1223" t="s">
        <v>117</v>
      </c>
      <c r="E1223">
        <v>17</v>
      </c>
      <c r="F1223" t="s">
        <v>155</v>
      </c>
      <c r="G1223">
        <v>12</v>
      </c>
      <c r="H1223">
        <v>32.292787939999997</v>
      </c>
      <c r="I1223" t="s">
        <v>218</v>
      </c>
      <c r="J1223" t="s">
        <v>219</v>
      </c>
    </row>
    <row r="1224" spans="1:10">
      <c r="A1224" t="str">
        <f t="shared" si="19"/>
        <v>C482015MaleAllEth17</v>
      </c>
      <c r="B1224">
        <v>2015</v>
      </c>
      <c r="C1224" t="s">
        <v>26</v>
      </c>
      <c r="D1224" t="s">
        <v>117</v>
      </c>
      <c r="E1224">
        <v>17</v>
      </c>
      <c r="F1224" t="s">
        <v>155</v>
      </c>
      <c r="G1224">
        <v>1</v>
      </c>
      <c r="H1224">
        <v>2.6910656620000002</v>
      </c>
      <c r="I1224" t="s">
        <v>200</v>
      </c>
      <c r="J1224" t="s">
        <v>201</v>
      </c>
    </row>
    <row r="1225" spans="1:10">
      <c r="A1225" t="str">
        <f t="shared" si="19"/>
        <v>C492015MaleAllEth17</v>
      </c>
      <c r="B1225">
        <v>2015</v>
      </c>
      <c r="C1225" t="s">
        <v>26</v>
      </c>
      <c r="D1225" t="s">
        <v>117</v>
      </c>
      <c r="E1225">
        <v>17</v>
      </c>
      <c r="F1225" t="s">
        <v>155</v>
      </c>
      <c r="G1225">
        <v>7</v>
      </c>
      <c r="H1225">
        <v>18.837459630000001</v>
      </c>
      <c r="I1225" t="s">
        <v>162</v>
      </c>
      <c r="J1225" t="s">
        <v>163</v>
      </c>
    </row>
    <row r="1226" spans="1:10">
      <c r="A1226" t="str">
        <f t="shared" si="19"/>
        <v>C502015MaleAllEth17</v>
      </c>
      <c r="B1226">
        <v>2015</v>
      </c>
      <c r="C1226" t="s">
        <v>26</v>
      </c>
      <c r="D1226" t="s">
        <v>117</v>
      </c>
      <c r="E1226">
        <v>17</v>
      </c>
      <c r="F1226" t="s">
        <v>155</v>
      </c>
      <c r="G1226">
        <v>3</v>
      </c>
      <c r="H1226">
        <v>8.0731969859999992</v>
      </c>
      <c r="I1226" t="s">
        <v>102</v>
      </c>
      <c r="J1226" t="s">
        <v>214</v>
      </c>
    </row>
    <row r="1227" spans="1:10">
      <c r="A1227" t="str">
        <f t="shared" si="19"/>
        <v>C602015MaleAllEth17</v>
      </c>
      <c r="B1227">
        <v>2015</v>
      </c>
      <c r="C1227" t="s">
        <v>26</v>
      </c>
      <c r="D1227" t="s">
        <v>117</v>
      </c>
      <c r="E1227">
        <v>17</v>
      </c>
      <c r="F1227" t="s">
        <v>155</v>
      </c>
      <c r="G1227">
        <v>2</v>
      </c>
      <c r="H1227">
        <v>5.3821313240000004</v>
      </c>
      <c r="I1227" t="s">
        <v>222</v>
      </c>
      <c r="J1227" t="s">
        <v>223</v>
      </c>
    </row>
    <row r="1228" spans="1:10">
      <c r="A1228" t="str">
        <f t="shared" si="19"/>
        <v>C612015MaleAllEth17</v>
      </c>
      <c r="B1228">
        <v>2015</v>
      </c>
      <c r="C1228" t="s">
        <v>26</v>
      </c>
      <c r="D1228" t="s">
        <v>117</v>
      </c>
      <c r="E1228">
        <v>17</v>
      </c>
      <c r="F1228" t="s">
        <v>155</v>
      </c>
      <c r="G1228">
        <v>199</v>
      </c>
      <c r="H1228">
        <v>535.52206669999998</v>
      </c>
      <c r="I1228" t="s">
        <v>107</v>
      </c>
      <c r="J1228" t="s">
        <v>202</v>
      </c>
    </row>
    <row r="1229" spans="1:10">
      <c r="A1229" t="str">
        <f t="shared" si="19"/>
        <v>C632015MaleAllEth17</v>
      </c>
      <c r="B1229">
        <v>2015</v>
      </c>
      <c r="C1229" t="s">
        <v>26</v>
      </c>
      <c r="D1229" t="s">
        <v>117</v>
      </c>
      <c r="E1229">
        <v>17</v>
      </c>
      <c r="F1229" t="s">
        <v>155</v>
      </c>
      <c r="G1229">
        <v>1</v>
      </c>
      <c r="H1229">
        <v>2.6910656620000002</v>
      </c>
      <c r="I1229" t="s">
        <v>193</v>
      </c>
      <c r="J1229" t="s">
        <v>194</v>
      </c>
    </row>
    <row r="1230" spans="1:10">
      <c r="A1230" t="str">
        <f t="shared" si="19"/>
        <v>C64-C66, C682015MaleAllEth17</v>
      </c>
      <c r="B1230">
        <v>2015</v>
      </c>
      <c r="C1230" t="s">
        <v>26</v>
      </c>
      <c r="D1230" t="s">
        <v>117</v>
      </c>
      <c r="E1230">
        <v>17</v>
      </c>
      <c r="F1230" t="s">
        <v>155</v>
      </c>
      <c r="G1230">
        <v>37</v>
      </c>
      <c r="H1230">
        <v>99.569429490000005</v>
      </c>
      <c r="I1230" t="s">
        <v>94</v>
      </c>
      <c r="J1230" t="s">
        <v>164</v>
      </c>
    </row>
    <row r="1231" spans="1:10">
      <c r="A1231" t="str">
        <f t="shared" si="19"/>
        <v>C672015MaleAllEth17</v>
      </c>
      <c r="B1231">
        <v>2015</v>
      </c>
      <c r="C1231" t="s">
        <v>26</v>
      </c>
      <c r="D1231" t="s">
        <v>117</v>
      </c>
      <c r="E1231">
        <v>17</v>
      </c>
      <c r="F1231" t="s">
        <v>155</v>
      </c>
      <c r="G1231">
        <v>51</v>
      </c>
      <c r="H1231">
        <v>137.24434880000001</v>
      </c>
      <c r="I1231" t="s">
        <v>95</v>
      </c>
      <c r="J1231" t="s">
        <v>226</v>
      </c>
    </row>
    <row r="1232" spans="1:10">
      <c r="A1232" t="str">
        <f t="shared" si="19"/>
        <v>C692015MaleAllEth17</v>
      </c>
      <c r="B1232">
        <v>2015</v>
      </c>
      <c r="C1232" t="s">
        <v>26</v>
      </c>
      <c r="D1232" t="s">
        <v>117</v>
      </c>
      <c r="E1232">
        <v>17</v>
      </c>
      <c r="F1232" t="s">
        <v>155</v>
      </c>
      <c r="G1232">
        <v>2</v>
      </c>
      <c r="H1232">
        <v>5.3821313240000004</v>
      </c>
      <c r="I1232" t="s">
        <v>165</v>
      </c>
      <c r="J1232" t="s">
        <v>166</v>
      </c>
    </row>
    <row r="1233" spans="1:10">
      <c r="A1233" t="str">
        <f t="shared" si="19"/>
        <v>C712015MaleAllEth17</v>
      </c>
      <c r="B1233">
        <v>2015</v>
      </c>
      <c r="C1233" t="s">
        <v>26</v>
      </c>
      <c r="D1233" t="s">
        <v>117</v>
      </c>
      <c r="E1233">
        <v>17</v>
      </c>
      <c r="F1233" t="s">
        <v>155</v>
      </c>
      <c r="G1233">
        <v>9</v>
      </c>
      <c r="H1233">
        <v>24.219590960000001</v>
      </c>
      <c r="I1233" t="s">
        <v>96</v>
      </c>
      <c r="J1233" t="s">
        <v>167</v>
      </c>
    </row>
    <row r="1234" spans="1:10">
      <c r="A1234" t="str">
        <f t="shared" si="19"/>
        <v>C732015MaleAllEth17</v>
      </c>
      <c r="B1234">
        <v>2015</v>
      </c>
      <c r="C1234" t="s">
        <v>26</v>
      </c>
      <c r="D1234" t="s">
        <v>117</v>
      </c>
      <c r="E1234">
        <v>17</v>
      </c>
      <c r="F1234" t="s">
        <v>155</v>
      </c>
      <c r="G1234">
        <v>8</v>
      </c>
      <c r="H1234">
        <v>21.528525299999998</v>
      </c>
      <c r="I1234" t="s">
        <v>97</v>
      </c>
      <c r="J1234" t="s">
        <v>183</v>
      </c>
    </row>
    <row r="1235" spans="1:10">
      <c r="A1235" t="str">
        <f t="shared" si="19"/>
        <v>C77-C792015MaleAllEth17</v>
      </c>
      <c r="B1235">
        <v>2015</v>
      </c>
      <c r="C1235" t="s">
        <v>26</v>
      </c>
      <c r="D1235" t="s">
        <v>117</v>
      </c>
      <c r="E1235">
        <v>17</v>
      </c>
      <c r="F1235" t="s">
        <v>155</v>
      </c>
      <c r="G1235">
        <v>35</v>
      </c>
      <c r="H1235">
        <v>94.187298170000005</v>
      </c>
      <c r="I1235" t="s">
        <v>215</v>
      </c>
      <c r="J1235" t="s">
        <v>216</v>
      </c>
    </row>
    <row r="1236" spans="1:10">
      <c r="A1236" t="str">
        <f t="shared" si="19"/>
        <v>C802015MaleAllEth17</v>
      </c>
      <c r="B1236">
        <v>2015</v>
      </c>
      <c r="C1236" t="s">
        <v>26</v>
      </c>
      <c r="D1236" t="s">
        <v>117</v>
      </c>
      <c r="E1236">
        <v>17</v>
      </c>
      <c r="F1236" t="s">
        <v>155</v>
      </c>
      <c r="G1236">
        <v>7</v>
      </c>
      <c r="H1236">
        <v>18.837459630000001</v>
      </c>
      <c r="I1236" t="s">
        <v>229</v>
      </c>
      <c r="J1236" t="s">
        <v>230</v>
      </c>
    </row>
    <row r="1237" spans="1:10">
      <c r="A1237" t="str">
        <f t="shared" si="19"/>
        <v>C812015MaleAllEth17</v>
      </c>
      <c r="B1237">
        <v>2015</v>
      </c>
      <c r="C1237" t="s">
        <v>26</v>
      </c>
      <c r="D1237" t="s">
        <v>117</v>
      </c>
      <c r="E1237">
        <v>17</v>
      </c>
      <c r="F1237" t="s">
        <v>155</v>
      </c>
      <c r="G1237">
        <v>1</v>
      </c>
      <c r="H1237">
        <v>2.6910656620000002</v>
      </c>
      <c r="I1237" t="s">
        <v>98</v>
      </c>
      <c r="J1237" t="s">
        <v>172</v>
      </c>
    </row>
    <row r="1238" spans="1:10">
      <c r="A1238" t="str">
        <f t="shared" si="19"/>
        <v>C82-C86, C962015MaleAllEth17</v>
      </c>
      <c r="B1238">
        <v>2015</v>
      </c>
      <c r="C1238" t="s">
        <v>26</v>
      </c>
      <c r="D1238" t="s">
        <v>117</v>
      </c>
      <c r="E1238">
        <v>17</v>
      </c>
      <c r="F1238" t="s">
        <v>155</v>
      </c>
      <c r="G1238">
        <v>48</v>
      </c>
      <c r="H1238">
        <v>129.17115179999999</v>
      </c>
      <c r="I1238" t="s">
        <v>99</v>
      </c>
      <c r="J1238" t="s">
        <v>173</v>
      </c>
    </row>
    <row r="1239" spans="1:10">
      <c r="A1239" t="str">
        <f t="shared" si="19"/>
        <v>C882015MaleAllEth17</v>
      </c>
      <c r="B1239">
        <v>2015</v>
      </c>
      <c r="C1239" t="s">
        <v>26</v>
      </c>
      <c r="D1239" t="s">
        <v>117</v>
      </c>
      <c r="E1239">
        <v>17</v>
      </c>
      <c r="F1239" t="s">
        <v>155</v>
      </c>
      <c r="G1239">
        <v>4</v>
      </c>
      <c r="H1239">
        <v>10.764262649999999</v>
      </c>
      <c r="I1239" t="s">
        <v>195</v>
      </c>
      <c r="J1239" t="s">
        <v>196</v>
      </c>
    </row>
    <row r="1240" spans="1:10">
      <c r="A1240" t="str">
        <f t="shared" si="19"/>
        <v>C902015MaleAllEth17</v>
      </c>
      <c r="B1240">
        <v>2015</v>
      </c>
      <c r="C1240" t="s">
        <v>26</v>
      </c>
      <c r="D1240" t="s">
        <v>117</v>
      </c>
      <c r="E1240">
        <v>17</v>
      </c>
      <c r="F1240" t="s">
        <v>155</v>
      </c>
      <c r="G1240">
        <v>27</v>
      </c>
      <c r="H1240">
        <v>72.658772870000007</v>
      </c>
      <c r="I1240" t="s">
        <v>100</v>
      </c>
      <c r="J1240" t="s">
        <v>205</v>
      </c>
    </row>
    <row r="1241" spans="1:10">
      <c r="A1241" t="str">
        <f t="shared" si="19"/>
        <v>C91-C952015MaleAllEth17</v>
      </c>
      <c r="B1241">
        <v>2015</v>
      </c>
      <c r="C1241" t="s">
        <v>26</v>
      </c>
      <c r="D1241" t="s">
        <v>117</v>
      </c>
      <c r="E1241">
        <v>17</v>
      </c>
      <c r="F1241" t="s">
        <v>155</v>
      </c>
      <c r="G1241">
        <v>45</v>
      </c>
      <c r="H1241">
        <v>121.0979548</v>
      </c>
      <c r="I1241" t="s">
        <v>101</v>
      </c>
      <c r="J1241" t="s">
        <v>174</v>
      </c>
    </row>
    <row r="1242" spans="1:10">
      <c r="A1242" t="str">
        <f t="shared" si="19"/>
        <v>D45-D472015MaleAllEth17</v>
      </c>
      <c r="B1242">
        <v>2015</v>
      </c>
      <c r="C1242" t="s">
        <v>26</v>
      </c>
      <c r="D1242" t="s">
        <v>117</v>
      </c>
      <c r="E1242">
        <v>17</v>
      </c>
      <c r="F1242" t="s">
        <v>155</v>
      </c>
      <c r="G1242">
        <v>26</v>
      </c>
      <c r="H1242">
        <v>69.96770721</v>
      </c>
      <c r="I1242" t="s">
        <v>140</v>
      </c>
      <c r="J1242" t="s">
        <v>181</v>
      </c>
    </row>
    <row r="1243" spans="1:10">
      <c r="A1243" t="str">
        <f t="shared" si="19"/>
        <v>C00-C142016MaleAllEth17</v>
      </c>
      <c r="B1243">
        <v>2016</v>
      </c>
      <c r="C1243" t="s">
        <v>26</v>
      </c>
      <c r="D1243" t="s">
        <v>117</v>
      </c>
      <c r="E1243">
        <v>17</v>
      </c>
      <c r="F1243" t="s">
        <v>155</v>
      </c>
      <c r="G1243">
        <v>20</v>
      </c>
      <c r="H1243">
        <v>53.036329889999998</v>
      </c>
      <c r="I1243" t="s">
        <v>86</v>
      </c>
      <c r="J1243" t="s">
        <v>180</v>
      </c>
    </row>
    <row r="1244" spans="1:10">
      <c r="A1244" t="str">
        <f t="shared" si="19"/>
        <v>C152016MaleAllEth17</v>
      </c>
      <c r="B1244">
        <v>2016</v>
      </c>
      <c r="C1244" t="s">
        <v>26</v>
      </c>
      <c r="D1244" t="s">
        <v>117</v>
      </c>
      <c r="E1244">
        <v>17</v>
      </c>
      <c r="F1244" t="s">
        <v>155</v>
      </c>
      <c r="G1244">
        <v>19</v>
      </c>
      <c r="H1244">
        <v>50.384513390000002</v>
      </c>
      <c r="I1244" t="s">
        <v>87</v>
      </c>
      <c r="J1244" t="s">
        <v>217</v>
      </c>
    </row>
    <row r="1245" spans="1:10">
      <c r="A1245" t="str">
        <f t="shared" si="19"/>
        <v>C162016MaleAllEth17</v>
      </c>
      <c r="B1245">
        <v>2016</v>
      </c>
      <c r="C1245" t="s">
        <v>26</v>
      </c>
      <c r="D1245" t="s">
        <v>117</v>
      </c>
      <c r="E1245">
        <v>17</v>
      </c>
      <c r="F1245" t="s">
        <v>155</v>
      </c>
      <c r="G1245">
        <v>28</v>
      </c>
      <c r="H1245">
        <v>74.250861839999999</v>
      </c>
      <c r="I1245" t="s">
        <v>88</v>
      </c>
      <c r="J1245" t="s">
        <v>188</v>
      </c>
    </row>
    <row r="1246" spans="1:10">
      <c r="A1246" t="str">
        <f t="shared" si="19"/>
        <v>C172016MaleAllEth17</v>
      </c>
      <c r="B1246">
        <v>2016</v>
      </c>
      <c r="C1246" t="s">
        <v>26</v>
      </c>
      <c r="D1246" t="s">
        <v>117</v>
      </c>
      <c r="E1246">
        <v>17</v>
      </c>
      <c r="F1246" t="s">
        <v>155</v>
      </c>
      <c r="G1246">
        <v>3</v>
      </c>
      <c r="H1246">
        <v>7.9554494829999998</v>
      </c>
      <c r="I1246" t="s">
        <v>208</v>
      </c>
      <c r="J1246" t="s">
        <v>209</v>
      </c>
    </row>
    <row r="1247" spans="1:10">
      <c r="A1247" t="str">
        <f t="shared" si="19"/>
        <v>C18-C212016MaleAllEth17</v>
      </c>
      <c r="B1247">
        <v>2016</v>
      </c>
      <c r="C1247" t="s">
        <v>26</v>
      </c>
      <c r="D1247" t="s">
        <v>117</v>
      </c>
      <c r="E1247">
        <v>17</v>
      </c>
      <c r="F1247" t="s">
        <v>155</v>
      </c>
      <c r="G1247">
        <v>208</v>
      </c>
      <c r="H1247">
        <v>551.57783080000002</v>
      </c>
      <c r="I1247" t="s">
        <v>89</v>
      </c>
      <c r="J1247" t="s">
        <v>182</v>
      </c>
    </row>
    <row r="1248" spans="1:10">
      <c r="A1248" t="str">
        <f t="shared" si="19"/>
        <v>C222016MaleAllEth17</v>
      </c>
      <c r="B1248">
        <v>2016</v>
      </c>
      <c r="C1248" t="s">
        <v>26</v>
      </c>
      <c r="D1248" t="s">
        <v>117</v>
      </c>
      <c r="E1248">
        <v>17</v>
      </c>
      <c r="F1248" t="s">
        <v>155</v>
      </c>
      <c r="G1248">
        <v>21</v>
      </c>
      <c r="H1248">
        <v>55.688146379999999</v>
      </c>
      <c r="I1248" t="s">
        <v>90</v>
      </c>
      <c r="J1248" t="s">
        <v>159</v>
      </c>
    </row>
    <row r="1249" spans="1:10">
      <c r="A1249" t="str">
        <f t="shared" si="19"/>
        <v>C232016MaleAllEth17</v>
      </c>
      <c r="B1249">
        <v>2016</v>
      </c>
      <c r="C1249" t="s">
        <v>26</v>
      </c>
      <c r="D1249" t="s">
        <v>117</v>
      </c>
      <c r="E1249">
        <v>17</v>
      </c>
      <c r="F1249" t="s">
        <v>155</v>
      </c>
      <c r="G1249">
        <v>1</v>
      </c>
      <c r="H1249">
        <v>2.6518164940000002</v>
      </c>
      <c r="I1249" t="s">
        <v>227</v>
      </c>
      <c r="J1249" t="s">
        <v>228</v>
      </c>
    </row>
    <row r="1250" spans="1:10">
      <c r="A1250" t="str">
        <f t="shared" si="19"/>
        <v>C242016MaleAllEth17</v>
      </c>
      <c r="B1250">
        <v>2016</v>
      </c>
      <c r="C1250" t="s">
        <v>26</v>
      </c>
      <c r="D1250" t="s">
        <v>117</v>
      </c>
      <c r="E1250">
        <v>17</v>
      </c>
      <c r="F1250" t="s">
        <v>155</v>
      </c>
      <c r="G1250">
        <v>11</v>
      </c>
      <c r="H1250">
        <v>29.169981440000001</v>
      </c>
      <c r="I1250" t="s">
        <v>220</v>
      </c>
      <c r="J1250" t="s">
        <v>221</v>
      </c>
    </row>
    <row r="1251" spans="1:10">
      <c r="A1251" t="str">
        <f t="shared" si="19"/>
        <v>C252016MaleAllEth17</v>
      </c>
      <c r="B1251">
        <v>2016</v>
      </c>
      <c r="C1251" t="s">
        <v>26</v>
      </c>
      <c r="D1251" t="s">
        <v>117</v>
      </c>
      <c r="E1251">
        <v>17</v>
      </c>
      <c r="F1251" t="s">
        <v>155</v>
      </c>
      <c r="G1251">
        <v>35</v>
      </c>
      <c r="H1251">
        <v>92.813577300000006</v>
      </c>
      <c r="I1251" t="s">
        <v>91</v>
      </c>
      <c r="J1251" t="s">
        <v>197</v>
      </c>
    </row>
    <row r="1252" spans="1:10">
      <c r="A1252" t="str">
        <f t="shared" si="19"/>
        <v>C262016MaleAllEth17</v>
      </c>
      <c r="B1252">
        <v>2016</v>
      </c>
      <c r="C1252" t="s">
        <v>26</v>
      </c>
      <c r="D1252" t="s">
        <v>117</v>
      </c>
      <c r="E1252">
        <v>17</v>
      </c>
      <c r="F1252" t="s">
        <v>155</v>
      </c>
      <c r="G1252">
        <v>8</v>
      </c>
      <c r="H1252">
        <v>21.214531950000001</v>
      </c>
      <c r="I1252" t="s">
        <v>198</v>
      </c>
      <c r="J1252" t="s">
        <v>199</v>
      </c>
    </row>
    <row r="1253" spans="1:10">
      <c r="A1253" t="str">
        <f t="shared" si="19"/>
        <v>C302016MaleAllEth17</v>
      </c>
      <c r="B1253">
        <v>2016</v>
      </c>
      <c r="C1253" t="s">
        <v>26</v>
      </c>
      <c r="D1253" t="s">
        <v>117</v>
      </c>
      <c r="E1253">
        <v>17</v>
      </c>
      <c r="F1253" t="s">
        <v>155</v>
      </c>
      <c r="G1253">
        <v>1</v>
      </c>
      <c r="H1253">
        <v>2.6518164940000002</v>
      </c>
      <c r="I1253" t="s">
        <v>210</v>
      </c>
      <c r="J1253" t="s">
        <v>211</v>
      </c>
    </row>
    <row r="1254" spans="1:10">
      <c r="A1254" t="str">
        <f t="shared" si="19"/>
        <v>C322016MaleAllEth17</v>
      </c>
      <c r="B1254">
        <v>2016</v>
      </c>
      <c r="C1254" t="s">
        <v>26</v>
      </c>
      <c r="D1254" t="s">
        <v>117</v>
      </c>
      <c r="E1254">
        <v>17</v>
      </c>
      <c r="F1254" t="s">
        <v>155</v>
      </c>
      <c r="G1254">
        <v>5</v>
      </c>
      <c r="H1254">
        <v>13.259082469999999</v>
      </c>
      <c r="I1254" t="s">
        <v>189</v>
      </c>
      <c r="J1254" t="s">
        <v>190</v>
      </c>
    </row>
    <row r="1255" spans="1:10">
      <c r="A1255" t="str">
        <f t="shared" si="19"/>
        <v>C33-C342016MaleAllEth17</v>
      </c>
      <c r="B1255">
        <v>2016</v>
      </c>
      <c r="C1255" t="s">
        <v>26</v>
      </c>
      <c r="D1255" t="s">
        <v>117</v>
      </c>
      <c r="E1255">
        <v>17</v>
      </c>
      <c r="F1255" t="s">
        <v>155</v>
      </c>
      <c r="G1255">
        <v>151</v>
      </c>
      <c r="H1255">
        <v>400.42429060000001</v>
      </c>
      <c r="I1255" t="s">
        <v>92</v>
      </c>
      <c r="J1255" t="s">
        <v>175</v>
      </c>
    </row>
    <row r="1256" spans="1:10">
      <c r="A1256" t="str">
        <f t="shared" si="19"/>
        <v>C382016MaleAllEth17</v>
      </c>
      <c r="B1256">
        <v>2016</v>
      </c>
      <c r="C1256" t="s">
        <v>26</v>
      </c>
      <c r="D1256" t="s">
        <v>117</v>
      </c>
      <c r="E1256">
        <v>17</v>
      </c>
      <c r="F1256" t="s">
        <v>155</v>
      </c>
      <c r="G1256">
        <v>1</v>
      </c>
      <c r="H1256">
        <v>2.6518164940000002</v>
      </c>
      <c r="I1256" t="s">
        <v>191</v>
      </c>
      <c r="J1256" t="s">
        <v>192</v>
      </c>
    </row>
    <row r="1257" spans="1:10">
      <c r="A1257" t="str">
        <f t="shared" si="19"/>
        <v>C432016MaleAllEth17</v>
      </c>
      <c r="B1257">
        <v>2016</v>
      </c>
      <c r="C1257" t="s">
        <v>26</v>
      </c>
      <c r="D1257" t="s">
        <v>117</v>
      </c>
      <c r="E1257">
        <v>17</v>
      </c>
      <c r="F1257" t="s">
        <v>155</v>
      </c>
      <c r="G1257">
        <v>134</v>
      </c>
      <c r="H1257">
        <v>355.34341019999999</v>
      </c>
      <c r="I1257" t="s">
        <v>93</v>
      </c>
      <c r="J1257" t="s">
        <v>186</v>
      </c>
    </row>
    <row r="1258" spans="1:10">
      <c r="A1258" t="str">
        <f t="shared" si="19"/>
        <v>C442016MaleAllEth17</v>
      </c>
      <c r="B1258">
        <v>2016</v>
      </c>
      <c r="C1258" t="s">
        <v>26</v>
      </c>
      <c r="D1258" t="s">
        <v>117</v>
      </c>
      <c r="E1258">
        <v>17</v>
      </c>
      <c r="F1258" t="s">
        <v>155</v>
      </c>
      <c r="G1258">
        <v>19</v>
      </c>
      <c r="H1258">
        <v>50.384513390000002</v>
      </c>
      <c r="I1258" t="s">
        <v>176</v>
      </c>
      <c r="J1258" t="s">
        <v>177</v>
      </c>
    </row>
    <row r="1259" spans="1:10">
      <c r="A1259" t="str">
        <f t="shared" si="19"/>
        <v>C452016MaleAllEth17</v>
      </c>
      <c r="B1259">
        <v>2016</v>
      </c>
      <c r="C1259" t="s">
        <v>26</v>
      </c>
      <c r="D1259" t="s">
        <v>117</v>
      </c>
      <c r="E1259">
        <v>17</v>
      </c>
      <c r="F1259" t="s">
        <v>155</v>
      </c>
      <c r="G1259">
        <v>13</v>
      </c>
      <c r="H1259">
        <v>34.473614429999998</v>
      </c>
      <c r="I1259" t="s">
        <v>218</v>
      </c>
      <c r="J1259" t="s">
        <v>219</v>
      </c>
    </row>
    <row r="1260" spans="1:10">
      <c r="A1260" t="str">
        <f t="shared" si="19"/>
        <v>C472016MaleAllEth17</v>
      </c>
      <c r="B1260">
        <v>2016</v>
      </c>
      <c r="C1260" t="s">
        <v>26</v>
      </c>
      <c r="D1260" t="s">
        <v>117</v>
      </c>
      <c r="E1260">
        <v>17</v>
      </c>
      <c r="F1260" t="s">
        <v>155</v>
      </c>
      <c r="G1260">
        <v>1</v>
      </c>
      <c r="H1260">
        <v>2.6518164940000002</v>
      </c>
      <c r="I1260" t="s">
        <v>178</v>
      </c>
      <c r="J1260" t="s">
        <v>179</v>
      </c>
    </row>
    <row r="1261" spans="1:10">
      <c r="A1261" t="str">
        <f t="shared" si="19"/>
        <v>C492016MaleAllEth17</v>
      </c>
      <c r="B1261">
        <v>2016</v>
      </c>
      <c r="C1261" t="s">
        <v>26</v>
      </c>
      <c r="D1261" t="s">
        <v>117</v>
      </c>
      <c r="E1261">
        <v>17</v>
      </c>
      <c r="F1261" t="s">
        <v>155</v>
      </c>
      <c r="G1261">
        <v>4</v>
      </c>
      <c r="H1261">
        <v>10.607265979999999</v>
      </c>
      <c r="I1261" t="s">
        <v>162</v>
      </c>
      <c r="J1261" t="s">
        <v>163</v>
      </c>
    </row>
    <row r="1262" spans="1:10">
      <c r="A1262" t="str">
        <f t="shared" si="19"/>
        <v>C502016MaleAllEth17</v>
      </c>
      <c r="B1262">
        <v>2016</v>
      </c>
      <c r="C1262" t="s">
        <v>26</v>
      </c>
      <c r="D1262" t="s">
        <v>117</v>
      </c>
      <c r="E1262">
        <v>17</v>
      </c>
      <c r="F1262" t="s">
        <v>155</v>
      </c>
      <c r="G1262">
        <v>1</v>
      </c>
      <c r="H1262">
        <v>2.6518164940000002</v>
      </c>
      <c r="I1262" t="s">
        <v>102</v>
      </c>
      <c r="J1262" t="s">
        <v>214</v>
      </c>
    </row>
    <row r="1263" spans="1:10">
      <c r="A1263" t="str">
        <f t="shared" si="19"/>
        <v>C602016MaleAllEth17</v>
      </c>
      <c r="B1263">
        <v>2016</v>
      </c>
      <c r="C1263" t="s">
        <v>26</v>
      </c>
      <c r="D1263" t="s">
        <v>117</v>
      </c>
      <c r="E1263">
        <v>17</v>
      </c>
      <c r="F1263" t="s">
        <v>155</v>
      </c>
      <c r="G1263">
        <v>2</v>
      </c>
      <c r="H1263">
        <v>5.3036329889999996</v>
      </c>
      <c r="I1263" t="s">
        <v>222</v>
      </c>
      <c r="J1263" t="s">
        <v>223</v>
      </c>
    </row>
    <row r="1264" spans="1:10">
      <c r="A1264" t="str">
        <f t="shared" si="19"/>
        <v>C612016MaleAllEth17</v>
      </c>
      <c r="B1264">
        <v>2016</v>
      </c>
      <c r="C1264" t="s">
        <v>26</v>
      </c>
      <c r="D1264" t="s">
        <v>117</v>
      </c>
      <c r="E1264">
        <v>17</v>
      </c>
      <c r="F1264" t="s">
        <v>155</v>
      </c>
      <c r="G1264">
        <v>200</v>
      </c>
      <c r="H1264">
        <v>530.36329890000002</v>
      </c>
      <c r="I1264" t="s">
        <v>107</v>
      </c>
      <c r="J1264" t="s">
        <v>202</v>
      </c>
    </row>
    <row r="1265" spans="1:10">
      <c r="A1265" t="str">
        <f t="shared" si="19"/>
        <v>C64-C66, C682016MaleAllEth17</v>
      </c>
      <c r="B1265">
        <v>2016</v>
      </c>
      <c r="C1265" t="s">
        <v>26</v>
      </c>
      <c r="D1265" t="s">
        <v>117</v>
      </c>
      <c r="E1265">
        <v>17</v>
      </c>
      <c r="F1265" t="s">
        <v>155</v>
      </c>
      <c r="G1265">
        <v>41</v>
      </c>
      <c r="H1265">
        <v>108.72447630000001</v>
      </c>
      <c r="I1265" t="s">
        <v>94</v>
      </c>
      <c r="J1265" t="s">
        <v>164</v>
      </c>
    </row>
    <row r="1266" spans="1:10">
      <c r="A1266" t="str">
        <f t="shared" si="19"/>
        <v>C672016MaleAllEth17</v>
      </c>
      <c r="B1266">
        <v>2016</v>
      </c>
      <c r="C1266" t="s">
        <v>26</v>
      </c>
      <c r="D1266" t="s">
        <v>117</v>
      </c>
      <c r="E1266">
        <v>17</v>
      </c>
      <c r="F1266" t="s">
        <v>155</v>
      </c>
      <c r="G1266">
        <v>42</v>
      </c>
      <c r="H1266">
        <v>111.3762928</v>
      </c>
      <c r="I1266" t="s">
        <v>95</v>
      </c>
      <c r="J1266" t="s">
        <v>226</v>
      </c>
    </row>
    <row r="1267" spans="1:10">
      <c r="A1267" t="str">
        <f t="shared" si="19"/>
        <v>C692016MaleAllEth17</v>
      </c>
      <c r="B1267">
        <v>2016</v>
      </c>
      <c r="C1267" t="s">
        <v>26</v>
      </c>
      <c r="D1267" t="s">
        <v>117</v>
      </c>
      <c r="E1267">
        <v>17</v>
      </c>
      <c r="F1267" t="s">
        <v>155</v>
      </c>
      <c r="G1267">
        <v>4</v>
      </c>
      <c r="H1267">
        <v>10.607265979999999</v>
      </c>
      <c r="I1267" t="s">
        <v>165</v>
      </c>
      <c r="J1267" t="s">
        <v>166</v>
      </c>
    </row>
    <row r="1268" spans="1:10">
      <c r="A1268" t="str">
        <f t="shared" si="19"/>
        <v>C712016MaleAllEth17</v>
      </c>
      <c r="B1268">
        <v>2016</v>
      </c>
      <c r="C1268" t="s">
        <v>26</v>
      </c>
      <c r="D1268" t="s">
        <v>117</v>
      </c>
      <c r="E1268">
        <v>17</v>
      </c>
      <c r="F1268" t="s">
        <v>155</v>
      </c>
      <c r="G1268">
        <v>6</v>
      </c>
      <c r="H1268">
        <v>15.91089897</v>
      </c>
      <c r="I1268" t="s">
        <v>96</v>
      </c>
      <c r="J1268" t="s">
        <v>167</v>
      </c>
    </row>
    <row r="1269" spans="1:10">
      <c r="A1269" t="str">
        <f t="shared" si="19"/>
        <v>C732016MaleAllEth17</v>
      </c>
      <c r="B1269">
        <v>2016</v>
      </c>
      <c r="C1269" t="s">
        <v>26</v>
      </c>
      <c r="D1269" t="s">
        <v>117</v>
      </c>
      <c r="E1269">
        <v>17</v>
      </c>
      <c r="F1269" t="s">
        <v>155</v>
      </c>
      <c r="G1269">
        <v>1</v>
      </c>
      <c r="H1269">
        <v>2.6518164940000002</v>
      </c>
      <c r="I1269" t="s">
        <v>97</v>
      </c>
      <c r="J1269" t="s">
        <v>183</v>
      </c>
    </row>
    <row r="1270" spans="1:10">
      <c r="A1270" t="str">
        <f t="shared" si="19"/>
        <v>C752016MaleAllEth17</v>
      </c>
      <c r="B1270">
        <v>2016</v>
      </c>
      <c r="C1270" t="s">
        <v>26</v>
      </c>
      <c r="D1270" t="s">
        <v>117</v>
      </c>
      <c r="E1270">
        <v>17</v>
      </c>
      <c r="F1270" t="s">
        <v>155</v>
      </c>
      <c r="G1270">
        <v>1</v>
      </c>
      <c r="H1270">
        <v>2.6518164940000002</v>
      </c>
      <c r="I1270" t="s">
        <v>184</v>
      </c>
      <c r="J1270" t="s">
        <v>185</v>
      </c>
    </row>
    <row r="1271" spans="1:10">
      <c r="A1271" t="str">
        <f t="shared" si="19"/>
        <v>C762016MaleAllEth17</v>
      </c>
      <c r="B1271">
        <v>2016</v>
      </c>
      <c r="C1271" t="s">
        <v>26</v>
      </c>
      <c r="D1271" t="s">
        <v>117</v>
      </c>
      <c r="E1271">
        <v>17</v>
      </c>
      <c r="F1271" t="s">
        <v>155</v>
      </c>
      <c r="G1271">
        <v>1</v>
      </c>
      <c r="H1271">
        <v>2.6518164940000002</v>
      </c>
      <c r="I1271" t="s">
        <v>231</v>
      </c>
      <c r="J1271" t="s">
        <v>232</v>
      </c>
    </row>
    <row r="1272" spans="1:10">
      <c r="A1272" t="str">
        <f t="shared" si="19"/>
        <v>C77-C792016MaleAllEth17</v>
      </c>
      <c r="B1272">
        <v>2016</v>
      </c>
      <c r="C1272" t="s">
        <v>26</v>
      </c>
      <c r="D1272" t="s">
        <v>117</v>
      </c>
      <c r="E1272">
        <v>17</v>
      </c>
      <c r="F1272" t="s">
        <v>155</v>
      </c>
      <c r="G1272">
        <v>25</v>
      </c>
      <c r="H1272">
        <v>66.29541236</v>
      </c>
      <c r="I1272" t="s">
        <v>215</v>
      </c>
      <c r="J1272" t="s">
        <v>216</v>
      </c>
    </row>
    <row r="1273" spans="1:10">
      <c r="A1273" t="str">
        <f t="shared" si="19"/>
        <v>C802016MaleAllEth17</v>
      </c>
      <c r="B1273">
        <v>2016</v>
      </c>
      <c r="C1273" t="s">
        <v>26</v>
      </c>
      <c r="D1273" t="s">
        <v>117</v>
      </c>
      <c r="E1273">
        <v>17</v>
      </c>
      <c r="F1273" t="s">
        <v>155</v>
      </c>
      <c r="G1273">
        <v>3</v>
      </c>
      <c r="H1273">
        <v>7.9554494829999998</v>
      </c>
      <c r="I1273" t="s">
        <v>229</v>
      </c>
      <c r="J1273" t="s">
        <v>230</v>
      </c>
    </row>
    <row r="1274" spans="1:10">
      <c r="A1274" t="str">
        <f t="shared" si="19"/>
        <v>C812016MaleAllEth17</v>
      </c>
      <c r="B1274">
        <v>2016</v>
      </c>
      <c r="C1274" t="s">
        <v>26</v>
      </c>
      <c r="D1274" t="s">
        <v>117</v>
      </c>
      <c r="E1274">
        <v>17</v>
      </c>
      <c r="F1274" t="s">
        <v>155</v>
      </c>
      <c r="G1274">
        <v>3</v>
      </c>
      <c r="H1274">
        <v>7.9554494829999998</v>
      </c>
      <c r="I1274" t="s">
        <v>98</v>
      </c>
      <c r="J1274" t="s">
        <v>172</v>
      </c>
    </row>
    <row r="1275" spans="1:10">
      <c r="A1275" t="str">
        <f t="shared" si="19"/>
        <v>C82-C86, C962016MaleAllEth17</v>
      </c>
      <c r="B1275">
        <v>2016</v>
      </c>
      <c r="C1275" t="s">
        <v>26</v>
      </c>
      <c r="D1275" t="s">
        <v>117</v>
      </c>
      <c r="E1275">
        <v>17</v>
      </c>
      <c r="F1275" t="s">
        <v>155</v>
      </c>
      <c r="G1275">
        <v>53</v>
      </c>
      <c r="H1275">
        <v>140.5462742</v>
      </c>
      <c r="I1275" t="s">
        <v>99</v>
      </c>
      <c r="J1275" t="s">
        <v>173</v>
      </c>
    </row>
    <row r="1276" spans="1:10">
      <c r="A1276" t="str">
        <f t="shared" si="19"/>
        <v>C882016MaleAllEth17</v>
      </c>
      <c r="B1276">
        <v>2016</v>
      </c>
      <c r="C1276" t="s">
        <v>26</v>
      </c>
      <c r="D1276" t="s">
        <v>117</v>
      </c>
      <c r="E1276">
        <v>17</v>
      </c>
      <c r="F1276" t="s">
        <v>155</v>
      </c>
      <c r="G1276">
        <v>3</v>
      </c>
      <c r="H1276">
        <v>7.9554494829999998</v>
      </c>
      <c r="I1276" t="s">
        <v>195</v>
      </c>
      <c r="J1276" t="s">
        <v>196</v>
      </c>
    </row>
    <row r="1277" spans="1:10">
      <c r="A1277" t="str">
        <f t="shared" si="19"/>
        <v>C902016MaleAllEth17</v>
      </c>
      <c r="B1277">
        <v>2016</v>
      </c>
      <c r="C1277" t="s">
        <v>26</v>
      </c>
      <c r="D1277" t="s">
        <v>117</v>
      </c>
      <c r="E1277">
        <v>17</v>
      </c>
      <c r="F1277" t="s">
        <v>155</v>
      </c>
      <c r="G1277">
        <v>34</v>
      </c>
      <c r="H1277">
        <v>90.161760810000004</v>
      </c>
      <c r="I1277" t="s">
        <v>100</v>
      </c>
      <c r="J1277" t="s">
        <v>205</v>
      </c>
    </row>
    <row r="1278" spans="1:10">
      <c r="A1278" t="str">
        <f t="shared" si="19"/>
        <v>C91-C952016MaleAllEth17</v>
      </c>
      <c r="B1278">
        <v>2016</v>
      </c>
      <c r="C1278" t="s">
        <v>26</v>
      </c>
      <c r="D1278" t="s">
        <v>117</v>
      </c>
      <c r="E1278">
        <v>17</v>
      </c>
      <c r="F1278" t="s">
        <v>155</v>
      </c>
      <c r="G1278">
        <v>41</v>
      </c>
      <c r="H1278">
        <v>108.72447630000001</v>
      </c>
      <c r="I1278" t="s">
        <v>101</v>
      </c>
      <c r="J1278" t="s">
        <v>174</v>
      </c>
    </row>
    <row r="1279" spans="1:10">
      <c r="A1279" t="str">
        <f t="shared" si="19"/>
        <v>D45-D472016MaleAllEth17</v>
      </c>
      <c r="B1279">
        <v>2016</v>
      </c>
      <c r="C1279" t="s">
        <v>26</v>
      </c>
      <c r="D1279" t="s">
        <v>117</v>
      </c>
      <c r="E1279">
        <v>17</v>
      </c>
      <c r="F1279" t="s">
        <v>155</v>
      </c>
      <c r="G1279">
        <v>40</v>
      </c>
      <c r="H1279">
        <v>106.0726598</v>
      </c>
      <c r="I1279" t="s">
        <v>140</v>
      </c>
      <c r="J1279" t="s">
        <v>181</v>
      </c>
    </row>
    <row r="1280" spans="1:10">
      <c r="A1280" t="str">
        <f t="shared" si="19"/>
        <v>C00-C142017MaleAllEth17</v>
      </c>
      <c r="B1280">
        <v>2017</v>
      </c>
      <c r="C1280" t="s">
        <v>26</v>
      </c>
      <c r="D1280" t="s">
        <v>117</v>
      </c>
      <c r="E1280">
        <v>17</v>
      </c>
      <c r="F1280" t="s">
        <v>155</v>
      </c>
      <c r="G1280">
        <v>18</v>
      </c>
      <c r="H1280">
        <v>46.53567735</v>
      </c>
      <c r="I1280" t="s">
        <v>86</v>
      </c>
      <c r="J1280" t="s">
        <v>180</v>
      </c>
    </row>
    <row r="1281" spans="1:10">
      <c r="A1281" t="str">
        <f t="shared" si="19"/>
        <v>C152017MaleAllEth17</v>
      </c>
      <c r="B1281">
        <v>2017</v>
      </c>
      <c r="C1281" t="s">
        <v>26</v>
      </c>
      <c r="D1281" t="s">
        <v>117</v>
      </c>
      <c r="E1281">
        <v>17</v>
      </c>
      <c r="F1281" t="s">
        <v>155</v>
      </c>
      <c r="G1281">
        <v>23</v>
      </c>
      <c r="H1281">
        <v>59.462254399999999</v>
      </c>
      <c r="I1281" t="s">
        <v>87</v>
      </c>
      <c r="J1281" t="s">
        <v>217</v>
      </c>
    </row>
    <row r="1282" spans="1:10">
      <c r="A1282" t="str">
        <f t="shared" si="19"/>
        <v>C162017MaleAllEth17</v>
      </c>
      <c r="B1282">
        <v>2017</v>
      </c>
      <c r="C1282" t="s">
        <v>26</v>
      </c>
      <c r="D1282" t="s">
        <v>117</v>
      </c>
      <c r="E1282">
        <v>17</v>
      </c>
      <c r="F1282" t="s">
        <v>155</v>
      </c>
      <c r="G1282">
        <v>31</v>
      </c>
      <c r="H1282">
        <v>80.144777660000003</v>
      </c>
      <c r="I1282" t="s">
        <v>88</v>
      </c>
      <c r="J1282" t="s">
        <v>188</v>
      </c>
    </row>
    <row r="1283" spans="1:10">
      <c r="A1283" t="str">
        <f t="shared" ref="A1283:A1346" si="20">I1283&amp;B1283&amp;C1283&amp;D1283&amp;E1283</f>
        <v>C172017MaleAllEth17</v>
      </c>
      <c r="B1283">
        <v>2017</v>
      </c>
      <c r="C1283" t="s">
        <v>26</v>
      </c>
      <c r="D1283" t="s">
        <v>117</v>
      </c>
      <c r="E1283">
        <v>17</v>
      </c>
      <c r="F1283" t="s">
        <v>155</v>
      </c>
      <c r="G1283">
        <v>4</v>
      </c>
      <c r="H1283">
        <v>10.34126163</v>
      </c>
      <c r="I1283" t="s">
        <v>208</v>
      </c>
      <c r="J1283" t="s">
        <v>209</v>
      </c>
    </row>
    <row r="1284" spans="1:10">
      <c r="A1284" t="str">
        <f t="shared" si="20"/>
        <v>C18-C212017MaleAllEth17</v>
      </c>
      <c r="B1284">
        <v>2017</v>
      </c>
      <c r="C1284" t="s">
        <v>26</v>
      </c>
      <c r="D1284" t="s">
        <v>117</v>
      </c>
      <c r="E1284">
        <v>17</v>
      </c>
      <c r="F1284" t="s">
        <v>155</v>
      </c>
      <c r="G1284">
        <v>195</v>
      </c>
      <c r="H1284">
        <v>504.13650469999999</v>
      </c>
      <c r="I1284" t="s">
        <v>89</v>
      </c>
      <c r="J1284" t="s">
        <v>182</v>
      </c>
    </row>
    <row r="1285" spans="1:10">
      <c r="A1285" t="str">
        <f t="shared" si="20"/>
        <v>C222017MaleAllEth17</v>
      </c>
      <c r="B1285">
        <v>2017</v>
      </c>
      <c r="C1285" t="s">
        <v>26</v>
      </c>
      <c r="D1285" t="s">
        <v>117</v>
      </c>
      <c r="E1285">
        <v>17</v>
      </c>
      <c r="F1285" t="s">
        <v>155</v>
      </c>
      <c r="G1285">
        <v>15</v>
      </c>
      <c r="H1285">
        <v>38.779731130000002</v>
      </c>
      <c r="I1285" t="s">
        <v>90</v>
      </c>
      <c r="J1285" t="s">
        <v>159</v>
      </c>
    </row>
    <row r="1286" spans="1:10">
      <c r="A1286" t="str">
        <f t="shared" si="20"/>
        <v>C232017MaleAllEth17</v>
      </c>
      <c r="B1286">
        <v>2017</v>
      </c>
      <c r="C1286" t="s">
        <v>26</v>
      </c>
      <c r="D1286" t="s">
        <v>117</v>
      </c>
      <c r="E1286">
        <v>17</v>
      </c>
      <c r="F1286" t="s">
        <v>155</v>
      </c>
      <c r="G1286">
        <v>7</v>
      </c>
      <c r="H1286">
        <v>18.097207860000001</v>
      </c>
      <c r="I1286" t="s">
        <v>227</v>
      </c>
      <c r="J1286" t="s">
        <v>228</v>
      </c>
    </row>
    <row r="1287" spans="1:10">
      <c r="A1287" t="str">
        <f t="shared" si="20"/>
        <v>C242017MaleAllEth17</v>
      </c>
      <c r="B1287">
        <v>2017</v>
      </c>
      <c r="C1287" t="s">
        <v>26</v>
      </c>
      <c r="D1287" t="s">
        <v>117</v>
      </c>
      <c r="E1287">
        <v>17</v>
      </c>
      <c r="F1287" t="s">
        <v>155</v>
      </c>
      <c r="G1287">
        <v>3</v>
      </c>
      <c r="H1287">
        <v>7.7559462249999997</v>
      </c>
      <c r="I1287" t="s">
        <v>220</v>
      </c>
      <c r="J1287" t="s">
        <v>221</v>
      </c>
    </row>
    <row r="1288" spans="1:10">
      <c r="A1288" t="str">
        <f t="shared" si="20"/>
        <v>C252017MaleAllEth17</v>
      </c>
      <c r="B1288">
        <v>2017</v>
      </c>
      <c r="C1288" t="s">
        <v>26</v>
      </c>
      <c r="D1288" t="s">
        <v>117</v>
      </c>
      <c r="E1288">
        <v>17</v>
      </c>
      <c r="F1288" t="s">
        <v>155</v>
      </c>
      <c r="G1288">
        <v>35</v>
      </c>
      <c r="H1288">
        <v>90.486039300000002</v>
      </c>
      <c r="I1288" t="s">
        <v>91</v>
      </c>
      <c r="J1288" t="s">
        <v>197</v>
      </c>
    </row>
    <row r="1289" spans="1:10">
      <c r="A1289" t="str">
        <f t="shared" si="20"/>
        <v>C262017MaleAllEth17</v>
      </c>
      <c r="B1289">
        <v>2017</v>
      </c>
      <c r="C1289" t="s">
        <v>26</v>
      </c>
      <c r="D1289" t="s">
        <v>117</v>
      </c>
      <c r="E1289">
        <v>17</v>
      </c>
      <c r="F1289" t="s">
        <v>155</v>
      </c>
      <c r="G1289">
        <v>12</v>
      </c>
      <c r="H1289">
        <v>31.023784899999999</v>
      </c>
      <c r="I1289" t="s">
        <v>198</v>
      </c>
      <c r="J1289" t="s">
        <v>199</v>
      </c>
    </row>
    <row r="1290" spans="1:10">
      <c r="A1290" t="str">
        <f t="shared" si="20"/>
        <v>C322017MaleAllEth17</v>
      </c>
      <c r="B1290">
        <v>2017</v>
      </c>
      <c r="C1290" t="s">
        <v>26</v>
      </c>
      <c r="D1290" t="s">
        <v>117</v>
      </c>
      <c r="E1290">
        <v>17</v>
      </c>
      <c r="F1290" t="s">
        <v>155</v>
      </c>
      <c r="G1290">
        <v>7</v>
      </c>
      <c r="H1290">
        <v>18.097207860000001</v>
      </c>
      <c r="I1290" t="s">
        <v>189</v>
      </c>
      <c r="J1290" t="s">
        <v>190</v>
      </c>
    </row>
    <row r="1291" spans="1:10">
      <c r="A1291" t="str">
        <f t="shared" si="20"/>
        <v>C33-C342017MaleAllEth17</v>
      </c>
      <c r="B1291">
        <v>2017</v>
      </c>
      <c r="C1291" t="s">
        <v>26</v>
      </c>
      <c r="D1291" t="s">
        <v>117</v>
      </c>
      <c r="E1291">
        <v>17</v>
      </c>
      <c r="F1291" t="s">
        <v>155</v>
      </c>
      <c r="G1291">
        <v>126</v>
      </c>
      <c r="H1291">
        <v>325.74974150000003</v>
      </c>
      <c r="I1291" t="s">
        <v>92</v>
      </c>
      <c r="J1291" t="s">
        <v>175</v>
      </c>
    </row>
    <row r="1292" spans="1:10">
      <c r="A1292" t="str">
        <f t="shared" si="20"/>
        <v>C382017MaleAllEth17</v>
      </c>
      <c r="B1292">
        <v>2017</v>
      </c>
      <c r="C1292" t="s">
        <v>26</v>
      </c>
      <c r="D1292" t="s">
        <v>117</v>
      </c>
      <c r="E1292">
        <v>17</v>
      </c>
      <c r="F1292" t="s">
        <v>155</v>
      </c>
      <c r="G1292">
        <v>1</v>
      </c>
      <c r="H1292">
        <v>2.585315408</v>
      </c>
      <c r="I1292" t="s">
        <v>191</v>
      </c>
      <c r="J1292" t="s">
        <v>192</v>
      </c>
    </row>
    <row r="1293" spans="1:10">
      <c r="A1293" t="str">
        <f t="shared" si="20"/>
        <v>C40-C412017MaleAllEth17</v>
      </c>
      <c r="B1293">
        <v>2017</v>
      </c>
      <c r="C1293" t="s">
        <v>26</v>
      </c>
      <c r="D1293" t="s">
        <v>117</v>
      </c>
      <c r="E1293">
        <v>17</v>
      </c>
      <c r="F1293" t="s">
        <v>155</v>
      </c>
      <c r="G1293">
        <v>2</v>
      </c>
      <c r="H1293">
        <v>5.1706308170000002</v>
      </c>
      <c r="I1293" t="s">
        <v>160</v>
      </c>
      <c r="J1293" t="s">
        <v>161</v>
      </c>
    </row>
    <row r="1294" spans="1:10">
      <c r="A1294" t="str">
        <f t="shared" si="20"/>
        <v>C432017MaleAllEth17</v>
      </c>
      <c r="B1294">
        <v>2017</v>
      </c>
      <c r="C1294" t="s">
        <v>26</v>
      </c>
      <c r="D1294" t="s">
        <v>117</v>
      </c>
      <c r="E1294">
        <v>17</v>
      </c>
      <c r="F1294" t="s">
        <v>155</v>
      </c>
      <c r="G1294">
        <v>140</v>
      </c>
      <c r="H1294">
        <v>361.94415720000001</v>
      </c>
      <c r="I1294" t="s">
        <v>93</v>
      </c>
      <c r="J1294" t="s">
        <v>186</v>
      </c>
    </row>
    <row r="1295" spans="1:10">
      <c r="A1295" t="str">
        <f t="shared" si="20"/>
        <v>C442017MaleAllEth17</v>
      </c>
      <c r="B1295">
        <v>2017</v>
      </c>
      <c r="C1295" t="s">
        <v>26</v>
      </c>
      <c r="D1295" t="s">
        <v>117</v>
      </c>
      <c r="E1295">
        <v>17</v>
      </c>
      <c r="F1295" t="s">
        <v>155</v>
      </c>
      <c r="G1295">
        <v>13</v>
      </c>
      <c r="H1295">
        <v>33.609100310000002</v>
      </c>
      <c r="I1295" t="s">
        <v>176</v>
      </c>
      <c r="J1295" t="s">
        <v>177</v>
      </c>
    </row>
    <row r="1296" spans="1:10">
      <c r="A1296" t="str">
        <f t="shared" si="20"/>
        <v>C452017MaleAllEth17</v>
      </c>
      <c r="B1296">
        <v>2017</v>
      </c>
      <c r="C1296" t="s">
        <v>26</v>
      </c>
      <c r="D1296" t="s">
        <v>117</v>
      </c>
      <c r="E1296">
        <v>17</v>
      </c>
      <c r="F1296" t="s">
        <v>155</v>
      </c>
      <c r="G1296">
        <v>15</v>
      </c>
      <c r="H1296">
        <v>38.779731130000002</v>
      </c>
      <c r="I1296" t="s">
        <v>218</v>
      </c>
      <c r="J1296" t="s">
        <v>219</v>
      </c>
    </row>
    <row r="1297" spans="1:10">
      <c r="A1297" t="str">
        <f t="shared" si="20"/>
        <v>C482017MaleAllEth17</v>
      </c>
      <c r="B1297">
        <v>2017</v>
      </c>
      <c r="C1297" t="s">
        <v>26</v>
      </c>
      <c r="D1297" t="s">
        <v>117</v>
      </c>
      <c r="E1297">
        <v>17</v>
      </c>
      <c r="F1297" t="s">
        <v>155</v>
      </c>
      <c r="G1297">
        <v>2</v>
      </c>
      <c r="H1297">
        <v>5.1706308170000002</v>
      </c>
      <c r="I1297" t="s">
        <v>200</v>
      </c>
      <c r="J1297" t="s">
        <v>201</v>
      </c>
    </row>
    <row r="1298" spans="1:10">
      <c r="A1298" t="str">
        <f t="shared" si="20"/>
        <v>C492017MaleAllEth17</v>
      </c>
      <c r="B1298">
        <v>2017</v>
      </c>
      <c r="C1298" t="s">
        <v>26</v>
      </c>
      <c r="D1298" t="s">
        <v>117</v>
      </c>
      <c r="E1298">
        <v>17</v>
      </c>
      <c r="F1298" t="s">
        <v>155</v>
      </c>
      <c r="G1298">
        <v>5</v>
      </c>
      <c r="H1298">
        <v>12.92657704</v>
      </c>
      <c r="I1298" t="s">
        <v>162</v>
      </c>
      <c r="J1298" t="s">
        <v>163</v>
      </c>
    </row>
    <row r="1299" spans="1:10">
      <c r="A1299" t="str">
        <f t="shared" si="20"/>
        <v>C502017MaleAllEth17</v>
      </c>
      <c r="B1299">
        <v>2017</v>
      </c>
      <c r="C1299" t="s">
        <v>26</v>
      </c>
      <c r="D1299" t="s">
        <v>117</v>
      </c>
      <c r="E1299">
        <v>17</v>
      </c>
      <c r="F1299" t="s">
        <v>155</v>
      </c>
      <c r="G1299">
        <v>3</v>
      </c>
      <c r="H1299">
        <v>7.7559462249999997</v>
      </c>
      <c r="I1299" t="s">
        <v>102</v>
      </c>
      <c r="J1299" t="s">
        <v>214</v>
      </c>
    </row>
    <row r="1300" spans="1:10">
      <c r="A1300" t="str">
        <f t="shared" si="20"/>
        <v>C612017MaleAllEth17</v>
      </c>
      <c r="B1300">
        <v>2017</v>
      </c>
      <c r="C1300" t="s">
        <v>26</v>
      </c>
      <c r="D1300" t="s">
        <v>117</v>
      </c>
      <c r="E1300">
        <v>17</v>
      </c>
      <c r="F1300" t="s">
        <v>155</v>
      </c>
      <c r="G1300">
        <v>207</v>
      </c>
      <c r="H1300">
        <v>535.16028960000006</v>
      </c>
      <c r="I1300" t="s">
        <v>107</v>
      </c>
      <c r="J1300" t="s">
        <v>202</v>
      </c>
    </row>
    <row r="1301" spans="1:10">
      <c r="A1301" t="str">
        <f t="shared" si="20"/>
        <v>C622017MaleAllEth17</v>
      </c>
      <c r="B1301">
        <v>2017</v>
      </c>
      <c r="C1301" t="s">
        <v>26</v>
      </c>
      <c r="D1301" t="s">
        <v>117</v>
      </c>
      <c r="E1301">
        <v>17</v>
      </c>
      <c r="F1301" t="s">
        <v>155</v>
      </c>
      <c r="G1301">
        <v>1</v>
      </c>
      <c r="H1301">
        <v>2.585315408</v>
      </c>
      <c r="I1301" t="s">
        <v>108</v>
      </c>
      <c r="J1301" t="s">
        <v>187</v>
      </c>
    </row>
    <row r="1302" spans="1:10">
      <c r="A1302" t="str">
        <f t="shared" si="20"/>
        <v>C64-C66, C682017MaleAllEth17</v>
      </c>
      <c r="B1302">
        <v>2017</v>
      </c>
      <c r="C1302" t="s">
        <v>26</v>
      </c>
      <c r="D1302" t="s">
        <v>117</v>
      </c>
      <c r="E1302">
        <v>17</v>
      </c>
      <c r="F1302" t="s">
        <v>155</v>
      </c>
      <c r="G1302">
        <v>26</v>
      </c>
      <c r="H1302">
        <v>67.218200620000005</v>
      </c>
      <c r="I1302" t="s">
        <v>94</v>
      </c>
      <c r="J1302" t="s">
        <v>164</v>
      </c>
    </row>
    <row r="1303" spans="1:10">
      <c r="A1303" t="str">
        <f t="shared" si="20"/>
        <v>C672017MaleAllEth17</v>
      </c>
      <c r="B1303">
        <v>2017</v>
      </c>
      <c r="C1303" t="s">
        <v>26</v>
      </c>
      <c r="D1303" t="s">
        <v>117</v>
      </c>
      <c r="E1303">
        <v>17</v>
      </c>
      <c r="F1303" t="s">
        <v>155</v>
      </c>
      <c r="G1303">
        <v>47</v>
      </c>
      <c r="H1303">
        <v>121.5098242</v>
      </c>
      <c r="I1303" t="s">
        <v>95</v>
      </c>
      <c r="J1303" t="s">
        <v>226</v>
      </c>
    </row>
    <row r="1304" spans="1:10">
      <c r="A1304" t="str">
        <f t="shared" si="20"/>
        <v>C692017MaleAllEth17</v>
      </c>
      <c r="B1304">
        <v>2017</v>
      </c>
      <c r="C1304" t="s">
        <v>26</v>
      </c>
      <c r="D1304" t="s">
        <v>117</v>
      </c>
      <c r="E1304">
        <v>17</v>
      </c>
      <c r="F1304" t="s">
        <v>155</v>
      </c>
      <c r="G1304">
        <v>4</v>
      </c>
      <c r="H1304">
        <v>10.34126163</v>
      </c>
      <c r="I1304" t="s">
        <v>165</v>
      </c>
      <c r="J1304" t="s">
        <v>166</v>
      </c>
    </row>
    <row r="1305" spans="1:10">
      <c r="A1305" t="str">
        <f t="shared" si="20"/>
        <v>C712017MaleAllEth17</v>
      </c>
      <c r="B1305">
        <v>2017</v>
      </c>
      <c r="C1305" t="s">
        <v>26</v>
      </c>
      <c r="D1305" t="s">
        <v>117</v>
      </c>
      <c r="E1305">
        <v>17</v>
      </c>
      <c r="F1305" t="s">
        <v>155</v>
      </c>
      <c r="G1305">
        <v>12</v>
      </c>
      <c r="H1305">
        <v>31.023784899999999</v>
      </c>
      <c r="I1305" t="s">
        <v>96</v>
      </c>
      <c r="J1305" t="s">
        <v>167</v>
      </c>
    </row>
    <row r="1306" spans="1:10">
      <c r="A1306" t="str">
        <f t="shared" si="20"/>
        <v>C732017MaleAllEth17</v>
      </c>
      <c r="B1306">
        <v>2017</v>
      </c>
      <c r="C1306" t="s">
        <v>26</v>
      </c>
      <c r="D1306" t="s">
        <v>117</v>
      </c>
      <c r="E1306">
        <v>17</v>
      </c>
      <c r="F1306" t="s">
        <v>155</v>
      </c>
      <c r="G1306">
        <v>6</v>
      </c>
      <c r="H1306">
        <v>15.511892449999999</v>
      </c>
      <c r="I1306" t="s">
        <v>97</v>
      </c>
      <c r="J1306" t="s">
        <v>183</v>
      </c>
    </row>
    <row r="1307" spans="1:10">
      <c r="A1307" t="str">
        <f t="shared" si="20"/>
        <v>C762017MaleAllEth17</v>
      </c>
      <c r="B1307">
        <v>2017</v>
      </c>
      <c r="C1307" t="s">
        <v>26</v>
      </c>
      <c r="D1307" t="s">
        <v>117</v>
      </c>
      <c r="E1307">
        <v>17</v>
      </c>
      <c r="F1307" t="s">
        <v>155</v>
      </c>
      <c r="G1307">
        <v>2</v>
      </c>
      <c r="H1307">
        <v>5.1706308170000002</v>
      </c>
      <c r="I1307" t="s">
        <v>231</v>
      </c>
      <c r="J1307" t="s">
        <v>232</v>
      </c>
    </row>
    <row r="1308" spans="1:10">
      <c r="A1308" t="str">
        <f t="shared" si="20"/>
        <v>C77-C792017MaleAllEth17</v>
      </c>
      <c r="B1308">
        <v>2017</v>
      </c>
      <c r="C1308" t="s">
        <v>26</v>
      </c>
      <c r="D1308" t="s">
        <v>117</v>
      </c>
      <c r="E1308">
        <v>17</v>
      </c>
      <c r="F1308" t="s">
        <v>155</v>
      </c>
      <c r="G1308">
        <v>23</v>
      </c>
      <c r="H1308">
        <v>59.462254399999999</v>
      </c>
      <c r="I1308" t="s">
        <v>215</v>
      </c>
      <c r="J1308" t="s">
        <v>216</v>
      </c>
    </row>
    <row r="1309" spans="1:10">
      <c r="A1309" t="str">
        <f t="shared" si="20"/>
        <v>C802017MaleAllEth17</v>
      </c>
      <c r="B1309">
        <v>2017</v>
      </c>
      <c r="C1309" t="s">
        <v>26</v>
      </c>
      <c r="D1309" t="s">
        <v>117</v>
      </c>
      <c r="E1309">
        <v>17</v>
      </c>
      <c r="F1309" t="s">
        <v>155</v>
      </c>
      <c r="G1309">
        <v>1</v>
      </c>
      <c r="H1309">
        <v>2.585315408</v>
      </c>
      <c r="I1309" t="s">
        <v>229</v>
      </c>
      <c r="J1309" t="s">
        <v>230</v>
      </c>
    </row>
    <row r="1310" spans="1:10">
      <c r="A1310" t="str">
        <f t="shared" si="20"/>
        <v>C812017MaleAllEth17</v>
      </c>
      <c r="B1310">
        <v>2017</v>
      </c>
      <c r="C1310" t="s">
        <v>26</v>
      </c>
      <c r="D1310" t="s">
        <v>117</v>
      </c>
      <c r="E1310">
        <v>17</v>
      </c>
      <c r="F1310" t="s">
        <v>155</v>
      </c>
      <c r="G1310">
        <v>1</v>
      </c>
      <c r="H1310">
        <v>2.585315408</v>
      </c>
      <c r="I1310" t="s">
        <v>98</v>
      </c>
      <c r="J1310" t="s">
        <v>172</v>
      </c>
    </row>
    <row r="1311" spans="1:10">
      <c r="A1311" t="str">
        <f t="shared" si="20"/>
        <v>C82-C86, C962017MaleAllEth17</v>
      </c>
      <c r="B1311">
        <v>2017</v>
      </c>
      <c r="C1311" t="s">
        <v>26</v>
      </c>
      <c r="D1311" t="s">
        <v>117</v>
      </c>
      <c r="E1311">
        <v>17</v>
      </c>
      <c r="F1311" t="s">
        <v>155</v>
      </c>
      <c r="G1311">
        <v>53</v>
      </c>
      <c r="H1311">
        <v>137.02171659999999</v>
      </c>
      <c r="I1311" t="s">
        <v>99</v>
      </c>
      <c r="J1311" t="s">
        <v>173</v>
      </c>
    </row>
    <row r="1312" spans="1:10">
      <c r="A1312" t="str">
        <f t="shared" si="20"/>
        <v>C882017MaleAllEth17</v>
      </c>
      <c r="B1312">
        <v>2017</v>
      </c>
      <c r="C1312" t="s">
        <v>26</v>
      </c>
      <c r="D1312" t="s">
        <v>117</v>
      </c>
      <c r="E1312">
        <v>17</v>
      </c>
      <c r="F1312" t="s">
        <v>155</v>
      </c>
      <c r="G1312">
        <v>3</v>
      </c>
      <c r="H1312">
        <v>7.7559462249999997</v>
      </c>
      <c r="I1312" t="s">
        <v>195</v>
      </c>
      <c r="J1312" t="s">
        <v>196</v>
      </c>
    </row>
    <row r="1313" spans="1:10">
      <c r="A1313" t="str">
        <f t="shared" si="20"/>
        <v>C902017MaleAllEth17</v>
      </c>
      <c r="B1313">
        <v>2017</v>
      </c>
      <c r="C1313" t="s">
        <v>26</v>
      </c>
      <c r="D1313" t="s">
        <v>117</v>
      </c>
      <c r="E1313">
        <v>17</v>
      </c>
      <c r="F1313" t="s">
        <v>155</v>
      </c>
      <c r="G1313">
        <v>25</v>
      </c>
      <c r="H1313">
        <v>64.632885209999998</v>
      </c>
      <c r="I1313" t="s">
        <v>100</v>
      </c>
      <c r="J1313" t="s">
        <v>205</v>
      </c>
    </row>
    <row r="1314" spans="1:10">
      <c r="A1314" t="str">
        <f t="shared" si="20"/>
        <v>C91-C952017MaleAllEth17</v>
      </c>
      <c r="B1314">
        <v>2017</v>
      </c>
      <c r="C1314" t="s">
        <v>26</v>
      </c>
      <c r="D1314" t="s">
        <v>117</v>
      </c>
      <c r="E1314">
        <v>17</v>
      </c>
      <c r="F1314" t="s">
        <v>155</v>
      </c>
      <c r="G1314">
        <v>49</v>
      </c>
      <c r="H1314">
        <v>126.68045499999999</v>
      </c>
      <c r="I1314" t="s">
        <v>101</v>
      </c>
      <c r="J1314" t="s">
        <v>174</v>
      </c>
    </row>
    <row r="1315" spans="1:10">
      <c r="A1315" t="str">
        <f t="shared" si="20"/>
        <v>D45-D472017MaleAllEth17</v>
      </c>
      <c r="B1315">
        <v>2017</v>
      </c>
      <c r="C1315" t="s">
        <v>26</v>
      </c>
      <c r="D1315" t="s">
        <v>117</v>
      </c>
      <c r="E1315">
        <v>17</v>
      </c>
      <c r="F1315" t="s">
        <v>155</v>
      </c>
      <c r="G1315">
        <v>42</v>
      </c>
      <c r="H1315">
        <v>108.5832472</v>
      </c>
      <c r="I1315" t="s">
        <v>140</v>
      </c>
      <c r="J1315" t="s">
        <v>181</v>
      </c>
    </row>
    <row r="1316" spans="1:10">
      <c r="A1316" t="str">
        <f t="shared" si="20"/>
        <v>C00-C142015MaleAllEth18</v>
      </c>
      <c r="B1316">
        <v>2015</v>
      </c>
      <c r="C1316" t="s">
        <v>26</v>
      </c>
      <c r="D1316" t="s">
        <v>117</v>
      </c>
      <c r="E1316">
        <v>18</v>
      </c>
      <c r="F1316" t="s">
        <v>20</v>
      </c>
      <c r="G1316">
        <v>14</v>
      </c>
      <c r="H1316">
        <v>47.297297299999997</v>
      </c>
      <c r="I1316" t="s">
        <v>86</v>
      </c>
      <c r="J1316" t="s">
        <v>180</v>
      </c>
    </row>
    <row r="1317" spans="1:10">
      <c r="A1317" t="str">
        <f t="shared" si="20"/>
        <v>C152015MaleAllEth18</v>
      </c>
      <c r="B1317">
        <v>2015</v>
      </c>
      <c r="C1317" t="s">
        <v>26</v>
      </c>
      <c r="D1317" t="s">
        <v>117</v>
      </c>
      <c r="E1317">
        <v>18</v>
      </c>
      <c r="F1317" t="s">
        <v>20</v>
      </c>
      <c r="G1317">
        <v>23</v>
      </c>
      <c r="H1317">
        <v>77.702702700000003</v>
      </c>
      <c r="I1317" t="s">
        <v>87</v>
      </c>
      <c r="J1317" t="s">
        <v>217</v>
      </c>
    </row>
    <row r="1318" spans="1:10">
      <c r="A1318" t="str">
        <f t="shared" si="20"/>
        <v>C162015MaleAllEth18</v>
      </c>
      <c r="B1318">
        <v>2015</v>
      </c>
      <c r="C1318" t="s">
        <v>26</v>
      </c>
      <c r="D1318" t="s">
        <v>117</v>
      </c>
      <c r="E1318">
        <v>18</v>
      </c>
      <c r="F1318" t="s">
        <v>20</v>
      </c>
      <c r="G1318">
        <v>25</v>
      </c>
      <c r="H1318">
        <v>84.459459460000005</v>
      </c>
      <c r="I1318" t="s">
        <v>88</v>
      </c>
      <c r="J1318" t="s">
        <v>188</v>
      </c>
    </row>
    <row r="1319" spans="1:10">
      <c r="A1319" t="str">
        <f t="shared" si="20"/>
        <v>C172015MaleAllEth18</v>
      </c>
      <c r="B1319">
        <v>2015</v>
      </c>
      <c r="C1319" t="s">
        <v>26</v>
      </c>
      <c r="D1319" t="s">
        <v>117</v>
      </c>
      <c r="E1319">
        <v>18</v>
      </c>
      <c r="F1319" t="s">
        <v>20</v>
      </c>
      <c r="G1319">
        <v>6</v>
      </c>
      <c r="H1319">
        <v>20.270270270000001</v>
      </c>
      <c r="I1319" t="s">
        <v>208</v>
      </c>
      <c r="J1319" t="s">
        <v>209</v>
      </c>
    </row>
    <row r="1320" spans="1:10">
      <c r="A1320" t="str">
        <f t="shared" si="20"/>
        <v>C18-C212015MaleAllEth18</v>
      </c>
      <c r="B1320">
        <v>2015</v>
      </c>
      <c r="C1320" t="s">
        <v>26</v>
      </c>
      <c r="D1320" t="s">
        <v>117</v>
      </c>
      <c r="E1320">
        <v>18</v>
      </c>
      <c r="F1320" t="s">
        <v>20</v>
      </c>
      <c r="G1320">
        <v>170</v>
      </c>
      <c r="H1320">
        <v>574.32432429999994</v>
      </c>
      <c r="I1320" t="s">
        <v>89</v>
      </c>
      <c r="J1320" t="s">
        <v>182</v>
      </c>
    </row>
    <row r="1321" spans="1:10">
      <c r="A1321" t="str">
        <f t="shared" si="20"/>
        <v>C222015MaleAllEth18</v>
      </c>
      <c r="B1321">
        <v>2015</v>
      </c>
      <c r="C1321" t="s">
        <v>26</v>
      </c>
      <c r="D1321" t="s">
        <v>117</v>
      </c>
      <c r="E1321">
        <v>18</v>
      </c>
      <c r="F1321" t="s">
        <v>20</v>
      </c>
      <c r="G1321">
        <v>11</v>
      </c>
      <c r="H1321">
        <v>37.162162160000001</v>
      </c>
      <c r="I1321" t="s">
        <v>90</v>
      </c>
      <c r="J1321" t="s">
        <v>159</v>
      </c>
    </row>
    <row r="1322" spans="1:10">
      <c r="A1322" t="str">
        <f t="shared" si="20"/>
        <v>C232015MaleAllEth18</v>
      </c>
      <c r="B1322">
        <v>2015</v>
      </c>
      <c r="C1322" t="s">
        <v>26</v>
      </c>
      <c r="D1322" t="s">
        <v>117</v>
      </c>
      <c r="E1322">
        <v>18</v>
      </c>
      <c r="F1322" t="s">
        <v>20</v>
      </c>
      <c r="G1322">
        <v>2</v>
      </c>
      <c r="H1322">
        <v>6.7567567569999998</v>
      </c>
      <c r="I1322" t="s">
        <v>227</v>
      </c>
      <c r="J1322" t="s">
        <v>228</v>
      </c>
    </row>
    <row r="1323" spans="1:10">
      <c r="A1323" t="str">
        <f t="shared" si="20"/>
        <v>C242015MaleAllEth18</v>
      </c>
      <c r="B1323">
        <v>2015</v>
      </c>
      <c r="C1323" t="s">
        <v>26</v>
      </c>
      <c r="D1323" t="s">
        <v>117</v>
      </c>
      <c r="E1323">
        <v>18</v>
      </c>
      <c r="F1323" t="s">
        <v>20</v>
      </c>
      <c r="G1323">
        <v>7</v>
      </c>
      <c r="H1323">
        <v>23.648648649999998</v>
      </c>
      <c r="I1323" t="s">
        <v>220</v>
      </c>
      <c r="J1323" t="s">
        <v>221</v>
      </c>
    </row>
    <row r="1324" spans="1:10">
      <c r="A1324" t="str">
        <f t="shared" si="20"/>
        <v>C252015MaleAllEth18</v>
      </c>
      <c r="B1324">
        <v>2015</v>
      </c>
      <c r="C1324" t="s">
        <v>26</v>
      </c>
      <c r="D1324" t="s">
        <v>117</v>
      </c>
      <c r="E1324">
        <v>18</v>
      </c>
      <c r="F1324" t="s">
        <v>20</v>
      </c>
      <c r="G1324">
        <v>24</v>
      </c>
      <c r="H1324">
        <v>81.081081080000004</v>
      </c>
      <c r="I1324" t="s">
        <v>91</v>
      </c>
      <c r="J1324" t="s">
        <v>197</v>
      </c>
    </row>
    <row r="1325" spans="1:10">
      <c r="A1325" t="str">
        <f t="shared" si="20"/>
        <v>C262015MaleAllEth18</v>
      </c>
      <c r="B1325">
        <v>2015</v>
      </c>
      <c r="C1325" t="s">
        <v>26</v>
      </c>
      <c r="D1325" t="s">
        <v>117</v>
      </c>
      <c r="E1325">
        <v>18</v>
      </c>
      <c r="F1325" t="s">
        <v>20</v>
      </c>
      <c r="G1325">
        <v>12</v>
      </c>
      <c r="H1325">
        <v>40.540540540000002</v>
      </c>
      <c r="I1325" t="s">
        <v>198</v>
      </c>
      <c r="J1325" t="s">
        <v>199</v>
      </c>
    </row>
    <row r="1326" spans="1:10">
      <c r="A1326" t="str">
        <f t="shared" si="20"/>
        <v>C302015MaleAllEth18</v>
      </c>
      <c r="B1326">
        <v>2015</v>
      </c>
      <c r="C1326" t="s">
        <v>26</v>
      </c>
      <c r="D1326" t="s">
        <v>117</v>
      </c>
      <c r="E1326">
        <v>18</v>
      </c>
      <c r="F1326" t="s">
        <v>20</v>
      </c>
      <c r="G1326">
        <v>1</v>
      </c>
      <c r="H1326">
        <v>3.3783783779999998</v>
      </c>
      <c r="I1326" t="s">
        <v>210</v>
      </c>
      <c r="J1326" t="s">
        <v>211</v>
      </c>
    </row>
    <row r="1327" spans="1:10">
      <c r="A1327" t="str">
        <f t="shared" si="20"/>
        <v>C322015MaleAllEth18</v>
      </c>
      <c r="B1327">
        <v>2015</v>
      </c>
      <c r="C1327" t="s">
        <v>26</v>
      </c>
      <c r="D1327" t="s">
        <v>117</v>
      </c>
      <c r="E1327">
        <v>18</v>
      </c>
      <c r="F1327" t="s">
        <v>20</v>
      </c>
      <c r="G1327">
        <v>4</v>
      </c>
      <c r="H1327">
        <v>13.513513509999999</v>
      </c>
      <c r="I1327" t="s">
        <v>189</v>
      </c>
      <c r="J1327" t="s">
        <v>190</v>
      </c>
    </row>
    <row r="1328" spans="1:10">
      <c r="A1328" t="str">
        <f t="shared" si="20"/>
        <v>C33-C342015MaleAllEth18</v>
      </c>
      <c r="B1328">
        <v>2015</v>
      </c>
      <c r="C1328" t="s">
        <v>26</v>
      </c>
      <c r="D1328" t="s">
        <v>117</v>
      </c>
      <c r="E1328">
        <v>18</v>
      </c>
      <c r="F1328" t="s">
        <v>20</v>
      </c>
      <c r="G1328">
        <v>121</v>
      </c>
      <c r="H1328">
        <v>408.78378379999998</v>
      </c>
      <c r="I1328" t="s">
        <v>92</v>
      </c>
      <c r="J1328" t="s">
        <v>175</v>
      </c>
    </row>
    <row r="1329" spans="1:10">
      <c r="A1329" t="str">
        <f t="shared" si="20"/>
        <v>C432015MaleAllEth18</v>
      </c>
      <c r="B1329">
        <v>2015</v>
      </c>
      <c r="C1329" t="s">
        <v>26</v>
      </c>
      <c r="D1329" t="s">
        <v>117</v>
      </c>
      <c r="E1329">
        <v>18</v>
      </c>
      <c r="F1329" t="s">
        <v>20</v>
      </c>
      <c r="G1329">
        <v>123</v>
      </c>
      <c r="H1329">
        <v>415.54054050000002</v>
      </c>
      <c r="I1329" t="s">
        <v>93</v>
      </c>
      <c r="J1329" t="s">
        <v>186</v>
      </c>
    </row>
    <row r="1330" spans="1:10">
      <c r="A1330" t="str">
        <f t="shared" si="20"/>
        <v>C442015MaleAllEth18</v>
      </c>
      <c r="B1330">
        <v>2015</v>
      </c>
      <c r="C1330" t="s">
        <v>26</v>
      </c>
      <c r="D1330" t="s">
        <v>117</v>
      </c>
      <c r="E1330">
        <v>18</v>
      </c>
      <c r="F1330" t="s">
        <v>20</v>
      </c>
      <c r="G1330">
        <v>17</v>
      </c>
      <c r="H1330">
        <v>57.432432429999999</v>
      </c>
      <c r="I1330" t="s">
        <v>176</v>
      </c>
      <c r="J1330" t="s">
        <v>177</v>
      </c>
    </row>
    <row r="1331" spans="1:10">
      <c r="A1331" t="str">
        <f t="shared" si="20"/>
        <v>C452015MaleAllEth18</v>
      </c>
      <c r="B1331">
        <v>2015</v>
      </c>
      <c r="C1331" t="s">
        <v>26</v>
      </c>
      <c r="D1331" t="s">
        <v>117</v>
      </c>
      <c r="E1331">
        <v>18</v>
      </c>
      <c r="F1331" t="s">
        <v>20</v>
      </c>
      <c r="G1331">
        <v>12</v>
      </c>
      <c r="H1331">
        <v>40.540540540000002</v>
      </c>
      <c r="I1331" t="s">
        <v>218</v>
      </c>
      <c r="J1331" t="s">
        <v>219</v>
      </c>
    </row>
    <row r="1332" spans="1:10">
      <c r="A1332" t="str">
        <f t="shared" si="20"/>
        <v>C482015MaleAllEth18</v>
      </c>
      <c r="B1332">
        <v>2015</v>
      </c>
      <c r="C1332" t="s">
        <v>26</v>
      </c>
      <c r="D1332" t="s">
        <v>117</v>
      </c>
      <c r="E1332">
        <v>18</v>
      </c>
      <c r="F1332" t="s">
        <v>20</v>
      </c>
      <c r="G1332">
        <v>2</v>
      </c>
      <c r="H1332">
        <v>6.7567567569999998</v>
      </c>
      <c r="I1332" t="s">
        <v>200</v>
      </c>
      <c r="J1332" t="s">
        <v>201</v>
      </c>
    </row>
    <row r="1333" spans="1:10">
      <c r="A1333" t="str">
        <f t="shared" si="20"/>
        <v>C492015MaleAllEth18</v>
      </c>
      <c r="B1333">
        <v>2015</v>
      </c>
      <c r="C1333" t="s">
        <v>26</v>
      </c>
      <c r="D1333" t="s">
        <v>117</v>
      </c>
      <c r="E1333">
        <v>18</v>
      </c>
      <c r="F1333" t="s">
        <v>20</v>
      </c>
      <c r="G1333">
        <v>2</v>
      </c>
      <c r="H1333">
        <v>6.7567567569999998</v>
      </c>
      <c r="I1333" t="s">
        <v>162</v>
      </c>
      <c r="J1333" t="s">
        <v>163</v>
      </c>
    </row>
    <row r="1334" spans="1:10">
      <c r="A1334" t="str">
        <f t="shared" si="20"/>
        <v>C502015MaleAllEth18</v>
      </c>
      <c r="B1334">
        <v>2015</v>
      </c>
      <c r="C1334" t="s">
        <v>26</v>
      </c>
      <c r="D1334" t="s">
        <v>117</v>
      </c>
      <c r="E1334">
        <v>18</v>
      </c>
      <c r="F1334" t="s">
        <v>20</v>
      </c>
      <c r="G1334">
        <v>2</v>
      </c>
      <c r="H1334">
        <v>6.7567567569999998</v>
      </c>
      <c r="I1334" t="s">
        <v>102</v>
      </c>
      <c r="J1334" t="s">
        <v>214</v>
      </c>
    </row>
    <row r="1335" spans="1:10">
      <c r="A1335" t="str">
        <f t="shared" si="20"/>
        <v>C612015MaleAllEth18</v>
      </c>
      <c r="B1335">
        <v>2015</v>
      </c>
      <c r="C1335" t="s">
        <v>26</v>
      </c>
      <c r="D1335" t="s">
        <v>117</v>
      </c>
      <c r="E1335">
        <v>18</v>
      </c>
      <c r="F1335" t="s">
        <v>20</v>
      </c>
      <c r="G1335">
        <v>179</v>
      </c>
      <c r="H1335">
        <v>604.72972970000001</v>
      </c>
      <c r="I1335" t="s">
        <v>107</v>
      </c>
      <c r="J1335" t="s">
        <v>202</v>
      </c>
    </row>
    <row r="1336" spans="1:10">
      <c r="A1336" t="str">
        <f t="shared" si="20"/>
        <v>C632015MaleAllEth18</v>
      </c>
      <c r="B1336">
        <v>2015</v>
      </c>
      <c r="C1336" t="s">
        <v>26</v>
      </c>
      <c r="D1336" t="s">
        <v>117</v>
      </c>
      <c r="E1336">
        <v>18</v>
      </c>
      <c r="F1336" t="s">
        <v>20</v>
      </c>
      <c r="G1336">
        <v>1</v>
      </c>
      <c r="H1336">
        <v>3.3783783779999998</v>
      </c>
      <c r="I1336" t="s">
        <v>193</v>
      </c>
      <c r="J1336" t="s">
        <v>194</v>
      </c>
    </row>
    <row r="1337" spans="1:10">
      <c r="A1337" t="str">
        <f t="shared" si="20"/>
        <v>C64-C66, C682015MaleAllEth18</v>
      </c>
      <c r="B1337">
        <v>2015</v>
      </c>
      <c r="C1337" t="s">
        <v>26</v>
      </c>
      <c r="D1337" t="s">
        <v>117</v>
      </c>
      <c r="E1337">
        <v>18</v>
      </c>
      <c r="F1337" t="s">
        <v>20</v>
      </c>
      <c r="G1337">
        <v>17</v>
      </c>
      <c r="H1337">
        <v>57.432432429999999</v>
      </c>
      <c r="I1337" t="s">
        <v>94</v>
      </c>
      <c r="J1337" t="s">
        <v>164</v>
      </c>
    </row>
    <row r="1338" spans="1:10">
      <c r="A1338" t="str">
        <f t="shared" si="20"/>
        <v>C672015MaleAllEth18</v>
      </c>
      <c r="B1338">
        <v>2015</v>
      </c>
      <c r="C1338" t="s">
        <v>26</v>
      </c>
      <c r="D1338" t="s">
        <v>117</v>
      </c>
      <c r="E1338">
        <v>18</v>
      </c>
      <c r="F1338" t="s">
        <v>20</v>
      </c>
      <c r="G1338">
        <v>58</v>
      </c>
      <c r="H1338">
        <v>195.9459459</v>
      </c>
      <c r="I1338" t="s">
        <v>95</v>
      </c>
      <c r="J1338" t="s">
        <v>226</v>
      </c>
    </row>
    <row r="1339" spans="1:10">
      <c r="A1339" t="str">
        <f t="shared" si="20"/>
        <v>C692015MaleAllEth18</v>
      </c>
      <c r="B1339">
        <v>2015</v>
      </c>
      <c r="C1339" t="s">
        <v>26</v>
      </c>
      <c r="D1339" t="s">
        <v>117</v>
      </c>
      <c r="E1339">
        <v>18</v>
      </c>
      <c r="F1339" t="s">
        <v>20</v>
      </c>
      <c r="G1339">
        <v>1</v>
      </c>
      <c r="H1339">
        <v>3.3783783779999998</v>
      </c>
      <c r="I1339" t="s">
        <v>165</v>
      </c>
      <c r="J1339" t="s">
        <v>166</v>
      </c>
    </row>
    <row r="1340" spans="1:10">
      <c r="A1340" t="str">
        <f t="shared" si="20"/>
        <v>C712015MaleAllEth18</v>
      </c>
      <c r="B1340">
        <v>2015</v>
      </c>
      <c r="C1340" t="s">
        <v>26</v>
      </c>
      <c r="D1340" t="s">
        <v>117</v>
      </c>
      <c r="E1340">
        <v>18</v>
      </c>
      <c r="F1340" t="s">
        <v>20</v>
      </c>
      <c r="G1340">
        <v>5</v>
      </c>
      <c r="H1340">
        <v>16.89189189</v>
      </c>
      <c r="I1340" t="s">
        <v>96</v>
      </c>
      <c r="J1340" t="s">
        <v>167</v>
      </c>
    </row>
    <row r="1341" spans="1:10">
      <c r="A1341" t="str">
        <f t="shared" si="20"/>
        <v>C732015MaleAllEth18</v>
      </c>
      <c r="B1341">
        <v>2015</v>
      </c>
      <c r="C1341" t="s">
        <v>26</v>
      </c>
      <c r="D1341" t="s">
        <v>117</v>
      </c>
      <c r="E1341">
        <v>18</v>
      </c>
      <c r="F1341" t="s">
        <v>20</v>
      </c>
      <c r="G1341">
        <v>1</v>
      </c>
      <c r="H1341">
        <v>3.3783783779999998</v>
      </c>
      <c r="I1341" t="s">
        <v>97</v>
      </c>
      <c r="J1341" t="s">
        <v>183</v>
      </c>
    </row>
    <row r="1342" spans="1:10">
      <c r="A1342" t="str">
        <f t="shared" si="20"/>
        <v>C762015MaleAllEth18</v>
      </c>
      <c r="B1342">
        <v>2015</v>
      </c>
      <c r="C1342" t="s">
        <v>26</v>
      </c>
      <c r="D1342" t="s">
        <v>117</v>
      </c>
      <c r="E1342">
        <v>18</v>
      </c>
      <c r="F1342" t="s">
        <v>20</v>
      </c>
      <c r="G1342">
        <v>1</v>
      </c>
      <c r="H1342">
        <v>3.3783783779999998</v>
      </c>
      <c r="I1342" t="s">
        <v>231</v>
      </c>
      <c r="J1342" t="s">
        <v>232</v>
      </c>
    </row>
    <row r="1343" spans="1:10">
      <c r="A1343" t="str">
        <f t="shared" si="20"/>
        <v>C77-C792015MaleAllEth18</v>
      </c>
      <c r="B1343">
        <v>2015</v>
      </c>
      <c r="C1343" t="s">
        <v>26</v>
      </c>
      <c r="D1343" t="s">
        <v>117</v>
      </c>
      <c r="E1343">
        <v>18</v>
      </c>
      <c r="F1343" t="s">
        <v>20</v>
      </c>
      <c r="G1343">
        <v>39</v>
      </c>
      <c r="H1343">
        <v>131.75675680000001</v>
      </c>
      <c r="I1343" t="s">
        <v>215</v>
      </c>
      <c r="J1343" t="s">
        <v>216</v>
      </c>
    </row>
    <row r="1344" spans="1:10">
      <c r="A1344" t="str">
        <f t="shared" si="20"/>
        <v>C802015MaleAllEth18</v>
      </c>
      <c r="B1344">
        <v>2015</v>
      </c>
      <c r="C1344" t="s">
        <v>26</v>
      </c>
      <c r="D1344" t="s">
        <v>117</v>
      </c>
      <c r="E1344">
        <v>18</v>
      </c>
      <c r="F1344" t="s">
        <v>20</v>
      </c>
      <c r="G1344">
        <v>10</v>
      </c>
      <c r="H1344">
        <v>33.78378378</v>
      </c>
      <c r="I1344" t="s">
        <v>229</v>
      </c>
      <c r="J1344" t="s">
        <v>230</v>
      </c>
    </row>
    <row r="1345" spans="1:10">
      <c r="A1345" t="str">
        <f t="shared" si="20"/>
        <v>C82-C86, C962015MaleAllEth18</v>
      </c>
      <c r="B1345">
        <v>2015</v>
      </c>
      <c r="C1345" t="s">
        <v>26</v>
      </c>
      <c r="D1345" t="s">
        <v>117</v>
      </c>
      <c r="E1345">
        <v>18</v>
      </c>
      <c r="F1345" t="s">
        <v>20</v>
      </c>
      <c r="G1345">
        <v>37</v>
      </c>
      <c r="H1345">
        <v>125</v>
      </c>
      <c r="I1345" t="s">
        <v>99</v>
      </c>
      <c r="J1345" t="s">
        <v>173</v>
      </c>
    </row>
    <row r="1346" spans="1:10">
      <c r="A1346" t="str">
        <f t="shared" si="20"/>
        <v>C902015MaleAllEth18</v>
      </c>
      <c r="B1346">
        <v>2015</v>
      </c>
      <c r="C1346" t="s">
        <v>26</v>
      </c>
      <c r="D1346" t="s">
        <v>117</v>
      </c>
      <c r="E1346">
        <v>18</v>
      </c>
      <c r="F1346" t="s">
        <v>20</v>
      </c>
      <c r="G1346">
        <v>20</v>
      </c>
      <c r="H1346">
        <v>67.567567569999994</v>
      </c>
      <c r="I1346" t="s">
        <v>100</v>
      </c>
      <c r="J1346" t="s">
        <v>205</v>
      </c>
    </row>
    <row r="1347" spans="1:10">
      <c r="A1347" t="str">
        <f t="shared" ref="A1347:A1410" si="21">I1347&amp;B1347&amp;C1347&amp;D1347&amp;E1347</f>
        <v>C91-C952015MaleAllEth18</v>
      </c>
      <c r="B1347">
        <v>2015</v>
      </c>
      <c r="C1347" t="s">
        <v>26</v>
      </c>
      <c r="D1347" t="s">
        <v>117</v>
      </c>
      <c r="E1347">
        <v>18</v>
      </c>
      <c r="F1347" t="s">
        <v>20</v>
      </c>
      <c r="G1347">
        <v>48</v>
      </c>
      <c r="H1347">
        <v>162.16216220000001</v>
      </c>
      <c r="I1347" t="s">
        <v>101</v>
      </c>
      <c r="J1347" t="s">
        <v>174</v>
      </c>
    </row>
    <row r="1348" spans="1:10">
      <c r="A1348" t="str">
        <f t="shared" si="21"/>
        <v>D45-D472015MaleAllEth18</v>
      </c>
      <c r="B1348">
        <v>2015</v>
      </c>
      <c r="C1348" t="s">
        <v>26</v>
      </c>
      <c r="D1348" t="s">
        <v>117</v>
      </c>
      <c r="E1348">
        <v>18</v>
      </c>
      <c r="F1348" t="s">
        <v>20</v>
      </c>
      <c r="G1348">
        <v>23</v>
      </c>
      <c r="H1348">
        <v>77.702702700000003</v>
      </c>
      <c r="I1348" t="s">
        <v>140</v>
      </c>
      <c r="J1348" t="s">
        <v>181</v>
      </c>
    </row>
    <row r="1349" spans="1:10">
      <c r="A1349" t="str">
        <f t="shared" si="21"/>
        <v>C00-C142016MaleAllEth18</v>
      </c>
      <c r="B1349">
        <v>2016</v>
      </c>
      <c r="C1349" t="s">
        <v>26</v>
      </c>
      <c r="D1349" t="s">
        <v>117</v>
      </c>
      <c r="E1349">
        <v>18</v>
      </c>
      <c r="F1349" t="s">
        <v>20</v>
      </c>
      <c r="G1349">
        <v>12</v>
      </c>
      <c r="H1349">
        <v>38.338658150000001</v>
      </c>
      <c r="I1349" t="s">
        <v>86</v>
      </c>
      <c r="J1349" t="s">
        <v>180</v>
      </c>
    </row>
    <row r="1350" spans="1:10">
      <c r="A1350" t="str">
        <f t="shared" si="21"/>
        <v>C152016MaleAllEth18</v>
      </c>
      <c r="B1350">
        <v>2016</v>
      </c>
      <c r="C1350" t="s">
        <v>26</v>
      </c>
      <c r="D1350" t="s">
        <v>117</v>
      </c>
      <c r="E1350">
        <v>18</v>
      </c>
      <c r="F1350" t="s">
        <v>20</v>
      </c>
      <c r="G1350">
        <v>13</v>
      </c>
      <c r="H1350">
        <v>41.53354633</v>
      </c>
      <c r="I1350" t="s">
        <v>87</v>
      </c>
      <c r="J1350" t="s">
        <v>217</v>
      </c>
    </row>
    <row r="1351" spans="1:10">
      <c r="A1351" t="str">
        <f t="shared" si="21"/>
        <v>C162016MaleAllEth18</v>
      </c>
      <c r="B1351">
        <v>2016</v>
      </c>
      <c r="C1351" t="s">
        <v>26</v>
      </c>
      <c r="D1351" t="s">
        <v>117</v>
      </c>
      <c r="E1351">
        <v>18</v>
      </c>
      <c r="F1351" t="s">
        <v>20</v>
      </c>
      <c r="G1351">
        <v>22</v>
      </c>
      <c r="H1351">
        <v>70.287539940000002</v>
      </c>
      <c r="I1351" t="s">
        <v>88</v>
      </c>
      <c r="J1351" t="s">
        <v>188</v>
      </c>
    </row>
    <row r="1352" spans="1:10">
      <c r="A1352" t="str">
        <f t="shared" si="21"/>
        <v>C172016MaleAllEth18</v>
      </c>
      <c r="B1352">
        <v>2016</v>
      </c>
      <c r="C1352" t="s">
        <v>26</v>
      </c>
      <c r="D1352" t="s">
        <v>117</v>
      </c>
      <c r="E1352">
        <v>18</v>
      </c>
      <c r="F1352" t="s">
        <v>20</v>
      </c>
      <c r="G1352">
        <v>7</v>
      </c>
      <c r="H1352">
        <v>22.364217249999999</v>
      </c>
      <c r="I1352" t="s">
        <v>208</v>
      </c>
      <c r="J1352" t="s">
        <v>209</v>
      </c>
    </row>
    <row r="1353" spans="1:10">
      <c r="A1353" t="str">
        <f t="shared" si="21"/>
        <v>C18-C212016MaleAllEth18</v>
      </c>
      <c r="B1353">
        <v>2016</v>
      </c>
      <c r="C1353" t="s">
        <v>26</v>
      </c>
      <c r="D1353" t="s">
        <v>117</v>
      </c>
      <c r="E1353">
        <v>18</v>
      </c>
      <c r="F1353" t="s">
        <v>20</v>
      </c>
      <c r="G1353">
        <v>180</v>
      </c>
      <c r="H1353">
        <v>575.07987219999995</v>
      </c>
      <c r="I1353" t="s">
        <v>89</v>
      </c>
      <c r="J1353" t="s">
        <v>182</v>
      </c>
    </row>
    <row r="1354" spans="1:10">
      <c r="A1354" t="str">
        <f t="shared" si="21"/>
        <v>C222016MaleAllEth18</v>
      </c>
      <c r="B1354">
        <v>2016</v>
      </c>
      <c r="C1354" t="s">
        <v>26</v>
      </c>
      <c r="D1354" t="s">
        <v>117</v>
      </c>
      <c r="E1354">
        <v>18</v>
      </c>
      <c r="F1354" t="s">
        <v>20</v>
      </c>
      <c r="G1354">
        <v>17</v>
      </c>
      <c r="H1354">
        <v>54.313099039999997</v>
      </c>
      <c r="I1354" t="s">
        <v>90</v>
      </c>
      <c r="J1354" t="s">
        <v>159</v>
      </c>
    </row>
    <row r="1355" spans="1:10">
      <c r="A1355" t="str">
        <f t="shared" si="21"/>
        <v>C232016MaleAllEth18</v>
      </c>
      <c r="B1355">
        <v>2016</v>
      </c>
      <c r="C1355" t="s">
        <v>26</v>
      </c>
      <c r="D1355" t="s">
        <v>117</v>
      </c>
      <c r="E1355">
        <v>18</v>
      </c>
      <c r="F1355" t="s">
        <v>20</v>
      </c>
      <c r="G1355">
        <v>4</v>
      </c>
      <c r="H1355">
        <v>12.77955272</v>
      </c>
      <c r="I1355" t="s">
        <v>227</v>
      </c>
      <c r="J1355" t="s">
        <v>228</v>
      </c>
    </row>
    <row r="1356" spans="1:10">
      <c r="A1356" t="str">
        <f t="shared" si="21"/>
        <v>C242016MaleAllEth18</v>
      </c>
      <c r="B1356">
        <v>2016</v>
      </c>
      <c r="C1356" t="s">
        <v>26</v>
      </c>
      <c r="D1356" t="s">
        <v>117</v>
      </c>
      <c r="E1356">
        <v>18</v>
      </c>
      <c r="F1356" t="s">
        <v>20</v>
      </c>
      <c r="G1356">
        <v>4</v>
      </c>
      <c r="H1356">
        <v>12.77955272</v>
      </c>
      <c r="I1356" t="s">
        <v>220</v>
      </c>
      <c r="J1356" t="s">
        <v>221</v>
      </c>
    </row>
    <row r="1357" spans="1:10">
      <c r="A1357" t="str">
        <f t="shared" si="21"/>
        <v>C252016MaleAllEth18</v>
      </c>
      <c r="B1357">
        <v>2016</v>
      </c>
      <c r="C1357" t="s">
        <v>26</v>
      </c>
      <c r="D1357" t="s">
        <v>117</v>
      </c>
      <c r="E1357">
        <v>18</v>
      </c>
      <c r="F1357" t="s">
        <v>20</v>
      </c>
      <c r="G1357">
        <v>16</v>
      </c>
      <c r="H1357">
        <v>51.118210859999998</v>
      </c>
      <c r="I1357" t="s">
        <v>91</v>
      </c>
      <c r="J1357" t="s">
        <v>197</v>
      </c>
    </row>
    <row r="1358" spans="1:10">
      <c r="A1358" t="str">
        <f t="shared" si="21"/>
        <v>C262016MaleAllEth18</v>
      </c>
      <c r="B1358">
        <v>2016</v>
      </c>
      <c r="C1358" t="s">
        <v>26</v>
      </c>
      <c r="D1358" t="s">
        <v>117</v>
      </c>
      <c r="E1358">
        <v>18</v>
      </c>
      <c r="F1358" t="s">
        <v>20</v>
      </c>
      <c r="G1358">
        <v>7</v>
      </c>
      <c r="H1358">
        <v>22.364217249999999</v>
      </c>
      <c r="I1358" t="s">
        <v>198</v>
      </c>
      <c r="J1358" t="s">
        <v>199</v>
      </c>
    </row>
    <row r="1359" spans="1:10">
      <c r="A1359" t="str">
        <f t="shared" si="21"/>
        <v>C302016MaleAllEth18</v>
      </c>
      <c r="B1359">
        <v>2016</v>
      </c>
      <c r="C1359" t="s">
        <v>26</v>
      </c>
      <c r="D1359" t="s">
        <v>117</v>
      </c>
      <c r="E1359">
        <v>18</v>
      </c>
      <c r="F1359" t="s">
        <v>20</v>
      </c>
      <c r="G1359">
        <v>2</v>
      </c>
      <c r="H1359">
        <v>6.3897763579999998</v>
      </c>
      <c r="I1359" t="s">
        <v>210</v>
      </c>
      <c r="J1359" t="s">
        <v>211</v>
      </c>
    </row>
    <row r="1360" spans="1:10">
      <c r="A1360" t="str">
        <f t="shared" si="21"/>
        <v>C312016MaleAllEth18</v>
      </c>
      <c r="B1360">
        <v>2016</v>
      </c>
      <c r="C1360" t="s">
        <v>26</v>
      </c>
      <c r="D1360" t="s">
        <v>117</v>
      </c>
      <c r="E1360">
        <v>18</v>
      </c>
      <c r="F1360" t="s">
        <v>20</v>
      </c>
      <c r="G1360">
        <v>1</v>
      </c>
      <c r="H1360">
        <v>3.1948881789999999</v>
      </c>
      <c r="I1360" t="s">
        <v>206</v>
      </c>
      <c r="J1360" t="s">
        <v>207</v>
      </c>
    </row>
    <row r="1361" spans="1:10">
      <c r="A1361" t="str">
        <f t="shared" si="21"/>
        <v>C322016MaleAllEth18</v>
      </c>
      <c r="B1361">
        <v>2016</v>
      </c>
      <c r="C1361" t="s">
        <v>26</v>
      </c>
      <c r="D1361" t="s">
        <v>117</v>
      </c>
      <c r="E1361">
        <v>18</v>
      </c>
      <c r="F1361" t="s">
        <v>20</v>
      </c>
      <c r="G1361">
        <v>4</v>
      </c>
      <c r="H1361">
        <v>12.77955272</v>
      </c>
      <c r="I1361" t="s">
        <v>189</v>
      </c>
      <c r="J1361" t="s">
        <v>190</v>
      </c>
    </row>
    <row r="1362" spans="1:10">
      <c r="A1362" t="str">
        <f t="shared" si="21"/>
        <v>C33-C342016MaleAllEth18</v>
      </c>
      <c r="B1362">
        <v>2016</v>
      </c>
      <c r="C1362" t="s">
        <v>26</v>
      </c>
      <c r="D1362" t="s">
        <v>117</v>
      </c>
      <c r="E1362">
        <v>18</v>
      </c>
      <c r="F1362" t="s">
        <v>20</v>
      </c>
      <c r="G1362">
        <v>119</v>
      </c>
      <c r="H1362">
        <v>380.1916933</v>
      </c>
      <c r="I1362" t="s">
        <v>92</v>
      </c>
      <c r="J1362" t="s">
        <v>175</v>
      </c>
    </row>
    <row r="1363" spans="1:10">
      <c r="A1363" t="str">
        <f t="shared" si="21"/>
        <v>C382016MaleAllEth18</v>
      </c>
      <c r="B1363">
        <v>2016</v>
      </c>
      <c r="C1363" t="s">
        <v>26</v>
      </c>
      <c r="D1363" t="s">
        <v>117</v>
      </c>
      <c r="E1363">
        <v>18</v>
      </c>
      <c r="F1363" t="s">
        <v>20</v>
      </c>
      <c r="G1363">
        <v>2</v>
      </c>
      <c r="H1363">
        <v>6.3897763579999998</v>
      </c>
      <c r="I1363" t="s">
        <v>191</v>
      </c>
      <c r="J1363" t="s">
        <v>192</v>
      </c>
    </row>
    <row r="1364" spans="1:10">
      <c r="A1364" t="str">
        <f t="shared" si="21"/>
        <v>C432016MaleAllEth18</v>
      </c>
      <c r="B1364">
        <v>2016</v>
      </c>
      <c r="C1364" t="s">
        <v>26</v>
      </c>
      <c r="D1364" t="s">
        <v>117</v>
      </c>
      <c r="E1364">
        <v>18</v>
      </c>
      <c r="F1364" t="s">
        <v>20</v>
      </c>
      <c r="G1364">
        <v>139</v>
      </c>
      <c r="H1364">
        <v>444.08945690000002</v>
      </c>
      <c r="I1364" t="s">
        <v>93</v>
      </c>
      <c r="J1364" t="s">
        <v>186</v>
      </c>
    </row>
    <row r="1365" spans="1:10">
      <c r="A1365" t="str">
        <f t="shared" si="21"/>
        <v>C442016MaleAllEth18</v>
      </c>
      <c r="B1365">
        <v>2016</v>
      </c>
      <c r="C1365" t="s">
        <v>26</v>
      </c>
      <c r="D1365" t="s">
        <v>117</v>
      </c>
      <c r="E1365">
        <v>18</v>
      </c>
      <c r="F1365" t="s">
        <v>20</v>
      </c>
      <c r="G1365">
        <v>27</v>
      </c>
      <c r="H1365">
        <v>86.261980829999999</v>
      </c>
      <c r="I1365" t="s">
        <v>176</v>
      </c>
      <c r="J1365" t="s">
        <v>177</v>
      </c>
    </row>
    <row r="1366" spans="1:10">
      <c r="A1366" t="str">
        <f t="shared" si="21"/>
        <v>C452016MaleAllEth18</v>
      </c>
      <c r="B1366">
        <v>2016</v>
      </c>
      <c r="C1366" t="s">
        <v>26</v>
      </c>
      <c r="D1366" t="s">
        <v>117</v>
      </c>
      <c r="E1366">
        <v>18</v>
      </c>
      <c r="F1366" t="s">
        <v>20</v>
      </c>
      <c r="G1366">
        <v>13</v>
      </c>
      <c r="H1366">
        <v>41.53354633</v>
      </c>
      <c r="I1366" t="s">
        <v>218</v>
      </c>
      <c r="J1366" t="s">
        <v>219</v>
      </c>
    </row>
    <row r="1367" spans="1:10">
      <c r="A1367" t="str">
        <f t="shared" si="21"/>
        <v>C492016MaleAllEth18</v>
      </c>
      <c r="B1367">
        <v>2016</v>
      </c>
      <c r="C1367" t="s">
        <v>26</v>
      </c>
      <c r="D1367" t="s">
        <v>117</v>
      </c>
      <c r="E1367">
        <v>18</v>
      </c>
      <c r="F1367" t="s">
        <v>20</v>
      </c>
      <c r="G1367">
        <v>3</v>
      </c>
      <c r="H1367">
        <v>9.5846645370000001</v>
      </c>
      <c r="I1367" t="s">
        <v>162</v>
      </c>
      <c r="J1367" t="s">
        <v>163</v>
      </c>
    </row>
    <row r="1368" spans="1:10">
      <c r="A1368" t="str">
        <f t="shared" si="21"/>
        <v>C502016MaleAllEth18</v>
      </c>
      <c r="B1368">
        <v>2016</v>
      </c>
      <c r="C1368" t="s">
        <v>26</v>
      </c>
      <c r="D1368" t="s">
        <v>117</v>
      </c>
      <c r="E1368">
        <v>18</v>
      </c>
      <c r="F1368" t="s">
        <v>20</v>
      </c>
      <c r="G1368">
        <v>1</v>
      </c>
      <c r="H1368">
        <v>3.1948881789999999</v>
      </c>
      <c r="I1368" t="s">
        <v>102</v>
      </c>
      <c r="J1368" t="s">
        <v>214</v>
      </c>
    </row>
    <row r="1369" spans="1:10">
      <c r="A1369" t="str">
        <f t="shared" si="21"/>
        <v>C602016MaleAllEth18</v>
      </c>
      <c r="B1369">
        <v>2016</v>
      </c>
      <c r="C1369" t="s">
        <v>26</v>
      </c>
      <c r="D1369" t="s">
        <v>117</v>
      </c>
      <c r="E1369">
        <v>18</v>
      </c>
      <c r="F1369" t="s">
        <v>20</v>
      </c>
      <c r="G1369">
        <v>3</v>
      </c>
      <c r="H1369">
        <v>9.5846645370000001</v>
      </c>
      <c r="I1369" t="s">
        <v>222</v>
      </c>
      <c r="J1369" t="s">
        <v>223</v>
      </c>
    </row>
    <row r="1370" spans="1:10">
      <c r="A1370" t="str">
        <f t="shared" si="21"/>
        <v>C612016MaleAllEth18</v>
      </c>
      <c r="B1370">
        <v>2016</v>
      </c>
      <c r="C1370" t="s">
        <v>26</v>
      </c>
      <c r="D1370" t="s">
        <v>117</v>
      </c>
      <c r="E1370">
        <v>18</v>
      </c>
      <c r="F1370" t="s">
        <v>20</v>
      </c>
      <c r="G1370">
        <v>186</v>
      </c>
      <c r="H1370">
        <v>594.24920129999998</v>
      </c>
      <c r="I1370" t="s">
        <v>107</v>
      </c>
      <c r="J1370" t="s">
        <v>202</v>
      </c>
    </row>
    <row r="1371" spans="1:10">
      <c r="A1371" t="str">
        <f t="shared" si="21"/>
        <v>C64-C66, C682016MaleAllEth18</v>
      </c>
      <c r="B1371">
        <v>2016</v>
      </c>
      <c r="C1371" t="s">
        <v>26</v>
      </c>
      <c r="D1371" t="s">
        <v>117</v>
      </c>
      <c r="E1371">
        <v>18</v>
      </c>
      <c r="F1371" t="s">
        <v>20</v>
      </c>
      <c r="G1371">
        <v>18</v>
      </c>
      <c r="H1371">
        <v>57.507987219999997</v>
      </c>
      <c r="I1371" t="s">
        <v>94</v>
      </c>
      <c r="J1371" t="s">
        <v>164</v>
      </c>
    </row>
    <row r="1372" spans="1:10">
      <c r="A1372" t="str">
        <f t="shared" si="21"/>
        <v>C672016MaleAllEth18</v>
      </c>
      <c r="B1372">
        <v>2016</v>
      </c>
      <c r="C1372" t="s">
        <v>26</v>
      </c>
      <c r="D1372" t="s">
        <v>117</v>
      </c>
      <c r="E1372">
        <v>18</v>
      </c>
      <c r="F1372" t="s">
        <v>20</v>
      </c>
      <c r="G1372">
        <v>61</v>
      </c>
      <c r="H1372">
        <v>194.88817890000001</v>
      </c>
      <c r="I1372" t="s">
        <v>95</v>
      </c>
      <c r="J1372" t="s">
        <v>226</v>
      </c>
    </row>
    <row r="1373" spans="1:10">
      <c r="A1373" t="str">
        <f t="shared" si="21"/>
        <v>C692016MaleAllEth18</v>
      </c>
      <c r="B1373">
        <v>2016</v>
      </c>
      <c r="C1373" t="s">
        <v>26</v>
      </c>
      <c r="D1373" t="s">
        <v>117</v>
      </c>
      <c r="E1373">
        <v>18</v>
      </c>
      <c r="F1373" t="s">
        <v>20</v>
      </c>
      <c r="G1373">
        <v>5</v>
      </c>
      <c r="H1373">
        <v>15.97444089</v>
      </c>
      <c r="I1373" t="s">
        <v>165</v>
      </c>
      <c r="J1373" t="s">
        <v>166</v>
      </c>
    </row>
    <row r="1374" spans="1:10">
      <c r="A1374" t="str">
        <f t="shared" si="21"/>
        <v>C712016MaleAllEth18</v>
      </c>
      <c r="B1374">
        <v>2016</v>
      </c>
      <c r="C1374" t="s">
        <v>26</v>
      </c>
      <c r="D1374" t="s">
        <v>117</v>
      </c>
      <c r="E1374">
        <v>18</v>
      </c>
      <c r="F1374" t="s">
        <v>20</v>
      </c>
      <c r="G1374">
        <v>2</v>
      </c>
      <c r="H1374">
        <v>6.3897763579999998</v>
      </c>
      <c r="I1374" t="s">
        <v>96</v>
      </c>
      <c r="J1374" t="s">
        <v>167</v>
      </c>
    </row>
    <row r="1375" spans="1:10">
      <c r="A1375" t="str">
        <f t="shared" si="21"/>
        <v>C732016MaleAllEth18</v>
      </c>
      <c r="B1375">
        <v>2016</v>
      </c>
      <c r="C1375" t="s">
        <v>26</v>
      </c>
      <c r="D1375" t="s">
        <v>117</v>
      </c>
      <c r="E1375">
        <v>18</v>
      </c>
      <c r="F1375" t="s">
        <v>20</v>
      </c>
      <c r="G1375">
        <v>1</v>
      </c>
      <c r="H1375">
        <v>3.1948881789999999</v>
      </c>
      <c r="I1375" t="s">
        <v>97</v>
      </c>
      <c r="J1375" t="s">
        <v>183</v>
      </c>
    </row>
    <row r="1376" spans="1:10">
      <c r="A1376" t="str">
        <f t="shared" si="21"/>
        <v>C762016MaleAllEth18</v>
      </c>
      <c r="B1376">
        <v>2016</v>
      </c>
      <c r="C1376" t="s">
        <v>26</v>
      </c>
      <c r="D1376" t="s">
        <v>117</v>
      </c>
      <c r="E1376">
        <v>18</v>
      </c>
      <c r="F1376" t="s">
        <v>20</v>
      </c>
      <c r="G1376">
        <v>4</v>
      </c>
      <c r="H1376">
        <v>12.77955272</v>
      </c>
      <c r="I1376" t="s">
        <v>231</v>
      </c>
      <c r="J1376" t="s">
        <v>232</v>
      </c>
    </row>
    <row r="1377" spans="1:10">
      <c r="A1377" t="str">
        <f t="shared" si="21"/>
        <v>C77-C792016MaleAllEth18</v>
      </c>
      <c r="B1377">
        <v>2016</v>
      </c>
      <c r="C1377" t="s">
        <v>26</v>
      </c>
      <c r="D1377" t="s">
        <v>117</v>
      </c>
      <c r="E1377">
        <v>18</v>
      </c>
      <c r="F1377" t="s">
        <v>20</v>
      </c>
      <c r="G1377">
        <v>41</v>
      </c>
      <c r="H1377">
        <v>130.9904153</v>
      </c>
      <c r="I1377" t="s">
        <v>215</v>
      </c>
      <c r="J1377" t="s">
        <v>216</v>
      </c>
    </row>
    <row r="1378" spans="1:10">
      <c r="A1378" t="str">
        <f t="shared" si="21"/>
        <v>C802016MaleAllEth18</v>
      </c>
      <c r="B1378">
        <v>2016</v>
      </c>
      <c r="C1378" t="s">
        <v>26</v>
      </c>
      <c r="D1378" t="s">
        <v>117</v>
      </c>
      <c r="E1378">
        <v>18</v>
      </c>
      <c r="F1378" t="s">
        <v>20</v>
      </c>
      <c r="G1378">
        <v>15</v>
      </c>
      <c r="H1378">
        <v>47.923322679999998</v>
      </c>
      <c r="I1378" t="s">
        <v>229</v>
      </c>
      <c r="J1378" t="s">
        <v>230</v>
      </c>
    </row>
    <row r="1379" spans="1:10">
      <c r="A1379" t="str">
        <f t="shared" si="21"/>
        <v>C812016MaleAllEth18</v>
      </c>
      <c r="B1379">
        <v>2016</v>
      </c>
      <c r="C1379" t="s">
        <v>26</v>
      </c>
      <c r="D1379" t="s">
        <v>117</v>
      </c>
      <c r="E1379">
        <v>18</v>
      </c>
      <c r="F1379" t="s">
        <v>20</v>
      </c>
      <c r="G1379">
        <v>3</v>
      </c>
      <c r="H1379">
        <v>9.5846645370000001</v>
      </c>
      <c r="I1379" t="s">
        <v>98</v>
      </c>
      <c r="J1379" t="s">
        <v>172</v>
      </c>
    </row>
    <row r="1380" spans="1:10">
      <c r="A1380" t="str">
        <f t="shared" si="21"/>
        <v>C82-C86, C962016MaleAllEth18</v>
      </c>
      <c r="B1380">
        <v>2016</v>
      </c>
      <c r="C1380" t="s">
        <v>26</v>
      </c>
      <c r="D1380" t="s">
        <v>117</v>
      </c>
      <c r="E1380">
        <v>18</v>
      </c>
      <c r="F1380" t="s">
        <v>20</v>
      </c>
      <c r="G1380">
        <v>34</v>
      </c>
      <c r="H1380">
        <v>108.6261981</v>
      </c>
      <c r="I1380" t="s">
        <v>99</v>
      </c>
      <c r="J1380" t="s">
        <v>173</v>
      </c>
    </row>
    <row r="1381" spans="1:10">
      <c r="A1381" t="str">
        <f t="shared" si="21"/>
        <v>C882016MaleAllEth18</v>
      </c>
      <c r="B1381">
        <v>2016</v>
      </c>
      <c r="C1381" t="s">
        <v>26</v>
      </c>
      <c r="D1381" t="s">
        <v>117</v>
      </c>
      <c r="E1381">
        <v>18</v>
      </c>
      <c r="F1381" t="s">
        <v>20</v>
      </c>
      <c r="G1381">
        <v>2</v>
      </c>
      <c r="H1381">
        <v>6.3897763579999998</v>
      </c>
      <c r="I1381" t="s">
        <v>195</v>
      </c>
      <c r="J1381" t="s">
        <v>196</v>
      </c>
    </row>
    <row r="1382" spans="1:10">
      <c r="A1382" t="str">
        <f t="shared" si="21"/>
        <v>C902016MaleAllEth18</v>
      </c>
      <c r="B1382">
        <v>2016</v>
      </c>
      <c r="C1382" t="s">
        <v>26</v>
      </c>
      <c r="D1382" t="s">
        <v>117</v>
      </c>
      <c r="E1382">
        <v>18</v>
      </c>
      <c r="F1382" t="s">
        <v>20</v>
      </c>
      <c r="G1382">
        <v>30</v>
      </c>
      <c r="H1382">
        <v>95.846645370000005</v>
      </c>
      <c r="I1382" t="s">
        <v>100</v>
      </c>
      <c r="J1382" t="s">
        <v>205</v>
      </c>
    </row>
    <row r="1383" spans="1:10">
      <c r="A1383" t="str">
        <f t="shared" si="21"/>
        <v>C91-C952016MaleAllEth18</v>
      </c>
      <c r="B1383">
        <v>2016</v>
      </c>
      <c r="C1383" t="s">
        <v>26</v>
      </c>
      <c r="D1383" t="s">
        <v>117</v>
      </c>
      <c r="E1383">
        <v>18</v>
      </c>
      <c r="F1383" t="s">
        <v>20</v>
      </c>
      <c r="G1383">
        <v>50</v>
      </c>
      <c r="H1383">
        <v>159.7444089</v>
      </c>
      <c r="I1383" t="s">
        <v>101</v>
      </c>
      <c r="J1383" t="s">
        <v>174</v>
      </c>
    </row>
    <row r="1384" spans="1:10">
      <c r="A1384" t="str">
        <f t="shared" si="21"/>
        <v>D45-D472016MaleAllEth18</v>
      </c>
      <c r="B1384">
        <v>2016</v>
      </c>
      <c r="C1384" t="s">
        <v>26</v>
      </c>
      <c r="D1384" t="s">
        <v>117</v>
      </c>
      <c r="E1384">
        <v>18</v>
      </c>
      <c r="F1384" t="s">
        <v>20</v>
      </c>
      <c r="G1384">
        <v>32</v>
      </c>
      <c r="H1384">
        <v>102.23642169999999</v>
      </c>
      <c r="I1384" t="s">
        <v>140</v>
      </c>
      <c r="J1384" t="s">
        <v>181</v>
      </c>
    </row>
    <row r="1385" spans="1:10">
      <c r="A1385" t="str">
        <f t="shared" si="21"/>
        <v>C00-C142017MaleAllEth18</v>
      </c>
      <c r="B1385">
        <v>2017</v>
      </c>
      <c r="C1385" t="s">
        <v>26</v>
      </c>
      <c r="D1385" t="s">
        <v>117</v>
      </c>
      <c r="E1385">
        <v>18</v>
      </c>
      <c r="F1385" t="s">
        <v>20</v>
      </c>
      <c r="G1385">
        <v>18</v>
      </c>
      <c r="H1385">
        <v>55.38461538</v>
      </c>
      <c r="I1385" t="s">
        <v>86</v>
      </c>
      <c r="J1385" t="s">
        <v>180</v>
      </c>
    </row>
    <row r="1386" spans="1:10">
      <c r="A1386" t="str">
        <f t="shared" si="21"/>
        <v>C152017MaleAllEth18</v>
      </c>
      <c r="B1386">
        <v>2017</v>
      </c>
      <c r="C1386" t="s">
        <v>26</v>
      </c>
      <c r="D1386" t="s">
        <v>117</v>
      </c>
      <c r="E1386">
        <v>18</v>
      </c>
      <c r="F1386" t="s">
        <v>20</v>
      </c>
      <c r="G1386">
        <v>21</v>
      </c>
      <c r="H1386">
        <v>64.61538462</v>
      </c>
      <c r="I1386" t="s">
        <v>87</v>
      </c>
      <c r="J1386" t="s">
        <v>217</v>
      </c>
    </row>
    <row r="1387" spans="1:10">
      <c r="A1387" t="str">
        <f t="shared" si="21"/>
        <v>C162017MaleAllEth18</v>
      </c>
      <c r="B1387">
        <v>2017</v>
      </c>
      <c r="C1387" t="s">
        <v>26</v>
      </c>
      <c r="D1387" t="s">
        <v>117</v>
      </c>
      <c r="E1387">
        <v>18</v>
      </c>
      <c r="F1387" t="s">
        <v>20</v>
      </c>
      <c r="G1387">
        <v>29</v>
      </c>
      <c r="H1387">
        <v>89.230769230000007</v>
      </c>
      <c r="I1387" t="s">
        <v>88</v>
      </c>
      <c r="J1387" t="s">
        <v>188</v>
      </c>
    </row>
    <row r="1388" spans="1:10">
      <c r="A1388" t="str">
        <f t="shared" si="21"/>
        <v>C172017MaleAllEth18</v>
      </c>
      <c r="B1388">
        <v>2017</v>
      </c>
      <c r="C1388" t="s">
        <v>26</v>
      </c>
      <c r="D1388" t="s">
        <v>117</v>
      </c>
      <c r="E1388">
        <v>18</v>
      </c>
      <c r="F1388" t="s">
        <v>20</v>
      </c>
      <c r="G1388">
        <v>3</v>
      </c>
      <c r="H1388">
        <v>9.230769231</v>
      </c>
      <c r="I1388" t="s">
        <v>208</v>
      </c>
      <c r="J1388" t="s">
        <v>209</v>
      </c>
    </row>
    <row r="1389" spans="1:10">
      <c r="A1389" t="str">
        <f t="shared" si="21"/>
        <v>C18-C212017MaleAllEth18</v>
      </c>
      <c r="B1389">
        <v>2017</v>
      </c>
      <c r="C1389" t="s">
        <v>26</v>
      </c>
      <c r="D1389" t="s">
        <v>117</v>
      </c>
      <c r="E1389">
        <v>18</v>
      </c>
      <c r="F1389" t="s">
        <v>20</v>
      </c>
      <c r="G1389">
        <v>150</v>
      </c>
      <c r="H1389">
        <v>461.53846149999998</v>
      </c>
      <c r="I1389" t="s">
        <v>89</v>
      </c>
      <c r="J1389" t="s">
        <v>182</v>
      </c>
    </row>
    <row r="1390" spans="1:10">
      <c r="A1390" t="str">
        <f t="shared" si="21"/>
        <v>C222017MaleAllEth18</v>
      </c>
      <c r="B1390">
        <v>2017</v>
      </c>
      <c r="C1390" t="s">
        <v>26</v>
      </c>
      <c r="D1390" t="s">
        <v>117</v>
      </c>
      <c r="E1390">
        <v>18</v>
      </c>
      <c r="F1390" t="s">
        <v>20</v>
      </c>
      <c r="G1390">
        <v>14</v>
      </c>
      <c r="H1390">
        <v>43.07692308</v>
      </c>
      <c r="I1390" t="s">
        <v>90</v>
      </c>
      <c r="J1390" t="s">
        <v>159</v>
      </c>
    </row>
    <row r="1391" spans="1:10">
      <c r="A1391" t="str">
        <f t="shared" si="21"/>
        <v>C232017MaleAllEth18</v>
      </c>
      <c r="B1391">
        <v>2017</v>
      </c>
      <c r="C1391" t="s">
        <v>26</v>
      </c>
      <c r="D1391" t="s">
        <v>117</v>
      </c>
      <c r="E1391">
        <v>18</v>
      </c>
      <c r="F1391" t="s">
        <v>20</v>
      </c>
      <c r="G1391">
        <v>2</v>
      </c>
      <c r="H1391">
        <v>6.153846154</v>
      </c>
      <c r="I1391" t="s">
        <v>227</v>
      </c>
      <c r="J1391" t="s">
        <v>228</v>
      </c>
    </row>
    <row r="1392" spans="1:10">
      <c r="A1392" t="str">
        <f t="shared" si="21"/>
        <v>C242017MaleAllEth18</v>
      </c>
      <c r="B1392">
        <v>2017</v>
      </c>
      <c r="C1392" t="s">
        <v>26</v>
      </c>
      <c r="D1392" t="s">
        <v>117</v>
      </c>
      <c r="E1392">
        <v>18</v>
      </c>
      <c r="F1392" t="s">
        <v>20</v>
      </c>
      <c r="G1392">
        <v>6</v>
      </c>
      <c r="H1392">
        <v>18.46153846</v>
      </c>
      <c r="I1392" t="s">
        <v>220</v>
      </c>
      <c r="J1392" t="s">
        <v>221</v>
      </c>
    </row>
    <row r="1393" spans="1:10">
      <c r="A1393" t="str">
        <f t="shared" si="21"/>
        <v>C252017MaleAllEth18</v>
      </c>
      <c r="B1393">
        <v>2017</v>
      </c>
      <c r="C1393" t="s">
        <v>26</v>
      </c>
      <c r="D1393" t="s">
        <v>117</v>
      </c>
      <c r="E1393">
        <v>18</v>
      </c>
      <c r="F1393" t="s">
        <v>20</v>
      </c>
      <c r="G1393">
        <v>25</v>
      </c>
      <c r="H1393">
        <v>76.92307692</v>
      </c>
      <c r="I1393" t="s">
        <v>91</v>
      </c>
      <c r="J1393" t="s">
        <v>197</v>
      </c>
    </row>
    <row r="1394" spans="1:10">
      <c r="A1394" t="str">
        <f t="shared" si="21"/>
        <v>C262017MaleAllEth18</v>
      </c>
      <c r="B1394">
        <v>2017</v>
      </c>
      <c r="C1394" t="s">
        <v>26</v>
      </c>
      <c r="D1394" t="s">
        <v>117</v>
      </c>
      <c r="E1394">
        <v>18</v>
      </c>
      <c r="F1394" t="s">
        <v>20</v>
      </c>
      <c r="G1394">
        <v>15</v>
      </c>
      <c r="H1394">
        <v>46.15384615</v>
      </c>
      <c r="I1394" t="s">
        <v>198</v>
      </c>
      <c r="J1394" t="s">
        <v>199</v>
      </c>
    </row>
    <row r="1395" spans="1:10">
      <c r="A1395" t="str">
        <f t="shared" si="21"/>
        <v>C302017MaleAllEth18</v>
      </c>
      <c r="B1395">
        <v>2017</v>
      </c>
      <c r="C1395" t="s">
        <v>26</v>
      </c>
      <c r="D1395" t="s">
        <v>117</v>
      </c>
      <c r="E1395">
        <v>18</v>
      </c>
      <c r="F1395" t="s">
        <v>20</v>
      </c>
      <c r="G1395">
        <v>2</v>
      </c>
      <c r="H1395">
        <v>6.153846154</v>
      </c>
      <c r="I1395" t="s">
        <v>210</v>
      </c>
      <c r="J1395" t="s">
        <v>211</v>
      </c>
    </row>
    <row r="1396" spans="1:10">
      <c r="A1396" t="str">
        <f t="shared" si="21"/>
        <v>C322017MaleAllEth18</v>
      </c>
      <c r="B1396">
        <v>2017</v>
      </c>
      <c r="C1396" t="s">
        <v>26</v>
      </c>
      <c r="D1396" t="s">
        <v>117</v>
      </c>
      <c r="E1396">
        <v>18</v>
      </c>
      <c r="F1396" t="s">
        <v>20</v>
      </c>
      <c r="G1396">
        <v>6</v>
      </c>
      <c r="H1396">
        <v>18.46153846</v>
      </c>
      <c r="I1396" t="s">
        <v>189</v>
      </c>
      <c r="J1396" t="s">
        <v>190</v>
      </c>
    </row>
    <row r="1397" spans="1:10">
      <c r="A1397" t="str">
        <f t="shared" si="21"/>
        <v>C33-C342017MaleAllEth18</v>
      </c>
      <c r="B1397">
        <v>2017</v>
      </c>
      <c r="C1397" t="s">
        <v>26</v>
      </c>
      <c r="D1397" t="s">
        <v>117</v>
      </c>
      <c r="E1397">
        <v>18</v>
      </c>
      <c r="F1397" t="s">
        <v>20</v>
      </c>
      <c r="G1397">
        <v>118</v>
      </c>
      <c r="H1397">
        <v>363.07692309999999</v>
      </c>
      <c r="I1397" t="s">
        <v>92</v>
      </c>
      <c r="J1397" t="s">
        <v>175</v>
      </c>
    </row>
    <row r="1398" spans="1:10">
      <c r="A1398" t="str">
        <f t="shared" si="21"/>
        <v>C432017MaleAllEth18</v>
      </c>
      <c r="B1398">
        <v>2017</v>
      </c>
      <c r="C1398" t="s">
        <v>26</v>
      </c>
      <c r="D1398" t="s">
        <v>117</v>
      </c>
      <c r="E1398">
        <v>18</v>
      </c>
      <c r="F1398" t="s">
        <v>20</v>
      </c>
      <c r="G1398">
        <v>139</v>
      </c>
      <c r="H1398">
        <v>427.69230770000001</v>
      </c>
      <c r="I1398" t="s">
        <v>93</v>
      </c>
      <c r="J1398" t="s">
        <v>186</v>
      </c>
    </row>
    <row r="1399" spans="1:10">
      <c r="A1399" t="str">
        <f t="shared" si="21"/>
        <v>C442017MaleAllEth18</v>
      </c>
      <c r="B1399">
        <v>2017</v>
      </c>
      <c r="C1399" t="s">
        <v>26</v>
      </c>
      <c r="D1399" t="s">
        <v>117</v>
      </c>
      <c r="E1399">
        <v>18</v>
      </c>
      <c r="F1399" t="s">
        <v>20</v>
      </c>
      <c r="G1399">
        <v>31</v>
      </c>
      <c r="H1399">
        <v>95.38461538</v>
      </c>
      <c r="I1399" t="s">
        <v>176</v>
      </c>
      <c r="J1399" t="s">
        <v>177</v>
      </c>
    </row>
    <row r="1400" spans="1:10">
      <c r="A1400" t="str">
        <f t="shared" si="21"/>
        <v>C452017MaleAllEth18</v>
      </c>
      <c r="B1400">
        <v>2017</v>
      </c>
      <c r="C1400" t="s">
        <v>26</v>
      </c>
      <c r="D1400" t="s">
        <v>117</v>
      </c>
      <c r="E1400">
        <v>18</v>
      </c>
      <c r="F1400" t="s">
        <v>20</v>
      </c>
      <c r="G1400">
        <v>17</v>
      </c>
      <c r="H1400">
        <v>52.30769231</v>
      </c>
      <c r="I1400" t="s">
        <v>218</v>
      </c>
      <c r="J1400" t="s">
        <v>219</v>
      </c>
    </row>
    <row r="1401" spans="1:10">
      <c r="A1401" t="str">
        <f t="shared" si="21"/>
        <v>C492017MaleAllEth18</v>
      </c>
      <c r="B1401">
        <v>2017</v>
      </c>
      <c r="C1401" t="s">
        <v>26</v>
      </c>
      <c r="D1401" t="s">
        <v>117</v>
      </c>
      <c r="E1401">
        <v>18</v>
      </c>
      <c r="F1401" t="s">
        <v>20</v>
      </c>
      <c r="G1401">
        <v>7</v>
      </c>
      <c r="H1401">
        <v>21.53846154</v>
      </c>
      <c r="I1401" t="s">
        <v>162</v>
      </c>
      <c r="J1401" t="s">
        <v>163</v>
      </c>
    </row>
    <row r="1402" spans="1:10">
      <c r="A1402" t="str">
        <f t="shared" si="21"/>
        <v>C502017MaleAllEth18</v>
      </c>
      <c r="B1402">
        <v>2017</v>
      </c>
      <c r="C1402" t="s">
        <v>26</v>
      </c>
      <c r="D1402" t="s">
        <v>117</v>
      </c>
      <c r="E1402">
        <v>18</v>
      </c>
      <c r="F1402" t="s">
        <v>20</v>
      </c>
      <c r="G1402">
        <v>1</v>
      </c>
      <c r="H1402">
        <v>3.076923077</v>
      </c>
      <c r="I1402" t="s">
        <v>102</v>
      </c>
      <c r="J1402" t="s">
        <v>214</v>
      </c>
    </row>
    <row r="1403" spans="1:10">
      <c r="A1403" t="str">
        <f t="shared" si="21"/>
        <v>C602017MaleAllEth18</v>
      </c>
      <c r="B1403">
        <v>2017</v>
      </c>
      <c r="C1403" t="s">
        <v>26</v>
      </c>
      <c r="D1403" t="s">
        <v>117</v>
      </c>
      <c r="E1403">
        <v>18</v>
      </c>
      <c r="F1403" t="s">
        <v>20</v>
      </c>
      <c r="G1403">
        <v>2</v>
      </c>
      <c r="H1403">
        <v>6.153846154</v>
      </c>
      <c r="I1403" t="s">
        <v>222</v>
      </c>
      <c r="J1403" t="s">
        <v>223</v>
      </c>
    </row>
    <row r="1404" spans="1:10">
      <c r="A1404" t="str">
        <f t="shared" si="21"/>
        <v>C612017MaleAllEth18</v>
      </c>
      <c r="B1404">
        <v>2017</v>
      </c>
      <c r="C1404" t="s">
        <v>26</v>
      </c>
      <c r="D1404" t="s">
        <v>117</v>
      </c>
      <c r="E1404">
        <v>18</v>
      </c>
      <c r="F1404" t="s">
        <v>20</v>
      </c>
      <c r="G1404">
        <v>205</v>
      </c>
      <c r="H1404">
        <v>630.76923079999995</v>
      </c>
      <c r="I1404" t="s">
        <v>107</v>
      </c>
      <c r="J1404" t="s">
        <v>202</v>
      </c>
    </row>
    <row r="1405" spans="1:10">
      <c r="A1405" t="str">
        <f t="shared" si="21"/>
        <v>C622017MaleAllEth18</v>
      </c>
      <c r="B1405">
        <v>2017</v>
      </c>
      <c r="C1405" t="s">
        <v>26</v>
      </c>
      <c r="D1405" t="s">
        <v>117</v>
      </c>
      <c r="E1405">
        <v>18</v>
      </c>
      <c r="F1405" t="s">
        <v>20</v>
      </c>
      <c r="G1405">
        <v>4</v>
      </c>
      <c r="H1405">
        <v>12.30769231</v>
      </c>
      <c r="I1405" t="s">
        <v>108</v>
      </c>
      <c r="J1405" t="s">
        <v>187</v>
      </c>
    </row>
    <row r="1406" spans="1:10">
      <c r="A1406" t="str">
        <f t="shared" si="21"/>
        <v>C632017MaleAllEth18</v>
      </c>
      <c r="B1406">
        <v>2017</v>
      </c>
      <c r="C1406" t="s">
        <v>26</v>
      </c>
      <c r="D1406" t="s">
        <v>117</v>
      </c>
      <c r="E1406">
        <v>18</v>
      </c>
      <c r="F1406" t="s">
        <v>20</v>
      </c>
      <c r="G1406">
        <v>1</v>
      </c>
      <c r="H1406">
        <v>3.076923077</v>
      </c>
      <c r="I1406" t="s">
        <v>193</v>
      </c>
      <c r="J1406" t="s">
        <v>194</v>
      </c>
    </row>
    <row r="1407" spans="1:10">
      <c r="A1407" t="str">
        <f t="shared" si="21"/>
        <v>C64-C66, C682017MaleAllEth18</v>
      </c>
      <c r="B1407">
        <v>2017</v>
      </c>
      <c r="C1407" t="s">
        <v>26</v>
      </c>
      <c r="D1407" t="s">
        <v>117</v>
      </c>
      <c r="E1407">
        <v>18</v>
      </c>
      <c r="F1407" t="s">
        <v>20</v>
      </c>
      <c r="G1407">
        <v>25</v>
      </c>
      <c r="H1407">
        <v>76.92307692</v>
      </c>
      <c r="I1407" t="s">
        <v>94</v>
      </c>
      <c r="J1407" t="s">
        <v>164</v>
      </c>
    </row>
    <row r="1408" spans="1:10">
      <c r="A1408" t="str">
        <f t="shared" si="21"/>
        <v>C672017MaleAllEth18</v>
      </c>
      <c r="B1408">
        <v>2017</v>
      </c>
      <c r="C1408" t="s">
        <v>26</v>
      </c>
      <c r="D1408" t="s">
        <v>117</v>
      </c>
      <c r="E1408">
        <v>18</v>
      </c>
      <c r="F1408" t="s">
        <v>20</v>
      </c>
      <c r="G1408">
        <v>53</v>
      </c>
      <c r="H1408">
        <v>163.07692309999999</v>
      </c>
      <c r="I1408" t="s">
        <v>95</v>
      </c>
      <c r="J1408" t="s">
        <v>226</v>
      </c>
    </row>
    <row r="1409" spans="1:10">
      <c r="A1409" t="str">
        <f t="shared" si="21"/>
        <v>C692017MaleAllEth18</v>
      </c>
      <c r="B1409">
        <v>2017</v>
      </c>
      <c r="C1409" t="s">
        <v>26</v>
      </c>
      <c r="D1409" t="s">
        <v>117</v>
      </c>
      <c r="E1409">
        <v>18</v>
      </c>
      <c r="F1409" t="s">
        <v>20</v>
      </c>
      <c r="G1409">
        <v>3</v>
      </c>
      <c r="H1409">
        <v>9.230769231</v>
      </c>
      <c r="I1409" t="s">
        <v>165</v>
      </c>
      <c r="J1409" t="s">
        <v>166</v>
      </c>
    </row>
    <row r="1410" spans="1:10">
      <c r="A1410" t="str">
        <f t="shared" si="21"/>
        <v>C702017MaleAllEth18</v>
      </c>
      <c r="B1410">
        <v>2017</v>
      </c>
      <c r="C1410" t="s">
        <v>26</v>
      </c>
      <c r="D1410" t="s">
        <v>117</v>
      </c>
      <c r="E1410">
        <v>18</v>
      </c>
      <c r="F1410" t="s">
        <v>20</v>
      </c>
      <c r="G1410">
        <v>1</v>
      </c>
      <c r="H1410">
        <v>3.076923077</v>
      </c>
      <c r="I1410" t="s">
        <v>203</v>
      </c>
      <c r="J1410" t="s">
        <v>204</v>
      </c>
    </row>
    <row r="1411" spans="1:10">
      <c r="A1411" t="str">
        <f t="shared" ref="A1411:A1474" si="22">I1411&amp;B1411&amp;C1411&amp;D1411&amp;E1411</f>
        <v>C712017MaleAllEth18</v>
      </c>
      <c r="B1411">
        <v>2017</v>
      </c>
      <c r="C1411" t="s">
        <v>26</v>
      </c>
      <c r="D1411" t="s">
        <v>117</v>
      </c>
      <c r="E1411">
        <v>18</v>
      </c>
      <c r="F1411" t="s">
        <v>20</v>
      </c>
      <c r="G1411">
        <v>8</v>
      </c>
      <c r="H1411">
        <v>24.61538462</v>
      </c>
      <c r="I1411" t="s">
        <v>96</v>
      </c>
      <c r="J1411" t="s">
        <v>167</v>
      </c>
    </row>
    <row r="1412" spans="1:10">
      <c r="A1412" t="str">
        <f t="shared" si="22"/>
        <v>C732017MaleAllEth18</v>
      </c>
      <c r="B1412">
        <v>2017</v>
      </c>
      <c r="C1412" t="s">
        <v>26</v>
      </c>
      <c r="D1412" t="s">
        <v>117</v>
      </c>
      <c r="E1412">
        <v>18</v>
      </c>
      <c r="F1412" t="s">
        <v>20</v>
      </c>
      <c r="G1412">
        <v>1</v>
      </c>
      <c r="H1412">
        <v>3.076923077</v>
      </c>
      <c r="I1412" t="s">
        <v>97</v>
      </c>
      <c r="J1412" t="s">
        <v>183</v>
      </c>
    </row>
    <row r="1413" spans="1:10">
      <c r="A1413" t="str">
        <f t="shared" si="22"/>
        <v>C762017MaleAllEth18</v>
      </c>
      <c r="B1413">
        <v>2017</v>
      </c>
      <c r="C1413" t="s">
        <v>26</v>
      </c>
      <c r="D1413" t="s">
        <v>117</v>
      </c>
      <c r="E1413">
        <v>18</v>
      </c>
      <c r="F1413" t="s">
        <v>20</v>
      </c>
      <c r="G1413">
        <v>3</v>
      </c>
      <c r="H1413">
        <v>9.230769231</v>
      </c>
      <c r="I1413" t="s">
        <v>231</v>
      </c>
      <c r="J1413" t="s">
        <v>232</v>
      </c>
    </row>
    <row r="1414" spans="1:10">
      <c r="A1414" t="str">
        <f t="shared" si="22"/>
        <v>C77-C792017MaleAllEth18</v>
      </c>
      <c r="B1414">
        <v>2017</v>
      </c>
      <c r="C1414" t="s">
        <v>26</v>
      </c>
      <c r="D1414" t="s">
        <v>117</v>
      </c>
      <c r="E1414">
        <v>18</v>
      </c>
      <c r="F1414" t="s">
        <v>20</v>
      </c>
      <c r="G1414">
        <v>27</v>
      </c>
      <c r="H1414">
        <v>83.07692308</v>
      </c>
      <c r="I1414" t="s">
        <v>215</v>
      </c>
      <c r="J1414" t="s">
        <v>216</v>
      </c>
    </row>
    <row r="1415" spans="1:10">
      <c r="A1415" t="str">
        <f t="shared" si="22"/>
        <v>C802017MaleAllEth18</v>
      </c>
      <c r="B1415">
        <v>2017</v>
      </c>
      <c r="C1415" t="s">
        <v>26</v>
      </c>
      <c r="D1415" t="s">
        <v>117</v>
      </c>
      <c r="E1415">
        <v>18</v>
      </c>
      <c r="F1415" t="s">
        <v>20</v>
      </c>
      <c r="G1415">
        <v>13</v>
      </c>
      <c r="H1415">
        <v>40</v>
      </c>
      <c r="I1415" t="s">
        <v>229</v>
      </c>
      <c r="J1415" t="s">
        <v>230</v>
      </c>
    </row>
    <row r="1416" spans="1:10">
      <c r="A1416" t="str">
        <f t="shared" si="22"/>
        <v>C82-C86, C962017MaleAllEth18</v>
      </c>
      <c r="B1416">
        <v>2017</v>
      </c>
      <c r="C1416" t="s">
        <v>26</v>
      </c>
      <c r="D1416" t="s">
        <v>117</v>
      </c>
      <c r="E1416">
        <v>18</v>
      </c>
      <c r="F1416" t="s">
        <v>20</v>
      </c>
      <c r="G1416">
        <v>46</v>
      </c>
      <c r="H1416">
        <v>141.53846150000001</v>
      </c>
      <c r="I1416" t="s">
        <v>99</v>
      </c>
      <c r="J1416" t="s">
        <v>173</v>
      </c>
    </row>
    <row r="1417" spans="1:10">
      <c r="A1417" t="str">
        <f t="shared" si="22"/>
        <v>C882017MaleAllEth18</v>
      </c>
      <c r="B1417">
        <v>2017</v>
      </c>
      <c r="C1417" t="s">
        <v>26</v>
      </c>
      <c r="D1417" t="s">
        <v>117</v>
      </c>
      <c r="E1417">
        <v>18</v>
      </c>
      <c r="F1417" t="s">
        <v>20</v>
      </c>
      <c r="G1417">
        <v>5</v>
      </c>
      <c r="H1417">
        <v>15.38461538</v>
      </c>
      <c r="I1417" t="s">
        <v>195</v>
      </c>
      <c r="J1417" t="s">
        <v>196</v>
      </c>
    </row>
    <row r="1418" spans="1:10">
      <c r="A1418" t="str">
        <f t="shared" si="22"/>
        <v>C902017MaleAllEth18</v>
      </c>
      <c r="B1418">
        <v>2017</v>
      </c>
      <c r="C1418" t="s">
        <v>26</v>
      </c>
      <c r="D1418" t="s">
        <v>117</v>
      </c>
      <c r="E1418">
        <v>18</v>
      </c>
      <c r="F1418" t="s">
        <v>20</v>
      </c>
      <c r="G1418">
        <v>19</v>
      </c>
      <c r="H1418">
        <v>58.46153846</v>
      </c>
      <c r="I1418" t="s">
        <v>100</v>
      </c>
      <c r="J1418" t="s">
        <v>205</v>
      </c>
    </row>
    <row r="1419" spans="1:10">
      <c r="A1419" t="str">
        <f t="shared" si="22"/>
        <v>C91-C952017MaleAllEth18</v>
      </c>
      <c r="B1419">
        <v>2017</v>
      </c>
      <c r="C1419" t="s">
        <v>26</v>
      </c>
      <c r="D1419" t="s">
        <v>117</v>
      </c>
      <c r="E1419">
        <v>18</v>
      </c>
      <c r="F1419" t="s">
        <v>20</v>
      </c>
      <c r="G1419">
        <v>47</v>
      </c>
      <c r="H1419">
        <v>144.6153846</v>
      </c>
      <c r="I1419" t="s">
        <v>101</v>
      </c>
      <c r="J1419" t="s">
        <v>174</v>
      </c>
    </row>
    <row r="1420" spans="1:10">
      <c r="A1420" t="str">
        <f t="shared" si="22"/>
        <v>D45-D472017MaleAllEth18</v>
      </c>
      <c r="B1420">
        <v>2017</v>
      </c>
      <c r="C1420" t="s">
        <v>26</v>
      </c>
      <c r="D1420" t="s">
        <v>117</v>
      </c>
      <c r="E1420">
        <v>18</v>
      </c>
      <c r="F1420" t="s">
        <v>20</v>
      </c>
      <c r="G1420">
        <v>36</v>
      </c>
      <c r="H1420">
        <v>110.7692308</v>
      </c>
      <c r="I1420" t="s">
        <v>140</v>
      </c>
      <c r="J1420" t="s">
        <v>181</v>
      </c>
    </row>
    <row r="1421" spans="1:10">
      <c r="A1421" t="str">
        <f t="shared" si="22"/>
        <v>C472015FemaleAllEth1</v>
      </c>
      <c r="B1421">
        <v>2015</v>
      </c>
      <c r="C1421" t="s">
        <v>27</v>
      </c>
      <c r="D1421" t="s">
        <v>117</v>
      </c>
      <c r="E1421">
        <v>1</v>
      </c>
      <c r="F1421" t="s">
        <v>138</v>
      </c>
      <c r="G1421">
        <v>1</v>
      </c>
      <c r="H1421">
        <v>0.67177213499999999</v>
      </c>
      <c r="I1421" t="s">
        <v>178</v>
      </c>
      <c r="J1421" t="s">
        <v>179</v>
      </c>
    </row>
    <row r="1422" spans="1:10">
      <c r="A1422" t="str">
        <f t="shared" si="22"/>
        <v>C64-C66, C682015FemaleAllEth1</v>
      </c>
      <c r="B1422">
        <v>2015</v>
      </c>
      <c r="C1422" t="s">
        <v>27</v>
      </c>
      <c r="D1422" t="s">
        <v>117</v>
      </c>
      <c r="E1422">
        <v>1</v>
      </c>
      <c r="F1422" t="s">
        <v>138</v>
      </c>
      <c r="G1422">
        <v>1</v>
      </c>
      <c r="H1422">
        <v>0.67177213499999999</v>
      </c>
      <c r="I1422" t="s">
        <v>94</v>
      </c>
      <c r="J1422" t="s">
        <v>164</v>
      </c>
    </row>
    <row r="1423" spans="1:10">
      <c r="A1423" t="str">
        <f t="shared" si="22"/>
        <v>C712015FemaleAllEth1</v>
      </c>
      <c r="B1423">
        <v>2015</v>
      </c>
      <c r="C1423" t="s">
        <v>27</v>
      </c>
      <c r="D1423" t="s">
        <v>117</v>
      </c>
      <c r="E1423">
        <v>1</v>
      </c>
      <c r="F1423" t="s">
        <v>138</v>
      </c>
      <c r="G1423">
        <v>2</v>
      </c>
      <c r="H1423">
        <v>1.34354427</v>
      </c>
      <c r="I1423" t="s">
        <v>96</v>
      </c>
      <c r="J1423" t="s">
        <v>167</v>
      </c>
    </row>
    <row r="1424" spans="1:10">
      <c r="A1424" t="str">
        <f t="shared" si="22"/>
        <v>C722015FemaleAllEth1</v>
      </c>
      <c r="B1424">
        <v>2015</v>
      </c>
      <c r="C1424" t="s">
        <v>27</v>
      </c>
      <c r="D1424" t="s">
        <v>117</v>
      </c>
      <c r="E1424">
        <v>1</v>
      </c>
      <c r="F1424" t="s">
        <v>138</v>
      </c>
      <c r="G1424">
        <v>2</v>
      </c>
      <c r="H1424">
        <v>1.34354427</v>
      </c>
      <c r="I1424" t="s">
        <v>168</v>
      </c>
      <c r="J1424" t="s">
        <v>169</v>
      </c>
    </row>
    <row r="1425" spans="1:10">
      <c r="A1425" t="str">
        <f t="shared" si="22"/>
        <v>C742015FemaleAllEth1</v>
      </c>
      <c r="B1425">
        <v>2015</v>
      </c>
      <c r="C1425" t="s">
        <v>27</v>
      </c>
      <c r="D1425" t="s">
        <v>117</v>
      </c>
      <c r="E1425">
        <v>1</v>
      </c>
      <c r="F1425" t="s">
        <v>138</v>
      </c>
      <c r="G1425">
        <v>3</v>
      </c>
      <c r="H1425">
        <v>2.0153164050000001</v>
      </c>
      <c r="I1425" t="s">
        <v>170</v>
      </c>
      <c r="J1425" t="s">
        <v>171</v>
      </c>
    </row>
    <row r="1426" spans="1:10">
      <c r="A1426" t="str">
        <f t="shared" si="22"/>
        <v>C91-C952015FemaleAllEth1</v>
      </c>
      <c r="B1426">
        <v>2015</v>
      </c>
      <c r="C1426" t="s">
        <v>27</v>
      </c>
      <c r="D1426" t="s">
        <v>117</v>
      </c>
      <c r="E1426">
        <v>1</v>
      </c>
      <c r="F1426" t="s">
        <v>138</v>
      </c>
      <c r="G1426">
        <v>17</v>
      </c>
      <c r="H1426">
        <v>11.420126290000001</v>
      </c>
      <c r="I1426" t="s">
        <v>101</v>
      </c>
      <c r="J1426" t="s">
        <v>174</v>
      </c>
    </row>
    <row r="1427" spans="1:10">
      <c r="A1427" t="str">
        <f t="shared" si="22"/>
        <v>C222016FemaleAllEth1</v>
      </c>
      <c r="B1427">
        <v>2016</v>
      </c>
      <c r="C1427" t="s">
        <v>27</v>
      </c>
      <c r="D1427" t="s">
        <v>117</v>
      </c>
      <c r="E1427">
        <v>1</v>
      </c>
      <c r="F1427" t="s">
        <v>138</v>
      </c>
      <c r="G1427">
        <v>1</v>
      </c>
      <c r="H1427">
        <v>0.67317401499999996</v>
      </c>
      <c r="I1427" t="s">
        <v>90</v>
      </c>
      <c r="J1427" t="s">
        <v>159</v>
      </c>
    </row>
    <row r="1428" spans="1:10">
      <c r="A1428" t="str">
        <f t="shared" si="22"/>
        <v>C472016FemaleAllEth1</v>
      </c>
      <c r="B1428">
        <v>2016</v>
      </c>
      <c r="C1428" t="s">
        <v>27</v>
      </c>
      <c r="D1428" t="s">
        <v>117</v>
      </c>
      <c r="E1428">
        <v>1</v>
      </c>
      <c r="F1428" t="s">
        <v>138</v>
      </c>
      <c r="G1428">
        <v>2</v>
      </c>
      <c r="H1428">
        <v>1.346348031</v>
      </c>
      <c r="I1428" t="s">
        <v>178</v>
      </c>
      <c r="J1428" t="s">
        <v>179</v>
      </c>
    </row>
    <row r="1429" spans="1:10">
      <c r="A1429" t="str">
        <f t="shared" si="22"/>
        <v>C482016FemaleAllEth1</v>
      </c>
      <c r="B1429">
        <v>2016</v>
      </c>
      <c r="C1429" t="s">
        <v>27</v>
      </c>
      <c r="D1429" t="s">
        <v>117</v>
      </c>
      <c r="E1429">
        <v>1</v>
      </c>
      <c r="F1429" t="s">
        <v>138</v>
      </c>
      <c r="G1429">
        <v>3</v>
      </c>
      <c r="H1429">
        <v>2.0195220460000001</v>
      </c>
      <c r="I1429" t="s">
        <v>200</v>
      </c>
      <c r="J1429" t="s">
        <v>201</v>
      </c>
    </row>
    <row r="1430" spans="1:10">
      <c r="A1430" t="str">
        <f t="shared" si="22"/>
        <v>C492016FemaleAllEth1</v>
      </c>
      <c r="B1430">
        <v>2016</v>
      </c>
      <c r="C1430" t="s">
        <v>27</v>
      </c>
      <c r="D1430" t="s">
        <v>117</v>
      </c>
      <c r="E1430">
        <v>1</v>
      </c>
      <c r="F1430" t="s">
        <v>138</v>
      </c>
      <c r="G1430">
        <v>4</v>
      </c>
      <c r="H1430">
        <v>2.692696062</v>
      </c>
      <c r="I1430" t="s">
        <v>162</v>
      </c>
      <c r="J1430" t="s">
        <v>163</v>
      </c>
    </row>
    <row r="1431" spans="1:10">
      <c r="A1431" t="str">
        <f t="shared" si="22"/>
        <v>C64-C66, C682016FemaleAllEth1</v>
      </c>
      <c r="B1431">
        <v>2016</v>
      </c>
      <c r="C1431" t="s">
        <v>27</v>
      </c>
      <c r="D1431" t="s">
        <v>117</v>
      </c>
      <c r="E1431">
        <v>1</v>
      </c>
      <c r="F1431" t="s">
        <v>138</v>
      </c>
      <c r="G1431">
        <v>1</v>
      </c>
      <c r="H1431">
        <v>0.67317401499999996</v>
      </c>
      <c r="I1431" t="s">
        <v>94</v>
      </c>
      <c r="J1431" t="s">
        <v>164</v>
      </c>
    </row>
    <row r="1432" spans="1:10">
      <c r="A1432" t="str">
        <f t="shared" si="22"/>
        <v>C692016FemaleAllEth1</v>
      </c>
      <c r="B1432">
        <v>2016</v>
      </c>
      <c r="C1432" t="s">
        <v>27</v>
      </c>
      <c r="D1432" t="s">
        <v>117</v>
      </c>
      <c r="E1432">
        <v>1</v>
      </c>
      <c r="F1432" t="s">
        <v>138</v>
      </c>
      <c r="G1432">
        <v>1</v>
      </c>
      <c r="H1432">
        <v>0.67317401499999996</v>
      </c>
      <c r="I1432" t="s">
        <v>165</v>
      </c>
      <c r="J1432" t="s">
        <v>166</v>
      </c>
    </row>
    <row r="1433" spans="1:10">
      <c r="A1433" t="str">
        <f t="shared" si="22"/>
        <v>C712016FemaleAllEth1</v>
      </c>
      <c r="B1433">
        <v>2016</v>
      </c>
      <c r="C1433" t="s">
        <v>27</v>
      </c>
      <c r="D1433" t="s">
        <v>117</v>
      </c>
      <c r="E1433">
        <v>1</v>
      </c>
      <c r="F1433" t="s">
        <v>138</v>
      </c>
      <c r="G1433">
        <v>2</v>
      </c>
      <c r="H1433">
        <v>1.346348031</v>
      </c>
      <c r="I1433" t="s">
        <v>96</v>
      </c>
      <c r="J1433" t="s">
        <v>167</v>
      </c>
    </row>
    <row r="1434" spans="1:10">
      <c r="A1434" t="str">
        <f t="shared" si="22"/>
        <v>C742016FemaleAllEth1</v>
      </c>
      <c r="B1434">
        <v>2016</v>
      </c>
      <c r="C1434" t="s">
        <v>27</v>
      </c>
      <c r="D1434" t="s">
        <v>117</v>
      </c>
      <c r="E1434">
        <v>1</v>
      </c>
      <c r="F1434" t="s">
        <v>138</v>
      </c>
      <c r="G1434">
        <v>3</v>
      </c>
      <c r="H1434">
        <v>2.0195220460000001</v>
      </c>
      <c r="I1434" t="s">
        <v>170</v>
      </c>
      <c r="J1434" t="s">
        <v>171</v>
      </c>
    </row>
    <row r="1435" spans="1:10">
      <c r="A1435" t="str">
        <f t="shared" si="22"/>
        <v>C82-C86, C962016FemaleAllEth1</v>
      </c>
      <c r="B1435">
        <v>2016</v>
      </c>
      <c r="C1435" t="s">
        <v>27</v>
      </c>
      <c r="D1435" t="s">
        <v>117</v>
      </c>
      <c r="E1435">
        <v>1</v>
      </c>
      <c r="F1435" t="s">
        <v>138</v>
      </c>
      <c r="G1435">
        <v>5</v>
      </c>
      <c r="H1435">
        <v>3.3658700769999998</v>
      </c>
      <c r="I1435" t="s">
        <v>99</v>
      </c>
      <c r="J1435" t="s">
        <v>173</v>
      </c>
    </row>
    <row r="1436" spans="1:10">
      <c r="A1436" t="str">
        <f t="shared" si="22"/>
        <v>C91-C952016FemaleAllEth1</v>
      </c>
      <c r="B1436">
        <v>2016</v>
      </c>
      <c r="C1436" t="s">
        <v>27</v>
      </c>
      <c r="D1436" t="s">
        <v>117</v>
      </c>
      <c r="E1436">
        <v>1</v>
      </c>
      <c r="F1436" t="s">
        <v>138</v>
      </c>
      <c r="G1436">
        <v>11</v>
      </c>
      <c r="H1436">
        <v>7.4049141699999996</v>
      </c>
      <c r="I1436" t="s">
        <v>101</v>
      </c>
      <c r="J1436" t="s">
        <v>174</v>
      </c>
    </row>
    <row r="1437" spans="1:10">
      <c r="A1437" t="str">
        <f t="shared" si="22"/>
        <v>C312017FemaleAllEth1</v>
      </c>
      <c r="B1437">
        <v>2017</v>
      </c>
      <c r="C1437" t="s">
        <v>27</v>
      </c>
      <c r="D1437" t="s">
        <v>117</v>
      </c>
      <c r="E1437">
        <v>1</v>
      </c>
      <c r="F1437" t="s">
        <v>138</v>
      </c>
      <c r="G1437">
        <v>1</v>
      </c>
      <c r="H1437">
        <v>0.67145638900000004</v>
      </c>
      <c r="I1437" t="s">
        <v>206</v>
      </c>
      <c r="J1437" t="s">
        <v>207</v>
      </c>
    </row>
    <row r="1438" spans="1:10">
      <c r="A1438" t="str">
        <f t="shared" si="22"/>
        <v>C492017FemaleAllEth1</v>
      </c>
      <c r="B1438">
        <v>2017</v>
      </c>
      <c r="C1438" t="s">
        <v>27</v>
      </c>
      <c r="D1438" t="s">
        <v>117</v>
      </c>
      <c r="E1438">
        <v>1</v>
      </c>
      <c r="F1438" t="s">
        <v>138</v>
      </c>
      <c r="G1438">
        <v>1</v>
      </c>
      <c r="H1438">
        <v>0.67145638900000004</v>
      </c>
      <c r="I1438" t="s">
        <v>162</v>
      </c>
      <c r="J1438" t="s">
        <v>163</v>
      </c>
    </row>
    <row r="1439" spans="1:10">
      <c r="A1439" t="str">
        <f t="shared" si="22"/>
        <v>C64-C66, C682017FemaleAllEth1</v>
      </c>
      <c r="B1439">
        <v>2017</v>
      </c>
      <c r="C1439" t="s">
        <v>27</v>
      </c>
      <c r="D1439" t="s">
        <v>117</v>
      </c>
      <c r="E1439">
        <v>1</v>
      </c>
      <c r="F1439" t="s">
        <v>138</v>
      </c>
      <c r="G1439">
        <v>5</v>
      </c>
      <c r="H1439">
        <v>3.357281945</v>
      </c>
      <c r="I1439" t="s">
        <v>94</v>
      </c>
      <c r="J1439" t="s">
        <v>164</v>
      </c>
    </row>
    <row r="1440" spans="1:10">
      <c r="A1440" t="str">
        <f t="shared" si="22"/>
        <v>C692017FemaleAllEth1</v>
      </c>
      <c r="B1440">
        <v>2017</v>
      </c>
      <c r="C1440" t="s">
        <v>27</v>
      </c>
      <c r="D1440" t="s">
        <v>117</v>
      </c>
      <c r="E1440">
        <v>1</v>
      </c>
      <c r="F1440" t="s">
        <v>138</v>
      </c>
      <c r="G1440">
        <v>2</v>
      </c>
      <c r="H1440">
        <v>1.3429127780000001</v>
      </c>
      <c r="I1440" t="s">
        <v>165</v>
      </c>
      <c r="J1440" t="s">
        <v>166</v>
      </c>
    </row>
    <row r="1441" spans="1:10">
      <c r="A1441" t="str">
        <f t="shared" si="22"/>
        <v>C712017FemaleAllEth1</v>
      </c>
      <c r="B1441">
        <v>2017</v>
      </c>
      <c r="C1441" t="s">
        <v>27</v>
      </c>
      <c r="D1441" t="s">
        <v>117</v>
      </c>
      <c r="E1441">
        <v>1</v>
      </c>
      <c r="F1441" t="s">
        <v>138</v>
      </c>
      <c r="G1441">
        <v>2</v>
      </c>
      <c r="H1441">
        <v>1.3429127780000001</v>
      </c>
      <c r="I1441" t="s">
        <v>96</v>
      </c>
      <c r="J1441" t="s">
        <v>167</v>
      </c>
    </row>
    <row r="1442" spans="1:10">
      <c r="A1442" t="str">
        <f t="shared" si="22"/>
        <v>C722017FemaleAllEth1</v>
      </c>
      <c r="B1442">
        <v>2017</v>
      </c>
      <c r="C1442" t="s">
        <v>27</v>
      </c>
      <c r="D1442" t="s">
        <v>117</v>
      </c>
      <c r="E1442">
        <v>1</v>
      </c>
      <c r="F1442" t="s">
        <v>138</v>
      </c>
      <c r="G1442">
        <v>2</v>
      </c>
      <c r="H1442">
        <v>1.3429127780000001</v>
      </c>
      <c r="I1442" t="s">
        <v>168</v>
      </c>
      <c r="J1442" t="s">
        <v>169</v>
      </c>
    </row>
    <row r="1443" spans="1:10">
      <c r="A1443" t="str">
        <f t="shared" si="22"/>
        <v>C742017FemaleAllEth1</v>
      </c>
      <c r="B1443">
        <v>2017</v>
      </c>
      <c r="C1443" t="s">
        <v>27</v>
      </c>
      <c r="D1443" t="s">
        <v>117</v>
      </c>
      <c r="E1443">
        <v>1</v>
      </c>
      <c r="F1443" t="s">
        <v>138</v>
      </c>
      <c r="G1443">
        <v>2</v>
      </c>
      <c r="H1443">
        <v>1.3429127780000001</v>
      </c>
      <c r="I1443" t="s">
        <v>170</v>
      </c>
      <c r="J1443" t="s">
        <v>171</v>
      </c>
    </row>
    <row r="1444" spans="1:10">
      <c r="A1444" t="str">
        <f t="shared" si="22"/>
        <v>C91-C952017FemaleAllEth1</v>
      </c>
      <c r="B1444">
        <v>2017</v>
      </c>
      <c r="C1444" t="s">
        <v>27</v>
      </c>
      <c r="D1444" t="s">
        <v>117</v>
      </c>
      <c r="E1444">
        <v>1</v>
      </c>
      <c r="F1444" t="s">
        <v>138</v>
      </c>
      <c r="G1444">
        <v>10</v>
      </c>
      <c r="H1444">
        <v>6.7145638889999999</v>
      </c>
      <c r="I1444" t="s">
        <v>101</v>
      </c>
      <c r="J1444" t="s">
        <v>174</v>
      </c>
    </row>
    <row r="1445" spans="1:10">
      <c r="A1445" t="str">
        <f t="shared" si="22"/>
        <v>C18-C212015FemaleAllEth2</v>
      </c>
      <c r="B1445">
        <v>2015</v>
      </c>
      <c r="C1445" t="s">
        <v>27</v>
      </c>
      <c r="D1445" t="s">
        <v>117</v>
      </c>
      <c r="E1445">
        <v>2</v>
      </c>
      <c r="F1445" s="110" t="s">
        <v>139</v>
      </c>
      <c r="G1445">
        <v>1</v>
      </c>
      <c r="H1445">
        <v>0.65184798899999996</v>
      </c>
      <c r="I1445" t="s">
        <v>89</v>
      </c>
      <c r="J1445" t="s">
        <v>182</v>
      </c>
    </row>
    <row r="1446" spans="1:10">
      <c r="A1446" t="str">
        <f t="shared" si="22"/>
        <v>C40-C412015FemaleAllEth2</v>
      </c>
      <c r="B1446">
        <v>2015</v>
      </c>
      <c r="C1446" t="s">
        <v>27</v>
      </c>
      <c r="D1446" t="s">
        <v>117</v>
      </c>
      <c r="E1446">
        <v>2</v>
      </c>
      <c r="F1446" s="110" t="s">
        <v>139</v>
      </c>
      <c r="G1446">
        <v>1</v>
      </c>
      <c r="H1446">
        <v>0.65184798899999996</v>
      </c>
      <c r="I1446" t="s">
        <v>160</v>
      </c>
      <c r="J1446" t="s">
        <v>161</v>
      </c>
    </row>
    <row r="1447" spans="1:10">
      <c r="A1447" t="str">
        <f t="shared" si="22"/>
        <v>C492015FemaleAllEth2</v>
      </c>
      <c r="B1447">
        <v>2015</v>
      </c>
      <c r="C1447" t="s">
        <v>27</v>
      </c>
      <c r="D1447" t="s">
        <v>117</v>
      </c>
      <c r="E1447">
        <v>2</v>
      </c>
      <c r="F1447" s="110" t="s">
        <v>139</v>
      </c>
      <c r="G1447">
        <v>2</v>
      </c>
      <c r="H1447">
        <v>1.3036959779999999</v>
      </c>
      <c r="I1447" t="s">
        <v>162</v>
      </c>
      <c r="J1447" t="s">
        <v>163</v>
      </c>
    </row>
    <row r="1448" spans="1:10">
      <c r="A1448" t="str">
        <f t="shared" si="22"/>
        <v>C64-C66, C682015FemaleAllEth2</v>
      </c>
      <c r="B1448">
        <v>2015</v>
      </c>
      <c r="C1448" t="s">
        <v>27</v>
      </c>
      <c r="D1448" t="s">
        <v>117</v>
      </c>
      <c r="E1448">
        <v>2</v>
      </c>
      <c r="F1448" s="110" t="s">
        <v>139</v>
      </c>
      <c r="G1448">
        <v>1</v>
      </c>
      <c r="H1448">
        <v>0.65184798899999996</v>
      </c>
      <c r="I1448" t="s">
        <v>94</v>
      </c>
      <c r="J1448" t="s">
        <v>164</v>
      </c>
    </row>
    <row r="1449" spans="1:10">
      <c r="A1449" t="str">
        <f t="shared" si="22"/>
        <v>C712015FemaleAllEth2</v>
      </c>
      <c r="B1449">
        <v>2015</v>
      </c>
      <c r="C1449" t="s">
        <v>27</v>
      </c>
      <c r="D1449" t="s">
        <v>117</v>
      </c>
      <c r="E1449">
        <v>2</v>
      </c>
      <c r="F1449" s="110" t="s">
        <v>139</v>
      </c>
      <c r="G1449">
        <v>3</v>
      </c>
      <c r="H1449">
        <v>1.9555439670000001</v>
      </c>
      <c r="I1449" t="s">
        <v>96</v>
      </c>
      <c r="J1449" t="s">
        <v>167</v>
      </c>
    </row>
    <row r="1450" spans="1:10">
      <c r="A1450" t="str">
        <f t="shared" si="22"/>
        <v>C722015FemaleAllEth2</v>
      </c>
      <c r="B1450">
        <v>2015</v>
      </c>
      <c r="C1450" t="s">
        <v>27</v>
      </c>
      <c r="D1450" t="s">
        <v>117</v>
      </c>
      <c r="E1450">
        <v>2</v>
      </c>
      <c r="F1450" s="110" t="s">
        <v>139</v>
      </c>
      <c r="G1450">
        <v>1</v>
      </c>
      <c r="H1450">
        <v>0.65184798899999996</v>
      </c>
      <c r="I1450" t="s">
        <v>168</v>
      </c>
      <c r="J1450" t="s">
        <v>169</v>
      </c>
    </row>
    <row r="1451" spans="1:10">
      <c r="A1451" t="str">
        <f t="shared" si="22"/>
        <v>C91-C952015FemaleAllEth2</v>
      </c>
      <c r="B1451">
        <v>2015</v>
      </c>
      <c r="C1451" t="s">
        <v>27</v>
      </c>
      <c r="D1451" t="s">
        <v>117</v>
      </c>
      <c r="E1451">
        <v>2</v>
      </c>
      <c r="F1451" s="110" t="s">
        <v>139</v>
      </c>
      <c r="G1451">
        <v>11</v>
      </c>
      <c r="H1451">
        <v>7.1703278800000003</v>
      </c>
      <c r="I1451" t="s">
        <v>101</v>
      </c>
      <c r="J1451" t="s">
        <v>174</v>
      </c>
    </row>
    <row r="1452" spans="1:10">
      <c r="A1452" t="str">
        <f t="shared" si="22"/>
        <v>C64-C66, C682016FemaleAllEth2</v>
      </c>
      <c r="B1452">
        <v>2016</v>
      </c>
      <c r="C1452" t="s">
        <v>27</v>
      </c>
      <c r="D1452" t="s">
        <v>117</v>
      </c>
      <c r="E1452">
        <v>2</v>
      </c>
      <c r="F1452" s="110" t="s">
        <v>139</v>
      </c>
      <c r="G1452">
        <v>2</v>
      </c>
      <c r="H1452">
        <v>1.276079883</v>
      </c>
      <c r="I1452" t="s">
        <v>94</v>
      </c>
      <c r="J1452" t="s">
        <v>164</v>
      </c>
    </row>
    <row r="1453" spans="1:10">
      <c r="A1453" t="str">
        <f t="shared" si="22"/>
        <v>C712016FemaleAllEth2</v>
      </c>
      <c r="B1453">
        <v>2016</v>
      </c>
      <c r="C1453" t="s">
        <v>27</v>
      </c>
      <c r="D1453" t="s">
        <v>117</v>
      </c>
      <c r="E1453">
        <v>2</v>
      </c>
      <c r="F1453" s="110" t="s">
        <v>139</v>
      </c>
      <c r="G1453">
        <v>5</v>
      </c>
      <c r="H1453">
        <v>3.1901997070000001</v>
      </c>
      <c r="I1453" t="s">
        <v>96</v>
      </c>
      <c r="J1453" t="s">
        <v>167</v>
      </c>
    </row>
    <row r="1454" spans="1:10">
      <c r="A1454" t="str">
        <f t="shared" si="22"/>
        <v>C742016FemaleAllEth2</v>
      </c>
      <c r="B1454">
        <v>2016</v>
      </c>
      <c r="C1454" t="s">
        <v>27</v>
      </c>
      <c r="D1454" t="s">
        <v>117</v>
      </c>
      <c r="E1454">
        <v>2</v>
      </c>
      <c r="F1454" s="110" t="s">
        <v>139</v>
      </c>
      <c r="G1454">
        <v>1</v>
      </c>
      <c r="H1454">
        <v>0.63803994100000005</v>
      </c>
      <c r="I1454" t="s">
        <v>170</v>
      </c>
      <c r="J1454" t="s">
        <v>171</v>
      </c>
    </row>
    <row r="1455" spans="1:10">
      <c r="A1455" t="str">
        <f t="shared" si="22"/>
        <v>C82-C86, C962016FemaleAllEth2</v>
      </c>
      <c r="B1455">
        <v>2016</v>
      </c>
      <c r="C1455" t="s">
        <v>27</v>
      </c>
      <c r="D1455" t="s">
        <v>117</v>
      </c>
      <c r="E1455">
        <v>2</v>
      </c>
      <c r="F1455" s="110" t="s">
        <v>139</v>
      </c>
      <c r="G1455">
        <v>1</v>
      </c>
      <c r="H1455">
        <v>0.63803994100000005</v>
      </c>
      <c r="I1455" t="s">
        <v>99</v>
      </c>
      <c r="J1455" t="s">
        <v>173</v>
      </c>
    </row>
    <row r="1456" spans="1:10">
      <c r="A1456" t="str">
        <f t="shared" si="22"/>
        <v>C91-C952016FemaleAllEth2</v>
      </c>
      <c r="B1456">
        <v>2016</v>
      </c>
      <c r="C1456" t="s">
        <v>27</v>
      </c>
      <c r="D1456" t="s">
        <v>117</v>
      </c>
      <c r="E1456">
        <v>2</v>
      </c>
      <c r="F1456" s="110" t="s">
        <v>139</v>
      </c>
      <c r="G1456">
        <v>4</v>
      </c>
      <c r="H1456">
        <v>2.5521597649999999</v>
      </c>
      <c r="I1456" t="s">
        <v>101</v>
      </c>
      <c r="J1456" t="s">
        <v>174</v>
      </c>
    </row>
    <row r="1457" spans="1:10">
      <c r="A1457" t="str">
        <f t="shared" si="22"/>
        <v>C492017FemaleAllEth2</v>
      </c>
      <c r="B1457">
        <v>2017</v>
      </c>
      <c r="C1457" t="s">
        <v>27</v>
      </c>
      <c r="D1457" t="s">
        <v>117</v>
      </c>
      <c r="E1457">
        <v>2</v>
      </c>
      <c r="F1457" s="110" t="s">
        <v>139</v>
      </c>
      <c r="G1457">
        <v>1</v>
      </c>
      <c r="H1457">
        <v>0.62984191</v>
      </c>
      <c r="I1457" t="s">
        <v>162</v>
      </c>
      <c r="J1457" t="s">
        <v>163</v>
      </c>
    </row>
    <row r="1458" spans="1:10">
      <c r="A1458" t="str">
        <f t="shared" si="22"/>
        <v>C56-C572017FemaleAllEth2</v>
      </c>
      <c r="B1458">
        <v>2017</v>
      </c>
      <c r="C1458" t="s">
        <v>27</v>
      </c>
      <c r="D1458" t="s">
        <v>117</v>
      </c>
      <c r="E1458">
        <v>2</v>
      </c>
      <c r="F1458" s="110" t="s">
        <v>139</v>
      </c>
      <c r="G1458">
        <v>1</v>
      </c>
      <c r="H1458">
        <v>0.62984191</v>
      </c>
      <c r="I1458" t="s">
        <v>105</v>
      </c>
      <c r="J1458" t="s">
        <v>233</v>
      </c>
    </row>
    <row r="1459" spans="1:10">
      <c r="A1459" t="str">
        <f t="shared" si="22"/>
        <v>C64-C66, C682017FemaleAllEth2</v>
      </c>
      <c r="B1459">
        <v>2017</v>
      </c>
      <c r="C1459" t="s">
        <v>27</v>
      </c>
      <c r="D1459" t="s">
        <v>117</v>
      </c>
      <c r="E1459">
        <v>2</v>
      </c>
      <c r="F1459" s="110" t="s">
        <v>139</v>
      </c>
      <c r="G1459">
        <v>1</v>
      </c>
      <c r="H1459">
        <v>0.62984191</v>
      </c>
      <c r="I1459" t="s">
        <v>94</v>
      </c>
      <c r="J1459" t="s">
        <v>164</v>
      </c>
    </row>
    <row r="1460" spans="1:10">
      <c r="A1460" t="str">
        <f t="shared" si="22"/>
        <v>C692017FemaleAllEth2</v>
      </c>
      <c r="B1460">
        <v>2017</v>
      </c>
      <c r="C1460" t="s">
        <v>27</v>
      </c>
      <c r="D1460" t="s">
        <v>117</v>
      </c>
      <c r="E1460">
        <v>2</v>
      </c>
      <c r="F1460" s="110" t="s">
        <v>139</v>
      </c>
      <c r="G1460">
        <v>2</v>
      </c>
      <c r="H1460">
        <v>1.2596838189999999</v>
      </c>
      <c r="I1460" t="s">
        <v>165</v>
      </c>
      <c r="J1460" t="s">
        <v>166</v>
      </c>
    </row>
    <row r="1461" spans="1:10">
      <c r="A1461" t="str">
        <f t="shared" si="22"/>
        <v>C712017FemaleAllEth2</v>
      </c>
      <c r="B1461">
        <v>2017</v>
      </c>
      <c r="C1461" t="s">
        <v>27</v>
      </c>
      <c r="D1461" t="s">
        <v>117</v>
      </c>
      <c r="E1461">
        <v>2</v>
      </c>
      <c r="F1461" s="110" t="s">
        <v>139</v>
      </c>
      <c r="G1461">
        <v>5</v>
      </c>
      <c r="H1461">
        <v>3.149209548</v>
      </c>
      <c r="I1461" t="s">
        <v>96</v>
      </c>
      <c r="J1461" t="s">
        <v>167</v>
      </c>
    </row>
    <row r="1462" spans="1:10">
      <c r="A1462" t="str">
        <f t="shared" si="22"/>
        <v>C812017FemaleAllEth2</v>
      </c>
      <c r="B1462">
        <v>2017</v>
      </c>
      <c r="C1462" t="s">
        <v>27</v>
      </c>
      <c r="D1462" t="s">
        <v>117</v>
      </c>
      <c r="E1462">
        <v>2</v>
      </c>
      <c r="F1462" s="110" t="s">
        <v>139</v>
      </c>
      <c r="G1462">
        <v>1</v>
      </c>
      <c r="H1462">
        <v>0.62984191</v>
      </c>
      <c r="I1462" t="s">
        <v>98</v>
      </c>
      <c r="J1462" t="s">
        <v>172</v>
      </c>
    </row>
    <row r="1463" spans="1:10">
      <c r="A1463" t="str">
        <f t="shared" si="22"/>
        <v>C00-C142015FemaleAllEth3</v>
      </c>
      <c r="B1463">
        <v>2015</v>
      </c>
      <c r="C1463" t="s">
        <v>27</v>
      </c>
      <c r="D1463" t="s">
        <v>117</v>
      </c>
      <c r="E1463">
        <v>3</v>
      </c>
      <c r="F1463" s="111" t="s">
        <v>141</v>
      </c>
      <c r="G1463">
        <v>2</v>
      </c>
      <c r="H1463">
        <v>1.3950892859999999</v>
      </c>
      <c r="I1463" t="s">
        <v>86</v>
      </c>
      <c r="J1463" t="s">
        <v>180</v>
      </c>
    </row>
    <row r="1464" spans="1:10">
      <c r="A1464" t="str">
        <f t="shared" si="22"/>
        <v>C18-C212015FemaleAllEth3</v>
      </c>
      <c r="B1464">
        <v>2015</v>
      </c>
      <c r="C1464" t="s">
        <v>27</v>
      </c>
      <c r="D1464" t="s">
        <v>117</v>
      </c>
      <c r="E1464">
        <v>3</v>
      </c>
      <c r="F1464" s="111" t="s">
        <v>141</v>
      </c>
      <c r="G1464">
        <v>2</v>
      </c>
      <c r="H1464">
        <v>1.3950892859999999</v>
      </c>
      <c r="I1464" t="s">
        <v>89</v>
      </c>
      <c r="J1464" t="s">
        <v>182</v>
      </c>
    </row>
    <row r="1465" spans="1:10">
      <c r="A1465" t="str">
        <f t="shared" si="22"/>
        <v>C40-C412015FemaleAllEth3</v>
      </c>
      <c r="B1465">
        <v>2015</v>
      </c>
      <c r="C1465" t="s">
        <v>27</v>
      </c>
      <c r="D1465" t="s">
        <v>117</v>
      </c>
      <c r="E1465">
        <v>3</v>
      </c>
      <c r="F1465" s="111" t="s">
        <v>141</v>
      </c>
      <c r="G1465">
        <v>2</v>
      </c>
      <c r="H1465">
        <v>1.3950892859999999</v>
      </c>
      <c r="I1465" t="s">
        <v>160</v>
      </c>
      <c r="J1465" t="s">
        <v>161</v>
      </c>
    </row>
    <row r="1466" spans="1:10">
      <c r="A1466" t="str">
        <f t="shared" si="22"/>
        <v>C472015FemaleAllEth3</v>
      </c>
      <c r="B1466">
        <v>2015</v>
      </c>
      <c r="C1466" t="s">
        <v>27</v>
      </c>
      <c r="D1466" t="s">
        <v>117</v>
      </c>
      <c r="E1466">
        <v>3</v>
      </c>
      <c r="F1466" s="111" t="s">
        <v>141</v>
      </c>
      <c r="G1466">
        <v>1</v>
      </c>
      <c r="H1466">
        <v>0.69754464299999996</v>
      </c>
      <c r="I1466" t="s">
        <v>178</v>
      </c>
      <c r="J1466" t="s">
        <v>179</v>
      </c>
    </row>
    <row r="1467" spans="1:10">
      <c r="A1467" t="str">
        <f t="shared" si="22"/>
        <v>C492015FemaleAllEth3</v>
      </c>
      <c r="B1467">
        <v>2015</v>
      </c>
      <c r="C1467" t="s">
        <v>27</v>
      </c>
      <c r="D1467" t="s">
        <v>117</v>
      </c>
      <c r="E1467">
        <v>3</v>
      </c>
      <c r="F1467" s="111" t="s">
        <v>141</v>
      </c>
      <c r="G1467">
        <v>1</v>
      </c>
      <c r="H1467">
        <v>0.69754464299999996</v>
      </c>
      <c r="I1467" t="s">
        <v>162</v>
      </c>
      <c r="J1467" t="s">
        <v>163</v>
      </c>
    </row>
    <row r="1468" spans="1:10">
      <c r="A1468" t="str">
        <f t="shared" si="22"/>
        <v>C56-C572015FemaleAllEth3</v>
      </c>
      <c r="B1468">
        <v>2015</v>
      </c>
      <c r="C1468" t="s">
        <v>27</v>
      </c>
      <c r="D1468" t="s">
        <v>117</v>
      </c>
      <c r="E1468">
        <v>3</v>
      </c>
      <c r="F1468" s="111" t="s">
        <v>141</v>
      </c>
      <c r="G1468">
        <v>2</v>
      </c>
      <c r="H1468">
        <v>1.3950892859999999</v>
      </c>
      <c r="I1468" t="s">
        <v>105</v>
      </c>
      <c r="J1468" t="s">
        <v>233</v>
      </c>
    </row>
    <row r="1469" spans="1:10">
      <c r="A1469" t="str">
        <f t="shared" si="22"/>
        <v>C692015FemaleAllEth3</v>
      </c>
      <c r="B1469">
        <v>2015</v>
      </c>
      <c r="C1469" t="s">
        <v>27</v>
      </c>
      <c r="D1469" t="s">
        <v>117</v>
      </c>
      <c r="E1469">
        <v>3</v>
      </c>
      <c r="F1469" s="111" t="s">
        <v>141</v>
      </c>
      <c r="G1469">
        <v>1</v>
      </c>
      <c r="H1469">
        <v>0.69754464299999996</v>
      </c>
      <c r="I1469" t="s">
        <v>165</v>
      </c>
      <c r="J1469" t="s">
        <v>166</v>
      </c>
    </row>
    <row r="1470" spans="1:10">
      <c r="A1470" t="str">
        <f t="shared" si="22"/>
        <v>C712015FemaleAllEth3</v>
      </c>
      <c r="B1470">
        <v>2015</v>
      </c>
      <c r="C1470" t="s">
        <v>27</v>
      </c>
      <c r="D1470" t="s">
        <v>117</v>
      </c>
      <c r="E1470">
        <v>3</v>
      </c>
      <c r="F1470" s="111" t="s">
        <v>141</v>
      </c>
      <c r="G1470">
        <v>3</v>
      </c>
      <c r="H1470">
        <v>2.0926339289999998</v>
      </c>
      <c r="I1470" t="s">
        <v>96</v>
      </c>
      <c r="J1470" t="s">
        <v>167</v>
      </c>
    </row>
    <row r="1471" spans="1:10">
      <c r="A1471" t="str">
        <f t="shared" si="22"/>
        <v>C812015FemaleAllEth3</v>
      </c>
      <c r="B1471">
        <v>2015</v>
      </c>
      <c r="C1471" t="s">
        <v>27</v>
      </c>
      <c r="D1471" t="s">
        <v>117</v>
      </c>
      <c r="E1471">
        <v>3</v>
      </c>
      <c r="F1471" s="111" t="s">
        <v>141</v>
      </c>
      <c r="G1471">
        <v>3</v>
      </c>
      <c r="H1471">
        <v>2.0926339289999998</v>
      </c>
      <c r="I1471" t="s">
        <v>98</v>
      </c>
      <c r="J1471" t="s">
        <v>172</v>
      </c>
    </row>
    <row r="1472" spans="1:10">
      <c r="A1472" t="str">
        <f t="shared" si="22"/>
        <v>C91-C952015FemaleAllEth3</v>
      </c>
      <c r="B1472">
        <v>2015</v>
      </c>
      <c r="C1472" t="s">
        <v>27</v>
      </c>
      <c r="D1472" t="s">
        <v>117</v>
      </c>
      <c r="E1472">
        <v>3</v>
      </c>
      <c r="F1472" s="111" t="s">
        <v>141</v>
      </c>
      <c r="G1472">
        <v>3</v>
      </c>
      <c r="H1472">
        <v>2.0926339289999998</v>
      </c>
      <c r="I1472" t="s">
        <v>101</v>
      </c>
      <c r="J1472" t="s">
        <v>174</v>
      </c>
    </row>
    <row r="1473" spans="1:10">
      <c r="A1473" t="str">
        <f t="shared" si="22"/>
        <v>D45-D472015FemaleAllEth3</v>
      </c>
      <c r="B1473">
        <v>2015</v>
      </c>
      <c r="C1473" t="s">
        <v>27</v>
      </c>
      <c r="D1473" t="s">
        <v>117</v>
      </c>
      <c r="E1473">
        <v>3</v>
      </c>
      <c r="F1473" s="111" t="s">
        <v>141</v>
      </c>
      <c r="G1473">
        <v>1</v>
      </c>
      <c r="H1473">
        <v>0.69754464299999996</v>
      </c>
      <c r="I1473" t="s">
        <v>140</v>
      </c>
      <c r="J1473" t="s">
        <v>181</v>
      </c>
    </row>
    <row r="1474" spans="1:10">
      <c r="A1474" t="str">
        <f t="shared" si="22"/>
        <v>C18-C212016FemaleAllEth3</v>
      </c>
      <c r="B1474">
        <v>2016</v>
      </c>
      <c r="C1474" t="s">
        <v>27</v>
      </c>
      <c r="D1474" t="s">
        <v>117</v>
      </c>
      <c r="E1474">
        <v>3</v>
      </c>
      <c r="F1474" s="111" t="s">
        <v>141</v>
      </c>
      <c r="G1474">
        <v>2</v>
      </c>
      <c r="H1474">
        <v>1.391014049</v>
      </c>
      <c r="I1474" t="s">
        <v>89</v>
      </c>
      <c r="J1474" t="s">
        <v>182</v>
      </c>
    </row>
    <row r="1475" spans="1:10">
      <c r="A1475" t="str">
        <f t="shared" ref="A1475:A1538" si="23">I1475&amp;B1475&amp;C1475&amp;D1475&amp;E1475</f>
        <v>C40-C412016FemaleAllEth3</v>
      </c>
      <c r="B1475">
        <v>2016</v>
      </c>
      <c r="C1475" t="s">
        <v>27</v>
      </c>
      <c r="D1475" t="s">
        <v>117</v>
      </c>
      <c r="E1475">
        <v>3</v>
      </c>
      <c r="F1475" s="111" t="s">
        <v>141</v>
      </c>
      <c r="G1475">
        <v>5</v>
      </c>
      <c r="H1475">
        <v>3.477535123</v>
      </c>
      <c r="I1475" t="s">
        <v>160</v>
      </c>
      <c r="J1475" t="s">
        <v>161</v>
      </c>
    </row>
    <row r="1476" spans="1:10">
      <c r="A1476" t="str">
        <f t="shared" si="23"/>
        <v>C432016FemaleAllEth3</v>
      </c>
      <c r="B1476">
        <v>2016</v>
      </c>
      <c r="C1476" t="s">
        <v>27</v>
      </c>
      <c r="D1476" t="s">
        <v>117</v>
      </c>
      <c r="E1476">
        <v>3</v>
      </c>
      <c r="F1476" s="111" t="s">
        <v>141</v>
      </c>
      <c r="G1476">
        <v>1</v>
      </c>
      <c r="H1476">
        <v>0.69550702499999995</v>
      </c>
      <c r="I1476" t="s">
        <v>93</v>
      </c>
      <c r="J1476" t="s">
        <v>186</v>
      </c>
    </row>
    <row r="1477" spans="1:10">
      <c r="A1477" t="str">
        <f t="shared" si="23"/>
        <v>C492016FemaleAllEth3</v>
      </c>
      <c r="B1477">
        <v>2016</v>
      </c>
      <c r="C1477" t="s">
        <v>27</v>
      </c>
      <c r="D1477" t="s">
        <v>117</v>
      </c>
      <c r="E1477">
        <v>3</v>
      </c>
      <c r="F1477" s="111" t="s">
        <v>141</v>
      </c>
      <c r="G1477">
        <v>1</v>
      </c>
      <c r="H1477">
        <v>0.69550702499999995</v>
      </c>
      <c r="I1477" t="s">
        <v>162</v>
      </c>
      <c r="J1477" t="s">
        <v>163</v>
      </c>
    </row>
    <row r="1478" spans="1:10">
      <c r="A1478" t="str">
        <f t="shared" si="23"/>
        <v>C502016FemaleAllEth3</v>
      </c>
      <c r="B1478">
        <v>2016</v>
      </c>
      <c r="C1478" t="s">
        <v>27</v>
      </c>
      <c r="D1478" t="s">
        <v>117</v>
      </c>
      <c r="E1478">
        <v>3</v>
      </c>
      <c r="F1478" s="111" t="s">
        <v>141</v>
      </c>
      <c r="G1478">
        <v>1</v>
      </c>
      <c r="H1478">
        <v>0.69550702499999995</v>
      </c>
      <c r="I1478" t="s">
        <v>102</v>
      </c>
      <c r="J1478" t="s">
        <v>214</v>
      </c>
    </row>
    <row r="1479" spans="1:10">
      <c r="A1479" t="str">
        <f t="shared" si="23"/>
        <v>C56-C572016FemaleAllEth3</v>
      </c>
      <c r="B1479">
        <v>2016</v>
      </c>
      <c r="C1479" t="s">
        <v>27</v>
      </c>
      <c r="D1479" t="s">
        <v>117</v>
      </c>
      <c r="E1479">
        <v>3</v>
      </c>
      <c r="F1479" s="111" t="s">
        <v>141</v>
      </c>
      <c r="G1479">
        <v>1</v>
      </c>
      <c r="H1479">
        <v>0.69550702499999995</v>
      </c>
      <c r="I1479" t="s">
        <v>105</v>
      </c>
      <c r="J1479" t="s">
        <v>233</v>
      </c>
    </row>
    <row r="1480" spans="1:10">
      <c r="A1480" t="str">
        <f t="shared" si="23"/>
        <v>C64-C66, C682016FemaleAllEth3</v>
      </c>
      <c r="B1480">
        <v>2016</v>
      </c>
      <c r="C1480" t="s">
        <v>27</v>
      </c>
      <c r="D1480" t="s">
        <v>117</v>
      </c>
      <c r="E1480">
        <v>3</v>
      </c>
      <c r="F1480" s="111" t="s">
        <v>141</v>
      </c>
      <c r="G1480">
        <v>1</v>
      </c>
      <c r="H1480">
        <v>0.69550702499999995</v>
      </c>
      <c r="I1480" t="s">
        <v>94</v>
      </c>
      <c r="J1480" t="s">
        <v>164</v>
      </c>
    </row>
    <row r="1481" spans="1:10">
      <c r="A1481" t="str">
        <f t="shared" si="23"/>
        <v>C812016FemaleAllEth3</v>
      </c>
      <c r="B1481">
        <v>2016</v>
      </c>
      <c r="C1481" t="s">
        <v>27</v>
      </c>
      <c r="D1481" t="s">
        <v>117</v>
      </c>
      <c r="E1481">
        <v>3</v>
      </c>
      <c r="F1481" s="111" t="s">
        <v>141</v>
      </c>
      <c r="G1481">
        <v>2</v>
      </c>
      <c r="H1481">
        <v>1.391014049</v>
      </c>
      <c r="I1481" t="s">
        <v>98</v>
      </c>
      <c r="J1481" t="s">
        <v>172</v>
      </c>
    </row>
    <row r="1482" spans="1:10">
      <c r="A1482" t="str">
        <f t="shared" si="23"/>
        <v>C82-C86, C962016FemaleAllEth3</v>
      </c>
      <c r="B1482">
        <v>2016</v>
      </c>
      <c r="C1482" t="s">
        <v>27</v>
      </c>
      <c r="D1482" t="s">
        <v>117</v>
      </c>
      <c r="E1482">
        <v>3</v>
      </c>
      <c r="F1482" s="111" t="s">
        <v>141</v>
      </c>
      <c r="G1482">
        <v>1</v>
      </c>
      <c r="H1482">
        <v>0.69550702499999995</v>
      </c>
      <c r="I1482" t="s">
        <v>99</v>
      </c>
      <c r="J1482" t="s">
        <v>173</v>
      </c>
    </row>
    <row r="1483" spans="1:10">
      <c r="A1483" t="str">
        <f t="shared" si="23"/>
        <v>C91-C952016FemaleAllEth3</v>
      </c>
      <c r="B1483">
        <v>2016</v>
      </c>
      <c r="C1483" t="s">
        <v>27</v>
      </c>
      <c r="D1483" t="s">
        <v>117</v>
      </c>
      <c r="E1483">
        <v>3</v>
      </c>
      <c r="F1483" s="111" t="s">
        <v>141</v>
      </c>
      <c r="G1483">
        <v>2</v>
      </c>
      <c r="H1483">
        <v>1.391014049</v>
      </c>
      <c r="I1483" t="s">
        <v>101</v>
      </c>
      <c r="J1483" t="s">
        <v>174</v>
      </c>
    </row>
    <row r="1484" spans="1:10">
      <c r="A1484" t="str">
        <f t="shared" si="23"/>
        <v>C18-C212017FemaleAllEth3</v>
      </c>
      <c r="B1484">
        <v>2017</v>
      </c>
      <c r="C1484" t="s">
        <v>27</v>
      </c>
      <c r="D1484" t="s">
        <v>117</v>
      </c>
      <c r="E1484">
        <v>3</v>
      </c>
      <c r="F1484" s="111" t="s">
        <v>141</v>
      </c>
      <c r="G1484">
        <v>2</v>
      </c>
      <c r="H1484">
        <v>1.360821936</v>
      </c>
      <c r="I1484" t="s">
        <v>89</v>
      </c>
      <c r="J1484" t="s">
        <v>182</v>
      </c>
    </row>
    <row r="1485" spans="1:10">
      <c r="A1485" t="str">
        <f t="shared" si="23"/>
        <v>C40-C412017FemaleAllEth3</v>
      </c>
      <c r="B1485">
        <v>2017</v>
      </c>
      <c r="C1485" t="s">
        <v>27</v>
      </c>
      <c r="D1485" t="s">
        <v>117</v>
      </c>
      <c r="E1485">
        <v>3</v>
      </c>
      <c r="F1485" s="111" t="s">
        <v>141</v>
      </c>
      <c r="G1485">
        <v>1</v>
      </c>
      <c r="H1485">
        <v>0.680410968</v>
      </c>
      <c r="I1485" t="s">
        <v>160</v>
      </c>
      <c r="J1485" t="s">
        <v>161</v>
      </c>
    </row>
    <row r="1486" spans="1:10">
      <c r="A1486" t="str">
        <f t="shared" si="23"/>
        <v>C432017FemaleAllEth3</v>
      </c>
      <c r="B1486">
        <v>2017</v>
      </c>
      <c r="C1486" t="s">
        <v>27</v>
      </c>
      <c r="D1486" t="s">
        <v>117</v>
      </c>
      <c r="E1486">
        <v>3</v>
      </c>
      <c r="F1486" s="111" t="s">
        <v>141</v>
      </c>
      <c r="G1486">
        <v>1</v>
      </c>
      <c r="H1486">
        <v>0.680410968</v>
      </c>
      <c r="I1486" t="s">
        <v>93</v>
      </c>
      <c r="J1486" t="s">
        <v>186</v>
      </c>
    </row>
    <row r="1487" spans="1:10">
      <c r="A1487" t="str">
        <f t="shared" si="23"/>
        <v>C472017FemaleAllEth3</v>
      </c>
      <c r="B1487">
        <v>2017</v>
      </c>
      <c r="C1487" t="s">
        <v>27</v>
      </c>
      <c r="D1487" t="s">
        <v>117</v>
      </c>
      <c r="E1487">
        <v>3</v>
      </c>
      <c r="F1487" s="111" t="s">
        <v>141</v>
      </c>
      <c r="G1487">
        <v>2</v>
      </c>
      <c r="H1487">
        <v>1.360821936</v>
      </c>
      <c r="I1487" t="s">
        <v>178</v>
      </c>
      <c r="J1487" t="s">
        <v>179</v>
      </c>
    </row>
    <row r="1488" spans="1:10">
      <c r="A1488" t="str">
        <f t="shared" si="23"/>
        <v>C712017FemaleAllEth3</v>
      </c>
      <c r="B1488">
        <v>2017</v>
      </c>
      <c r="C1488" t="s">
        <v>27</v>
      </c>
      <c r="D1488" t="s">
        <v>117</v>
      </c>
      <c r="E1488">
        <v>3</v>
      </c>
      <c r="F1488" s="111" t="s">
        <v>141</v>
      </c>
      <c r="G1488">
        <v>3</v>
      </c>
      <c r="H1488">
        <v>2.0412329050000002</v>
      </c>
      <c r="I1488" t="s">
        <v>96</v>
      </c>
      <c r="J1488" t="s">
        <v>167</v>
      </c>
    </row>
    <row r="1489" spans="1:10">
      <c r="A1489" t="str">
        <f t="shared" si="23"/>
        <v>C752017FemaleAllEth3</v>
      </c>
      <c r="B1489">
        <v>2017</v>
      </c>
      <c r="C1489" t="s">
        <v>27</v>
      </c>
      <c r="D1489" t="s">
        <v>117</v>
      </c>
      <c r="E1489">
        <v>3</v>
      </c>
      <c r="F1489" s="111" t="s">
        <v>141</v>
      </c>
      <c r="G1489">
        <v>2</v>
      </c>
      <c r="H1489">
        <v>1.360821936</v>
      </c>
      <c r="I1489" t="s">
        <v>184</v>
      </c>
      <c r="J1489" t="s">
        <v>185</v>
      </c>
    </row>
    <row r="1490" spans="1:10">
      <c r="A1490" t="str">
        <f t="shared" si="23"/>
        <v>C812017FemaleAllEth3</v>
      </c>
      <c r="B1490">
        <v>2017</v>
      </c>
      <c r="C1490" t="s">
        <v>27</v>
      </c>
      <c r="D1490" t="s">
        <v>117</v>
      </c>
      <c r="E1490">
        <v>3</v>
      </c>
      <c r="F1490" s="111" t="s">
        <v>141</v>
      </c>
      <c r="G1490">
        <v>2</v>
      </c>
      <c r="H1490">
        <v>1.360821936</v>
      </c>
      <c r="I1490" t="s">
        <v>98</v>
      </c>
      <c r="J1490" t="s">
        <v>172</v>
      </c>
    </row>
    <row r="1491" spans="1:10">
      <c r="A1491" t="str">
        <f t="shared" si="23"/>
        <v>C82-C86, C962017FemaleAllEth3</v>
      </c>
      <c r="B1491">
        <v>2017</v>
      </c>
      <c r="C1491" t="s">
        <v>27</v>
      </c>
      <c r="D1491" t="s">
        <v>117</v>
      </c>
      <c r="E1491">
        <v>3</v>
      </c>
      <c r="F1491" s="111" t="s">
        <v>141</v>
      </c>
      <c r="G1491">
        <v>2</v>
      </c>
      <c r="H1491">
        <v>1.360821936</v>
      </c>
      <c r="I1491" t="s">
        <v>99</v>
      </c>
      <c r="J1491" t="s">
        <v>173</v>
      </c>
    </row>
    <row r="1492" spans="1:10">
      <c r="A1492" t="str">
        <f t="shared" si="23"/>
        <v>C91-C952017FemaleAllEth3</v>
      </c>
      <c r="B1492">
        <v>2017</v>
      </c>
      <c r="C1492" t="s">
        <v>27</v>
      </c>
      <c r="D1492" t="s">
        <v>117</v>
      </c>
      <c r="E1492">
        <v>3</v>
      </c>
      <c r="F1492" s="111" t="s">
        <v>141</v>
      </c>
      <c r="G1492">
        <v>2</v>
      </c>
      <c r="H1492">
        <v>1.360821936</v>
      </c>
      <c r="I1492" t="s">
        <v>101</v>
      </c>
      <c r="J1492" t="s">
        <v>174</v>
      </c>
    </row>
    <row r="1493" spans="1:10">
      <c r="A1493" t="str">
        <f t="shared" si="23"/>
        <v>C00-C142015FemaleAllEth4</v>
      </c>
      <c r="B1493">
        <v>2015</v>
      </c>
      <c r="C1493" t="s">
        <v>27</v>
      </c>
      <c r="D1493" t="s">
        <v>117</v>
      </c>
      <c r="E1493">
        <v>4</v>
      </c>
      <c r="F1493" t="s">
        <v>142</v>
      </c>
      <c r="G1493">
        <v>1</v>
      </c>
      <c r="H1493">
        <v>0.65133850100000001</v>
      </c>
      <c r="I1493" t="s">
        <v>86</v>
      </c>
      <c r="J1493" t="s">
        <v>180</v>
      </c>
    </row>
    <row r="1494" spans="1:10">
      <c r="A1494" t="str">
        <f t="shared" si="23"/>
        <v>C162015FemaleAllEth4</v>
      </c>
      <c r="B1494">
        <v>2015</v>
      </c>
      <c r="C1494" t="s">
        <v>27</v>
      </c>
      <c r="D1494" t="s">
        <v>117</v>
      </c>
      <c r="E1494">
        <v>4</v>
      </c>
      <c r="F1494" t="s">
        <v>142</v>
      </c>
      <c r="G1494">
        <v>1</v>
      </c>
      <c r="H1494">
        <v>0.65133850100000001</v>
      </c>
      <c r="I1494" t="s">
        <v>88</v>
      </c>
      <c r="J1494" t="s">
        <v>188</v>
      </c>
    </row>
    <row r="1495" spans="1:10">
      <c r="A1495" t="str">
        <f t="shared" si="23"/>
        <v>C18-C212015FemaleAllEth4</v>
      </c>
      <c r="B1495">
        <v>2015</v>
      </c>
      <c r="C1495" t="s">
        <v>27</v>
      </c>
      <c r="D1495" t="s">
        <v>117</v>
      </c>
      <c r="E1495">
        <v>4</v>
      </c>
      <c r="F1495" t="s">
        <v>142</v>
      </c>
      <c r="G1495">
        <v>4</v>
      </c>
      <c r="H1495">
        <v>2.6053540019999999</v>
      </c>
      <c r="I1495" t="s">
        <v>89</v>
      </c>
      <c r="J1495" t="s">
        <v>182</v>
      </c>
    </row>
    <row r="1496" spans="1:10">
      <c r="A1496" t="str">
        <f t="shared" si="23"/>
        <v>C432015FemaleAllEth4</v>
      </c>
      <c r="B1496">
        <v>2015</v>
      </c>
      <c r="C1496" t="s">
        <v>27</v>
      </c>
      <c r="D1496" t="s">
        <v>117</v>
      </c>
      <c r="E1496">
        <v>4</v>
      </c>
      <c r="F1496" t="s">
        <v>142</v>
      </c>
      <c r="G1496">
        <v>2</v>
      </c>
      <c r="H1496">
        <v>1.3026770009999999</v>
      </c>
      <c r="I1496" t="s">
        <v>93</v>
      </c>
      <c r="J1496" t="s">
        <v>186</v>
      </c>
    </row>
    <row r="1497" spans="1:10">
      <c r="A1497" t="str">
        <f t="shared" si="23"/>
        <v>C492015FemaleAllEth4</v>
      </c>
      <c r="B1497">
        <v>2015</v>
      </c>
      <c r="C1497" t="s">
        <v>27</v>
      </c>
      <c r="D1497" t="s">
        <v>117</v>
      </c>
      <c r="E1497">
        <v>4</v>
      </c>
      <c r="F1497" t="s">
        <v>142</v>
      </c>
      <c r="G1497">
        <v>1</v>
      </c>
      <c r="H1497">
        <v>0.65133850100000001</v>
      </c>
      <c r="I1497" t="s">
        <v>162</v>
      </c>
      <c r="J1497" t="s">
        <v>163</v>
      </c>
    </row>
    <row r="1498" spans="1:10">
      <c r="A1498" t="str">
        <f t="shared" si="23"/>
        <v>C54-C552015FemaleAllEth4</v>
      </c>
      <c r="B1498">
        <v>2015</v>
      </c>
      <c r="C1498" t="s">
        <v>27</v>
      </c>
      <c r="D1498" t="s">
        <v>117</v>
      </c>
      <c r="E1498">
        <v>4</v>
      </c>
      <c r="F1498" t="s">
        <v>142</v>
      </c>
      <c r="G1498">
        <v>1</v>
      </c>
      <c r="H1498">
        <v>0.65133850100000001</v>
      </c>
      <c r="I1498" t="s">
        <v>104</v>
      </c>
      <c r="J1498" t="s">
        <v>234</v>
      </c>
    </row>
    <row r="1499" spans="1:10">
      <c r="A1499" t="str">
        <f t="shared" si="23"/>
        <v>C56-C572015FemaleAllEth4</v>
      </c>
      <c r="B1499">
        <v>2015</v>
      </c>
      <c r="C1499" t="s">
        <v>27</v>
      </c>
      <c r="D1499" t="s">
        <v>117</v>
      </c>
      <c r="E1499">
        <v>4</v>
      </c>
      <c r="F1499" t="s">
        <v>142</v>
      </c>
      <c r="G1499">
        <v>3</v>
      </c>
      <c r="H1499">
        <v>1.9540155020000001</v>
      </c>
      <c r="I1499" t="s">
        <v>105</v>
      </c>
      <c r="J1499" t="s">
        <v>233</v>
      </c>
    </row>
    <row r="1500" spans="1:10">
      <c r="A1500" t="str">
        <f t="shared" si="23"/>
        <v>C732015FemaleAllEth4</v>
      </c>
      <c r="B1500">
        <v>2015</v>
      </c>
      <c r="C1500" t="s">
        <v>27</v>
      </c>
      <c r="D1500" t="s">
        <v>117</v>
      </c>
      <c r="E1500">
        <v>4</v>
      </c>
      <c r="F1500" t="s">
        <v>142</v>
      </c>
      <c r="G1500">
        <v>2</v>
      </c>
      <c r="H1500">
        <v>1.3026770009999999</v>
      </c>
      <c r="I1500" t="s">
        <v>97</v>
      </c>
      <c r="J1500" t="s">
        <v>183</v>
      </c>
    </row>
    <row r="1501" spans="1:10">
      <c r="A1501" t="str">
        <f t="shared" si="23"/>
        <v>C812015FemaleAllEth4</v>
      </c>
      <c r="B1501">
        <v>2015</v>
      </c>
      <c r="C1501" t="s">
        <v>27</v>
      </c>
      <c r="D1501" t="s">
        <v>117</v>
      </c>
      <c r="E1501">
        <v>4</v>
      </c>
      <c r="F1501" t="s">
        <v>142</v>
      </c>
      <c r="G1501">
        <v>4</v>
      </c>
      <c r="H1501">
        <v>2.6053540019999999</v>
      </c>
      <c r="I1501" t="s">
        <v>98</v>
      </c>
      <c r="J1501" t="s">
        <v>172</v>
      </c>
    </row>
    <row r="1502" spans="1:10">
      <c r="A1502" t="str">
        <f t="shared" si="23"/>
        <v>C82-C86, C962015FemaleAllEth4</v>
      </c>
      <c r="B1502">
        <v>2015</v>
      </c>
      <c r="C1502" t="s">
        <v>27</v>
      </c>
      <c r="D1502" t="s">
        <v>117</v>
      </c>
      <c r="E1502">
        <v>4</v>
      </c>
      <c r="F1502" t="s">
        <v>142</v>
      </c>
      <c r="G1502">
        <v>2</v>
      </c>
      <c r="H1502">
        <v>1.3026770009999999</v>
      </c>
      <c r="I1502" t="s">
        <v>99</v>
      </c>
      <c r="J1502" t="s">
        <v>173</v>
      </c>
    </row>
    <row r="1503" spans="1:10">
      <c r="A1503" t="str">
        <f t="shared" si="23"/>
        <v>C91-C952015FemaleAllEth4</v>
      </c>
      <c r="B1503">
        <v>2015</v>
      </c>
      <c r="C1503" t="s">
        <v>27</v>
      </c>
      <c r="D1503" t="s">
        <v>117</v>
      </c>
      <c r="E1503">
        <v>4</v>
      </c>
      <c r="F1503" t="s">
        <v>142</v>
      </c>
      <c r="G1503">
        <v>4</v>
      </c>
      <c r="H1503">
        <v>2.6053540019999999</v>
      </c>
      <c r="I1503" t="s">
        <v>101</v>
      </c>
      <c r="J1503" t="s">
        <v>174</v>
      </c>
    </row>
    <row r="1504" spans="1:10">
      <c r="A1504" t="str">
        <f t="shared" si="23"/>
        <v>C162016FemaleAllEth4</v>
      </c>
      <c r="B1504">
        <v>2016</v>
      </c>
      <c r="C1504" t="s">
        <v>27</v>
      </c>
      <c r="D1504" t="s">
        <v>117</v>
      </c>
      <c r="E1504">
        <v>4</v>
      </c>
      <c r="F1504" t="s">
        <v>142</v>
      </c>
      <c r="G1504">
        <v>1</v>
      </c>
      <c r="H1504">
        <v>0.64683053000000001</v>
      </c>
      <c r="I1504" t="s">
        <v>88</v>
      </c>
      <c r="J1504" t="s">
        <v>188</v>
      </c>
    </row>
    <row r="1505" spans="1:10">
      <c r="A1505" t="str">
        <f t="shared" si="23"/>
        <v>C18-C212016FemaleAllEth4</v>
      </c>
      <c r="B1505">
        <v>2016</v>
      </c>
      <c r="C1505" t="s">
        <v>27</v>
      </c>
      <c r="D1505" t="s">
        <v>117</v>
      </c>
      <c r="E1505">
        <v>4</v>
      </c>
      <c r="F1505" t="s">
        <v>142</v>
      </c>
      <c r="G1505">
        <v>2</v>
      </c>
      <c r="H1505">
        <v>1.2936610609999999</v>
      </c>
      <c r="I1505" t="s">
        <v>89</v>
      </c>
      <c r="J1505" t="s">
        <v>182</v>
      </c>
    </row>
    <row r="1506" spans="1:10">
      <c r="A1506" t="str">
        <f t="shared" si="23"/>
        <v>C40-C412016FemaleAllEth4</v>
      </c>
      <c r="B1506">
        <v>2016</v>
      </c>
      <c r="C1506" t="s">
        <v>27</v>
      </c>
      <c r="D1506" t="s">
        <v>117</v>
      </c>
      <c r="E1506">
        <v>4</v>
      </c>
      <c r="F1506" t="s">
        <v>142</v>
      </c>
      <c r="G1506">
        <v>1</v>
      </c>
      <c r="H1506">
        <v>0.64683053000000001</v>
      </c>
      <c r="I1506" t="s">
        <v>160</v>
      </c>
      <c r="J1506" t="s">
        <v>161</v>
      </c>
    </row>
    <row r="1507" spans="1:10">
      <c r="A1507" t="str">
        <f t="shared" si="23"/>
        <v>C432016FemaleAllEth4</v>
      </c>
      <c r="B1507">
        <v>2016</v>
      </c>
      <c r="C1507" t="s">
        <v>27</v>
      </c>
      <c r="D1507" t="s">
        <v>117</v>
      </c>
      <c r="E1507">
        <v>4</v>
      </c>
      <c r="F1507" t="s">
        <v>142</v>
      </c>
      <c r="G1507">
        <v>1</v>
      </c>
      <c r="H1507">
        <v>0.64683053000000001</v>
      </c>
      <c r="I1507" t="s">
        <v>93</v>
      </c>
      <c r="J1507" t="s">
        <v>186</v>
      </c>
    </row>
    <row r="1508" spans="1:10">
      <c r="A1508" t="str">
        <f t="shared" si="23"/>
        <v>C442016FemaleAllEth4</v>
      </c>
      <c r="B1508">
        <v>2016</v>
      </c>
      <c r="C1508" t="s">
        <v>27</v>
      </c>
      <c r="D1508" t="s">
        <v>117</v>
      </c>
      <c r="E1508">
        <v>4</v>
      </c>
      <c r="F1508" t="s">
        <v>142</v>
      </c>
      <c r="G1508">
        <v>1</v>
      </c>
      <c r="H1508">
        <v>0.64683053000000001</v>
      </c>
      <c r="I1508" t="s">
        <v>176</v>
      </c>
      <c r="J1508" t="s">
        <v>177</v>
      </c>
    </row>
    <row r="1509" spans="1:10">
      <c r="A1509" t="str">
        <f t="shared" si="23"/>
        <v>C492016FemaleAllEth4</v>
      </c>
      <c r="B1509">
        <v>2016</v>
      </c>
      <c r="C1509" t="s">
        <v>27</v>
      </c>
      <c r="D1509" t="s">
        <v>117</v>
      </c>
      <c r="E1509">
        <v>4</v>
      </c>
      <c r="F1509" t="s">
        <v>142</v>
      </c>
      <c r="G1509">
        <v>2</v>
      </c>
      <c r="H1509">
        <v>1.2936610609999999</v>
      </c>
      <c r="I1509" t="s">
        <v>162</v>
      </c>
      <c r="J1509" t="s">
        <v>163</v>
      </c>
    </row>
    <row r="1510" spans="1:10">
      <c r="A1510" t="str">
        <f t="shared" si="23"/>
        <v>C502016FemaleAllEth4</v>
      </c>
      <c r="B1510">
        <v>2016</v>
      </c>
      <c r="C1510" t="s">
        <v>27</v>
      </c>
      <c r="D1510" t="s">
        <v>117</v>
      </c>
      <c r="E1510">
        <v>4</v>
      </c>
      <c r="F1510" t="s">
        <v>142</v>
      </c>
      <c r="G1510">
        <v>1</v>
      </c>
      <c r="H1510">
        <v>0.64683053000000001</v>
      </c>
      <c r="I1510" t="s">
        <v>102</v>
      </c>
      <c r="J1510" t="s">
        <v>214</v>
      </c>
    </row>
    <row r="1511" spans="1:10">
      <c r="A1511" t="str">
        <f t="shared" si="23"/>
        <v>C56-C572016FemaleAllEth4</v>
      </c>
      <c r="B1511">
        <v>2016</v>
      </c>
      <c r="C1511" t="s">
        <v>27</v>
      </c>
      <c r="D1511" t="s">
        <v>117</v>
      </c>
      <c r="E1511">
        <v>4</v>
      </c>
      <c r="F1511" t="s">
        <v>142</v>
      </c>
      <c r="G1511">
        <v>1</v>
      </c>
      <c r="H1511">
        <v>0.64683053000000001</v>
      </c>
      <c r="I1511" t="s">
        <v>105</v>
      </c>
      <c r="J1511" t="s">
        <v>233</v>
      </c>
    </row>
    <row r="1512" spans="1:10">
      <c r="A1512" t="str">
        <f t="shared" si="23"/>
        <v>C712016FemaleAllEth4</v>
      </c>
      <c r="B1512">
        <v>2016</v>
      </c>
      <c r="C1512" t="s">
        <v>27</v>
      </c>
      <c r="D1512" t="s">
        <v>117</v>
      </c>
      <c r="E1512">
        <v>4</v>
      </c>
      <c r="F1512" t="s">
        <v>142</v>
      </c>
      <c r="G1512">
        <v>3</v>
      </c>
      <c r="H1512">
        <v>1.940491591</v>
      </c>
      <c r="I1512" t="s">
        <v>96</v>
      </c>
      <c r="J1512" t="s">
        <v>167</v>
      </c>
    </row>
    <row r="1513" spans="1:10">
      <c r="A1513" t="str">
        <f t="shared" si="23"/>
        <v>C732016FemaleAllEth4</v>
      </c>
      <c r="B1513">
        <v>2016</v>
      </c>
      <c r="C1513" t="s">
        <v>27</v>
      </c>
      <c r="D1513" t="s">
        <v>117</v>
      </c>
      <c r="E1513">
        <v>4</v>
      </c>
      <c r="F1513" t="s">
        <v>142</v>
      </c>
      <c r="G1513">
        <v>1</v>
      </c>
      <c r="H1513">
        <v>0.64683053000000001</v>
      </c>
      <c r="I1513" t="s">
        <v>97</v>
      </c>
      <c r="J1513" t="s">
        <v>183</v>
      </c>
    </row>
    <row r="1514" spans="1:10">
      <c r="A1514" t="str">
        <f t="shared" si="23"/>
        <v>C812016FemaleAllEth4</v>
      </c>
      <c r="B1514">
        <v>2016</v>
      </c>
      <c r="C1514" t="s">
        <v>27</v>
      </c>
      <c r="D1514" t="s">
        <v>117</v>
      </c>
      <c r="E1514">
        <v>4</v>
      </c>
      <c r="F1514" t="s">
        <v>142</v>
      </c>
      <c r="G1514">
        <v>2</v>
      </c>
      <c r="H1514">
        <v>1.2936610609999999</v>
      </c>
      <c r="I1514" t="s">
        <v>98</v>
      </c>
      <c r="J1514" t="s">
        <v>172</v>
      </c>
    </row>
    <row r="1515" spans="1:10">
      <c r="A1515" t="str">
        <f t="shared" si="23"/>
        <v>C82-C86, C962016FemaleAllEth4</v>
      </c>
      <c r="B1515">
        <v>2016</v>
      </c>
      <c r="C1515" t="s">
        <v>27</v>
      </c>
      <c r="D1515" t="s">
        <v>117</v>
      </c>
      <c r="E1515">
        <v>4</v>
      </c>
      <c r="F1515" t="s">
        <v>142</v>
      </c>
      <c r="G1515">
        <v>1</v>
      </c>
      <c r="H1515">
        <v>0.64683053000000001</v>
      </c>
      <c r="I1515" t="s">
        <v>99</v>
      </c>
      <c r="J1515" t="s">
        <v>173</v>
      </c>
    </row>
    <row r="1516" spans="1:10">
      <c r="A1516" t="str">
        <f t="shared" si="23"/>
        <v>C91-C952016FemaleAllEth4</v>
      </c>
      <c r="B1516">
        <v>2016</v>
      </c>
      <c r="C1516" t="s">
        <v>27</v>
      </c>
      <c r="D1516" t="s">
        <v>117</v>
      </c>
      <c r="E1516">
        <v>4</v>
      </c>
      <c r="F1516" t="s">
        <v>142</v>
      </c>
      <c r="G1516">
        <v>4</v>
      </c>
      <c r="H1516">
        <v>2.5873221219999998</v>
      </c>
      <c r="I1516" t="s">
        <v>101</v>
      </c>
      <c r="J1516" t="s">
        <v>174</v>
      </c>
    </row>
    <row r="1517" spans="1:10">
      <c r="A1517" t="str">
        <f t="shared" si="23"/>
        <v>C18-C212017FemaleAllEth4</v>
      </c>
      <c r="B1517">
        <v>2017</v>
      </c>
      <c r="C1517" t="s">
        <v>27</v>
      </c>
      <c r="D1517" t="s">
        <v>117</v>
      </c>
      <c r="E1517">
        <v>4</v>
      </c>
      <c r="F1517" t="s">
        <v>142</v>
      </c>
      <c r="G1517">
        <v>4</v>
      </c>
      <c r="H1517">
        <v>2.592016589</v>
      </c>
      <c r="I1517" t="s">
        <v>89</v>
      </c>
      <c r="J1517" t="s">
        <v>182</v>
      </c>
    </row>
    <row r="1518" spans="1:10">
      <c r="A1518" t="str">
        <f t="shared" si="23"/>
        <v>C33-C342017FemaleAllEth4</v>
      </c>
      <c r="B1518">
        <v>2017</v>
      </c>
      <c r="C1518" t="s">
        <v>27</v>
      </c>
      <c r="D1518" t="s">
        <v>117</v>
      </c>
      <c r="E1518">
        <v>4</v>
      </c>
      <c r="F1518" t="s">
        <v>142</v>
      </c>
      <c r="G1518">
        <v>1</v>
      </c>
      <c r="H1518">
        <v>0.64800414699999997</v>
      </c>
      <c r="I1518" t="s">
        <v>92</v>
      </c>
      <c r="J1518" t="s">
        <v>175</v>
      </c>
    </row>
    <row r="1519" spans="1:10">
      <c r="A1519" t="str">
        <f t="shared" si="23"/>
        <v>C40-C412017FemaleAllEth4</v>
      </c>
      <c r="B1519">
        <v>2017</v>
      </c>
      <c r="C1519" t="s">
        <v>27</v>
      </c>
      <c r="D1519" t="s">
        <v>117</v>
      </c>
      <c r="E1519">
        <v>4</v>
      </c>
      <c r="F1519" t="s">
        <v>142</v>
      </c>
      <c r="G1519">
        <v>4</v>
      </c>
      <c r="H1519">
        <v>2.592016589</v>
      </c>
      <c r="I1519" t="s">
        <v>160</v>
      </c>
      <c r="J1519" t="s">
        <v>161</v>
      </c>
    </row>
    <row r="1520" spans="1:10">
      <c r="A1520" t="str">
        <f t="shared" si="23"/>
        <v>C432017FemaleAllEth4</v>
      </c>
      <c r="B1520">
        <v>2017</v>
      </c>
      <c r="C1520" t="s">
        <v>27</v>
      </c>
      <c r="D1520" t="s">
        <v>117</v>
      </c>
      <c r="E1520">
        <v>4</v>
      </c>
      <c r="F1520" t="s">
        <v>142</v>
      </c>
      <c r="G1520">
        <v>1</v>
      </c>
      <c r="H1520">
        <v>0.64800414699999997</v>
      </c>
      <c r="I1520" t="s">
        <v>93</v>
      </c>
      <c r="J1520" t="s">
        <v>186</v>
      </c>
    </row>
    <row r="1521" spans="1:10">
      <c r="A1521" t="str">
        <f t="shared" si="23"/>
        <v>C472017FemaleAllEth4</v>
      </c>
      <c r="B1521">
        <v>2017</v>
      </c>
      <c r="C1521" t="s">
        <v>27</v>
      </c>
      <c r="D1521" t="s">
        <v>117</v>
      </c>
      <c r="E1521">
        <v>4</v>
      </c>
      <c r="F1521" t="s">
        <v>142</v>
      </c>
      <c r="G1521">
        <v>2</v>
      </c>
      <c r="H1521">
        <v>1.2960082939999999</v>
      </c>
      <c r="I1521" t="s">
        <v>178</v>
      </c>
      <c r="J1521" t="s">
        <v>179</v>
      </c>
    </row>
    <row r="1522" spans="1:10">
      <c r="A1522" t="str">
        <f t="shared" si="23"/>
        <v>C492017FemaleAllEth4</v>
      </c>
      <c r="B1522">
        <v>2017</v>
      </c>
      <c r="C1522" t="s">
        <v>27</v>
      </c>
      <c r="D1522" t="s">
        <v>117</v>
      </c>
      <c r="E1522">
        <v>4</v>
      </c>
      <c r="F1522" t="s">
        <v>142</v>
      </c>
      <c r="G1522">
        <v>1</v>
      </c>
      <c r="H1522">
        <v>0.64800414699999997</v>
      </c>
      <c r="I1522" t="s">
        <v>162</v>
      </c>
      <c r="J1522" t="s">
        <v>163</v>
      </c>
    </row>
    <row r="1523" spans="1:10">
      <c r="A1523" t="str">
        <f t="shared" si="23"/>
        <v>C56-C572017FemaleAllEth4</v>
      </c>
      <c r="B1523">
        <v>2017</v>
      </c>
      <c r="C1523" t="s">
        <v>27</v>
      </c>
      <c r="D1523" t="s">
        <v>117</v>
      </c>
      <c r="E1523">
        <v>4</v>
      </c>
      <c r="F1523" t="s">
        <v>142</v>
      </c>
      <c r="G1523">
        <v>1</v>
      </c>
      <c r="H1523">
        <v>0.64800414699999997</v>
      </c>
      <c r="I1523" t="s">
        <v>105</v>
      </c>
      <c r="J1523" t="s">
        <v>233</v>
      </c>
    </row>
    <row r="1524" spans="1:10">
      <c r="A1524" t="str">
        <f t="shared" si="23"/>
        <v>C712017FemaleAllEth4</v>
      </c>
      <c r="B1524">
        <v>2017</v>
      </c>
      <c r="C1524" t="s">
        <v>27</v>
      </c>
      <c r="D1524" t="s">
        <v>117</v>
      </c>
      <c r="E1524">
        <v>4</v>
      </c>
      <c r="F1524" t="s">
        <v>142</v>
      </c>
      <c r="G1524">
        <v>1</v>
      </c>
      <c r="H1524">
        <v>0.64800414699999997</v>
      </c>
      <c r="I1524" t="s">
        <v>96</v>
      </c>
      <c r="J1524" t="s">
        <v>167</v>
      </c>
    </row>
    <row r="1525" spans="1:10">
      <c r="A1525" t="str">
        <f t="shared" si="23"/>
        <v>C732017FemaleAllEth4</v>
      </c>
      <c r="B1525">
        <v>2017</v>
      </c>
      <c r="C1525" t="s">
        <v>27</v>
      </c>
      <c r="D1525" t="s">
        <v>117</v>
      </c>
      <c r="E1525">
        <v>4</v>
      </c>
      <c r="F1525" t="s">
        <v>142</v>
      </c>
      <c r="G1525">
        <v>2</v>
      </c>
      <c r="H1525">
        <v>1.2960082939999999</v>
      </c>
      <c r="I1525" t="s">
        <v>97</v>
      </c>
      <c r="J1525" t="s">
        <v>183</v>
      </c>
    </row>
    <row r="1526" spans="1:10">
      <c r="A1526" t="str">
        <f t="shared" si="23"/>
        <v>C812017FemaleAllEth4</v>
      </c>
      <c r="B1526">
        <v>2017</v>
      </c>
      <c r="C1526" t="s">
        <v>27</v>
      </c>
      <c r="D1526" t="s">
        <v>117</v>
      </c>
      <c r="E1526">
        <v>4</v>
      </c>
      <c r="F1526" t="s">
        <v>142</v>
      </c>
      <c r="G1526">
        <v>6</v>
      </c>
      <c r="H1526">
        <v>3.8880248829999999</v>
      </c>
      <c r="I1526" t="s">
        <v>98</v>
      </c>
      <c r="J1526" t="s">
        <v>172</v>
      </c>
    </row>
    <row r="1527" spans="1:10">
      <c r="A1527" t="str">
        <f t="shared" si="23"/>
        <v>C82-C86, C962017FemaleAllEth4</v>
      </c>
      <c r="B1527">
        <v>2017</v>
      </c>
      <c r="C1527" t="s">
        <v>27</v>
      </c>
      <c r="D1527" t="s">
        <v>117</v>
      </c>
      <c r="E1527">
        <v>4</v>
      </c>
      <c r="F1527" t="s">
        <v>142</v>
      </c>
      <c r="G1527">
        <v>3</v>
      </c>
      <c r="H1527">
        <v>1.944012442</v>
      </c>
      <c r="I1527" t="s">
        <v>99</v>
      </c>
      <c r="J1527" t="s">
        <v>173</v>
      </c>
    </row>
    <row r="1528" spans="1:10">
      <c r="A1528" t="str">
        <f t="shared" si="23"/>
        <v>C91-C952017FemaleAllEth4</v>
      </c>
      <c r="B1528">
        <v>2017</v>
      </c>
      <c r="C1528" t="s">
        <v>27</v>
      </c>
      <c r="D1528" t="s">
        <v>117</v>
      </c>
      <c r="E1528">
        <v>4</v>
      </c>
      <c r="F1528" t="s">
        <v>142</v>
      </c>
      <c r="G1528">
        <v>4</v>
      </c>
      <c r="H1528">
        <v>2.592016589</v>
      </c>
      <c r="I1528" t="s">
        <v>101</v>
      </c>
      <c r="J1528" t="s">
        <v>174</v>
      </c>
    </row>
    <row r="1529" spans="1:10">
      <c r="A1529" t="str">
        <f t="shared" si="23"/>
        <v>D45-D472017FemaleAllEth4</v>
      </c>
      <c r="B1529">
        <v>2017</v>
      </c>
      <c r="C1529" t="s">
        <v>27</v>
      </c>
      <c r="D1529" t="s">
        <v>117</v>
      </c>
      <c r="E1529">
        <v>4</v>
      </c>
      <c r="F1529" t="s">
        <v>142</v>
      </c>
      <c r="G1529">
        <v>1</v>
      </c>
      <c r="H1529">
        <v>0.64800414699999997</v>
      </c>
      <c r="I1529" t="s">
        <v>140</v>
      </c>
      <c r="J1529" t="s">
        <v>181</v>
      </c>
    </row>
    <row r="1530" spans="1:10">
      <c r="A1530" t="str">
        <f t="shared" si="23"/>
        <v>C00-C142015FemaleAllEth5</v>
      </c>
      <c r="B1530">
        <v>2015</v>
      </c>
      <c r="C1530" t="s">
        <v>27</v>
      </c>
      <c r="D1530" t="s">
        <v>117</v>
      </c>
      <c r="E1530">
        <v>5</v>
      </c>
      <c r="F1530" t="s">
        <v>143</v>
      </c>
      <c r="G1530">
        <v>1</v>
      </c>
      <c r="H1530">
        <v>0.61083623499999995</v>
      </c>
      <c r="I1530" t="s">
        <v>86</v>
      </c>
      <c r="J1530" t="s">
        <v>180</v>
      </c>
    </row>
    <row r="1531" spans="1:10">
      <c r="A1531" t="str">
        <f t="shared" si="23"/>
        <v>C162015FemaleAllEth5</v>
      </c>
      <c r="B1531">
        <v>2015</v>
      </c>
      <c r="C1531" t="s">
        <v>27</v>
      </c>
      <c r="D1531" t="s">
        <v>117</v>
      </c>
      <c r="E1531">
        <v>5</v>
      </c>
      <c r="F1531" t="s">
        <v>143</v>
      </c>
      <c r="G1531">
        <v>3</v>
      </c>
      <c r="H1531">
        <v>1.8325087040000001</v>
      </c>
      <c r="I1531" t="s">
        <v>88</v>
      </c>
      <c r="J1531" t="s">
        <v>188</v>
      </c>
    </row>
    <row r="1532" spans="1:10">
      <c r="A1532" t="str">
        <f t="shared" si="23"/>
        <v>C18-C212015FemaleAllEth5</v>
      </c>
      <c r="B1532">
        <v>2015</v>
      </c>
      <c r="C1532" t="s">
        <v>27</v>
      </c>
      <c r="D1532" t="s">
        <v>117</v>
      </c>
      <c r="E1532">
        <v>5</v>
      </c>
      <c r="F1532" t="s">
        <v>143</v>
      </c>
      <c r="G1532">
        <v>4</v>
      </c>
      <c r="H1532">
        <v>2.4433449390000002</v>
      </c>
      <c r="I1532" t="s">
        <v>89</v>
      </c>
      <c r="J1532" t="s">
        <v>182</v>
      </c>
    </row>
    <row r="1533" spans="1:10">
      <c r="A1533" t="str">
        <f t="shared" si="23"/>
        <v>C222015FemaleAllEth5</v>
      </c>
      <c r="B1533">
        <v>2015</v>
      </c>
      <c r="C1533" t="s">
        <v>27</v>
      </c>
      <c r="D1533" t="s">
        <v>117</v>
      </c>
      <c r="E1533">
        <v>5</v>
      </c>
      <c r="F1533" t="s">
        <v>143</v>
      </c>
      <c r="G1533">
        <v>1</v>
      </c>
      <c r="H1533">
        <v>0.61083623499999995</v>
      </c>
      <c r="I1533" t="s">
        <v>90</v>
      </c>
      <c r="J1533" t="s">
        <v>159</v>
      </c>
    </row>
    <row r="1534" spans="1:10">
      <c r="A1534" t="str">
        <f t="shared" si="23"/>
        <v>C33-C342015FemaleAllEth5</v>
      </c>
      <c r="B1534">
        <v>2015</v>
      </c>
      <c r="C1534" t="s">
        <v>27</v>
      </c>
      <c r="D1534" t="s">
        <v>117</v>
      </c>
      <c r="E1534">
        <v>5</v>
      </c>
      <c r="F1534" t="s">
        <v>143</v>
      </c>
      <c r="G1534">
        <v>1</v>
      </c>
      <c r="H1534">
        <v>0.61083623499999995</v>
      </c>
      <c r="I1534" t="s">
        <v>92</v>
      </c>
      <c r="J1534" t="s">
        <v>175</v>
      </c>
    </row>
    <row r="1535" spans="1:10">
      <c r="A1535" t="str">
        <f t="shared" si="23"/>
        <v>C40-C412015FemaleAllEth5</v>
      </c>
      <c r="B1535">
        <v>2015</v>
      </c>
      <c r="C1535" t="s">
        <v>27</v>
      </c>
      <c r="D1535" t="s">
        <v>117</v>
      </c>
      <c r="E1535">
        <v>5</v>
      </c>
      <c r="F1535" t="s">
        <v>143</v>
      </c>
      <c r="G1535">
        <v>1</v>
      </c>
      <c r="H1535">
        <v>0.61083623499999995</v>
      </c>
      <c r="I1535" t="s">
        <v>160</v>
      </c>
      <c r="J1535" t="s">
        <v>161</v>
      </c>
    </row>
    <row r="1536" spans="1:10">
      <c r="A1536" t="str">
        <f t="shared" si="23"/>
        <v>C432015FemaleAllEth5</v>
      </c>
      <c r="B1536">
        <v>2015</v>
      </c>
      <c r="C1536" t="s">
        <v>27</v>
      </c>
      <c r="D1536" t="s">
        <v>117</v>
      </c>
      <c r="E1536">
        <v>5</v>
      </c>
      <c r="F1536" t="s">
        <v>143</v>
      </c>
      <c r="G1536">
        <v>4</v>
      </c>
      <c r="H1536">
        <v>2.4433449390000002</v>
      </c>
      <c r="I1536" t="s">
        <v>93</v>
      </c>
      <c r="J1536" t="s">
        <v>186</v>
      </c>
    </row>
    <row r="1537" spans="1:10">
      <c r="A1537" t="str">
        <f t="shared" si="23"/>
        <v>C492015FemaleAllEth5</v>
      </c>
      <c r="B1537">
        <v>2015</v>
      </c>
      <c r="C1537" t="s">
        <v>27</v>
      </c>
      <c r="D1537" t="s">
        <v>117</v>
      </c>
      <c r="E1537">
        <v>5</v>
      </c>
      <c r="F1537" t="s">
        <v>143</v>
      </c>
      <c r="G1537">
        <v>1</v>
      </c>
      <c r="H1537">
        <v>0.61083623499999995</v>
      </c>
      <c r="I1537" t="s">
        <v>162</v>
      </c>
      <c r="J1537" t="s">
        <v>163</v>
      </c>
    </row>
    <row r="1538" spans="1:10">
      <c r="A1538" t="str">
        <f t="shared" si="23"/>
        <v>C502015FemaleAllEth5</v>
      </c>
      <c r="B1538">
        <v>2015</v>
      </c>
      <c r="C1538" t="s">
        <v>27</v>
      </c>
      <c r="D1538" t="s">
        <v>117</v>
      </c>
      <c r="E1538">
        <v>5</v>
      </c>
      <c r="F1538" t="s">
        <v>143</v>
      </c>
      <c r="G1538">
        <v>4</v>
      </c>
      <c r="H1538">
        <v>2.4433449390000002</v>
      </c>
      <c r="I1538" t="s">
        <v>102</v>
      </c>
      <c r="J1538" t="s">
        <v>214</v>
      </c>
    </row>
    <row r="1539" spans="1:10">
      <c r="A1539" t="str">
        <f t="shared" ref="A1539:A1602" si="24">I1539&amp;B1539&amp;C1539&amp;D1539&amp;E1539</f>
        <v>C532015FemaleAllEth5</v>
      </c>
      <c r="B1539">
        <v>2015</v>
      </c>
      <c r="C1539" t="s">
        <v>27</v>
      </c>
      <c r="D1539" t="s">
        <v>117</v>
      </c>
      <c r="E1539">
        <v>5</v>
      </c>
      <c r="F1539" t="s">
        <v>143</v>
      </c>
      <c r="G1539">
        <v>2</v>
      </c>
      <c r="H1539">
        <v>1.2216724699999999</v>
      </c>
      <c r="I1539" t="s">
        <v>103</v>
      </c>
      <c r="J1539" t="s">
        <v>235</v>
      </c>
    </row>
    <row r="1540" spans="1:10">
      <c r="A1540" t="str">
        <f t="shared" si="24"/>
        <v>C54-C552015FemaleAllEth5</v>
      </c>
      <c r="B1540">
        <v>2015</v>
      </c>
      <c r="C1540" t="s">
        <v>27</v>
      </c>
      <c r="D1540" t="s">
        <v>117</v>
      </c>
      <c r="E1540">
        <v>5</v>
      </c>
      <c r="F1540" t="s">
        <v>143</v>
      </c>
      <c r="G1540">
        <v>1</v>
      </c>
      <c r="H1540">
        <v>0.61083623499999995</v>
      </c>
      <c r="I1540" t="s">
        <v>104</v>
      </c>
      <c r="J1540" t="s">
        <v>234</v>
      </c>
    </row>
    <row r="1541" spans="1:10">
      <c r="A1541" t="str">
        <f t="shared" si="24"/>
        <v>C56-C572015FemaleAllEth5</v>
      </c>
      <c r="B1541">
        <v>2015</v>
      </c>
      <c r="C1541" t="s">
        <v>27</v>
      </c>
      <c r="D1541" t="s">
        <v>117</v>
      </c>
      <c r="E1541">
        <v>5</v>
      </c>
      <c r="F1541" t="s">
        <v>143</v>
      </c>
      <c r="G1541">
        <v>1</v>
      </c>
      <c r="H1541">
        <v>0.61083623499999995</v>
      </c>
      <c r="I1541" t="s">
        <v>105</v>
      </c>
      <c r="J1541" t="s">
        <v>233</v>
      </c>
    </row>
    <row r="1542" spans="1:10">
      <c r="A1542" t="str">
        <f t="shared" si="24"/>
        <v>C64-C66, C682015FemaleAllEth5</v>
      </c>
      <c r="B1542">
        <v>2015</v>
      </c>
      <c r="C1542" t="s">
        <v>27</v>
      </c>
      <c r="D1542" t="s">
        <v>117</v>
      </c>
      <c r="E1542">
        <v>5</v>
      </c>
      <c r="F1542" t="s">
        <v>143</v>
      </c>
      <c r="G1542">
        <v>1</v>
      </c>
      <c r="H1542">
        <v>0.61083623499999995</v>
      </c>
      <c r="I1542" t="s">
        <v>94</v>
      </c>
      <c r="J1542" t="s">
        <v>164</v>
      </c>
    </row>
    <row r="1543" spans="1:10">
      <c r="A1543" t="str">
        <f t="shared" si="24"/>
        <v>C712015FemaleAllEth5</v>
      </c>
      <c r="B1543">
        <v>2015</v>
      </c>
      <c r="C1543" t="s">
        <v>27</v>
      </c>
      <c r="D1543" t="s">
        <v>117</v>
      </c>
      <c r="E1543">
        <v>5</v>
      </c>
      <c r="F1543" t="s">
        <v>143</v>
      </c>
      <c r="G1543">
        <v>2</v>
      </c>
      <c r="H1543">
        <v>1.2216724699999999</v>
      </c>
      <c r="I1543" t="s">
        <v>96</v>
      </c>
      <c r="J1543" t="s">
        <v>167</v>
      </c>
    </row>
    <row r="1544" spans="1:10">
      <c r="A1544" t="str">
        <f t="shared" si="24"/>
        <v>C732015FemaleAllEth5</v>
      </c>
      <c r="B1544">
        <v>2015</v>
      </c>
      <c r="C1544" t="s">
        <v>27</v>
      </c>
      <c r="D1544" t="s">
        <v>117</v>
      </c>
      <c r="E1544">
        <v>5</v>
      </c>
      <c r="F1544" t="s">
        <v>143</v>
      </c>
      <c r="G1544">
        <v>5</v>
      </c>
      <c r="H1544">
        <v>3.054181174</v>
      </c>
      <c r="I1544" t="s">
        <v>97</v>
      </c>
      <c r="J1544" t="s">
        <v>183</v>
      </c>
    </row>
    <row r="1545" spans="1:10">
      <c r="A1545" t="str">
        <f t="shared" si="24"/>
        <v>C812015FemaleAllEth5</v>
      </c>
      <c r="B1545">
        <v>2015</v>
      </c>
      <c r="C1545" t="s">
        <v>27</v>
      </c>
      <c r="D1545" t="s">
        <v>117</v>
      </c>
      <c r="E1545">
        <v>5</v>
      </c>
      <c r="F1545" t="s">
        <v>143</v>
      </c>
      <c r="G1545">
        <v>6</v>
      </c>
      <c r="H1545">
        <v>3.6650174089999998</v>
      </c>
      <c r="I1545" t="s">
        <v>98</v>
      </c>
      <c r="J1545" t="s">
        <v>172</v>
      </c>
    </row>
    <row r="1546" spans="1:10">
      <c r="A1546" t="str">
        <f t="shared" si="24"/>
        <v>C82-C86, C962015FemaleAllEth5</v>
      </c>
      <c r="B1546">
        <v>2015</v>
      </c>
      <c r="C1546" t="s">
        <v>27</v>
      </c>
      <c r="D1546" t="s">
        <v>117</v>
      </c>
      <c r="E1546">
        <v>5</v>
      </c>
      <c r="F1546" t="s">
        <v>143</v>
      </c>
      <c r="G1546">
        <v>2</v>
      </c>
      <c r="H1546">
        <v>1.2216724699999999</v>
      </c>
      <c r="I1546" t="s">
        <v>99</v>
      </c>
      <c r="J1546" t="s">
        <v>173</v>
      </c>
    </row>
    <row r="1547" spans="1:10">
      <c r="A1547" t="str">
        <f t="shared" si="24"/>
        <v>C91-C952015FemaleAllEth5</v>
      </c>
      <c r="B1547">
        <v>2015</v>
      </c>
      <c r="C1547" t="s">
        <v>27</v>
      </c>
      <c r="D1547" t="s">
        <v>117</v>
      </c>
      <c r="E1547">
        <v>5</v>
      </c>
      <c r="F1547" t="s">
        <v>143</v>
      </c>
      <c r="G1547">
        <v>2</v>
      </c>
      <c r="H1547">
        <v>1.2216724699999999</v>
      </c>
      <c r="I1547" t="s">
        <v>101</v>
      </c>
      <c r="J1547" t="s">
        <v>174</v>
      </c>
    </row>
    <row r="1548" spans="1:10">
      <c r="A1548" t="str">
        <f t="shared" si="24"/>
        <v>C00-C142016FemaleAllEth5</v>
      </c>
      <c r="B1548">
        <v>2016</v>
      </c>
      <c r="C1548" t="s">
        <v>27</v>
      </c>
      <c r="D1548" t="s">
        <v>117</v>
      </c>
      <c r="E1548">
        <v>5</v>
      </c>
      <c r="F1548" t="s">
        <v>143</v>
      </c>
      <c r="G1548">
        <v>3</v>
      </c>
      <c r="H1548">
        <v>1.7941510679999999</v>
      </c>
      <c r="I1548" t="s">
        <v>86</v>
      </c>
      <c r="J1548" t="s">
        <v>180</v>
      </c>
    </row>
    <row r="1549" spans="1:10">
      <c r="A1549" t="str">
        <f t="shared" si="24"/>
        <v>C18-C212016FemaleAllEth5</v>
      </c>
      <c r="B1549">
        <v>2016</v>
      </c>
      <c r="C1549" t="s">
        <v>27</v>
      </c>
      <c r="D1549" t="s">
        <v>117</v>
      </c>
      <c r="E1549">
        <v>5</v>
      </c>
      <c r="F1549" t="s">
        <v>143</v>
      </c>
      <c r="G1549">
        <v>3</v>
      </c>
      <c r="H1549">
        <v>1.7941510679999999</v>
      </c>
      <c r="I1549" t="s">
        <v>89</v>
      </c>
      <c r="J1549" t="s">
        <v>182</v>
      </c>
    </row>
    <row r="1550" spans="1:10">
      <c r="A1550" t="str">
        <f t="shared" si="24"/>
        <v>C262016FemaleAllEth5</v>
      </c>
      <c r="B1550">
        <v>2016</v>
      </c>
      <c r="C1550" t="s">
        <v>27</v>
      </c>
      <c r="D1550" t="s">
        <v>117</v>
      </c>
      <c r="E1550">
        <v>5</v>
      </c>
      <c r="F1550" t="s">
        <v>143</v>
      </c>
      <c r="G1550">
        <v>1</v>
      </c>
      <c r="H1550">
        <v>0.59805035600000001</v>
      </c>
      <c r="I1550" t="s">
        <v>198</v>
      </c>
      <c r="J1550" t="s">
        <v>199</v>
      </c>
    </row>
    <row r="1551" spans="1:10">
      <c r="A1551" t="str">
        <f t="shared" si="24"/>
        <v>C33-C342016FemaleAllEth5</v>
      </c>
      <c r="B1551">
        <v>2016</v>
      </c>
      <c r="C1551" t="s">
        <v>27</v>
      </c>
      <c r="D1551" t="s">
        <v>117</v>
      </c>
      <c r="E1551">
        <v>5</v>
      </c>
      <c r="F1551" t="s">
        <v>143</v>
      </c>
      <c r="G1551">
        <v>1</v>
      </c>
      <c r="H1551">
        <v>0.59805035600000001</v>
      </c>
      <c r="I1551" t="s">
        <v>92</v>
      </c>
      <c r="J1551" t="s">
        <v>175</v>
      </c>
    </row>
    <row r="1552" spans="1:10">
      <c r="A1552" t="str">
        <f t="shared" si="24"/>
        <v>C432016FemaleAllEth5</v>
      </c>
      <c r="B1552">
        <v>2016</v>
      </c>
      <c r="C1552" t="s">
        <v>27</v>
      </c>
      <c r="D1552" t="s">
        <v>117</v>
      </c>
      <c r="E1552">
        <v>5</v>
      </c>
      <c r="F1552" t="s">
        <v>143</v>
      </c>
      <c r="G1552">
        <v>3</v>
      </c>
      <c r="H1552">
        <v>1.7941510679999999</v>
      </c>
      <c r="I1552" t="s">
        <v>93</v>
      </c>
      <c r="J1552" t="s">
        <v>186</v>
      </c>
    </row>
    <row r="1553" spans="1:10">
      <c r="A1553" t="str">
        <f t="shared" si="24"/>
        <v>C492016FemaleAllEth5</v>
      </c>
      <c r="B1553">
        <v>2016</v>
      </c>
      <c r="C1553" t="s">
        <v>27</v>
      </c>
      <c r="D1553" t="s">
        <v>117</v>
      </c>
      <c r="E1553">
        <v>5</v>
      </c>
      <c r="F1553" t="s">
        <v>143</v>
      </c>
      <c r="G1553">
        <v>3</v>
      </c>
      <c r="H1553">
        <v>1.7941510679999999</v>
      </c>
      <c r="I1553" t="s">
        <v>162</v>
      </c>
      <c r="J1553" t="s">
        <v>163</v>
      </c>
    </row>
    <row r="1554" spans="1:10">
      <c r="A1554" t="str">
        <f t="shared" si="24"/>
        <v>C502016FemaleAllEth5</v>
      </c>
      <c r="B1554">
        <v>2016</v>
      </c>
      <c r="C1554" t="s">
        <v>27</v>
      </c>
      <c r="D1554" t="s">
        <v>117</v>
      </c>
      <c r="E1554">
        <v>5</v>
      </c>
      <c r="F1554" t="s">
        <v>143</v>
      </c>
      <c r="G1554">
        <v>4</v>
      </c>
      <c r="H1554">
        <v>2.3922014229999999</v>
      </c>
      <c r="I1554" t="s">
        <v>102</v>
      </c>
      <c r="J1554" t="s">
        <v>214</v>
      </c>
    </row>
    <row r="1555" spans="1:10">
      <c r="A1555" t="str">
        <f t="shared" si="24"/>
        <v>C56-C572016FemaleAllEth5</v>
      </c>
      <c r="B1555">
        <v>2016</v>
      </c>
      <c r="C1555" t="s">
        <v>27</v>
      </c>
      <c r="D1555" t="s">
        <v>117</v>
      </c>
      <c r="E1555">
        <v>5</v>
      </c>
      <c r="F1555" t="s">
        <v>143</v>
      </c>
      <c r="G1555">
        <v>5</v>
      </c>
      <c r="H1555">
        <v>2.9902517789999998</v>
      </c>
      <c r="I1555" t="s">
        <v>105</v>
      </c>
      <c r="J1555" t="s">
        <v>233</v>
      </c>
    </row>
    <row r="1556" spans="1:10">
      <c r="A1556" t="str">
        <f t="shared" si="24"/>
        <v>C64-C66, C682016FemaleAllEth5</v>
      </c>
      <c r="B1556">
        <v>2016</v>
      </c>
      <c r="C1556" t="s">
        <v>27</v>
      </c>
      <c r="D1556" t="s">
        <v>117</v>
      </c>
      <c r="E1556">
        <v>5</v>
      </c>
      <c r="F1556" t="s">
        <v>143</v>
      </c>
      <c r="G1556">
        <v>1</v>
      </c>
      <c r="H1556">
        <v>0.59805035600000001</v>
      </c>
      <c r="I1556" t="s">
        <v>94</v>
      </c>
      <c r="J1556" t="s">
        <v>164</v>
      </c>
    </row>
    <row r="1557" spans="1:10">
      <c r="A1557" t="str">
        <f t="shared" si="24"/>
        <v>C712016FemaleAllEth5</v>
      </c>
      <c r="B1557">
        <v>2016</v>
      </c>
      <c r="C1557" t="s">
        <v>27</v>
      </c>
      <c r="D1557" t="s">
        <v>117</v>
      </c>
      <c r="E1557">
        <v>5</v>
      </c>
      <c r="F1557" t="s">
        <v>143</v>
      </c>
      <c r="G1557">
        <v>6</v>
      </c>
      <c r="H1557">
        <v>3.5883021350000002</v>
      </c>
      <c r="I1557" t="s">
        <v>96</v>
      </c>
      <c r="J1557" t="s">
        <v>167</v>
      </c>
    </row>
    <row r="1558" spans="1:10">
      <c r="A1558" t="str">
        <f t="shared" si="24"/>
        <v>C722016FemaleAllEth5</v>
      </c>
      <c r="B1558">
        <v>2016</v>
      </c>
      <c r="C1558" t="s">
        <v>27</v>
      </c>
      <c r="D1558" t="s">
        <v>117</v>
      </c>
      <c r="E1558">
        <v>5</v>
      </c>
      <c r="F1558" t="s">
        <v>143</v>
      </c>
      <c r="G1558">
        <v>2</v>
      </c>
      <c r="H1558">
        <v>1.196100712</v>
      </c>
      <c r="I1558" t="s">
        <v>168</v>
      </c>
      <c r="J1558" t="s">
        <v>169</v>
      </c>
    </row>
    <row r="1559" spans="1:10">
      <c r="A1559" t="str">
        <f t="shared" si="24"/>
        <v>C732016FemaleAllEth5</v>
      </c>
      <c r="B1559">
        <v>2016</v>
      </c>
      <c r="C1559" t="s">
        <v>27</v>
      </c>
      <c r="D1559" t="s">
        <v>117</v>
      </c>
      <c r="E1559">
        <v>5</v>
      </c>
      <c r="F1559" t="s">
        <v>143</v>
      </c>
      <c r="G1559">
        <v>3</v>
      </c>
      <c r="H1559">
        <v>1.7941510679999999</v>
      </c>
      <c r="I1559" t="s">
        <v>97</v>
      </c>
      <c r="J1559" t="s">
        <v>183</v>
      </c>
    </row>
    <row r="1560" spans="1:10">
      <c r="A1560" t="str">
        <f t="shared" si="24"/>
        <v>C812016FemaleAllEth5</v>
      </c>
      <c r="B1560">
        <v>2016</v>
      </c>
      <c r="C1560" t="s">
        <v>27</v>
      </c>
      <c r="D1560" t="s">
        <v>117</v>
      </c>
      <c r="E1560">
        <v>5</v>
      </c>
      <c r="F1560" t="s">
        <v>143</v>
      </c>
      <c r="G1560">
        <v>6</v>
      </c>
      <c r="H1560">
        <v>3.5883021350000002</v>
      </c>
      <c r="I1560" t="s">
        <v>98</v>
      </c>
      <c r="J1560" t="s">
        <v>172</v>
      </c>
    </row>
    <row r="1561" spans="1:10">
      <c r="A1561" t="str">
        <f t="shared" si="24"/>
        <v>C82-C86, C962016FemaleAllEth5</v>
      </c>
      <c r="B1561">
        <v>2016</v>
      </c>
      <c r="C1561" t="s">
        <v>27</v>
      </c>
      <c r="D1561" t="s">
        <v>117</v>
      </c>
      <c r="E1561">
        <v>5</v>
      </c>
      <c r="F1561" t="s">
        <v>143</v>
      </c>
      <c r="G1561">
        <v>3</v>
      </c>
      <c r="H1561">
        <v>1.7941510679999999</v>
      </c>
      <c r="I1561" t="s">
        <v>99</v>
      </c>
      <c r="J1561" t="s">
        <v>173</v>
      </c>
    </row>
    <row r="1562" spans="1:10">
      <c r="A1562" t="str">
        <f t="shared" si="24"/>
        <v>C91-C952016FemaleAllEth5</v>
      </c>
      <c r="B1562">
        <v>2016</v>
      </c>
      <c r="C1562" t="s">
        <v>27</v>
      </c>
      <c r="D1562" t="s">
        <v>117</v>
      </c>
      <c r="E1562">
        <v>5</v>
      </c>
      <c r="F1562" t="s">
        <v>143</v>
      </c>
      <c r="G1562">
        <v>2</v>
      </c>
      <c r="H1562">
        <v>1.196100712</v>
      </c>
      <c r="I1562" t="s">
        <v>101</v>
      </c>
      <c r="J1562" t="s">
        <v>174</v>
      </c>
    </row>
    <row r="1563" spans="1:10">
      <c r="A1563" t="str">
        <f t="shared" si="24"/>
        <v>D45-D472016FemaleAllEth5</v>
      </c>
      <c r="B1563">
        <v>2016</v>
      </c>
      <c r="C1563" t="s">
        <v>27</v>
      </c>
      <c r="D1563" t="s">
        <v>117</v>
      </c>
      <c r="E1563">
        <v>5</v>
      </c>
      <c r="F1563" t="s">
        <v>143</v>
      </c>
      <c r="G1563">
        <v>1</v>
      </c>
      <c r="H1563">
        <v>0.59805035600000001</v>
      </c>
      <c r="I1563" t="s">
        <v>140</v>
      </c>
      <c r="J1563" t="s">
        <v>181</v>
      </c>
    </row>
    <row r="1564" spans="1:10">
      <c r="A1564" t="str">
        <f t="shared" si="24"/>
        <v>C18-C212017FemaleAllEth5</v>
      </c>
      <c r="B1564">
        <v>2017</v>
      </c>
      <c r="C1564" t="s">
        <v>27</v>
      </c>
      <c r="D1564" t="s">
        <v>117</v>
      </c>
      <c r="E1564">
        <v>5</v>
      </c>
      <c r="F1564" t="s">
        <v>143</v>
      </c>
      <c r="G1564">
        <v>9</v>
      </c>
      <c r="H1564">
        <v>5.2826201800000003</v>
      </c>
      <c r="I1564" t="s">
        <v>89</v>
      </c>
      <c r="J1564" t="s">
        <v>182</v>
      </c>
    </row>
    <row r="1565" spans="1:10">
      <c r="A1565" t="str">
        <f t="shared" si="24"/>
        <v>C33-C342017FemaleAllEth5</v>
      </c>
      <c r="B1565">
        <v>2017</v>
      </c>
      <c r="C1565" t="s">
        <v>27</v>
      </c>
      <c r="D1565" t="s">
        <v>117</v>
      </c>
      <c r="E1565">
        <v>5</v>
      </c>
      <c r="F1565" t="s">
        <v>143</v>
      </c>
      <c r="G1565">
        <v>1</v>
      </c>
      <c r="H1565">
        <v>0.58695779800000003</v>
      </c>
      <c r="I1565" t="s">
        <v>92</v>
      </c>
      <c r="J1565" t="s">
        <v>175</v>
      </c>
    </row>
    <row r="1566" spans="1:10">
      <c r="A1566" t="str">
        <f t="shared" si="24"/>
        <v>C432017FemaleAllEth5</v>
      </c>
      <c r="B1566">
        <v>2017</v>
      </c>
      <c r="C1566" t="s">
        <v>27</v>
      </c>
      <c r="D1566" t="s">
        <v>117</v>
      </c>
      <c r="E1566">
        <v>5</v>
      </c>
      <c r="F1566" t="s">
        <v>143</v>
      </c>
      <c r="G1566">
        <v>5</v>
      </c>
      <c r="H1566">
        <v>2.9347889889999998</v>
      </c>
      <c r="I1566" t="s">
        <v>93</v>
      </c>
      <c r="J1566" t="s">
        <v>186</v>
      </c>
    </row>
    <row r="1567" spans="1:10">
      <c r="A1567" t="str">
        <f t="shared" si="24"/>
        <v>C482017FemaleAllEth5</v>
      </c>
      <c r="B1567">
        <v>2017</v>
      </c>
      <c r="C1567" t="s">
        <v>27</v>
      </c>
      <c r="D1567" t="s">
        <v>117</v>
      </c>
      <c r="E1567">
        <v>5</v>
      </c>
      <c r="F1567" t="s">
        <v>143</v>
      </c>
      <c r="G1567">
        <v>1</v>
      </c>
      <c r="H1567">
        <v>0.58695779800000003</v>
      </c>
      <c r="I1567" t="s">
        <v>200</v>
      </c>
      <c r="J1567" t="s">
        <v>201</v>
      </c>
    </row>
    <row r="1568" spans="1:10">
      <c r="A1568" t="str">
        <f t="shared" si="24"/>
        <v>C492017FemaleAllEth5</v>
      </c>
      <c r="B1568">
        <v>2017</v>
      </c>
      <c r="C1568" t="s">
        <v>27</v>
      </c>
      <c r="D1568" t="s">
        <v>117</v>
      </c>
      <c r="E1568">
        <v>5</v>
      </c>
      <c r="F1568" t="s">
        <v>143</v>
      </c>
      <c r="G1568">
        <v>1</v>
      </c>
      <c r="H1568">
        <v>0.58695779800000003</v>
      </c>
      <c r="I1568" t="s">
        <v>162</v>
      </c>
      <c r="J1568" t="s">
        <v>163</v>
      </c>
    </row>
    <row r="1569" spans="1:10">
      <c r="A1569" t="str">
        <f t="shared" si="24"/>
        <v>C502017FemaleAllEth5</v>
      </c>
      <c r="B1569">
        <v>2017</v>
      </c>
      <c r="C1569" t="s">
        <v>27</v>
      </c>
      <c r="D1569" t="s">
        <v>117</v>
      </c>
      <c r="E1569">
        <v>5</v>
      </c>
      <c r="F1569" t="s">
        <v>143</v>
      </c>
      <c r="G1569">
        <v>1</v>
      </c>
      <c r="H1569">
        <v>0.58695779800000003</v>
      </c>
      <c r="I1569" t="s">
        <v>102</v>
      </c>
      <c r="J1569" t="s">
        <v>214</v>
      </c>
    </row>
    <row r="1570" spans="1:10">
      <c r="A1570" t="str">
        <f t="shared" si="24"/>
        <v>C532017FemaleAllEth5</v>
      </c>
      <c r="B1570">
        <v>2017</v>
      </c>
      <c r="C1570" t="s">
        <v>27</v>
      </c>
      <c r="D1570" t="s">
        <v>117</v>
      </c>
      <c r="E1570">
        <v>5</v>
      </c>
      <c r="F1570" t="s">
        <v>143</v>
      </c>
      <c r="G1570">
        <v>3</v>
      </c>
      <c r="H1570">
        <v>1.760873393</v>
      </c>
      <c r="I1570" t="s">
        <v>103</v>
      </c>
      <c r="J1570" t="s">
        <v>235</v>
      </c>
    </row>
    <row r="1571" spans="1:10">
      <c r="A1571" t="str">
        <f t="shared" si="24"/>
        <v>C56-C572017FemaleAllEth5</v>
      </c>
      <c r="B1571">
        <v>2017</v>
      </c>
      <c r="C1571" t="s">
        <v>27</v>
      </c>
      <c r="D1571" t="s">
        <v>117</v>
      </c>
      <c r="E1571">
        <v>5</v>
      </c>
      <c r="F1571" t="s">
        <v>143</v>
      </c>
      <c r="G1571">
        <v>3</v>
      </c>
      <c r="H1571">
        <v>1.760873393</v>
      </c>
      <c r="I1571" t="s">
        <v>105</v>
      </c>
      <c r="J1571" t="s">
        <v>233</v>
      </c>
    </row>
    <row r="1572" spans="1:10">
      <c r="A1572" t="str">
        <f t="shared" si="24"/>
        <v>C712017FemaleAllEth5</v>
      </c>
      <c r="B1572">
        <v>2017</v>
      </c>
      <c r="C1572" t="s">
        <v>27</v>
      </c>
      <c r="D1572" t="s">
        <v>117</v>
      </c>
      <c r="E1572">
        <v>5</v>
      </c>
      <c r="F1572" t="s">
        <v>143</v>
      </c>
      <c r="G1572">
        <v>5</v>
      </c>
      <c r="H1572">
        <v>2.9347889889999998</v>
      </c>
      <c r="I1572" t="s">
        <v>96</v>
      </c>
      <c r="J1572" t="s">
        <v>167</v>
      </c>
    </row>
    <row r="1573" spans="1:10">
      <c r="A1573" t="str">
        <f t="shared" si="24"/>
        <v>C732017FemaleAllEth5</v>
      </c>
      <c r="B1573">
        <v>2017</v>
      </c>
      <c r="C1573" t="s">
        <v>27</v>
      </c>
      <c r="D1573" t="s">
        <v>117</v>
      </c>
      <c r="E1573">
        <v>5</v>
      </c>
      <c r="F1573" t="s">
        <v>143</v>
      </c>
      <c r="G1573">
        <v>7</v>
      </c>
      <c r="H1573">
        <v>4.1087045839999998</v>
      </c>
      <c r="I1573" t="s">
        <v>97</v>
      </c>
      <c r="J1573" t="s">
        <v>183</v>
      </c>
    </row>
    <row r="1574" spans="1:10">
      <c r="A1574" t="str">
        <f t="shared" si="24"/>
        <v>C812017FemaleAllEth5</v>
      </c>
      <c r="B1574">
        <v>2017</v>
      </c>
      <c r="C1574" t="s">
        <v>27</v>
      </c>
      <c r="D1574" t="s">
        <v>117</v>
      </c>
      <c r="E1574">
        <v>5</v>
      </c>
      <c r="F1574" t="s">
        <v>143</v>
      </c>
      <c r="G1574">
        <v>6</v>
      </c>
      <c r="H1574">
        <v>3.521746786</v>
      </c>
      <c r="I1574" t="s">
        <v>98</v>
      </c>
      <c r="J1574" t="s">
        <v>172</v>
      </c>
    </row>
    <row r="1575" spans="1:10">
      <c r="A1575" t="str">
        <f t="shared" si="24"/>
        <v>C82-C86, C962017FemaleAllEth5</v>
      </c>
      <c r="B1575">
        <v>2017</v>
      </c>
      <c r="C1575" t="s">
        <v>27</v>
      </c>
      <c r="D1575" t="s">
        <v>117</v>
      </c>
      <c r="E1575">
        <v>5</v>
      </c>
      <c r="F1575" t="s">
        <v>143</v>
      </c>
      <c r="G1575">
        <v>5</v>
      </c>
      <c r="H1575">
        <v>2.9347889889999998</v>
      </c>
      <c r="I1575" t="s">
        <v>99</v>
      </c>
      <c r="J1575" t="s">
        <v>173</v>
      </c>
    </row>
    <row r="1576" spans="1:10">
      <c r="A1576" t="str">
        <f t="shared" si="24"/>
        <v>D45-D472017FemaleAllEth5</v>
      </c>
      <c r="B1576">
        <v>2017</v>
      </c>
      <c r="C1576" t="s">
        <v>27</v>
      </c>
      <c r="D1576" t="s">
        <v>117</v>
      </c>
      <c r="E1576">
        <v>5</v>
      </c>
      <c r="F1576" t="s">
        <v>143</v>
      </c>
      <c r="G1576">
        <v>1</v>
      </c>
      <c r="H1576">
        <v>0.58695779800000003</v>
      </c>
      <c r="I1576" t="s">
        <v>140</v>
      </c>
      <c r="J1576" t="s">
        <v>181</v>
      </c>
    </row>
    <row r="1577" spans="1:10">
      <c r="A1577" t="str">
        <f t="shared" si="24"/>
        <v>C00-C142015FemaleAllEth6</v>
      </c>
      <c r="B1577">
        <v>2015</v>
      </c>
      <c r="C1577" t="s">
        <v>27</v>
      </c>
      <c r="D1577" t="s">
        <v>117</v>
      </c>
      <c r="E1577">
        <v>6</v>
      </c>
      <c r="F1577" t="s">
        <v>144</v>
      </c>
      <c r="G1577">
        <v>4</v>
      </c>
      <c r="H1577">
        <v>2.5393600809999999</v>
      </c>
      <c r="I1577" t="s">
        <v>86</v>
      </c>
      <c r="J1577" t="s">
        <v>180</v>
      </c>
    </row>
    <row r="1578" spans="1:10">
      <c r="A1578" t="str">
        <f t="shared" si="24"/>
        <v>C162015FemaleAllEth6</v>
      </c>
      <c r="B1578">
        <v>2015</v>
      </c>
      <c r="C1578" t="s">
        <v>27</v>
      </c>
      <c r="D1578" t="s">
        <v>117</v>
      </c>
      <c r="E1578">
        <v>6</v>
      </c>
      <c r="F1578" t="s">
        <v>144</v>
      </c>
      <c r="G1578">
        <v>2</v>
      </c>
      <c r="H1578">
        <v>1.269680041</v>
      </c>
      <c r="I1578" t="s">
        <v>88</v>
      </c>
      <c r="J1578" t="s">
        <v>188</v>
      </c>
    </row>
    <row r="1579" spans="1:10">
      <c r="A1579" t="str">
        <f t="shared" si="24"/>
        <v>C18-C212015FemaleAllEth6</v>
      </c>
      <c r="B1579">
        <v>2015</v>
      </c>
      <c r="C1579" t="s">
        <v>27</v>
      </c>
      <c r="D1579" t="s">
        <v>117</v>
      </c>
      <c r="E1579">
        <v>6</v>
      </c>
      <c r="F1579" t="s">
        <v>144</v>
      </c>
      <c r="G1579">
        <v>4</v>
      </c>
      <c r="H1579">
        <v>2.5393600809999999</v>
      </c>
      <c r="I1579" t="s">
        <v>89</v>
      </c>
      <c r="J1579" t="s">
        <v>182</v>
      </c>
    </row>
    <row r="1580" spans="1:10">
      <c r="A1580" t="str">
        <f t="shared" si="24"/>
        <v>C33-C342015FemaleAllEth6</v>
      </c>
      <c r="B1580">
        <v>2015</v>
      </c>
      <c r="C1580" t="s">
        <v>27</v>
      </c>
      <c r="D1580" t="s">
        <v>117</v>
      </c>
      <c r="E1580">
        <v>6</v>
      </c>
      <c r="F1580" t="s">
        <v>144</v>
      </c>
      <c r="G1580">
        <v>2</v>
      </c>
      <c r="H1580">
        <v>1.269680041</v>
      </c>
      <c r="I1580" t="s">
        <v>92</v>
      </c>
      <c r="J1580" t="s">
        <v>175</v>
      </c>
    </row>
    <row r="1581" spans="1:10">
      <c r="A1581" t="str">
        <f t="shared" si="24"/>
        <v>C40-C412015FemaleAllEth6</v>
      </c>
      <c r="B1581">
        <v>2015</v>
      </c>
      <c r="C1581" t="s">
        <v>27</v>
      </c>
      <c r="D1581" t="s">
        <v>117</v>
      </c>
      <c r="E1581">
        <v>6</v>
      </c>
      <c r="F1581" t="s">
        <v>144</v>
      </c>
      <c r="G1581">
        <v>1</v>
      </c>
      <c r="H1581">
        <v>0.63484001999999995</v>
      </c>
      <c r="I1581" t="s">
        <v>160</v>
      </c>
      <c r="J1581" t="s">
        <v>161</v>
      </c>
    </row>
    <row r="1582" spans="1:10">
      <c r="A1582" t="str">
        <f t="shared" si="24"/>
        <v>C432015FemaleAllEth6</v>
      </c>
      <c r="B1582">
        <v>2015</v>
      </c>
      <c r="C1582" t="s">
        <v>27</v>
      </c>
      <c r="D1582" t="s">
        <v>117</v>
      </c>
      <c r="E1582">
        <v>6</v>
      </c>
      <c r="F1582" t="s">
        <v>144</v>
      </c>
      <c r="G1582">
        <v>15</v>
      </c>
      <c r="H1582">
        <v>9.5226003049999992</v>
      </c>
      <c r="I1582" t="s">
        <v>93</v>
      </c>
      <c r="J1582" t="s">
        <v>186</v>
      </c>
    </row>
    <row r="1583" spans="1:10">
      <c r="A1583" t="str">
        <f t="shared" si="24"/>
        <v>C442015FemaleAllEth6</v>
      </c>
      <c r="B1583">
        <v>2015</v>
      </c>
      <c r="C1583" t="s">
        <v>27</v>
      </c>
      <c r="D1583" t="s">
        <v>117</v>
      </c>
      <c r="E1583">
        <v>6</v>
      </c>
      <c r="F1583" t="s">
        <v>144</v>
      </c>
      <c r="G1583">
        <v>1</v>
      </c>
      <c r="H1583">
        <v>0.63484001999999995</v>
      </c>
      <c r="I1583" t="s">
        <v>176</v>
      </c>
      <c r="J1583" t="s">
        <v>177</v>
      </c>
    </row>
    <row r="1584" spans="1:10">
      <c r="A1584" t="str">
        <f t="shared" si="24"/>
        <v>C492015FemaleAllEth6</v>
      </c>
      <c r="B1584">
        <v>2015</v>
      </c>
      <c r="C1584" t="s">
        <v>27</v>
      </c>
      <c r="D1584" t="s">
        <v>117</v>
      </c>
      <c r="E1584">
        <v>6</v>
      </c>
      <c r="F1584" t="s">
        <v>144</v>
      </c>
      <c r="G1584">
        <v>3</v>
      </c>
      <c r="H1584">
        <v>1.9045200609999999</v>
      </c>
      <c r="I1584" t="s">
        <v>162</v>
      </c>
      <c r="J1584" t="s">
        <v>163</v>
      </c>
    </row>
    <row r="1585" spans="1:10">
      <c r="A1585" t="str">
        <f t="shared" si="24"/>
        <v>C502015FemaleAllEth6</v>
      </c>
      <c r="B1585">
        <v>2015</v>
      </c>
      <c r="C1585" t="s">
        <v>27</v>
      </c>
      <c r="D1585" t="s">
        <v>117</v>
      </c>
      <c r="E1585">
        <v>6</v>
      </c>
      <c r="F1585" t="s">
        <v>144</v>
      </c>
      <c r="G1585">
        <v>14</v>
      </c>
      <c r="H1585">
        <v>8.8877602840000005</v>
      </c>
      <c r="I1585" t="s">
        <v>102</v>
      </c>
      <c r="J1585" t="s">
        <v>214</v>
      </c>
    </row>
    <row r="1586" spans="1:10">
      <c r="A1586" t="str">
        <f t="shared" si="24"/>
        <v>C532015FemaleAllEth6</v>
      </c>
      <c r="B1586">
        <v>2015</v>
      </c>
      <c r="C1586" t="s">
        <v>27</v>
      </c>
      <c r="D1586" t="s">
        <v>117</v>
      </c>
      <c r="E1586">
        <v>6</v>
      </c>
      <c r="F1586" t="s">
        <v>144</v>
      </c>
      <c r="G1586">
        <v>12</v>
      </c>
      <c r="H1586">
        <v>7.6180802439999997</v>
      </c>
      <c r="I1586" t="s">
        <v>103</v>
      </c>
      <c r="J1586" t="s">
        <v>235</v>
      </c>
    </row>
    <row r="1587" spans="1:10">
      <c r="A1587" t="str">
        <f t="shared" si="24"/>
        <v>C54-C552015FemaleAllEth6</v>
      </c>
      <c r="B1587">
        <v>2015</v>
      </c>
      <c r="C1587" t="s">
        <v>27</v>
      </c>
      <c r="D1587" t="s">
        <v>117</v>
      </c>
      <c r="E1587">
        <v>6</v>
      </c>
      <c r="F1587" t="s">
        <v>144</v>
      </c>
      <c r="G1587">
        <v>2</v>
      </c>
      <c r="H1587">
        <v>1.269680041</v>
      </c>
      <c r="I1587" t="s">
        <v>104</v>
      </c>
      <c r="J1587" t="s">
        <v>234</v>
      </c>
    </row>
    <row r="1588" spans="1:10">
      <c r="A1588" t="str">
        <f t="shared" si="24"/>
        <v>C56-C572015FemaleAllEth6</v>
      </c>
      <c r="B1588">
        <v>2015</v>
      </c>
      <c r="C1588" t="s">
        <v>27</v>
      </c>
      <c r="D1588" t="s">
        <v>117</v>
      </c>
      <c r="E1588">
        <v>6</v>
      </c>
      <c r="F1588" t="s">
        <v>144</v>
      </c>
      <c r="G1588">
        <v>5</v>
      </c>
      <c r="H1588">
        <v>3.1742001019999999</v>
      </c>
      <c r="I1588" t="s">
        <v>105</v>
      </c>
      <c r="J1588" t="s">
        <v>233</v>
      </c>
    </row>
    <row r="1589" spans="1:10">
      <c r="A1589" t="str">
        <f t="shared" si="24"/>
        <v>C582015FemaleAllEth6</v>
      </c>
      <c r="B1589">
        <v>2015</v>
      </c>
      <c r="C1589" t="s">
        <v>27</v>
      </c>
      <c r="D1589" t="s">
        <v>117</v>
      </c>
      <c r="E1589">
        <v>6</v>
      </c>
      <c r="F1589" t="s">
        <v>144</v>
      </c>
      <c r="G1589">
        <v>1</v>
      </c>
      <c r="H1589">
        <v>0.63484001999999995</v>
      </c>
      <c r="I1589" t="s">
        <v>236</v>
      </c>
      <c r="J1589" t="s">
        <v>237</v>
      </c>
    </row>
    <row r="1590" spans="1:10">
      <c r="A1590" t="str">
        <f t="shared" si="24"/>
        <v>C64-C66, C682015FemaleAllEth6</v>
      </c>
      <c r="B1590">
        <v>2015</v>
      </c>
      <c r="C1590" t="s">
        <v>27</v>
      </c>
      <c r="D1590" t="s">
        <v>117</v>
      </c>
      <c r="E1590">
        <v>6</v>
      </c>
      <c r="F1590" t="s">
        <v>144</v>
      </c>
      <c r="G1590">
        <v>1</v>
      </c>
      <c r="H1590">
        <v>0.63484001999999995</v>
      </c>
      <c r="I1590" t="s">
        <v>94</v>
      </c>
      <c r="J1590" t="s">
        <v>164</v>
      </c>
    </row>
    <row r="1591" spans="1:10">
      <c r="A1591" t="str">
        <f t="shared" si="24"/>
        <v>C702015FemaleAllEth6</v>
      </c>
      <c r="B1591">
        <v>2015</v>
      </c>
      <c r="C1591" t="s">
        <v>27</v>
      </c>
      <c r="D1591" t="s">
        <v>117</v>
      </c>
      <c r="E1591">
        <v>6</v>
      </c>
      <c r="F1591" t="s">
        <v>144</v>
      </c>
      <c r="G1591">
        <v>1</v>
      </c>
      <c r="H1591">
        <v>0.63484001999999995</v>
      </c>
      <c r="I1591" t="s">
        <v>203</v>
      </c>
      <c r="J1591" t="s">
        <v>204</v>
      </c>
    </row>
    <row r="1592" spans="1:10">
      <c r="A1592" t="str">
        <f t="shared" si="24"/>
        <v>C712015FemaleAllEth6</v>
      </c>
      <c r="B1592">
        <v>2015</v>
      </c>
      <c r="C1592" t="s">
        <v>27</v>
      </c>
      <c r="D1592" t="s">
        <v>117</v>
      </c>
      <c r="E1592">
        <v>6</v>
      </c>
      <c r="F1592" t="s">
        <v>144</v>
      </c>
      <c r="G1592">
        <v>6</v>
      </c>
      <c r="H1592">
        <v>3.8090401219999999</v>
      </c>
      <c r="I1592" t="s">
        <v>96</v>
      </c>
      <c r="J1592" t="s">
        <v>167</v>
      </c>
    </row>
    <row r="1593" spans="1:10">
      <c r="A1593" t="str">
        <f t="shared" si="24"/>
        <v>C732015FemaleAllEth6</v>
      </c>
      <c r="B1593">
        <v>2015</v>
      </c>
      <c r="C1593" t="s">
        <v>27</v>
      </c>
      <c r="D1593" t="s">
        <v>117</v>
      </c>
      <c r="E1593">
        <v>6</v>
      </c>
      <c r="F1593" t="s">
        <v>144</v>
      </c>
      <c r="G1593">
        <v>11</v>
      </c>
      <c r="H1593">
        <v>6.9832402230000001</v>
      </c>
      <c r="I1593" t="s">
        <v>97</v>
      </c>
      <c r="J1593" t="s">
        <v>183</v>
      </c>
    </row>
    <row r="1594" spans="1:10">
      <c r="A1594" t="str">
        <f t="shared" si="24"/>
        <v>C812015FemaleAllEth6</v>
      </c>
      <c r="B1594">
        <v>2015</v>
      </c>
      <c r="C1594" t="s">
        <v>27</v>
      </c>
      <c r="D1594" t="s">
        <v>117</v>
      </c>
      <c r="E1594">
        <v>6</v>
      </c>
      <c r="F1594" t="s">
        <v>144</v>
      </c>
      <c r="G1594">
        <v>5</v>
      </c>
      <c r="H1594">
        <v>3.1742001019999999</v>
      </c>
      <c r="I1594" t="s">
        <v>98</v>
      </c>
      <c r="J1594" t="s">
        <v>172</v>
      </c>
    </row>
    <row r="1595" spans="1:10">
      <c r="A1595" t="str">
        <f t="shared" si="24"/>
        <v>C82-C86, C962015FemaleAllEth6</v>
      </c>
      <c r="B1595">
        <v>2015</v>
      </c>
      <c r="C1595" t="s">
        <v>27</v>
      </c>
      <c r="D1595" t="s">
        <v>117</v>
      </c>
      <c r="E1595">
        <v>6</v>
      </c>
      <c r="F1595" t="s">
        <v>144</v>
      </c>
      <c r="G1595">
        <v>1</v>
      </c>
      <c r="H1595">
        <v>0.63484001999999995</v>
      </c>
      <c r="I1595" t="s">
        <v>99</v>
      </c>
      <c r="J1595" t="s">
        <v>173</v>
      </c>
    </row>
    <row r="1596" spans="1:10">
      <c r="A1596" t="str">
        <f t="shared" si="24"/>
        <v>C91-C952015FemaleAllEth6</v>
      </c>
      <c r="B1596">
        <v>2015</v>
      </c>
      <c r="C1596" t="s">
        <v>27</v>
      </c>
      <c r="D1596" t="s">
        <v>117</v>
      </c>
      <c r="E1596">
        <v>6</v>
      </c>
      <c r="F1596" t="s">
        <v>144</v>
      </c>
      <c r="G1596">
        <v>8</v>
      </c>
      <c r="H1596">
        <v>5.0787201629999998</v>
      </c>
      <c r="I1596" t="s">
        <v>101</v>
      </c>
      <c r="J1596" t="s">
        <v>174</v>
      </c>
    </row>
    <row r="1597" spans="1:10">
      <c r="A1597" t="str">
        <f t="shared" si="24"/>
        <v>D45-D472015FemaleAllEth6</v>
      </c>
      <c r="B1597">
        <v>2015</v>
      </c>
      <c r="C1597" t="s">
        <v>27</v>
      </c>
      <c r="D1597" t="s">
        <v>117</v>
      </c>
      <c r="E1597">
        <v>6</v>
      </c>
      <c r="F1597" t="s">
        <v>144</v>
      </c>
      <c r="G1597">
        <v>1</v>
      </c>
      <c r="H1597">
        <v>0.63484001999999995</v>
      </c>
      <c r="I1597" t="s">
        <v>140</v>
      </c>
      <c r="J1597" t="s">
        <v>181</v>
      </c>
    </row>
    <row r="1598" spans="1:10">
      <c r="A1598" t="str">
        <f t="shared" si="24"/>
        <v>C00-C142016FemaleAllEth6</v>
      </c>
      <c r="B1598">
        <v>2016</v>
      </c>
      <c r="C1598" t="s">
        <v>27</v>
      </c>
      <c r="D1598" t="s">
        <v>117</v>
      </c>
      <c r="E1598">
        <v>6</v>
      </c>
      <c r="F1598" t="s">
        <v>144</v>
      </c>
      <c r="G1598">
        <v>3</v>
      </c>
      <c r="H1598">
        <v>1.7767249039999999</v>
      </c>
      <c r="I1598" t="s">
        <v>86</v>
      </c>
      <c r="J1598" t="s">
        <v>180</v>
      </c>
    </row>
    <row r="1599" spans="1:10">
      <c r="A1599" t="str">
        <f t="shared" si="24"/>
        <v>C152016FemaleAllEth6</v>
      </c>
      <c r="B1599">
        <v>2016</v>
      </c>
      <c r="C1599" t="s">
        <v>27</v>
      </c>
      <c r="D1599" t="s">
        <v>117</v>
      </c>
      <c r="E1599">
        <v>6</v>
      </c>
      <c r="F1599" t="s">
        <v>144</v>
      </c>
      <c r="G1599">
        <v>1</v>
      </c>
      <c r="H1599">
        <v>0.59224163500000004</v>
      </c>
      <c r="I1599" t="s">
        <v>87</v>
      </c>
      <c r="J1599" t="s">
        <v>217</v>
      </c>
    </row>
    <row r="1600" spans="1:10">
      <c r="A1600" t="str">
        <f t="shared" si="24"/>
        <v>C162016FemaleAllEth6</v>
      </c>
      <c r="B1600">
        <v>2016</v>
      </c>
      <c r="C1600" t="s">
        <v>27</v>
      </c>
      <c r="D1600" t="s">
        <v>117</v>
      </c>
      <c r="E1600">
        <v>6</v>
      </c>
      <c r="F1600" t="s">
        <v>144</v>
      </c>
      <c r="G1600">
        <v>2</v>
      </c>
      <c r="H1600">
        <v>1.184483269</v>
      </c>
      <c r="I1600" t="s">
        <v>88</v>
      </c>
      <c r="J1600" t="s">
        <v>188</v>
      </c>
    </row>
    <row r="1601" spans="1:10">
      <c r="A1601" t="str">
        <f t="shared" si="24"/>
        <v>C172016FemaleAllEth6</v>
      </c>
      <c r="B1601">
        <v>2016</v>
      </c>
      <c r="C1601" t="s">
        <v>27</v>
      </c>
      <c r="D1601" t="s">
        <v>117</v>
      </c>
      <c r="E1601">
        <v>6</v>
      </c>
      <c r="F1601" t="s">
        <v>144</v>
      </c>
      <c r="G1601">
        <v>1</v>
      </c>
      <c r="H1601">
        <v>0.59224163500000004</v>
      </c>
      <c r="I1601" t="s">
        <v>208</v>
      </c>
      <c r="J1601" t="s">
        <v>209</v>
      </c>
    </row>
    <row r="1602" spans="1:10">
      <c r="A1602" t="str">
        <f t="shared" si="24"/>
        <v>C18-C212016FemaleAllEth6</v>
      </c>
      <c r="B1602">
        <v>2016</v>
      </c>
      <c r="C1602" t="s">
        <v>27</v>
      </c>
      <c r="D1602" t="s">
        <v>117</v>
      </c>
      <c r="E1602">
        <v>6</v>
      </c>
      <c r="F1602" t="s">
        <v>144</v>
      </c>
      <c r="G1602">
        <v>7</v>
      </c>
      <c r="H1602">
        <v>4.1456914420000004</v>
      </c>
      <c r="I1602" t="s">
        <v>89</v>
      </c>
      <c r="J1602" t="s">
        <v>182</v>
      </c>
    </row>
    <row r="1603" spans="1:10">
      <c r="A1603" t="str">
        <f t="shared" ref="A1603:A1666" si="25">I1603&amp;B1603&amp;C1603&amp;D1603&amp;E1603</f>
        <v>C432016FemaleAllEth6</v>
      </c>
      <c r="B1603">
        <v>2016</v>
      </c>
      <c r="C1603" t="s">
        <v>27</v>
      </c>
      <c r="D1603" t="s">
        <v>117</v>
      </c>
      <c r="E1603">
        <v>6</v>
      </c>
      <c r="F1603" t="s">
        <v>144</v>
      </c>
      <c r="G1603">
        <v>6</v>
      </c>
      <c r="H1603">
        <v>3.5534498079999999</v>
      </c>
      <c r="I1603" t="s">
        <v>93</v>
      </c>
      <c r="J1603" t="s">
        <v>186</v>
      </c>
    </row>
    <row r="1604" spans="1:10">
      <c r="A1604" t="str">
        <f t="shared" si="25"/>
        <v>C442016FemaleAllEth6</v>
      </c>
      <c r="B1604">
        <v>2016</v>
      </c>
      <c r="C1604" t="s">
        <v>27</v>
      </c>
      <c r="D1604" t="s">
        <v>117</v>
      </c>
      <c r="E1604">
        <v>6</v>
      </c>
      <c r="F1604" t="s">
        <v>144</v>
      </c>
      <c r="G1604">
        <v>1</v>
      </c>
      <c r="H1604">
        <v>0.59224163500000004</v>
      </c>
      <c r="I1604" t="s">
        <v>176</v>
      </c>
      <c r="J1604" t="s">
        <v>177</v>
      </c>
    </row>
    <row r="1605" spans="1:10">
      <c r="A1605" t="str">
        <f t="shared" si="25"/>
        <v>C492016FemaleAllEth6</v>
      </c>
      <c r="B1605">
        <v>2016</v>
      </c>
      <c r="C1605" t="s">
        <v>27</v>
      </c>
      <c r="D1605" t="s">
        <v>117</v>
      </c>
      <c r="E1605">
        <v>6</v>
      </c>
      <c r="F1605" t="s">
        <v>144</v>
      </c>
      <c r="G1605">
        <v>1</v>
      </c>
      <c r="H1605">
        <v>0.59224163500000004</v>
      </c>
      <c r="I1605" t="s">
        <v>162</v>
      </c>
      <c r="J1605" t="s">
        <v>163</v>
      </c>
    </row>
    <row r="1606" spans="1:10">
      <c r="A1606" t="str">
        <f t="shared" si="25"/>
        <v>C502016FemaleAllEth6</v>
      </c>
      <c r="B1606">
        <v>2016</v>
      </c>
      <c r="C1606" t="s">
        <v>27</v>
      </c>
      <c r="D1606" t="s">
        <v>117</v>
      </c>
      <c r="E1606">
        <v>6</v>
      </c>
      <c r="F1606" t="s">
        <v>144</v>
      </c>
      <c r="G1606">
        <v>15</v>
      </c>
      <c r="H1606">
        <v>8.8836245189999996</v>
      </c>
      <c r="I1606" t="s">
        <v>102</v>
      </c>
      <c r="J1606" t="s">
        <v>214</v>
      </c>
    </row>
    <row r="1607" spans="1:10">
      <c r="A1607" t="str">
        <f t="shared" si="25"/>
        <v>C512016FemaleAllEth6</v>
      </c>
      <c r="B1607">
        <v>2016</v>
      </c>
      <c r="C1607" t="s">
        <v>27</v>
      </c>
      <c r="D1607" t="s">
        <v>117</v>
      </c>
      <c r="E1607">
        <v>6</v>
      </c>
      <c r="F1607" t="s">
        <v>144</v>
      </c>
      <c r="G1607">
        <v>1</v>
      </c>
      <c r="H1607">
        <v>0.59224163500000004</v>
      </c>
      <c r="I1607" t="s">
        <v>106</v>
      </c>
      <c r="J1607" t="s">
        <v>238</v>
      </c>
    </row>
    <row r="1608" spans="1:10">
      <c r="A1608" t="str">
        <f t="shared" si="25"/>
        <v>C532016FemaleAllEth6</v>
      </c>
      <c r="B1608">
        <v>2016</v>
      </c>
      <c r="C1608" t="s">
        <v>27</v>
      </c>
      <c r="D1608" t="s">
        <v>117</v>
      </c>
      <c r="E1608">
        <v>6</v>
      </c>
      <c r="F1608" t="s">
        <v>144</v>
      </c>
      <c r="G1608">
        <v>12</v>
      </c>
      <c r="H1608">
        <v>7.1068996149999997</v>
      </c>
      <c r="I1608" t="s">
        <v>103</v>
      </c>
      <c r="J1608" t="s">
        <v>235</v>
      </c>
    </row>
    <row r="1609" spans="1:10">
      <c r="A1609" t="str">
        <f t="shared" si="25"/>
        <v>C54-C552016FemaleAllEth6</v>
      </c>
      <c r="B1609">
        <v>2016</v>
      </c>
      <c r="C1609" t="s">
        <v>27</v>
      </c>
      <c r="D1609" t="s">
        <v>117</v>
      </c>
      <c r="E1609">
        <v>6</v>
      </c>
      <c r="F1609" t="s">
        <v>144</v>
      </c>
      <c r="G1609">
        <v>1</v>
      </c>
      <c r="H1609">
        <v>0.59224163500000004</v>
      </c>
      <c r="I1609" t="s">
        <v>104</v>
      </c>
      <c r="J1609" t="s">
        <v>234</v>
      </c>
    </row>
    <row r="1610" spans="1:10">
      <c r="A1610" t="str">
        <f t="shared" si="25"/>
        <v>C56-C572016FemaleAllEth6</v>
      </c>
      <c r="B1610">
        <v>2016</v>
      </c>
      <c r="C1610" t="s">
        <v>27</v>
      </c>
      <c r="D1610" t="s">
        <v>117</v>
      </c>
      <c r="E1610">
        <v>6</v>
      </c>
      <c r="F1610" t="s">
        <v>144</v>
      </c>
      <c r="G1610">
        <v>2</v>
      </c>
      <c r="H1610">
        <v>1.184483269</v>
      </c>
      <c r="I1610" t="s">
        <v>105</v>
      </c>
      <c r="J1610" t="s">
        <v>233</v>
      </c>
    </row>
    <row r="1611" spans="1:10">
      <c r="A1611" t="str">
        <f t="shared" si="25"/>
        <v>C64-C66, C682016FemaleAllEth6</v>
      </c>
      <c r="B1611">
        <v>2016</v>
      </c>
      <c r="C1611" t="s">
        <v>27</v>
      </c>
      <c r="D1611" t="s">
        <v>117</v>
      </c>
      <c r="E1611">
        <v>6</v>
      </c>
      <c r="F1611" t="s">
        <v>144</v>
      </c>
      <c r="G1611">
        <v>1</v>
      </c>
      <c r="H1611">
        <v>0.59224163500000004</v>
      </c>
      <c r="I1611" t="s">
        <v>94</v>
      </c>
      <c r="J1611" t="s">
        <v>164</v>
      </c>
    </row>
    <row r="1612" spans="1:10">
      <c r="A1612" t="str">
        <f t="shared" si="25"/>
        <v>C712016FemaleAllEth6</v>
      </c>
      <c r="B1612">
        <v>2016</v>
      </c>
      <c r="C1612" t="s">
        <v>27</v>
      </c>
      <c r="D1612" t="s">
        <v>117</v>
      </c>
      <c r="E1612">
        <v>6</v>
      </c>
      <c r="F1612" t="s">
        <v>144</v>
      </c>
      <c r="G1612">
        <v>5</v>
      </c>
      <c r="H1612">
        <v>2.9612081730000002</v>
      </c>
      <c r="I1612" t="s">
        <v>96</v>
      </c>
      <c r="J1612" t="s">
        <v>167</v>
      </c>
    </row>
    <row r="1613" spans="1:10">
      <c r="A1613" t="str">
        <f t="shared" si="25"/>
        <v>C732016FemaleAllEth6</v>
      </c>
      <c r="B1613">
        <v>2016</v>
      </c>
      <c r="C1613" t="s">
        <v>27</v>
      </c>
      <c r="D1613" t="s">
        <v>117</v>
      </c>
      <c r="E1613">
        <v>6</v>
      </c>
      <c r="F1613" t="s">
        <v>144</v>
      </c>
      <c r="G1613">
        <v>17</v>
      </c>
      <c r="H1613">
        <v>10.068107789999999</v>
      </c>
      <c r="I1613" t="s">
        <v>97</v>
      </c>
      <c r="J1613" t="s">
        <v>183</v>
      </c>
    </row>
    <row r="1614" spans="1:10">
      <c r="A1614" t="str">
        <f t="shared" si="25"/>
        <v>C812016FemaleAllEth6</v>
      </c>
      <c r="B1614">
        <v>2016</v>
      </c>
      <c r="C1614" t="s">
        <v>27</v>
      </c>
      <c r="D1614" t="s">
        <v>117</v>
      </c>
      <c r="E1614">
        <v>6</v>
      </c>
      <c r="F1614" t="s">
        <v>144</v>
      </c>
      <c r="G1614">
        <v>3</v>
      </c>
      <c r="H1614">
        <v>1.7767249039999999</v>
      </c>
      <c r="I1614" t="s">
        <v>98</v>
      </c>
      <c r="J1614" t="s">
        <v>172</v>
      </c>
    </row>
    <row r="1615" spans="1:10">
      <c r="A1615" t="str">
        <f t="shared" si="25"/>
        <v>C82-C86, C962016FemaleAllEth6</v>
      </c>
      <c r="B1615">
        <v>2016</v>
      </c>
      <c r="C1615" t="s">
        <v>27</v>
      </c>
      <c r="D1615" t="s">
        <v>117</v>
      </c>
      <c r="E1615">
        <v>6</v>
      </c>
      <c r="F1615" t="s">
        <v>144</v>
      </c>
      <c r="G1615">
        <v>5</v>
      </c>
      <c r="H1615">
        <v>2.9612081730000002</v>
      </c>
      <c r="I1615" t="s">
        <v>99</v>
      </c>
      <c r="J1615" t="s">
        <v>173</v>
      </c>
    </row>
    <row r="1616" spans="1:10">
      <c r="A1616" t="str">
        <f t="shared" si="25"/>
        <v>D45-D472016FemaleAllEth6</v>
      </c>
      <c r="B1616">
        <v>2016</v>
      </c>
      <c r="C1616" t="s">
        <v>27</v>
      </c>
      <c r="D1616" t="s">
        <v>117</v>
      </c>
      <c r="E1616">
        <v>6</v>
      </c>
      <c r="F1616" t="s">
        <v>144</v>
      </c>
      <c r="G1616">
        <v>3</v>
      </c>
      <c r="H1616">
        <v>1.7767249039999999</v>
      </c>
      <c r="I1616" t="s">
        <v>140</v>
      </c>
      <c r="J1616" t="s">
        <v>181</v>
      </c>
    </row>
    <row r="1617" spans="1:10">
      <c r="A1617" t="str">
        <f t="shared" si="25"/>
        <v>C00-C142017FemaleAllEth6</v>
      </c>
      <c r="B1617">
        <v>2017</v>
      </c>
      <c r="C1617" t="s">
        <v>27</v>
      </c>
      <c r="D1617" t="s">
        <v>117</v>
      </c>
      <c r="E1617">
        <v>6</v>
      </c>
      <c r="F1617" t="s">
        <v>144</v>
      </c>
      <c r="G1617">
        <v>1</v>
      </c>
      <c r="H1617">
        <v>0.558503211</v>
      </c>
      <c r="I1617" t="s">
        <v>86</v>
      </c>
      <c r="J1617" t="s">
        <v>180</v>
      </c>
    </row>
    <row r="1618" spans="1:10">
      <c r="A1618" t="str">
        <f t="shared" si="25"/>
        <v>C162017FemaleAllEth6</v>
      </c>
      <c r="B1618">
        <v>2017</v>
      </c>
      <c r="C1618" t="s">
        <v>27</v>
      </c>
      <c r="D1618" t="s">
        <v>117</v>
      </c>
      <c r="E1618">
        <v>6</v>
      </c>
      <c r="F1618" t="s">
        <v>144</v>
      </c>
      <c r="G1618">
        <v>2</v>
      </c>
      <c r="H1618">
        <v>1.1170064230000001</v>
      </c>
      <c r="I1618" t="s">
        <v>88</v>
      </c>
      <c r="J1618" t="s">
        <v>188</v>
      </c>
    </row>
    <row r="1619" spans="1:10">
      <c r="A1619" t="str">
        <f t="shared" si="25"/>
        <v>C18-C212017FemaleAllEth6</v>
      </c>
      <c r="B1619">
        <v>2017</v>
      </c>
      <c r="C1619" t="s">
        <v>27</v>
      </c>
      <c r="D1619" t="s">
        <v>117</v>
      </c>
      <c r="E1619">
        <v>6</v>
      </c>
      <c r="F1619" t="s">
        <v>144</v>
      </c>
      <c r="G1619">
        <v>9</v>
      </c>
      <c r="H1619">
        <v>5.026528903</v>
      </c>
      <c r="I1619" t="s">
        <v>89</v>
      </c>
      <c r="J1619" t="s">
        <v>182</v>
      </c>
    </row>
    <row r="1620" spans="1:10">
      <c r="A1620" t="str">
        <f t="shared" si="25"/>
        <v>C222017FemaleAllEth6</v>
      </c>
      <c r="B1620">
        <v>2017</v>
      </c>
      <c r="C1620" t="s">
        <v>27</v>
      </c>
      <c r="D1620" t="s">
        <v>117</v>
      </c>
      <c r="E1620">
        <v>6</v>
      </c>
      <c r="F1620" t="s">
        <v>144</v>
      </c>
      <c r="G1620">
        <v>1</v>
      </c>
      <c r="H1620">
        <v>0.558503211</v>
      </c>
      <c r="I1620" t="s">
        <v>90</v>
      </c>
      <c r="J1620" t="s">
        <v>159</v>
      </c>
    </row>
    <row r="1621" spans="1:10">
      <c r="A1621" t="str">
        <f t="shared" si="25"/>
        <v>C432017FemaleAllEth6</v>
      </c>
      <c r="B1621">
        <v>2017</v>
      </c>
      <c r="C1621" t="s">
        <v>27</v>
      </c>
      <c r="D1621" t="s">
        <v>117</v>
      </c>
      <c r="E1621">
        <v>6</v>
      </c>
      <c r="F1621" t="s">
        <v>144</v>
      </c>
      <c r="G1621">
        <v>17</v>
      </c>
      <c r="H1621">
        <v>9.4945545940000002</v>
      </c>
      <c r="I1621" t="s">
        <v>93</v>
      </c>
      <c r="J1621" t="s">
        <v>186</v>
      </c>
    </row>
    <row r="1622" spans="1:10">
      <c r="A1622" t="str">
        <f t="shared" si="25"/>
        <v>C502017FemaleAllEth6</v>
      </c>
      <c r="B1622">
        <v>2017</v>
      </c>
      <c r="C1622" t="s">
        <v>27</v>
      </c>
      <c r="D1622" t="s">
        <v>117</v>
      </c>
      <c r="E1622">
        <v>6</v>
      </c>
      <c r="F1622" t="s">
        <v>144</v>
      </c>
      <c r="G1622">
        <v>10</v>
      </c>
      <c r="H1622">
        <v>5.5850321139999997</v>
      </c>
      <c r="I1622" t="s">
        <v>102</v>
      </c>
      <c r="J1622" t="s">
        <v>214</v>
      </c>
    </row>
    <row r="1623" spans="1:10">
      <c r="A1623" t="str">
        <f t="shared" si="25"/>
        <v>C512017FemaleAllEth6</v>
      </c>
      <c r="B1623">
        <v>2017</v>
      </c>
      <c r="C1623" t="s">
        <v>27</v>
      </c>
      <c r="D1623" t="s">
        <v>117</v>
      </c>
      <c r="E1623">
        <v>6</v>
      </c>
      <c r="F1623" t="s">
        <v>144</v>
      </c>
      <c r="G1623">
        <v>1</v>
      </c>
      <c r="H1623">
        <v>0.558503211</v>
      </c>
      <c r="I1623" t="s">
        <v>106</v>
      </c>
      <c r="J1623" t="s">
        <v>238</v>
      </c>
    </row>
    <row r="1624" spans="1:10">
      <c r="A1624" t="str">
        <f t="shared" si="25"/>
        <v>C532017FemaleAllEth6</v>
      </c>
      <c r="B1624">
        <v>2017</v>
      </c>
      <c r="C1624" t="s">
        <v>27</v>
      </c>
      <c r="D1624" t="s">
        <v>117</v>
      </c>
      <c r="E1624">
        <v>6</v>
      </c>
      <c r="F1624" t="s">
        <v>144</v>
      </c>
      <c r="G1624">
        <v>10</v>
      </c>
      <c r="H1624">
        <v>5.5850321139999997</v>
      </c>
      <c r="I1624" t="s">
        <v>103</v>
      </c>
      <c r="J1624" t="s">
        <v>235</v>
      </c>
    </row>
    <row r="1625" spans="1:10">
      <c r="A1625" t="str">
        <f t="shared" si="25"/>
        <v>C54-C552017FemaleAllEth6</v>
      </c>
      <c r="B1625">
        <v>2017</v>
      </c>
      <c r="C1625" t="s">
        <v>27</v>
      </c>
      <c r="D1625" t="s">
        <v>117</v>
      </c>
      <c r="E1625">
        <v>6</v>
      </c>
      <c r="F1625" t="s">
        <v>144</v>
      </c>
      <c r="G1625">
        <v>2</v>
      </c>
      <c r="H1625">
        <v>1.1170064230000001</v>
      </c>
      <c r="I1625" t="s">
        <v>104</v>
      </c>
      <c r="J1625" t="s">
        <v>234</v>
      </c>
    </row>
    <row r="1626" spans="1:10">
      <c r="A1626" t="str">
        <f t="shared" si="25"/>
        <v>C56-C572017FemaleAllEth6</v>
      </c>
      <c r="B1626">
        <v>2017</v>
      </c>
      <c r="C1626" t="s">
        <v>27</v>
      </c>
      <c r="D1626" t="s">
        <v>117</v>
      </c>
      <c r="E1626">
        <v>6</v>
      </c>
      <c r="F1626" t="s">
        <v>144</v>
      </c>
      <c r="G1626">
        <v>3</v>
      </c>
      <c r="H1626">
        <v>1.675509634</v>
      </c>
      <c r="I1626" t="s">
        <v>105</v>
      </c>
      <c r="J1626" t="s">
        <v>233</v>
      </c>
    </row>
    <row r="1627" spans="1:10">
      <c r="A1627" t="str">
        <f t="shared" si="25"/>
        <v>C702017FemaleAllEth6</v>
      </c>
      <c r="B1627">
        <v>2017</v>
      </c>
      <c r="C1627" t="s">
        <v>27</v>
      </c>
      <c r="D1627" t="s">
        <v>117</v>
      </c>
      <c r="E1627">
        <v>6</v>
      </c>
      <c r="F1627" t="s">
        <v>144</v>
      </c>
      <c r="G1627">
        <v>1</v>
      </c>
      <c r="H1627">
        <v>0.558503211</v>
      </c>
      <c r="I1627" t="s">
        <v>203</v>
      </c>
      <c r="J1627" t="s">
        <v>204</v>
      </c>
    </row>
    <row r="1628" spans="1:10">
      <c r="A1628" t="str">
        <f t="shared" si="25"/>
        <v>C712017FemaleAllEth6</v>
      </c>
      <c r="B1628">
        <v>2017</v>
      </c>
      <c r="C1628" t="s">
        <v>27</v>
      </c>
      <c r="D1628" t="s">
        <v>117</v>
      </c>
      <c r="E1628">
        <v>6</v>
      </c>
      <c r="F1628" t="s">
        <v>144</v>
      </c>
      <c r="G1628">
        <v>5</v>
      </c>
      <c r="H1628">
        <v>2.7925160569999998</v>
      </c>
      <c r="I1628" t="s">
        <v>96</v>
      </c>
      <c r="J1628" t="s">
        <v>167</v>
      </c>
    </row>
    <row r="1629" spans="1:10">
      <c r="A1629" t="str">
        <f t="shared" si="25"/>
        <v>C732017FemaleAllEth6</v>
      </c>
      <c r="B1629">
        <v>2017</v>
      </c>
      <c r="C1629" t="s">
        <v>27</v>
      </c>
      <c r="D1629" t="s">
        <v>117</v>
      </c>
      <c r="E1629">
        <v>6</v>
      </c>
      <c r="F1629" t="s">
        <v>144</v>
      </c>
      <c r="G1629">
        <v>13</v>
      </c>
      <c r="H1629">
        <v>7.2605417479999996</v>
      </c>
      <c r="I1629" t="s">
        <v>97</v>
      </c>
      <c r="J1629" t="s">
        <v>183</v>
      </c>
    </row>
    <row r="1630" spans="1:10">
      <c r="A1630" t="str">
        <f t="shared" si="25"/>
        <v>C752017FemaleAllEth6</v>
      </c>
      <c r="B1630">
        <v>2017</v>
      </c>
      <c r="C1630" t="s">
        <v>27</v>
      </c>
      <c r="D1630" t="s">
        <v>117</v>
      </c>
      <c r="E1630">
        <v>6</v>
      </c>
      <c r="F1630" t="s">
        <v>144</v>
      </c>
      <c r="G1630">
        <v>1</v>
      </c>
      <c r="H1630">
        <v>0.558503211</v>
      </c>
      <c r="I1630" t="s">
        <v>184</v>
      </c>
      <c r="J1630" t="s">
        <v>185</v>
      </c>
    </row>
    <row r="1631" spans="1:10">
      <c r="A1631" t="str">
        <f t="shared" si="25"/>
        <v>C77-C792017FemaleAllEth6</v>
      </c>
      <c r="B1631">
        <v>2017</v>
      </c>
      <c r="C1631" t="s">
        <v>27</v>
      </c>
      <c r="D1631" t="s">
        <v>117</v>
      </c>
      <c r="E1631">
        <v>6</v>
      </c>
      <c r="F1631" t="s">
        <v>144</v>
      </c>
      <c r="G1631">
        <v>1</v>
      </c>
      <c r="H1631">
        <v>0.558503211</v>
      </c>
      <c r="I1631" t="s">
        <v>215</v>
      </c>
      <c r="J1631" t="s">
        <v>216</v>
      </c>
    </row>
    <row r="1632" spans="1:10">
      <c r="A1632" t="str">
        <f t="shared" si="25"/>
        <v>C812017FemaleAllEth6</v>
      </c>
      <c r="B1632">
        <v>2017</v>
      </c>
      <c r="C1632" t="s">
        <v>27</v>
      </c>
      <c r="D1632" t="s">
        <v>117</v>
      </c>
      <c r="E1632">
        <v>6</v>
      </c>
      <c r="F1632" t="s">
        <v>144</v>
      </c>
      <c r="G1632">
        <v>7</v>
      </c>
      <c r="H1632">
        <v>3.9095224800000001</v>
      </c>
      <c r="I1632" t="s">
        <v>98</v>
      </c>
      <c r="J1632" t="s">
        <v>172</v>
      </c>
    </row>
    <row r="1633" spans="1:10">
      <c r="A1633" t="str">
        <f t="shared" si="25"/>
        <v>C82-C86, C962017FemaleAllEth6</v>
      </c>
      <c r="B1633">
        <v>2017</v>
      </c>
      <c r="C1633" t="s">
        <v>27</v>
      </c>
      <c r="D1633" t="s">
        <v>117</v>
      </c>
      <c r="E1633">
        <v>6</v>
      </c>
      <c r="F1633" t="s">
        <v>144</v>
      </c>
      <c r="G1633">
        <v>3</v>
      </c>
      <c r="H1633">
        <v>1.675509634</v>
      </c>
      <c r="I1633" t="s">
        <v>99</v>
      </c>
      <c r="J1633" t="s">
        <v>173</v>
      </c>
    </row>
    <row r="1634" spans="1:10">
      <c r="A1634" t="str">
        <f t="shared" si="25"/>
        <v>C91-C952017FemaleAllEth6</v>
      </c>
      <c r="B1634">
        <v>2017</v>
      </c>
      <c r="C1634" t="s">
        <v>27</v>
      </c>
      <c r="D1634" t="s">
        <v>117</v>
      </c>
      <c r="E1634">
        <v>6</v>
      </c>
      <c r="F1634" t="s">
        <v>144</v>
      </c>
      <c r="G1634">
        <v>5</v>
      </c>
      <c r="H1634">
        <v>2.7925160569999998</v>
      </c>
      <c r="I1634" t="s">
        <v>101</v>
      </c>
      <c r="J1634" t="s">
        <v>174</v>
      </c>
    </row>
    <row r="1635" spans="1:10">
      <c r="A1635" t="str">
        <f t="shared" si="25"/>
        <v>C00-C142015FemaleAllEth7</v>
      </c>
      <c r="B1635">
        <v>2015</v>
      </c>
      <c r="C1635" t="s">
        <v>27</v>
      </c>
      <c r="D1635" t="s">
        <v>117</v>
      </c>
      <c r="E1635">
        <v>7</v>
      </c>
      <c r="F1635" t="s">
        <v>145</v>
      </c>
      <c r="G1635">
        <v>2</v>
      </c>
      <c r="H1635">
        <v>1.3450803689999999</v>
      </c>
      <c r="I1635" t="s">
        <v>86</v>
      </c>
      <c r="J1635" t="s">
        <v>180</v>
      </c>
    </row>
    <row r="1636" spans="1:10">
      <c r="A1636" t="str">
        <f t="shared" si="25"/>
        <v>C162015FemaleAllEth7</v>
      </c>
      <c r="B1636">
        <v>2015</v>
      </c>
      <c r="C1636" t="s">
        <v>27</v>
      </c>
      <c r="D1636" t="s">
        <v>117</v>
      </c>
      <c r="E1636">
        <v>7</v>
      </c>
      <c r="F1636" t="s">
        <v>145</v>
      </c>
      <c r="G1636">
        <v>2</v>
      </c>
      <c r="H1636">
        <v>1.3450803689999999</v>
      </c>
      <c r="I1636" t="s">
        <v>88</v>
      </c>
      <c r="J1636" t="s">
        <v>188</v>
      </c>
    </row>
    <row r="1637" spans="1:10">
      <c r="A1637" t="str">
        <f t="shared" si="25"/>
        <v>C18-C212015FemaleAllEth7</v>
      </c>
      <c r="B1637">
        <v>2015</v>
      </c>
      <c r="C1637" t="s">
        <v>27</v>
      </c>
      <c r="D1637" t="s">
        <v>117</v>
      </c>
      <c r="E1637">
        <v>7</v>
      </c>
      <c r="F1637" t="s">
        <v>145</v>
      </c>
      <c r="G1637">
        <v>14</v>
      </c>
      <c r="H1637">
        <v>9.4155625799999996</v>
      </c>
      <c r="I1637" t="s">
        <v>89</v>
      </c>
      <c r="J1637" t="s">
        <v>182</v>
      </c>
    </row>
    <row r="1638" spans="1:10">
      <c r="A1638" t="str">
        <f t="shared" si="25"/>
        <v>C232015FemaleAllEth7</v>
      </c>
      <c r="B1638">
        <v>2015</v>
      </c>
      <c r="C1638" t="s">
        <v>27</v>
      </c>
      <c r="D1638" t="s">
        <v>117</v>
      </c>
      <c r="E1638">
        <v>7</v>
      </c>
      <c r="F1638" t="s">
        <v>145</v>
      </c>
      <c r="G1638">
        <v>1</v>
      </c>
      <c r="H1638">
        <v>0.67254018400000004</v>
      </c>
      <c r="I1638" t="s">
        <v>227</v>
      </c>
      <c r="J1638" t="s">
        <v>228</v>
      </c>
    </row>
    <row r="1639" spans="1:10">
      <c r="A1639" t="str">
        <f t="shared" si="25"/>
        <v>C33-C342015FemaleAllEth7</v>
      </c>
      <c r="B1639">
        <v>2015</v>
      </c>
      <c r="C1639" t="s">
        <v>27</v>
      </c>
      <c r="D1639" t="s">
        <v>117</v>
      </c>
      <c r="E1639">
        <v>7</v>
      </c>
      <c r="F1639" t="s">
        <v>145</v>
      </c>
      <c r="G1639">
        <v>3</v>
      </c>
      <c r="H1639">
        <v>2.017620553</v>
      </c>
      <c r="I1639" t="s">
        <v>92</v>
      </c>
      <c r="J1639" t="s">
        <v>175</v>
      </c>
    </row>
    <row r="1640" spans="1:10">
      <c r="A1640" t="str">
        <f t="shared" si="25"/>
        <v>C40-C412015FemaleAllEth7</v>
      </c>
      <c r="B1640">
        <v>2015</v>
      </c>
      <c r="C1640" t="s">
        <v>27</v>
      </c>
      <c r="D1640" t="s">
        <v>117</v>
      </c>
      <c r="E1640">
        <v>7</v>
      </c>
      <c r="F1640" t="s">
        <v>145</v>
      </c>
      <c r="G1640">
        <v>2</v>
      </c>
      <c r="H1640">
        <v>1.3450803689999999</v>
      </c>
      <c r="I1640" t="s">
        <v>160</v>
      </c>
      <c r="J1640" t="s">
        <v>161</v>
      </c>
    </row>
    <row r="1641" spans="1:10">
      <c r="A1641" t="str">
        <f t="shared" si="25"/>
        <v>C432015FemaleAllEth7</v>
      </c>
      <c r="B1641">
        <v>2015</v>
      </c>
      <c r="C1641" t="s">
        <v>27</v>
      </c>
      <c r="D1641" t="s">
        <v>117</v>
      </c>
      <c r="E1641">
        <v>7</v>
      </c>
      <c r="F1641" t="s">
        <v>145</v>
      </c>
      <c r="G1641">
        <v>23</v>
      </c>
      <c r="H1641">
        <v>15.468424239999999</v>
      </c>
      <c r="I1641" t="s">
        <v>93</v>
      </c>
      <c r="J1641" t="s">
        <v>186</v>
      </c>
    </row>
    <row r="1642" spans="1:10">
      <c r="A1642" t="str">
        <f t="shared" si="25"/>
        <v>C442015FemaleAllEth7</v>
      </c>
      <c r="B1642">
        <v>2015</v>
      </c>
      <c r="C1642" t="s">
        <v>27</v>
      </c>
      <c r="D1642" t="s">
        <v>117</v>
      </c>
      <c r="E1642">
        <v>7</v>
      </c>
      <c r="F1642" t="s">
        <v>145</v>
      </c>
      <c r="G1642">
        <v>1</v>
      </c>
      <c r="H1642">
        <v>0.67254018400000004</v>
      </c>
      <c r="I1642" t="s">
        <v>176</v>
      </c>
      <c r="J1642" t="s">
        <v>177</v>
      </c>
    </row>
    <row r="1643" spans="1:10">
      <c r="A1643" t="str">
        <f t="shared" si="25"/>
        <v>C492015FemaleAllEth7</v>
      </c>
      <c r="B1643">
        <v>2015</v>
      </c>
      <c r="C1643" t="s">
        <v>27</v>
      </c>
      <c r="D1643" t="s">
        <v>117</v>
      </c>
      <c r="E1643">
        <v>7</v>
      </c>
      <c r="F1643" t="s">
        <v>145</v>
      </c>
      <c r="G1643">
        <v>2</v>
      </c>
      <c r="H1643">
        <v>1.3450803689999999</v>
      </c>
      <c r="I1643" t="s">
        <v>162</v>
      </c>
      <c r="J1643" t="s">
        <v>163</v>
      </c>
    </row>
    <row r="1644" spans="1:10">
      <c r="A1644" t="str">
        <f t="shared" si="25"/>
        <v>C502015FemaleAllEth7</v>
      </c>
      <c r="B1644">
        <v>2015</v>
      </c>
      <c r="C1644" t="s">
        <v>27</v>
      </c>
      <c r="D1644" t="s">
        <v>117</v>
      </c>
      <c r="E1644">
        <v>7</v>
      </c>
      <c r="F1644" t="s">
        <v>145</v>
      </c>
      <c r="G1644">
        <v>52</v>
      </c>
      <c r="H1644">
        <v>34.972089580000002</v>
      </c>
      <c r="I1644" t="s">
        <v>102</v>
      </c>
      <c r="J1644" t="s">
        <v>214</v>
      </c>
    </row>
    <row r="1645" spans="1:10">
      <c r="A1645" t="str">
        <f t="shared" si="25"/>
        <v>C512015FemaleAllEth7</v>
      </c>
      <c r="B1645">
        <v>2015</v>
      </c>
      <c r="C1645" t="s">
        <v>27</v>
      </c>
      <c r="D1645" t="s">
        <v>117</v>
      </c>
      <c r="E1645">
        <v>7</v>
      </c>
      <c r="F1645" t="s">
        <v>145</v>
      </c>
      <c r="G1645">
        <v>1</v>
      </c>
      <c r="H1645">
        <v>0.67254018400000004</v>
      </c>
      <c r="I1645" t="s">
        <v>106</v>
      </c>
      <c r="J1645" t="s">
        <v>238</v>
      </c>
    </row>
    <row r="1646" spans="1:10">
      <c r="A1646" t="str">
        <f t="shared" si="25"/>
        <v>C532015FemaleAllEth7</v>
      </c>
      <c r="B1646">
        <v>2015</v>
      </c>
      <c r="C1646" t="s">
        <v>27</v>
      </c>
      <c r="D1646" t="s">
        <v>117</v>
      </c>
      <c r="E1646">
        <v>7</v>
      </c>
      <c r="F1646" t="s">
        <v>145</v>
      </c>
      <c r="G1646">
        <v>21</v>
      </c>
      <c r="H1646">
        <v>14.123343869999999</v>
      </c>
      <c r="I1646" t="s">
        <v>103</v>
      </c>
      <c r="J1646" t="s">
        <v>235</v>
      </c>
    </row>
    <row r="1647" spans="1:10">
      <c r="A1647" t="str">
        <f t="shared" si="25"/>
        <v>C54-C552015FemaleAllEth7</v>
      </c>
      <c r="B1647">
        <v>2015</v>
      </c>
      <c r="C1647" t="s">
        <v>27</v>
      </c>
      <c r="D1647" t="s">
        <v>117</v>
      </c>
      <c r="E1647">
        <v>7</v>
      </c>
      <c r="F1647" t="s">
        <v>145</v>
      </c>
      <c r="G1647">
        <v>8</v>
      </c>
      <c r="H1647">
        <v>5.3803214739999996</v>
      </c>
      <c r="I1647" t="s">
        <v>104</v>
      </c>
      <c r="J1647" t="s">
        <v>234</v>
      </c>
    </row>
    <row r="1648" spans="1:10">
      <c r="A1648" t="str">
        <f t="shared" si="25"/>
        <v>C56-C572015FemaleAllEth7</v>
      </c>
      <c r="B1648">
        <v>2015</v>
      </c>
      <c r="C1648" t="s">
        <v>27</v>
      </c>
      <c r="D1648" t="s">
        <v>117</v>
      </c>
      <c r="E1648">
        <v>7</v>
      </c>
      <c r="F1648" t="s">
        <v>145</v>
      </c>
      <c r="G1648">
        <v>7</v>
      </c>
      <c r="H1648">
        <v>4.7077812899999998</v>
      </c>
      <c r="I1648" t="s">
        <v>105</v>
      </c>
      <c r="J1648" t="s">
        <v>233</v>
      </c>
    </row>
    <row r="1649" spans="1:10">
      <c r="A1649" t="str">
        <f t="shared" si="25"/>
        <v>C64-C66, C682015FemaleAllEth7</v>
      </c>
      <c r="B1649">
        <v>2015</v>
      </c>
      <c r="C1649" t="s">
        <v>27</v>
      </c>
      <c r="D1649" t="s">
        <v>117</v>
      </c>
      <c r="E1649">
        <v>7</v>
      </c>
      <c r="F1649" t="s">
        <v>145</v>
      </c>
      <c r="G1649">
        <v>2</v>
      </c>
      <c r="H1649">
        <v>1.3450803689999999</v>
      </c>
      <c r="I1649" t="s">
        <v>94</v>
      </c>
      <c r="J1649" t="s">
        <v>164</v>
      </c>
    </row>
    <row r="1650" spans="1:10">
      <c r="A1650" t="str">
        <f t="shared" si="25"/>
        <v>C712015FemaleAllEth7</v>
      </c>
      <c r="B1650">
        <v>2015</v>
      </c>
      <c r="C1650" t="s">
        <v>27</v>
      </c>
      <c r="D1650" t="s">
        <v>117</v>
      </c>
      <c r="E1650">
        <v>7</v>
      </c>
      <c r="F1650" t="s">
        <v>145</v>
      </c>
      <c r="G1650">
        <v>4</v>
      </c>
      <c r="H1650">
        <v>2.6901607369999998</v>
      </c>
      <c r="I1650" t="s">
        <v>96</v>
      </c>
      <c r="J1650" t="s">
        <v>167</v>
      </c>
    </row>
    <row r="1651" spans="1:10">
      <c r="A1651" t="str">
        <f t="shared" si="25"/>
        <v>C722015FemaleAllEth7</v>
      </c>
      <c r="B1651">
        <v>2015</v>
      </c>
      <c r="C1651" t="s">
        <v>27</v>
      </c>
      <c r="D1651" t="s">
        <v>117</v>
      </c>
      <c r="E1651">
        <v>7</v>
      </c>
      <c r="F1651" t="s">
        <v>145</v>
      </c>
      <c r="G1651">
        <v>1</v>
      </c>
      <c r="H1651">
        <v>0.67254018400000004</v>
      </c>
      <c r="I1651" t="s">
        <v>168</v>
      </c>
      <c r="J1651" t="s">
        <v>169</v>
      </c>
    </row>
    <row r="1652" spans="1:10">
      <c r="A1652" t="str">
        <f t="shared" si="25"/>
        <v>C732015FemaleAllEth7</v>
      </c>
      <c r="B1652">
        <v>2015</v>
      </c>
      <c r="C1652" t="s">
        <v>27</v>
      </c>
      <c r="D1652" t="s">
        <v>117</v>
      </c>
      <c r="E1652">
        <v>7</v>
      </c>
      <c r="F1652" t="s">
        <v>145</v>
      </c>
      <c r="G1652">
        <v>16</v>
      </c>
      <c r="H1652">
        <v>10.760642949999999</v>
      </c>
      <c r="I1652" t="s">
        <v>97</v>
      </c>
      <c r="J1652" t="s">
        <v>183</v>
      </c>
    </row>
    <row r="1653" spans="1:10">
      <c r="A1653" t="str">
        <f t="shared" si="25"/>
        <v>C812015FemaleAllEth7</v>
      </c>
      <c r="B1653">
        <v>2015</v>
      </c>
      <c r="C1653" t="s">
        <v>27</v>
      </c>
      <c r="D1653" t="s">
        <v>117</v>
      </c>
      <c r="E1653">
        <v>7</v>
      </c>
      <c r="F1653" t="s">
        <v>145</v>
      </c>
      <c r="G1653">
        <v>2</v>
      </c>
      <c r="H1653">
        <v>1.3450803689999999</v>
      </c>
      <c r="I1653" t="s">
        <v>98</v>
      </c>
      <c r="J1653" t="s">
        <v>172</v>
      </c>
    </row>
    <row r="1654" spans="1:10">
      <c r="A1654" t="str">
        <f t="shared" si="25"/>
        <v>C82-C86, C962015FemaleAllEth7</v>
      </c>
      <c r="B1654">
        <v>2015</v>
      </c>
      <c r="C1654" t="s">
        <v>27</v>
      </c>
      <c r="D1654" t="s">
        <v>117</v>
      </c>
      <c r="E1654">
        <v>7</v>
      </c>
      <c r="F1654" t="s">
        <v>145</v>
      </c>
      <c r="G1654">
        <v>4</v>
      </c>
      <c r="H1654">
        <v>2.6901607369999998</v>
      </c>
      <c r="I1654" t="s">
        <v>99</v>
      </c>
      <c r="J1654" t="s">
        <v>173</v>
      </c>
    </row>
    <row r="1655" spans="1:10">
      <c r="A1655" t="str">
        <f t="shared" si="25"/>
        <v>C902015FemaleAllEth7</v>
      </c>
      <c r="B1655">
        <v>2015</v>
      </c>
      <c r="C1655" t="s">
        <v>27</v>
      </c>
      <c r="D1655" t="s">
        <v>117</v>
      </c>
      <c r="E1655">
        <v>7</v>
      </c>
      <c r="F1655" t="s">
        <v>145</v>
      </c>
      <c r="G1655">
        <v>1</v>
      </c>
      <c r="H1655">
        <v>0.67254018400000004</v>
      </c>
      <c r="I1655" t="s">
        <v>100</v>
      </c>
      <c r="J1655" t="s">
        <v>205</v>
      </c>
    </row>
    <row r="1656" spans="1:10">
      <c r="A1656" t="str">
        <f t="shared" si="25"/>
        <v>C91-C952015FemaleAllEth7</v>
      </c>
      <c r="B1656">
        <v>2015</v>
      </c>
      <c r="C1656" t="s">
        <v>27</v>
      </c>
      <c r="D1656" t="s">
        <v>117</v>
      </c>
      <c r="E1656">
        <v>7</v>
      </c>
      <c r="F1656" t="s">
        <v>145</v>
      </c>
      <c r="G1656">
        <v>5</v>
      </c>
      <c r="H1656">
        <v>3.3627009210000001</v>
      </c>
      <c r="I1656" t="s">
        <v>101</v>
      </c>
      <c r="J1656" t="s">
        <v>174</v>
      </c>
    </row>
    <row r="1657" spans="1:10">
      <c r="A1657" t="str">
        <f t="shared" si="25"/>
        <v>D45-D472015FemaleAllEth7</v>
      </c>
      <c r="B1657">
        <v>2015</v>
      </c>
      <c r="C1657" t="s">
        <v>27</v>
      </c>
      <c r="D1657" t="s">
        <v>117</v>
      </c>
      <c r="E1657">
        <v>7</v>
      </c>
      <c r="F1657" t="s">
        <v>145</v>
      </c>
      <c r="G1657">
        <v>3</v>
      </c>
      <c r="H1657">
        <v>2.017620553</v>
      </c>
      <c r="I1657" t="s">
        <v>140</v>
      </c>
      <c r="J1657" t="s">
        <v>181</v>
      </c>
    </row>
    <row r="1658" spans="1:10">
      <c r="A1658" t="str">
        <f t="shared" si="25"/>
        <v>C162016FemaleAllEth7</v>
      </c>
      <c r="B1658">
        <v>2016</v>
      </c>
      <c r="C1658" t="s">
        <v>27</v>
      </c>
      <c r="D1658" t="s">
        <v>117</v>
      </c>
      <c r="E1658">
        <v>7</v>
      </c>
      <c r="F1658" t="s">
        <v>145</v>
      </c>
      <c r="G1658">
        <v>1</v>
      </c>
      <c r="H1658">
        <v>0.64766839399999998</v>
      </c>
      <c r="I1658" t="s">
        <v>88</v>
      </c>
      <c r="J1658" t="s">
        <v>188</v>
      </c>
    </row>
    <row r="1659" spans="1:10">
      <c r="A1659" t="str">
        <f t="shared" si="25"/>
        <v>C18-C212016FemaleAllEth7</v>
      </c>
      <c r="B1659">
        <v>2016</v>
      </c>
      <c r="C1659" t="s">
        <v>27</v>
      </c>
      <c r="D1659" t="s">
        <v>117</v>
      </c>
      <c r="E1659">
        <v>7</v>
      </c>
      <c r="F1659" t="s">
        <v>145</v>
      </c>
      <c r="G1659">
        <v>22</v>
      </c>
      <c r="H1659">
        <v>14.24870466</v>
      </c>
      <c r="I1659" t="s">
        <v>89</v>
      </c>
      <c r="J1659" t="s">
        <v>182</v>
      </c>
    </row>
    <row r="1660" spans="1:10">
      <c r="A1660" t="str">
        <f t="shared" si="25"/>
        <v>C252016FemaleAllEth7</v>
      </c>
      <c r="B1660">
        <v>2016</v>
      </c>
      <c r="C1660" t="s">
        <v>27</v>
      </c>
      <c r="D1660" t="s">
        <v>117</v>
      </c>
      <c r="E1660">
        <v>7</v>
      </c>
      <c r="F1660" t="s">
        <v>145</v>
      </c>
      <c r="G1660">
        <v>1</v>
      </c>
      <c r="H1660">
        <v>0.64766839399999998</v>
      </c>
      <c r="I1660" t="s">
        <v>91</v>
      </c>
      <c r="J1660" t="s">
        <v>197</v>
      </c>
    </row>
    <row r="1661" spans="1:10">
      <c r="A1661" t="str">
        <f t="shared" si="25"/>
        <v>C33-C342016FemaleAllEth7</v>
      </c>
      <c r="B1661">
        <v>2016</v>
      </c>
      <c r="C1661" t="s">
        <v>27</v>
      </c>
      <c r="D1661" t="s">
        <v>117</v>
      </c>
      <c r="E1661">
        <v>7</v>
      </c>
      <c r="F1661" t="s">
        <v>145</v>
      </c>
      <c r="G1661">
        <v>1</v>
      </c>
      <c r="H1661">
        <v>0.64766839399999998</v>
      </c>
      <c r="I1661" t="s">
        <v>92</v>
      </c>
      <c r="J1661" t="s">
        <v>175</v>
      </c>
    </row>
    <row r="1662" spans="1:10">
      <c r="A1662" t="str">
        <f t="shared" si="25"/>
        <v>C40-C412016FemaleAllEth7</v>
      </c>
      <c r="B1662">
        <v>2016</v>
      </c>
      <c r="C1662" t="s">
        <v>27</v>
      </c>
      <c r="D1662" t="s">
        <v>117</v>
      </c>
      <c r="E1662">
        <v>7</v>
      </c>
      <c r="F1662" t="s">
        <v>145</v>
      </c>
      <c r="G1662">
        <v>1</v>
      </c>
      <c r="H1662">
        <v>0.64766839399999998</v>
      </c>
      <c r="I1662" t="s">
        <v>160</v>
      </c>
      <c r="J1662" t="s">
        <v>161</v>
      </c>
    </row>
    <row r="1663" spans="1:10">
      <c r="A1663" t="str">
        <f t="shared" si="25"/>
        <v>C432016FemaleAllEth7</v>
      </c>
      <c r="B1663">
        <v>2016</v>
      </c>
      <c r="C1663" t="s">
        <v>27</v>
      </c>
      <c r="D1663" t="s">
        <v>117</v>
      </c>
      <c r="E1663">
        <v>7</v>
      </c>
      <c r="F1663" t="s">
        <v>145</v>
      </c>
      <c r="G1663">
        <v>20</v>
      </c>
      <c r="H1663">
        <v>12.95336788</v>
      </c>
      <c r="I1663" t="s">
        <v>93</v>
      </c>
      <c r="J1663" t="s">
        <v>186</v>
      </c>
    </row>
    <row r="1664" spans="1:10">
      <c r="A1664" t="str">
        <f t="shared" si="25"/>
        <v>C472016FemaleAllEth7</v>
      </c>
      <c r="B1664">
        <v>2016</v>
      </c>
      <c r="C1664" t="s">
        <v>27</v>
      </c>
      <c r="D1664" t="s">
        <v>117</v>
      </c>
      <c r="E1664">
        <v>7</v>
      </c>
      <c r="F1664" t="s">
        <v>145</v>
      </c>
      <c r="G1664">
        <v>1</v>
      </c>
      <c r="H1664">
        <v>0.64766839399999998</v>
      </c>
      <c r="I1664" t="s">
        <v>178</v>
      </c>
      <c r="J1664" t="s">
        <v>179</v>
      </c>
    </row>
    <row r="1665" spans="1:10">
      <c r="A1665" t="str">
        <f t="shared" si="25"/>
        <v>C492016FemaleAllEth7</v>
      </c>
      <c r="B1665">
        <v>2016</v>
      </c>
      <c r="C1665" t="s">
        <v>27</v>
      </c>
      <c r="D1665" t="s">
        <v>117</v>
      </c>
      <c r="E1665">
        <v>7</v>
      </c>
      <c r="F1665" t="s">
        <v>145</v>
      </c>
      <c r="G1665">
        <v>2</v>
      </c>
      <c r="H1665">
        <v>1.295336788</v>
      </c>
      <c r="I1665" t="s">
        <v>162</v>
      </c>
      <c r="J1665" t="s">
        <v>163</v>
      </c>
    </row>
    <row r="1666" spans="1:10">
      <c r="A1666" t="str">
        <f t="shared" si="25"/>
        <v>C502016FemaleAllEth7</v>
      </c>
      <c r="B1666">
        <v>2016</v>
      </c>
      <c r="C1666" t="s">
        <v>27</v>
      </c>
      <c r="D1666" t="s">
        <v>117</v>
      </c>
      <c r="E1666">
        <v>7</v>
      </c>
      <c r="F1666" t="s">
        <v>145</v>
      </c>
      <c r="G1666">
        <v>54</v>
      </c>
      <c r="H1666">
        <v>34.974093259999997</v>
      </c>
      <c r="I1666" t="s">
        <v>102</v>
      </c>
      <c r="J1666" t="s">
        <v>214</v>
      </c>
    </row>
    <row r="1667" spans="1:10">
      <c r="A1667" t="str">
        <f t="shared" ref="A1667:A1730" si="26">I1667&amp;B1667&amp;C1667&amp;D1667&amp;E1667</f>
        <v>C512016FemaleAllEth7</v>
      </c>
      <c r="B1667">
        <v>2016</v>
      </c>
      <c r="C1667" t="s">
        <v>27</v>
      </c>
      <c r="D1667" t="s">
        <v>117</v>
      </c>
      <c r="E1667">
        <v>7</v>
      </c>
      <c r="F1667" t="s">
        <v>145</v>
      </c>
      <c r="G1667">
        <v>1</v>
      </c>
      <c r="H1667">
        <v>0.64766839399999998</v>
      </c>
      <c r="I1667" t="s">
        <v>106</v>
      </c>
      <c r="J1667" t="s">
        <v>238</v>
      </c>
    </row>
    <row r="1668" spans="1:10">
      <c r="A1668" t="str">
        <f t="shared" si="26"/>
        <v>C532016FemaleAllEth7</v>
      </c>
      <c r="B1668">
        <v>2016</v>
      </c>
      <c r="C1668" t="s">
        <v>27</v>
      </c>
      <c r="D1668" t="s">
        <v>117</v>
      </c>
      <c r="E1668">
        <v>7</v>
      </c>
      <c r="F1668" t="s">
        <v>145</v>
      </c>
      <c r="G1668">
        <v>34</v>
      </c>
      <c r="H1668">
        <v>22.020725389999999</v>
      </c>
      <c r="I1668" t="s">
        <v>103</v>
      </c>
      <c r="J1668" t="s">
        <v>235</v>
      </c>
    </row>
    <row r="1669" spans="1:10">
      <c r="A1669" t="str">
        <f t="shared" si="26"/>
        <v>C54-C552016FemaleAllEth7</v>
      </c>
      <c r="B1669">
        <v>2016</v>
      </c>
      <c r="C1669" t="s">
        <v>27</v>
      </c>
      <c r="D1669" t="s">
        <v>117</v>
      </c>
      <c r="E1669">
        <v>7</v>
      </c>
      <c r="F1669" t="s">
        <v>145</v>
      </c>
      <c r="G1669">
        <v>3</v>
      </c>
      <c r="H1669">
        <v>1.943005181</v>
      </c>
      <c r="I1669" t="s">
        <v>104</v>
      </c>
      <c r="J1669" t="s">
        <v>234</v>
      </c>
    </row>
    <row r="1670" spans="1:10">
      <c r="A1670" t="str">
        <f t="shared" si="26"/>
        <v>C56-C572016FemaleAllEth7</v>
      </c>
      <c r="B1670">
        <v>2016</v>
      </c>
      <c r="C1670" t="s">
        <v>27</v>
      </c>
      <c r="D1670" t="s">
        <v>117</v>
      </c>
      <c r="E1670">
        <v>7</v>
      </c>
      <c r="F1670" t="s">
        <v>145</v>
      </c>
      <c r="G1670">
        <v>4</v>
      </c>
      <c r="H1670">
        <v>2.5906735749999998</v>
      </c>
      <c r="I1670" t="s">
        <v>105</v>
      </c>
      <c r="J1670" t="s">
        <v>233</v>
      </c>
    </row>
    <row r="1671" spans="1:10">
      <c r="A1671" t="str">
        <f t="shared" si="26"/>
        <v>C64-C66, C682016FemaleAllEth7</v>
      </c>
      <c r="B1671">
        <v>2016</v>
      </c>
      <c r="C1671" t="s">
        <v>27</v>
      </c>
      <c r="D1671" t="s">
        <v>117</v>
      </c>
      <c r="E1671">
        <v>7</v>
      </c>
      <c r="F1671" t="s">
        <v>145</v>
      </c>
      <c r="G1671">
        <v>2</v>
      </c>
      <c r="H1671">
        <v>1.295336788</v>
      </c>
      <c r="I1671" t="s">
        <v>94</v>
      </c>
      <c r="J1671" t="s">
        <v>164</v>
      </c>
    </row>
    <row r="1672" spans="1:10">
      <c r="A1672" t="str">
        <f t="shared" si="26"/>
        <v>C712016FemaleAllEth7</v>
      </c>
      <c r="B1672">
        <v>2016</v>
      </c>
      <c r="C1672" t="s">
        <v>27</v>
      </c>
      <c r="D1672" t="s">
        <v>117</v>
      </c>
      <c r="E1672">
        <v>7</v>
      </c>
      <c r="F1672" t="s">
        <v>145</v>
      </c>
      <c r="G1672">
        <v>3</v>
      </c>
      <c r="H1672">
        <v>1.943005181</v>
      </c>
      <c r="I1672" t="s">
        <v>96</v>
      </c>
      <c r="J1672" t="s">
        <v>167</v>
      </c>
    </row>
    <row r="1673" spans="1:10">
      <c r="A1673" t="str">
        <f t="shared" si="26"/>
        <v>C722016FemaleAllEth7</v>
      </c>
      <c r="B1673">
        <v>2016</v>
      </c>
      <c r="C1673" t="s">
        <v>27</v>
      </c>
      <c r="D1673" t="s">
        <v>117</v>
      </c>
      <c r="E1673">
        <v>7</v>
      </c>
      <c r="F1673" t="s">
        <v>145</v>
      </c>
      <c r="G1673">
        <v>1</v>
      </c>
      <c r="H1673">
        <v>0.64766839399999998</v>
      </c>
      <c r="I1673" t="s">
        <v>168</v>
      </c>
      <c r="J1673" t="s">
        <v>169</v>
      </c>
    </row>
    <row r="1674" spans="1:10">
      <c r="A1674" t="str">
        <f t="shared" si="26"/>
        <v>C732016FemaleAllEth7</v>
      </c>
      <c r="B1674">
        <v>2016</v>
      </c>
      <c r="C1674" t="s">
        <v>27</v>
      </c>
      <c r="D1674" t="s">
        <v>117</v>
      </c>
      <c r="E1674">
        <v>7</v>
      </c>
      <c r="F1674" t="s">
        <v>145</v>
      </c>
      <c r="G1674">
        <v>17</v>
      </c>
      <c r="H1674">
        <v>11.010362689999999</v>
      </c>
      <c r="I1674" t="s">
        <v>97</v>
      </c>
      <c r="J1674" t="s">
        <v>183</v>
      </c>
    </row>
    <row r="1675" spans="1:10">
      <c r="A1675" t="str">
        <f t="shared" si="26"/>
        <v>C762016FemaleAllEth7</v>
      </c>
      <c r="B1675">
        <v>2016</v>
      </c>
      <c r="C1675" t="s">
        <v>27</v>
      </c>
      <c r="D1675" t="s">
        <v>117</v>
      </c>
      <c r="E1675">
        <v>7</v>
      </c>
      <c r="F1675" t="s">
        <v>145</v>
      </c>
      <c r="G1675">
        <v>1</v>
      </c>
      <c r="H1675">
        <v>0.64766839399999998</v>
      </c>
      <c r="I1675" t="s">
        <v>231</v>
      </c>
      <c r="J1675" t="s">
        <v>232</v>
      </c>
    </row>
    <row r="1676" spans="1:10">
      <c r="A1676" t="str">
        <f t="shared" si="26"/>
        <v>C77-C792016FemaleAllEth7</v>
      </c>
      <c r="B1676">
        <v>2016</v>
      </c>
      <c r="C1676" t="s">
        <v>27</v>
      </c>
      <c r="D1676" t="s">
        <v>117</v>
      </c>
      <c r="E1676">
        <v>7</v>
      </c>
      <c r="F1676" t="s">
        <v>145</v>
      </c>
      <c r="G1676">
        <v>1</v>
      </c>
      <c r="H1676">
        <v>0.64766839399999998</v>
      </c>
      <c r="I1676" t="s">
        <v>215</v>
      </c>
      <c r="J1676" t="s">
        <v>216</v>
      </c>
    </row>
    <row r="1677" spans="1:10">
      <c r="A1677" t="str">
        <f t="shared" si="26"/>
        <v>C812016FemaleAllEth7</v>
      </c>
      <c r="B1677">
        <v>2016</v>
      </c>
      <c r="C1677" t="s">
        <v>27</v>
      </c>
      <c r="D1677" t="s">
        <v>117</v>
      </c>
      <c r="E1677">
        <v>7</v>
      </c>
      <c r="F1677" t="s">
        <v>145</v>
      </c>
      <c r="G1677">
        <v>2</v>
      </c>
      <c r="H1677">
        <v>1.295336788</v>
      </c>
      <c r="I1677" t="s">
        <v>98</v>
      </c>
      <c r="J1677" t="s">
        <v>172</v>
      </c>
    </row>
    <row r="1678" spans="1:10">
      <c r="A1678" t="str">
        <f t="shared" si="26"/>
        <v>C82-C86, C962016FemaleAllEth7</v>
      </c>
      <c r="B1678">
        <v>2016</v>
      </c>
      <c r="C1678" t="s">
        <v>27</v>
      </c>
      <c r="D1678" t="s">
        <v>117</v>
      </c>
      <c r="E1678">
        <v>7</v>
      </c>
      <c r="F1678" t="s">
        <v>145</v>
      </c>
      <c r="G1678">
        <v>6</v>
      </c>
      <c r="H1678">
        <v>3.886010363</v>
      </c>
      <c r="I1678" t="s">
        <v>99</v>
      </c>
      <c r="J1678" t="s">
        <v>173</v>
      </c>
    </row>
    <row r="1679" spans="1:10">
      <c r="A1679" t="str">
        <f t="shared" si="26"/>
        <v>C882016FemaleAllEth7</v>
      </c>
      <c r="B1679">
        <v>2016</v>
      </c>
      <c r="C1679" t="s">
        <v>27</v>
      </c>
      <c r="D1679" t="s">
        <v>117</v>
      </c>
      <c r="E1679">
        <v>7</v>
      </c>
      <c r="F1679" t="s">
        <v>145</v>
      </c>
      <c r="G1679">
        <v>1</v>
      </c>
      <c r="H1679">
        <v>0.64766839399999998</v>
      </c>
      <c r="I1679" t="s">
        <v>195</v>
      </c>
      <c r="J1679" t="s">
        <v>196</v>
      </c>
    </row>
    <row r="1680" spans="1:10">
      <c r="A1680" t="str">
        <f t="shared" si="26"/>
        <v>C902016FemaleAllEth7</v>
      </c>
      <c r="B1680">
        <v>2016</v>
      </c>
      <c r="C1680" t="s">
        <v>27</v>
      </c>
      <c r="D1680" t="s">
        <v>117</v>
      </c>
      <c r="E1680">
        <v>7</v>
      </c>
      <c r="F1680" t="s">
        <v>145</v>
      </c>
      <c r="G1680">
        <v>1</v>
      </c>
      <c r="H1680">
        <v>0.64766839399999998</v>
      </c>
      <c r="I1680" t="s">
        <v>100</v>
      </c>
      <c r="J1680" t="s">
        <v>205</v>
      </c>
    </row>
    <row r="1681" spans="1:10">
      <c r="A1681" t="str">
        <f t="shared" si="26"/>
        <v>C91-C952016FemaleAllEth7</v>
      </c>
      <c r="B1681">
        <v>2016</v>
      </c>
      <c r="C1681" t="s">
        <v>27</v>
      </c>
      <c r="D1681" t="s">
        <v>117</v>
      </c>
      <c r="E1681">
        <v>7</v>
      </c>
      <c r="F1681" t="s">
        <v>145</v>
      </c>
      <c r="G1681">
        <v>4</v>
      </c>
      <c r="H1681">
        <v>2.5906735749999998</v>
      </c>
      <c r="I1681" t="s">
        <v>101</v>
      </c>
      <c r="J1681" t="s">
        <v>174</v>
      </c>
    </row>
    <row r="1682" spans="1:10">
      <c r="A1682" t="str">
        <f t="shared" si="26"/>
        <v>D45-D472016FemaleAllEth7</v>
      </c>
      <c r="B1682">
        <v>2016</v>
      </c>
      <c r="C1682" t="s">
        <v>27</v>
      </c>
      <c r="D1682" t="s">
        <v>117</v>
      </c>
      <c r="E1682">
        <v>7</v>
      </c>
      <c r="F1682" t="s">
        <v>145</v>
      </c>
      <c r="G1682">
        <v>2</v>
      </c>
      <c r="H1682">
        <v>1.295336788</v>
      </c>
      <c r="I1682" t="s">
        <v>140</v>
      </c>
      <c r="J1682" t="s">
        <v>181</v>
      </c>
    </row>
    <row r="1683" spans="1:10">
      <c r="A1683" t="str">
        <f t="shared" si="26"/>
        <v>C00-C142017FemaleAllEth7</v>
      </c>
      <c r="B1683">
        <v>2017</v>
      </c>
      <c r="C1683" t="s">
        <v>27</v>
      </c>
      <c r="D1683" t="s">
        <v>117</v>
      </c>
      <c r="E1683">
        <v>7</v>
      </c>
      <c r="F1683" t="s">
        <v>145</v>
      </c>
      <c r="G1683">
        <v>6</v>
      </c>
      <c r="H1683">
        <v>3.7227771920000001</v>
      </c>
      <c r="I1683" t="s">
        <v>86</v>
      </c>
      <c r="J1683" t="s">
        <v>180</v>
      </c>
    </row>
    <row r="1684" spans="1:10">
      <c r="A1684" t="str">
        <f t="shared" si="26"/>
        <v>C18-C212017FemaleAllEth7</v>
      </c>
      <c r="B1684">
        <v>2017</v>
      </c>
      <c r="C1684" t="s">
        <v>27</v>
      </c>
      <c r="D1684" t="s">
        <v>117</v>
      </c>
      <c r="E1684">
        <v>7</v>
      </c>
      <c r="F1684" t="s">
        <v>145</v>
      </c>
      <c r="G1684">
        <v>19</v>
      </c>
      <c r="H1684">
        <v>11.78879444</v>
      </c>
      <c r="I1684" t="s">
        <v>89</v>
      </c>
      <c r="J1684" t="s">
        <v>182</v>
      </c>
    </row>
    <row r="1685" spans="1:10">
      <c r="A1685" t="str">
        <f t="shared" si="26"/>
        <v>C252017FemaleAllEth7</v>
      </c>
      <c r="B1685">
        <v>2017</v>
      </c>
      <c r="C1685" t="s">
        <v>27</v>
      </c>
      <c r="D1685" t="s">
        <v>117</v>
      </c>
      <c r="E1685">
        <v>7</v>
      </c>
      <c r="F1685" t="s">
        <v>145</v>
      </c>
      <c r="G1685">
        <v>2</v>
      </c>
      <c r="H1685">
        <v>1.2409257309999999</v>
      </c>
      <c r="I1685" t="s">
        <v>91</v>
      </c>
      <c r="J1685" t="s">
        <v>197</v>
      </c>
    </row>
    <row r="1686" spans="1:10">
      <c r="A1686" t="str">
        <f t="shared" si="26"/>
        <v>C33-C342017FemaleAllEth7</v>
      </c>
      <c r="B1686">
        <v>2017</v>
      </c>
      <c r="C1686" t="s">
        <v>27</v>
      </c>
      <c r="D1686" t="s">
        <v>117</v>
      </c>
      <c r="E1686">
        <v>7</v>
      </c>
      <c r="F1686" t="s">
        <v>145</v>
      </c>
      <c r="G1686">
        <v>2</v>
      </c>
      <c r="H1686">
        <v>1.2409257309999999</v>
      </c>
      <c r="I1686" t="s">
        <v>92</v>
      </c>
      <c r="J1686" t="s">
        <v>175</v>
      </c>
    </row>
    <row r="1687" spans="1:10">
      <c r="A1687" t="str">
        <f t="shared" si="26"/>
        <v>C432017FemaleAllEth7</v>
      </c>
      <c r="B1687">
        <v>2017</v>
      </c>
      <c r="C1687" t="s">
        <v>27</v>
      </c>
      <c r="D1687" t="s">
        <v>117</v>
      </c>
      <c r="E1687">
        <v>7</v>
      </c>
      <c r="F1687" t="s">
        <v>145</v>
      </c>
      <c r="G1687">
        <v>18</v>
      </c>
      <c r="H1687">
        <v>11.16833158</v>
      </c>
      <c r="I1687" t="s">
        <v>93</v>
      </c>
      <c r="J1687" t="s">
        <v>186</v>
      </c>
    </row>
    <row r="1688" spans="1:10">
      <c r="A1688" t="str">
        <f t="shared" si="26"/>
        <v>C482017FemaleAllEth7</v>
      </c>
      <c r="B1688">
        <v>2017</v>
      </c>
      <c r="C1688" t="s">
        <v>27</v>
      </c>
      <c r="D1688" t="s">
        <v>117</v>
      </c>
      <c r="E1688">
        <v>7</v>
      </c>
      <c r="F1688" t="s">
        <v>145</v>
      </c>
      <c r="G1688">
        <v>1</v>
      </c>
      <c r="H1688">
        <v>0.62046286500000003</v>
      </c>
      <c r="I1688" t="s">
        <v>200</v>
      </c>
      <c r="J1688" t="s">
        <v>201</v>
      </c>
    </row>
    <row r="1689" spans="1:10">
      <c r="A1689" t="str">
        <f t="shared" si="26"/>
        <v>C502017FemaleAllEth7</v>
      </c>
      <c r="B1689">
        <v>2017</v>
      </c>
      <c r="C1689" t="s">
        <v>27</v>
      </c>
      <c r="D1689" t="s">
        <v>117</v>
      </c>
      <c r="E1689">
        <v>7</v>
      </c>
      <c r="F1689" t="s">
        <v>145</v>
      </c>
      <c r="G1689">
        <v>45</v>
      </c>
      <c r="H1689">
        <v>27.92082894</v>
      </c>
      <c r="I1689" t="s">
        <v>102</v>
      </c>
      <c r="J1689" t="s">
        <v>214</v>
      </c>
    </row>
    <row r="1690" spans="1:10">
      <c r="A1690" t="str">
        <f t="shared" si="26"/>
        <v>C532017FemaleAllEth7</v>
      </c>
      <c r="B1690">
        <v>2017</v>
      </c>
      <c r="C1690" t="s">
        <v>27</v>
      </c>
      <c r="D1690" t="s">
        <v>117</v>
      </c>
      <c r="E1690">
        <v>7</v>
      </c>
      <c r="F1690" t="s">
        <v>145</v>
      </c>
      <c r="G1690">
        <v>21</v>
      </c>
      <c r="H1690">
        <v>13.029720169999999</v>
      </c>
      <c r="I1690" t="s">
        <v>103</v>
      </c>
      <c r="J1690" t="s">
        <v>235</v>
      </c>
    </row>
    <row r="1691" spans="1:10">
      <c r="A1691" t="str">
        <f t="shared" si="26"/>
        <v>C54-C552017FemaleAllEth7</v>
      </c>
      <c r="B1691">
        <v>2017</v>
      </c>
      <c r="C1691" t="s">
        <v>27</v>
      </c>
      <c r="D1691" t="s">
        <v>117</v>
      </c>
      <c r="E1691">
        <v>7</v>
      </c>
      <c r="F1691" t="s">
        <v>145</v>
      </c>
      <c r="G1691">
        <v>4</v>
      </c>
      <c r="H1691">
        <v>2.4818514610000002</v>
      </c>
      <c r="I1691" t="s">
        <v>104</v>
      </c>
      <c r="J1691" t="s">
        <v>234</v>
      </c>
    </row>
    <row r="1692" spans="1:10">
      <c r="A1692" t="str">
        <f t="shared" si="26"/>
        <v>C56-C572017FemaleAllEth7</v>
      </c>
      <c r="B1692">
        <v>2017</v>
      </c>
      <c r="C1692" t="s">
        <v>27</v>
      </c>
      <c r="D1692" t="s">
        <v>117</v>
      </c>
      <c r="E1692">
        <v>7</v>
      </c>
      <c r="F1692" t="s">
        <v>145</v>
      </c>
      <c r="G1692">
        <v>5</v>
      </c>
      <c r="H1692">
        <v>3.1023143260000001</v>
      </c>
      <c r="I1692" t="s">
        <v>105</v>
      </c>
      <c r="J1692" t="s">
        <v>233</v>
      </c>
    </row>
    <row r="1693" spans="1:10">
      <c r="A1693" t="str">
        <f t="shared" si="26"/>
        <v>C64-C66, C682017FemaleAllEth7</v>
      </c>
      <c r="B1693">
        <v>2017</v>
      </c>
      <c r="C1693" t="s">
        <v>27</v>
      </c>
      <c r="D1693" t="s">
        <v>117</v>
      </c>
      <c r="E1693">
        <v>7</v>
      </c>
      <c r="F1693" t="s">
        <v>145</v>
      </c>
      <c r="G1693">
        <v>3</v>
      </c>
      <c r="H1693">
        <v>1.8613885960000001</v>
      </c>
      <c r="I1693" t="s">
        <v>94</v>
      </c>
      <c r="J1693" t="s">
        <v>164</v>
      </c>
    </row>
    <row r="1694" spans="1:10">
      <c r="A1694" t="str">
        <f t="shared" si="26"/>
        <v>C712017FemaleAllEth7</v>
      </c>
      <c r="B1694">
        <v>2017</v>
      </c>
      <c r="C1694" t="s">
        <v>27</v>
      </c>
      <c r="D1694" t="s">
        <v>117</v>
      </c>
      <c r="E1694">
        <v>7</v>
      </c>
      <c r="F1694" t="s">
        <v>145</v>
      </c>
      <c r="G1694">
        <v>7</v>
      </c>
      <c r="H1694">
        <v>4.343240057</v>
      </c>
      <c r="I1694" t="s">
        <v>96</v>
      </c>
      <c r="J1694" t="s">
        <v>167</v>
      </c>
    </row>
    <row r="1695" spans="1:10">
      <c r="A1695" t="str">
        <f t="shared" si="26"/>
        <v>C732017FemaleAllEth7</v>
      </c>
      <c r="B1695">
        <v>2017</v>
      </c>
      <c r="C1695" t="s">
        <v>27</v>
      </c>
      <c r="D1695" t="s">
        <v>117</v>
      </c>
      <c r="E1695">
        <v>7</v>
      </c>
      <c r="F1695" t="s">
        <v>145</v>
      </c>
      <c r="G1695">
        <v>22</v>
      </c>
      <c r="H1695">
        <v>13.65018304</v>
      </c>
      <c r="I1695" t="s">
        <v>97</v>
      </c>
      <c r="J1695" t="s">
        <v>183</v>
      </c>
    </row>
    <row r="1696" spans="1:10">
      <c r="A1696" t="str">
        <f t="shared" si="26"/>
        <v>C742017FemaleAllEth7</v>
      </c>
      <c r="B1696">
        <v>2017</v>
      </c>
      <c r="C1696" t="s">
        <v>27</v>
      </c>
      <c r="D1696" t="s">
        <v>117</v>
      </c>
      <c r="E1696">
        <v>7</v>
      </c>
      <c r="F1696" t="s">
        <v>145</v>
      </c>
      <c r="G1696">
        <v>2</v>
      </c>
      <c r="H1696">
        <v>1.2409257309999999</v>
      </c>
      <c r="I1696" t="s">
        <v>170</v>
      </c>
      <c r="J1696" t="s">
        <v>171</v>
      </c>
    </row>
    <row r="1697" spans="1:10">
      <c r="A1697" t="str">
        <f t="shared" si="26"/>
        <v>C77-C792017FemaleAllEth7</v>
      </c>
      <c r="B1697">
        <v>2017</v>
      </c>
      <c r="C1697" t="s">
        <v>27</v>
      </c>
      <c r="D1697" t="s">
        <v>117</v>
      </c>
      <c r="E1697">
        <v>7</v>
      </c>
      <c r="F1697" t="s">
        <v>145</v>
      </c>
      <c r="G1697">
        <v>1</v>
      </c>
      <c r="H1697">
        <v>0.62046286500000003</v>
      </c>
      <c r="I1697" t="s">
        <v>215</v>
      </c>
      <c r="J1697" t="s">
        <v>216</v>
      </c>
    </row>
    <row r="1698" spans="1:10">
      <c r="A1698" t="str">
        <f t="shared" si="26"/>
        <v>C812017FemaleAllEth7</v>
      </c>
      <c r="B1698">
        <v>2017</v>
      </c>
      <c r="C1698" t="s">
        <v>27</v>
      </c>
      <c r="D1698" t="s">
        <v>117</v>
      </c>
      <c r="E1698">
        <v>7</v>
      </c>
      <c r="F1698" t="s">
        <v>145</v>
      </c>
      <c r="G1698">
        <v>2</v>
      </c>
      <c r="H1698">
        <v>1.2409257309999999</v>
      </c>
      <c r="I1698" t="s">
        <v>98</v>
      </c>
      <c r="J1698" t="s">
        <v>172</v>
      </c>
    </row>
    <row r="1699" spans="1:10">
      <c r="A1699" t="str">
        <f t="shared" si="26"/>
        <v>C82-C86, C962017FemaleAllEth7</v>
      </c>
      <c r="B1699">
        <v>2017</v>
      </c>
      <c r="C1699" t="s">
        <v>27</v>
      </c>
      <c r="D1699" t="s">
        <v>117</v>
      </c>
      <c r="E1699">
        <v>7</v>
      </c>
      <c r="F1699" t="s">
        <v>145</v>
      </c>
      <c r="G1699">
        <v>3</v>
      </c>
      <c r="H1699">
        <v>1.8613885960000001</v>
      </c>
      <c r="I1699" t="s">
        <v>99</v>
      </c>
      <c r="J1699" t="s">
        <v>173</v>
      </c>
    </row>
    <row r="1700" spans="1:10">
      <c r="A1700" t="str">
        <f t="shared" si="26"/>
        <v>C902017FemaleAllEth7</v>
      </c>
      <c r="B1700">
        <v>2017</v>
      </c>
      <c r="C1700" t="s">
        <v>27</v>
      </c>
      <c r="D1700" t="s">
        <v>117</v>
      </c>
      <c r="E1700">
        <v>7</v>
      </c>
      <c r="F1700" t="s">
        <v>145</v>
      </c>
      <c r="G1700">
        <v>1</v>
      </c>
      <c r="H1700">
        <v>0.62046286500000003</v>
      </c>
      <c r="I1700" t="s">
        <v>100</v>
      </c>
      <c r="J1700" t="s">
        <v>205</v>
      </c>
    </row>
    <row r="1701" spans="1:10">
      <c r="A1701" t="str">
        <f t="shared" si="26"/>
        <v>C91-C952017FemaleAllEth7</v>
      </c>
      <c r="B1701">
        <v>2017</v>
      </c>
      <c r="C1701" t="s">
        <v>27</v>
      </c>
      <c r="D1701" t="s">
        <v>117</v>
      </c>
      <c r="E1701">
        <v>7</v>
      </c>
      <c r="F1701" t="s">
        <v>145</v>
      </c>
      <c r="G1701">
        <v>3</v>
      </c>
      <c r="H1701">
        <v>1.8613885960000001</v>
      </c>
      <c r="I1701" t="s">
        <v>101</v>
      </c>
      <c r="J1701" t="s">
        <v>174</v>
      </c>
    </row>
    <row r="1702" spans="1:10">
      <c r="A1702" t="str">
        <f t="shared" si="26"/>
        <v>D45-D472017FemaleAllEth7</v>
      </c>
      <c r="B1702">
        <v>2017</v>
      </c>
      <c r="C1702" t="s">
        <v>27</v>
      </c>
      <c r="D1702" t="s">
        <v>117</v>
      </c>
      <c r="E1702">
        <v>7</v>
      </c>
      <c r="F1702" t="s">
        <v>145</v>
      </c>
      <c r="G1702">
        <v>2</v>
      </c>
      <c r="H1702">
        <v>1.2409257309999999</v>
      </c>
      <c r="I1702" t="s">
        <v>140</v>
      </c>
      <c r="J1702" t="s">
        <v>181</v>
      </c>
    </row>
    <row r="1703" spans="1:10">
      <c r="A1703" t="str">
        <f t="shared" si="26"/>
        <v>C00-C142015FemaleAllEth8</v>
      </c>
      <c r="B1703">
        <v>2015</v>
      </c>
      <c r="C1703" t="s">
        <v>27</v>
      </c>
      <c r="D1703" t="s">
        <v>117</v>
      </c>
      <c r="E1703">
        <v>8</v>
      </c>
      <c r="F1703" t="s">
        <v>146</v>
      </c>
      <c r="G1703">
        <v>2</v>
      </c>
      <c r="H1703">
        <v>1.397526378</v>
      </c>
      <c r="I1703" t="s">
        <v>86</v>
      </c>
      <c r="J1703" t="s">
        <v>180</v>
      </c>
    </row>
    <row r="1704" spans="1:10">
      <c r="A1704" t="str">
        <f t="shared" si="26"/>
        <v>C152015FemaleAllEth8</v>
      </c>
      <c r="B1704">
        <v>2015</v>
      </c>
      <c r="C1704" t="s">
        <v>27</v>
      </c>
      <c r="D1704" t="s">
        <v>117</v>
      </c>
      <c r="E1704">
        <v>8</v>
      </c>
      <c r="F1704" t="s">
        <v>146</v>
      </c>
      <c r="G1704">
        <v>1</v>
      </c>
      <c r="H1704">
        <v>0.69876318900000001</v>
      </c>
      <c r="I1704" t="s">
        <v>87</v>
      </c>
      <c r="J1704" t="s">
        <v>217</v>
      </c>
    </row>
    <row r="1705" spans="1:10">
      <c r="A1705" t="str">
        <f t="shared" si="26"/>
        <v>C162015FemaleAllEth8</v>
      </c>
      <c r="B1705">
        <v>2015</v>
      </c>
      <c r="C1705" t="s">
        <v>27</v>
      </c>
      <c r="D1705" t="s">
        <v>117</v>
      </c>
      <c r="E1705">
        <v>8</v>
      </c>
      <c r="F1705" t="s">
        <v>146</v>
      </c>
      <c r="G1705">
        <v>2</v>
      </c>
      <c r="H1705">
        <v>1.397526378</v>
      </c>
      <c r="I1705" t="s">
        <v>88</v>
      </c>
      <c r="J1705" t="s">
        <v>188</v>
      </c>
    </row>
    <row r="1706" spans="1:10">
      <c r="A1706" t="str">
        <f t="shared" si="26"/>
        <v>C172015FemaleAllEth8</v>
      </c>
      <c r="B1706">
        <v>2015</v>
      </c>
      <c r="C1706" t="s">
        <v>27</v>
      </c>
      <c r="D1706" t="s">
        <v>117</v>
      </c>
      <c r="E1706">
        <v>8</v>
      </c>
      <c r="F1706" t="s">
        <v>146</v>
      </c>
      <c r="G1706">
        <v>1</v>
      </c>
      <c r="H1706">
        <v>0.69876318900000001</v>
      </c>
      <c r="I1706" t="s">
        <v>208</v>
      </c>
      <c r="J1706" t="s">
        <v>209</v>
      </c>
    </row>
    <row r="1707" spans="1:10">
      <c r="A1707" t="str">
        <f t="shared" si="26"/>
        <v>C18-C212015FemaleAllEth8</v>
      </c>
      <c r="B1707">
        <v>2015</v>
      </c>
      <c r="C1707" t="s">
        <v>27</v>
      </c>
      <c r="D1707" t="s">
        <v>117</v>
      </c>
      <c r="E1707">
        <v>8</v>
      </c>
      <c r="F1707" t="s">
        <v>146</v>
      </c>
      <c r="G1707">
        <v>18</v>
      </c>
      <c r="H1707">
        <v>12.5777374</v>
      </c>
      <c r="I1707" t="s">
        <v>89</v>
      </c>
      <c r="J1707" t="s">
        <v>182</v>
      </c>
    </row>
    <row r="1708" spans="1:10">
      <c r="A1708" t="str">
        <f t="shared" si="26"/>
        <v>C232015FemaleAllEth8</v>
      </c>
      <c r="B1708">
        <v>2015</v>
      </c>
      <c r="C1708" t="s">
        <v>27</v>
      </c>
      <c r="D1708" t="s">
        <v>117</v>
      </c>
      <c r="E1708">
        <v>8</v>
      </c>
      <c r="F1708" t="s">
        <v>146</v>
      </c>
      <c r="G1708">
        <v>1</v>
      </c>
      <c r="H1708">
        <v>0.69876318900000001</v>
      </c>
      <c r="I1708" t="s">
        <v>227</v>
      </c>
      <c r="J1708" t="s">
        <v>228</v>
      </c>
    </row>
    <row r="1709" spans="1:10">
      <c r="A1709" t="str">
        <f t="shared" si="26"/>
        <v>C252015FemaleAllEth8</v>
      </c>
      <c r="B1709">
        <v>2015</v>
      </c>
      <c r="C1709" t="s">
        <v>27</v>
      </c>
      <c r="D1709" t="s">
        <v>117</v>
      </c>
      <c r="E1709">
        <v>8</v>
      </c>
      <c r="F1709" t="s">
        <v>146</v>
      </c>
      <c r="G1709">
        <v>4</v>
      </c>
      <c r="H1709">
        <v>2.7950527570000001</v>
      </c>
      <c r="I1709" t="s">
        <v>91</v>
      </c>
      <c r="J1709" t="s">
        <v>197</v>
      </c>
    </row>
    <row r="1710" spans="1:10">
      <c r="A1710" t="str">
        <f t="shared" si="26"/>
        <v>C33-C342015FemaleAllEth8</v>
      </c>
      <c r="B1710">
        <v>2015</v>
      </c>
      <c r="C1710" t="s">
        <v>27</v>
      </c>
      <c r="D1710" t="s">
        <v>117</v>
      </c>
      <c r="E1710">
        <v>8</v>
      </c>
      <c r="F1710" t="s">
        <v>146</v>
      </c>
      <c r="G1710">
        <v>6</v>
      </c>
      <c r="H1710">
        <v>4.1925791349999999</v>
      </c>
      <c r="I1710" t="s">
        <v>92</v>
      </c>
      <c r="J1710" t="s">
        <v>175</v>
      </c>
    </row>
    <row r="1711" spans="1:10">
      <c r="A1711" t="str">
        <f t="shared" si="26"/>
        <v>C40-C412015FemaleAllEth8</v>
      </c>
      <c r="B1711">
        <v>2015</v>
      </c>
      <c r="C1711" t="s">
        <v>27</v>
      </c>
      <c r="D1711" t="s">
        <v>117</v>
      </c>
      <c r="E1711">
        <v>8</v>
      </c>
      <c r="F1711" t="s">
        <v>146</v>
      </c>
      <c r="G1711">
        <v>2</v>
      </c>
      <c r="H1711">
        <v>1.397526378</v>
      </c>
      <c r="I1711" t="s">
        <v>160</v>
      </c>
      <c r="J1711" t="s">
        <v>161</v>
      </c>
    </row>
    <row r="1712" spans="1:10">
      <c r="A1712" t="str">
        <f t="shared" si="26"/>
        <v>C432015FemaleAllEth8</v>
      </c>
      <c r="B1712">
        <v>2015</v>
      </c>
      <c r="C1712" t="s">
        <v>27</v>
      </c>
      <c r="D1712" t="s">
        <v>117</v>
      </c>
      <c r="E1712">
        <v>8</v>
      </c>
      <c r="F1712" t="s">
        <v>146</v>
      </c>
      <c r="G1712">
        <v>35</v>
      </c>
      <c r="H1712">
        <v>24.45671162</v>
      </c>
      <c r="I1712" t="s">
        <v>93</v>
      </c>
      <c r="J1712" t="s">
        <v>186</v>
      </c>
    </row>
    <row r="1713" spans="1:10">
      <c r="A1713" t="str">
        <f t="shared" si="26"/>
        <v>C442015FemaleAllEth8</v>
      </c>
      <c r="B1713">
        <v>2015</v>
      </c>
      <c r="C1713" t="s">
        <v>27</v>
      </c>
      <c r="D1713" t="s">
        <v>117</v>
      </c>
      <c r="E1713">
        <v>8</v>
      </c>
      <c r="F1713" t="s">
        <v>146</v>
      </c>
      <c r="G1713">
        <v>1</v>
      </c>
      <c r="H1713">
        <v>0.69876318900000001</v>
      </c>
      <c r="I1713" t="s">
        <v>176</v>
      </c>
      <c r="J1713" t="s">
        <v>177</v>
      </c>
    </row>
    <row r="1714" spans="1:10">
      <c r="A1714" t="str">
        <f t="shared" si="26"/>
        <v>C492015FemaleAllEth8</v>
      </c>
      <c r="B1714">
        <v>2015</v>
      </c>
      <c r="C1714" t="s">
        <v>27</v>
      </c>
      <c r="D1714" t="s">
        <v>117</v>
      </c>
      <c r="E1714">
        <v>8</v>
      </c>
      <c r="F1714" t="s">
        <v>146</v>
      </c>
      <c r="G1714">
        <v>2</v>
      </c>
      <c r="H1714">
        <v>1.397526378</v>
      </c>
      <c r="I1714" t="s">
        <v>162</v>
      </c>
      <c r="J1714" t="s">
        <v>163</v>
      </c>
    </row>
    <row r="1715" spans="1:10">
      <c r="A1715" t="str">
        <f t="shared" si="26"/>
        <v>C502015FemaleAllEth8</v>
      </c>
      <c r="B1715">
        <v>2015</v>
      </c>
      <c r="C1715" t="s">
        <v>27</v>
      </c>
      <c r="D1715" t="s">
        <v>117</v>
      </c>
      <c r="E1715">
        <v>8</v>
      </c>
      <c r="F1715" t="s">
        <v>146</v>
      </c>
      <c r="G1715">
        <v>96</v>
      </c>
      <c r="H1715">
        <v>67.081266159999998</v>
      </c>
      <c r="I1715" t="s">
        <v>102</v>
      </c>
      <c r="J1715" t="s">
        <v>214</v>
      </c>
    </row>
    <row r="1716" spans="1:10">
      <c r="A1716" t="str">
        <f t="shared" si="26"/>
        <v>C512015FemaleAllEth8</v>
      </c>
      <c r="B1716">
        <v>2015</v>
      </c>
      <c r="C1716" t="s">
        <v>27</v>
      </c>
      <c r="D1716" t="s">
        <v>117</v>
      </c>
      <c r="E1716">
        <v>8</v>
      </c>
      <c r="F1716" t="s">
        <v>146</v>
      </c>
      <c r="G1716">
        <v>1</v>
      </c>
      <c r="H1716">
        <v>0.69876318900000001</v>
      </c>
      <c r="I1716" t="s">
        <v>106</v>
      </c>
      <c r="J1716" t="s">
        <v>238</v>
      </c>
    </row>
    <row r="1717" spans="1:10">
      <c r="A1717" t="str">
        <f t="shared" si="26"/>
        <v>C532015FemaleAllEth8</v>
      </c>
      <c r="B1717">
        <v>2015</v>
      </c>
      <c r="C1717" t="s">
        <v>27</v>
      </c>
      <c r="D1717" t="s">
        <v>117</v>
      </c>
      <c r="E1717">
        <v>8</v>
      </c>
      <c r="F1717" t="s">
        <v>146</v>
      </c>
      <c r="G1717">
        <v>17</v>
      </c>
      <c r="H1717">
        <v>11.87897422</v>
      </c>
      <c r="I1717" t="s">
        <v>103</v>
      </c>
      <c r="J1717" t="s">
        <v>235</v>
      </c>
    </row>
    <row r="1718" spans="1:10">
      <c r="A1718" t="str">
        <f t="shared" si="26"/>
        <v>C54-C552015FemaleAllEth8</v>
      </c>
      <c r="B1718">
        <v>2015</v>
      </c>
      <c r="C1718" t="s">
        <v>27</v>
      </c>
      <c r="D1718" t="s">
        <v>117</v>
      </c>
      <c r="E1718">
        <v>8</v>
      </c>
      <c r="F1718" t="s">
        <v>146</v>
      </c>
      <c r="G1718">
        <v>12</v>
      </c>
      <c r="H1718">
        <v>8.3851582699999998</v>
      </c>
      <c r="I1718" t="s">
        <v>104</v>
      </c>
      <c r="J1718" t="s">
        <v>234</v>
      </c>
    </row>
    <row r="1719" spans="1:10">
      <c r="A1719" t="str">
        <f t="shared" si="26"/>
        <v>C56-C572015FemaleAllEth8</v>
      </c>
      <c r="B1719">
        <v>2015</v>
      </c>
      <c r="C1719" t="s">
        <v>27</v>
      </c>
      <c r="D1719" t="s">
        <v>117</v>
      </c>
      <c r="E1719">
        <v>8</v>
      </c>
      <c r="F1719" t="s">
        <v>146</v>
      </c>
      <c r="G1719">
        <v>6</v>
      </c>
      <c r="H1719">
        <v>4.1925791349999999</v>
      </c>
      <c r="I1719" t="s">
        <v>105</v>
      </c>
      <c r="J1719" t="s">
        <v>233</v>
      </c>
    </row>
    <row r="1720" spans="1:10">
      <c r="A1720" t="str">
        <f t="shared" si="26"/>
        <v>C64-C66, C682015FemaleAllEth8</v>
      </c>
      <c r="B1720">
        <v>2015</v>
      </c>
      <c r="C1720" t="s">
        <v>27</v>
      </c>
      <c r="D1720" t="s">
        <v>117</v>
      </c>
      <c r="E1720">
        <v>8</v>
      </c>
      <c r="F1720" t="s">
        <v>146</v>
      </c>
      <c r="G1720">
        <v>1</v>
      </c>
      <c r="H1720">
        <v>0.69876318900000001</v>
      </c>
      <c r="I1720" t="s">
        <v>94</v>
      </c>
      <c r="J1720" t="s">
        <v>164</v>
      </c>
    </row>
    <row r="1721" spans="1:10">
      <c r="A1721" t="str">
        <f t="shared" si="26"/>
        <v>C672015FemaleAllEth8</v>
      </c>
      <c r="B1721">
        <v>2015</v>
      </c>
      <c r="C1721" t="s">
        <v>27</v>
      </c>
      <c r="D1721" t="s">
        <v>117</v>
      </c>
      <c r="E1721">
        <v>8</v>
      </c>
      <c r="F1721" t="s">
        <v>146</v>
      </c>
      <c r="G1721">
        <v>1</v>
      </c>
      <c r="H1721">
        <v>0.69876318900000001</v>
      </c>
      <c r="I1721" t="s">
        <v>95</v>
      </c>
      <c r="J1721" t="s">
        <v>226</v>
      </c>
    </row>
    <row r="1722" spans="1:10">
      <c r="A1722" t="str">
        <f t="shared" si="26"/>
        <v>C692015FemaleAllEth8</v>
      </c>
      <c r="B1722">
        <v>2015</v>
      </c>
      <c r="C1722" t="s">
        <v>27</v>
      </c>
      <c r="D1722" t="s">
        <v>117</v>
      </c>
      <c r="E1722">
        <v>8</v>
      </c>
      <c r="F1722" t="s">
        <v>146</v>
      </c>
      <c r="G1722">
        <v>2</v>
      </c>
      <c r="H1722">
        <v>1.397526378</v>
      </c>
      <c r="I1722" t="s">
        <v>165</v>
      </c>
      <c r="J1722" t="s">
        <v>166</v>
      </c>
    </row>
    <row r="1723" spans="1:10">
      <c r="A1723" t="str">
        <f t="shared" si="26"/>
        <v>C712015FemaleAllEth8</v>
      </c>
      <c r="B1723">
        <v>2015</v>
      </c>
      <c r="C1723" t="s">
        <v>27</v>
      </c>
      <c r="D1723" t="s">
        <v>117</v>
      </c>
      <c r="E1723">
        <v>8</v>
      </c>
      <c r="F1723" t="s">
        <v>146</v>
      </c>
      <c r="G1723">
        <v>6</v>
      </c>
      <c r="H1723">
        <v>4.1925791349999999</v>
      </c>
      <c r="I1723" t="s">
        <v>96</v>
      </c>
      <c r="J1723" t="s">
        <v>167</v>
      </c>
    </row>
    <row r="1724" spans="1:10">
      <c r="A1724" t="str">
        <f t="shared" si="26"/>
        <v>C722015FemaleAllEth8</v>
      </c>
      <c r="B1724">
        <v>2015</v>
      </c>
      <c r="C1724" t="s">
        <v>27</v>
      </c>
      <c r="D1724" t="s">
        <v>117</v>
      </c>
      <c r="E1724">
        <v>8</v>
      </c>
      <c r="F1724" t="s">
        <v>146</v>
      </c>
      <c r="G1724">
        <v>1</v>
      </c>
      <c r="H1724">
        <v>0.69876318900000001</v>
      </c>
      <c r="I1724" t="s">
        <v>168</v>
      </c>
      <c r="J1724" t="s">
        <v>169</v>
      </c>
    </row>
    <row r="1725" spans="1:10">
      <c r="A1725" t="str">
        <f t="shared" si="26"/>
        <v>C732015FemaleAllEth8</v>
      </c>
      <c r="B1725">
        <v>2015</v>
      </c>
      <c r="C1725" t="s">
        <v>27</v>
      </c>
      <c r="D1725" t="s">
        <v>117</v>
      </c>
      <c r="E1725">
        <v>8</v>
      </c>
      <c r="F1725" t="s">
        <v>146</v>
      </c>
      <c r="G1725">
        <v>23</v>
      </c>
      <c r="H1725">
        <v>16.071553349999999</v>
      </c>
      <c r="I1725" t="s">
        <v>97</v>
      </c>
      <c r="J1725" t="s">
        <v>183</v>
      </c>
    </row>
    <row r="1726" spans="1:10">
      <c r="A1726" t="str">
        <f t="shared" si="26"/>
        <v>C77-C792015FemaleAllEth8</v>
      </c>
      <c r="B1726">
        <v>2015</v>
      </c>
      <c r="C1726" t="s">
        <v>27</v>
      </c>
      <c r="D1726" t="s">
        <v>117</v>
      </c>
      <c r="E1726">
        <v>8</v>
      </c>
      <c r="F1726" t="s">
        <v>146</v>
      </c>
      <c r="G1726">
        <v>2</v>
      </c>
      <c r="H1726">
        <v>1.397526378</v>
      </c>
      <c r="I1726" t="s">
        <v>215</v>
      </c>
      <c r="J1726" t="s">
        <v>216</v>
      </c>
    </row>
    <row r="1727" spans="1:10">
      <c r="A1727" t="str">
        <f t="shared" si="26"/>
        <v>C812015FemaleAllEth8</v>
      </c>
      <c r="B1727">
        <v>2015</v>
      </c>
      <c r="C1727" t="s">
        <v>27</v>
      </c>
      <c r="D1727" t="s">
        <v>117</v>
      </c>
      <c r="E1727">
        <v>8</v>
      </c>
      <c r="F1727" t="s">
        <v>146</v>
      </c>
      <c r="G1727">
        <v>4</v>
      </c>
      <c r="H1727">
        <v>2.7950527570000001</v>
      </c>
      <c r="I1727" t="s">
        <v>98</v>
      </c>
      <c r="J1727" t="s">
        <v>172</v>
      </c>
    </row>
    <row r="1728" spans="1:10">
      <c r="A1728" t="str">
        <f t="shared" si="26"/>
        <v>C82-C86, C962015FemaleAllEth8</v>
      </c>
      <c r="B1728">
        <v>2015</v>
      </c>
      <c r="C1728" t="s">
        <v>27</v>
      </c>
      <c r="D1728" t="s">
        <v>117</v>
      </c>
      <c r="E1728">
        <v>8</v>
      </c>
      <c r="F1728" t="s">
        <v>146</v>
      </c>
      <c r="G1728">
        <v>3</v>
      </c>
      <c r="H1728">
        <v>2.0962895669999999</v>
      </c>
      <c r="I1728" t="s">
        <v>99</v>
      </c>
      <c r="J1728" t="s">
        <v>173</v>
      </c>
    </row>
    <row r="1729" spans="1:10">
      <c r="A1729" t="str">
        <f t="shared" si="26"/>
        <v>C882015FemaleAllEth8</v>
      </c>
      <c r="B1729">
        <v>2015</v>
      </c>
      <c r="C1729" t="s">
        <v>27</v>
      </c>
      <c r="D1729" t="s">
        <v>117</v>
      </c>
      <c r="E1729">
        <v>8</v>
      </c>
      <c r="F1729" t="s">
        <v>146</v>
      </c>
      <c r="G1729">
        <v>1</v>
      </c>
      <c r="H1729">
        <v>0.69876318900000001</v>
      </c>
      <c r="I1729" t="s">
        <v>195</v>
      </c>
      <c r="J1729" t="s">
        <v>196</v>
      </c>
    </row>
    <row r="1730" spans="1:10">
      <c r="A1730" t="str">
        <f t="shared" si="26"/>
        <v>C902015FemaleAllEth8</v>
      </c>
      <c r="B1730">
        <v>2015</v>
      </c>
      <c r="C1730" t="s">
        <v>27</v>
      </c>
      <c r="D1730" t="s">
        <v>117</v>
      </c>
      <c r="E1730">
        <v>8</v>
      </c>
      <c r="F1730" t="s">
        <v>146</v>
      </c>
      <c r="G1730">
        <v>1</v>
      </c>
      <c r="H1730">
        <v>0.69876318900000001</v>
      </c>
      <c r="I1730" t="s">
        <v>100</v>
      </c>
      <c r="J1730" t="s">
        <v>205</v>
      </c>
    </row>
    <row r="1731" spans="1:10">
      <c r="A1731" t="str">
        <f t="shared" ref="A1731:A1794" si="27">I1731&amp;B1731&amp;C1731&amp;D1731&amp;E1731</f>
        <v>C91-C952015FemaleAllEth8</v>
      </c>
      <c r="B1731">
        <v>2015</v>
      </c>
      <c r="C1731" t="s">
        <v>27</v>
      </c>
      <c r="D1731" t="s">
        <v>117</v>
      </c>
      <c r="E1731">
        <v>8</v>
      </c>
      <c r="F1731" t="s">
        <v>146</v>
      </c>
      <c r="G1731">
        <v>5</v>
      </c>
      <c r="H1731">
        <v>3.4938159459999998</v>
      </c>
      <c r="I1731" t="s">
        <v>101</v>
      </c>
      <c r="J1731" t="s">
        <v>174</v>
      </c>
    </row>
    <row r="1732" spans="1:10">
      <c r="A1732" t="str">
        <f t="shared" si="27"/>
        <v>D45-D472015FemaleAllEth8</v>
      </c>
      <c r="B1732">
        <v>2015</v>
      </c>
      <c r="C1732" t="s">
        <v>27</v>
      </c>
      <c r="D1732" t="s">
        <v>117</v>
      </c>
      <c r="E1732">
        <v>8</v>
      </c>
      <c r="F1732" t="s">
        <v>146</v>
      </c>
      <c r="G1732">
        <v>2</v>
      </c>
      <c r="H1732">
        <v>1.397526378</v>
      </c>
      <c r="I1732" t="s">
        <v>140</v>
      </c>
      <c r="J1732" t="s">
        <v>181</v>
      </c>
    </row>
    <row r="1733" spans="1:10">
      <c r="A1733" t="str">
        <f t="shared" si="27"/>
        <v>C00-C142016FemaleAllEth8</v>
      </c>
      <c r="B1733">
        <v>2016</v>
      </c>
      <c r="C1733" t="s">
        <v>27</v>
      </c>
      <c r="D1733" t="s">
        <v>117</v>
      </c>
      <c r="E1733">
        <v>8</v>
      </c>
      <c r="F1733" t="s">
        <v>146</v>
      </c>
      <c r="G1733">
        <v>4</v>
      </c>
      <c r="H1733">
        <v>2.752356705</v>
      </c>
      <c r="I1733" t="s">
        <v>86</v>
      </c>
      <c r="J1733" t="s">
        <v>180</v>
      </c>
    </row>
    <row r="1734" spans="1:10">
      <c r="A1734" t="str">
        <f t="shared" si="27"/>
        <v>C162016FemaleAllEth8</v>
      </c>
      <c r="B1734">
        <v>2016</v>
      </c>
      <c r="C1734" t="s">
        <v>27</v>
      </c>
      <c r="D1734" t="s">
        <v>117</v>
      </c>
      <c r="E1734">
        <v>8</v>
      </c>
      <c r="F1734" t="s">
        <v>146</v>
      </c>
      <c r="G1734">
        <v>1</v>
      </c>
      <c r="H1734">
        <v>0.68808917599999997</v>
      </c>
      <c r="I1734" t="s">
        <v>88</v>
      </c>
      <c r="J1734" t="s">
        <v>188</v>
      </c>
    </row>
    <row r="1735" spans="1:10">
      <c r="A1735" t="str">
        <f t="shared" si="27"/>
        <v>C172016FemaleAllEth8</v>
      </c>
      <c r="B1735">
        <v>2016</v>
      </c>
      <c r="C1735" t="s">
        <v>27</v>
      </c>
      <c r="D1735" t="s">
        <v>117</v>
      </c>
      <c r="E1735">
        <v>8</v>
      </c>
      <c r="F1735" t="s">
        <v>146</v>
      </c>
      <c r="G1735">
        <v>1</v>
      </c>
      <c r="H1735">
        <v>0.68808917599999997</v>
      </c>
      <c r="I1735" t="s">
        <v>208</v>
      </c>
      <c r="J1735" t="s">
        <v>209</v>
      </c>
    </row>
    <row r="1736" spans="1:10">
      <c r="A1736" t="str">
        <f t="shared" si="27"/>
        <v>C18-C212016FemaleAllEth8</v>
      </c>
      <c r="B1736">
        <v>2016</v>
      </c>
      <c r="C1736" t="s">
        <v>27</v>
      </c>
      <c r="D1736" t="s">
        <v>117</v>
      </c>
      <c r="E1736">
        <v>8</v>
      </c>
      <c r="F1736" t="s">
        <v>146</v>
      </c>
      <c r="G1736">
        <v>27</v>
      </c>
      <c r="H1736">
        <v>18.578407760000001</v>
      </c>
      <c r="I1736" t="s">
        <v>89</v>
      </c>
      <c r="J1736" t="s">
        <v>182</v>
      </c>
    </row>
    <row r="1737" spans="1:10">
      <c r="A1737" t="str">
        <f t="shared" si="27"/>
        <v>C222016FemaleAllEth8</v>
      </c>
      <c r="B1737">
        <v>2016</v>
      </c>
      <c r="C1737" t="s">
        <v>27</v>
      </c>
      <c r="D1737" t="s">
        <v>117</v>
      </c>
      <c r="E1737">
        <v>8</v>
      </c>
      <c r="F1737" t="s">
        <v>146</v>
      </c>
      <c r="G1737">
        <v>1</v>
      </c>
      <c r="H1737">
        <v>0.68808917599999997</v>
      </c>
      <c r="I1737" t="s">
        <v>90</v>
      </c>
      <c r="J1737" t="s">
        <v>159</v>
      </c>
    </row>
    <row r="1738" spans="1:10">
      <c r="A1738" t="str">
        <f t="shared" si="27"/>
        <v>C232016FemaleAllEth8</v>
      </c>
      <c r="B1738">
        <v>2016</v>
      </c>
      <c r="C1738" t="s">
        <v>27</v>
      </c>
      <c r="D1738" t="s">
        <v>117</v>
      </c>
      <c r="E1738">
        <v>8</v>
      </c>
      <c r="F1738" t="s">
        <v>146</v>
      </c>
      <c r="G1738">
        <v>2</v>
      </c>
      <c r="H1738">
        <v>1.376178353</v>
      </c>
      <c r="I1738" t="s">
        <v>227</v>
      </c>
      <c r="J1738" t="s">
        <v>228</v>
      </c>
    </row>
    <row r="1739" spans="1:10">
      <c r="A1739" t="str">
        <f t="shared" si="27"/>
        <v>C252016FemaleAllEth8</v>
      </c>
      <c r="B1739">
        <v>2016</v>
      </c>
      <c r="C1739" t="s">
        <v>27</v>
      </c>
      <c r="D1739" t="s">
        <v>117</v>
      </c>
      <c r="E1739">
        <v>8</v>
      </c>
      <c r="F1739" t="s">
        <v>146</v>
      </c>
      <c r="G1739">
        <v>1</v>
      </c>
      <c r="H1739">
        <v>0.68808917599999997</v>
      </c>
      <c r="I1739" t="s">
        <v>91</v>
      </c>
      <c r="J1739" t="s">
        <v>197</v>
      </c>
    </row>
    <row r="1740" spans="1:10">
      <c r="A1740" t="str">
        <f t="shared" si="27"/>
        <v>C33-C342016FemaleAllEth8</v>
      </c>
      <c r="B1740">
        <v>2016</v>
      </c>
      <c r="C1740" t="s">
        <v>27</v>
      </c>
      <c r="D1740" t="s">
        <v>117</v>
      </c>
      <c r="E1740">
        <v>8</v>
      </c>
      <c r="F1740" t="s">
        <v>146</v>
      </c>
      <c r="G1740">
        <v>2</v>
      </c>
      <c r="H1740">
        <v>1.376178353</v>
      </c>
      <c r="I1740" t="s">
        <v>92</v>
      </c>
      <c r="J1740" t="s">
        <v>175</v>
      </c>
    </row>
    <row r="1741" spans="1:10">
      <c r="A1741" t="str">
        <f t="shared" si="27"/>
        <v>C432016FemaleAllEth8</v>
      </c>
      <c r="B1741">
        <v>2016</v>
      </c>
      <c r="C1741" t="s">
        <v>27</v>
      </c>
      <c r="D1741" t="s">
        <v>117</v>
      </c>
      <c r="E1741">
        <v>8</v>
      </c>
      <c r="F1741" t="s">
        <v>146</v>
      </c>
      <c r="G1741">
        <v>28</v>
      </c>
      <c r="H1741">
        <v>19.26649694</v>
      </c>
      <c r="I1741" t="s">
        <v>93</v>
      </c>
      <c r="J1741" t="s">
        <v>186</v>
      </c>
    </row>
    <row r="1742" spans="1:10">
      <c r="A1742" t="str">
        <f t="shared" si="27"/>
        <v>C442016FemaleAllEth8</v>
      </c>
      <c r="B1742">
        <v>2016</v>
      </c>
      <c r="C1742" t="s">
        <v>27</v>
      </c>
      <c r="D1742" t="s">
        <v>117</v>
      </c>
      <c r="E1742">
        <v>8</v>
      </c>
      <c r="F1742" t="s">
        <v>146</v>
      </c>
      <c r="G1742">
        <v>1</v>
      </c>
      <c r="H1742">
        <v>0.68808917599999997</v>
      </c>
      <c r="I1742" t="s">
        <v>176</v>
      </c>
      <c r="J1742" t="s">
        <v>177</v>
      </c>
    </row>
    <row r="1743" spans="1:10">
      <c r="A1743" t="str">
        <f t="shared" si="27"/>
        <v>C492016FemaleAllEth8</v>
      </c>
      <c r="B1743">
        <v>2016</v>
      </c>
      <c r="C1743" t="s">
        <v>27</v>
      </c>
      <c r="D1743" t="s">
        <v>117</v>
      </c>
      <c r="E1743">
        <v>8</v>
      </c>
      <c r="F1743" t="s">
        <v>146</v>
      </c>
      <c r="G1743">
        <v>5</v>
      </c>
      <c r="H1743">
        <v>3.4404458820000001</v>
      </c>
      <c r="I1743" t="s">
        <v>162</v>
      </c>
      <c r="J1743" t="s">
        <v>163</v>
      </c>
    </row>
    <row r="1744" spans="1:10">
      <c r="A1744" t="str">
        <f t="shared" si="27"/>
        <v>C502016FemaleAllEth8</v>
      </c>
      <c r="B1744">
        <v>2016</v>
      </c>
      <c r="C1744" t="s">
        <v>27</v>
      </c>
      <c r="D1744" t="s">
        <v>117</v>
      </c>
      <c r="E1744">
        <v>8</v>
      </c>
      <c r="F1744" t="s">
        <v>146</v>
      </c>
      <c r="G1744">
        <v>91</v>
      </c>
      <c r="H1744">
        <v>62.616115049999998</v>
      </c>
      <c r="I1744" t="s">
        <v>102</v>
      </c>
      <c r="J1744" t="s">
        <v>214</v>
      </c>
    </row>
    <row r="1745" spans="1:10">
      <c r="A1745" t="str">
        <f t="shared" si="27"/>
        <v>C522016FemaleAllEth8</v>
      </c>
      <c r="B1745">
        <v>2016</v>
      </c>
      <c r="C1745" t="s">
        <v>27</v>
      </c>
      <c r="D1745" t="s">
        <v>117</v>
      </c>
      <c r="E1745">
        <v>8</v>
      </c>
      <c r="F1745" t="s">
        <v>146</v>
      </c>
      <c r="G1745">
        <v>1</v>
      </c>
      <c r="H1745">
        <v>0.68808917599999997</v>
      </c>
      <c r="I1745" t="s">
        <v>239</v>
      </c>
      <c r="J1745" t="s">
        <v>240</v>
      </c>
    </row>
    <row r="1746" spans="1:10">
      <c r="A1746" t="str">
        <f t="shared" si="27"/>
        <v>C532016FemaleAllEth8</v>
      </c>
      <c r="B1746">
        <v>2016</v>
      </c>
      <c r="C1746" t="s">
        <v>27</v>
      </c>
      <c r="D1746" t="s">
        <v>117</v>
      </c>
      <c r="E1746">
        <v>8</v>
      </c>
      <c r="F1746" t="s">
        <v>146</v>
      </c>
      <c r="G1746">
        <v>17</v>
      </c>
      <c r="H1746">
        <v>11.697516</v>
      </c>
      <c r="I1746" t="s">
        <v>103</v>
      </c>
      <c r="J1746" t="s">
        <v>235</v>
      </c>
    </row>
    <row r="1747" spans="1:10">
      <c r="A1747" t="str">
        <f t="shared" si="27"/>
        <v>C54-C552016FemaleAllEth8</v>
      </c>
      <c r="B1747">
        <v>2016</v>
      </c>
      <c r="C1747" t="s">
        <v>27</v>
      </c>
      <c r="D1747" t="s">
        <v>117</v>
      </c>
      <c r="E1747">
        <v>8</v>
      </c>
      <c r="F1747" t="s">
        <v>146</v>
      </c>
      <c r="G1747">
        <v>17</v>
      </c>
      <c r="H1747">
        <v>11.697516</v>
      </c>
      <c r="I1747" t="s">
        <v>104</v>
      </c>
      <c r="J1747" t="s">
        <v>234</v>
      </c>
    </row>
    <row r="1748" spans="1:10">
      <c r="A1748" t="str">
        <f t="shared" si="27"/>
        <v>C56-C572016FemaleAllEth8</v>
      </c>
      <c r="B1748">
        <v>2016</v>
      </c>
      <c r="C1748" t="s">
        <v>27</v>
      </c>
      <c r="D1748" t="s">
        <v>117</v>
      </c>
      <c r="E1748">
        <v>8</v>
      </c>
      <c r="F1748" t="s">
        <v>146</v>
      </c>
      <c r="G1748">
        <v>10</v>
      </c>
      <c r="H1748">
        <v>6.8808917640000002</v>
      </c>
      <c r="I1748" t="s">
        <v>105</v>
      </c>
      <c r="J1748" t="s">
        <v>233</v>
      </c>
    </row>
    <row r="1749" spans="1:10">
      <c r="A1749" t="str">
        <f t="shared" si="27"/>
        <v>C64-C66, C682016FemaleAllEth8</v>
      </c>
      <c r="B1749">
        <v>2016</v>
      </c>
      <c r="C1749" t="s">
        <v>27</v>
      </c>
      <c r="D1749" t="s">
        <v>117</v>
      </c>
      <c r="E1749">
        <v>8</v>
      </c>
      <c r="F1749" t="s">
        <v>146</v>
      </c>
      <c r="G1749">
        <v>1</v>
      </c>
      <c r="H1749">
        <v>0.68808917599999997</v>
      </c>
      <c r="I1749" t="s">
        <v>94</v>
      </c>
      <c r="J1749" t="s">
        <v>164</v>
      </c>
    </row>
    <row r="1750" spans="1:10">
      <c r="A1750" t="str">
        <f t="shared" si="27"/>
        <v>C692016FemaleAllEth8</v>
      </c>
      <c r="B1750">
        <v>2016</v>
      </c>
      <c r="C1750" t="s">
        <v>27</v>
      </c>
      <c r="D1750" t="s">
        <v>117</v>
      </c>
      <c r="E1750">
        <v>8</v>
      </c>
      <c r="F1750" t="s">
        <v>146</v>
      </c>
      <c r="G1750">
        <v>1</v>
      </c>
      <c r="H1750">
        <v>0.68808917599999997</v>
      </c>
      <c r="I1750" t="s">
        <v>165</v>
      </c>
      <c r="J1750" t="s">
        <v>166</v>
      </c>
    </row>
    <row r="1751" spans="1:10">
      <c r="A1751" t="str">
        <f t="shared" si="27"/>
        <v>C712016FemaleAllEth8</v>
      </c>
      <c r="B1751">
        <v>2016</v>
      </c>
      <c r="C1751" t="s">
        <v>27</v>
      </c>
      <c r="D1751" t="s">
        <v>117</v>
      </c>
      <c r="E1751">
        <v>8</v>
      </c>
      <c r="F1751" t="s">
        <v>146</v>
      </c>
      <c r="G1751">
        <v>4</v>
      </c>
      <c r="H1751">
        <v>2.752356705</v>
      </c>
      <c r="I1751" t="s">
        <v>96</v>
      </c>
      <c r="J1751" t="s">
        <v>167</v>
      </c>
    </row>
    <row r="1752" spans="1:10">
      <c r="A1752" t="str">
        <f t="shared" si="27"/>
        <v>C732016FemaleAllEth8</v>
      </c>
      <c r="B1752">
        <v>2016</v>
      </c>
      <c r="C1752" t="s">
        <v>27</v>
      </c>
      <c r="D1752" t="s">
        <v>117</v>
      </c>
      <c r="E1752">
        <v>8</v>
      </c>
      <c r="F1752" t="s">
        <v>146</v>
      </c>
      <c r="G1752">
        <v>21</v>
      </c>
      <c r="H1752">
        <v>14.4498727</v>
      </c>
      <c r="I1752" t="s">
        <v>97</v>
      </c>
      <c r="J1752" t="s">
        <v>183</v>
      </c>
    </row>
    <row r="1753" spans="1:10">
      <c r="A1753" t="str">
        <f t="shared" si="27"/>
        <v>C742016FemaleAllEth8</v>
      </c>
      <c r="B1753">
        <v>2016</v>
      </c>
      <c r="C1753" t="s">
        <v>27</v>
      </c>
      <c r="D1753" t="s">
        <v>117</v>
      </c>
      <c r="E1753">
        <v>8</v>
      </c>
      <c r="F1753" t="s">
        <v>146</v>
      </c>
      <c r="G1753">
        <v>1</v>
      </c>
      <c r="H1753">
        <v>0.68808917599999997</v>
      </c>
      <c r="I1753" t="s">
        <v>170</v>
      </c>
      <c r="J1753" t="s">
        <v>171</v>
      </c>
    </row>
    <row r="1754" spans="1:10">
      <c r="A1754" t="str">
        <f t="shared" si="27"/>
        <v>C77-C792016FemaleAllEth8</v>
      </c>
      <c r="B1754">
        <v>2016</v>
      </c>
      <c r="C1754" t="s">
        <v>27</v>
      </c>
      <c r="D1754" t="s">
        <v>117</v>
      </c>
      <c r="E1754">
        <v>8</v>
      </c>
      <c r="F1754" t="s">
        <v>146</v>
      </c>
      <c r="G1754">
        <v>1</v>
      </c>
      <c r="H1754">
        <v>0.68808917599999997</v>
      </c>
      <c r="I1754" t="s">
        <v>215</v>
      </c>
      <c r="J1754" t="s">
        <v>216</v>
      </c>
    </row>
    <row r="1755" spans="1:10">
      <c r="A1755" t="str">
        <f t="shared" si="27"/>
        <v>C812016FemaleAllEth8</v>
      </c>
      <c r="B1755">
        <v>2016</v>
      </c>
      <c r="C1755" t="s">
        <v>27</v>
      </c>
      <c r="D1755" t="s">
        <v>117</v>
      </c>
      <c r="E1755">
        <v>8</v>
      </c>
      <c r="F1755" t="s">
        <v>146</v>
      </c>
      <c r="G1755">
        <v>4</v>
      </c>
      <c r="H1755">
        <v>2.752356705</v>
      </c>
      <c r="I1755" t="s">
        <v>98</v>
      </c>
      <c r="J1755" t="s">
        <v>172</v>
      </c>
    </row>
    <row r="1756" spans="1:10">
      <c r="A1756" t="str">
        <f t="shared" si="27"/>
        <v>C82-C86, C962016FemaleAllEth8</v>
      </c>
      <c r="B1756">
        <v>2016</v>
      </c>
      <c r="C1756" t="s">
        <v>27</v>
      </c>
      <c r="D1756" t="s">
        <v>117</v>
      </c>
      <c r="E1756">
        <v>8</v>
      </c>
      <c r="F1756" t="s">
        <v>146</v>
      </c>
      <c r="G1756">
        <v>7</v>
      </c>
      <c r="H1756">
        <v>4.8166242349999999</v>
      </c>
      <c r="I1756" t="s">
        <v>99</v>
      </c>
      <c r="J1756" t="s">
        <v>173</v>
      </c>
    </row>
    <row r="1757" spans="1:10">
      <c r="A1757" t="str">
        <f t="shared" si="27"/>
        <v>C902016FemaleAllEth8</v>
      </c>
      <c r="B1757">
        <v>2016</v>
      </c>
      <c r="C1757" t="s">
        <v>27</v>
      </c>
      <c r="D1757" t="s">
        <v>117</v>
      </c>
      <c r="E1757">
        <v>8</v>
      </c>
      <c r="F1757" t="s">
        <v>146</v>
      </c>
      <c r="G1757">
        <v>2</v>
      </c>
      <c r="H1757">
        <v>1.376178353</v>
      </c>
      <c r="I1757" t="s">
        <v>100</v>
      </c>
      <c r="J1757" t="s">
        <v>205</v>
      </c>
    </row>
    <row r="1758" spans="1:10">
      <c r="A1758" t="str">
        <f t="shared" si="27"/>
        <v>C91-C952016FemaleAllEth8</v>
      </c>
      <c r="B1758">
        <v>2016</v>
      </c>
      <c r="C1758" t="s">
        <v>27</v>
      </c>
      <c r="D1758" t="s">
        <v>117</v>
      </c>
      <c r="E1758">
        <v>8</v>
      </c>
      <c r="F1758" t="s">
        <v>146</v>
      </c>
      <c r="G1758">
        <v>6</v>
      </c>
      <c r="H1758">
        <v>4.1285350579999998</v>
      </c>
      <c r="I1758" t="s">
        <v>101</v>
      </c>
      <c r="J1758" t="s">
        <v>174</v>
      </c>
    </row>
    <row r="1759" spans="1:10">
      <c r="A1759" t="str">
        <f t="shared" si="27"/>
        <v>D45-D472016FemaleAllEth8</v>
      </c>
      <c r="B1759">
        <v>2016</v>
      </c>
      <c r="C1759" t="s">
        <v>27</v>
      </c>
      <c r="D1759" t="s">
        <v>117</v>
      </c>
      <c r="E1759">
        <v>8</v>
      </c>
      <c r="F1759" t="s">
        <v>146</v>
      </c>
      <c r="G1759">
        <v>2</v>
      </c>
      <c r="H1759">
        <v>1.376178353</v>
      </c>
      <c r="I1759" t="s">
        <v>140</v>
      </c>
      <c r="J1759" t="s">
        <v>181</v>
      </c>
    </row>
    <row r="1760" spans="1:10">
      <c r="A1760" t="str">
        <f t="shared" si="27"/>
        <v>C00-C142017FemaleAllEth8</v>
      </c>
      <c r="B1760">
        <v>2017</v>
      </c>
      <c r="C1760" t="s">
        <v>27</v>
      </c>
      <c r="D1760" t="s">
        <v>117</v>
      </c>
      <c r="E1760">
        <v>8</v>
      </c>
      <c r="F1760" t="s">
        <v>146</v>
      </c>
      <c r="G1760">
        <v>2</v>
      </c>
      <c r="H1760">
        <v>1.3431833449999999</v>
      </c>
      <c r="I1760" t="s">
        <v>86</v>
      </c>
      <c r="J1760" t="s">
        <v>180</v>
      </c>
    </row>
    <row r="1761" spans="1:10">
      <c r="A1761" t="str">
        <f t="shared" si="27"/>
        <v>C162017FemaleAllEth8</v>
      </c>
      <c r="B1761">
        <v>2017</v>
      </c>
      <c r="C1761" t="s">
        <v>27</v>
      </c>
      <c r="D1761" t="s">
        <v>117</v>
      </c>
      <c r="E1761">
        <v>8</v>
      </c>
      <c r="F1761" t="s">
        <v>146</v>
      </c>
      <c r="G1761">
        <v>1</v>
      </c>
      <c r="H1761">
        <v>0.67159167200000003</v>
      </c>
      <c r="I1761" t="s">
        <v>88</v>
      </c>
      <c r="J1761" t="s">
        <v>188</v>
      </c>
    </row>
    <row r="1762" spans="1:10">
      <c r="A1762" t="str">
        <f t="shared" si="27"/>
        <v>C172017FemaleAllEth8</v>
      </c>
      <c r="B1762">
        <v>2017</v>
      </c>
      <c r="C1762" t="s">
        <v>27</v>
      </c>
      <c r="D1762" t="s">
        <v>117</v>
      </c>
      <c r="E1762">
        <v>8</v>
      </c>
      <c r="F1762" t="s">
        <v>146</v>
      </c>
      <c r="G1762">
        <v>1</v>
      </c>
      <c r="H1762">
        <v>0.67159167200000003</v>
      </c>
      <c r="I1762" t="s">
        <v>208</v>
      </c>
      <c r="J1762" t="s">
        <v>209</v>
      </c>
    </row>
    <row r="1763" spans="1:10">
      <c r="A1763" t="str">
        <f t="shared" si="27"/>
        <v>C18-C212017FemaleAllEth8</v>
      </c>
      <c r="B1763">
        <v>2017</v>
      </c>
      <c r="C1763" t="s">
        <v>27</v>
      </c>
      <c r="D1763" t="s">
        <v>117</v>
      </c>
      <c r="E1763">
        <v>8</v>
      </c>
      <c r="F1763" t="s">
        <v>146</v>
      </c>
      <c r="G1763">
        <v>22</v>
      </c>
      <c r="H1763">
        <v>14.77501679</v>
      </c>
      <c r="I1763" t="s">
        <v>89</v>
      </c>
      <c r="J1763" t="s">
        <v>182</v>
      </c>
    </row>
    <row r="1764" spans="1:10">
      <c r="A1764" t="str">
        <f t="shared" si="27"/>
        <v>C242017FemaleAllEth8</v>
      </c>
      <c r="B1764">
        <v>2017</v>
      </c>
      <c r="C1764" t="s">
        <v>27</v>
      </c>
      <c r="D1764" t="s">
        <v>117</v>
      </c>
      <c r="E1764">
        <v>8</v>
      </c>
      <c r="F1764" t="s">
        <v>146</v>
      </c>
      <c r="G1764">
        <v>1</v>
      </c>
      <c r="H1764">
        <v>0.67159167200000003</v>
      </c>
      <c r="I1764" t="s">
        <v>220</v>
      </c>
      <c r="J1764" t="s">
        <v>221</v>
      </c>
    </row>
    <row r="1765" spans="1:10">
      <c r="A1765" t="str">
        <f t="shared" si="27"/>
        <v>C252017FemaleAllEth8</v>
      </c>
      <c r="B1765">
        <v>2017</v>
      </c>
      <c r="C1765" t="s">
        <v>27</v>
      </c>
      <c r="D1765" t="s">
        <v>117</v>
      </c>
      <c r="E1765">
        <v>8</v>
      </c>
      <c r="F1765" t="s">
        <v>146</v>
      </c>
      <c r="G1765">
        <v>2</v>
      </c>
      <c r="H1765">
        <v>1.3431833449999999</v>
      </c>
      <c r="I1765" t="s">
        <v>91</v>
      </c>
      <c r="J1765" t="s">
        <v>197</v>
      </c>
    </row>
    <row r="1766" spans="1:10">
      <c r="A1766" t="str">
        <f t="shared" si="27"/>
        <v>C262017FemaleAllEth8</v>
      </c>
      <c r="B1766">
        <v>2017</v>
      </c>
      <c r="C1766" t="s">
        <v>27</v>
      </c>
      <c r="D1766" t="s">
        <v>117</v>
      </c>
      <c r="E1766">
        <v>8</v>
      </c>
      <c r="F1766" t="s">
        <v>146</v>
      </c>
      <c r="G1766">
        <v>1</v>
      </c>
      <c r="H1766">
        <v>0.67159167200000003</v>
      </c>
      <c r="I1766" t="s">
        <v>198</v>
      </c>
      <c r="J1766" t="s">
        <v>199</v>
      </c>
    </row>
    <row r="1767" spans="1:10">
      <c r="A1767" t="str">
        <f t="shared" si="27"/>
        <v>C33-C342017FemaleAllEth8</v>
      </c>
      <c r="B1767">
        <v>2017</v>
      </c>
      <c r="C1767" t="s">
        <v>27</v>
      </c>
      <c r="D1767" t="s">
        <v>117</v>
      </c>
      <c r="E1767">
        <v>8</v>
      </c>
      <c r="F1767" t="s">
        <v>146</v>
      </c>
      <c r="G1767">
        <v>6</v>
      </c>
      <c r="H1767">
        <v>4.0295500339999997</v>
      </c>
      <c r="I1767" t="s">
        <v>92</v>
      </c>
      <c r="J1767" t="s">
        <v>175</v>
      </c>
    </row>
    <row r="1768" spans="1:10">
      <c r="A1768" t="str">
        <f t="shared" si="27"/>
        <v>C40-C412017FemaleAllEth8</v>
      </c>
      <c r="B1768">
        <v>2017</v>
      </c>
      <c r="C1768" t="s">
        <v>27</v>
      </c>
      <c r="D1768" t="s">
        <v>117</v>
      </c>
      <c r="E1768">
        <v>8</v>
      </c>
      <c r="F1768" t="s">
        <v>146</v>
      </c>
      <c r="G1768">
        <v>1</v>
      </c>
      <c r="H1768">
        <v>0.67159167200000003</v>
      </c>
      <c r="I1768" t="s">
        <v>160</v>
      </c>
      <c r="J1768" t="s">
        <v>161</v>
      </c>
    </row>
    <row r="1769" spans="1:10">
      <c r="A1769" t="str">
        <f t="shared" si="27"/>
        <v>C432017FemaleAllEth8</v>
      </c>
      <c r="B1769">
        <v>2017</v>
      </c>
      <c r="C1769" t="s">
        <v>27</v>
      </c>
      <c r="D1769" t="s">
        <v>117</v>
      </c>
      <c r="E1769">
        <v>8</v>
      </c>
      <c r="F1769" t="s">
        <v>146</v>
      </c>
      <c r="G1769">
        <v>36</v>
      </c>
      <c r="H1769">
        <v>24.177300200000001</v>
      </c>
      <c r="I1769" t="s">
        <v>93</v>
      </c>
      <c r="J1769" t="s">
        <v>186</v>
      </c>
    </row>
    <row r="1770" spans="1:10">
      <c r="A1770" t="str">
        <f t="shared" si="27"/>
        <v>C482017FemaleAllEth8</v>
      </c>
      <c r="B1770">
        <v>2017</v>
      </c>
      <c r="C1770" t="s">
        <v>27</v>
      </c>
      <c r="D1770" t="s">
        <v>117</v>
      </c>
      <c r="E1770">
        <v>8</v>
      </c>
      <c r="F1770" t="s">
        <v>146</v>
      </c>
      <c r="G1770">
        <v>1</v>
      </c>
      <c r="H1770">
        <v>0.67159167200000003</v>
      </c>
      <c r="I1770" t="s">
        <v>200</v>
      </c>
      <c r="J1770" t="s">
        <v>201</v>
      </c>
    </row>
    <row r="1771" spans="1:10">
      <c r="A1771" t="str">
        <f t="shared" si="27"/>
        <v>C492017FemaleAllEth8</v>
      </c>
      <c r="B1771">
        <v>2017</v>
      </c>
      <c r="C1771" t="s">
        <v>27</v>
      </c>
      <c r="D1771" t="s">
        <v>117</v>
      </c>
      <c r="E1771">
        <v>8</v>
      </c>
      <c r="F1771" t="s">
        <v>146</v>
      </c>
      <c r="G1771">
        <v>1</v>
      </c>
      <c r="H1771">
        <v>0.67159167200000003</v>
      </c>
      <c r="I1771" t="s">
        <v>162</v>
      </c>
      <c r="J1771" t="s">
        <v>163</v>
      </c>
    </row>
    <row r="1772" spans="1:10">
      <c r="A1772" t="str">
        <f t="shared" si="27"/>
        <v>C502017FemaleAllEth8</v>
      </c>
      <c r="B1772">
        <v>2017</v>
      </c>
      <c r="C1772" t="s">
        <v>27</v>
      </c>
      <c r="D1772" t="s">
        <v>117</v>
      </c>
      <c r="E1772">
        <v>8</v>
      </c>
      <c r="F1772" t="s">
        <v>146</v>
      </c>
      <c r="G1772">
        <v>98</v>
      </c>
      <c r="H1772">
        <v>65.815983880000005</v>
      </c>
      <c r="I1772" t="s">
        <v>102</v>
      </c>
      <c r="J1772" t="s">
        <v>214</v>
      </c>
    </row>
    <row r="1773" spans="1:10">
      <c r="A1773" t="str">
        <f t="shared" si="27"/>
        <v>C532017FemaleAllEth8</v>
      </c>
      <c r="B1773">
        <v>2017</v>
      </c>
      <c r="C1773" t="s">
        <v>27</v>
      </c>
      <c r="D1773" t="s">
        <v>117</v>
      </c>
      <c r="E1773">
        <v>8</v>
      </c>
      <c r="F1773" t="s">
        <v>146</v>
      </c>
      <c r="G1773">
        <v>16</v>
      </c>
      <c r="H1773">
        <v>10.745466759999999</v>
      </c>
      <c r="I1773" t="s">
        <v>103</v>
      </c>
      <c r="J1773" t="s">
        <v>235</v>
      </c>
    </row>
    <row r="1774" spans="1:10">
      <c r="A1774" t="str">
        <f t="shared" si="27"/>
        <v>C54-C552017FemaleAllEth8</v>
      </c>
      <c r="B1774">
        <v>2017</v>
      </c>
      <c r="C1774" t="s">
        <v>27</v>
      </c>
      <c r="D1774" t="s">
        <v>117</v>
      </c>
      <c r="E1774">
        <v>8</v>
      </c>
      <c r="F1774" t="s">
        <v>146</v>
      </c>
      <c r="G1774">
        <v>12</v>
      </c>
      <c r="H1774">
        <v>8.0591000669999993</v>
      </c>
      <c r="I1774" t="s">
        <v>104</v>
      </c>
      <c r="J1774" t="s">
        <v>234</v>
      </c>
    </row>
    <row r="1775" spans="1:10">
      <c r="A1775" t="str">
        <f t="shared" si="27"/>
        <v>C56-C572017FemaleAllEth8</v>
      </c>
      <c r="B1775">
        <v>2017</v>
      </c>
      <c r="C1775" t="s">
        <v>27</v>
      </c>
      <c r="D1775" t="s">
        <v>117</v>
      </c>
      <c r="E1775">
        <v>8</v>
      </c>
      <c r="F1775" t="s">
        <v>146</v>
      </c>
      <c r="G1775">
        <v>8</v>
      </c>
      <c r="H1775">
        <v>5.3727333780000004</v>
      </c>
      <c r="I1775" t="s">
        <v>105</v>
      </c>
      <c r="J1775" t="s">
        <v>233</v>
      </c>
    </row>
    <row r="1776" spans="1:10">
      <c r="A1776" t="str">
        <f t="shared" si="27"/>
        <v>C582017FemaleAllEth8</v>
      </c>
      <c r="B1776">
        <v>2017</v>
      </c>
      <c r="C1776" t="s">
        <v>27</v>
      </c>
      <c r="D1776" t="s">
        <v>117</v>
      </c>
      <c r="E1776">
        <v>8</v>
      </c>
      <c r="F1776" t="s">
        <v>146</v>
      </c>
      <c r="G1776">
        <v>1</v>
      </c>
      <c r="H1776">
        <v>0.67159167200000003</v>
      </c>
      <c r="I1776" t="s">
        <v>236</v>
      </c>
      <c r="J1776" t="s">
        <v>237</v>
      </c>
    </row>
    <row r="1777" spans="1:10">
      <c r="A1777" t="str">
        <f t="shared" si="27"/>
        <v>C64-C66, C682017FemaleAllEth8</v>
      </c>
      <c r="B1777">
        <v>2017</v>
      </c>
      <c r="C1777" t="s">
        <v>27</v>
      </c>
      <c r="D1777" t="s">
        <v>117</v>
      </c>
      <c r="E1777">
        <v>8</v>
      </c>
      <c r="F1777" t="s">
        <v>146</v>
      </c>
      <c r="G1777">
        <v>1</v>
      </c>
      <c r="H1777">
        <v>0.67159167200000003</v>
      </c>
      <c r="I1777" t="s">
        <v>94</v>
      </c>
      <c r="J1777" t="s">
        <v>164</v>
      </c>
    </row>
    <row r="1778" spans="1:10">
      <c r="A1778" t="str">
        <f t="shared" si="27"/>
        <v>C712017FemaleAllEth8</v>
      </c>
      <c r="B1778">
        <v>2017</v>
      </c>
      <c r="C1778" t="s">
        <v>27</v>
      </c>
      <c r="D1778" t="s">
        <v>117</v>
      </c>
      <c r="E1778">
        <v>8</v>
      </c>
      <c r="F1778" t="s">
        <v>146</v>
      </c>
      <c r="G1778">
        <v>2</v>
      </c>
      <c r="H1778">
        <v>1.3431833449999999</v>
      </c>
      <c r="I1778" t="s">
        <v>96</v>
      </c>
      <c r="J1778" t="s">
        <v>167</v>
      </c>
    </row>
    <row r="1779" spans="1:10">
      <c r="A1779" t="str">
        <f t="shared" si="27"/>
        <v>C722017FemaleAllEth8</v>
      </c>
      <c r="B1779">
        <v>2017</v>
      </c>
      <c r="C1779" t="s">
        <v>27</v>
      </c>
      <c r="D1779" t="s">
        <v>117</v>
      </c>
      <c r="E1779">
        <v>8</v>
      </c>
      <c r="F1779" t="s">
        <v>146</v>
      </c>
      <c r="G1779">
        <v>2</v>
      </c>
      <c r="H1779">
        <v>1.3431833449999999</v>
      </c>
      <c r="I1779" t="s">
        <v>168</v>
      </c>
      <c r="J1779" t="s">
        <v>169</v>
      </c>
    </row>
    <row r="1780" spans="1:10">
      <c r="A1780" t="str">
        <f t="shared" si="27"/>
        <v>C732017FemaleAllEth8</v>
      </c>
      <c r="B1780">
        <v>2017</v>
      </c>
      <c r="C1780" t="s">
        <v>27</v>
      </c>
      <c r="D1780" t="s">
        <v>117</v>
      </c>
      <c r="E1780">
        <v>8</v>
      </c>
      <c r="F1780" t="s">
        <v>146</v>
      </c>
      <c r="G1780">
        <v>17</v>
      </c>
      <c r="H1780">
        <v>11.417058430000001</v>
      </c>
      <c r="I1780" t="s">
        <v>97</v>
      </c>
      <c r="J1780" t="s">
        <v>183</v>
      </c>
    </row>
    <row r="1781" spans="1:10">
      <c r="A1781" t="str">
        <f t="shared" si="27"/>
        <v>C742017FemaleAllEth8</v>
      </c>
      <c r="B1781">
        <v>2017</v>
      </c>
      <c r="C1781" t="s">
        <v>27</v>
      </c>
      <c r="D1781" t="s">
        <v>117</v>
      </c>
      <c r="E1781">
        <v>8</v>
      </c>
      <c r="F1781" t="s">
        <v>146</v>
      </c>
      <c r="G1781">
        <v>1</v>
      </c>
      <c r="H1781">
        <v>0.67159167200000003</v>
      </c>
      <c r="I1781" t="s">
        <v>170</v>
      </c>
      <c r="J1781" t="s">
        <v>171</v>
      </c>
    </row>
    <row r="1782" spans="1:10">
      <c r="A1782" t="str">
        <f t="shared" si="27"/>
        <v>C812017FemaleAllEth8</v>
      </c>
      <c r="B1782">
        <v>2017</v>
      </c>
      <c r="C1782" t="s">
        <v>27</v>
      </c>
      <c r="D1782" t="s">
        <v>117</v>
      </c>
      <c r="E1782">
        <v>8</v>
      </c>
      <c r="F1782" t="s">
        <v>146</v>
      </c>
      <c r="G1782">
        <v>5</v>
      </c>
      <c r="H1782">
        <v>3.3579583610000001</v>
      </c>
      <c r="I1782" t="s">
        <v>98</v>
      </c>
      <c r="J1782" t="s">
        <v>172</v>
      </c>
    </row>
    <row r="1783" spans="1:10">
      <c r="A1783" t="str">
        <f t="shared" si="27"/>
        <v>C82-C86, C962017FemaleAllEth8</v>
      </c>
      <c r="B1783">
        <v>2017</v>
      </c>
      <c r="C1783" t="s">
        <v>27</v>
      </c>
      <c r="D1783" t="s">
        <v>117</v>
      </c>
      <c r="E1783">
        <v>8</v>
      </c>
      <c r="F1783" t="s">
        <v>146</v>
      </c>
      <c r="G1783">
        <v>2</v>
      </c>
      <c r="H1783">
        <v>1.3431833449999999</v>
      </c>
      <c r="I1783" t="s">
        <v>99</v>
      </c>
      <c r="J1783" t="s">
        <v>173</v>
      </c>
    </row>
    <row r="1784" spans="1:10">
      <c r="A1784" t="str">
        <f t="shared" si="27"/>
        <v>C882017FemaleAllEth8</v>
      </c>
      <c r="B1784">
        <v>2017</v>
      </c>
      <c r="C1784" t="s">
        <v>27</v>
      </c>
      <c r="D1784" t="s">
        <v>117</v>
      </c>
      <c r="E1784">
        <v>8</v>
      </c>
      <c r="F1784" t="s">
        <v>146</v>
      </c>
      <c r="G1784">
        <v>1</v>
      </c>
      <c r="H1784">
        <v>0.67159167200000003</v>
      </c>
      <c r="I1784" t="s">
        <v>195</v>
      </c>
      <c r="J1784" t="s">
        <v>196</v>
      </c>
    </row>
    <row r="1785" spans="1:10">
      <c r="A1785" t="str">
        <f t="shared" si="27"/>
        <v>C902017FemaleAllEth8</v>
      </c>
      <c r="B1785">
        <v>2017</v>
      </c>
      <c r="C1785" t="s">
        <v>27</v>
      </c>
      <c r="D1785" t="s">
        <v>117</v>
      </c>
      <c r="E1785">
        <v>8</v>
      </c>
      <c r="F1785" t="s">
        <v>146</v>
      </c>
      <c r="G1785">
        <v>1</v>
      </c>
      <c r="H1785">
        <v>0.67159167200000003</v>
      </c>
      <c r="I1785" t="s">
        <v>100</v>
      </c>
      <c r="J1785" t="s">
        <v>205</v>
      </c>
    </row>
    <row r="1786" spans="1:10">
      <c r="A1786" t="str">
        <f t="shared" si="27"/>
        <v>C91-C952017FemaleAllEth8</v>
      </c>
      <c r="B1786">
        <v>2017</v>
      </c>
      <c r="C1786" t="s">
        <v>27</v>
      </c>
      <c r="D1786" t="s">
        <v>117</v>
      </c>
      <c r="E1786">
        <v>8</v>
      </c>
      <c r="F1786" t="s">
        <v>146</v>
      </c>
      <c r="G1786">
        <v>7</v>
      </c>
      <c r="H1786">
        <v>4.7011417059999996</v>
      </c>
      <c r="I1786" t="s">
        <v>101</v>
      </c>
      <c r="J1786" t="s">
        <v>174</v>
      </c>
    </row>
    <row r="1787" spans="1:10">
      <c r="A1787" t="str">
        <f t="shared" si="27"/>
        <v>D45-D472017FemaleAllEth8</v>
      </c>
      <c r="B1787">
        <v>2017</v>
      </c>
      <c r="C1787" t="s">
        <v>27</v>
      </c>
      <c r="D1787" t="s">
        <v>117</v>
      </c>
      <c r="E1787">
        <v>8</v>
      </c>
      <c r="F1787" t="s">
        <v>146</v>
      </c>
      <c r="G1787">
        <v>4</v>
      </c>
      <c r="H1787">
        <v>2.6863666890000002</v>
      </c>
      <c r="I1787" t="s">
        <v>140</v>
      </c>
      <c r="J1787" t="s">
        <v>181</v>
      </c>
    </row>
    <row r="1788" spans="1:10">
      <c r="A1788" t="str">
        <f t="shared" si="27"/>
        <v>C00-C142015FemaleAllEth9</v>
      </c>
      <c r="B1788">
        <v>2015</v>
      </c>
      <c r="C1788" t="s">
        <v>27</v>
      </c>
      <c r="D1788" t="s">
        <v>117</v>
      </c>
      <c r="E1788">
        <v>9</v>
      </c>
      <c r="F1788" t="s">
        <v>147</v>
      </c>
      <c r="G1788">
        <v>6</v>
      </c>
      <c r="H1788">
        <v>3.7011905500000002</v>
      </c>
      <c r="I1788" t="s">
        <v>86</v>
      </c>
      <c r="J1788" t="s">
        <v>180</v>
      </c>
    </row>
    <row r="1789" spans="1:10">
      <c r="A1789" t="str">
        <f t="shared" si="27"/>
        <v>C162015FemaleAllEth9</v>
      </c>
      <c r="B1789">
        <v>2015</v>
      </c>
      <c r="C1789" t="s">
        <v>27</v>
      </c>
      <c r="D1789" t="s">
        <v>117</v>
      </c>
      <c r="E1789">
        <v>9</v>
      </c>
      <c r="F1789" t="s">
        <v>147</v>
      </c>
      <c r="G1789">
        <v>3</v>
      </c>
      <c r="H1789">
        <v>1.8505952750000001</v>
      </c>
      <c r="I1789" t="s">
        <v>88</v>
      </c>
      <c r="J1789" t="s">
        <v>188</v>
      </c>
    </row>
    <row r="1790" spans="1:10">
      <c r="A1790" t="str">
        <f t="shared" si="27"/>
        <v>C172015FemaleAllEth9</v>
      </c>
      <c r="B1790">
        <v>2015</v>
      </c>
      <c r="C1790" t="s">
        <v>27</v>
      </c>
      <c r="D1790" t="s">
        <v>117</v>
      </c>
      <c r="E1790">
        <v>9</v>
      </c>
      <c r="F1790" t="s">
        <v>147</v>
      </c>
      <c r="G1790">
        <v>1</v>
      </c>
      <c r="H1790">
        <v>0.61686509199999995</v>
      </c>
      <c r="I1790" t="s">
        <v>208</v>
      </c>
      <c r="J1790" t="s">
        <v>209</v>
      </c>
    </row>
    <row r="1791" spans="1:10">
      <c r="A1791" t="str">
        <f t="shared" si="27"/>
        <v>C18-C212015FemaleAllEth9</v>
      </c>
      <c r="B1791">
        <v>2015</v>
      </c>
      <c r="C1791" t="s">
        <v>27</v>
      </c>
      <c r="D1791" t="s">
        <v>117</v>
      </c>
      <c r="E1791">
        <v>9</v>
      </c>
      <c r="F1791" t="s">
        <v>147</v>
      </c>
      <c r="G1791">
        <v>23</v>
      </c>
      <c r="H1791">
        <v>14.18789711</v>
      </c>
      <c r="I1791" t="s">
        <v>89</v>
      </c>
      <c r="J1791" t="s">
        <v>182</v>
      </c>
    </row>
    <row r="1792" spans="1:10">
      <c r="A1792" t="str">
        <f t="shared" si="27"/>
        <v>C222015FemaleAllEth9</v>
      </c>
      <c r="B1792">
        <v>2015</v>
      </c>
      <c r="C1792" t="s">
        <v>27</v>
      </c>
      <c r="D1792" t="s">
        <v>117</v>
      </c>
      <c r="E1792">
        <v>9</v>
      </c>
      <c r="F1792" t="s">
        <v>147</v>
      </c>
      <c r="G1792">
        <v>2</v>
      </c>
      <c r="H1792">
        <v>1.233730183</v>
      </c>
      <c r="I1792" t="s">
        <v>90</v>
      </c>
      <c r="J1792" t="s">
        <v>159</v>
      </c>
    </row>
    <row r="1793" spans="1:10">
      <c r="A1793" t="str">
        <f t="shared" si="27"/>
        <v>C232015FemaleAllEth9</v>
      </c>
      <c r="B1793">
        <v>2015</v>
      </c>
      <c r="C1793" t="s">
        <v>27</v>
      </c>
      <c r="D1793" t="s">
        <v>117</v>
      </c>
      <c r="E1793">
        <v>9</v>
      </c>
      <c r="F1793" t="s">
        <v>147</v>
      </c>
      <c r="G1793">
        <v>2</v>
      </c>
      <c r="H1793">
        <v>1.233730183</v>
      </c>
      <c r="I1793" t="s">
        <v>227</v>
      </c>
      <c r="J1793" t="s">
        <v>228</v>
      </c>
    </row>
    <row r="1794" spans="1:10">
      <c r="A1794" t="str">
        <f t="shared" si="27"/>
        <v>C252015FemaleAllEth9</v>
      </c>
      <c r="B1794">
        <v>2015</v>
      </c>
      <c r="C1794" t="s">
        <v>27</v>
      </c>
      <c r="D1794" t="s">
        <v>117</v>
      </c>
      <c r="E1794">
        <v>9</v>
      </c>
      <c r="F1794" t="s">
        <v>147</v>
      </c>
      <c r="G1794">
        <v>4</v>
      </c>
      <c r="H1794">
        <v>2.4674603660000001</v>
      </c>
      <c r="I1794" t="s">
        <v>91</v>
      </c>
      <c r="J1794" t="s">
        <v>197</v>
      </c>
    </row>
    <row r="1795" spans="1:10">
      <c r="A1795" t="str">
        <f t="shared" ref="A1795:A1858" si="28">I1795&amp;B1795&amp;C1795&amp;D1795&amp;E1795</f>
        <v>C262015FemaleAllEth9</v>
      </c>
      <c r="B1795">
        <v>2015</v>
      </c>
      <c r="C1795" t="s">
        <v>27</v>
      </c>
      <c r="D1795" t="s">
        <v>117</v>
      </c>
      <c r="E1795">
        <v>9</v>
      </c>
      <c r="F1795" t="s">
        <v>147</v>
      </c>
      <c r="G1795">
        <v>2</v>
      </c>
      <c r="H1795">
        <v>1.233730183</v>
      </c>
      <c r="I1795" t="s">
        <v>198</v>
      </c>
      <c r="J1795" t="s">
        <v>199</v>
      </c>
    </row>
    <row r="1796" spans="1:10">
      <c r="A1796" t="str">
        <f t="shared" si="28"/>
        <v>C302015FemaleAllEth9</v>
      </c>
      <c r="B1796">
        <v>2015</v>
      </c>
      <c r="C1796" t="s">
        <v>27</v>
      </c>
      <c r="D1796" t="s">
        <v>117</v>
      </c>
      <c r="E1796">
        <v>9</v>
      </c>
      <c r="F1796" t="s">
        <v>147</v>
      </c>
      <c r="G1796">
        <v>1</v>
      </c>
      <c r="H1796">
        <v>0.61686509199999995</v>
      </c>
      <c r="I1796" t="s">
        <v>210</v>
      </c>
      <c r="J1796" t="s">
        <v>211</v>
      </c>
    </row>
    <row r="1797" spans="1:10">
      <c r="A1797" t="str">
        <f t="shared" si="28"/>
        <v>C312015FemaleAllEth9</v>
      </c>
      <c r="B1797">
        <v>2015</v>
      </c>
      <c r="C1797" t="s">
        <v>27</v>
      </c>
      <c r="D1797" t="s">
        <v>117</v>
      </c>
      <c r="E1797">
        <v>9</v>
      </c>
      <c r="F1797" t="s">
        <v>147</v>
      </c>
      <c r="G1797">
        <v>1</v>
      </c>
      <c r="H1797">
        <v>0.61686509199999995</v>
      </c>
      <c r="I1797" t="s">
        <v>206</v>
      </c>
      <c r="J1797" t="s">
        <v>207</v>
      </c>
    </row>
    <row r="1798" spans="1:10">
      <c r="A1798" t="str">
        <f t="shared" si="28"/>
        <v>C322015FemaleAllEth9</v>
      </c>
      <c r="B1798">
        <v>2015</v>
      </c>
      <c r="C1798" t="s">
        <v>27</v>
      </c>
      <c r="D1798" t="s">
        <v>117</v>
      </c>
      <c r="E1798">
        <v>9</v>
      </c>
      <c r="F1798" t="s">
        <v>147</v>
      </c>
      <c r="G1798">
        <v>1</v>
      </c>
      <c r="H1798">
        <v>0.61686509199999995</v>
      </c>
      <c r="I1798" t="s">
        <v>189</v>
      </c>
      <c r="J1798" t="s">
        <v>190</v>
      </c>
    </row>
    <row r="1799" spans="1:10">
      <c r="A1799" t="str">
        <f t="shared" si="28"/>
        <v>C33-C342015FemaleAllEth9</v>
      </c>
      <c r="B1799">
        <v>2015</v>
      </c>
      <c r="C1799" t="s">
        <v>27</v>
      </c>
      <c r="D1799" t="s">
        <v>117</v>
      </c>
      <c r="E1799">
        <v>9</v>
      </c>
      <c r="F1799" t="s">
        <v>147</v>
      </c>
      <c r="G1799">
        <v>10</v>
      </c>
      <c r="H1799">
        <v>6.1686509159999998</v>
      </c>
      <c r="I1799" t="s">
        <v>92</v>
      </c>
      <c r="J1799" t="s">
        <v>175</v>
      </c>
    </row>
    <row r="1800" spans="1:10">
      <c r="A1800" t="str">
        <f t="shared" si="28"/>
        <v>C372015FemaleAllEth9</v>
      </c>
      <c r="B1800">
        <v>2015</v>
      </c>
      <c r="C1800" t="s">
        <v>27</v>
      </c>
      <c r="D1800" t="s">
        <v>117</v>
      </c>
      <c r="E1800">
        <v>9</v>
      </c>
      <c r="F1800" t="s">
        <v>147</v>
      </c>
      <c r="G1800">
        <v>1</v>
      </c>
      <c r="H1800">
        <v>0.61686509199999995</v>
      </c>
      <c r="I1800" t="s">
        <v>212</v>
      </c>
      <c r="J1800" t="s">
        <v>213</v>
      </c>
    </row>
    <row r="1801" spans="1:10">
      <c r="A1801" t="str">
        <f t="shared" si="28"/>
        <v>C432015FemaleAllEth9</v>
      </c>
      <c r="B1801">
        <v>2015</v>
      </c>
      <c r="C1801" t="s">
        <v>27</v>
      </c>
      <c r="D1801" t="s">
        <v>117</v>
      </c>
      <c r="E1801">
        <v>9</v>
      </c>
      <c r="F1801" t="s">
        <v>147</v>
      </c>
      <c r="G1801">
        <v>53</v>
      </c>
      <c r="H1801">
        <v>32.69384986</v>
      </c>
      <c r="I1801" t="s">
        <v>93</v>
      </c>
      <c r="J1801" t="s">
        <v>186</v>
      </c>
    </row>
    <row r="1802" spans="1:10">
      <c r="A1802" t="str">
        <f t="shared" si="28"/>
        <v>C442015FemaleAllEth9</v>
      </c>
      <c r="B1802">
        <v>2015</v>
      </c>
      <c r="C1802" t="s">
        <v>27</v>
      </c>
      <c r="D1802" t="s">
        <v>117</v>
      </c>
      <c r="E1802">
        <v>9</v>
      </c>
      <c r="F1802" t="s">
        <v>147</v>
      </c>
      <c r="G1802">
        <v>2</v>
      </c>
      <c r="H1802">
        <v>1.233730183</v>
      </c>
      <c r="I1802" t="s">
        <v>176</v>
      </c>
      <c r="J1802" t="s">
        <v>177</v>
      </c>
    </row>
    <row r="1803" spans="1:10">
      <c r="A1803" t="str">
        <f t="shared" si="28"/>
        <v>C452015FemaleAllEth9</v>
      </c>
      <c r="B1803">
        <v>2015</v>
      </c>
      <c r="C1803" t="s">
        <v>27</v>
      </c>
      <c r="D1803" t="s">
        <v>117</v>
      </c>
      <c r="E1803">
        <v>9</v>
      </c>
      <c r="F1803" t="s">
        <v>147</v>
      </c>
      <c r="G1803">
        <v>1</v>
      </c>
      <c r="H1803">
        <v>0.61686509199999995</v>
      </c>
      <c r="I1803" t="s">
        <v>218</v>
      </c>
      <c r="J1803" t="s">
        <v>219</v>
      </c>
    </row>
    <row r="1804" spans="1:10">
      <c r="A1804" t="str">
        <f t="shared" si="28"/>
        <v>C482015FemaleAllEth9</v>
      </c>
      <c r="B1804">
        <v>2015</v>
      </c>
      <c r="C1804" t="s">
        <v>27</v>
      </c>
      <c r="D1804" t="s">
        <v>117</v>
      </c>
      <c r="E1804">
        <v>9</v>
      </c>
      <c r="F1804" t="s">
        <v>147</v>
      </c>
      <c r="G1804">
        <v>2</v>
      </c>
      <c r="H1804">
        <v>1.233730183</v>
      </c>
      <c r="I1804" t="s">
        <v>200</v>
      </c>
      <c r="J1804" t="s">
        <v>201</v>
      </c>
    </row>
    <row r="1805" spans="1:10">
      <c r="A1805" t="str">
        <f t="shared" si="28"/>
        <v>C492015FemaleAllEth9</v>
      </c>
      <c r="B1805">
        <v>2015</v>
      </c>
      <c r="C1805" t="s">
        <v>27</v>
      </c>
      <c r="D1805" t="s">
        <v>117</v>
      </c>
      <c r="E1805">
        <v>9</v>
      </c>
      <c r="F1805" t="s">
        <v>147</v>
      </c>
      <c r="G1805">
        <v>1</v>
      </c>
      <c r="H1805">
        <v>0.61686509199999995</v>
      </c>
      <c r="I1805" t="s">
        <v>162</v>
      </c>
      <c r="J1805" t="s">
        <v>163</v>
      </c>
    </row>
    <row r="1806" spans="1:10">
      <c r="A1806" t="str">
        <f t="shared" si="28"/>
        <v>C502015FemaleAllEth9</v>
      </c>
      <c r="B1806">
        <v>2015</v>
      </c>
      <c r="C1806" t="s">
        <v>27</v>
      </c>
      <c r="D1806" t="s">
        <v>117</v>
      </c>
      <c r="E1806">
        <v>9</v>
      </c>
      <c r="F1806" t="s">
        <v>147</v>
      </c>
      <c r="G1806">
        <v>199</v>
      </c>
      <c r="H1806">
        <v>122.7561532</v>
      </c>
      <c r="I1806" t="s">
        <v>102</v>
      </c>
      <c r="J1806" t="s">
        <v>214</v>
      </c>
    </row>
    <row r="1807" spans="1:10">
      <c r="A1807" t="str">
        <f t="shared" si="28"/>
        <v>C512015FemaleAllEth9</v>
      </c>
      <c r="B1807">
        <v>2015</v>
      </c>
      <c r="C1807" t="s">
        <v>27</v>
      </c>
      <c r="D1807" t="s">
        <v>117</v>
      </c>
      <c r="E1807">
        <v>9</v>
      </c>
      <c r="F1807" t="s">
        <v>147</v>
      </c>
      <c r="G1807">
        <v>3</v>
      </c>
      <c r="H1807">
        <v>1.8505952750000001</v>
      </c>
      <c r="I1807" t="s">
        <v>106</v>
      </c>
      <c r="J1807" t="s">
        <v>238</v>
      </c>
    </row>
    <row r="1808" spans="1:10">
      <c r="A1808" t="str">
        <f t="shared" si="28"/>
        <v>C532015FemaleAllEth9</v>
      </c>
      <c r="B1808">
        <v>2015</v>
      </c>
      <c r="C1808" t="s">
        <v>27</v>
      </c>
      <c r="D1808" t="s">
        <v>117</v>
      </c>
      <c r="E1808">
        <v>9</v>
      </c>
      <c r="F1808" t="s">
        <v>147</v>
      </c>
      <c r="G1808">
        <v>21</v>
      </c>
      <c r="H1808">
        <v>12.95416692</v>
      </c>
      <c r="I1808" t="s">
        <v>103</v>
      </c>
      <c r="J1808" t="s">
        <v>235</v>
      </c>
    </row>
    <row r="1809" spans="1:10">
      <c r="A1809" t="str">
        <f t="shared" si="28"/>
        <v>C54-C552015FemaleAllEth9</v>
      </c>
      <c r="B1809">
        <v>2015</v>
      </c>
      <c r="C1809" t="s">
        <v>27</v>
      </c>
      <c r="D1809" t="s">
        <v>117</v>
      </c>
      <c r="E1809">
        <v>9</v>
      </c>
      <c r="F1809" t="s">
        <v>147</v>
      </c>
      <c r="G1809">
        <v>23</v>
      </c>
      <c r="H1809">
        <v>14.18789711</v>
      </c>
      <c r="I1809" t="s">
        <v>104</v>
      </c>
      <c r="J1809" t="s">
        <v>234</v>
      </c>
    </row>
    <row r="1810" spans="1:10">
      <c r="A1810" t="str">
        <f t="shared" si="28"/>
        <v>C56-C572015FemaleAllEth9</v>
      </c>
      <c r="B1810">
        <v>2015</v>
      </c>
      <c r="C1810" t="s">
        <v>27</v>
      </c>
      <c r="D1810" t="s">
        <v>117</v>
      </c>
      <c r="E1810">
        <v>9</v>
      </c>
      <c r="F1810" t="s">
        <v>147</v>
      </c>
      <c r="G1810">
        <v>9</v>
      </c>
      <c r="H1810">
        <v>5.5517858240000004</v>
      </c>
      <c r="I1810" t="s">
        <v>105</v>
      </c>
      <c r="J1810" t="s">
        <v>233</v>
      </c>
    </row>
    <row r="1811" spans="1:10">
      <c r="A1811" t="str">
        <f t="shared" si="28"/>
        <v>C64-C66, C682015FemaleAllEth9</v>
      </c>
      <c r="B1811">
        <v>2015</v>
      </c>
      <c r="C1811" t="s">
        <v>27</v>
      </c>
      <c r="D1811" t="s">
        <v>117</v>
      </c>
      <c r="E1811">
        <v>9</v>
      </c>
      <c r="F1811" t="s">
        <v>147</v>
      </c>
      <c r="G1811">
        <v>8</v>
      </c>
      <c r="H1811">
        <v>4.9349207330000002</v>
      </c>
      <c r="I1811" t="s">
        <v>94</v>
      </c>
      <c r="J1811" t="s">
        <v>164</v>
      </c>
    </row>
    <row r="1812" spans="1:10">
      <c r="A1812" t="str">
        <f t="shared" si="28"/>
        <v>C672015FemaleAllEth9</v>
      </c>
      <c r="B1812">
        <v>2015</v>
      </c>
      <c r="C1812" t="s">
        <v>27</v>
      </c>
      <c r="D1812" t="s">
        <v>117</v>
      </c>
      <c r="E1812">
        <v>9</v>
      </c>
      <c r="F1812" t="s">
        <v>147</v>
      </c>
      <c r="G1812">
        <v>1</v>
      </c>
      <c r="H1812">
        <v>0.61686509199999995</v>
      </c>
      <c r="I1812" t="s">
        <v>95</v>
      </c>
      <c r="J1812" t="s">
        <v>226</v>
      </c>
    </row>
    <row r="1813" spans="1:10">
      <c r="A1813" t="str">
        <f t="shared" si="28"/>
        <v>C692015FemaleAllEth9</v>
      </c>
      <c r="B1813">
        <v>2015</v>
      </c>
      <c r="C1813" t="s">
        <v>27</v>
      </c>
      <c r="D1813" t="s">
        <v>117</v>
      </c>
      <c r="E1813">
        <v>9</v>
      </c>
      <c r="F1813" t="s">
        <v>147</v>
      </c>
      <c r="G1813">
        <v>2</v>
      </c>
      <c r="H1813">
        <v>1.233730183</v>
      </c>
      <c r="I1813" t="s">
        <v>165</v>
      </c>
      <c r="J1813" t="s">
        <v>166</v>
      </c>
    </row>
    <row r="1814" spans="1:10">
      <c r="A1814" t="str">
        <f t="shared" si="28"/>
        <v>C712015FemaleAllEth9</v>
      </c>
      <c r="B1814">
        <v>2015</v>
      </c>
      <c r="C1814" t="s">
        <v>27</v>
      </c>
      <c r="D1814" t="s">
        <v>117</v>
      </c>
      <c r="E1814">
        <v>9</v>
      </c>
      <c r="F1814" t="s">
        <v>147</v>
      </c>
      <c r="G1814">
        <v>3</v>
      </c>
      <c r="H1814">
        <v>1.8505952750000001</v>
      </c>
      <c r="I1814" t="s">
        <v>96</v>
      </c>
      <c r="J1814" t="s">
        <v>167</v>
      </c>
    </row>
    <row r="1815" spans="1:10">
      <c r="A1815" t="str">
        <f t="shared" si="28"/>
        <v>C732015FemaleAllEth9</v>
      </c>
      <c r="B1815">
        <v>2015</v>
      </c>
      <c r="C1815" t="s">
        <v>27</v>
      </c>
      <c r="D1815" t="s">
        <v>117</v>
      </c>
      <c r="E1815">
        <v>9</v>
      </c>
      <c r="F1815" t="s">
        <v>147</v>
      </c>
      <c r="G1815">
        <v>31</v>
      </c>
      <c r="H1815">
        <v>19.12281784</v>
      </c>
      <c r="I1815" t="s">
        <v>97</v>
      </c>
      <c r="J1815" t="s">
        <v>183</v>
      </c>
    </row>
    <row r="1816" spans="1:10">
      <c r="A1816" t="str">
        <f t="shared" si="28"/>
        <v>C77-C792015FemaleAllEth9</v>
      </c>
      <c r="B1816">
        <v>2015</v>
      </c>
      <c r="C1816" t="s">
        <v>27</v>
      </c>
      <c r="D1816" t="s">
        <v>117</v>
      </c>
      <c r="E1816">
        <v>9</v>
      </c>
      <c r="F1816" t="s">
        <v>147</v>
      </c>
      <c r="G1816">
        <v>3</v>
      </c>
      <c r="H1816">
        <v>1.8505952750000001</v>
      </c>
      <c r="I1816" t="s">
        <v>215</v>
      </c>
      <c r="J1816" t="s">
        <v>216</v>
      </c>
    </row>
    <row r="1817" spans="1:10">
      <c r="A1817" t="str">
        <f t="shared" si="28"/>
        <v>C812015FemaleAllEth9</v>
      </c>
      <c r="B1817">
        <v>2015</v>
      </c>
      <c r="C1817" t="s">
        <v>27</v>
      </c>
      <c r="D1817" t="s">
        <v>117</v>
      </c>
      <c r="E1817">
        <v>9</v>
      </c>
      <c r="F1817" t="s">
        <v>147</v>
      </c>
      <c r="G1817">
        <v>4</v>
      </c>
      <c r="H1817">
        <v>2.4674603660000001</v>
      </c>
      <c r="I1817" t="s">
        <v>98</v>
      </c>
      <c r="J1817" t="s">
        <v>172</v>
      </c>
    </row>
    <row r="1818" spans="1:10">
      <c r="A1818" t="str">
        <f t="shared" si="28"/>
        <v>C82-C86, C962015FemaleAllEth9</v>
      </c>
      <c r="B1818">
        <v>2015</v>
      </c>
      <c r="C1818" t="s">
        <v>27</v>
      </c>
      <c r="D1818" t="s">
        <v>117</v>
      </c>
      <c r="E1818">
        <v>9</v>
      </c>
      <c r="F1818" t="s">
        <v>147</v>
      </c>
      <c r="G1818">
        <v>8</v>
      </c>
      <c r="H1818">
        <v>4.9349207330000002</v>
      </c>
      <c r="I1818" t="s">
        <v>99</v>
      </c>
      <c r="J1818" t="s">
        <v>173</v>
      </c>
    </row>
    <row r="1819" spans="1:10">
      <c r="A1819" t="str">
        <f t="shared" si="28"/>
        <v>C882015FemaleAllEth9</v>
      </c>
      <c r="B1819">
        <v>2015</v>
      </c>
      <c r="C1819" t="s">
        <v>27</v>
      </c>
      <c r="D1819" t="s">
        <v>117</v>
      </c>
      <c r="E1819">
        <v>9</v>
      </c>
      <c r="F1819" t="s">
        <v>147</v>
      </c>
      <c r="G1819">
        <v>1</v>
      </c>
      <c r="H1819">
        <v>0.61686509199999995</v>
      </c>
      <c r="I1819" t="s">
        <v>195</v>
      </c>
      <c r="J1819" t="s">
        <v>196</v>
      </c>
    </row>
    <row r="1820" spans="1:10">
      <c r="A1820" t="str">
        <f t="shared" si="28"/>
        <v>C902015FemaleAllEth9</v>
      </c>
      <c r="B1820">
        <v>2015</v>
      </c>
      <c r="C1820" t="s">
        <v>27</v>
      </c>
      <c r="D1820" t="s">
        <v>117</v>
      </c>
      <c r="E1820">
        <v>9</v>
      </c>
      <c r="F1820" t="s">
        <v>147</v>
      </c>
      <c r="G1820">
        <v>3</v>
      </c>
      <c r="H1820">
        <v>1.8505952750000001</v>
      </c>
      <c r="I1820" t="s">
        <v>100</v>
      </c>
      <c r="J1820" t="s">
        <v>205</v>
      </c>
    </row>
    <row r="1821" spans="1:10">
      <c r="A1821" t="str">
        <f t="shared" si="28"/>
        <v>C91-C952015FemaleAllEth9</v>
      </c>
      <c r="B1821">
        <v>2015</v>
      </c>
      <c r="C1821" t="s">
        <v>27</v>
      </c>
      <c r="D1821" t="s">
        <v>117</v>
      </c>
      <c r="E1821">
        <v>9</v>
      </c>
      <c r="F1821" t="s">
        <v>147</v>
      </c>
      <c r="G1821">
        <v>7</v>
      </c>
      <c r="H1821">
        <v>4.3180556409999999</v>
      </c>
      <c r="I1821" t="s">
        <v>101</v>
      </c>
      <c r="J1821" t="s">
        <v>174</v>
      </c>
    </row>
    <row r="1822" spans="1:10">
      <c r="A1822" t="str">
        <f t="shared" si="28"/>
        <v>D45-D472015FemaleAllEth9</v>
      </c>
      <c r="B1822">
        <v>2015</v>
      </c>
      <c r="C1822" t="s">
        <v>27</v>
      </c>
      <c r="D1822" t="s">
        <v>117</v>
      </c>
      <c r="E1822">
        <v>9</v>
      </c>
      <c r="F1822" t="s">
        <v>147</v>
      </c>
      <c r="G1822">
        <v>1</v>
      </c>
      <c r="H1822">
        <v>0.61686509199999995</v>
      </c>
      <c r="I1822" t="s">
        <v>140</v>
      </c>
      <c r="J1822" t="s">
        <v>181</v>
      </c>
    </row>
    <row r="1823" spans="1:10">
      <c r="A1823" t="str">
        <f t="shared" si="28"/>
        <v>C00-C142016FemaleAllEth9</v>
      </c>
      <c r="B1823">
        <v>2016</v>
      </c>
      <c r="C1823" t="s">
        <v>27</v>
      </c>
      <c r="D1823" t="s">
        <v>117</v>
      </c>
      <c r="E1823">
        <v>9</v>
      </c>
      <c r="F1823" t="s">
        <v>147</v>
      </c>
      <c r="G1823">
        <v>9</v>
      </c>
      <c r="H1823">
        <v>5.7088487160000003</v>
      </c>
      <c r="I1823" t="s">
        <v>86</v>
      </c>
      <c r="J1823" t="s">
        <v>180</v>
      </c>
    </row>
    <row r="1824" spans="1:10">
      <c r="A1824" t="str">
        <f t="shared" si="28"/>
        <v>C152016FemaleAllEth9</v>
      </c>
      <c r="B1824">
        <v>2016</v>
      </c>
      <c r="C1824" t="s">
        <v>27</v>
      </c>
      <c r="D1824" t="s">
        <v>117</v>
      </c>
      <c r="E1824">
        <v>9</v>
      </c>
      <c r="F1824" t="s">
        <v>147</v>
      </c>
      <c r="G1824">
        <v>1</v>
      </c>
      <c r="H1824">
        <v>0.63431652400000005</v>
      </c>
      <c r="I1824" t="s">
        <v>87</v>
      </c>
      <c r="J1824" t="s">
        <v>217</v>
      </c>
    </row>
    <row r="1825" spans="1:10">
      <c r="A1825" t="str">
        <f t="shared" si="28"/>
        <v>C162016FemaleAllEth9</v>
      </c>
      <c r="B1825">
        <v>2016</v>
      </c>
      <c r="C1825" t="s">
        <v>27</v>
      </c>
      <c r="D1825" t="s">
        <v>117</v>
      </c>
      <c r="E1825">
        <v>9</v>
      </c>
      <c r="F1825" t="s">
        <v>147</v>
      </c>
      <c r="G1825">
        <v>4</v>
      </c>
      <c r="H1825">
        <v>2.5372660960000002</v>
      </c>
      <c r="I1825" t="s">
        <v>88</v>
      </c>
      <c r="J1825" t="s">
        <v>188</v>
      </c>
    </row>
    <row r="1826" spans="1:10">
      <c r="A1826" t="str">
        <f t="shared" si="28"/>
        <v>C172016FemaleAllEth9</v>
      </c>
      <c r="B1826">
        <v>2016</v>
      </c>
      <c r="C1826" t="s">
        <v>27</v>
      </c>
      <c r="D1826" t="s">
        <v>117</v>
      </c>
      <c r="E1826">
        <v>9</v>
      </c>
      <c r="F1826" t="s">
        <v>147</v>
      </c>
      <c r="G1826">
        <v>2</v>
      </c>
      <c r="H1826">
        <v>1.2686330480000001</v>
      </c>
      <c r="I1826" t="s">
        <v>208</v>
      </c>
      <c r="J1826" t="s">
        <v>209</v>
      </c>
    </row>
    <row r="1827" spans="1:10">
      <c r="A1827" t="str">
        <f t="shared" si="28"/>
        <v>C18-C212016FemaleAllEth9</v>
      </c>
      <c r="B1827">
        <v>2016</v>
      </c>
      <c r="C1827" t="s">
        <v>27</v>
      </c>
      <c r="D1827" t="s">
        <v>117</v>
      </c>
      <c r="E1827">
        <v>9</v>
      </c>
      <c r="F1827" t="s">
        <v>147</v>
      </c>
      <c r="G1827">
        <v>28</v>
      </c>
      <c r="H1827">
        <v>17.760862670000002</v>
      </c>
      <c r="I1827" t="s">
        <v>89</v>
      </c>
      <c r="J1827" t="s">
        <v>182</v>
      </c>
    </row>
    <row r="1828" spans="1:10">
      <c r="A1828" t="str">
        <f t="shared" si="28"/>
        <v>C222016FemaleAllEth9</v>
      </c>
      <c r="B1828">
        <v>2016</v>
      </c>
      <c r="C1828" t="s">
        <v>27</v>
      </c>
      <c r="D1828" t="s">
        <v>117</v>
      </c>
      <c r="E1828">
        <v>9</v>
      </c>
      <c r="F1828" t="s">
        <v>147</v>
      </c>
      <c r="G1828">
        <v>2</v>
      </c>
      <c r="H1828">
        <v>1.2686330480000001</v>
      </c>
      <c r="I1828" t="s">
        <v>90</v>
      </c>
      <c r="J1828" t="s">
        <v>159</v>
      </c>
    </row>
    <row r="1829" spans="1:10">
      <c r="A1829" t="str">
        <f t="shared" si="28"/>
        <v>C232016FemaleAllEth9</v>
      </c>
      <c r="B1829">
        <v>2016</v>
      </c>
      <c r="C1829" t="s">
        <v>27</v>
      </c>
      <c r="D1829" t="s">
        <v>117</v>
      </c>
      <c r="E1829">
        <v>9</v>
      </c>
      <c r="F1829" t="s">
        <v>147</v>
      </c>
      <c r="G1829">
        <v>1</v>
      </c>
      <c r="H1829">
        <v>0.63431652400000005</v>
      </c>
      <c r="I1829" t="s">
        <v>227</v>
      </c>
      <c r="J1829" t="s">
        <v>228</v>
      </c>
    </row>
    <row r="1830" spans="1:10">
      <c r="A1830" t="str">
        <f t="shared" si="28"/>
        <v>C252016FemaleAllEth9</v>
      </c>
      <c r="B1830">
        <v>2016</v>
      </c>
      <c r="C1830" t="s">
        <v>27</v>
      </c>
      <c r="D1830" t="s">
        <v>117</v>
      </c>
      <c r="E1830">
        <v>9</v>
      </c>
      <c r="F1830" t="s">
        <v>147</v>
      </c>
      <c r="G1830">
        <v>2</v>
      </c>
      <c r="H1830">
        <v>1.2686330480000001</v>
      </c>
      <c r="I1830" t="s">
        <v>91</v>
      </c>
      <c r="J1830" t="s">
        <v>197</v>
      </c>
    </row>
    <row r="1831" spans="1:10">
      <c r="A1831" t="str">
        <f t="shared" si="28"/>
        <v>C262016FemaleAllEth9</v>
      </c>
      <c r="B1831">
        <v>2016</v>
      </c>
      <c r="C1831" t="s">
        <v>27</v>
      </c>
      <c r="D1831" t="s">
        <v>117</v>
      </c>
      <c r="E1831">
        <v>9</v>
      </c>
      <c r="F1831" t="s">
        <v>147</v>
      </c>
      <c r="G1831">
        <v>1</v>
      </c>
      <c r="H1831">
        <v>0.63431652400000005</v>
      </c>
      <c r="I1831" t="s">
        <v>198</v>
      </c>
      <c r="J1831" t="s">
        <v>199</v>
      </c>
    </row>
    <row r="1832" spans="1:10">
      <c r="A1832" t="str">
        <f t="shared" si="28"/>
        <v>C302016FemaleAllEth9</v>
      </c>
      <c r="B1832">
        <v>2016</v>
      </c>
      <c r="C1832" t="s">
        <v>27</v>
      </c>
      <c r="D1832" t="s">
        <v>117</v>
      </c>
      <c r="E1832">
        <v>9</v>
      </c>
      <c r="F1832" t="s">
        <v>147</v>
      </c>
      <c r="G1832">
        <v>1</v>
      </c>
      <c r="H1832">
        <v>0.63431652400000005</v>
      </c>
      <c r="I1832" t="s">
        <v>210</v>
      </c>
      <c r="J1832" t="s">
        <v>211</v>
      </c>
    </row>
    <row r="1833" spans="1:10">
      <c r="A1833" t="str">
        <f t="shared" si="28"/>
        <v>C312016FemaleAllEth9</v>
      </c>
      <c r="B1833">
        <v>2016</v>
      </c>
      <c r="C1833" t="s">
        <v>27</v>
      </c>
      <c r="D1833" t="s">
        <v>117</v>
      </c>
      <c r="E1833">
        <v>9</v>
      </c>
      <c r="F1833" t="s">
        <v>147</v>
      </c>
      <c r="G1833">
        <v>1</v>
      </c>
      <c r="H1833">
        <v>0.63431652400000005</v>
      </c>
      <c r="I1833" t="s">
        <v>206</v>
      </c>
      <c r="J1833" t="s">
        <v>207</v>
      </c>
    </row>
    <row r="1834" spans="1:10">
      <c r="A1834" t="str">
        <f t="shared" si="28"/>
        <v>C322016FemaleAllEth9</v>
      </c>
      <c r="B1834">
        <v>2016</v>
      </c>
      <c r="C1834" t="s">
        <v>27</v>
      </c>
      <c r="D1834" t="s">
        <v>117</v>
      </c>
      <c r="E1834">
        <v>9</v>
      </c>
      <c r="F1834" t="s">
        <v>147</v>
      </c>
      <c r="G1834">
        <v>1</v>
      </c>
      <c r="H1834">
        <v>0.63431652400000005</v>
      </c>
      <c r="I1834" t="s">
        <v>189</v>
      </c>
      <c r="J1834" t="s">
        <v>190</v>
      </c>
    </row>
    <row r="1835" spans="1:10">
      <c r="A1835" t="str">
        <f t="shared" si="28"/>
        <v>C33-C342016FemaleAllEth9</v>
      </c>
      <c r="B1835">
        <v>2016</v>
      </c>
      <c r="C1835" t="s">
        <v>27</v>
      </c>
      <c r="D1835" t="s">
        <v>117</v>
      </c>
      <c r="E1835">
        <v>9</v>
      </c>
      <c r="F1835" t="s">
        <v>147</v>
      </c>
      <c r="G1835">
        <v>12</v>
      </c>
      <c r="H1835">
        <v>7.6117982870000001</v>
      </c>
      <c r="I1835" t="s">
        <v>92</v>
      </c>
      <c r="J1835" t="s">
        <v>175</v>
      </c>
    </row>
    <row r="1836" spans="1:10">
      <c r="A1836" t="str">
        <f t="shared" si="28"/>
        <v>C40-C412016FemaleAllEth9</v>
      </c>
      <c r="B1836">
        <v>2016</v>
      </c>
      <c r="C1836" t="s">
        <v>27</v>
      </c>
      <c r="D1836" t="s">
        <v>117</v>
      </c>
      <c r="E1836">
        <v>9</v>
      </c>
      <c r="F1836" t="s">
        <v>147</v>
      </c>
      <c r="G1836">
        <v>3</v>
      </c>
      <c r="H1836">
        <v>1.902949572</v>
      </c>
      <c r="I1836" t="s">
        <v>160</v>
      </c>
      <c r="J1836" t="s">
        <v>161</v>
      </c>
    </row>
    <row r="1837" spans="1:10">
      <c r="A1837" t="str">
        <f t="shared" si="28"/>
        <v>C432016FemaleAllEth9</v>
      </c>
      <c r="B1837">
        <v>2016</v>
      </c>
      <c r="C1837" t="s">
        <v>27</v>
      </c>
      <c r="D1837" t="s">
        <v>117</v>
      </c>
      <c r="E1837">
        <v>9</v>
      </c>
      <c r="F1837" t="s">
        <v>147</v>
      </c>
      <c r="G1837">
        <v>60</v>
      </c>
      <c r="H1837">
        <v>38.05899144</v>
      </c>
      <c r="I1837" t="s">
        <v>93</v>
      </c>
      <c r="J1837" t="s">
        <v>186</v>
      </c>
    </row>
    <row r="1838" spans="1:10">
      <c r="A1838" t="str">
        <f t="shared" si="28"/>
        <v>C482016FemaleAllEth9</v>
      </c>
      <c r="B1838">
        <v>2016</v>
      </c>
      <c r="C1838" t="s">
        <v>27</v>
      </c>
      <c r="D1838" t="s">
        <v>117</v>
      </c>
      <c r="E1838">
        <v>9</v>
      </c>
      <c r="F1838" t="s">
        <v>147</v>
      </c>
      <c r="G1838">
        <v>1</v>
      </c>
      <c r="H1838">
        <v>0.63431652400000005</v>
      </c>
      <c r="I1838" t="s">
        <v>200</v>
      </c>
      <c r="J1838" t="s">
        <v>201</v>
      </c>
    </row>
    <row r="1839" spans="1:10">
      <c r="A1839" t="str">
        <f t="shared" si="28"/>
        <v>C492016FemaleAllEth9</v>
      </c>
      <c r="B1839">
        <v>2016</v>
      </c>
      <c r="C1839" t="s">
        <v>27</v>
      </c>
      <c r="D1839" t="s">
        <v>117</v>
      </c>
      <c r="E1839">
        <v>9</v>
      </c>
      <c r="F1839" t="s">
        <v>147</v>
      </c>
      <c r="G1839">
        <v>4</v>
      </c>
      <c r="H1839">
        <v>2.5372660960000002</v>
      </c>
      <c r="I1839" t="s">
        <v>162</v>
      </c>
      <c r="J1839" t="s">
        <v>163</v>
      </c>
    </row>
    <row r="1840" spans="1:10">
      <c r="A1840" t="str">
        <f t="shared" si="28"/>
        <v>C502016FemaleAllEth9</v>
      </c>
      <c r="B1840">
        <v>2016</v>
      </c>
      <c r="C1840" t="s">
        <v>27</v>
      </c>
      <c r="D1840" t="s">
        <v>117</v>
      </c>
      <c r="E1840">
        <v>9</v>
      </c>
      <c r="F1840" t="s">
        <v>147</v>
      </c>
      <c r="G1840">
        <v>164</v>
      </c>
      <c r="H1840">
        <v>104.0279099</v>
      </c>
      <c r="I1840" t="s">
        <v>102</v>
      </c>
      <c r="J1840" t="s">
        <v>214</v>
      </c>
    </row>
    <row r="1841" spans="1:10">
      <c r="A1841" t="str">
        <f t="shared" si="28"/>
        <v>C512016FemaleAllEth9</v>
      </c>
      <c r="B1841">
        <v>2016</v>
      </c>
      <c r="C1841" t="s">
        <v>27</v>
      </c>
      <c r="D1841" t="s">
        <v>117</v>
      </c>
      <c r="E1841">
        <v>9</v>
      </c>
      <c r="F1841" t="s">
        <v>147</v>
      </c>
      <c r="G1841">
        <v>4</v>
      </c>
      <c r="H1841">
        <v>2.5372660960000002</v>
      </c>
      <c r="I1841" t="s">
        <v>106</v>
      </c>
      <c r="J1841" t="s">
        <v>238</v>
      </c>
    </row>
    <row r="1842" spans="1:10">
      <c r="A1842" t="str">
        <f t="shared" si="28"/>
        <v>C522016FemaleAllEth9</v>
      </c>
      <c r="B1842">
        <v>2016</v>
      </c>
      <c r="C1842" t="s">
        <v>27</v>
      </c>
      <c r="D1842" t="s">
        <v>117</v>
      </c>
      <c r="E1842">
        <v>9</v>
      </c>
      <c r="F1842" t="s">
        <v>147</v>
      </c>
      <c r="G1842">
        <v>1</v>
      </c>
      <c r="H1842">
        <v>0.63431652400000005</v>
      </c>
      <c r="I1842" t="s">
        <v>239</v>
      </c>
      <c r="J1842" t="s">
        <v>240</v>
      </c>
    </row>
    <row r="1843" spans="1:10">
      <c r="A1843" t="str">
        <f t="shared" si="28"/>
        <v>C532016FemaleAllEth9</v>
      </c>
      <c r="B1843">
        <v>2016</v>
      </c>
      <c r="C1843" t="s">
        <v>27</v>
      </c>
      <c r="D1843" t="s">
        <v>117</v>
      </c>
      <c r="E1843">
        <v>9</v>
      </c>
      <c r="F1843" t="s">
        <v>147</v>
      </c>
      <c r="G1843">
        <v>17</v>
      </c>
      <c r="H1843">
        <v>10.78338091</v>
      </c>
      <c r="I1843" t="s">
        <v>103</v>
      </c>
      <c r="J1843" t="s">
        <v>235</v>
      </c>
    </row>
    <row r="1844" spans="1:10">
      <c r="A1844" t="str">
        <f t="shared" si="28"/>
        <v>C54-C552016FemaleAllEth9</v>
      </c>
      <c r="B1844">
        <v>2016</v>
      </c>
      <c r="C1844" t="s">
        <v>27</v>
      </c>
      <c r="D1844" t="s">
        <v>117</v>
      </c>
      <c r="E1844">
        <v>9</v>
      </c>
      <c r="F1844" t="s">
        <v>147</v>
      </c>
      <c r="G1844">
        <v>23</v>
      </c>
      <c r="H1844">
        <v>14.589280049999999</v>
      </c>
      <c r="I1844" t="s">
        <v>104</v>
      </c>
      <c r="J1844" t="s">
        <v>234</v>
      </c>
    </row>
    <row r="1845" spans="1:10">
      <c r="A1845" t="str">
        <f t="shared" si="28"/>
        <v>C56-C572016FemaleAllEth9</v>
      </c>
      <c r="B1845">
        <v>2016</v>
      </c>
      <c r="C1845" t="s">
        <v>27</v>
      </c>
      <c r="D1845" t="s">
        <v>117</v>
      </c>
      <c r="E1845">
        <v>9</v>
      </c>
      <c r="F1845" t="s">
        <v>147</v>
      </c>
      <c r="G1845">
        <v>15</v>
      </c>
      <c r="H1845">
        <v>9.5147478589999999</v>
      </c>
      <c r="I1845" t="s">
        <v>105</v>
      </c>
      <c r="J1845" t="s">
        <v>233</v>
      </c>
    </row>
    <row r="1846" spans="1:10">
      <c r="A1846" t="str">
        <f t="shared" si="28"/>
        <v>C64-C66, C682016FemaleAllEth9</v>
      </c>
      <c r="B1846">
        <v>2016</v>
      </c>
      <c r="C1846" t="s">
        <v>27</v>
      </c>
      <c r="D1846" t="s">
        <v>117</v>
      </c>
      <c r="E1846">
        <v>9</v>
      </c>
      <c r="F1846" t="s">
        <v>147</v>
      </c>
      <c r="G1846">
        <v>8</v>
      </c>
      <c r="H1846">
        <v>5.0745321920000004</v>
      </c>
      <c r="I1846" t="s">
        <v>94</v>
      </c>
      <c r="J1846" t="s">
        <v>164</v>
      </c>
    </row>
    <row r="1847" spans="1:10">
      <c r="A1847" t="str">
        <f t="shared" si="28"/>
        <v>C672016FemaleAllEth9</v>
      </c>
      <c r="B1847">
        <v>2016</v>
      </c>
      <c r="C1847" t="s">
        <v>27</v>
      </c>
      <c r="D1847" t="s">
        <v>117</v>
      </c>
      <c r="E1847">
        <v>9</v>
      </c>
      <c r="F1847" t="s">
        <v>147</v>
      </c>
      <c r="G1847">
        <v>1</v>
      </c>
      <c r="H1847">
        <v>0.63431652400000005</v>
      </c>
      <c r="I1847" t="s">
        <v>95</v>
      </c>
      <c r="J1847" t="s">
        <v>226</v>
      </c>
    </row>
    <row r="1848" spans="1:10">
      <c r="A1848" t="str">
        <f t="shared" si="28"/>
        <v>C692016FemaleAllEth9</v>
      </c>
      <c r="B1848">
        <v>2016</v>
      </c>
      <c r="C1848" t="s">
        <v>27</v>
      </c>
      <c r="D1848" t="s">
        <v>117</v>
      </c>
      <c r="E1848">
        <v>9</v>
      </c>
      <c r="F1848" t="s">
        <v>147</v>
      </c>
      <c r="G1848">
        <v>2</v>
      </c>
      <c r="H1848">
        <v>1.2686330480000001</v>
      </c>
      <c r="I1848" t="s">
        <v>165</v>
      </c>
      <c r="J1848" t="s">
        <v>166</v>
      </c>
    </row>
    <row r="1849" spans="1:10">
      <c r="A1849" t="str">
        <f t="shared" si="28"/>
        <v>C712016FemaleAllEth9</v>
      </c>
      <c r="B1849">
        <v>2016</v>
      </c>
      <c r="C1849" t="s">
        <v>27</v>
      </c>
      <c r="D1849" t="s">
        <v>117</v>
      </c>
      <c r="E1849">
        <v>9</v>
      </c>
      <c r="F1849" t="s">
        <v>147</v>
      </c>
      <c r="G1849">
        <v>6</v>
      </c>
      <c r="H1849">
        <v>3.8058991440000001</v>
      </c>
      <c r="I1849" t="s">
        <v>96</v>
      </c>
      <c r="J1849" t="s">
        <v>167</v>
      </c>
    </row>
    <row r="1850" spans="1:10">
      <c r="A1850" t="str">
        <f t="shared" si="28"/>
        <v>C732016FemaleAllEth9</v>
      </c>
      <c r="B1850">
        <v>2016</v>
      </c>
      <c r="C1850" t="s">
        <v>27</v>
      </c>
      <c r="D1850" t="s">
        <v>117</v>
      </c>
      <c r="E1850">
        <v>9</v>
      </c>
      <c r="F1850" t="s">
        <v>147</v>
      </c>
      <c r="G1850">
        <v>30</v>
      </c>
      <c r="H1850">
        <v>19.02949572</v>
      </c>
      <c r="I1850" t="s">
        <v>97</v>
      </c>
      <c r="J1850" t="s">
        <v>183</v>
      </c>
    </row>
    <row r="1851" spans="1:10">
      <c r="A1851" t="str">
        <f t="shared" si="28"/>
        <v>C77-C792016FemaleAllEth9</v>
      </c>
      <c r="B1851">
        <v>2016</v>
      </c>
      <c r="C1851" t="s">
        <v>27</v>
      </c>
      <c r="D1851" t="s">
        <v>117</v>
      </c>
      <c r="E1851">
        <v>9</v>
      </c>
      <c r="F1851" t="s">
        <v>147</v>
      </c>
      <c r="G1851">
        <v>1</v>
      </c>
      <c r="H1851">
        <v>0.63431652400000005</v>
      </c>
      <c r="I1851" t="s">
        <v>215</v>
      </c>
      <c r="J1851" t="s">
        <v>216</v>
      </c>
    </row>
    <row r="1852" spans="1:10">
      <c r="A1852" t="str">
        <f t="shared" si="28"/>
        <v>C812016FemaleAllEth9</v>
      </c>
      <c r="B1852">
        <v>2016</v>
      </c>
      <c r="C1852" t="s">
        <v>27</v>
      </c>
      <c r="D1852" t="s">
        <v>117</v>
      </c>
      <c r="E1852">
        <v>9</v>
      </c>
      <c r="F1852" t="s">
        <v>147</v>
      </c>
      <c r="G1852">
        <v>2</v>
      </c>
      <c r="H1852">
        <v>1.2686330480000001</v>
      </c>
      <c r="I1852" t="s">
        <v>98</v>
      </c>
      <c r="J1852" t="s">
        <v>172</v>
      </c>
    </row>
    <row r="1853" spans="1:10">
      <c r="A1853" t="str">
        <f t="shared" si="28"/>
        <v>C82-C86, C962016FemaleAllEth9</v>
      </c>
      <c r="B1853">
        <v>2016</v>
      </c>
      <c r="C1853" t="s">
        <v>27</v>
      </c>
      <c r="D1853" t="s">
        <v>117</v>
      </c>
      <c r="E1853">
        <v>9</v>
      </c>
      <c r="F1853" t="s">
        <v>147</v>
      </c>
      <c r="G1853">
        <v>6</v>
      </c>
      <c r="H1853">
        <v>3.8058991440000001</v>
      </c>
      <c r="I1853" t="s">
        <v>99</v>
      </c>
      <c r="J1853" t="s">
        <v>173</v>
      </c>
    </row>
    <row r="1854" spans="1:10">
      <c r="A1854" t="str">
        <f t="shared" si="28"/>
        <v>C882016FemaleAllEth9</v>
      </c>
      <c r="B1854">
        <v>2016</v>
      </c>
      <c r="C1854" t="s">
        <v>27</v>
      </c>
      <c r="D1854" t="s">
        <v>117</v>
      </c>
      <c r="E1854">
        <v>9</v>
      </c>
      <c r="F1854" t="s">
        <v>147</v>
      </c>
      <c r="G1854">
        <v>1</v>
      </c>
      <c r="H1854">
        <v>0.63431652400000005</v>
      </c>
      <c r="I1854" t="s">
        <v>195</v>
      </c>
      <c r="J1854" t="s">
        <v>196</v>
      </c>
    </row>
    <row r="1855" spans="1:10">
      <c r="A1855" t="str">
        <f t="shared" si="28"/>
        <v>C91-C952016FemaleAllEth9</v>
      </c>
      <c r="B1855">
        <v>2016</v>
      </c>
      <c r="C1855" t="s">
        <v>27</v>
      </c>
      <c r="D1855" t="s">
        <v>117</v>
      </c>
      <c r="E1855">
        <v>9</v>
      </c>
      <c r="F1855" t="s">
        <v>147</v>
      </c>
      <c r="G1855">
        <v>9</v>
      </c>
      <c r="H1855">
        <v>5.7088487160000003</v>
      </c>
      <c r="I1855" t="s">
        <v>101</v>
      </c>
      <c r="J1855" t="s">
        <v>174</v>
      </c>
    </row>
    <row r="1856" spans="1:10">
      <c r="A1856" t="str">
        <f t="shared" si="28"/>
        <v>D45-D472016FemaleAllEth9</v>
      </c>
      <c r="B1856">
        <v>2016</v>
      </c>
      <c r="C1856" t="s">
        <v>27</v>
      </c>
      <c r="D1856" t="s">
        <v>117</v>
      </c>
      <c r="E1856">
        <v>9</v>
      </c>
      <c r="F1856" t="s">
        <v>147</v>
      </c>
      <c r="G1856">
        <v>4</v>
      </c>
      <c r="H1856">
        <v>2.5372660960000002</v>
      </c>
      <c r="I1856" t="s">
        <v>140</v>
      </c>
      <c r="J1856" t="s">
        <v>181</v>
      </c>
    </row>
    <row r="1857" spans="1:10">
      <c r="A1857" t="str">
        <f t="shared" si="28"/>
        <v>C00-C142017FemaleAllEth9</v>
      </c>
      <c r="B1857">
        <v>2017</v>
      </c>
      <c r="C1857" t="s">
        <v>27</v>
      </c>
      <c r="D1857" t="s">
        <v>117</v>
      </c>
      <c r="E1857">
        <v>9</v>
      </c>
      <c r="F1857" t="s">
        <v>147</v>
      </c>
      <c r="G1857">
        <v>11</v>
      </c>
      <c r="H1857">
        <v>7.136369534</v>
      </c>
      <c r="I1857" t="s">
        <v>86</v>
      </c>
      <c r="J1857" t="s">
        <v>180</v>
      </c>
    </row>
    <row r="1858" spans="1:10">
      <c r="A1858" t="str">
        <f t="shared" si="28"/>
        <v>C152017FemaleAllEth9</v>
      </c>
      <c r="B1858">
        <v>2017</v>
      </c>
      <c r="C1858" t="s">
        <v>27</v>
      </c>
      <c r="D1858" t="s">
        <v>117</v>
      </c>
      <c r="E1858">
        <v>9</v>
      </c>
      <c r="F1858" t="s">
        <v>147</v>
      </c>
      <c r="G1858">
        <v>1</v>
      </c>
      <c r="H1858">
        <v>0.64876086700000002</v>
      </c>
      <c r="I1858" t="s">
        <v>87</v>
      </c>
      <c r="J1858" t="s">
        <v>217</v>
      </c>
    </row>
    <row r="1859" spans="1:10">
      <c r="A1859" t="str">
        <f t="shared" ref="A1859:A1922" si="29">I1859&amp;B1859&amp;C1859&amp;D1859&amp;E1859</f>
        <v>C162017FemaleAllEth9</v>
      </c>
      <c r="B1859">
        <v>2017</v>
      </c>
      <c r="C1859" t="s">
        <v>27</v>
      </c>
      <c r="D1859" t="s">
        <v>117</v>
      </c>
      <c r="E1859">
        <v>9</v>
      </c>
      <c r="F1859" t="s">
        <v>147</v>
      </c>
      <c r="G1859">
        <v>5</v>
      </c>
      <c r="H1859">
        <v>3.243804334</v>
      </c>
      <c r="I1859" t="s">
        <v>88</v>
      </c>
      <c r="J1859" t="s">
        <v>188</v>
      </c>
    </row>
    <row r="1860" spans="1:10">
      <c r="A1860" t="str">
        <f t="shared" si="29"/>
        <v>C172017FemaleAllEth9</v>
      </c>
      <c r="B1860">
        <v>2017</v>
      </c>
      <c r="C1860" t="s">
        <v>27</v>
      </c>
      <c r="D1860" t="s">
        <v>117</v>
      </c>
      <c r="E1860">
        <v>9</v>
      </c>
      <c r="F1860" t="s">
        <v>147</v>
      </c>
      <c r="G1860">
        <v>3</v>
      </c>
      <c r="H1860">
        <v>1.9462826</v>
      </c>
      <c r="I1860" t="s">
        <v>208</v>
      </c>
      <c r="J1860" t="s">
        <v>209</v>
      </c>
    </row>
    <row r="1861" spans="1:10">
      <c r="A1861" t="str">
        <f t="shared" si="29"/>
        <v>C18-C212017FemaleAllEth9</v>
      </c>
      <c r="B1861">
        <v>2017</v>
      </c>
      <c r="C1861" t="s">
        <v>27</v>
      </c>
      <c r="D1861" t="s">
        <v>117</v>
      </c>
      <c r="E1861">
        <v>9</v>
      </c>
      <c r="F1861" t="s">
        <v>147</v>
      </c>
      <c r="G1861">
        <v>40</v>
      </c>
      <c r="H1861">
        <v>25.95043467</v>
      </c>
      <c r="I1861" t="s">
        <v>89</v>
      </c>
      <c r="J1861" t="s">
        <v>182</v>
      </c>
    </row>
    <row r="1862" spans="1:10">
      <c r="A1862" t="str">
        <f t="shared" si="29"/>
        <v>C242017FemaleAllEth9</v>
      </c>
      <c r="B1862">
        <v>2017</v>
      </c>
      <c r="C1862" t="s">
        <v>27</v>
      </c>
      <c r="D1862" t="s">
        <v>117</v>
      </c>
      <c r="E1862">
        <v>9</v>
      </c>
      <c r="F1862" t="s">
        <v>147</v>
      </c>
      <c r="G1862">
        <v>1</v>
      </c>
      <c r="H1862">
        <v>0.64876086700000002</v>
      </c>
      <c r="I1862" t="s">
        <v>220</v>
      </c>
      <c r="J1862" t="s">
        <v>221</v>
      </c>
    </row>
    <row r="1863" spans="1:10">
      <c r="A1863" t="str">
        <f t="shared" si="29"/>
        <v>C252017FemaleAllEth9</v>
      </c>
      <c r="B1863">
        <v>2017</v>
      </c>
      <c r="C1863" t="s">
        <v>27</v>
      </c>
      <c r="D1863" t="s">
        <v>117</v>
      </c>
      <c r="E1863">
        <v>9</v>
      </c>
      <c r="F1863" t="s">
        <v>147</v>
      </c>
      <c r="G1863">
        <v>5</v>
      </c>
      <c r="H1863">
        <v>3.243804334</v>
      </c>
      <c r="I1863" t="s">
        <v>91</v>
      </c>
      <c r="J1863" t="s">
        <v>197</v>
      </c>
    </row>
    <row r="1864" spans="1:10">
      <c r="A1864" t="str">
        <f t="shared" si="29"/>
        <v>C262017FemaleAllEth9</v>
      </c>
      <c r="B1864">
        <v>2017</v>
      </c>
      <c r="C1864" t="s">
        <v>27</v>
      </c>
      <c r="D1864" t="s">
        <v>117</v>
      </c>
      <c r="E1864">
        <v>9</v>
      </c>
      <c r="F1864" t="s">
        <v>147</v>
      </c>
      <c r="G1864">
        <v>1</v>
      </c>
      <c r="H1864">
        <v>0.64876086700000002</v>
      </c>
      <c r="I1864" t="s">
        <v>198</v>
      </c>
      <c r="J1864" t="s">
        <v>199</v>
      </c>
    </row>
    <row r="1865" spans="1:10">
      <c r="A1865" t="str">
        <f t="shared" si="29"/>
        <v>C302017FemaleAllEth9</v>
      </c>
      <c r="B1865">
        <v>2017</v>
      </c>
      <c r="C1865" t="s">
        <v>27</v>
      </c>
      <c r="D1865" t="s">
        <v>117</v>
      </c>
      <c r="E1865">
        <v>9</v>
      </c>
      <c r="F1865" t="s">
        <v>147</v>
      </c>
      <c r="G1865">
        <v>1</v>
      </c>
      <c r="H1865">
        <v>0.64876086700000002</v>
      </c>
      <c r="I1865" t="s">
        <v>210</v>
      </c>
      <c r="J1865" t="s">
        <v>211</v>
      </c>
    </row>
    <row r="1866" spans="1:10">
      <c r="A1866" t="str">
        <f t="shared" si="29"/>
        <v>C33-C342017FemaleAllEth9</v>
      </c>
      <c r="B1866">
        <v>2017</v>
      </c>
      <c r="C1866" t="s">
        <v>27</v>
      </c>
      <c r="D1866" t="s">
        <v>117</v>
      </c>
      <c r="E1866">
        <v>9</v>
      </c>
      <c r="F1866" t="s">
        <v>147</v>
      </c>
      <c r="G1866">
        <v>8</v>
      </c>
      <c r="H1866">
        <v>5.190086934</v>
      </c>
      <c r="I1866" t="s">
        <v>92</v>
      </c>
      <c r="J1866" t="s">
        <v>175</v>
      </c>
    </row>
    <row r="1867" spans="1:10">
      <c r="A1867" t="str">
        <f t="shared" si="29"/>
        <v>C432017FemaleAllEth9</v>
      </c>
      <c r="B1867">
        <v>2017</v>
      </c>
      <c r="C1867" t="s">
        <v>27</v>
      </c>
      <c r="D1867" t="s">
        <v>117</v>
      </c>
      <c r="E1867">
        <v>9</v>
      </c>
      <c r="F1867" t="s">
        <v>147</v>
      </c>
      <c r="G1867">
        <v>49</v>
      </c>
      <c r="H1867">
        <v>31.78928247</v>
      </c>
      <c r="I1867" t="s">
        <v>93</v>
      </c>
      <c r="J1867" t="s">
        <v>186</v>
      </c>
    </row>
    <row r="1868" spans="1:10">
      <c r="A1868" t="str">
        <f t="shared" si="29"/>
        <v>C442017FemaleAllEth9</v>
      </c>
      <c r="B1868">
        <v>2017</v>
      </c>
      <c r="C1868" t="s">
        <v>27</v>
      </c>
      <c r="D1868" t="s">
        <v>117</v>
      </c>
      <c r="E1868">
        <v>9</v>
      </c>
      <c r="F1868" t="s">
        <v>147</v>
      </c>
      <c r="G1868">
        <v>1</v>
      </c>
      <c r="H1868">
        <v>0.64876086700000002</v>
      </c>
      <c r="I1868" t="s">
        <v>176</v>
      </c>
      <c r="J1868" t="s">
        <v>177</v>
      </c>
    </row>
    <row r="1869" spans="1:10">
      <c r="A1869" t="str">
        <f t="shared" si="29"/>
        <v>C492017FemaleAllEth9</v>
      </c>
      <c r="B1869">
        <v>2017</v>
      </c>
      <c r="C1869" t="s">
        <v>27</v>
      </c>
      <c r="D1869" t="s">
        <v>117</v>
      </c>
      <c r="E1869">
        <v>9</v>
      </c>
      <c r="F1869" t="s">
        <v>147</v>
      </c>
      <c r="G1869">
        <v>1</v>
      </c>
      <c r="H1869">
        <v>0.64876086700000002</v>
      </c>
      <c r="I1869" t="s">
        <v>162</v>
      </c>
      <c r="J1869" t="s">
        <v>163</v>
      </c>
    </row>
    <row r="1870" spans="1:10">
      <c r="A1870" t="str">
        <f t="shared" si="29"/>
        <v>C502017FemaleAllEth9</v>
      </c>
      <c r="B1870">
        <v>2017</v>
      </c>
      <c r="C1870" t="s">
        <v>27</v>
      </c>
      <c r="D1870" t="s">
        <v>117</v>
      </c>
      <c r="E1870">
        <v>9</v>
      </c>
      <c r="F1870" t="s">
        <v>147</v>
      </c>
      <c r="G1870">
        <v>193</v>
      </c>
      <c r="H1870">
        <v>125.2108473</v>
      </c>
      <c r="I1870" t="s">
        <v>102</v>
      </c>
      <c r="J1870" t="s">
        <v>214</v>
      </c>
    </row>
    <row r="1871" spans="1:10">
      <c r="A1871" t="str">
        <f t="shared" si="29"/>
        <v>C512017FemaleAllEth9</v>
      </c>
      <c r="B1871">
        <v>2017</v>
      </c>
      <c r="C1871" t="s">
        <v>27</v>
      </c>
      <c r="D1871" t="s">
        <v>117</v>
      </c>
      <c r="E1871">
        <v>9</v>
      </c>
      <c r="F1871" t="s">
        <v>147</v>
      </c>
      <c r="G1871">
        <v>3</v>
      </c>
      <c r="H1871">
        <v>1.9462826</v>
      </c>
      <c r="I1871" t="s">
        <v>106</v>
      </c>
      <c r="J1871" t="s">
        <v>238</v>
      </c>
    </row>
    <row r="1872" spans="1:10">
      <c r="A1872" t="str">
        <f t="shared" si="29"/>
        <v>C522017FemaleAllEth9</v>
      </c>
      <c r="B1872">
        <v>2017</v>
      </c>
      <c r="C1872" t="s">
        <v>27</v>
      </c>
      <c r="D1872" t="s">
        <v>117</v>
      </c>
      <c r="E1872">
        <v>9</v>
      </c>
      <c r="F1872" t="s">
        <v>147</v>
      </c>
      <c r="G1872">
        <v>3</v>
      </c>
      <c r="H1872">
        <v>1.9462826</v>
      </c>
      <c r="I1872" t="s">
        <v>239</v>
      </c>
      <c r="J1872" t="s">
        <v>240</v>
      </c>
    </row>
    <row r="1873" spans="1:10">
      <c r="A1873" t="str">
        <f t="shared" si="29"/>
        <v>C532017FemaleAllEth9</v>
      </c>
      <c r="B1873">
        <v>2017</v>
      </c>
      <c r="C1873" t="s">
        <v>27</v>
      </c>
      <c r="D1873" t="s">
        <v>117</v>
      </c>
      <c r="E1873">
        <v>9</v>
      </c>
      <c r="F1873" t="s">
        <v>147</v>
      </c>
      <c r="G1873">
        <v>27</v>
      </c>
      <c r="H1873">
        <v>17.5165434</v>
      </c>
      <c r="I1873" t="s">
        <v>103</v>
      </c>
      <c r="J1873" t="s">
        <v>235</v>
      </c>
    </row>
    <row r="1874" spans="1:10">
      <c r="A1874" t="str">
        <f t="shared" si="29"/>
        <v>C54-C552017FemaleAllEth9</v>
      </c>
      <c r="B1874">
        <v>2017</v>
      </c>
      <c r="C1874" t="s">
        <v>27</v>
      </c>
      <c r="D1874" t="s">
        <v>117</v>
      </c>
      <c r="E1874">
        <v>9</v>
      </c>
      <c r="F1874" t="s">
        <v>147</v>
      </c>
      <c r="G1874">
        <v>18</v>
      </c>
      <c r="H1874">
        <v>11.6776956</v>
      </c>
      <c r="I1874" t="s">
        <v>104</v>
      </c>
      <c r="J1874" t="s">
        <v>234</v>
      </c>
    </row>
    <row r="1875" spans="1:10">
      <c r="A1875" t="str">
        <f t="shared" si="29"/>
        <v>C56-C572017FemaleAllEth9</v>
      </c>
      <c r="B1875">
        <v>2017</v>
      </c>
      <c r="C1875" t="s">
        <v>27</v>
      </c>
      <c r="D1875" t="s">
        <v>117</v>
      </c>
      <c r="E1875">
        <v>9</v>
      </c>
      <c r="F1875" t="s">
        <v>147</v>
      </c>
      <c r="G1875">
        <v>6</v>
      </c>
      <c r="H1875">
        <v>3.8925651999999999</v>
      </c>
      <c r="I1875" t="s">
        <v>105</v>
      </c>
      <c r="J1875" t="s">
        <v>233</v>
      </c>
    </row>
    <row r="1876" spans="1:10">
      <c r="A1876" t="str">
        <f t="shared" si="29"/>
        <v>C64-C66, C682017FemaleAllEth9</v>
      </c>
      <c r="B1876">
        <v>2017</v>
      </c>
      <c r="C1876" t="s">
        <v>27</v>
      </c>
      <c r="D1876" t="s">
        <v>117</v>
      </c>
      <c r="E1876">
        <v>9</v>
      </c>
      <c r="F1876" t="s">
        <v>147</v>
      </c>
      <c r="G1876">
        <v>4</v>
      </c>
      <c r="H1876">
        <v>2.595043467</v>
      </c>
      <c r="I1876" t="s">
        <v>94</v>
      </c>
      <c r="J1876" t="s">
        <v>164</v>
      </c>
    </row>
    <row r="1877" spans="1:10">
      <c r="A1877" t="str">
        <f t="shared" si="29"/>
        <v>C712017FemaleAllEth9</v>
      </c>
      <c r="B1877">
        <v>2017</v>
      </c>
      <c r="C1877" t="s">
        <v>27</v>
      </c>
      <c r="D1877" t="s">
        <v>117</v>
      </c>
      <c r="E1877">
        <v>9</v>
      </c>
      <c r="F1877" t="s">
        <v>147</v>
      </c>
      <c r="G1877">
        <v>8</v>
      </c>
      <c r="H1877">
        <v>5.190086934</v>
      </c>
      <c r="I1877" t="s">
        <v>96</v>
      </c>
      <c r="J1877" t="s">
        <v>167</v>
      </c>
    </row>
    <row r="1878" spans="1:10">
      <c r="A1878" t="str">
        <f t="shared" si="29"/>
        <v>C732017FemaleAllEth9</v>
      </c>
      <c r="B1878">
        <v>2017</v>
      </c>
      <c r="C1878" t="s">
        <v>27</v>
      </c>
      <c r="D1878" t="s">
        <v>117</v>
      </c>
      <c r="E1878">
        <v>9</v>
      </c>
      <c r="F1878" t="s">
        <v>147</v>
      </c>
      <c r="G1878">
        <v>22</v>
      </c>
      <c r="H1878">
        <v>14.27273907</v>
      </c>
      <c r="I1878" t="s">
        <v>97</v>
      </c>
      <c r="J1878" t="s">
        <v>183</v>
      </c>
    </row>
    <row r="1879" spans="1:10">
      <c r="A1879" t="str">
        <f t="shared" si="29"/>
        <v>C77-C792017FemaleAllEth9</v>
      </c>
      <c r="B1879">
        <v>2017</v>
      </c>
      <c r="C1879" t="s">
        <v>27</v>
      </c>
      <c r="D1879" t="s">
        <v>117</v>
      </c>
      <c r="E1879">
        <v>9</v>
      </c>
      <c r="F1879" t="s">
        <v>147</v>
      </c>
      <c r="G1879">
        <v>1</v>
      </c>
      <c r="H1879">
        <v>0.64876086700000002</v>
      </c>
      <c r="I1879" t="s">
        <v>215</v>
      </c>
      <c r="J1879" t="s">
        <v>216</v>
      </c>
    </row>
    <row r="1880" spans="1:10">
      <c r="A1880" t="str">
        <f t="shared" si="29"/>
        <v>C812017FemaleAllEth9</v>
      </c>
      <c r="B1880">
        <v>2017</v>
      </c>
      <c r="C1880" t="s">
        <v>27</v>
      </c>
      <c r="D1880" t="s">
        <v>117</v>
      </c>
      <c r="E1880">
        <v>9</v>
      </c>
      <c r="F1880" t="s">
        <v>147</v>
      </c>
      <c r="G1880">
        <v>3</v>
      </c>
      <c r="H1880">
        <v>1.9462826</v>
      </c>
      <c r="I1880" t="s">
        <v>98</v>
      </c>
      <c r="J1880" t="s">
        <v>172</v>
      </c>
    </row>
    <row r="1881" spans="1:10">
      <c r="A1881" t="str">
        <f t="shared" si="29"/>
        <v>C82-C86, C962017FemaleAllEth9</v>
      </c>
      <c r="B1881">
        <v>2017</v>
      </c>
      <c r="C1881" t="s">
        <v>27</v>
      </c>
      <c r="D1881" t="s">
        <v>117</v>
      </c>
      <c r="E1881">
        <v>9</v>
      </c>
      <c r="F1881" t="s">
        <v>147</v>
      </c>
      <c r="G1881">
        <v>6</v>
      </c>
      <c r="H1881">
        <v>3.8925651999999999</v>
      </c>
      <c r="I1881" t="s">
        <v>99</v>
      </c>
      <c r="J1881" t="s">
        <v>173</v>
      </c>
    </row>
    <row r="1882" spans="1:10">
      <c r="A1882" t="str">
        <f t="shared" si="29"/>
        <v>C902017FemaleAllEth9</v>
      </c>
      <c r="B1882">
        <v>2017</v>
      </c>
      <c r="C1882" t="s">
        <v>27</v>
      </c>
      <c r="D1882" t="s">
        <v>117</v>
      </c>
      <c r="E1882">
        <v>9</v>
      </c>
      <c r="F1882" t="s">
        <v>147</v>
      </c>
      <c r="G1882">
        <v>5</v>
      </c>
      <c r="H1882">
        <v>3.243804334</v>
      </c>
      <c r="I1882" t="s">
        <v>100</v>
      </c>
      <c r="J1882" t="s">
        <v>205</v>
      </c>
    </row>
    <row r="1883" spans="1:10">
      <c r="A1883" t="str">
        <f t="shared" si="29"/>
        <v>C91-C952017FemaleAllEth9</v>
      </c>
      <c r="B1883">
        <v>2017</v>
      </c>
      <c r="C1883" t="s">
        <v>27</v>
      </c>
      <c r="D1883" t="s">
        <v>117</v>
      </c>
      <c r="E1883">
        <v>9</v>
      </c>
      <c r="F1883" t="s">
        <v>147</v>
      </c>
      <c r="G1883">
        <v>6</v>
      </c>
      <c r="H1883">
        <v>3.8925651999999999</v>
      </c>
      <c r="I1883" t="s">
        <v>101</v>
      </c>
      <c r="J1883" t="s">
        <v>174</v>
      </c>
    </row>
    <row r="1884" spans="1:10">
      <c r="A1884" t="str">
        <f t="shared" si="29"/>
        <v>D45-D472017FemaleAllEth9</v>
      </c>
      <c r="B1884">
        <v>2017</v>
      </c>
      <c r="C1884" t="s">
        <v>27</v>
      </c>
      <c r="D1884" t="s">
        <v>117</v>
      </c>
      <c r="E1884">
        <v>9</v>
      </c>
      <c r="F1884" t="s">
        <v>147</v>
      </c>
      <c r="G1884">
        <v>5</v>
      </c>
      <c r="H1884">
        <v>3.243804334</v>
      </c>
      <c r="I1884" t="s">
        <v>140</v>
      </c>
      <c r="J1884" t="s">
        <v>181</v>
      </c>
    </row>
    <row r="1885" spans="1:10">
      <c r="A1885" t="str">
        <f t="shared" si="29"/>
        <v>C00-C142015FemaleAllEth10</v>
      </c>
      <c r="B1885">
        <v>2015</v>
      </c>
      <c r="C1885" t="s">
        <v>27</v>
      </c>
      <c r="D1885" t="s">
        <v>117</v>
      </c>
      <c r="E1885">
        <v>10</v>
      </c>
      <c r="F1885" t="s">
        <v>148</v>
      </c>
      <c r="G1885">
        <v>9</v>
      </c>
      <c r="H1885">
        <v>5.5096418729999996</v>
      </c>
      <c r="I1885" t="s">
        <v>86</v>
      </c>
      <c r="J1885" t="s">
        <v>180</v>
      </c>
    </row>
    <row r="1886" spans="1:10">
      <c r="A1886" t="str">
        <f t="shared" si="29"/>
        <v>C152015FemaleAllEth10</v>
      </c>
      <c r="B1886">
        <v>2015</v>
      </c>
      <c r="C1886" t="s">
        <v>27</v>
      </c>
      <c r="D1886" t="s">
        <v>117</v>
      </c>
      <c r="E1886">
        <v>10</v>
      </c>
      <c r="F1886" t="s">
        <v>148</v>
      </c>
      <c r="G1886">
        <v>2</v>
      </c>
      <c r="H1886">
        <v>1.224364861</v>
      </c>
      <c r="I1886" t="s">
        <v>87</v>
      </c>
      <c r="J1886" t="s">
        <v>217</v>
      </c>
    </row>
    <row r="1887" spans="1:10">
      <c r="A1887" t="str">
        <f t="shared" si="29"/>
        <v>C162015FemaleAllEth10</v>
      </c>
      <c r="B1887">
        <v>2015</v>
      </c>
      <c r="C1887" t="s">
        <v>27</v>
      </c>
      <c r="D1887" t="s">
        <v>117</v>
      </c>
      <c r="E1887">
        <v>10</v>
      </c>
      <c r="F1887" t="s">
        <v>148</v>
      </c>
      <c r="G1887">
        <v>4</v>
      </c>
      <c r="H1887">
        <v>2.4487297209999999</v>
      </c>
      <c r="I1887" t="s">
        <v>88</v>
      </c>
      <c r="J1887" t="s">
        <v>188</v>
      </c>
    </row>
    <row r="1888" spans="1:10">
      <c r="A1888" t="str">
        <f t="shared" si="29"/>
        <v>C172015FemaleAllEth10</v>
      </c>
      <c r="B1888">
        <v>2015</v>
      </c>
      <c r="C1888" t="s">
        <v>27</v>
      </c>
      <c r="D1888" t="s">
        <v>117</v>
      </c>
      <c r="E1888">
        <v>10</v>
      </c>
      <c r="F1888" t="s">
        <v>148</v>
      </c>
      <c r="G1888">
        <v>1</v>
      </c>
      <c r="H1888">
        <v>0.61218243000000006</v>
      </c>
      <c r="I1888" t="s">
        <v>208</v>
      </c>
      <c r="J1888" t="s">
        <v>209</v>
      </c>
    </row>
    <row r="1889" spans="1:10">
      <c r="A1889" t="str">
        <f t="shared" si="29"/>
        <v>C18-C212015FemaleAllEth10</v>
      </c>
      <c r="B1889">
        <v>2015</v>
      </c>
      <c r="C1889" t="s">
        <v>27</v>
      </c>
      <c r="D1889" t="s">
        <v>117</v>
      </c>
      <c r="E1889">
        <v>10</v>
      </c>
      <c r="F1889" t="s">
        <v>148</v>
      </c>
      <c r="G1889">
        <v>60</v>
      </c>
      <c r="H1889">
        <v>36.730945820000002</v>
      </c>
      <c r="I1889" t="s">
        <v>89</v>
      </c>
      <c r="J1889" t="s">
        <v>182</v>
      </c>
    </row>
    <row r="1890" spans="1:10">
      <c r="A1890" t="str">
        <f t="shared" si="29"/>
        <v>C222015FemaleAllEth10</v>
      </c>
      <c r="B1890">
        <v>2015</v>
      </c>
      <c r="C1890" t="s">
        <v>27</v>
      </c>
      <c r="D1890" t="s">
        <v>117</v>
      </c>
      <c r="E1890">
        <v>10</v>
      </c>
      <c r="F1890" t="s">
        <v>148</v>
      </c>
      <c r="G1890">
        <v>3</v>
      </c>
      <c r="H1890">
        <v>1.836547291</v>
      </c>
      <c r="I1890" t="s">
        <v>90</v>
      </c>
      <c r="J1890" t="s">
        <v>159</v>
      </c>
    </row>
    <row r="1891" spans="1:10">
      <c r="A1891" t="str">
        <f t="shared" si="29"/>
        <v>C232015FemaleAllEth10</v>
      </c>
      <c r="B1891">
        <v>2015</v>
      </c>
      <c r="C1891" t="s">
        <v>27</v>
      </c>
      <c r="D1891" t="s">
        <v>117</v>
      </c>
      <c r="E1891">
        <v>10</v>
      </c>
      <c r="F1891" t="s">
        <v>148</v>
      </c>
      <c r="G1891">
        <v>2</v>
      </c>
      <c r="H1891">
        <v>1.224364861</v>
      </c>
      <c r="I1891" t="s">
        <v>227</v>
      </c>
      <c r="J1891" t="s">
        <v>228</v>
      </c>
    </row>
    <row r="1892" spans="1:10">
      <c r="A1892" t="str">
        <f t="shared" si="29"/>
        <v>C252015FemaleAllEth10</v>
      </c>
      <c r="B1892">
        <v>2015</v>
      </c>
      <c r="C1892" t="s">
        <v>27</v>
      </c>
      <c r="D1892" t="s">
        <v>117</v>
      </c>
      <c r="E1892">
        <v>10</v>
      </c>
      <c r="F1892" t="s">
        <v>148</v>
      </c>
      <c r="G1892">
        <v>6</v>
      </c>
      <c r="H1892">
        <v>3.6730945820000001</v>
      </c>
      <c r="I1892" t="s">
        <v>91</v>
      </c>
      <c r="J1892" t="s">
        <v>197</v>
      </c>
    </row>
    <row r="1893" spans="1:10">
      <c r="A1893" t="str">
        <f t="shared" si="29"/>
        <v>C262015FemaleAllEth10</v>
      </c>
      <c r="B1893">
        <v>2015</v>
      </c>
      <c r="C1893" t="s">
        <v>27</v>
      </c>
      <c r="D1893" t="s">
        <v>117</v>
      </c>
      <c r="E1893">
        <v>10</v>
      </c>
      <c r="F1893" t="s">
        <v>148</v>
      </c>
      <c r="G1893">
        <v>2</v>
      </c>
      <c r="H1893">
        <v>1.224364861</v>
      </c>
      <c r="I1893" t="s">
        <v>198</v>
      </c>
      <c r="J1893" t="s">
        <v>199</v>
      </c>
    </row>
    <row r="1894" spans="1:10">
      <c r="A1894" t="str">
        <f t="shared" si="29"/>
        <v>C33-C342015FemaleAllEth10</v>
      </c>
      <c r="B1894">
        <v>2015</v>
      </c>
      <c r="C1894" t="s">
        <v>27</v>
      </c>
      <c r="D1894" t="s">
        <v>117</v>
      </c>
      <c r="E1894">
        <v>10</v>
      </c>
      <c r="F1894" t="s">
        <v>148</v>
      </c>
      <c r="G1894">
        <v>23</v>
      </c>
      <c r="H1894">
        <v>14.0801959</v>
      </c>
      <c r="I1894" t="s">
        <v>92</v>
      </c>
      <c r="J1894" t="s">
        <v>175</v>
      </c>
    </row>
    <row r="1895" spans="1:10">
      <c r="A1895" t="str">
        <f t="shared" si="29"/>
        <v>C432015FemaleAllEth10</v>
      </c>
      <c r="B1895">
        <v>2015</v>
      </c>
      <c r="C1895" t="s">
        <v>27</v>
      </c>
      <c r="D1895" t="s">
        <v>117</v>
      </c>
      <c r="E1895">
        <v>10</v>
      </c>
      <c r="F1895" t="s">
        <v>148</v>
      </c>
      <c r="G1895">
        <v>79</v>
      </c>
      <c r="H1895">
        <v>48.362411999999999</v>
      </c>
      <c r="I1895" t="s">
        <v>93</v>
      </c>
      <c r="J1895" t="s">
        <v>186</v>
      </c>
    </row>
    <row r="1896" spans="1:10">
      <c r="A1896" t="str">
        <f t="shared" si="29"/>
        <v>C482015FemaleAllEth10</v>
      </c>
      <c r="B1896">
        <v>2015</v>
      </c>
      <c r="C1896" t="s">
        <v>27</v>
      </c>
      <c r="D1896" t="s">
        <v>117</v>
      </c>
      <c r="E1896">
        <v>10</v>
      </c>
      <c r="F1896" t="s">
        <v>148</v>
      </c>
      <c r="G1896">
        <v>3</v>
      </c>
      <c r="H1896">
        <v>1.836547291</v>
      </c>
      <c r="I1896" t="s">
        <v>200</v>
      </c>
      <c r="J1896" t="s">
        <v>201</v>
      </c>
    </row>
    <row r="1897" spans="1:10">
      <c r="A1897" t="str">
        <f t="shared" si="29"/>
        <v>C492015FemaleAllEth10</v>
      </c>
      <c r="B1897">
        <v>2015</v>
      </c>
      <c r="C1897" t="s">
        <v>27</v>
      </c>
      <c r="D1897" t="s">
        <v>117</v>
      </c>
      <c r="E1897">
        <v>10</v>
      </c>
      <c r="F1897" t="s">
        <v>148</v>
      </c>
      <c r="G1897">
        <v>2</v>
      </c>
      <c r="H1897">
        <v>1.224364861</v>
      </c>
      <c r="I1897" t="s">
        <v>162</v>
      </c>
      <c r="J1897" t="s">
        <v>163</v>
      </c>
    </row>
    <row r="1898" spans="1:10">
      <c r="A1898" t="str">
        <f t="shared" si="29"/>
        <v>C502015FemaleAllEth10</v>
      </c>
      <c r="B1898">
        <v>2015</v>
      </c>
      <c r="C1898" t="s">
        <v>27</v>
      </c>
      <c r="D1898" t="s">
        <v>117</v>
      </c>
      <c r="E1898">
        <v>10</v>
      </c>
      <c r="F1898" t="s">
        <v>148</v>
      </c>
      <c r="G1898">
        <v>379</v>
      </c>
      <c r="H1898">
        <v>232.0171411</v>
      </c>
      <c r="I1898" t="s">
        <v>102</v>
      </c>
      <c r="J1898" t="s">
        <v>214</v>
      </c>
    </row>
    <row r="1899" spans="1:10">
      <c r="A1899" t="str">
        <f t="shared" si="29"/>
        <v>C512015FemaleAllEth10</v>
      </c>
      <c r="B1899">
        <v>2015</v>
      </c>
      <c r="C1899" t="s">
        <v>27</v>
      </c>
      <c r="D1899" t="s">
        <v>117</v>
      </c>
      <c r="E1899">
        <v>10</v>
      </c>
      <c r="F1899" t="s">
        <v>148</v>
      </c>
      <c r="G1899">
        <v>4</v>
      </c>
      <c r="H1899">
        <v>2.4487297209999999</v>
      </c>
      <c r="I1899" t="s">
        <v>106</v>
      </c>
      <c r="J1899" t="s">
        <v>238</v>
      </c>
    </row>
    <row r="1900" spans="1:10">
      <c r="A1900" t="str">
        <f t="shared" si="29"/>
        <v>C522015FemaleAllEth10</v>
      </c>
      <c r="B1900">
        <v>2015</v>
      </c>
      <c r="C1900" t="s">
        <v>27</v>
      </c>
      <c r="D1900" t="s">
        <v>117</v>
      </c>
      <c r="E1900">
        <v>10</v>
      </c>
      <c r="F1900" t="s">
        <v>148</v>
      </c>
      <c r="G1900">
        <v>1</v>
      </c>
      <c r="H1900">
        <v>0.61218243000000006</v>
      </c>
      <c r="I1900" t="s">
        <v>239</v>
      </c>
      <c r="J1900" t="s">
        <v>240</v>
      </c>
    </row>
    <row r="1901" spans="1:10">
      <c r="A1901" t="str">
        <f t="shared" si="29"/>
        <v>C532015FemaleAllEth10</v>
      </c>
      <c r="B1901">
        <v>2015</v>
      </c>
      <c r="C1901" t="s">
        <v>27</v>
      </c>
      <c r="D1901" t="s">
        <v>117</v>
      </c>
      <c r="E1901">
        <v>10</v>
      </c>
      <c r="F1901" t="s">
        <v>148</v>
      </c>
      <c r="G1901">
        <v>15</v>
      </c>
      <c r="H1901">
        <v>9.1827364550000006</v>
      </c>
      <c r="I1901" t="s">
        <v>103</v>
      </c>
      <c r="J1901" t="s">
        <v>235</v>
      </c>
    </row>
    <row r="1902" spans="1:10">
      <c r="A1902" t="str">
        <f t="shared" si="29"/>
        <v>C54-C552015FemaleAllEth10</v>
      </c>
      <c r="B1902">
        <v>2015</v>
      </c>
      <c r="C1902" t="s">
        <v>27</v>
      </c>
      <c r="D1902" t="s">
        <v>117</v>
      </c>
      <c r="E1902">
        <v>10</v>
      </c>
      <c r="F1902" t="s">
        <v>148</v>
      </c>
      <c r="G1902">
        <v>33</v>
      </c>
      <c r="H1902">
        <v>20.2020202</v>
      </c>
      <c r="I1902" t="s">
        <v>104</v>
      </c>
      <c r="J1902" t="s">
        <v>234</v>
      </c>
    </row>
    <row r="1903" spans="1:10">
      <c r="A1903" t="str">
        <f t="shared" si="29"/>
        <v>C56-C572015FemaleAllEth10</v>
      </c>
      <c r="B1903">
        <v>2015</v>
      </c>
      <c r="C1903" t="s">
        <v>27</v>
      </c>
      <c r="D1903" t="s">
        <v>117</v>
      </c>
      <c r="E1903">
        <v>10</v>
      </c>
      <c r="F1903" t="s">
        <v>148</v>
      </c>
      <c r="G1903">
        <v>29</v>
      </c>
      <c r="H1903">
        <v>17.75329048</v>
      </c>
      <c r="I1903" t="s">
        <v>105</v>
      </c>
      <c r="J1903" t="s">
        <v>233</v>
      </c>
    </row>
    <row r="1904" spans="1:10">
      <c r="A1904" t="str">
        <f t="shared" si="29"/>
        <v>C64-C66, C682015FemaleAllEth10</v>
      </c>
      <c r="B1904">
        <v>2015</v>
      </c>
      <c r="C1904" t="s">
        <v>27</v>
      </c>
      <c r="D1904" t="s">
        <v>117</v>
      </c>
      <c r="E1904">
        <v>10</v>
      </c>
      <c r="F1904" t="s">
        <v>148</v>
      </c>
      <c r="G1904">
        <v>20</v>
      </c>
      <c r="H1904">
        <v>12.243648609999999</v>
      </c>
      <c r="I1904" t="s">
        <v>94</v>
      </c>
      <c r="J1904" t="s">
        <v>164</v>
      </c>
    </row>
    <row r="1905" spans="1:10">
      <c r="A1905" t="str">
        <f t="shared" si="29"/>
        <v>C672015FemaleAllEth10</v>
      </c>
      <c r="B1905">
        <v>2015</v>
      </c>
      <c r="C1905" t="s">
        <v>27</v>
      </c>
      <c r="D1905" t="s">
        <v>117</v>
      </c>
      <c r="E1905">
        <v>10</v>
      </c>
      <c r="F1905" t="s">
        <v>148</v>
      </c>
      <c r="G1905">
        <v>2</v>
      </c>
      <c r="H1905">
        <v>1.224364861</v>
      </c>
      <c r="I1905" t="s">
        <v>95</v>
      </c>
      <c r="J1905" t="s">
        <v>226</v>
      </c>
    </row>
    <row r="1906" spans="1:10">
      <c r="A1906" t="str">
        <f t="shared" si="29"/>
        <v>C692015FemaleAllEth10</v>
      </c>
      <c r="B1906">
        <v>2015</v>
      </c>
      <c r="C1906" t="s">
        <v>27</v>
      </c>
      <c r="D1906" t="s">
        <v>117</v>
      </c>
      <c r="E1906">
        <v>10</v>
      </c>
      <c r="F1906" t="s">
        <v>148</v>
      </c>
      <c r="G1906">
        <v>2</v>
      </c>
      <c r="H1906">
        <v>1.224364861</v>
      </c>
      <c r="I1906" t="s">
        <v>165</v>
      </c>
      <c r="J1906" t="s">
        <v>166</v>
      </c>
    </row>
    <row r="1907" spans="1:10">
      <c r="A1907" t="str">
        <f t="shared" si="29"/>
        <v>C702015FemaleAllEth10</v>
      </c>
      <c r="B1907">
        <v>2015</v>
      </c>
      <c r="C1907" t="s">
        <v>27</v>
      </c>
      <c r="D1907" t="s">
        <v>117</v>
      </c>
      <c r="E1907">
        <v>10</v>
      </c>
      <c r="F1907" t="s">
        <v>148</v>
      </c>
      <c r="G1907">
        <v>1</v>
      </c>
      <c r="H1907">
        <v>0.61218243000000006</v>
      </c>
      <c r="I1907" t="s">
        <v>203</v>
      </c>
      <c r="J1907" t="s">
        <v>204</v>
      </c>
    </row>
    <row r="1908" spans="1:10">
      <c r="A1908" t="str">
        <f t="shared" si="29"/>
        <v>C712015FemaleAllEth10</v>
      </c>
      <c r="B1908">
        <v>2015</v>
      </c>
      <c r="C1908" t="s">
        <v>27</v>
      </c>
      <c r="D1908" t="s">
        <v>117</v>
      </c>
      <c r="E1908">
        <v>10</v>
      </c>
      <c r="F1908" t="s">
        <v>148</v>
      </c>
      <c r="G1908">
        <v>5</v>
      </c>
      <c r="H1908">
        <v>3.0609121520000002</v>
      </c>
      <c r="I1908" t="s">
        <v>96</v>
      </c>
      <c r="J1908" t="s">
        <v>167</v>
      </c>
    </row>
    <row r="1909" spans="1:10">
      <c r="A1909" t="str">
        <f t="shared" si="29"/>
        <v>C732015FemaleAllEth10</v>
      </c>
      <c r="B1909">
        <v>2015</v>
      </c>
      <c r="C1909" t="s">
        <v>27</v>
      </c>
      <c r="D1909" t="s">
        <v>117</v>
      </c>
      <c r="E1909">
        <v>10</v>
      </c>
      <c r="F1909" t="s">
        <v>148</v>
      </c>
      <c r="G1909">
        <v>20</v>
      </c>
      <c r="H1909">
        <v>12.243648609999999</v>
      </c>
      <c r="I1909" t="s">
        <v>97</v>
      </c>
      <c r="J1909" t="s">
        <v>183</v>
      </c>
    </row>
    <row r="1910" spans="1:10">
      <c r="A1910" t="str">
        <f t="shared" si="29"/>
        <v>C742015FemaleAllEth10</v>
      </c>
      <c r="B1910">
        <v>2015</v>
      </c>
      <c r="C1910" t="s">
        <v>27</v>
      </c>
      <c r="D1910" t="s">
        <v>117</v>
      </c>
      <c r="E1910">
        <v>10</v>
      </c>
      <c r="F1910" t="s">
        <v>148</v>
      </c>
      <c r="G1910">
        <v>2</v>
      </c>
      <c r="H1910">
        <v>1.224364861</v>
      </c>
      <c r="I1910" t="s">
        <v>170</v>
      </c>
      <c r="J1910" t="s">
        <v>171</v>
      </c>
    </row>
    <row r="1911" spans="1:10">
      <c r="A1911" t="str">
        <f t="shared" si="29"/>
        <v>C752015FemaleAllEth10</v>
      </c>
      <c r="B1911">
        <v>2015</v>
      </c>
      <c r="C1911" t="s">
        <v>27</v>
      </c>
      <c r="D1911" t="s">
        <v>117</v>
      </c>
      <c r="E1911">
        <v>10</v>
      </c>
      <c r="F1911" t="s">
        <v>148</v>
      </c>
      <c r="G1911">
        <v>1</v>
      </c>
      <c r="H1911">
        <v>0.61218243000000006</v>
      </c>
      <c r="I1911" t="s">
        <v>184</v>
      </c>
      <c r="J1911" t="s">
        <v>185</v>
      </c>
    </row>
    <row r="1912" spans="1:10">
      <c r="A1912" t="str">
        <f t="shared" si="29"/>
        <v>C77-C792015FemaleAllEth10</v>
      </c>
      <c r="B1912">
        <v>2015</v>
      </c>
      <c r="C1912" t="s">
        <v>27</v>
      </c>
      <c r="D1912" t="s">
        <v>117</v>
      </c>
      <c r="E1912">
        <v>10</v>
      </c>
      <c r="F1912" t="s">
        <v>148</v>
      </c>
      <c r="G1912">
        <v>8</v>
      </c>
      <c r="H1912">
        <v>4.8974594429999998</v>
      </c>
      <c r="I1912" t="s">
        <v>215</v>
      </c>
      <c r="J1912" t="s">
        <v>216</v>
      </c>
    </row>
    <row r="1913" spans="1:10">
      <c r="A1913" t="str">
        <f t="shared" si="29"/>
        <v>C812015FemaleAllEth10</v>
      </c>
      <c r="B1913">
        <v>2015</v>
      </c>
      <c r="C1913" t="s">
        <v>27</v>
      </c>
      <c r="D1913" t="s">
        <v>117</v>
      </c>
      <c r="E1913">
        <v>10</v>
      </c>
      <c r="F1913" t="s">
        <v>148</v>
      </c>
      <c r="G1913">
        <v>2</v>
      </c>
      <c r="H1913">
        <v>1.224364861</v>
      </c>
      <c r="I1913" t="s">
        <v>98</v>
      </c>
      <c r="J1913" t="s">
        <v>172</v>
      </c>
    </row>
    <row r="1914" spans="1:10">
      <c r="A1914" t="str">
        <f t="shared" si="29"/>
        <v>C82-C86, C962015FemaleAllEth10</v>
      </c>
      <c r="B1914">
        <v>2015</v>
      </c>
      <c r="C1914" t="s">
        <v>27</v>
      </c>
      <c r="D1914" t="s">
        <v>117</v>
      </c>
      <c r="E1914">
        <v>10</v>
      </c>
      <c r="F1914" t="s">
        <v>148</v>
      </c>
      <c r="G1914">
        <v>9</v>
      </c>
      <c r="H1914">
        <v>5.5096418729999996</v>
      </c>
      <c r="I1914" t="s">
        <v>99</v>
      </c>
      <c r="J1914" t="s">
        <v>173</v>
      </c>
    </row>
    <row r="1915" spans="1:10">
      <c r="A1915" t="str">
        <f t="shared" si="29"/>
        <v>C882015FemaleAllEth10</v>
      </c>
      <c r="B1915">
        <v>2015</v>
      </c>
      <c r="C1915" t="s">
        <v>27</v>
      </c>
      <c r="D1915" t="s">
        <v>117</v>
      </c>
      <c r="E1915">
        <v>10</v>
      </c>
      <c r="F1915" t="s">
        <v>148</v>
      </c>
      <c r="G1915">
        <v>1</v>
      </c>
      <c r="H1915">
        <v>0.61218243000000006</v>
      </c>
      <c r="I1915" t="s">
        <v>195</v>
      </c>
      <c r="J1915" t="s">
        <v>196</v>
      </c>
    </row>
    <row r="1916" spans="1:10">
      <c r="A1916" t="str">
        <f t="shared" si="29"/>
        <v>C902015FemaleAllEth10</v>
      </c>
      <c r="B1916">
        <v>2015</v>
      </c>
      <c r="C1916" t="s">
        <v>27</v>
      </c>
      <c r="D1916" t="s">
        <v>117</v>
      </c>
      <c r="E1916">
        <v>10</v>
      </c>
      <c r="F1916" t="s">
        <v>148</v>
      </c>
      <c r="G1916">
        <v>2</v>
      </c>
      <c r="H1916">
        <v>1.224364861</v>
      </c>
      <c r="I1916" t="s">
        <v>100</v>
      </c>
      <c r="J1916" t="s">
        <v>205</v>
      </c>
    </row>
    <row r="1917" spans="1:10">
      <c r="A1917" t="str">
        <f t="shared" si="29"/>
        <v>C91-C952015FemaleAllEth10</v>
      </c>
      <c r="B1917">
        <v>2015</v>
      </c>
      <c r="C1917" t="s">
        <v>27</v>
      </c>
      <c r="D1917" t="s">
        <v>117</v>
      </c>
      <c r="E1917">
        <v>10</v>
      </c>
      <c r="F1917" t="s">
        <v>148</v>
      </c>
      <c r="G1917">
        <v>13</v>
      </c>
      <c r="H1917">
        <v>7.958371595</v>
      </c>
      <c r="I1917" t="s">
        <v>101</v>
      </c>
      <c r="J1917" t="s">
        <v>174</v>
      </c>
    </row>
    <row r="1918" spans="1:10">
      <c r="A1918" t="str">
        <f t="shared" si="29"/>
        <v>D45-D472015FemaleAllEth10</v>
      </c>
      <c r="B1918">
        <v>2015</v>
      </c>
      <c r="C1918" t="s">
        <v>27</v>
      </c>
      <c r="D1918" t="s">
        <v>117</v>
      </c>
      <c r="E1918">
        <v>10</v>
      </c>
      <c r="F1918" t="s">
        <v>148</v>
      </c>
      <c r="G1918">
        <v>3</v>
      </c>
      <c r="H1918">
        <v>1.836547291</v>
      </c>
      <c r="I1918" t="s">
        <v>140</v>
      </c>
      <c r="J1918" t="s">
        <v>181</v>
      </c>
    </row>
    <row r="1919" spans="1:10">
      <c r="A1919" t="str">
        <f t="shared" si="29"/>
        <v>C00-C142016FemaleAllEth10</v>
      </c>
      <c r="B1919">
        <v>2016</v>
      </c>
      <c r="C1919" t="s">
        <v>27</v>
      </c>
      <c r="D1919" t="s">
        <v>117</v>
      </c>
      <c r="E1919">
        <v>10</v>
      </c>
      <c r="F1919" t="s">
        <v>148</v>
      </c>
      <c r="G1919">
        <v>4</v>
      </c>
      <c r="H1919">
        <v>2.4061597689999998</v>
      </c>
      <c r="I1919" t="s">
        <v>86</v>
      </c>
      <c r="J1919" t="s">
        <v>180</v>
      </c>
    </row>
    <row r="1920" spans="1:10">
      <c r="A1920" t="str">
        <f t="shared" si="29"/>
        <v>C152016FemaleAllEth10</v>
      </c>
      <c r="B1920">
        <v>2016</v>
      </c>
      <c r="C1920" t="s">
        <v>27</v>
      </c>
      <c r="D1920" t="s">
        <v>117</v>
      </c>
      <c r="E1920">
        <v>10</v>
      </c>
      <c r="F1920" t="s">
        <v>148</v>
      </c>
      <c r="G1920">
        <v>1</v>
      </c>
      <c r="H1920">
        <v>0.60153994200000005</v>
      </c>
      <c r="I1920" t="s">
        <v>87</v>
      </c>
      <c r="J1920" t="s">
        <v>217</v>
      </c>
    </row>
    <row r="1921" spans="1:10">
      <c r="A1921" t="str">
        <f t="shared" si="29"/>
        <v>C162016FemaleAllEth10</v>
      </c>
      <c r="B1921">
        <v>2016</v>
      </c>
      <c r="C1921" t="s">
        <v>27</v>
      </c>
      <c r="D1921" t="s">
        <v>117</v>
      </c>
      <c r="E1921">
        <v>10</v>
      </c>
      <c r="F1921" t="s">
        <v>148</v>
      </c>
      <c r="G1921">
        <v>8</v>
      </c>
      <c r="H1921">
        <v>4.8123195379999997</v>
      </c>
      <c r="I1921" t="s">
        <v>88</v>
      </c>
      <c r="J1921" t="s">
        <v>188</v>
      </c>
    </row>
    <row r="1922" spans="1:10">
      <c r="A1922" t="str">
        <f t="shared" si="29"/>
        <v>C172016FemaleAllEth10</v>
      </c>
      <c r="B1922">
        <v>2016</v>
      </c>
      <c r="C1922" t="s">
        <v>27</v>
      </c>
      <c r="D1922" t="s">
        <v>117</v>
      </c>
      <c r="E1922">
        <v>10</v>
      </c>
      <c r="F1922" t="s">
        <v>148</v>
      </c>
      <c r="G1922">
        <v>4</v>
      </c>
      <c r="H1922">
        <v>2.4061597689999998</v>
      </c>
      <c r="I1922" t="s">
        <v>208</v>
      </c>
      <c r="J1922" t="s">
        <v>209</v>
      </c>
    </row>
    <row r="1923" spans="1:10">
      <c r="A1923" t="str">
        <f t="shared" ref="A1923:A1986" si="30">I1923&amp;B1923&amp;C1923&amp;D1923&amp;E1923</f>
        <v>C18-C212016FemaleAllEth10</v>
      </c>
      <c r="B1923">
        <v>2016</v>
      </c>
      <c r="C1923" t="s">
        <v>27</v>
      </c>
      <c r="D1923" t="s">
        <v>117</v>
      </c>
      <c r="E1923">
        <v>10</v>
      </c>
      <c r="F1923" t="s">
        <v>148</v>
      </c>
      <c r="G1923">
        <v>39</v>
      </c>
      <c r="H1923">
        <v>23.460057750000001</v>
      </c>
      <c r="I1923" t="s">
        <v>89</v>
      </c>
      <c r="J1923" t="s">
        <v>182</v>
      </c>
    </row>
    <row r="1924" spans="1:10">
      <c r="A1924" t="str">
        <f t="shared" si="30"/>
        <v>C222016FemaleAllEth10</v>
      </c>
      <c r="B1924">
        <v>2016</v>
      </c>
      <c r="C1924" t="s">
        <v>27</v>
      </c>
      <c r="D1924" t="s">
        <v>117</v>
      </c>
      <c r="E1924">
        <v>10</v>
      </c>
      <c r="F1924" t="s">
        <v>148</v>
      </c>
      <c r="G1924">
        <v>4</v>
      </c>
      <c r="H1924">
        <v>2.4061597689999998</v>
      </c>
      <c r="I1924" t="s">
        <v>90</v>
      </c>
      <c r="J1924" t="s">
        <v>159</v>
      </c>
    </row>
    <row r="1925" spans="1:10">
      <c r="A1925" t="str">
        <f t="shared" si="30"/>
        <v>C232016FemaleAllEth10</v>
      </c>
      <c r="B1925">
        <v>2016</v>
      </c>
      <c r="C1925" t="s">
        <v>27</v>
      </c>
      <c r="D1925" t="s">
        <v>117</v>
      </c>
      <c r="E1925">
        <v>10</v>
      </c>
      <c r="F1925" t="s">
        <v>148</v>
      </c>
      <c r="G1925">
        <v>2</v>
      </c>
      <c r="H1925">
        <v>1.203079885</v>
      </c>
      <c r="I1925" t="s">
        <v>227</v>
      </c>
      <c r="J1925" t="s">
        <v>228</v>
      </c>
    </row>
    <row r="1926" spans="1:10">
      <c r="A1926" t="str">
        <f t="shared" si="30"/>
        <v>C242016FemaleAllEth10</v>
      </c>
      <c r="B1926">
        <v>2016</v>
      </c>
      <c r="C1926" t="s">
        <v>27</v>
      </c>
      <c r="D1926" t="s">
        <v>117</v>
      </c>
      <c r="E1926">
        <v>10</v>
      </c>
      <c r="F1926" t="s">
        <v>148</v>
      </c>
      <c r="G1926">
        <v>1</v>
      </c>
      <c r="H1926">
        <v>0.60153994200000005</v>
      </c>
      <c r="I1926" t="s">
        <v>220</v>
      </c>
      <c r="J1926" t="s">
        <v>221</v>
      </c>
    </row>
    <row r="1927" spans="1:10">
      <c r="A1927" t="str">
        <f t="shared" si="30"/>
        <v>C252016FemaleAllEth10</v>
      </c>
      <c r="B1927">
        <v>2016</v>
      </c>
      <c r="C1927" t="s">
        <v>27</v>
      </c>
      <c r="D1927" t="s">
        <v>117</v>
      </c>
      <c r="E1927">
        <v>10</v>
      </c>
      <c r="F1927" t="s">
        <v>148</v>
      </c>
      <c r="G1927">
        <v>10</v>
      </c>
      <c r="H1927">
        <v>6.0153994229999999</v>
      </c>
      <c r="I1927" t="s">
        <v>91</v>
      </c>
      <c r="J1927" t="s">
        <v>197</v>
      </c>
    </row>
    <row r="1928" spans="1:10">
      <c r="A1928" t="str">
        <f t="shared" si="30"/>
        <v>C302016FemaleAllEth10</v>
      </c>
      <c r="B1928">
        <v>2016</v>
      </c>
      <c r="C1928" t="s">
        <v>27</v>
      </c>
      <c r="D1928" t="s">
        <v>117</v>
      </c>
      <c r="E1928">
        <v>10</v>
      </c>
      <c r="F1928" t="s">
        <v>148</v>
      </c>
      <c r="G1928">
        <v>1</v>
      </c>
      <c r="H1928">
        <v>0.60153994200000005</v>
      </c>
      <c r="I1928" t="s">
        <v>210</v>
      </c>
      <c r="J1928" t="s">
        <v>211</v>
      </c>
    </row>
    <row r="1929" spans="1:10">
      <c r="A1929" t="str">
        <f t="shared" si="30"/>
        <v>C33-C342016FemaleAllEth10</v>
      </c>
      <c r="B1929">
        <v>2016</v>
      </c>
      <c r="C1929" t="s">
        <v>27</v>
      </c>
      <c r="D1929" t="s">
        <v>117</v>
      </c>
      <c r="E1929">
        <v>10</v>
      </c>
      <c r="F1929" t="s">
        <v>148</v>
      </c>
      <c r="G1929">
        <v>27</v>
      </c>
      <c r="H1929">
        <v>16.241578440000001</v>
      </c>
      <c r="I1929" t="s">
        <v>92</v>
      </c>
      <c r="J1929" t="s">
        <v>175</v>
      </c>
    </row>
    <row r="1930" spans="1:10">
      <c r="A1930" t="str">
        <f t="shared" si="30"/>
        <v>C432016FemaleAllEth10</v>
      </c>
      <c r="B1930">
        <v>2016</v>
      </c>
      <c r="C1930" t="s">
        <v>27</v>
      </c>
      <c r="D1930" t="s">
        <v>117</v>
      </c>
      <c r="E1930">
        <v>10</v>
      </c>
      <c r="F1930" t="s">
        <v>148</v>
      </c>
      <c r="G1930">
        <v>74</v>
      </c>
      <c r="H1930">
        <v>44.513955729999999</v>
      </c>
      <c r="I1930" t="s">
        <v>93</v>
      </c>
      <c r="J1930" t="s">
        <v>186</v>
      </c>
    </row>
    <row r="1931" spans="1:10">
      <c r="A1931" t="str">
        <f t="shared" si="30"/>
        <v>C482016FemaleAllEth10</v>
      </c>
      <c r="B1931">
        <v>2016</v>
      </c>
      <c r="C1931" t="s">
        <v>27</v>
      </c>
      <c r="D1931" t="s">
        <v>117</v>
      </c>
      <c r="E1931">
        <v>10</v>
      </c>
      <c r="F1931" t="s">
        <v>148</v>
      </c>
      <c r="G1931">
        <v>3</v>
      </c>
      <c r="H1931">
        <v>1.804619827</v>
      </c>
      <c r="I1931" t="s">
        <v>200</v>
      </c>
      <c r="J1931" t="s">
        <v>201</v>
      </c>
    </row>
    <row r="1932" spans="1:10">
      <c r="A1932" t="str">
        <f t="shared" si="30"/>
        <v>C492016FemaleAllEth10</v>
      </c>
      <c r="B1932">
        <v>2016</v>
      </c>
      <c r="C1932" t="s">
        <v>27</v>
      </c>
      <c r="D1932" t="s">
        <v>117</v>
      </c>
      <c r="E1932">
        <v>10</v>
      </c>
      <c r="F1932" t="s">
        <v>148</v>
      </c>
      <c r="G1932">
        <v>3</v>
      </c>
      <c r="H1932">
        <v>1.804619827</v>
      </c>
      <c r="I1932" t="s">
        <v>162</v>
      </c>
      <c r="J1932" t="s">
        <v>163</v>
      </c>
    </row>
    <row r="1933" spans="1:10">
      <c r="A1933" t="str">
        <f t="shared" si="30"/>
        <v>C502016FemaleAllEth10</v>
      </c>
      <c r="B1933">
        <v>2016</v>
      </c>
      <c r="C1933" t="s">
        <v>27</v>
      </c>
      <c r="D1933" t="s">
        <v>117</v>
      </c>
      <c r="E1933">
        <v>10</v>
      </c>
      <c r="F1933" t="s">
        <v>148</v>
      </c>
      <c r="G1933">
        <v>394</v>
      </c>
      <c r="H1933">
        <v>237.0067372</v>
      </c>
      <c r="I1933" t="s">
        <v>102</v>
      </c>
      <c r="J1933" t="s">
        <v>214</v>
      </c>
    </row>
    <row r="1934" spans="1:10">
      <c r="A1934" t="str">
        <f t="shared" si="30"/>
        <v>C512016FemaleAllEth10</v>
      </c>
      <c r="B1934">
        <v>2016</v>
      </c>
      <c r="C1934" t="s">
        <v>27</v>
      </c>
      <c r="D1934" t="s">
        <v>117</v>
      </c>
      <c r="E1934">
        <v>10</v>
      </c>
      <c r="F1934" t="s">
        <v>148</v>
      </c>
      <c r="G1934">
        <v>3</v>
      </c>
      <c r="H1934">
        <v>1.804619827</v>
      </c>
      <c r="I1934" t="s">
        <v>106</v>
      </c>
      <c r="J1934" t="s">
        <v>238</v>
      </c>
    </row>
    <row r="1935" spans="1:10">
      <c r="A1935" t="str">
        <f t="shared" si="30"/>
        <v>C522016FemaleAllEth10</v>
      </c>
      <c r="B1935">
        <v>2016</v>
      </c>
      <c r="C1935" t="s">
        <v>27</v>
      </c>
      <c r="D1935" t="s">
        <v>117</v>
      </c>
      <c r="E1935">
        <v>10</v>
      </c>
      <c r="F1935" t="s">
        <v>148</v>
      </c>
      <c r="G1935">
        <v>1</v>
      </c>
      <c r="H1935">
        <v>0.60153994200000005</v>
      </c>
      <c r="I1935" t="s">
        <v>239</v>
      </c>
      <c r="J1935" t="s">
        <v>240</v>
      </c>
    </row>
    <row r="1936" spans="1:10">
      <c r="A1936" t="str">
        <f t="shared" si="30"/>
        <v>C532016FemaleAllEth10</v>
      </c>
      <c r="B1936">
        <v>2016</v>
      </c>
      <c r="C1936" t="s">
        <v>27</v>
      </c>
      <c r="D1936" t="s">
        <v>117</v>
      </c>
      <c r="E1936">
        <v>10</v>
      </c>
      <c r="F1936" t="s">
        <v>148</v>
      </c>
      <c r="G1936">
        <v>20</v>
      </c>
      <c r="H1936">
        <v>12.03079885</v>
      </c>
      <c r="I1936" t="s">
        <v>103</v>
      </c>
      <c r="J1936" t="s">
        <v>235</v>
      </c>
    </row>
    <row r="1937" spans="1:10">
      <c r="A1937" t="str">
        <f t="shared" si="30"/>
        <v>C54-C552016FemaleAllEth10</v>
      </c>
      <c r="B1937">
        <v>2016</v>
      </c>
      <c r="C1937" t="s">
        <v>27</v>
      </c>
      <c r="D1937" t="s">
        <v>117</v>
      </c>
      <c r="E1937">
        <v>10</v>
      </c>
      <c r="F1937" t="s">
        <v>148</v>
      </c>
      <c r="G1937">
        <v>35</v>
      </c>
      <c r="H1937">
        <v>21.053897979999999</v>
      </c>
      <c r="I1937" t="s">
        <v>104</v>
      </c>
      <c r="J1937" t="s">
        <v>234</v>
      </c>
    </row>
    <row r="1938" spans="1:10">
      <c r="A1938" t="str">
        <f t="shared" si="30"/>
        <v>C56-C572016FemaleAllEth10</v>
      </c>
      <c r="B1938">
        <v>2016</v>
      </c>
      <c r="C1938" t="s">
        <v>27</v>
      </c>
      <c r="D1938" t="s">
        <v>117</v>
      </c>
      <c r="E1938">
        <v>10</v>
      </c>
      <c r="F1938" t="s">
        <v>148</v>
      </c>
      <c r="G1938">
        <v>22</v>
      </c>
      <c r="H1938">
        <v>13.233878730000001</v>
      </c>
      <c r="I1938" t="s">
        <v>105</v>
      </c>
      <c r="J1938" t="s">
        <v>233</v>
      </c>
    </row>
    <row r="1939" spans="1:10">
      <c r="A1939" t="str">
        <f t="shared" si="30"/>
        <v>C64-C66, C682016FemaleAllEth10</v>
      </c>
      <c r="B1939">
        <v>2016</v>
      </c>
      <c r="C1939" t="s">
        <v>27</v>
      </c>
      <c r="D1939" t="s">
        <v>117</v>
      </c>
      <c r="E1939">
        <v>10</v>
      </c>
      <c r="F1939" t="s">
        <v>148</v>
      </c>
      <c r="G1939">
        <v>17</v>
      </c>
      <c r="H1939">
        <v>10.22617902</v>
      </c>
      <c r="I1939" t="s">
        <v>94</v>
      </c>
      <c r="J1939" t="s">
        <v>164</v>
      </c>
    </row>
    <row r="1940" spans="1:10">
      <c r="A1940" t="str">
        <f t="shared" si="30"/>
        <v>C672016FemaleAllEth10</v>
      </c>
      <c r="B1940">
        <v>2016</v>
      </c>
      <c r="C1940" t="s">
        <v>27</v>
      </c>
      <c r="D1940" t="s">
        <v>117</v>
      </c>
      <c r="E1940">
        <v>10</v>
      </c>
      <c r="F1940" t="s">
        <v>148</v>
      </c>
      <c r="G1940">
        <v>3</v>
      </c>
      <c r="H1940">
        <v>1.804619827</v>
      </c>
      <c r="I1940" t="s">
        <v>95</v>
      </c>
      <c r="J1940" t="s">
        <v>226</v>
      </c>
    </row>
    <row r="1941" spans="1:10">
      <c r="A1941" t="str">
        <f t="shared" si="30"/>
        <v>C692016FemaleAllEth10</v>
      </c>
      <c r="B1941">
        <v>2016</v>
      </c>
      <c r="C1941" t="s">
        <v>27</v>
      </c>
      <c r="D1941" t="s">
        <v>117</v>
      </c>
      <c r="E1941">
        <v>10</v>
      </c>
      <c r="F1941" t="s">
        <v>148</v>
      </c>
      <c r="G1941">
        <v>3</v>
      </c>
      <c r="H1941">
        <v>1.804619827</v>
      </c>
      <c r="I1941" t="s">
        <v>165</v>
      </c>
      <c r="J1941" t="s">
        <v>166</v>
      </c>
    </row>
    <row r="1942" spans="1:10">
      <c r="A1942" t="str">
        <f t="shared" si="30"/>
        <v>C712016FemaleAllEth10</v>
      </c>
      <c r="B1942">
        <v>2016</v>
      </c>
      <c r="C1942" t="s">
        <v>27</v>
      </c>
      <c r="D1942" t="s">
        <v>117</v>
      </c>
      <c r="E1942">
        <v>10</v>
      </c>
      <c r="F1942" t="s">
        <v>148</v>
      </c>
      <c r="G1942">
        <v>5</v>
      </c>
      <c r="H1942">
        <v>3.0076997109999999</v>
      </c>
      <c r="I1942" t="s">
        <v>96</v>
      </c>
      <c r="J1942" t="s">
        <v>167</v>
      </c>
    </row>
    <row r="1943" spans="1:10">
      <c r="A1943" t="str">
        <f t="shared" si="30"/>
        <v>C732016FemaleAllEth10</v>
      </c>
      <c r="B1943">
        <v>2016</v>
      </c>
      <c r="C1943" t="s">
        <v>27</v>
      </c>
      <c r="D1943" t="s">
        <v>117</v>
      </c>
      <c r="E1943">
        <v>10</v>
      </c>
      <c r="F1943" t="s">
        <v>148</v>
      </c>
      <c r="G1943">
        <v>35</v>
      </c>
      <c r="H1943">
        <v>21.053897979999999</v>
      </c>
      <c r="I1943" t="s">
        <v>97</v>
      </c>
      <c r="J1943" t="s">
        <v>183</v>
      </c>
    </row>
    <row r="1944" spans="1:10">
      <c r="A1944" t="str">
        <f t="shared" si="30"/>
        <v>C77-C792016FemaleAllEth10</v>
      </c>
      <c r="B1944">
        <v>2016</v>
      </c>
      <c r="C1944" t="s">
        <v>27</v>
      </c>
      <c r="D1944" t="s">
        <v>117</v>
      </c>
      <c r="E1944">
        <v>10</v>
      </c>
      <c r="F1944" t="s">
        <v>148</v>
      </c>
      <c r="G1944">
        <v>10</v>
      </c>
      <c r="H1944">
        <v>6.0153994229999999</v>
      </c>
      <c r="I1944" t="s">
        <v>215</v>
      </c>
      <c r="J1944" t="s">
        <v>216</v>
      </c>
    </row>
    <row r="1945" spans="1:10">
      <c r="A1945" t="str">
        <f t="shared" si="30"/>
        <v>C802016FemaleAllEth10</v>
      </c>
      <c r="B1945">
        <v>2016</v>
      </c>
      <c r="C1945" t="s">
        <v>27</v>
      </c>
      <c r="D1945" t="s">
        <v>117</v>
      </c>
      <c r="E1945">
        <v>10</v>
      </c>
      <c r="F1945" t="s">
        <v>148</v>
      </c>
      <c r="G1945">
        <v>1</v>
      </c>
      <c r="H1945">
        <v>0.60153994200000005</v>
      </c>
      <c r="I1945" t="s">
        <v>229</v>
      </c>
      <c r="J1945" t="s">
        <v>230</v>
      </c>
    </row>
    <row r="1946" spans="1:10">
      <c r="A1946" t="str">
        <f t="shared" si="30"/>
        <v>C812016FemaleAllEth10</v>
      </c>
      <c r="B1946">
        <v>2016</v>
      </c>
      <c r="C1946" t="s">
        <v>27</v>
      </c>
      <c r="D1946" t="s">
        <v>117</v>
      </c>
      <c r="E1946">
        <v>10</v>
      </c>
      <c r="F1946" t="s">
        <v>148</v>
      </c>
      <c r="G1946">
        <v>4</v>
      </c>
      <c r="H1946">
        <v>2.4061597689999998</v>
      </c>
      <c r="I1946" t="s">
        <v>98</v>
      </c>
      <c r="J1946" t="s">
        <v>172</v>
      </c>
    </row>
    <row r="1947" spans="1:10">
      <c r="A1947" t="str">
        <f t="shared" si="30"/>
        <v>C82-C86, C962016FemaleAllEth10</v>
      </c>
      <c r="B1947">
        <v>2016</v>
      </c>
      <c r="C1947" t="s">
        <v>27</v>
      </c>
      <c r="D1947" t="s">
        <v>117</v>
      </c>
      <c r="E1947">
        <v>10</v>
      </c>
      <c r="F1947" t="s">
        <v>148</v>
      </c>
      <c r="G1947">
        <v>20</v>
      </c>
      <c r="H1947">
        <v>12.03079885</v>
      </c>
      <c r="I1947" t="s">
        <v>99</v>
      </c>
      <c r="J1947" t="s">
        <v>173</v>
      </c>
    </row>
    <row r="1948" spans="1:10">
      <c r="A1948" t="str">
        <f t="shared" si="30"/>
        <v>C902016FemaleAllEth10</v>
      </c>
      <c r="B1948">
        <v>2016</v>
      </c>
      <c r="C1948" t="s">
        <v>27</v>
      </c>
      <c r="D1948" t="s">
        <v>117</v>
      </c>
      <c r="E1948">
        <v>10</v>
      </c>
      <c r="F1948" t="s">
        <v>148</v>
      </c>
      <c r="G1948">
        <v>10</v>
      </c>
      <c r="H1948">
        <v>6.0153994229999999</v>
      </c>
      <c r="I1948" t="s">
        <v>100</v>
      </c>
      <c r="J1948" t="s">
        <v>205</v>
      </c>
    </row>
    <row r="1949" spans="1:10">
      <c r="A1949" t="str">
        <f t="shared" si="30"/>
        <v>C91-C952016FemaleAllEth10</v>
      </c>
      <c r="B1949">
        <v>2016</v>
      </c>
      <c r="C1949" t="s">
        <v>27</v>
      </c>
      <c r="D1949" t="s">
        <v>117</v>
      </c>
      <c r="E1949">
        <v>10</v>
      </c>
      <c r="F1949" t="s">
        <v>148</v>
      </c>
      <c r="G1949">
        <v>8</v>
      </c>
      <c r="H1949">
        <v>4.8123195379999997</v>
      </c>
      <c r="I1949" t="s">
        <v>101</v>
      </c>
      <c r="J1949" t="s">
        <v>174</v>
      </c>
    </row>
    <row r="1950" spans="1:10">
      <c r="A1950" t="str">
        <f t="shared" si="30"/>
        <v>D45-D472016FemaleAllEth10</v>
      </c>
      <c r="B1950">
        <v>2016</v>
      </c>
      <c r="C1950" t="s">
        <v>27</v>
      </c>
      <c r="D1950" t="s">
        <v>117</v>
      </c>
      <c r="E1950">
        <v>10</v>
      </c>
      <c r="F1950" t="s">
        <v>148</v>
      </c>
      <c r="G1950">
        <v>2</v>
      </c>
      <c r="H1950">
        <v>1.203079885</v>
      </c>
      <c r="I1950" t="s">
        <v>140</v>
      </c>
      <c r="J1950" t="s">
        <v>181</v>
      </c>
    </row>
    <row r="1951" spans="1:10">
      <c r="A1951" t="str">
        <f t="shared" si="30"/>
        <v>C00-C142017FemaleAllEth10</v>
      </c>
      <c r="B1951">
        <v>2017</v>
      </c>
      <c r="C1951" t="s">
        <v>27</v>
      </c>
      <c r="D1951" t="s">
        <v>117</v>
      </c>
      <c r="E1951">
        <v>10</v>
      </c>
      <c r="F1951" t="s">
        <v>148</v>
      </c>
      <c r="G1951">
        <v>11</v>
      </c>
      <c r="H1951">
        <v>6.5328423799999999</v>
      </c>
      <c r="I1951" t="s">
        <v>86</v>
      </c>
      <c r="J1951" t="s">
        <v>180</v>
      </c>
    </row>
    <row r="1952" spans="1:10">
      <c r="A1952" t="str">
        <f t="shared" si="30"/>
        <v>C152017FemaleAllEth10</v>
      </c>
      <c r="B1952">
        <v>2017</v>
      </c>
      <c r="C1952" t="s">
        <v>27</v>
      </c>
      <c r="D1952" t="s">
        <v>117</v>
      </c>
      <c r="E1952">
        <v>10</v>
      </c>
      <c r="F1952" t="s">
        <v>148</v>
      </c>
      <c r="G1952">
        <v>2</v>
      </c>
      <c r="H1952">
        <v>1.187789524</v>
      </c>
      <c r="I1952" t="s">
        <v>87</v>
      </c>
      <c r="J1952" t="s">
        <v>217</v>
      </c>
    </row>
    <row r="1953" spans="1:10">
      <c r="A1953" t="str">
        <f t="shared" si="30"/>
        <v>C162017FemaleAllEth10</v>
      </c>
      <c r="B1953">
        <v>2017</v>
      </c>
      <c r="C1953" t="s">
        <v>27</v>
      </c>
      <c r="D1953" t="s">
        <v>117</v>
      </c>
      <c r="E1953">
        <v>10</v>
      </c>
      <c r="F1953" t="s">
        <v>148</v>
      </c>
      <c r="G1953">
        <v>9</v>
      </c>
      <c r="H1953">
        <v>5.3450528569999998</v>
      </c>
      <c r="I1953" t="s">
        <v>88</v>
      </c>
      <c r="J1953" t="s">
        <v>188</v>
      </c>
    </row>
    <row r="1954" spans="1:10">
      <c r="A1954" t="str">
        <f t="shared" si="30"/>
        <v>C172017FemaleAllEth10</v>
      </c>
      <c r="B1954">
        <v>2017</v>
      </c>
      <c r="C1954" t="s">
        <v>27</v>
      </c>
      <c r="D1954" t="s">
        <v>117</v>
      </c>
      <c r="E1954">
        <v>10</v>
      </c>
      <c r="F1954" t="s">
        <v>148</v>
      </c>
      <c r="G1954">
        <v>4</v>
      </c>
      <c r="H1954">
        <v>2.375579047</v>
      </c>
      <c r="I1954" t="s">
        <v>208</v>
      </c>
      <c r="J1954" t="s">
        <v>209</v>
      </c>
    </row>
    <row r="1955" spans="1:10">
      <c r="A1955" t="str">
        <f t="shared" si="30"/>
        <v>C18-C212017FemaleAllEth10</v>
      </c>
      <c r="B1955">
        <v>2017</v>
      </c>
      <c r="C1955" t="s">
        <v>27</v>
      </c>
      <c r="D1955" t="s">
        <v>117</v>
      </c>
      <c r="E1955">
        <v>10</v>
      </c>
      <c r="F1955" t="s">
        <v>148</v>
      </c>
      <c r="G1955">
        <v>55</v>
      </c>
      <c r="H1955">
        <v>32.664211899999998</v>
      </c>
      <c r="I1955" t="s">
        <v>89</v>
      </c>
      <c r="J1955" t="s">
        <v>182</v>
      </c>
    </row>
    <row r="1956" spans="1:10">
      <c r="A1956" t="str">
        <f t="shared" si="30"/>
        <v>C222017FemaleAllEth10</v>
      </c>
      <c r="B1956">
        <v>2017</v>
      </c>
      <c r="C1956" t="s">
        <v>27</v>
      </c>
      <c r="D1956" t="s">
        <v>117</v>
      </c>
      <c r="E1956">
        <v>10</v>
      </c>
      <c r="F1956" t="s">
        <v>148</v>
      </c>
      <c r="G1956">
        <v>5</v>
      </c>
      <c r="H1956">
        <v>2.9694738090000001</v>
      </c>
      <c r="I1956" t="s">
        <v>90</v>
      </c>
      <c r="J1956" t="s">
        <v>159</v>
      </c>
    </row>
    <row r="1957" spans="1:10">
      <c r="A1957" t="str">
        <f t="shared" si="30"/>
        <v>C232017FemaleAllEth10</v>
      </c>
      <c r="B1957">
        <v>2017</v>
      </c>
      <c r="C1957" t="s">
        <v>27</v>
      </c>
      <c r="D1957" t="s">
        <v>117</v>
      </c>
      <c r="E1957">
        <v>10</v>
      </c>
      <c r="F1957" t="s">
        <v>148</v>
      </c>
      <c r="G1957">
        <v>5</v>
      </c>
      <c r="H1957">
        <v>2.9694738090000001</v>
      </c>
      <c r="I1957" t="s">
        <v>227</v>
      </c>
      <c r="J1957" t="s">
        <v>228</v>
      </c>
    </row>
    <row r="1958" spans="1:10">
      <c r="A1958" t="str">
        <f t="shared" si="30"/>
        <v>C252017FemaleAllEth10</v>
      </c>
      <c r="B1958">
        <v>2017</v>
      </c>
      <c r="C1958" t="s">
        <v>27</v>
      </c>
      <c r="D1958" t="s">
        <v>117</v>
      </c>
      <c r="E1958">
        <v>10</v>
      </c>
      <c r="F1958" t="s">
        <v>148</v>
      </c>
      <c r="G1958">
        <v>8</v>
      </c>
      <c r="H1958">
        <v>4.7511580950000001</v>
      </c>
      <c r="I1958" t="s">
        <v>91</v>
      </c>
      <c r="J1958" t="s">
        <v>197</v>
      </c>
    </row>
    <row r="1959" spans="1:10">
      <c r="A1959" t="str">
        <f t="shared" si="30"/>
        <v>C262017FemaleAllEth10</v>
      </c>
      <c r="B1959">
        <v>2017</v>
      </c>
      <c r="C1959" t="s">
        <v>27</v>
      </c>
      <c r="D1959" t="s">
        <v>117</v>
      </c>
      <c r="E1959">
        <v>10</v>
      </c>
      <c r="F1959" t="s">
        <v>148</v>
      </c>
      <c r="G1959">
        <v>3</v>
      </c>
      <c r="H1959">
        <v>1.781684286</v>
      </c>
      <c r="I1959" t="s">
        <v>198</v>
      </c>
      <c r="J1959" t="s">
        <v>199</v>
      </c>
    </row>
    <row r="1960" spans="1:10">
      <c r="A1960" t="str">
        <f t="shared" si="30"/>
        <v>C33-C342017FemaleAllEth10</v>
      </c>
      <c r="B1960">
        <v>2017</v>
      </c>
      <c r="C1960" t="s">
        <v>27</v>
      </c>
      <c r="D1960" t="s">
        <v>117</v>
      </c>
      <c r="E1960">
        <v>10</v>
      </c>
      <c r="F1960" t="s">
        <v>148</v>
      </c>
      <c r="G1960">
        <v>26</v>
      </c>
      <c r="H1960">
        <v>15.441263810000001</v>
      </c>
      <c r="I1960" t="s">
        <v>92</v>
      </c>
      <c r="J1960" t="s">
        <v>175</v>
      </c>
    </row>
    <row r="1961" spans="1:10">
      <c r="A1961" t="str">
        <f t="shared" si="30"/>
        <v>C372017FemaleAllEth10</v>
      </c>
      <c r="B1961">
        <v>2017</v>
      </c>
      <c r="C1961" t="s">
        <v>27</v>
      </c>
      <c r="D1961" t="s">
        <v>117</v>
      </c>
      <c r="E1961">
        <v>10</v>
      </c>
      <c r="F1961" t="s">
        <v>148</v>
      </c>
      <c r="G1961">
        <v>1</v>
      </c>
      <c r="H1961">
        <v>0.59389476200000002</v>
      </c>
      <c r="I1961" t="s">
        <v>212</v>
      </c>
      <c r="J1961" t="s">
        <v>213</v>
      </c>
    </row>
    <row r="1962" spans="1:10">
      <c r="A1962" t="str">
        <f t="shared" si="30"/>
        <v>C40-C412017FemaleAllEth10</v>
      </c>
      <c r="B1962">
        <v>2017</v>
      </c>
      <c r="C1962" t="s">
        <v>27</v>
      </c>
      <c r="D1962" t="s">
        <v>117</v>
      </c>
      <c r="E1962">
        <v>10</v>
      </c>
      <c r="F1962" t="s">
        <v>148</v>
      </c>
      <c r="G1962">
        <v>3</v>
      </c>
      <c r="H1962">
        <v>1.781684286</v>
      </c>
      <c r="I1962" t="s">
        <v>160</v>
      </c>
      <c r="J1962" t="s">
        <v>161</v>
      </c>
    </row>
    <row r="1963" spans="1:10">
      <c r="A1963" t="str">
        <f t="shared" si="30"/>
        <v>C432017FemaleAllEth10</v>
      </c>
      <c r="B1963">
        <v>2017</v>
      </c>
      <c r="C1963" t="s">
        <v>27</v>
      </c>
      <c r="D1963" t="s">
        <v>117</v>
      </c>
      <c r="E1963">
        <v>10</v>
      </c>
      <c r="F1963" t="s">
        <v>148</v>
      </c>
      <c r="G1963">
        <v>64</v>
      </c>
      <c r="H1963">
        <v>38.009264760000001</v>
      </c>
      <c r="I1963" t="s">
        <v>93</v>
      </c>
      <c r="J1963" t="s">
        <v>186</v>
      </c>
    </row>
    <row r="1964" spans="1:10">
      <c r="A1964" t="str">
        <f t="shared" si="30"/>
        <v>C442017FemaleAllEth10</v>
      </c>
      <c r="B1964">
        <v>2017</v>
      </c>
      <c r="C1964" t="s">
        <v>27</v>
      </c>
      <c r="D1964" t="s">
        <v>117</v>
      </c>
      <c r="E1964">
        <v>10</v>
      </c>
      <c r="F1964" t="s">
        <v>148</v>
      </c>
      <c r="G1964">
        <v>2</v>
      </c>
      <c r="H1964">
        <v>1.187789524</v>
      </c>
      <c r="I1964" t="s">
        <v>176</v>
      </c>
      <c r="J1964" t="s">
        <v>177</v>
      </c>
    </row>
    <row r="1965" spans="1:10">
      <c r="A1965" t="str">
        <f t="shared" si="30"/>
        <v>C482017FemaleAllEth10</v>
      </c>
      <c r="B1965">
        <v>2017</v>
      </c>
      <c r="C1965" t="s">
        <v>27</v>
      </c>
      <c r="D1965" t="s">
        <v>117</v>
      </c>
      <c r="E1965">
        <v>10</v>
      </c>
      <c r="F1965" t="s">
        <v>148</v>
      </c>
      <c r="G1965">
        <v>3</v>
      </c>
      <c r="H1965">
        <v>1.781684286</v>
      </c>
      <c r="I1965" t="s">
        <v>200</v>
      </c>
      <c r="J1965" t="s">
        <v>201</v>
      </c>
    </row>
    <row r="1966" spans="1:10">
      <c r="A1966" t="str">
        <f t="shared" si="30"/>
        <v>C492017FemaleAllEth10</v>
      </c>
      <c r="B1966">
        <v>2017</v>
      </c>
      <c r="C1966" t="s">
        <v>27</v>
      </c>
      <c r="D1966" t="s">
        <v>117</v>
      </c>
      <c r="E1966">
        <v>10</v>
      </c>
      <c r="F1966" t="s">
        <v>148</v>
      </c>
      <c r="G1966">
        <v>4</v>
      </c>
      <c r="H1966">
        <v>2.375579047</v>
      </c>
      <c r="I1966" t="s">
        <v>162</v>
      </c>
      <c r="J1966" t="s">
        <v>163</v>
      </c>
    </row>
    <row r="1967" spans="1:10">
      <c r="A1967" t="str">
        <f t="shared" si="30"/>
        <v>C502017FemaleAllEth10</v>
      </c>
      <c r="B1967">
        <v>2017</v>
      </c>
      <c r="C1967" t="s">
        <v>27</v>
      </c>
      <c r="D1967" t="s">
        <v>117</v>
      </c>
      <c r="E1967">
        <v>10</v>
      </c>
      <c r="F1967" t="s">
        <v>148</v>
      </c>
      <c r="G1967">
        <v>393</v>
      </c>
      <c r="H1967">
        <v>233.40064140000001</v>
      </c>
      <c r="I1967" t="s">
        <v>102</v>
      </c>
      <c r="J1967" t="s">
        <v>214</v>
      </c>
    </row>
    <row r="1968" spans="1:10">
      <c r="A1968" t="str">
        <f t="shared" si="30"/>
        <v>C512017FemaleAllEth10</v>
      </c>
      <c r="B1968">
        <v>2017</v>
      </c>
      <c r="C1968" t="s">
        <v>27</v>
      </c>
      <c r="D1968" t="s">
        <v>117</v>
      </c>
      <c r="E1968">
        <v>10</v>
      </c>
      <c r="F1968" t="s">
        <v>148</v>
      </c>
      <c r="G1968">
        <v>2</v>
      </c>
      <c r="H1968">
        <v>1.187789524</v>
      </c>
      <c r="I1968" t="s">
        <v>106</v>
      </c>
      <c r="J1968" t="s">
        <v>238</v>
      </c>
    </row>
    <row r="1969" spans="1:10">
      <c r="A1969" t="str">
        <f t="shared" si="30"/>
        <v>C522017FemaleAllEth10</v>
      </c>
      <c r="B1969">
        <v>2017</v>
      </c>
      <c r="C1969" t="s">
        <v>27</v>
      </c>
      <c r="D1969" t="s">
        <v>117</v>
      </c>
      <c r="E1969">
        <v>10</v>
      </c>
      <c r="F1969" t="s">
        <v>148</v>
      </c>
      <c r="G1969">
        <v>1</v>
      </c>
      <c r="H1969">
        <v>0.59389476200000002</v>
      </c>
      <c r="I1969" t="s">
        <v>239</v>
      </c>
      <c r="J1969" t="s">
        <v>240</v>
      </c>
    </row>
    <row r="1970" spans="1:10">
      <c r="A1970" t="str">
        <f t="shared" si="30"/>
        <v>C532017FemaleAllEth10</v>
      </c>
      <c r="B1970">
        <v>2017</v>
      </c>
      <c r="C1970" t="s">
        <v>27</v>
      </c>
      <c r="D1970" t="s">
        <v>117</v>
      </c>
      <c r="E1970">
        <v>10</v>
      </c>
      <c r="F1970" t="s">
        <v>148</v>
      </c>
      <c r="G1970">
        <v>16</v>
      </c>
      <c r="H1970">
        <v>9.5023161900000002</v>
      </c>
      <c r="I1970" t="s">
        <v>103</v>
      </c>
      <c r="J1970" t="s">
        <v>235</v>
      </c>
    </row>
    <row r="1971" spans="1:10">
      <c r="A1971" t="str">
        <f t="shared" si="30"/>
        <v>C54-C552017FemaleAllEth10</v>
      </c>
      <c r="B1971">
        <v>2017</v>
      </c>
      <c r="C1971" t="s">
        <v>27</v>
      </c>
      <c r="D1971" t="s">
        <v>117</v>
      </c>
      <c r="E1971">
        <v>10</v>
      </c>
      <c r="F1971" t="s">
        <v>148</v>
      </c>
      <c r="G1971">
        <v>36</v>
      </c>
      <c r="H1971">
        <v>21.380211429999999</v>
      </c>
      <c r="I1971" t="s">
        <v>104</v>
      </c>
      <c r="J1971" t="s">
        <v>234</v>
      </c>
    </row>
    <row r="1972" spans="1:10">
      <c r="A1972" t="str">
        <f t="shared" si="30"/>
        <v>C56-C572017FemaleAllEth10</v>
      </c>
      <c r="B1972">
        <v>2017</v>
      </c>
      <c r="C1972" t="s">
        <v>27</v>
      </c>
      <c r="D1972" t="s">
        <v>117</v>
      </c>
      <c r="E1972">
        <v>10</v>
      </c>
      <c r="F1972" t="s">
        <v>148</v>
      </c>
      <c r="G1972">
        <v>28</v>
      </c>
      <c r="H1972">
        <v>16.629053330000001</v>
      </c>
      <c r="I1972" t="s">
        <v>105</v>
      </c>
      <c r="J1972" t="s">
        <v>233</v>
      </c>
    </row>
    <row r="1973" spans="1:10">
      <c r="A1973" t="str">
        <f t="shared" si="30"/>
        <v>C64-C66, C682017FemaleAllEth10</v>
      </c>
      <c r="B1973">
        <v>2017</v>
      </c>
      <c r="C1973" t="s">
        <v>27</v>
      </c>
      <c r="D1973" t="s">
        <v>117</v>
      </c>
      <c r="E1973">
        <v>10</v>
      </c>
      <c r="F1973" t="s">
        <v>148</v>
      </c>
      <c r="G1973">
        <v>15</v>
      </c>
      <c r="H1973">
        <v>8.9084214280000005</v>
      </c>
      <c r="I1973" t="s">
        <v>94</v>
      </c>
      <c r="J1973" t="s">
        <v>164</v>
      </c>
    </row>
    <row r="1974" spans="1:10">
      <c r="A1974" t="str">
        <f t="shared" si="30"/>
        <v>C672017FemaleAllEth10</v>
      </c>
      <c r="B1974">
        <v>2017</v>
      </c>
      <c r="C1974" t="s">
        <v>27</v>
      </c>
      <c r="D1974" t="s">
        <v>117</v>
      </c>
      <c r="E1974">
        <v>10</v>
      </c>
      <c r="F1974" t="s">
        <v>148</v>
      </c>
      <c r="G1974">
        <v>1</v>
      </c>
      <c r="H1974">
        <v>0.59389476200000002</v>
      </c>
      <c r="I1974" t="s">
        <v>95</v>
      </c>
      <c r="J1974" t="s">
        <v>226</v>
      </c>
    </row>
    <row r="1975" spans="1:10">
      <c r="A1975" t="str">
        <f t="shared" si="30"/>
        <v>C692017FemaleAllEth10</v>
      </c>
      <c r="B1975">
        <v>2017</v>
      </c>
      <c r="C1975" t="s">
        <v>27</v>
      </c>
      <c r="D1975" t="s">
        <v>117</v>
      </c>
      <c r="E1975">
        <v>10</v>
      </c>
      <c r="F1975" t="s">
        <v>148</v>
      </c>
      <c r="G1975">
        <v>2</v>
      </c>
      <c r="H1975">
        <v>1.187789524</v>
      </c>
      <c r="I1975" t="s">
        <v>165</v>
      </c>
      <c r="J1975" t="s">
        <v>166</v>
      </c>
    </row>
    <row r="1976" spans="1:10">
      <c r="A1976" t="str">
        <f t="shared" si="30"/>
        <v>C712017FemaleAllEth10</v>
      </c>
      <c r="B1976">
        <v>2017</v>
      </c>
      <c r="C1976" t="s">
        <v>27</v>
      </c>
      <c r="D1976" t="s">
        <v>117</v>
      </c>
      <c r="E1976">
        <v>10</v>
      </c>
      <c r="F1976" t="s">
        <v>148</v>
      </c>
      <c r="G1976">
        <v>9</v>
      </c>
      <c r="H1976">
        <v>5.3450528569999998</v>
      </c>
      <c r="I1976" t="s">
        <v>96</v>
      </c>
      <c r="J1976" t="s">
        <v>167</v>
      </c>
    </row>
    <row r="1977" spans="1:10">
      <c r="A1977" t="str">
        <f t="shared" si="30"/>
        <v>C732017FemaleAllEth10</v>
      </c>
      <c r="B1977">
        <v>2017</v>
      </c>
      <c r="C1977" t="s">
        <v>27</v>
      </c>
      <c r="D1977" t="s">
        <v>117</v>
      </c>
      <c r="E1977">
        <v>10</v>
      </c>
      <c r="F1977" t="s">
        <v>148</v>
      </c>
      <c r="G1977">
        <v>23</v>
      </c>
      <c r="H1977">
        <v>13.659579519999999</v>
      </c>
      <c r="I1977" t="s">
        <v>97</v>
      </c>
      <c r="J1977" t="s">
        <v>183</v>
      </c>
    </row>
    <row r="1978" spans="1:10">
      <c r="A1978" t="str">
        <f t="shared" si="30"/>
        <v>C742017FemaleAllEth10</v>
      </c>
      <c r="B1978">
        <v>2017</v>
      </c>
      <c r="C1978" t="s">
        <v>27</v>
      </c>
      <c r="D1978" t="s">
        <v>117</v>
      </c>
      <c r="E1978">
        <v>10</v>
      </c>
      <c r="F1978" t="s">
        <v>148</v>
      </c>
      <c r="G1978">
        <v>1</v>
      </c>
      <c r="H1978">
        <v>0.59389476200000002</v>
      </c>
      <c r="I1978" t="s">
        <v>170</v>
      </c>
      <c r="J1978" t="s">
        <v>171</v>
      </c>
    </row>
    <row r="1979" spans="1:10">
      <c r="A1979" t="str">
        <f t="shared" si="30"/>
        <v>C77-C792017FemaleAllEth10</v>
      </c>
      <c r="B1979">
        <v>2017</v>
      </c>
      <c r="C1979" t="s">
        <v>27</v>
      </c>
      <c r="D1979" t="s">
        <v>117</v>
      </c>
      <c r="E1979">
        <v>10</v>
      </c>
      <c r="F1979" t="s">
        <v>148</v>
      </c>
      <c r="G1979">
        <v>6</v>
      </c>
      <c r="H1979">
        <v>3.5633685709999998</v>
      </c>
      <c r="I1979" t="s">
        <v>215</v>
      </c>
      <c r="J1979" t="s">
        <v>216</v>
      </c>
    </row>
    <row r="1980" spans="1:10">
      <c r="A1980" t="str">
        <f t="shared" si="30"/>
        <v>C812017FemaleAllEth10</v>
      </c>
      <c r="B1980">
        <v>2017</v>
      </c>
      <c r="C1980" t="s">
        <v>27</v>
      </c>
      <c r="D1980" t="s">
        <v>117</v>
      </c>
      <c r="E1980">
        <v>10</v>
      </c>
      <c r="F1980" t="s">
        <v>148</v>
      </c>
      <c r="G1980">
        <v>1</v>
      </c>
      <c r="H1980">
        <v>0.59389476200000002</v>
      </c>
      <c r="I1980" t="s">
        <v>98</v>
      </c>
      <c r="J1980" t="s">
        <v>172</v>
      </c>
    </row>
    <row r="1981" spans="1:10">
      <c r="A1981" t="str">
        <f t="shared" si="30"/>
        <v>C82-C86, C962017FemaleAllEth10</v>
      </c>
      <c r="B1981">
        <v>2017</v>
      </c>
      <c r="C1981" t="s">
        <v>27</v>
      </c>
      <c r="D1981" t="s">
        <v>117</v>
      </c>
      <c r="E1981">
        <v>10</v>
      </c>
      <c r="F1981" t="s">
        <v>148</v>
      </c>
      <c r="G1981">
        <v>18</v>
      </c>
      <c r="H1981">
        <v>10.690105709999999</v>
      </c>
      <c r="I1981" t="s">
        <v>99</v>
      </c>
      <c r="J1981" t="s">
        <v>173</v>
      </c>
    </row>
    <row r="1982" spans="1:10">
      <c r="A1982" t="str">
        <f t="shared" si="30"/>
        <v>C882017FemaleAllEth10</v>
      </c>
      <c r="B1982">
        <v>2017</v>
      </c>
      <c r="C1982" t="s">
        <v>27</v>
      </c>
      <c r="D1982" t="s">
        <v>117</v>
      </c>
      <c r="E1982">
        <v>10</v>
      </c>
      <c r="F1982" t="s">
        <v>148</v>
      </c>
      <c r="G1982">
        <v>1</v>
      </c>
      <c r="H1982">
        <v>0.59389476200000002</v>
      </c>
      <c r="I1982" t="s">
        <v>195</v>
      </c>
      <c r="J1982" t="s">
        <v>196</v>
      </c>
    </row>
    <row r="1983" spans="1:10">
      <c r="A1983" t="str">
        <f t="shared" si="30"/>
        <v>C902017FemaleAllEth10</v>
      </c>
      <c r="B1983">
        <v>2017</v>
      </c>
      <c r="C1983" t="s">
        <v>27</v>
      </c>
      <c r="D1983" t="s">
        <v>117</v>
      </c>
      <c r="E1983">
        <v>10</v>
      </c>
      <c r="F1983" t="s">
        <v>148</v>
      </c>
      <c r="G1983">
        <v>4</v>
      </c>
      <c r="H1983">
        <v>2.375579047</v>
      </c>
      <c r="I1983" t="s">
        <v>100</v>
      </c>
      <c r="J1983" t="s">
        <v>205</v>
      </c>
    </row>
    <row r="1984" spans="1:10">
      <c r="A1984" t="str">
        <f t="shared" si="30"/>
        <v>C91-C952017FemaleAllEth10</v>
      </c>
      <c r="B1984">
        <v>2017</v>
      </c>
      <c r="C1984" t="s">
        <v>27</v>
      </c>
      <c r="D1984" t="s">
        <v>117</v>
      </c>
      <c r="E1984">
        <v>10</v>
      </c>
      <c r="F1984" t="s">
        <v>148</v>
      </c>
      <c r="G1984">
        <v>10</v>
      </c>
      <c r="H1984">
        <v>5.9389476180000003</v>
      </c>
      <c r="I1984" t="s">
        <v>101</v>
      </c>
      <c r="J1984" t="s">
        <v>174</v>
      </c>
    </row>
    <row r="1985" spans="1:10">
      <c r="A1985" t="str">
        <f t="shared" si="30"/>
        <v>D45-D472017FemaleAllEth10</v>
      </c>
      <c r="B1985">
        <v>2017</v>
      </c>
      <c r="C1985" t="s">
        <v>27</v>
      </c>
      <c r="D1985" t="s">
        <v>117</v>
      </c>
      <c r="E1985">
        <v>10</v>
      </c>
      <c r="F1985" t="s">
        <v>148</v>
      </c>
      <c r="G1985">
        <v>7</v>
      </c>
      <c r="H1985">
        <v>4.1572633330000004</v>
      </c>
      <c r="I1985" t="s">
        <v>140</v>
      </c>
      <c r="J1985" t="s">
        <v>181</v>
      </c>
    </row>
    <row r="1986" spans="1:10">
      <c r="A1986" t="str">
        <f t="shared" si="30"/>
        <v>C00-C142015FemaleAllEth11</v>
      </c>
      <c r="B1986">
        <v>2015</v>
      </c>
      <c r="C1986" t="s">
        <v>27</v>
      </c>
      <c r="D1986" t="s">
        <v>117</v>
      </c>
      <c r="E1986">
        <v>11</v>
      </c>
      <c r="F1986" t="s">
        <v>149</v>
      </c>
      <c r="G1986">
        <v>17</v>
      </c>
      <c r="H1986">
        <v>10.32367766</v>
      </c>
      <c r="I1986" t="s">
        <v>86</v>
      </c>
      <c r="J1986" t="s">
        <v>180</v>
      </c>
    </row>
    <row r="1987" spans="1:10">
      <c r="A1987" t="str">
        <f t="shared" ref="A1987:A2050" si="31">I1987&amp;B1987&amp;C1987&amp;D1987&amp;E1987</f>
        <v>C152015FemaleAllEth11</v>
      </c>
      <c r="B1987">
        <v>2015</v>
      </c>
      <c r="C1987" t="s">
        <v>27</v>
      </c>
      <c r="D1987" t="s">
        <v>117</v>
      </c>
      <c r="E1987">
        <v>11</v>
      </c>
      <c r="F1987" t="s">
        <v>149</v>
      </c>
      <c r="G1987">
        <v>3</v>
      </c>
      <c r="H1987">
        <v>1.821825469</v>
      </c>
      <c r="I1987" t="s">
        <v>87</v>
      </c>
      <c r="J1987" t="s">
        <v>217</v>
      </c>
    </row>
    <row r="1988" spans="1:10">
      <c r="A1988" t="str">
        <f t="shared" si="31"/>
        <v>C162015FemaleAllEth11</v>
      </c>
      <c r="B1988">
        <v>2015</v>
      </c>
      <c r="C1988" t="s">
        <v>27</v>
      </c>
      <c r="D1988" t="s">
        <v>117</v>
      </c>
      <c r="E1988">
        <v>11</v>
      </c>
      <c r="F1988" t="s">
        <v>149</v>
      </c>
      <c r="G1988">
        <v>8</v>
      </c>
      <c r="H1988">
        <v>4.8582012509999997</v>
      </c>
      <c r="I1988" t="s">
        <v>88</v>
      </c>
      <c r="J1988" t="s">
        <v>188</v>
      </c>
    </row>
    <row r="1989" spans="1:10">
      <c r="A1989" t="str">
        <f t="shared" si="31"/>
        <v>C172015FemaleAllEth11</v>
      </c>
      <c r="B1989">
        <v>2015</v>
      </c>
      <c r="C1989" t="s">
        <v>27</v>
      </c>
      <c r="D1989" t="s">
        <v>117</v>
      </c>
      <c r="E1989">
        <v>11</v>
      </c>
      <c r="F1989" t="s">
        <v>149</v>
      </c>
      <c r="G1989">
        <v>8</v>
      </c>
      <c r="H1989">
        <v>4.8582012509999997</v>
      </c>
      <c r="I1989" t="s">
        <v>208</v>
      </c>
      <c r="J1989" t="s">
        <v>209</v>
      </c>
    </row>
    <row r="1990" spans="1:10">
      <c r="A1990" t="str">
        <f t="shared" si="31"/>
        <v>C18-C212015FemaleAllEth11</v>
      </c>
      <c r="B1990">
        <v>2015</v>
      </c>
      <c r="C1990" t="s">
        <v>27</v>
      </c>
      <c r="D1990" t="s">
        <v>117</v>
      </c>
      <c r="E1990">
        <v>11</v>
      </c>
      <c r="F1990" t="s">
        <v>149</v>
      </c>
      <c r="G1990">
        <v>72</v>
      </c>
      <c r="H1990">
        <v>43.723811259999998</v>
      </c>
      <c r="I1990" t="s">
        <v>89</v>
      </c>
      <c r="J1990" t="s">
        <v>182</v>
      </c>
    </row>
    <row r="1991" spans="1:10">
      <c r="A1991" t="str">
        <f t="shared" si="31"/>
        <v>C222015FemaleAllEth11</v>
      </c>
      <c r="B1991">
        <v>2015</v>
      </c>
      <c r="C1991" t="s">
        <v>27</v>
      </c>
      <c r="D1991" t="s">
        <v>117</v>
      </c>
      <c r="E1991">
        <v>11</v>
      </c>
      <c r="F1991" t="s">
        <v>149</v>
      </c>
      <c r="G1991">
        <v>7</v>
      </c>
      <c r="H1991">
        <v>4.2509260949999996</v>
      </c>
      <c r="I1991" t="s">
        <v>90</v>
      </c>
      <c r="J1991" t="s">
        <v>159</v>
      </c>
    </row>
    <row r="1992" spans="1:10">
      <c r="A1992" t="str">
        <f t="shared" si="31"/>
        <v>C232015FemaleAllEth11</v>
      </c>
      <c r="B1992">
        <v>2015</v>
      </c>
      <c r="C1992" t="s">
        <v>27</v>
      </c>
      <c r="D1992" t="s">
        <v>117</v>
      </c>
      <c r="E1992">
        <v>11</v>
      </c>
      <c r="F1992" t="s">
        <v>149</v>
      </c>
      <c r="G1992">
        <v>4</v>
      </c>
      <c r="H1992">
        <v>2.4291006249999998</v>
      </c>
      <c r="I1992" t="s">
        <v>227</v>
      </c>
      <c r="J1992" t="s">
        <v>228</v>
      </c>
    </row>
    <row r="1993" spans="1:10">
      <c r="A1993" t="str">
        <f t="shared" si="31"/>
        <v>C252015FemaleAllEth11</v>
      </c>
      <c r="B1993">
        <v>2015</v>
      </c>
      <c r="C1993" t="s">
        <v>27</v>
      </c>
      <c r="D1993" t="s">
        <v>117</v>
      </c>
      <c r="E1993">
        <v>11</v>
      </c>
      <c r="F1993" t="s">
        <v>149</v>
      </c>
      <c r="G1993">
        <v>13</v>
      </c>
      <c r="H1993">
        <v>7.894577033</v>
      </c>
      <c r="I1993" t="s">
        <v>91</v>
      </c>
      <c r="J1993" t="s">
        <v>197</v>
      </c>
    </row>
    <row r="1994" spans="1:10">
      <c r="A1994" t="str">
        <f t="shared" si="31"/>
        <v>C262015FemaleAllEth11</v>
      </c>
      <c r="B1994">
        <v>2015</v>
      </c>
      <c r="C1994" t="s">
        <v>27</v>
      </c>
      <c r="D1994" t="s">
        <v>117</v>
      </c>
      <c r="E1994">
        <v>11</v>
      </c>
      <c r="F1994" t="s">
        <v>149</v>
      </c>
      <c r="G1994">
        <v>4</v>
      </c>
      <c r="H1994">
        <v>2.4291006249999998</v>
      </c>
      <c r="I1994" t="s">
        <v>198</v>
      </c>
      <c r="J1994" t="s">
        <v>199</v>
      </c>
    </row>
    <row r="1995" spans="1:10">
      <c r="A1995" t="str">
        <f t="shared" si="31"/>
        <v>C302015FemaleAllEth11</v>
      </c>
      <c r="B1995">
        <v>2015</v>
      </c>
      <c r="C1995" t="s">
        <v>27</v>
      </c>
      <c r="D1995" t="s">
        <v>117</v>
      </c>
      <c r="E1995">
        <v>11</v>
      </c>
      <c r="F1995" t="s">
        <v>149</v>
      </c>
      <c r="G1995">
        <v>1</v>
      </c>
      <c r="H1995">
        <v>0.60727515600000004</v>
      </c>
      <c r="I1995" t="s">
        <v>210</v>
      </c>
      <c r="J1995" t="s">
        <v>211</v>
      </c>
    </row>
    <row r="1996" spans="1:10">
      <c r="A1996" t="str">
        <f t="shared" si="31"/>
        <v>C33-C342015FemaleAllEth11</v>
      </c>
      <c r="B1996">
        <v>2015</v>
      </c>
      <c r="C1996" t="s">
        <v>27</v>
      </c>
      <c r="D1996" t="s">
        <v>117</v>
      </c>
      <c r="E1996">
        <v>11</v>
      </c>
      <c r="F1996" t="s">
        <v>149</v>
      </c>
      <c r="G1996">
        <v>82</v>
      </c>
      <c r="H1996">
        <v>49.796562819999998</v>
      </c>
      <c r="I1996" t="s">
        <v>92</v>
      </c>
      <c r="J1996" t="s">
        <v>175</v>
      </c>
    </row>
    <row r="1997" spans="1:10">
      <c r="A1997" t="str">
        <f t="shared" si="31"/>
        <v>C432015FemaleAllEth11</v>
      </c>
      <c r="B1997">
        <v>2015</v>
      </c>
      <c r="C1997" t="s">
        <v>27</v>
      </c>
      <c r="D1997" t="s">
        <v>117</v>
      </c>
      <c r="E1997">
        <v>11</v>
      </c>
      <c r="F1997" t="s">
        <v>149</v>
      </c>
      <c r="G1997">
        <v>95</v>
      </c>
      <c r="H1997">
        <v>57.69113986</v>
      </c>
      <c r="I1997" t="s">
        <v>93</v>
      </c>
      <c r="J1997" t="s">
        <v>186</v>
      </c>
    </row>
    <row r="1998" spans="1:10">
      <c r="A1998" t="str">
        <f t="shared" si="31"/>
        <v>C442015FemaleAllEth11</v>
      </c>
      <c r="B1998">
        <v>2015</v>
      </c>
      <c r="C1998" t="s">
        <v>27</v>
      </c>
      <c r="D1998" t="s">
        <v>117</v>
      </c>
      <c r="E1998">
        <v>11</v>
      </c>
      <c r="F1998" t="s">
        <v>149</v>
      </c>
      <c r="G1998">
        <v>3</v>
      </c>
      <c r="H1998">
        <v>1.821825469</v>
      </c>
      <c r="I1998" t="s">
        <v>176</v>
      </c>
      <c r="J1998" t="s">
        <v>177</v>
      </c>
    </row>
    <row r="1999" spans="1:10">
      <c r="A1999" t="str">
        <f t="shared" si="31"/>
        <v>C452015FemaleAllEth11</v>
      </c>
      <c r="B1999">
        <v>2015</v>
      </c>
      <c r="C1999" t="s">
        <v>27</v>
      </c>
      <c r="D1999" t="s">
        <v>117</v>
      </c>
      <c r="E1999">
        <v>11</v>
      </c>
      <c r="F1999" t="s">
        <v>149</v>
      </c>
      <c r="G1999">
        <v>1</v>
      </c>
      <c r="H1999">
        <v>0.60727515600000004</v>
      </c>
      <c r="I1999" t="s">
        <v>218</v>
      </c>
      <c r="J1999" t="s">
        <v>219</v>
      </c>
    </row>
    <row r="2000" spans="1:10">
      <c r="A2000" t="str">
        <f t="shared" si="31"/>
        <v>C472015FemaleAllEth11</v>
      </c>
      <c r="B2000">
        <v>2015</v>
      </c>
      <c r="C2000" t="s">
        <v>27</v>
      </c>
      <c r="D2000" t="s">
        <v>117</v>
      </c>
      <c r="E2000">
        <v>11</v>
      </c>
      <c r="F2000" t="s">
        <v>149</v>
      </c>
      <c r="G2000">
        <v>1</v>
      </c>
      <c r="H2000">
        <v>0.60727515600000004</v>
      </c>
      <c r="I2000" t="s">
        <v>178</v>
      </c>
      <c r="J2000" t="s">
        <v>179</v>
      </c>
    </row>
    <row r="2001" spans="1:10">
      <c r="A2001" t="str">
        <f t="shared" si="31"/>
        <v>C482015FemaleAllEth11</v>
      </c>
      <c r="B2001">
        <v>2015</v>
      </c>
      <c r="C2001" t="s">
        <v>27</v>
      </c>
      <c r="D2001" t="s">
        <v>117</v>
      </c>
      <c r="E2001">
        <v>11</v>
      </c>
      <c r="F2001" t="s">
        <v>149</v>
      </c>
      <c r="G2001">
        <v>3</v>
      </c>
      <c r="H2001">
        <v>1.821825469</v>
      </c>
      <c r="I2001" t="s">
        <v>200</v>
      </c>
      <c r="J2001" t="s">
        <v>201</v>
      </c>
    </row>
    <row r="2002" spans="1:10">
      <c r="A2002" t="str">
        <f t="shared" si="31"/>
        <v>C492015FemaleAllEth11</v>
      </c>
      <c r="B2002">
        <v>2015</v>
      </c>
      <c r="C2002" t="s">
        <v>27</v>
      </c>
      <c r="D2002" t="s">
        <v>117</v>
      </c>
      <c r="E2002">
        <v>11</v>
      </c>
      <c r="F2002" t="s">
        <v>149</v>
      </c>
      <c r="G2002">
        <v>4</v>
      </c>
      <c r="H2002">
        <v>2.4291006249999998</v>
      </c>
      <c r="I2002" t="s">
        <v>162</v>
      </c>
      <c r="J2002" t="s">
        <v>163</v>
      </c>
    </row>
    <row r="2003" spans="1:10">
      <c r="A2003" t="str">
        <f t="shared" si="31"/>
        <v>C502015FemaleAllEth11</v>
      </c>
      <c r="B2003">
        <v>2015</v>
      </c>
      <c r="C2003" t="s">
        <v>27</v>
      </c>
      <c r="D2003" t="s">
        <v>117</v>
      </c>
      <c r="E2003">
        <v>11</v>
      </c>
      <c r="F2003" t="s">
        <v>149</v>
      </c>
      <c r="G2003">
        <v>439</v>
      </c>
      <c r="H2003">
        <v>266.59379360000003</v>
      </c>
      <c r="I2003" t="s">
        <v>102</v>
      </c>
      <c r="J2003" t="s">
        <v>214</v>
      </c>
    </row>
    <row r="2004" spans="1:10">
      <c r="A2004" t="str">
        <f t="shared" si="31"/>
        <v>C512015FemaleAllEth11</v>
      </c>
      <c r="B2004">
        <v>2015</v>
      </c>
      <c r="C2004" t="s">
        <v>27</v>
      </c>
      <c r="D2004" t="s">
        <v>117</v>
      </c>
      <c r="E2004">
        <v>11</v>
      </c>
      <c r="F2004" t="s">
        <v>149</v>
      </c>
      <c r="G2004">
        <v>3</v>
      </c>
      <c r="H2004">
        <v>1.821825469</v>
      </c>
      <c r="I2004" t="s">
        <v>106</v>
      </c>
      <c r="J2004" t="s">
        <v>238</v>
      </c>
    </row>
    <row r="2005" spans="1:10">
      <c r="A2005" t="str">
        <f t="shared" si="31"/>
        <v>C522015FemaleAllEth11</v>
      </c>
      <c r="B2005">
        <v>2015</v>
      </c>
      <c r="C2005" t="s">
        <v>27</v>
      </c>
      <c r="D2005" t="s">
        <v>117</v>
      </c>
      <c r="E2005">
        <v>11</v>
      </c>
      <c r="F2005" t="s">
        <v>149</v>
      </c>
      <c r="G2005">
        <v>2</v>
      </c>
      <c r="H2005">
        <v>1.2145503129999999</v>
      </c>
      <c r="I2005" t="s">
        <v>239</v>
      </c>
      <c r="J2005" t="s">
        <v>240</v>
      </c>
    </row>
    <row r="2006" spans="1:10">
      <c r="A2006" t="str">
        <f t="shared" si="31"/>
        <v>C532015FemaleAllEth11</v>
      </c>
      <c r="B2006">
        <v>2015</v>
      </c>
      <c r="C2006" t="s">
        <v>27</v>
      </c>
      <c r="D2006" t="s">
        <v>117</v>
      </c>
      <c r="E2006">
        <v>11</v>
      </c>
      <c r="F2006" t="s">
        <v>149</v>
      </c>
      <c r="G2006">
        <v>10</v>
      </c>
      <c r="H2006">
        <v>6.0727515639999998</v>
      </c>
      <c r="I2006" t="s">
        <v>103</v>
      </c>
      <c r="J2006" t="s">
        <v>235</v>
      </c>
    </row>
    <row r="2007" spans="1:10">
      <c r="A2007" t="str">
        <f t="shared" si="31"/>
        <v>C54-C552015FemaleAllEth11</v>
      </c>
      <c r="B2007">
        <v>2015</v>
      </c>
      <c r="C2007" t="s">
        <v>27</v>
      </c>
      <c r="D2007" t="s">
        <v>117</v>
      </c>
      <c r="E2007">
        <v>11</v>
      </c>
      <c r="F2007" t="s">
        <v>149</v>
      </c>
      <c r="G2007">
        <v>51</v>
      </c>
      <c r="H2007">
        <v>30.97103298</v>
      </c>
      <c r="I2007" t="s">
        <v>104</v>
      </c>
      <c r="J2007" t="s">
        <v>234</v>
      </c>
    </row>
    <row r="2008" spans="1:10">
      <c r="A2008" t="str">
        <f t="shared" si="31"/>
        <v>C56-C572015FemaleAllEth11</v>
      </c>
      <c r="B2008">
        <v>2015</v>
      </c>
      <c r="C2008" t="s">
        <v>27</v>
      </c>
      <c r="D2008" t="s">
        <v>117</v>
      </c>
      <c r="E2008">
        <v>11</v>
      </c>
      <c r="F2008" t="s">
        <v>149</v>
      </c>
      <c r="G2008">
        <v>30</v>
      </c>
      <c r="H2008">
        <v>18.218254689999998</v>
      </c>
      <c r="I2008" t="s">
        <v>105</v>
      </c>
      <c r="J2008" t="s">
        <v>233</v>
      </c>
    </row>
    <row r="2009" spans="1:10">
      <c r="A2009" t="str">
        <f t="shared" si="31"/>
        <v>C64-C66, C682015FemaleAllEth11</v>
      </c>
      <c r="B2009">
        <v>2015</v>
      </c>
      <c r="C2009" t="s">
        <v>27</v>
      </c>
      <c r="D2009" t="s">
        <v>117</v>
      </c>
      <c r="E2009">
        <v>11</v>
      </c>
      <c r="F2009" t="s">
        <v>149</v>
      </c>
      <c r="G2009">
        <v>20</v>
      </c>
      <c r="H2009">
        <v>12.14550313</v>
      </c>
      <c r="I2009" t="s">
        <v>94</v>
      </c>
      <c r="J2009" t="s">
        <v>164</v>
      </c>
    </row>
    <row r="2010" spans="1:10">
      <c r="A2010" t="str">
        <f t="shared" si="31"/>
        <v>C672015FemaleAllEth11</v>
      </c>
      <c r="B2010">
        <v>2015</v>
      </c>
      <c r="C2010" t="s">
        <v>27</v>
      </c>
      <c r="D2010" t="s">
        <v>117</v>
      </c>
      <c r="E2010">
        <v>11</v>
      </c>
      <c r="F2010" t="s">
        <v>149</v>
      </c>
      <c r="G2010">
        <v>3</v>
      </c>
      <c r="H2010">
        <v>1.821825469</v>
      </c>
      <c r="I2010" t="s">
        <v>95</v>
      </c>
      <c r="J2010" t="s">
        <v>226</v>
      </c>
    </row>
    <row r="2011" spans="1:10">
      <c r="A2011" t="str">
        <f t="shared" si="31"/>
        <v>C692015FemaleAllEth11</v>
      </c>
      <c r="B2011">
        <v>2015</v>
      </c>
      <c r="C2011" t="s">
        <v>27</v>
      </c>
      <c r="D2011" t="s">
        <v>117</v>
      </c>
      <c r="E2011">
        <v>11</v>
      </c>
      <c r="F2011" t="s">
        <v>149</v>
      </c>
      <c r="G2011">
        <v>1</v>
      </c>
      <c r="H2011">
        <v>0.60727515600000004</v>
      </c>
      <c r="I2011" t="s">
        <v>165</v>
      </c>
      <c r="J2011" t="s">
        <v>166</v>
      </c>
    </row>
    <row r="2012" spans="1:10">
      <c r="A2012" t="str">
        <f t="shared" si="31"/>
        <v>C702015FemaleAllEth11</v>
      </c>
      <c r="B2012">
        <v>2015</v>
      </c>
      <c r="C2012" t="s">
        <v>27</v>
      </c>
      <c r="D2012" t="s">
        <v>117</v>
      </c>
      <c r="E2012">
        <v>11</v>
      </c>
      <c r="F2012" t="s">
        <v>149</v>
      </c>
      <c r="G2012">
        <v>1</v>
      </c>
      <c r="H2012">
        <v>0.60727515600000004</v>
      </c>
      <c r="I2012" t="s">
        <v>203</v>
      </c>
      <c r="J2012" t="s">
        <v>204</v>
      </c>
    </row>
    <row r="2013" spans="1:10">
      <c r="A2013" t="str">
        <f t="shared" si="31"/>
        <v>C712015FemaleAllEth11</v>
      </c>
      <c r="B2013">
        <v>2015</v>
      </c>
      <c r="C2013" t="s">
        <v>27</v>
      </c>
      <c r="D2013" t="s">
        <v>117</v>
      </c>
      <c r="E2013">
        <v>11</v>
      </c>
      <c r="F2013" t="s">
        <v>149</v>
      </c>
      <c r="G2013">
        <v>9</v>
      </c>
      <c r="H2013">
        <v>5.4654764069999997</v>
      </c>
      <c r="I2013" t="s">
        <v>96</v>
      </c>
      <c r="J2013" t="s">
        <v>167</v>
      </c>
    </row>
    <row r="2014" spans="1:10">
      <c r="A2014" t="str">
        <f t="shared" si="31"/>
        <v>C722015FemaleAllEth11</v>
      </c>
      <c r="B2014">
        <v>2015</v>
      </c>
      <c r="C2014" t="s">
        <v>27</v>
      </c>
      <c r="D2014" t="s">
        <v>117</v>
      </c>
      <c r="E2014">
        <v>11</v>
      </c>
      <c r="F2014" t="s">
        <v>149</v>
      </c>
      <c r="G2014">
        <v>1</v>
      </c>
      <c r="H2014">
        <v>0.60727515600000004</v>
      </c>
      <c r="I2014" t="s">
        <v>168</v>
      </c>
      <c r="J2014" t="s">
        <v>169</v>
      </c>
    </row>
    <row r="2015" spans="1:10">
      <c r="A2015" t="str">
        <f t="shared" si="31"/>
        <v>C732015FemaleAllEth11</v>
      </c>
      <c r="B2015">
        <v>2015</v>
      </c>
      <c r="C2015" t="s">
        <v>27</v>
      </c>
      <c r="D2015" t="s">
        <v>117</v>
      </c>
      <c r="E2015">
        <v>11</v>
      </c>
      <c r="F2015" t="s">
        <v>149</v>
      </c>
      <c r="G2015">
        <v>26</v>
      </c>
      <c r="H2015">
        <v>15.78915407</v>
      </c>
      <c r="I2015" t="s">
        <v>97</v>
      </c>
      <c r="J2015" t="s">
        <v>183</v>
      </c>
    </row>
    <row r="2016" spans="1:10">
      <c r="A2016" t="str">
        <f t="shared" si="31"/>
        <v>C742015FemaleAllEth11</v>
      </c>
      <c r="B2016">
        <v>2015</v>
      </c>
      <c r="C2016" t="s">
        <v>27</v>
      </c>
      <c r="D2016" t="s">
        <v>117</v>
      </c>
      <c r="E2016">
        <v>11</v>
      </c>
      <c r="F2016" t="s">
        <v>149</v>
      </c>
      <c r="G2016">
        <v>2</v>
      </c>
      <c r="H2016">
        <v>1.2145503129999999</v>
      </c>
      <c r="I2016" t="s">
        <v>170</v>
      </c>
      <c r="J2016" t="s">
        <v>171</v>
      </c>
    </row>
    <row r="2017" spans="1:10">
      <c r="A2017" t="str">
        <f t="shared" si="31"/>
        <v>C77-C792015FemaleAllEth11</v>
      </c>
      <c r="B2017">
        <v>2015</v>
      </c>
      <c r="C2017" t="s">
        <v>27</v>
      </c>
      <c r="D2017" t="s">
        <v>117</v>
      </c>
      <c r="E2017">
        <v>11</v>
      </c>
      <c r="F2017" t="s">
        <v>149</v>
      </c>
      <c r="G2017">
        <v>5</v>
      </c>
      <c r="H2017">
        <v>3.0363757819999999</v>
      </c>
      <c r="I2017" t="s">
        <v>215</v>
      </c>
      <c r="J2017" t="s">
        <v>216</v>
      </c>
    </row>
    <row r="2018" spans="1:10">
      <c r="A2018" t="str">
        <f t="shared" si="31"/>
        <v>C812015FemaleAllEth11</v>
      </c>
      <c r="B2018">
        <v>2015</v>
      </c>
      <c r="C2018" t="s">
        <v>27</v>
      </c>
      <c r="D2018" t="s">
        <v>117</v>
      </c>
      <c r="E2018">
        <v>11</v>
      </c>
      <c r="F2018" t="s">
        <v>149</v>
      </c>
      <c r="G2018">
        <v>1</v>
      </c>
      <c r="H2018">
        <v>0.60727515600000004</v>
      </c>
      <c r="I2018" t="s">
        <v>98</v>
      </c>
      <c r="J2018" t="s">
        <v>172</v>
      </c>
    </row>
    <row r="2019" spans="1:10">
      <c r="A2019" t="str">
        <f t="shared" si="31"/>
        <v>C82-C86, C962015FemaleAllEth11</v>
      </c>
      <c r="B2019">
        <v>2015</v>
      </c>
      <c r="C2019" t="s">
        <v>27</v>
      </c>
      <c r="D2019" t="s">
        <v>117</v>
      </c>
      <c r="E2019">
        <v>11</v>
      </c>
      <c r="F2019" t="s">
        <v>149</v>
      </c>
      <c r="G2019">
        <v>26</v>
      </c>
      <c r="H2019">
        <v>15.78915407</v>
      </c>
      <c r="I2019" t="s">
        <v>99</v>
      </c>
      <c r="J2019" t="s">
        <v>173</v>
      </c>
    </row>
    <row r="2020" spans="1:10">
      <c r="A2020" t="str">
        <f t="shared" si="31"/>
        <v>C882015FemaleAllEth11</v>
      </c>
      <c r="B2020">
        <v>2015</v>
      </c>
      <c r="C2020" t="s">
        <v>27</v>
      </c>
      <c r="D2020" t="s">
        <v>117</v>
      </c>
      <c r="E2020">
        <v>11</v>
      </c>
      <c r="F2020" t="s">
        <v>149</v>
      </c>
      <c r="G2020">
        <v>4</v>
      </c>
      <c r="H2020">
        <v>2.4291006249999998</v>
      </c>
      <c r="I2020" t="s">
        <v>195</v>
      </c>
      <c r="J2020" t="s">
        <v>196</v>
      </c>
    </row>
    <row r="2021" spans="1:10">
      <c r="A2021" t="str">
        <f t="shared" si="31"/>
        <v>C902015FemaleAllEth11</v>
      </c>
      <c r="B2021">
        <v>2015</v>
      </c>
      <c r="C2021" t="s">
        <v>27</v>
      </c>
      <c r="D2021" t="s">
        <v>117</v>
      </c>
      <c r="E2021">
        <v>11</v>
      </c>
      <c r="F2021" t="s">
        <v>149</v>
      </c>
      <c r="G2021">
        <v>8</v>
      </c>
      <c r="H2021">
        <v>4.8582012509999997</v>
      </c>
      <c r="I2021" t="s">
        <v>100</v>
      </c>
      <c r="J2021" t="s">
        <v>205</v>
      </c>
    </row>
    <row r="2022" spans="1:10">
      <c r="A2022" t="str">
        <f t="shared" si="31"/>
        <v>C91-C952015FemaleAllEth11</v>
      </c>
      <c r="B2022">
        <v>2015</v>
      </c>
      <c r="C2022" t="s">
        <v>27</v>
      </c>
      <c r="D2022" t="s">
        <v>117</v>
      </c>
      <c r="E2022">
        <v>11</v>
      </c>
      <c r="F2022" t="s">
        <v>149</v>
      </c>
      <c r="G2022">
        <v>12</v>
      </c>
      <c r="H2022">
        <v>7.2873018759999999</v>
      </c>
      <c r="I2022" t="s">
        <v>101</v>
      </c>
      <c r="J2022" t="s">
        <v>174</v>
      </c>
    </row>
    <row r="2023" spans="1:10">
      <c r="A2023" t="str">
        <f t="shared" si="31"/>
        <v>D45-D472015FemaleAllEth11</v>
      </c>
      <c r="B2023">
        <v>2015</v>
      </c>
      <c r="C2023" t="s">
        <v>27</v>
      </c>
      <c r="D2023" t="s">
        <v>117</v>
      </c>
      <c r="E2023">
        <v>11</v>
      </c>
      <c r="F2023" t="s">
        <v>149</v>
      </c>
      <c r="G2023">
        <v>4</v>
      </c>
      <c r="H2023">
        <v>2.4291006249999998</v>
      </c>
      <c r="I2023" t="s">
        <v>140</v>
      </c>
      <c r="J2023" t="s">
        <v>181</v>
      </c>
    </row>
    <row r="2024" spans="1:10">
      <c r="A2024" t="str">
        <f t="shared" si="31"/>
        <v>C00-C142016FemaleAllEth11</v>
      </c>
      <c r="B2024">
        <v>2016</v>
      </c>
      <c r="C2024" t="s">
        <v>27</v>
      </c>
      <c r="D2024" t="s">
        <v>117</v>
      </c>
      <c r="E2024">
        <v>11</v>
      </c>
      <c r="F2024" t="s">
        <v>149</v>
      </c>
      <c r="G2024">
        <v>18</v>
      </c>
      <c r="H2024">
        <v>10.986998720000001</v>
      </c>
      <c r="I2024" t="s">
        <v>86</v>
      </c>
      <c r="J2024" t="s">
        <v>180</v>
      </c>
    </row>
    <row r="2025" spans="1:10">
      <c r="A2025" t="str">
        <f t="shared" si="31"/>
        <v>C152016FemaleAllEth11</v>
      </c>
      <c r="B2025">
        <v>2016</v>
      </c>
      <c r="C2025" t="s">
        <v>27</v>
      </c>
      <c r="D2025" t="s">
        <v>117</v>
      </c>
      <c r="E2025">
        <v>11</v>
      </c>
      <c r="F2025" t="s">
        <v>149</v>
      </c>
      <c r="G2025">
        <v>1</v>
      </c>
      <c r="H2025">
        <v>0.610388818</v>
      </c>
      <c r="I2025" t="s">
        <v>87</v>
      </c>
      <c r="J2025" t="s">
        <v>217</v>
      </c>
    </row>
    <row r="2026" spans="1:10">
      <c r="A2026" t="str">
        <f t="shared" si="31"/>
        <v>C162016FemaleAllEth11</v>
      </c>
      <c r="B2026">
        <v>2016</v>
      </c>
      <c r="C2026" t="s">
        <v>27</v>
      </c>
      <c r="D2026" t="s">
        <v>117</v>
      </c>
      <c r="E2026">
        <v>11</v>
      </c>
      <c r="F2026" t="s">
        <v>149</v>
      </c>
      <c r="G2026">
        <v>8</v>
      </c>
      <c r="H2026">
        <v>4.8831105409999997</v>
      </c>
      <c r="I2026" t="s">
        <v>88</v>
      </c>
      <c r="J2026" t="s">
        <v>188</v>
      </c>
    </row>
    <row r="2027" spans="1:10">
      <c r="A2027" t="str">
        <f t="shared" si="31"/>
        <v>C172016FemaleAllEth11</v>
      </c>
      <c r="B2027">
        <v>2016</v>
      </c>
      <c r="C2027" t="s">
        <v>27</v>
      </c>
      <c r="D2027" t="s">
        <v>117</v>
      </c>
      <c r="E2027">
        <v>11</v>
      </c>
      <c r="F2027" t="s">
        <v>149</v>
      </c>
      <c r="G2027">
        <v>5</v>
      </c>
      <c r="H2027">
        <v>3.0519440879999999</v>
      </c>
      <c r="I2027" t="s">
        <v>208</v>
      </c>
      <c r="J2027" t="s">
        <v>209</v>
      </c>
    </row>
    <row r="2028" spans="1:10">
      <c r="A2028" t="str">
        <f t="shared" si="31"/>
        <v>C18-C212016FemaleAllEth11</v>
      </c>
      <c r="B2028">
        <v>2016</v>
      </c>
      <c r="C2028" t="s">
        <v>27</v>
      </c>
      <c r="D2028" t="s">
        <v>117</v>
      </c>
      <c r="E2028">
        <v>11</v>
      </c>
      <c r="F2028" t="s">
        <v>149</v>
      </c>
      <c r="G2028">
        <v>72</v>
      </c>
      <c r="H2028">
        <v>43.947994870000002</v>
      </c>
      <c r="I2028" t="s">
        <v>89</v>
      </c>
      <c r="J2028" t="s">
        <v>182</v>
      </c>
    </row>
    <row r="2029" spans="1:10">
      <c r="A2029" t="str">
        <f t="shared" si="31"/>
        <v>C222016FemaleAllEth11</v>
      </c>
      <c r="B2029">
        <v>2016</v>
      </c>
      <c r="C2029" t="s">
        <v>27</v>
      </c>
      <c r="D2029" t="s">
        <v>117</v>
      </c>
      <c r="E2029">
        <v>11</v>
      </c>
      <c r="F2029" t="s">
        <v>149</v>
      </c>
      <c r="G2029">
        <v>2</v>
      </c>
      <c r="H2029">
        <v>1.2207776349999999</v>
      </c>
      <c r="I2029" t="s">
        <v>90</v>
      </c>
      <c r="J2029" t="s">
        <v>159</v>
      </c>
    </row>
    <row r="2030" spans="1:10">
      <c r="A2030" t="str">
        <f t="shared" si="31"/>
        <v>C232016FemaleAllEth11</v>
      </c>
      <c r="B2030">
        <v>2016</v>
      </c>
      <c r="C2030" t="s">
        <v>27</v>
      </c>
      <c r="D2030" t="s">
        <v>117</v>
      </c>
      <c r="E2030">
        <v>11</v>
      </c>
      <c r="F2030" t="s">
        <v>149</v>
      </c>
      <c r="G2030">
        <v>1</v>
      </c>
      <c r="H2030">
        <v>0.610388818</v>
      </c>
      <c r="I2030" t="s">
        <v>227</v>
      </c>
      <c r="J2030" t="s">
        <v>228</v>
      </c>
    </row>
    <row r="2031" spans="1:10">
      <c r="A2031" t="str">
        <f t="shared" si="31"/>
        <v>C242016FemaleAllEth11</v>
      </c>
      <c r="B2031">
        <v>2016</v>
      </c>
      <c r="C2031" t="s">
        <v>27</v>
      </c>
      <c r="D2031" t="s">
        <v>117</v>
      </c>
      <c r="E2031">
        <v>11</v>
      </c>
      <c r="F2031" t="s">
        <v>149</v>
      </c>
      <c r="G2031">
        <v>4</v>
      </c>
      <c r="H2031">
        <v>2.4415552709999999</v>
      </c>
      <c r="I2031" t="s">
        <v>220</v>
      </c>
      <c r="J2031" t="s">
        <v>221</v>
      </c>
    </row>
    <row r="2032" spans="1:10">
      <c r="A2032" t="str">
        <f t="shared" si="31"/>
        <v>C252016FemaleAllEth11</v>
      </c>
      <c r="B2032">
        <v>2016</v>
      </c>
      <c r="C2032" t="s">
        <v>27</v>
      </c>
      <c r="D2032" t="s">
        <v>117</v>
      </c>
      <c r="E2032">
        <v>11</v>
      </c>
      <c r="F2032" t="s">
        <v>149</v>
      </c>
      <c r="G2032">
        <v>15</v>
      </c>
      <c r="H2032">
        <v>9.1558322650000008</v>
      </c>
      <c r="I2032" t="s">
        <v>91</v>
      </c>
      <c r="J2032" t="s">
        <v>197</v>
      </c>
    </row>
    <row r="2033" spans="1:10">
      <c r="A2033" t="str">
        <f t="shared" si="31"/>
        <v>C262016FemaleAllEth11</v>
      </c>
      <c r="B2033">
        <v>2016</v>
      </c>
      <c r="C2033" t="s">
        <v>27</v>
      </c>
      <c r="D2033" t="s">
        <v>117</v>
      </c>
      <c r="E2033">
        <v>11</v>
      </c>
      <c r="F2033" t="s">
        <v>149</v>
      </c>
      <c r="G2033">
        <v>5</v>
      </c>
      <c r="H2033">
        <v>3.0519440879999999</v>
      </c>
      <c r="I2033" t="s">
        <v>198</v>
      </c>
      <c r="J2033" t="s">
        <v>199</v>
      </c>
    </row>
    <row r="2034" spans="1:10">
      <c r="A2034" t="str">
        <f t="shared" si="31"/>
        <v>C33-C342016FemaleAllEth11</v>
      </c>
      <c r="B2034">
        <v>2016</v>
      </c>
      <c r="C2034" t="s">
        <v>27</v>
      </c>
      <c r="D2034" t="s">
        <v>117</v>
      </c>
      <c r="E2034">
        <v>11</v>
      </c>
      <c r="F2034" t="s">
        <v>149</v>
      </c>
      <c r="G2034">
        <v>55</v>
      </c>
      <c r="H2034">
        <v>33.571384969999997</v>
      </c>
      <c r="I2034" t="s">
        <v>92</v>
      </c>
      <c r="J2034" t="s">
        <v>175</v>
      </c>
    </row>
    <row r="2035" spans="1:10">
      <c r="A2035" t="str">
        <f t="shared" si="31"/>
        <v>C372016FemaleAllEth11</v>
      </c>
      <c r="B2035">
        <v>2016</v>
      </c>
      <c r="C2035" t="s">
        <v>27</v>
      </c>
      <c r="D2035" t="s">
        <v>117</v>
      </c>
      <c r="E2035">
        <v>11</v>
      </c>
      <c r="F2035" t="s">
        <v>149</v>
      </c>
      <c r="G2035">
        <v>2</v>
      </c>
      <c r="H2035">
        <v>1.2207776349999999</v>
      </c>
      <c r="I2035" t="s">
        <v>212</v>
      </c>
      <c r="J2035" t="s">
        <v>213</v>
      </c>
    </row>
    <row r="2036" spans="1:10">
      <c r="A2036" t="str">
        <f t="shared" si="31"/>
        <v>C40-C412016FemaleAllEth11</v>
      </c>
      <c r="B2036">
        <v>2016</v>
      </c>
      <c r="C2036" t="s">
        <v>27</v>
      </c>
      <c r="D2036" t="s">
        <v>117</v>
      </c>
      <c r="E2036">
        <v>11</v>
      </c>
      <c r="F2036" t="s">
        <v>149</v>
      </c>
      <c r="G2036">
        <v>1</v>
      </c>
      <c r="H2036">
        <v>0.610388818</v>
      </c>
      <c r="I2036" t="s">
        <v>160</v>
      </c>
      <c r="J2036" t="s">
        <v>161</v>
      </c>
    </row>
    <row r="2037" spans="1:10">
      <c r="A2037" t="str">
        <f t="shared" si="31"/>
        <v>C432016FemaleAllEth11</v>
      </c>
      <c r="B2037">
        <v>2016</v>
      </c>
      <c r="C2037" t="s">
        <v>27</v>
      </c>
      <c r="D2037" t="s">
        <v>117</v>
      </c>
      <c r="E2037">
        <v>11</v>
      </c>
      <c r="F2037" t="s">
        <v>149</v>
      </c>
      <c r="G2037">
        <v>111</v>
      </c>
      <c r="H2037">
        <v>67.753158760000005</v>
      </c>
      <c r="I2037" t="s">
        <v>93</v>
      </c>
      <c r="J2037" t="s">
        <v>186</v>
      </c>
    </row>
    <row r="2038" spans="1:10">
      <c r="A2038" t="str">
        <f t="shared" si="31"/>
        <v>C442016FemaleAllEth11</v>
      </c>
      <c r="B2038">
        <v>2016</v>
      </c>
      <c r="C2038" t="s">
        <v>27</v>
      </c>
      <c r="D2038" t="s">
        <v>117</v>
      </c>
      <c r="E2038">
        <v>11</v>
      </c>
      <c r="F2038" t="s">
        <v>149</v>
      </c>
      <c r="G2038">
        <v>3</v>
      </c>
      <c r="H2038">
        <v>1.831166453</v>
      </c>
      <c r="I2038" t="s">
        <v>176</v>
      </c>
      <c r="J2038" t="s">
        <v>177</v>
      </c>
    </row>
    <row r="2039" spans="1:10">
      <c r="A2039" t="str">
        <f t="shared" si="31"/>
        <v>C452016FemaleAllEth11</v>
      </c>
      <c r="B2039">
        <v>2016</v>
      </c>
      <c r="C2039" t="s">
        <v>27</v>
      </c>
      <c r="D2039" t="s">
        <v>117</v>
      </c>
      <c r="E2039">
        <v>11</v>
      </c>
      <c r="F2039" t="s">
        <v>149</v>
      </c>
      <c r="G2039">
        <v>2</v>
      </c>
      <c r="H2039">
        <v>1.2207776349999999</v>
      </c>
      <c r="I2039" t="s">
        <v>218</v>
      </c>
      <c r="J2039" t="s">
        <v>219</v>
      </c>
    </row>
    <row r="2040" spans="1:10">
      <c r="A2040" t="str">
        <f t="shared" si="31"/>
        <v>C482016FemaleAllEth11</v>
      </c>
      <c r="B2040">
        <v>2016</v>
      </c>
      <c r="C2040" t="s">
        <v>27</v>
      </c>
      <c r="D2040" t="s">
        <v>117</v>
      </c>
      <c r="E2040">
        <v>11</v>
      </c>
      <c r="F2040" t="s">
        <v>149</v>
      </c>
      <c r="G2040">
        <v>3</v>
      </c>
      <c r="H2040">
        <v>1.831166453</v>
      </c>
      <c r="I2040" t="s">
        <v>200</v>
      </c>
      <c r="J2040" t="s">
        <v>201</v>
      </c>
    </row>
    <row r="2041" spans="1:10">
      <c r="A2041" t="str">
        <f t="shared" si="31"/>
        <v>C492016FemaleAllEth11</v>
      </c>
      <c r="B2041">
        <v>2016</v>
      </c>
      <c r="C2041" t="s">
        <v>27</v>
      </c>
      <c r="D2041" t="s">
        <v>117</v>
      </c>
      <c r="E2041">
        <v>11</v>
      </c>
      <c r="F2041" t="s">
        <v>149</v>
      </c>
      <c r="G2041">
        <v>4</v>
      </c>
      <c r="H2041">
        <v>2.4415552709999999</v>
      </c>
      <c r="I2041" t="s">
        <v>162</v>
      </c>
      <c r="J2041" t="s">
        <v>163</v>
      </c>
    </row>
    <row r="2042" spans="1:10">
      <c r="A2042" t="str">
        <f t="shared" si="31"/>
        <v>C502016FemaleAllEth11</v>
      </c>
      <c r="B2042">
        <v>2016</v>
      </c>
      <c r="C2042" t="s">
        <v>27</v>
      </c>
      <c r="D2042" t="s">
        <v>117</v>
      </c>
      <c r="E2042">
        <v>11</v>
      </c>
      <c r="F2042" t="s">
        <v>149</v>
      </c>
      <c r="G2042">
        <v>476</v>
      </c>
      <c r="H2042">
        <v>290.54507719999998</v>
      </c>
      <c r="I2042" t="s">
        <v>102</v>
      </c>
      <c r="J2042" t="s">
        <v>214</v>
      </c>
    </row>
    <row r="2043" spans="1:10">
      <c r="A2043" t="str">
        <f t="shared" si="31"/>
        <v>C512016FemaleAllEth11</v>
      </c>
      <c r="B2043">
        <v>2016</v>
      </c>
      <c r="C2043" t="s">
        <v>27</v>
      </c>
      <c r="D2043" t="s">
        <v>117</v>
      </c>
      <c r="E2043">
        <v>11</v>
      </c>
      <c r="F2043" t="s">
        <v>149</v>
      </c>
      <c r="G2043">
        <v>5</v>
      </c>
      <c r="H2043">
        <v>3.0519440879999999</v>
      </c>
      <c r="I2043" t="s">
        <v>106</v>
      </c>
      <c r="J2043" t="s">
        <v>238</v>
      </c>
    </row>
    <row r="2044" spans="1:10">
      <c r="A2044" t="str">
        <f t="shared" si="31"/>
        <v>C522016FemaleAllEth11</v>
      </c>
      <c r="B2044">
        <v>2016</v>
      </c>
      <c r="C2044" t="s">
        <v>27</v>
      </c>
      <c r="D2044" t="s">
        <v>117</v>
      </c>
      <c r="E2044">
        <v>11</v>
      </c>
      <c r="F2044" t="s">
        <v>149</v>
      </c>
      <c r="G2044">
        <v>3</v>
      </c>
      <c r="H2044">
        <v>1.831166453</v>
      </c>
      <c r="I2044" t="s">
        <v>239</v>
      </c>
      <c r="J2044" t="s">
        <v>240</v>
      </c>
    </row>
    <row r="2045" spans="1:10">
      <c r="A2045" t="str">
        <f t="shared" si="31"/>
        <v>C532016FemaleAllEth11</v>
      </c>
      <c r="B2045">
        <v>2016</v>
      </c>
      <c r="C2045" t="s">
        <v>27</v>
      </c>
      <c r="D2045" t="s">
        <v>117</v>
      </c>
      <c r="E2045">
        <v>11</v>
      </c>
      <c r="F2045" t="s">
        <v>149</v>
      </c>
      <c r="G2045">
        <v>14</v>
      </c>
      <c r="H2045">
        <v>8.5454434470000002</v>
      </c>
      <c r="I2045" t="s">
        <v>103</v>
      </c>
      <c r="J2045" t="s">
        <v>235</v>
      </c>
    </row>
    <row r="2046" spans="1:10">
      <c r="A2046" t="str">
        <f t="shared" si="31"/>
        <v>C54-C552016FemaleAllEth11</v>
      </c>
      <c r="B2046">
        <v>2016</v>
      </c>
      <c r="C2046" t="s">
        <v>27</v>
      </c>
      <c r="D2046" t="s">
        <v>117</v>
      </c>
      <c r="E2046">
        <v>11</v>
      </c>
      <c r="F2046" t="s">
        <v>149</v>
      </c>
      <c r="G2046">
        <v>65</v>
      </c>
      <c r="H2046">
        <v>39.675273150000002</v>
      </c>
      <c r="I2046" t="s">
        <v>104</v>
      </c>
      <c r="J2046" t="s">
        <v>234</v>
      </c>
    </row>
    <row r="2047" spans="1:10">
      <c r="A2047" t="str">
        <f t="shared" si="31"/>
        <v>C56-C572016FemaleAllEth11</v>
      </c>
      <c r="B2047">
        <v>2016</v>
      </c>
      <c r="C2047" t="s">
        <v>27</v>
      </c>
      <c r="D2047" t="s">
        <v>117</v>
      </c>
      <c r="E2047">
        <v>11</v>
      </c>
      <c r="F2047" t="s">
        <v>149</v>
      </c>
      <c r="G2047">
        <v>33</v>
      </c>
      <c r="H2047">
        <v>20.142830979999999</v>
      </c>
      <c r="I2047" t="s">
        <v>105</v>
      </c>
      <c r="J2047" t="s">
        <v>233</v>
      </c>
    </row>
    <row r="2048" spans="1:10">
      <c r="A2048" t="str">
        <f t="shared" si="31"/>
        <v>C64-C66, C682016FemaleAllEth11</v>
      </c>
      <c r="B2048">
        <v>2016</v>
      </c>
      <c r="C2048" t="s">
        <v>27</v>
      </c>
      <c r="D2048" t="s">
        <v>117</v>
      </c>
      <c r="E2048">
        <v>11</v>
      </c>
      <c r="F2048" t="s">
        <v>149</v>
      </c>
      <c r="G2048">
        <v>19</v>
      </c>
      <c r="H2048">
        <v>11.59738754</v>
      </c>
      <c r="I2048" t="s">
        <v>94</v>
      </c>
      <c r="J2048" t="s">
        <v>164</v>
      </c>
    </row>
    <row r="2049" spans="1:10">
      <c r="A2049" t="str">
        <f t="shared" si="31"/>
        <v>C702016FemaleAllEth11</v>
      </c>
      <c r="B2049">
        <v>2016</v>
      </c>
      <c r="C2049" t="s">
        <v>27</v>
      </c>
      <c r="D2049" t="s">
        <v>117</v>
      </c>
      <c r="E2049">
        <v>11</v>
      </c>
      <c r="F2049" t="s">
        <v>149</v>
      </c>
      <c r="G2049">
        <v>1</v>
      </c>
      <c r="H2049">
        <v>0.610388818</v>
      </c>
      <c r="I2049" t="s">
        <v>203</v>
      </c>
      <c r="J2049" t="s">
        <v>204</v>
      </c>
    </row>
    <row r="2050" spans="1:10">
      <c r="A2050" t="str">
        <f t="shared" si="31"/>
        <v>C712016FemaleAllEth11</v>
      </c>
      <c r="B2050">
        <v>2016</v>
      </c>
      <c r="C2050" t="s">
        <v>27</v>
      </c>
      <c r="D2050" t="s">
        <v>117</v>
      </c>
      <c r="E2050">
        <v>11</v>
      </c>
      <c r="F2050" t="s">
        <v>149</v>
      </c>
      <c r="G2050">
        <v>11</v>
      </c>
      <c r="H2050">
        <v>6.7142769940000004</v>
      </c>
      <c r="I2050" t="s">
        <v>96</v>
      </c>
      <c r="J2050" t="s">
        <v>167</v>
      </c>
    </row>
    <row r="2051" spans="1:10">
      <c r="A2051" t="str">
        <f t="shared" ref="A2051:A2114" si="32">I2051&amp;B2051&amp;C2051&amp;D2051&amp;E2051</f>
        <v>C722016FemaleAllEth11</v>
      </c>
      <c r="B2051">
        <v>2016</v>
      </c>
      <c r="C2051" t="s">
        <v>27</v>
      </c>
      <c r="D2051" t="s">
        <v>117</v>
      </c>
      <c r="E2051">
        <v>11</v>
      </c>
      <c r="F2051" t="s">
        <v>149</v>
      </c>
      <c r="G2051">
        <v>1</v>
      </c>
      <c r="H2051">
        <v>0.610388818</v>
      </c>
      <c r="I2051" t="s">
        <v>168</v>
      </c>
      <c r="J2051" t="s">
        <v>169</v>
      </c>
    </row>
    <row r="2052" spans="1:10">
      <c r="A2052" t="str">
        <f t="shared" si="32"/>
        <v>C732016FemaleAllEth11</v>
      </c>
      <c r="B2052">
        <v>2016</v>
      </c>
      <c r="C2052" t="s">
        <v>27</v>
      </c>
      <c r="D2052" t="s">
        <v>117</v>
      </c>
      <c r="E2052">
        <v>11</v>
      </c>
      <c r="F2052" t="s">
        <v>149</v>
      </c>
      <c r="G2052">
        <v>32</v>
      </c>
      <c r="H2052">
        <v>19.532442169999999</v>
      </c>
      <c r="I2052" t="s">
        <v>97</v>
      </c>
      <c r="J2052" t="s">
        <v>183</v>
      </c>
    </row>
    <row r="2053" spans="1:10">
      <c r="A2053" t="str">
        <f t="shared" si="32"/>
        <v>C77-C792016FemaleAllEth11</v>
      </c>
      <c r="B2053">
        <v>2016</v>
      </c>
      <c r="C2053" t="s">
        <v>27</v>
      </c>
      <c r="D2053" t="s">
        <v>117</v>
      </c>
      <c r="E2053">
        <v>11</v>
      </c>
      <c r="F2053" t="s">
        <v>149</v>
      </c>
      <c r="G2053">
        <v>4</v>
      </c>
      <c r="H2053">
        <v>2.4415552709999999</v>
      </c>
      <c r="I2053" t="s">
        <v>215</v>
      </c>
      <c r="J2053" t="s">
        <v>216</v>
      </c>
    </row>
    <row r="2054" spans="1:10">
      <c r="A2054" t="str">
        <f t="shared" si="32"/>
        <v>C802016FemaleAllEth11</v>
      </c>
      <c r="B2054">
        <v>2016</v>
      </c>
      <c r="C2054" t="s">
        <v>27</v>
      </c>
      <c r="D2054" t="s">
        <v>117</v>
      </c>
      <c r="E2054">
        <v>11</v>
      </c>
      <c r="F2054" t="s">
        <v>149</v>
      </c>
      <c r="G2054">
        <v>1</v>
      </c>
      <c r="H2054">
        <v>0.610388818</v>
      </c>
      <c r="I2054" t="s">
        <v>229</v>
      </c>
      <c r="J2054" t="s">
        <v>230</v>
      </c>
    </row>
    <row r="2055" spans="1:10">
      <c r="A2055" t="str">
        <f t="shared" si="32"/>
        <v>C812016FemaleAllEth11</v>
      </c>
      <c r="B2055">
        <v>2016</v>
      </c>
      <c r="C2055" t="s">
        <v>27</v>
      </c>
      <c r="D2055" t="s">
        <v>117</v>
      </c>
      <c r="E2055">
        <v>11</v>
      </c>
      <c r="F2055" t="s">
        <v>149</v>
      </c>
      <c r="G2055">
        <v>5</v>
      </c>
      <c r="H2055">
        <v>3.0519440879999999</v>
      </c>
      <c r="I2055" t="s">
        <v>98</v>
      </c>
      <c r="J2055" t="s">
        <v>172</v>
      </c>
    </row>
    <row r="2056" spans="1:10">
      <c r="A2056" t="str">
        <f t="shared" si="32"/>
        <v>C82-C86, C962016FemaleAllEth11</v>
      </c>
      <c r="B2056">
        <v>2016</v>
      </c>
      <c r="C2056" t="s">
        <v>27</v>
      </c>
      <c r="D2056" t="s">
        <v>117</v>
      </c>
      <c r="E2056">
        <v>11</v>
      </c>
      <c r="F2056" t="s">
        <v>149</v>
      </c>
      <c r="G2056">
        <v>29</v>
      </c>
      <c r="H2056">
        <v>17.701275710000001</v>
      </c>
      <c r="I2056" t="s">
        <v>99</v>
      </c>
      <c r="J2056" t="s">
        <v>173</v>
      </c>
    </row>
    <row r="2057" spans="1:10">
      <c r="A2057" t="str">
        <f t="shared" si="32"/>
        <v>C882016FemaleAllEth11</v>
      </c>
      <c r="B2057">
        <v>2016</v>
      </c>
      <c r="C2057" t="s">
        <v>27</v>
      </c>
      <c r="D2057" t="s">
        <v>117</v>
      </c>
      <c r="E2057">
        <v>11</v>
      </c>
      <c r="F2057" t="s">
        <v>149</v>
      </c>
      <c r="G2057">
        <v>1</v>
      </c>
      <c r="H2057">
        <v>0.610388818</v>
      </c>
      <c r="I2057" t="s">
        <v>195</v>
      </c>
      <c r="J2057" t="s">
        <v>196</v>
      </c>
    </row>
    <row r="2058" spans="1:10">
      <c r="A2058" t="str">
        <f t="shared" si="32"/>
        <v>C902016FemaleAllEth11</v>
      </c>
      <c r="B2058">
        <v>2016</v>
      </c>
      <c r="C2058" t="s">
        <v>27</v>
      </c>
      <c r="D2058" t="s">
        <v>117</v>
      </c>
      <c r="E2058">
        <v>11</v>
      </c>
      <c r="F2058" t="s">
        <v>149</v>
      </c>
      <c r="G2058">
        <v>8</v>
      </c>
      <c r="H2058">
        <v>4.8831105409999997</v>
      </c>
      <c r="I2058" t="s">
        <v>100</v>
      </c>
      <c r="J2058" t="s">
        <v>205</v>
      </c>
    </row>
    <row r="2059" spans="1:10">
      <c r="A2059" t="str">
        <f t="shared" si="32"/>
        <v>C91-C952016FemaleAllEth11</v>
      </c>
      <c r="B2059">
        <v>2016</v>
      </c>
      <c r="C2059" t="s">
        <v>27</v>
      </c>
      <c r="D2059" t="s">
        <v>117</v>
      </c>
      <c r="E2059">
        <v>11</v>
      </c>
      <c r="F2059" t="s">
        <v>149</v>
      </c>
      <c r="G2059">
        <v>19</v>
      </c>
      <c r="H2059">
        <v>11.59738754</v>
      </c>
      <c r="I2059" t="s">
        <v>101</v>
      </c>
      <c r="J2059" t="s">
        <v>174</v>
      </c>
    </row>
    <row r="2060" spans="1:10">
      <c r="A2060" t="str">
        <f t="shared" si="32"/>
        <v>D45-D472016FemaleAllEth11</v>
      </c>
      <c r="B2060">
        <v>2016</v>
      </c>
      <c r="C2060" t="s">
        <v>27</v>
      </c>
      <c r="D2060" t="s">
        <v>117</v>
      </c>
      <c r="E2060">
        <v>11</v>
      </c>
      <c r="F2060" t="s">
        <v>149</v>
      </c>
      <c r="G2060">
        <v>8</v>
      </c>
      <c r="H2060">
        <v>4.8831105409999997</v>
      </c>
      <c r="I2060" t="s">
        <v>140</v>
      </c>
      <c r="J2060" t="s">
        <v>181</v>
      </c>
    </row>
    <row r="2061" spans="1:10">
      <c r="A2061" t="str">
        <f t="shared" si="32"/>
        <v>C00-C142017FemaleAllEth11</v>
      </c>
      <c r="B2061">
        <v>2017</v>
      </c>
      <c r="C2061" t="s">
        <v>27</v>
      </c>
      <c r="D2061" t="s">
        <v>117</v>
      </c>
      <c r="E2061">
        <v>11</v>
      </c>
      <c r="F2061" t="s">
        <v>149</v>
      </c>
      <c r="G2061">
        <v>15</v>
      </c>
      <c r="H2061">
        <v>9.20640766</v>
      </c>
      <c r="I2061" t="s">
        <v>86</v>
      </c>
      <c r="J2061" t="s">
        <v>180</v>
      </c>
    </row>
    <row r="2062" spans="1:10">
      <c r="A2062" t="str">
        <f t="shared" si="32"/>
        <v>C152017FemaleAllEth11</v>
      </c>
      <c r="B2062">
        <v>2017</v>
      </c>
      <c r="C2062" t="s">
        <v>27</v>
      </c>
      <c r="D2062" t="s">
        <v>117</v>
      </c>
      <c r="E2062">
        <v>11</v>
      </c>
      <c r="F2062" t="s">
        <v>149</v>
      </c>
      <c r="G2062">
        <v>5</v>
      </c>
      <c r="H2062">
        <v>3.0688025529999998</v>
      </c>
      <c r="I2062" t="s">
        <v>87</v>
      </c>
      <c r="J2062" t="s">
        <v>217</v>
      </c>
    </row>
    <row r="2063" spans="1:10">
      <c r="A2063" t="str">
        <f t="shared" si="32"/>
        <v>C162017FemaleAllEth11</v>
      </c>
      <c r="B2063">
        <v>2017</v>
      </c>
      <c r="C2063" t="s">
        <v>27</v>
      </c>
      <c r="D2063" t="s">
        <v>117</v>
      </c>
      <c r="E2063">
        <v>11</v>
      </c>
      <c r="F2063" t="s">
        <v>149</v>
      </c>
      <c r="G2063">
        <v>9</v>
      </c>
      <c r="H2063">
        <v>5.523844596</v>
      </c>
      <c r="I2063" t="s">
        <v>88</v>
      </c>
      <c r="J2063" t="s">
        <v>188</v>
      </c>
    </row>
    <row r="2064" spans="1:10">
      <c r="A2064" t="str">
        <f t="shared" si="32"/>
        <v>C172017FemaleAllEth11</v>
      </c>
      <c r="B2064">
        <v>2017</v>
      </c>
      <c r="C2064" t="s">
        <v>27</v>
      </c>
      <c r="D2064" t="s">
        <v>117</v>
      </c>
      <c r="E2064">
        <v>11</v>
      </c>
      <c r="F2064" t="s">
        <v>149</v>
      </c>
      <c r="G2064">
        <v>6</v>
      </c>
      <c r="H2064">
        <v>3.682563064</v>
      </c>
      <c r="I2064" t="s">
        <v>208</v>
      </c>
      <c r="J2064" t="s">
        <v>209</v>
      </c>
    </row>
    <row r="2065" spans="1:10">
      <c r="A2065" t="str">
        <f t="shared" si="32"/>
        <v>C18-C212017FemaleAllEth11</v>
      </c>
      <c r="B2065">
        <v>2017</v>
      </c>
      <c r="C2065" t="s">
        <v>27</v>
      </c>
      <c r="D2065" t="s">
        <v>117</v>
      </c>
      <c r="E2065">
        <v>11</v>
      </c>
      <c r="F2065" t="s">
        <v>149</v>
      </c>
      <c r="G2065">
        <v>85</v>
      </c>
      <c r="H2065">
        <v>52.169643409999999</v>
      </c>
      <c r="I2065" t="s">
        <v>89</v>
      </c>
      <c r="J2065" t="s">
        <v>182</v>
      </c>
    </row>
    <row r="2066" spans="1:10">
      <c r="A2066" t="str">
        <f t="shared" si="32"/>
        <v>C222017FemaleAllEth11</v>
      </c>
      <c r="B2066">
        <v>2017</v>
      </c>
      <c r="C2066" t="s">
        <v>27</v>
      </c>
      <c r="D2066" t="s">
        <v>117</v>
      </c>
      <c r="E2066">
        <v>11</v>
      </c>
      <c r="F2066" t="s">
        <v>149</v>
      </c>
      <c r="G2066">
        <v>7</v>
      </c>
      <c r="H2066">
        <v>4.2963235749999997</v>
      </c>
      <c r="I2066" t="s">
        <v>90</v>
      </c>
      <c r="J2066" t="s">
        <v>159</v>
      </c>
    </row>
    <row r="2067" spans="1:10">
      <c r="A2067" t="str">
        <f t="shared" si="32"/>
        <v>C232017FemaleAllEth11</v>
      </c>
      <c r="B2067">
        <v>2017</v>
      </c>
      <c r="C2067" t="s">
        <v>27</v>
      </c>
      <c r="D2067" t="s">
        <v>117</v>
      </c>
      <c r="E2067">
        <v>11</v>
      </c>
      <c r="F2067" t="s">
        <v>149</v>
      </c>
      <c r="G2067">
        <v>1</v>
      </c>
      <c r="H2067">
        <v>0.61376051099999995</v>
      </c>
      <c r="I2067" t="s">
        <v>227</v>
      </c>
      <c r="J2067" t="s">
        <v>228</v>
      </c>
    </row>
    <row r="2068" spans="1:10">
      <c r="A2068" t="str">
        <f t="shared" si="32"/>
        <v>C242017FemaleAllEth11</v>
      </c>
      <c r="B2068">
        <v>2017</v>
      </c>
      <c r="C2068" t="s">
        <v>27</v>
      </c>
      <c r="D2068" t="s">
        <v>117</v>
      </c>
      <c r="E2068">
        <v>11</v>
      </c>
      <c r="F2068" t="s">
        <v>149</v>
      </c>
      <c r="G2068">
        <v>2</v>
      </c>
      <c r="H2068">
        <v>1.227521021</v>
      </c>
      <c r="I2068" t="s">
        <v>220</v>
      </c>
      <c r="J2068" t="s">
        <v>221</v>
      </c>
    </row>
    <row r="2069" spans="1:10">
      <c r="A2069" t="str">
        <f t="shared" si="32"/>
        <v>C252017FemaleAllEth11</v>
      </c>
      <c r="B2069">
        <v>2017</v>
      </c>
      <c r="C2069" t="s">
        <v>27</v>
      </c>
      <c r="D2069" t="s">
        <v>117</v>
      </c>
      <c r="E2069">
        <v>11</v>
      </c>
      <c r="F2069" t="s">
        <v>149</v>
      </c>
      <c r="G2069">
        <v>19</v>
      </c>
      <c r="H2069">
        <v>11.6614497</v>
      </c>
      <c r="I2069" t="s">
        <v>91</v>
      </c>
      <c r="J2069" t="s">
        <v>197</v>
      </c>
    </row>
    <row r="2070" spans="1:10">
      <c r="A2070" t="str">
        <f t="shared" si="32"/>
        <v>C262017FemaleAllEth11</v>
      </c>
      <c r="B2070">
        <v>2017</v>
      </c>
      <c r="C2070" t="s">
        <v>27</v>
      </c>
      <c r="D2070" t="s">
        <v>117</v>
      </c>
      <c r="E2070">
        <v>11</v>
      </c>
      <c r="F2070" t="s">
        <v>149</v>
      </c>
      <c r="G2070">
        <v>4</v>
      </c>
      <c r="H2070">
        <v>2.4550420430000002</v>
      </c>
      <c r="I2070" t="s">
        <v>198</v>
      </c>
      <c r="J2070" t="s">
        <v>199</v>
      </c>
    </row>
    <row r="2071" spans="1:10">
      <c r="A2071" t="str">
        <f t="shared" si="32"/>
        <v>C322017FemaleAllEth11</v>
      </c>
      <c r="B2071">
        <v>2017</v>
      </c>
      <c r="C2071" t="s">
        <v>27</v>
      </c>
      <c r="D2071" t="s">
        <v>117</v>
      </c>
      <c r="E2071">
        <v>11</v>
      </c>
      <c r="F2071" t="s">
        <v>149</v>
      </c>
      <c r="G2071">
        <v>1</v>
      </c>
      <c r="H2071">
        <v>0.61376051099999995</v>
      </c>
      <c r="I2071" t="s">
        <v>189</v>
      </c>
      <c r="J2071" t="s">
        <v>190</v>
      </c>
    </row>
    <row r="2072" spans="1:10">
      <c r="A2072" t="str">
        <f t="shared" si="32"/>
        <v>C33-C342017FemaleAllEth11</v>
      </c>
      <c r="B2072">
        <v>2017</v>
      </c>
      <c r="C2072" t="s">
        <v>27</v>
      </c>
      <c r="D2072" t="s">
        <v>117</v>
      </c>
      <c r="E2072">
        <v>11</v>
      </c>
      <c r="F2072" t="s">
        <v>149</v>
      </c>
      <c r="G2072">
        <v>50</v>
      </c>
      <c r="H2072">
        <v>30.688025530000001</v>
      </c>
      <c r="I2072" t="s">
        <v>92</v>
      </c>
      <c r="J2072" t="s">
        <v>175</v>
      </c>
    </row>
    <row r="2073" spans="1:10">
      <c r="A2073" t="str">
        <f t="shared" si="32"/>
        <v>C40-C412017FemaleAllEth11</v>
      </c>
      <c r="B2073">
        <v>2017</v>
      </c>
      <c r="C2073" t="s">
        <v>27</v>
      </c>
      <c r="D2073" t="s">
        <v>117</v>
      </c>
      <c r="E2073">
        <v>11</v>
      </c>
      <c r="F2073" t="s">
        <v>149</v>
      </c>
      <c r="G2073">
        <v>2</v>
      </c>
      <c r="H2073">
        <v>1.227521021</v>
      </c>
      <c r="I2073" t="s">
        <v>160</v>
      </c>
      <c r="J2073" t="s">
        <v>161</v>
      </c>
    </row>
    <row r="2074" spans="1:10">
      <c r="A2074" t="str">
        <f t="shared" si="32"/>
        <v>C432017FemaleAllEth11</v>
      </c>
      <c r="B2074">
        <v>2017</v>
      </c>
      <c r="C2074" t="s">
        <v>27</v>
      </c>
      <c r="D2074" t="s">
        <v>117</v>
      </c>
      <c r="E2074">
        <v>11</v>
      </c>
      <c r="F2074" t="s">
        <v>149</v>
      </c>
      <c r="G2074">
        <v>84</v>
      </c>
      <c r="H2074">
        <v>51.555882889999999</v>
      </c>
      <c r="I2074" t="s">
        <v>93</v>
      </c>
      <c r="J2074" t="s">
        <v>186</v>
      </c>
    </row>
    <row r="2075" spans="1:10">
      <c r="A2075" t="str">
        <f t="shared" si="32"/>
        <v>C442017FemaleAllEth11</v>
      </c>
      <c r="B2075">
        <v>2017</v>
      </c>
      <c r="C2075" t="s">
        <v>27</v>
      </c>
      <c r="D2075" t="s">
        <v>117</v>
      </c>
      <c r="E2075">
        <v>11</v>
      </c>
      <c r="F2075" t="s">
        <v>149</v>
      </c>
      <c r="G2075">
        <v>3</v>
      </c>
      <c r="H2075">
        <v>1.841281532</v>
      </c>
      <c r="I2075" t="s">
        <v>176</v>
      </c>
      <c r="J2075" t="s">
        <v>177</v>
      </c>
    </row>
    <row r="2076" spans="1:10">
      <c r="A2076" t="str">
        <f t="shared" si="32"/>
        <v>C482017FemaleAllEth11</v>
      </c>
      <c r="B2076">
        <v>2017</v>
      </c>
      <c r="C2076" t="s">
        <v>27</v>
      </c>
      <c r="D2076" t="s">
        <v>117</v>
      </c>
      <c r="E2076">
        <v>11</v>
      </c>
      <c r="F2076" t="s">
        <v>149</v>
      </c>
      <c r="G2076">
        <v>1</v>
      </c>
      <c r="H2076">
        <v>0.61376051099999995</v>
      </c>
      <c r="I2076" t="s">
        <v>200</v>
      </c>
      <c r="J2076" t="s">
        <v>201</v>
      </c>
    </row>
    <row r="2077" spans="1:10">
      <c r="A2077" t="str">
        <f t="shared" si="32"/>
        <v>C492017FemaleAllEth11</v>
      </c>
      <c r="B2077">
        <v>2017</v>
      </c>
      <c r="C2077" t="s">
        <v>27</v>
      </c>
      <c r="D2077" t="s">
        <v>117</v>
      </c>
      <c r="E2077">
        <v>11</v>
      </c>
      <c r="F2077" t="s">
        <v>149</v>
      </c>
      <c r="G2077">
        <v>3</v>
      </c>
      <c r="H2077">
        <v>1.841281532</v>
      </c>
      <c r="I2077" t="s">
        <v>162</v>
      </c>
      <c r="J2077" t="s">
        <v>163</v>
      </c>
    </row>
    <row r="2078" spans="1:10">
      <c r="A2078" t="str">
        <f t="shared" si="32"/>
        <v>C502017FemaleAllEth11</v>
      </c>
      <c r="B2078">
        <v>2017</v>
      </c>
      <c r="C2078" t="s">
        <v>27</v>
      </c>
      <c r="D2078" t="s">
        <v>117</v>
      </c>
      <c r="E2078">
        <v>11</v>
      </c>
      <c r="F2078" t="s">
        <v>149</v>
      </c>
      <c r="G2078">
        <v>384</v>
      </c>
      <c r="H2078">
        <v>235.68403609999999</v>
      </c>
      <c r="I2078" t="s">
        <v>102</v>
      </c>
      <c r="J2078" t="s">
        <v>214</v>
      </c>
    </row>
    <row r="2079" spans="1:10">
      <c r="A2079" t="str">
        <f t="shared" si="32"/>
        <v>C512017FemaleAllEth11</v>
      </c>
      <c r="B2079">
        <v>2017</v>
      </c>
      <c r="C2079" t="s">
        <v>27</v>
      </c>
      <c r="D2079" t="s">
        <v>117</v>
      </c>
      <c r="E2079">
        <v>11</v>
      </c>
      <c r="F2079" t="s">
        <v>149</v>
      </c>
      <c r="G2079">
        <v>1</v>
      </c>
      <c r="H2079">
        <v>0.61376051099999995</v>
      </c>
      <c r="I2079" t="s">
        <v>106</v>
      </c>
      <c r="J2079" t="s">
        <v>238</v>
      </c>
    </row>
    <row r="2080" spans="1:10">
      <c r="A2080" t="str">
        <f t="shared" si="32"/>
        <v>C522017FemaleAllEth11</v>
      </c>
      <c r="B2080">
        <v>2017</v>
      </c>
      <c r="C2080" t="s">
        <v>27</v>
      </c>
      <c r="D2080" t="s">
        <v>117</v>
      </c>
      <c r="E2080">
        <v>11</v>
      </c>
      <c r="F2080" t="s">
        <v>149</v>
      </c>
      <c r="G2080">
        <v>2</v>
      </c>
      <c r="H2080">
        <v>1.227521021</v>
      </c>
      <c r="I2080" t="s">
        <v>239</v>
      </c>
      <c r="J2080" t="s">
        <v>240</v>
      </c>
    </row>
    <row r="2081" spans="1:10">
      <c r="A2081" t="str">
        <f t="shared" si="32"/>
        <v>C532017FemaleAllEth11</v>
      </c>
      <c r="B2081">
        <v>2017</v>
      </c>
      <c r="C2081" t="s">
        <v>27</v>
      </c>
      <c r="D2081" t="s">
        <v>117</v>
      </c>
      <c r="E2081">
        <v>11</v>
      </c>
      <c r="F2081" t="s">
        <v>149</v>
      </c>
      <c r="G2081">
        <v>16</v>
      </c>
      <c r="H2081">
        <v>9.8201681700000005</v>
      </c>
      <c r="I2081" t="s">
        <v>103</v>
      </c>
      <c r="J2081" t="s">
        <v>235</v>
      </c>
    </row>
    <row r="2082" spans="1:10">
      <c r="A2082" t="str">
        <f t="shared" si="32"/>
        <v>C54-C552017FemaleAllEth11</v>
      </c>
      <c r="B2082">
        <v>2017</v>
      </c>
      <c r="C2082" t="s">
        <v>27</v>
      </c>
      <c r="D2082" t="s">
        <v>117</v>
      </c>
      <c r="E2082">
        <v>11</v>
      </c>
      <c r="F2082" t="s">
        <v>149</v>
      </c>
      <c r="G2082">
        <v>59</v>
      </c>
      <c r="H2082">
        <v>36.211870130000001</v>
      </c>
      <c r="I2082" t="s">
        <v>104</v>
      </c>
      <c r="J2082" t="s">
        <v>234</v>
      </c>
    </row>
    <row r="2083" spans="1:10">
      <c r="A2083" t="str">
        <f t="shared" si="32"/>
        <v>C56-C572017FemaleAllEth11</v>
      </c>
      <c r="B2083">
        <v>2017</v>
      </c>
      <c r="C2083" t="s">
        <v>27</v>
      </c>
      <c r="D2083" t="s">
        <v>117</v>
      </c>
      <c r="E2083">
        <v>11</v>
      </c>
      <c r="F2083" t="s">
        <v>149</v>
      </c>
      <c r="G2083">
        <v>30</v>
      </c>
      <c r="H2083">
        <v>18.41281532</v>
      </c>
      <c r="I2083" t="s">
        <v>105</v>
      </c>
      <c r="J2083" t="s">
        <v>233</v>
      </c>
    </row>
    <row r="2084" spans="1:10">
      <c r="A2084" t="str">
        <f t="shared" si="32"/>
        <v>C64-C66, C682017FemaleAllEth11</v>
      </c>
      <c r="B2084">
        <v>2017</v>
      </c>
      <c r="C2084" t="s">
        <v>27</v>
      </c>
      <c r="D2084" t="s">
        <v>117</v>
      </c>
      <c r="E2084">
        <v>11</v>
      </c>
      <c r="F2084" t="s">
        <v>149</v>
      </c>
      <c r="G2084">
        <v>17</v>
      </c>
      <c r="H2084">
        <v>10.433928679999999</v>
      </c>
      <c r="I2084" t="s">
        <v>94</v>
      </c>
      <c r="J2084" t="s">
        <v>164</v>
      </c>
    </row>
    <row r="2085" spans="1:10">
      <c r="A2085" t="str">
        <f t="shared" si="32"/>
        <v>C672017FemaleAllEth11</v>
      </c>
      <c r="B2085">
        <v>2017</v>
      </c>
      <c r="C2085" t="s">
        <v>27</v>
      </c>
      <c r="D2085" t="s">
        <v>117</v>
      </c>
      <c r="E2085">
        <v>11</v>
      </c>
      <c r="F2085" t="s">
        <v>149</v>
      </c>
      <c r="G2085">
        <v>8</v>
      </c>
      <c r="H2085">
        <v>4.9100840850000003</v>
      </c>
      <c r="I2085" t="s">
        <v>95</v>
      </c>
      <c r="J2085" t="s">
        <v>226</v>
      </c>
    </row>
    <row r="2086" spans="1:10">
      <c r="A2086" t="str">
        <f t="shared" si="32"/>
        <v>C712017FemaleAllEth11</v>
      </c>
      <c r="B2086">
        <v>2017</v>
      </c>
      <c r="C2086" t="s">
        <v>27</v>
      </c>
      <c r="D2086" t="s">
        <v>117</v>
      </c>
      <c r="E2086">
        <v>11</v>
      </c>
      <c r="F2086" t="s">
        <v>149</v>
      </c>
      <c r="G2086">
        <v>16</v>
      </c>
      <c r="H2086">
        <v>9.8201681700000005</v>
      </c>
      <c r="I2086" t="s">
        <v>96</v>
      </c>
      <c r="J2086" t="s">
        <v>167</v>
      </c>
    </row>
    <row r="2087" spans="1:10">
      <c r="A2087" t="str">
        <f t="shared" si="32"/>
        <v>C732017FemaleAllEth11</v>
      </c>
      <c r="B2087">
        <v>2017</v>
      </c>
      <c r="C2087" t="s">
        <v>27</v>
      </c>
      <c r="D2087" t="s">
        <v>117</v>
      </c>
      <c r="E2087">
        <v>11</v>
      </c>
      <c r="F2087" t="s">
        <v>149</v>
      </c>
      <c r="G2087">
        <v>28</v>
      </c>
      <c r="H2087">
        <v>17.185294299999999</v>
      </c>
      <c r="I2087" t="s">
        <v>97</v>
      </c>
      <c r="J2087" t="s">
        <v>183</v>
      </c>
    </row>
    <row r="2088" spans="1:10">
      <c r="A2088" t="str">
        <f t="shared" si="32"/>
        <v>C77-C792017FemaleAllEth11</v>
      </c>
      <c r="B2088">
        <v>2017</v>
      </c>
      <c r="C2088" t="s">
        <v>27</v>
      </c>
      <c r="D2088" t="s">
        <v>117</v>
      </c>
      <c r="E2088">
        <v>11</v>
      </c>
      <c r="F2088" t="s">
        <v>149</v>
      </c>
      <c r="G2088">
        <v>8</v>
      </c>
      <c r="H2088">
        <v>4.9100840850000003</v>
      </c>
      <c r="I2088" t="s">
        <v>215</v>
      </c>
      <c r="J2088" t="s">
        <v>216</v>
      </c>
    </row>
    <row r="2089" spans="1:10">
      <c r="A2089" t="str">
        <f t="shared" si="32"/>
        <v>C812017FemaleAllEth11</v>
      </c>
      <c r="B2089">
        <v>2017</v>
      </c>
      <c r="C2089" t="s">
        <v>27</v>
      </c>
      <c r="D2089" t="s">
        <v>117</v>
      </c>
      <c r="E2089">
        <v>11</v>
      </c>
      <c r="F2089" t="s">
        <v>149</v>
      </c>
      <c r="G2089">
        <v>3</v>
      </c>
      <c r="H2089">
        <v>1.841281532</v>
      </c>
      <c r="I2089" t="s">
        <v>98</v>
      </c>
      <c r="J2089" t="s">
        <v>172</v>
      </c>
    </row>
    <row r="2090" spans="1:10">
      <c r="A2090" t="str">
        <f t="shared" si="32"/>
        <v>C82-C86, C962017FemaleAllEth11</v>
      </c>
      <c r="B2090">
        <v>2017</v>
      </c>
      <c r="C2090" t="s">
        <v>27</v>
      </c>
      <c r="D2090" t="s">
        <v>117</v>
      </c>
      <c r="E2090">
        <v>11</v>
      </c>
      <c r="F2090" t="s">
        <v>149</v>
      </c>
      <c r="G2090">
        <v>17</v>
      </c>
      <c r="H2090">
        <v>10.433928679999999</v>
      </c>
      <c r="I2090" t="s">
        <v>99</v>
      </c>
      <c r="J2090" t="s">
        <v>173</v>
      </c>
    </row>
    <row r="2091" spans="1:10">
      <c r="A2091" t="str">
        <f t="shared" si="32"/>
        <v>C882017FemaleAllEth11</v>
      </c>
      <c r="B2091">
        <v>2017</v>
      </c>
      <c r="C2091" t="s">
        <v>27</v>
      </c>
      <c r="D2091" t="s">
        <v>117</v>
      </c>
      <c r="E2091">
        <v>11</v>
      </c>
      <c r="F2091" t="s">
        <v>149</v>
      </c>
      <c r="G2091">
        <v>5</v>
      </c>
      <c r="H2091">
        <v>3.0688025529999998</v>
      </c>
      <c r="I2091" t="s">
        <v>195</v>
      </c>
      <c r="J2091" t="s">
        <v>196</v>
      </c>
    </row>
    <row r="2092" spans="1:10">
      <c r="A2092" t="str">
        <f t="shared" si="32"/>
        <v>C902017FemaleAllEth11</v>
      </c>
      <c r="B2092">
        <v>2017</v>
      </c>
      <c r="C2092" t="s">
        <v>27</v>
      </c>
      <c r="D2092" t="s">
        <v>117</v>
      </c>
      <c r="E2092">
        <v>11</v>
      </c>
      <c r="F2092" t="s">
        <v>149</v>
      </c>
      <c r="G2092">
        <v>13</v>
      </c>
      <c r="H2092">
        <v>7.9788866379999996</v>
      </c>
      <c r="I2092" t="s">
        <v>100</v>
      </c>
      <c r="J2092" t="s">
        <v>205</v>
      </c>
    </row>
    <row r="2093" spans="1:10">
      <c r="A2093" t="str">
        <f t="shared" si="32"/>
        <v>C91-C952017FemaleAllEth11</v>
      </c>
      <c r="B2093">
        <v>2017</v>
      </c>
      <c r="C2093" t="s">
        <v>27</v>
      </c>
      <c r="D2093" t="s">
        <v>117</v>
      </c>
      <c r="E2093">
        <v>11</v>
      </c>
      <c r="F2093" t="s">
        <v>149</v>
      </c>
      <c r="G2093">
        <v>14</v>
      </c>
      <c r="H2093">
        <v>8.5926471489999994</v>
      </c>
      <c r="I2093" t="s">
        <v>101</v>
      </c>
      <c r="J2093" t="s">
        <v>174</v>
      </c>
    </row>
    <row r="2094" spans="1:10">
      <c r="A2094" t="str">
        <f t="shared" si="32"/>
        <v>D45-D472017FemaleAllEth11</v>
      </c>
      <c r="B2094">
        <v>2017</v>
      </c>
      <c r="C2094" t="s">
        <v>27</v>
      </c>
      <c r="D2094" t="s">
        <v>117</v>
      </c>
      <c r="E2094">
        <v>11</v>
      </c>
      <c r="F2094" t="s">
        <v>149</v>
      </c>
      <c r="G2094">
        <v>6</v>
      </c>
      <c r="H2094">
        <v>3.682563064</v>
      </c>
      <c r="I2094" t="s">
        <v>140</v>
      </c>
      <c r="J2094" t="s">
        <v>181</v>
      </c>
    </row>
    <row r="2095" spans="1:10">
      <c r="A2095" t="str">
        <f t="shared" si="32"/>
        <v>C00-C142015FemaleAllEth12</v>
      </c>
      <c r="B2095">
        <v>2015</v>
      </c>
      <c r="C2095" t="s">
        <v>27</v>
      </c>
      <c r="D2095" t="s">
        <v>117</v>
      </c>
      <c r="E2095">
        <v>12</v>
      </c>
      <c r="F2095" t="s">
        <v>150</v>
      </c>
      <c r="G2095">
        <v>13</v>
      </c>
      <c r="H2095">
        <v>8.7879402419999995</v>
      </c>
      <c r="I2095" t="s">
        <v>86</v>
      </c>
      <c r="J2095" t="s">
        <v>180</v>
      </c>
    </row>
    <row r="2096" spans="1:10">
      <c r="A2096" t="str">
        <f t="shared" si="32"/>
        <v>C152015FemaleAllEth12</v>
      </c>
      <c r="B2096">
        <v>2015</v>
      </c>
      <c r="C2096" t="s">
        <v>27</v>
      </c>
      <c r="D2096" t="s">
        <v>117</v>
      </c>
      <c r="E2096">
        <v>12</v>
      </c>
      <c r="F2096" t="s">
        <v>150</v>
      </c>
      <c r="G2096">
        <v>4</v>
      </c>
      <c r="H2096">
        <v>2.7039816129999998</v>
      </c>
      <c r="I2096" t="s">
        <v>87</v>
      </c>
      <c r="J2096" t="s">
        <v>217</v>
      </c>
    </row>
    <row r="2097" spans="1:10">
      <c r="A2097" t="str">
        <f t="shared" si="32"/>
        <v>C162015FemaleAllEth12</v>
      </c>
      <c r="B2097">
        <v>2015</v>
      </c>
      <c r="C2097" t="s">
        <v>27</v>
      </c>
      <c r="D2097" t="s">
        <v>117</v>
      </c>
      <c r="E2097">
        <v>12</v>
      </c>
      <c r="F2097" t="s">
        <v>150</v>
      </c>
      <c r="G2097">
        <v>14</v>
      </c>
      <c r="H2097">
        <v>9.4639356449999994</v>
      </c>
      <c r="I2097" t="s">
        <v>88</v>
      </c>
      <c r="J2097" t="s">
        <v>188</v>
      </c>
    </row>
    <row r="2098" spans="1:10">
      <c r="A2098" t="str">
        <f t="shared" si="32"/>
        <v>C172015FemaleAllEth12</v>
      </c>
      <c r="B2098">
        <v>2015</v>
      </c>
      <c r="C2098" t="s">
        <v>27</v>
      </c>
      <c r="D2098" t="s">
        <v>117</v>
      </c>
      <c r="E2098">
        <v>12</v>
      </c>
      <c r="F2098" t="s">
        <v>150</v>
      </c>
      <c r="G2098">
        <v>4</v>
      </c>
      <c r="H2098">
        <v>2.7039816129999998</v>
      </c>
      <c r="I2098" t="s">
        <v>208</v>
      </c>
      <c r="J2098" t="s">
        <v>209</v>
      </c>
    </row>
    <row r="2099" spans="1:10">
      <c r="A2099" t="str">
        <f t="shared" si="32"/>
        <v>C18-C212015FemaleAllEth12</v>
      </c>
      <c r="B2099">
        <v>2015</v>
      </c>
      <c r="C2099" t="s">
        <v>27</v>
      </c>
      <c r="D2099" t="s">
        <v>117</v>
      </c>
      <c r="E2099">
        <v>12</v>
      </c>
      <c r="F2099" t="s">
        <v>150</v>
      </c>
      <c r="G2099">
        <v>101</v>
      </c>
      <c r="H2099">
        <v>68.275535730000001</v>
      </c>
      <c r="I2099" t="s">
        <v>89</v>
      </c>
      <c r="J2099" t="s">
        <v>182</v>
      </c>
    </row>
    <row r="2100" spans="1:10">
      <c r="A2100" t="str">
        <f t="shared" si="32"/>
        <v>C222015FemaleAllEth12</v>
      </c>
      <c r="B2100">
        <v>2015</v>
      </c>
      <c r="C2100" t="s">
        <v>27</v>
      </c>
      <c r="D2100" t="s">
        <v>117</v>
      </c>
      <c r="E2100">
        <v>12</v>
      </c>
      <c r="F2100" t="s">
        <v>150</v>
      </c>
      <c r="G2100">
        <v>7</v>
      </c>
      <c r="H2100">
        <v>4.7319678229999997</v>
      </c>
      <c r="I2100" t="s">
        <v>90</v>
      </c>
      <c r="J2100" t="s">
        <v>159</v>
      </c>
    </row>
    <row r="2101" spans="1:10">
      <c r="A2101" t="str">
        <f t="shared" si="32"/>
        <v>C232015FemaleAllEth12</v>
      </c>
      <c r="B2101">
        <v>2015</v>
      </c>
      <c r="C2101" t="s">
        <v>27</v>
      </c>
      <c r="D2101" t="s">
        <v>117</v>
      </c>
      <c r="E2101">
        <v>12</v>
      </c>
      <c r="F2101" t="s">
        <v>150</v>
      </c>
      <c r="G2101">
        <v>6</v>
      </c>
      <c r="H2101">
        <v>4.0559724189999997</v>
      </c>
      <c r="I2101" t="s">
        <v>227</v>
      </c>
      <c r="J2101" t="s">
        <v>228</v>
      </c>
    </row>
    <row r="2102" spans="1:10">
      <c r="A2102" t="str">
        <f t="shared" si="32"/>
        <v>C242015FemaleAllEth12</v>
      </c>
      <c r="B2102">
        <v>2015</v>
      </c>
      <c r="C2102" t="s">
        <v>27</v>
      </c>
      <c r="D2102" t="s">
        <v>117</v>
      </c>
      <c r="E2102">
        <v>12</v>
      </c>
      <c r="F2102" t="s">
        <v>150</v>
      </c>
      <c r="G2102">
        <v>2</v>
      </c>
      <c r="H2102">
        <v>1.3519908060000001</v>
      </c>
      <c r="I2102" t="s">
        <v>220</v>
      </c>
      <c r="J2102" t="s">
        <v>221</v>
      </c>
    </row>
    <row r="2103" spans="1:10">
      <c r="A2103" t="str">
        <f t="shared" si="32"/>
        <v>C252015FemaleAllEth12</v>
      </c>
      <c r="B2103">
        <v>2015</v>
      </c>
      <c r="C2103" t="s">
        <v>27</v>
      </c>
      <c r="D2103" t="s">
        <v>117</v>
      </c>
      <c r="E2103">
        <v>12</v>
      </c>
      <c r="F2103" t="s">
        <v>150</v>
      </c>
      <c r="G2103">
        <v>24</v>
      </c>
      <c r="H2103">
        <v>16.223889679999999</v>
      </c>
      <c r="I2103" t="s">
        <v>91</v>
      </c>
      <c r="J2103" t="s">
        <v>197</v>
      </c>
    </row>
    <row r="2104" spans="1:10">
      <c r="A2104" t="str">
        <f t="shared" si="32"/>
        <v>C262015FemaleAllEth12</v>
      </c>
      <c r="B2104">
        <v>2015</v>
      </c>
      <c r="C2104" t="s">
        <v>27</v>
      </c>
      <c r="D2104" t="s">
        <v>117</v>
      </c>
      <c r="E2104">
        <v>12</v>
      </c>
      <c r="F2104" t="s">
        <v>150</v>
      </c>
      <c r="G2104">
        <v>4</v>
      </c>
      <c r="H2104">
        <v>2.7039816129999998</v>
      </c>
      <c r="I2104" t="s">
        <v>198</v>
      </c>
      <c r="J2104" t="s">
        <v>199</v>
      </c>
    </row>
    <row r="2105" spans="1:10">
      <c r="A2105" t="str">
        <f t="shared" si="32"/>
        <v>C302015FemaleAllEth12</v>
      </c>
      <c r="B2105">
        <v>2015</v>
      </c>
      <c r="C2105" t="s">
        <v>27</v>
      </c>
      <c r="D2105" t="s">
        <v>117</v>
      </c>
      <c r="E2105">
        <v>12</v>
      </c>
      <c r="F2105" t="s">
        <v>150</v>
      </c>
      <c r="G2105">
        <v>1</v>
      </c>
      <c r="H2105">
        <v>0.67599540300000005</v>
      </c>
      <c r="I2105" t="s">
        <v>210</v>
      </c>
      <c r="J2105" t="s">
        <v>211</v>
      </c>
    </row>
    <row r="2106" spans="1:10">
      <c r="A2106" t="str">
        <f t="shared" si="32"/>
        <v>C322015FemaleAllEth12</v>
      </c>
      <c r="B2106">
        <v>2015</v>
      </c>
      <c r="C2106" t="s">
        <v>27</v>
      </c>
      <c r="D2106" t="s">
        <v>117</v>
      </c>
      <c r="E2106">
        <v>12</v>
      </c>
      <c r="F2106" t="s">
        <v>150</v>
      </c>
      <c r="G2106">
        <v>2</v>
      </c>
      <c r="H2106">
        <v>1.3519908060000001</v>
      </c>
      <c r="I2106" t="s">
        <v>189</v>
      </c>
      <c r="J2106" t="s">
        <v>190</v>
      </c>
    </row>
    <row r="2107" spans="1:10">
      <c r="A2107" t="str">
        <f t="shared" si="32"/>
        <v>C33-C342015FemaleAllEth12</v>
      </c>
      <c r="B2107">
        <v>2015</v>
      </c>
      <c r="C2107" t="s">
        <v>27</v>
      </c>
      <c r="D2107" t="s">
        <v>117</v>
      </c>
      <c r="E2107">
        <v>12</v>
      </c>
      <c r="F2107" t="s">
        <v>150</v>
      </c>
      <c r="G2107">
        <v>112</v>
      </c>
      <c r="H2107">
        <v>75.711485159999995</v>
      </c>
      <c r="I2107" t="s">
        <v>92</v>
      </c>
      <c r="J2107" t="s">
        <v>175</v>
      </c>
    </row>
    <row r="2108" spans="1:10">
      <c r="A2108" t="str">
        <f t="shared" si="32"/>
        <v>C372015FemaleAllEth12</v>
      </c>
      <c r="B2108">
        <v>2015</v>
      </c>
      <c r="C2108" t="s">
        <v>27</v>
      </c>
      <c r="D2108" t="s">
        <v>117</v>
      </c>
      <c r="E2108">
        <v>12</v>
      </c>
      <c r="F2108" t="s">
        <v>150</v>
      </c>
      <c r="G2108">
        <v>2</v>
      </c>
      <c r="H2108">
        <v>1.3519908060000001</v>
      </c>
      <c r="I2108" t="s">
        <v>212</v>
      </c>
      <c r="J2108" t="s">
        <v>213</v>
      </c>
    </row>
    <row r="2109" spans="1:10">
      <c r="A2109" t="str">
        <f t="shared" si="32"/>
        <v>C40-C412015FemaleAllEth12</v>
      </c>
      <c r="B2109">
        <v>2015</v>
      </c>
      <c r="C2109" t="s">
        <v>27</v>
      </c>
      <c r="D2109" t="s">
        <v>117</v>
      </c>
      <c r="E2109">
        <v>12</v>
      </c>
      <c r="F2109" t="s">
        <v>150</v>
      </c>
      <c r="G2109">
        <v>1</v>
      </c>
      <c r="H2109">
        <v>0.67599540300000005</v>
      </c>
      <c r="I2109" t="s">
        <v>160</v>
      </c>
      <c r="J2109" t="s">
        <v>161</v>
      </c>
    </row>
    <row r="2110" spans="1:10">
      <c r="A2110" t="str">
        <f t="shared" si="32"/>
        <v>C432015FemaleAllEth12</v>
      </c>
      <c r="B2110">
        <v>2015</v>
      </c>
      <c r="C2110" t="s">
        <v>27</v>
      </c>
      <c r="D2110" t="s">
        <v>117</v>
      </c>
      <c r="E2110">
        <v>12</v>
      </c>
      <c r="F2110" t="s">
        <v>150</v>
      </c>
      <c r="G2110">
        <v>142</v>
      </c>
      <c r="H2110">
        <v>95.991347259999998</v>
      </c>
      <c r="I2110" t="s">
        <v>93</v>
      </c>
      <c r="J2110" t="s">
        <v>186</v>
      </c>
    </row>
    <row r="2111" spans="1:10">
      <c r="A2111" t="str">
        <f t="shared" si="32"/>
        <v>C442015FemaleAllEth12</v>
      </c>
      <c r="B2111">
        <v>2015</v>
      </c>
      <c r="C2111" t="s">
        <v>27</v>
      </c>
      <c r="D2111" t="s">
        <v>117</v>
      </c>
      <c r="E2111">
        <v>12</v>
      </c>
      <c r="F2111" t="s">
        <v>150</v>
      </c>
      <c r="G2111">
        <v>1</v>
      </c>
      <c r="H2111">
        <v>0.67599540300000005</v>
      </c>
      <c r="I2111" t="s">
        <v>176</v>
      </c>
      <c r="J2111" t="s">
        <v>177</v>
      </c>
    </row>
    <row r="2112" spans="1:10">
      <c r="A2112" t="str">
        <f t="shared" si="32"/>
        <v>C482015FemaleAllEth12</v>
      </c>
      <c r="B2112">
        <v>2015</v>
      </c>
      <c r="C2112" t="s">
        <v>27</v>
      </c>
      <c r="D2112" t="s">
        <v>117</v>
      </c>
      <c r="E2112">
        <v>12</v>
      </c>
      <c r="F2112" t="s">
        <v>150</v>
      </c>
      <c r="G2112">
        <v>3</v>
      </c>
      <c r="H2112">
        <v>2.0279862099999999</v>
      </c>
      <c r="I2112" t="s">
        <v>200</v>
      </c>
      <c r="J2112" t="s">
        <v>201</v>
      </c>
    </row>
    <row r="2113" spans="1:10">
      <c r="A2113" t="str">
        <f t="shared" si="32"/>
        <v>C492015FemaleAllEth12</v>
      </c>
      <c r="B2113">
        <v>2015</v>
      </c>
      <c r="C2113" t="s">
        <v>27</v>
      </c>
      <c r="D2113" t="s">
        <v>117</v>
      </c>
      <c r="E2113">
        <v>12</v>
      </c>
      <c r="F2113" t="s">
        <v>150</v>
      </c>
      <c r="G2113">
        <v>9</v>
      </c>
      <c r="H2113">
        <v>6.0839586289999996</v>
      </c>
      <c r="I2113" t="s">
        <v>162</v>
      </c>
      <c r="J2113" t="s">
        <v>163</v>
      </c>
    </row>
    <row r="2114" spans="1:10">
      <c r="A2114" t="str">
        <f t="shared" si="32"/>
        <v>C502015FemaleAllEth12</v>
      </c>
      <c r="B2114">
        <v>2015</v>
      </c>
      <c r="C2114" t="s">
        <v>27</v>
      </c>
      <c r="D2114" t="s">
        <v>117</v>
      </c>
      <c r="E2114">
        <v>12</v>
      </c>
      <c r="F2114" t="s">
        <v>150</v>
      </c>
      <c r="G2114">
        <v>381</v>
      </c>
      <c r="H2114">
        <v>257.55424859999999</v>
      </c>
      <c r="I2114" t="s">
        <v>102</v>
      </c>
      <c r="J2114" t="s">
        <v>214</v>
      </c>
    </row>
    <row r="2115" spans="1:10">
      <c r="A2115" t="str">
        <f t="shared" ref="A2115:A2178" si="33">I2115&amp;B2115&amp;C2115&amp;D2115&amp;E2115</f>
        <v>C512015FemaleAllEth12</v>
      </c>
      <c r="B2115">
        <v>2015</v>
      </c>
      <c r="C2115" t="s">
        <v>27</v>
      </c>
      <c r="D2115" t="s">
        <v>117</v>
      </c>
      <c r="E2115">
        <v>12</v>
      </c>
      <c r="F2115" t="s">
        <v>150</v>
      </c>
      <c r="G2115">
        <v>3</v>
      </c>
      <c r="H2115">
        <v>2.0279862099999999</v>
      </c>
      <c r="I2115" t="s">
        <v>106</v>
      </c>
      <c r="J2115" t="s">
        <v>238</v>
      </c>
    </row>
    <row r="2116" spans="1:10">
      <c r="A2116" t="str">
        <f t="shared" si="33"/>
        <v>C532015FemaleAllEth12</v>
      </c>
      <c r="B2116">
        <v>2015</v>
      </c>
      <c r="C2116" t="s">
        <v>27</v>
      </c>
      <c r="D2116" t="s">
        <v>117</v>
      </c>
      <c r="E2116">
        <v>12</v>
      </c>
      <c r="F2116" t="s">
        <v>150</v>
      </c>
      <c r="G2116">
        <v>15</v>
      </c>
      <c r="H2116">
        <v>10.13993105</v>
      </c>
      <c r="I2116" t="s">
        <v>103</v>
      </c>
      <c r="J2116" t="s">
        <v>235</v>
      </c>
    </row>
    <row r="2117" spans="1:10">
      <c r="A2117" t="str">
        <f t="shared" si="33"/>
        <v>C54-C552015FemaleAllEth12</v>
      </c>
      <c r="B2117">
        <v>2015</v>
      </c>
      <c r="C2117" t="s">
        <v>27</v>
      </c>
      <c r="D2117" t="s">
        <v>117</v>
      </c>
      <c r="E2117">
        <v>12</v>
      </c>
      <c r="F2117" t="s">
        <v>150</v>
      </c>
      <c r="G2117">
        <v>76</v>
      </c>
      <c r="H2117">
        <v>51.375650649999997</v>
      </c>
      <c r="I2117" t="s">
        <v>104</v>
      </c>
      <c r="J2117" t="s">
        <v>234</v>
      </c>
    </row>
    <row r="2118" spans="1:10">
      <c r="A2118" t="str">
        <f t="shared" si="33"/>
        <v>C56-C572015FemaleAllEth12</v>
      </c>
      <c r="B2118">
        <v>2015</v>
      </c>
      <c r="C2118" t="s">
        <v>27</v>
      </c>
      <c r="D2118" t="s">
        <v>117</v>
      </c>
      <c r="E2118">
        <v>12</v>
      </c>
      <c r="F2118" t="s">
        <v>150</v>
      </c>
      <c r="G2118">
        <v>37</v>
      </c>
      <c r="H2118">
        <v>25.01182992</v>
      </c>
      <c r="I2118" t="s">
        <v>105</v>
      </c>
      <c r="J2118" t="s">
        <v>233</v>
      </c>
    </row>
    <row r="2119" spans="1:10">
      <c r="A2119" t="str">
        <f t="shared" si="33"/>
        <v>C64-C66, C682015FemaleAllEth12</v>
      </c>
      <c r="B2119">
        <v>2015</v>
      </c>
      <c r="C2119" t="s">
        <v>27</v>
      </c>
      <c r="D2119" t="s">
        <v>117</v>
      </c>
      <c r="E2119">
        <v>12</v>
      </c>
      <c r="F2119" t="s">
        <v>150</v>
      </c>
      <c r="G2119">
        <v>18</v>
      </c>
      <c r="H2119">
        <v>12.167917259999999</v>
      </c>
      <c r="I2119" t="s">
        <v>94</v>
      </c>
      <c r="J2119" t="s">
        <v>164</v>
      </c>
    </row>
    <row r="2120" spans="1:10">
      <c r="A2120" t="str">
        <f t="shared" si="33"/>
        <v>C672015FemaleAllEth12</v>
      </c>
      <c r="B2120">
        <v>2015</v>
      </c>
      <c r="C2120" t="s">
        <v>27</v>
      </c>
      <c r="D2120" t="s">
        <v>117</v>
      </c>
      <c r="E2120">
        <v>12</v>
      </c>
      <c r="F2120" t="s">
        <v>150</v>
      </c>
      <c r="G2120">
        <v>9</v>
      </c>
      <c r="H2120">
        <v>6.0839586289999996</v>
      </c>
      <c r="I2120" t="s">
        <v>95</v>
      </c>
      <c r="J2120" t="s">
        <v>226</v>
      </c>
    </row>
    <row r="2121" spans="1:10">
      <c r="A2121" t="str">
        <f t="shared" si="33"/>
        <v>C692015FemaleAllEth12</v>
      </c>
      <c r="B2121">
        <v>2015</v>
      </c>
      <c r="C2121" t="s">
        <v>27</v>
      </c>
      <c r="D2121" t="s">
        <v>117</v>
      </c>
      <c r="E2121">
        <v>12</v>
      </c>
      <c r="F2121" t="s">
        <v>150</v>
      </c>
      <c r="G2121">
        <v>3</v>
      </c>
      <c r="H2121">
        <v>2.0279862099999999</v>
      </c>
      <c r="I2121" t="s">
        <v>165</v>
      </c>
      <c r="J2121" t="s">
        <v>166</v>
      </c>
    </row>
    <row r="2122" spans="1:10">
      <c r="A2122" t="str">
        <f t="shared" si="33"/>
        <v>C712015FemaleAllEth12</v>
      </c>
      <c r="B2122">
        <v>2015</v>
      </c>
      <c r="C2122" t="s">
        <v>27</v>
      </c>
      <c r="D2122" t="s">
        <v>117</v>
      </c>
      <c r="E2122">
        <v>12</v>
      </c>
      <c r="F2122" t="s">
        <v>150</v>
      </c>
      <c r="G2122">
        <v>8</v>
      </c>
      <c r="H2122">
        <v>5.4079632259999997</v>
      </c>
      <c r="I2122" t="s">
        <v>96</v>
      </c>
      <c r="J2122" t="s">
        <v>167</v>
      </c>
    </row>
    <row r="2123" spans="1:10">
      <c r="A2123" t="str">
        <f t="shared" si="33"/>
        <v>C732015FemaleAllEth12</v>
      </c>
      <c r="B2123">
        <v>2015</v>
      </c>
      <c r="C2123" t="s">
        <v>27</v>
      </c>
      <c r="D2123" t="s">
        <v>117</v>
      </c>
      <c r="E2123">
        <v>12</v>
      </c>
      <c r="F2123" t="s">
        <v>150</v>
      </c>
      <c r="G2123">
        <v>18</v>
      </c>
      <c r="H2123">
        <v>12.167917259999999</v>
      </c>
      <c r="I2123" t="s">
        <v>97</v>
      </c>
      <c r="J2123" t="s">
        <v>183</v>
      </c>
    </row>
    <row r="2124" spans="1:10">
      <c r="A2124" t="str">
        <f t="shared" si="33"/>
        <v>C77-C792015FemaleAllEth12</v>
      </c>
      <c r="B2124">
        <v>2015</v>
      </c>
      <c r="C2124" t="s">
        <v>27</v>
      </c>
      <c r="D2124" t="s">
        <v>117</v>
      </c>
      <c r="E2124">
        <v>12</v>
      </c>
      <c r="F2124" t="s">
        <v>150</v>
      </c>
      <c r="G2124">
        <v>10</v>
      </c>
      <c r="H2124">
        <v>6.7599540319999996</v>
      </c>
      <c r="I2124" t="s">
        <v>215</v>
      </c>
      <c r="J2124" t="s">
        <v>216</v>
      </c>
    </row>
    <row r="2125" spans="1:10">
      <c r="A2125" t="str">
        <f t="shared" si="33"/>
        <v>C812015FemaleAllEth12</v>
      </c>
      <c r="B2125">
        <v>2015</v>
      </c>
      <c r="C2125" t="s">
        <v>27</v>
      </c>
      <c r="D2125" t="s">
        <v>117</v>
      </c>
      <c r="E2125">
        <v>12</v>
      </c>
      <c r="F2125" t="s">
        <v>150</v>
      </c>
      <c r="G2125">
        <v>4</v>
      </c>
      <c r="H2125">
        <v>2.7039816129999998</v>
      </c>
      <c r="I2125" t="s">
        <v>98</v>
      </c>
      <c r="J2125" t="s">
        <v>172</v>
      </c>
    </row>
    <row r="2126" spans="1:10">
      <c r="A2126" t="str">
        <f t="shared" si="33"/>
        <v>C82-C86, C962015FemaleAllEth12</v>
      </c>
      <c r="B2126">
        <v>2015</v>
      </c>
      <c r="C2126" t="s">
        <v>27</v>
      </c>
      <c r="D2126" t="s">
        <v>117</v>
      </c>
      <c r="E2126">
        <v>12</v>
      </c>
      <c r="F2126" t="s">
        <v>150</v>
      </c>
      <c r="G2126">
        <v>24</v>
      </c>
      <c r="H2126">
        <v>16.223889679999999</v>
      </c>
      <c r="I2126" t="s">
        <v>99</v>
      </c>
      <c r="J2126" t="s">
        <v>173</v>
      </c>
    </row>
    <row r="2127" spans="1:10">
      <c r="A2127" t="str">
        <f t="shared" si="33"/>
        <v>C882015FemaleAllEth12</v>
      </c>
      <c r="B2127">
        <v>2015</v>
      </c>
      <c r="C2127" t="s">
        <v>27</v>
      </c>
      <c r="D2127" t="s">
        <v>117</v>
      </c>
      <c r="E2127">
        <v>12</v>
      </c>
      <c r="F2127" t="s">
        <v>150</v>
      </c>
      <c r="G2127">
        <v>1</v>
      </c>
      <c r="H2127">
        <v>0.67599540300000005</v>
      </c>
      <c r="I2127" t="s">
        <v>195</v>
      </c>
      <c r="J2127" t="s">
        <v>196</v>
      </c>
    </row>
    <row r="2128" spans="1:10">
      <c r="A2128" t="str">
        <f t="shared" si="33"/>
        <v>C902015FemaleAllEth12</v>
      </c>
      <c r="B2128">
        <v>2015</v>
      </c>
      <c r="C2128" t="s">
        <v>27</v>
      </c>
      <c r="D2128" t="s">
        <v>117</v>
      </c>
      <c r="E2128">
        <v>12</v>
      </c>
      <c r="F2128" t="s">
        <v>150</v>
      </c>
      <c r="G2128">
        <v>13</v>
      </c>
      <c r="H2128">
        <v>8.7879402419999995</v>
      </c>
      <c r="I2128" t="s">
        <v>100</v>
      </c>
      <c r="J2128" t="s">
        <v>205</v>
      </c>
    </row>
    <row r="2129" spans="1:10">
      <c r="A2129" t="str">
        <f t="shared" si="33"/>
        <v>C91-C952015FemaleAllEth12</v>
      </c>
      <c r="B2129">
        <v>2015</v>
      </c>
      <c r="C2129" t="s">
        <v>27</v>
      </c>
      <c r="D2129" t="s">
        <v>117</v>
      </c>
      <c r="E2129">
        <v>12</v>
      </c>
      <c r="F2129" t="s">
        <v>150</v>
      </c>
      <c r="G2129">
        <v>21</v>
      </c>
      <c r="H2129">
        <v>14.195903469999999</v>
      </c>
      <c r="I2129" t="s">
        <v>101</v>
      </c>
      <c r="J2129" t="s">
        <v>174</v>
      </c>
    </row>
    <row r="2130" spans="1:10">
      <c r="A2130" t="str">
        <f t="shared" si="33"/>
        <v>D45-D472015FemaleAllEth12</v>
      </c>
      <c r="B2130">
        <v>2015</v>
      </c>
      <c r="C2130" t="s">
        <v>27</v>
      </c>
      <c r="D2130" t="s">
        <v>117</v>
      </c>
      <c r="E2130">
        <v>12</v>
      </c>
      <c r="F2130" t="s">
        <v>150</v>
      </c>
      <c r="G2130">
        <v>9</v>
      </c>
      <c r="H2130">
        <v>6.0839586289999996</v>
      </c>
      <c r="I2130" t="s">
        <v>140</v>
      </c>
      <c r="J2130" t="s">
        <v>181</v>
      </c>
    </row>
    <row r="2131" spans="1:10">
      <c r="A2131" t="str">
        <f t="shared" si="33"/>
        <v>C00-C142016FemaleAllEth12</v>
      </c>
      <c r="B2131">
        <v>2016</v>
      </c>
      <c r="C2131" t="s">
        <v>27</v>
      </c>
      <c r="D2131" t="s">
        <v>117</v>
      </c>
      <c r="E2131">
        <v>12</v>
      </c>
      <c r="F2131" t="s">
        <v>150</v>
      </c>
      <c r="G2131">
        <v>19</v>
      </c>
      <c r="H2131">
        <v>12.441068619999999</v>
      </c>
      <c r="I2131" t="s">
        <v>86</v>
      </c>
      <c r="J2131" t="s">
        <v>180</v>
      </c>
    </row>
    <row r="2132" spans="1:10">
      <c r="A2132" t="str">
        <f t="shared" si="33"/>
        <v>C152016FemaleAllEth12</v>
      </c>
      <c r="B2132">
        <v>2016</v>
      </c>
      <c r="C2132" t="s">
        <v>27</v>
      </c>
      <c r="D2132" t="s">
        <v>117</v>
      </c>
      <c r="E2132">
        <v>12</v>
      </c>
      <c r="F2132" t="s">
        <v>150</v>
      </c>
      <c r="G2132">
        <v>4</v>
      </c>
      <c r="H2132">
        <v>2.6191723420000002</v>
      </c>
      <c r="I2132" t="s">
        <v>87</v>
      </c>
      <c r="J2132" t="s">
        <v>217</v>
      </c>
    </row>
    <row r="2133" spans="1:10">
      <c r="A2133" t="str">
        <f t="shared" si="33"/>
        <v>C162016FemaleAllEth12</v>
      </c>
      <c r="B2133">
        <v>2016</v>
      </c>
      <c r="C2133" t="s">
        <v>27</v>
      </c>
      <c r="D2133" t="s">
        <v>117</v>
      </c>
      <c r="E2133">
        <v>12</v>
      </c>
      <c r="F2133" t="s">
        <v>150</v>
      </c>
      <c r="G2133">
        <v>14</v>
      </c>
      <c r="H2133">
        <v>9.1671031949999993</v>
      </c>
      <c r="I2133" t="s">
        <v>88</v>
      </c>
      <c r="J2133" t="s">
        <v>188</v>
      </c>
    </row>
    <row r="2134" spans="1:10">
      <c r="A2134" t="str">
        <f t="shared" si="33"/>
        <v>C172016FemaleAllEth12</v>
      </c>
      <c r="B2134">
        <v>2016</v>
      </c>
      <c r="C2134" t="s">
        <v>27</v>
      </c>
      <c r="D2134" t="s">
        <v>117</v>
      </c>
      <c r="E2134">
        <v>12</v>
      </c>
      <c r="F2134" t="s">
        <v>150</v>
      </c>
      <c r="G2134">
        <v>8</v>
      </c>
      <c r="H2134">
        <v>5.2383446830000002</v>
      </c>
      <c r="I2134" t="s">
        <v>208</v>
      </c>
      <c r="J2134" t="s">
        <v>209</v>
      </c>
    </row>
    <row r="2135" spans="1:10">
      <c r="A2135" t="str">
        <f t="shared" si="33"/>
        <v>C18-C212016FemaleAllEth12</v>
      </c>
      <c r="B2135">
        <v>2016</v>
      </c>
      <c r="C2135" t="s">
        <v>27</v>
      </c>
      <c r="D2135" t="s">
        <v>117</v>
      </c>
      <c r="E2135">
        <v>12</v>
      </c>
      <c r="F2135" t="s">
        <v>150</v>
      </c>
      <c r="G2135">
        <v>130</v>
      </c>
      <c r="H2135">
        <v>85.1231011</v>
      </c>
      <c r="I2135" t="s">
        <v>89</v>
      </c>
      <c r="J2135" t="s">
        <v>182</v>
      </c>
    </row>
    <row r="2136" spans="1:10">
      <c r="A2136" t="str">
        <f t="shared" si="33"/>
        <v>C222016FemaleAllEth12</v>
      </c>
      <c r="B2136">
        <v>2016</v>
      </c>
      <c r="C2136" t="s">
        <v>27</v>
      </c>
      <c r="D2136" t="s">
        <v>117</v>
      </c>
      <c r="E2136">
        <v>12</v>
      </c>
      <c r="F2136" t="s">
        <v>150</v>
      </c>
      <c r="G2136">
        <v>9</v>
      </c>
      <c r="H2136">
        <v>5.8931377679999999</v>
      </c>
      <c r="I2136" t="s">
        <v>90</v>
      </c>
      <c r="J2136" t="s">
        <v>159</v>
      </c>
    </row>
    <row r="2137" spans="1:10">
      <c r="A2137" t="str">
        <f t="shared" si="33"/>
        <v>C232016FemaleAllEth12</v>
      </c>
      <c r="B2137">
        <v>2016</v>
      </c>
      <c r="C2137" t="s">
        <v>27</v>
      </c>
      <c r="D2137" t="s">
        <v>117</v>
      </c>
      <c r="E2137">
        <v>12</v>
      </c>
      <c r="F2137" t="s">
        <v>150</v>
      </c>
      <c r="G2137">
        <v>3</v>
      </c>
      <c r="H2137">
        <v>1.964379256</v>
      </c>
      <c r="I2137" t="s">
        <v>227</v>
      </c>
      <c r="J2137" t="s">
        <v>228</v>
      </c>
    </row>
    <row r="2138" spans="1:10">
      <c r="A2138" t="str">
        <f t="shared" si="33"/>
        <v>C242016FemaleAllEth12</v>
      </c>
      <c r="B2138">
        <v>2016</v>
      </c>
      <c r="C2138" t="s">
        <v>27</v>
      </c>
      <c r="D2138" t="s">
        <v>117</v>
      </c>
      <c r="E2138">
        <v>12</v>
      </c>
      <c r="F2138" t="s">
        <v>150</v>
      </c>
      <c r="G2138">
        <v>4</v>
      </c>
      <c r="H2138">
        <v>2.6191723420000002</v>
      </c>
      <c r="I2138" t="s">
        <v>220</v>
      </c>
      <c r="J2138" t="s">
        <v>221</v>
      </c>
    </row>
    <row r="2139" spans="1:10">
      <c r="A2139" t="str">
        <f t="shared" si="33"/>
        <v>C252016FemaleAllEth12</v>
      </c>
      <c r="B2139">
        <v>2016</v>
      </c>
      <c r="C2139" t="s">
        <v>27</v>
      </c>
      <c r="D2139" t="s">
        <v>117</v>
      </c>
      <c r="E2139">
        <v>12</v>
      </c>
      <c r="F2139" t="s">
        <v>150</v>
      </c>
      <c r="G2139">
        <v>20</v>
      </c>
      <c r="H2139">
        <v>13.095861709999999</v>
      </c>
      <c r="I2139" t="s">
        <v>91</v>
      </c>
      <c r="J2139" t="s">
        <v>197</v>
      </c>
    </row>
    <row r="2140" spans="1:10">
      <c r="A2140" t="str">
        <f t="shared" si="33"/>
        <v>C262016FemaleAllEth12</v>
      </c>
      <c r="B2140">
        <v>2016</v>
      </c>
      <c r="C2140" t="s">
        <v>27</v>
      </c>
      <c r="D2140" t="s">
        <v>117</v>
      </c>
      <c r="E2140">
        <v>12</v>
      </c>
      <c r="F2140" t="s">
        <v>150</v>
      </c>
      <c r="G2140">
        <v>4</v>
      </c>
      <c r="H2140">
        <v>2.6191723420000002</v>
      </c>
      <c r="I2140" t="s">
        <v>198</v>
      </c>
      <c r="J2140" t="s">
        <v>199</v>
      </c>
    </row>
    <row r="2141" spans="1:10">
      <c r="A2141" t="str">
        <f t="shared" si="33"/>
        <v>C302016FemaleAllEth12</v>
      </c>
      <c r="B2141">
        <v>2016</v>
      </c>
      <c r="C2141" t="s">
        <v>27</v>
      </c>
      <c r="D2141" t="s">
        <v>117</v>
      </c>
      <c r="E2141">
        <v>12</v>
      </c>
      <c r="F2141" t="s">
        <v>150</v>
      </c>
      <c r="G2141">
        <v>2</v>
      </c>
      <c r="H2141">
        <v>1.3095861710000001</v>
      </c>
      <c r="I2141" t="s">
        <v>210</v>
      </c>
      <c r="J2141" t="s">
        <v>211</v>
      </c>
    </row>
    <row r="2142" spans="1:10">
      <c r="A2142" t="str">
        <f t="shared" si="33"/>
        <v>C322016FemaleAllEth12</v>
      </c>
      <c r="B2142">
        <v>2016</v>
      </c>
      <c r="C2142" t="s">
        <v>27</v>
      </c>
      <c r="D2142" t="s">
        <v>117</v>
      </c>
      <c r="E2142">
        <v>12</v>
      </c>
      <c r="F2142" t="s">
        <v>150</v>
      </c>
      <c r="G2142">
        <v>2</v>
      </c>
      <c r="H2142">
        <v>1.3095861710000001</v>
      </c>
      <c r="I2142" t="s">
        <v>189</v>
      </c>
      <c r="J2142" t="s">
        <v>190</v>
      </c>
    </row>
    <row r="2143" spans="1:10">
      <c r="A2143" t="str">
        <f t="shared" si="33"/>
        <v>C33-C342016FemaleAllEth12</v>
      </c>
      <c r="B2143">
        <v>2016</v>
      </c>
      <c r="C2143" t="s">
        <v>27</v>
      </c>
      <c r="D2143" t="s">
        <v>117</v>
      </c>
      <c r="E2143">
        <v>12</v>
      </c>
      <c r="F2143" t="s">
        <v>150</v>
      </c>
      <c r="G2143">
        <v>95</v>
      </c>
      <c r="H2143">
        <v>62.205343110000001</v>
      </c>
      <c r="I2143" t="s">
        <v>92</v>
      </c>
      <c r="J2143" t="s">
        <v>175</v>
      </c>
    </row>
    <row r="2144" spans="1:10">
      <c r="A2144" t="str">
        <f t="shared" si="33"/>
        <v>C372016FemaleAllEth12</v>
      </c>
      <c r="B2144">
        <v>2016</v>
      </c>
      <c r="C2144" t="s">
        <v>27</v>
      </c>
      <c r="D2144" t="s">
        <v>117</v>
      </c>
      <c r="E2144">
        <v>12</v>
      </c>
      <c r="F2144" t="s">
        <v>150</v>
      </c>
      <c r="G2144">
        <v>1</v>
      </c>
      <c r="H2144">
        <v>0.654793085</v>
      </c>
      <c r="I2144" t="s">
        <v>212</v>
      </c>
      <c r="J2144" t="s">
        <v>213</v>
      </c>
    </row>
    <row r="2145" spans="1:10">
      <c r="A2145" t="str">
        <f t="shared" si="33"/>
        <v>C40-C412016FemaleAllEth12</v>
      </c>
      <c r="B2145">
        <v>2016</v>
      </c>
      <c r="C2145" t="s">
        <v>27</v>
      </c>
      <c r="D2145" t="s">
        <v>117</v>
      </c>
      <c r="E2145">
        <v>12</v>
      </c>
      <c r="F2145" t="s">
        <v>150</v>
      </c>
      <c r="G2145">
        <v>1</v>
      </c>
      <c r="H2145">
        <v>0.654793085</v>
      </c>
      <c r="I2145" t="s">
        <v>160</v>
      </c>
      <c r="J2145" t="s">
        <v>161</v>
      </c>
    </row>
    <row r="2146" spans="1:10">
      <c r="A2146" t="str">
        <f t="shared" si="33"/>
        <v>C432016FemaleAllEth12</v>
      </c>
      <c r="B2146">
        <v>2016</v>
      </c>
      <c r="C2146" t="s">
        <v>27</v>
      </c>
      <c r="D2146" t="s">
        <v>117</v>
      </c>
      <c r="E2146">
        <v>12</v>
      </c>
      <c r="F2146" t="s">
        <v>150</v>
      </c>
      <c r="G2146">
        <v>123</v>
      </c>
      <c r="H2146">
        <v>80.539549500000007</v>
      </c>
      <c r="I2146" t="s">
        <v>93</v>
      </c>
      <c r="J2146" t="s">
        <v>186</v>
      </c>
    </row>
    <row r="2147" spans="1:10">
      <c r="A2147" t="str">
        <f t="shared" si="33"/>
        <v>C442016FemaleAllEth12</v>
      </c>
      <c r="B2147">
        <v>2016</v>
      </c>
      <c r="C2147" t="s">
        <v>27</v>
      </c>
      <c r="D2147" t="s">
        <v>117</v>
      </c>
      <c r="E2147">
        <v>12</v>
      </c>
      <c r="F2147" t="s">
        <v>150</v>
      </c>
      <c r="G2147">
        <v>1</v>
      </c>
      <c r="H2147">
        <v>0.654793085</v>
      </c>
      <c r="I2147" t="s">
        <v>176</v>
      </c>
      <c r="J2147" t="s">
        <v>177</v>
      </c>
    </row>
    <row r="2148" spans="1:10">
      <c r="A2148" t="str">
        <f t="shared" si="33"/>
        <v>C472016FemaleAllEth12</v>
      </c>
      <c r="B2148">
        <v>2016</v>
      </c>
      <c r="C2148" t="s">
        <v>27</v>
      </c>
      <c r="D2148" t="s">
        <v>117</v>
      </c>
      <c r="E2148">
        <v>12</v>
      </c>
      <c r="F2148" t="s">
        <v>150</v>
      </c>
      <c r="G2148">
        <v>1</v>
      </c>
      <c r="H2148">
        <v>0.654793085</v>
      </c>
      <c r="I2148" t="s">
        <v>178</v>
      </c>
      <c r="J2148" t="s">
        <v>179</v>
      </c>
    </row>
    <row r="2149" spans="1:10">
      <c r="A2149" t="str">
        <f t="shared" si="33"/>
        <v>C482016FemaleAllEth12</v>
      </c>
      <c r="B2149">
        <v>2016</v>
      </c>
      <c r="C2149" t="s">
        <v>27</v>
      </c>
      <c r="D2149" t="s">
        <v>117</v>
      </c>
      <c r="E2149">
        <v>12</v>
      </c>
      <c r="F2149" t="s">
        <v>150</v>
      </c>
      <c r="G2149">
        <v>2</v>
      </c>
      <c r="H2149">
        <v>1.3095861710000001</v>
      </c>
      <c r="I2149" t="s">
        <v>200</v>
      </c>
      <c r="J2149" t="s">
        <v>201</v>
      </c>
    </row>
    <row r="2150" spans="1:10">
      <c r="A2150" t="str">
        <f t="shared" si="33"/>
        <v>C492016FemaleAllEth12</v>
      </c>
      <c r="B2150">
        <v>2016</v>
      </c>
      <c r="C2150" t="s">
        <v>27</v>
      </c>
      <c r="D2150" t="s">
        <v>117</v>
      </c>
      <c r="E2150">
        <v>12</v>
      </c>
      <c r="F2150" t="s">
        <v>150</v>
      </c>
      <c r="G2150">
        <v>3</v>
      </c>
      <c r="H2150">
        <v>1.964379256</v>
      </c>
      <c r="I2150" t="s">
        <v>162</v>
      </c>
      <c r="J2150" t="s">
        <v>163</v>
      </c>
    </row>
    <row r="2151" spans="1:10">
      <c r="A2151" t="str">
        <f t="shared" si="33"/>
        <v>C502016FemaleAllEth12</v>
      </c>
      <c r="B2151">
        <v>2016</v>
      </c>
      <c r="C2151" t="s">
        <v>27</v>
      </c>
      <c r="D2151" t="s">
        <v>117</v>
      </c>
      <c r="E2151">
        <v>12</v>
      </c>
      <c r="F2151" t="s">
        <v>150</v>
      </c>
      <c r="G2151">
        <v>410</v>
      </c>
      <c r="H2151">
        <v>268.46516500000001</v>
      </c>
      <c r="I2151" t="s">
        <v>102</v>
      </c>
      <c r="J2151" t="s">
        <v>214</v>
      </c>
    </row>
    <row r="2152" spans="1:10">
      <c r="A2152" t="str">
        <f t="shared" si="33"/>
        <v>C512016FemaleAllEth12</v>
      </c>
      <c r="B2152">
        <v>2016</v>
      </c>
      <c r="C2152" t="s">
        <v>27</v>
      </c>
      <c r="D2152" t="s">
        <v>117</v>
      </c>
      <c r="E2152">
        <v>12</v>
      </c>
      <c r="F2152" t="s">
        <v>150</v>
      </c>
      <c r="G2152">
        <v>8</v>
      </c>
      <c r="H2152">
        <v>5.2383446830000002</v>
      </c>
      <c r="I2152" t="s">
        <v>106</v>
      </c>
      <c r="J2152" t="s">
        <v>238</v>
      </c>
    </row>
    <row r="2153" spans="1:10">
      <c r="A2153" t="str">
        <f t="shared" si="33"/>
        <v>C522016FemaleAllEth12</v>
      </c>
      <c r="B2153">
        <v>2016</v>
      </c>
      <c r="C2153" t="s">
        <v>27</v>
      </c>
      <c r="D2153" t="s">
        <v>117</v>
      </c>
      <c r="E2153">
        <v>12</v>
      </c>
      <c r="F2153" t="s">
        <v>150</v>
      </c>
      <c r="G2153">
        <v>1</v>
      </c>
      <c r="H2153">
        <v>0.654793085</v>
      </c>
      <c r="I2153" t="s">
        <v>239</v>
      </c>
      <c r="J2153" t="s">
        <v>240</v>
      </c>
    </row>
    <row r="2154" spans="1:10">
      <c r="A2154" t="str">
        <f t="shared" si="33"/>
        <v>C532016FemaleAllEth12</v>
      </c>
      <c r="B2154">
        <v>2016</v>
      </c>
      <c r="C2154" t="s">
        <v>27</v>
      </c>
      <c r="D2154" t="s">
        <v>117</v>
      </c>
      <c r="E2154">
        <v>12</v>
      </c>
      <c r="F2154" t="s">
        <v>150</v>
      </c>
      <c r="G2154">
        <v>19</v>
      </c>
      <c r="H2154">
        <v>12.441068619999999</v>
      </c>
      <c r="I2154" t="s">
        <v>103</v>
      </c>
      <c r="J2154" t="s">
        <v>235</v>
      </c>
    </row>
    <row r="2155" spans="1:10">
      <c r="A2155" t="str">
        <f t="shared" si="33"/>
        <v>C54-C552016FemaleAllEth12</v>
      </c>
      <c r="B2155">
        <v>2016</v>
      </c>
      <c r="C2155" t="s">
        <v>27</v>
      </c>
      <c r="D2155" t="s">
        <v>117</v>
      </c>
      <c r="E2155">
        <v>12</v>
      </c>
      <c r="F2155" t="s">
        <v>150</v>
      </c>
      <c r="G2155">
        <v>85</v>
      </c>
      <c r="H2155">
        <v>55.657412260000001</v>
      </c>
      <c r="I2155" t="s">
        <v>104</v>
      </c>
      <c r="J2155" t="s">
        <v>234</v>
      </c>
    </row>
    <row r="2156" spans="1:10">
      <c r="A2156" t="str">
        <f t="shared" si="33"/>
        <v>C56-C572016FemaleAllEth12</v>
      </c>
      <c r="B2156">
        <v>2016</v>
      </c>
      <c r="C2156" t="s">
        <v>27</v>
      </c>
      <c r="D2156" t="s">
        <v>117</v>
      </c>
      <c r="E2156">
        <v>12</v>
      </c>
      <c r="F2156" t="s">
        <v>150</v>
      </c>
      <c r="G2156">
        <v>45</v>
      </c>
      <c r="H2156">
        <v>29.465688839999999</v>
      </c>
      <c r="I2156" t="s">
        <v>105</v>
      </c>
      <c r="J2156" t="s">
        <v>233</v>
      </c>
    </row>
    <row r="2157" spans="1:10">
      <c r="A2157" t="str">
        <f t="shared" si="33"/>
        <v>C64-C66, C682016FemaleAllEth12</v>
      </c>
      <c r="B2157">
        <v>2016</v>
      </c>
      <c r="C2157" t="s">
        <v>27</v>
      </c>
      <c r="D2157" t="s">
        <v>117</v>
      </c>
      <c r="E2157">
        <v>12</v>
      </c>
      <c r="F2157" t="s">
        <v>150</v>
      </c>
      <c r="G2157">
        <v>29</v>
      </c>
      <c r="H2157">
        <v>18.98899948</v>
      </c>
      <c r="I2157" t="s">
        <v>94</v>
      </c>
      <c r="J2157" t="s">
        <v>164</v>
      </c>
    </row>
    <row r="2158" spans="1:10">
      <c r="A2158" t="str">
        <f t="shared" si="33"/>
        <v>C672016FemaleAllEth12</v>
      </c>
      <c r="B2158">
        <v>2016</v>
      </c>
      <c r="C2158" t="s">
        <v>27</v>
      </c>
      <c r="D2158" t="s">
        <v>117</v>
      </c>
      <c r="E2158">
        <v>12</v>
      </c>
      <c r="F2158" t="s">
        <v>150</v>
      </c>
      <c r="G2158">
        <v>7</v>
      </c>
      <c r="H2158">
        <v>4.5835515979999997</v>
      </c>
      <c r="I2158" t="s">
        <v>95</v>
      </c>
      <c r="J2158" t="s">
        <v>226</v>
      </c>
    </row>
    <row r="2159" spans="1:10">
      <c r="A2159" t="str">
        <f t="shared" si="33"/>
        <v>C692016FemaleAllEth12</v>
      </c>
      <c r="B2159">
        <v>2016</v>
      </c>
      <c r="C2159" t="s">
        <v>27</v>
      </c>
      <c r="D2159" t="s">
        <v>117</v>
      </c>
      <c r="E2159">
        <v>12</v>
      </c>
      <c r="F2159" t="s">
        <v>150</v>
      </c>
      <c r="G2159">
        <v>3</v>
      </c>
      <c r="H2159">
        <v>1.964379256</v>
      </c>
      <c r="I2159" t="s">
        <v>165</v>
      </c>
      <c r="J2159" t="s">
        <v>166</v>
      </c>
    </row>
    <row r="2160" spans="1:10">
      <c r="A2160" t="str">
        <f t="shared" si="33"/>
        <v>C702016FemaleAllEth12</v>
      </c>
      <c r="B2160">
        <v>2016</v>
      </c>
      <c r="C2160" t="s">
        <v>27</v>
      </c>
      <c r="D2160" t="s">
        <v>117</v>
      </c>
      <c r="E2160">
        <v>12</v>
      </c>
      <c r="F2160" t="s">
        <v>150</v>
      </c>
      <c r="G2160">
        <v>1</v>
      </c>
      <c r="H2160">
        <v>0.654793085</v>
      </c>
      <c r="I2160" t="s">
        <v>203</v>
      </c>
      <c r="J2160" t="s">
        <v>204</v>
      </c>
    </row>
    <row r="2161" spans="1:10">
      <c r="A2161" t="str">
        <f t="shared" si="33"/>
        <v>C712016FemaleAllEth12</v>
      </c>
      <c r="B2161">
        <v>2016</v>
      </c>
      <c r="C2161" t="s">
        <v>27</v>
      </c>
      <c r="D2161" t="s">
        <v>117</v>
      </c>
      <c r="E2161">
        <v>12</v>
      </c>
      <c r="F2161" t="s">
        <v>150</v>
      </c>
      <c r="G2161">
        <v>11</v>
      </c>
      <c r="H2161">
        <v>7.2027239390000002</v>
      </c>
      <c r="I2161" t="s">
        <v>96</v>
      </c>
      <c r="J2161" t="s">
        <v>167</v>
      </c>
    </row>
    <row r="2162" spans="1:10">
      <c r="A2162" t="str">
        <f t="shared" si="33"/>
        <v>C732016FemaleAllEth12</v>
      </c>
      <c r="B2162">
        <v>2016</v>
      </c>
      <c r="C2162" t="s">
        <v>27</v>
      </c>
      <c r="D2162" t="s">
        <v>117</v>
      </c>
      <c r="E2162">
        <v>12</v>
      </c>
      <c r="F2162" t="s">
        <v>150</v>
      </c>
      <c r="G2162">
        <v>23</v>
      </c>
      <c r="H2162">
        <v>15.06024096</v>
      </c>
      <c r="I2162" t="s">
        <v>97</v>
      </c>
      <c r="J2162" t="s">
        <v>183</v>
      </c>
    </row>
    <row r="2163" spans="1:10">
      <c r="A2163" t="str">
        <f t="shared" si="33"/>
        <v>C742016FemaleAllEth12</v>
      </c>
      <c r="B2163">
        <v>2016</v>
      </c>
      <c r="C2163" t="s">
        <v>27</v>
      </c>
      <c r="D2163" t="s">
        <v>117</v>
      </c>
      <c r="E2163">
        <v>12</v>
      </c>
      <c r="F2163" t="s">
        <v>150</v>
      </c>
      <c r="G2163">
        <v>1</v>
      </c>
      <c r="H2163">
        <v>0.654793085</v>
      </c>
      <c r="I2163" t="s">
        <v>170</v>
      </c>
      <c r="J2163" t="s">
        <v>171</v>
      </c>
    </row>
    <row r="2164" spans="1:10">
      <c r="A2164" t="str">
        <f t="shared" si="33"/>
        <v>C77-C792016FemaleAllEth12</v>
      </c>
      <c r="B2164">
        <v>2016</v>
      </c>
      <c r="C2164" t="s">
        <v>27</v>
      </c>
      <c r="D2164" t="s">
        <v>117</v>
      </c>
      <c r="E2164">
        <v>12</v>
      </c>
      <c r="F2164" t="s">
        <v>150</v>
      </c>
      <c r="G2164">
        <v>11</v>
      </c>
      <c r="H2164">
        <v>7.2027239390000002</v>
      </c>
      <c r="I2164" t="s">
        <v>215</v>
      </c>
      <c r="J2164" t="s">
        <v>216</v>
      </c>
    </row>
    <row r="2165" spans="1:10">
      <c r="A2165" t="str">
        <f t="shared" si="33"/>
        <v>C802016FemaleAllEth12</v>
      </c>
      <c r="B2165">
        <v>2016</v>
      </c>
      <c r="C2165" t="s">
        <v>27</v>
      </c>
      <c r="D2165" t="s">
        <v>117</v>
      </c>
      <c r="E2165">
        <v>12</v>
      </c>
      <c r="F2165" t="s">
        <v>150</v>
      </c>
      <c r="G2165">
        <v>1</v>
      </c>
      <c r="H2165">
        <v>0.654793085</v>
      </c>
      <c r="I2165" t="s">
        <v>229</v>
      </c>
      <c r="J2165" t="s">
        <v>230</v>
      </c>
    </row>
    <row r="2166" spans="1:10">
      <c r="A2166" t="str">
        <f t="shared" si="33"/>
        <v>C812016FemaleAllEth12</v>
      </c>
      <c r="B2166">
        <v>2016</v>
      </c>
      <c r="C2166" t="s">
        <v>27</v>
      </c>
      <c r="D2166" t="s">
        <v>117</v>
      </c>
      <c r="E2166">
        <v>12</v>
      </c>
      <c r="F2166" t="s">
        <v>150</v>
      </c>
      <c r="G2166">
        <v>3</v>
      </c>
      <c r="H2166">
        <v>1.964379256</v>
      </c>
      <c r="I2166" t="s">
        <v>98</v>
      </c>
      <c r="J2166" t="s">
        <v>172</v>
      </c>
    </row>
    <row r="2167" spans="1:10">
      <c r="A2167" t="str">
        <f t="shared" si="33"/>
        <v>C82-C86, C962016FemaleAllEth12</v>
      </c>
      <c r="B2167">
        <v>2016</v>
      </c>
      <c r="C2167" t="s">
        <v>27</v>
      </c>
      <c r="D2167" t="s">
        <v>117</v>
      </c>
      <c r="E2167">
        <v>12</v>
      </c>
      <c r="F2167" t="s">
        <v>150</v>
      </c>
      <c r="G2167">
        <v>36</v>
      </c>
      <c r="H2167">
        <v>23.572551069999999</v>
      </c>
      <c r="I2167" t="s">
        <v>99</v>
      </c>
      <c r="J2167" t="s">
        <v>173</v>
      </c>
    </row>
    <row r="2168" spans="1:10">
      <c r="A2168" t="str">
        <f t="shared" si="33"/>
        <v>C882016FemaleAllEth12</v>
      </c>
      <c r="B2168">
        <v>2016</v>
      </c>
      <c r="C2168" t="s">
        <v>27</v>
      </c>
      <c r="D2168" t="s">
        <v>117</v>
      </c>
      <c r="E2168">
        <v>12</v>
      </c>
      <c r="F2168" t="s">
        <v>150</v>
      </c>
      <c r="G2168">
        <v>6</v>
      </c>
      <c r="H2168">
        <v>3.9287585119999999</v>
      </c>
      <c r="I2168" t="s">
        <v>195</v>
      </c>
      <c r="J2168" t="s">
        <v>196</v>
      </c>
    </row>
    <row r="2169" spans="1:10">
      <c r="A2169" t="str">
        <f t="shared" si="33"/>
        <v>C902016FemaleAllEth12</v>
      </c>
      <c r="B2169">
        <v>2016</v>
      </c>
      <c r="C2169" t="s">
        <v>27</v>
      </c>
      <c r="D2169" t="s">
        <v>117</v>
      </c>
      <c r="E2169">
        <v>12</v>
      </c>
      <c r="F2169" t="s">
        <v>150</v>
      </c>
      <c r="G2169">
        <v>18</v>
      </c>
      <c r="H2169">
        <v>11.78627554</v>
      </c>
      <c r="I2169" t="s">
        <v>100</v>
      </c>
      <c r="J2169" t="s">
        <v>205</v>
      </c>
    </row>
    <row r="2170" spans="1:10">
      <c r="A2170" t="str">
        <f t="shared" si="33"/>
        <v>C91-C952016FemaleAllEth12</v>
      </c>
      <c r="B2170">
        <v>2016</v>
      </c>
      <c r="C2170" t="s">
        <v>27</v>
      </c>
      <c r="D2170" t="s">
        <v>117</v>
      </c>
      <c r="E2170">
        <v>12</v>
      </c>
      <c r="F2170" t="s">
        <v>150</v>
      </c>
      <c r="G2170">
        <v>18</v>
      </c>
      <c r="H2170">
        <v>11.78627554</v>
      </c>
      <c r="I2170" t="s">
        <v>101</v>
      </c>
      <c r="J2170" t="s">
        <v>174</v>
      </c>
    </row>
    <row r="2171" spans="1:10">
      <c r="A2171" t="str">
        <f t="shared" si="33"/>
        <v>D45-D472016FemaleAllEth12</v>
      </c>
      <c r="B2171">
        <v>2016</v>
      </c>
      <c r="C2171" t="s">
        <v>27</v>
      </c>
      <c r="D2171" t="s">
        <v>117</v>
      </c>
      <c r="E2171">
        <v>12</v>
      </c>
      <c r="F2171" t="s">
        <v>150</v>
      </c>
      <c r="G2171">
        <v>16</v>
      </c>
      <c r="H2171">
        <v>10.476689370000001</v>
      </c>
      <c r="I2171" t="s">
        <v>140</v>
      </c>
      <c r="J2171" t="s">
        <v>181</v>
      </c>
    </row>
    <row r="2172" spans="1:10">
      <c r="A2172" t="str">
        <f t="shared" si="33"/>
        <v>C00-C142017FemaleAllEth12</v>
      </c>
      <c r="B2172">
        <v>2017</v>
      </c>
      <c r="C2172" t="s">
        <v>27</v>
      </c>
      <c r="D2172" t="s">
        <v>117</v>
      </c>
      <c r="E2172">
        <v>12</v>
      </c>
      <c r="F2172" t="s">
        <v>150</v>
      </c>
      <c r="G2172">
        <v>29</v>
      </c>
      <c r="H2172">
        <v>18.446663699999998</v>
      </c>
      <c r="I2172" t="s">
        <v>86</v>
      </c>
      <c r="J2172" t="s">
        <v>180</v>
      </c>
    </row>
    <row r="2173" spans="1:10">
      <c r="A2173" t="str">
        <f t="shared" si="33"/>
        <v>C152017FemaleAllEth12</v>
      </c>
      <c r="B2173">
        <v>2017</v>
      </c>
      <c r="C2173" t="s">
        <v>27</v>
      </c>
      <c r="D2173" t="s">
        <v>117</v>
      </c>
      <c r="E2173">
        <v>12</v>
      </c>
      <c r="F2173" t="s">
        <v>150</v>
      </c>
      <c r="G2173">
        <v>5</v>
      </c>
      <c r="H2173">
        <v>3.180459258</v>
      </c>
      <c r="I2173" t="s">
        <v>87</v>
      </c>
      <c r="J2173" t="s">
        <v>217</v>
      </c>
    </row>
    <row r="2174" spans="1:10">
      <c r="A2174" t="str">
        <f t="shared" si="33"/>
        <v>C162017FemaleAllEth12</v>
      </c>
      <c r="B2174">
        <v>2017</v>
      </c>
      <c r="C2174" t="s">
        <v>27</v>
      </c>
      <c r="D2174" t="s">
        <v>117</v>
      </c>
      <c r="E2174">
        <v>12</v>
      </c>
      <c r="F2174" t="s">
        <v>150</v>
      </c>
      <c r="G2174">
        <v>14</v>
      </c>
      <c r="H2174">
        <v>8.9052859229999992</v>
      </c>
      <c r="I2174" t="s">
        <v>88</v>
      </c>
      <c r="J2174" t="s">
        <v>188</v>
      </c>
    </row>
    <row r="2175" spans="1:10">
      <c r="A2175" t="str">
        <f t="shared" si="33"/>
        <v>C172017FemaleAllEth12</v>
      </c>
      <c r="B2175">
        <v>2017</v>
      </c>
      <c r="C2175" t="s">
        <v>27</v>
      </c>
      <c r="D2175" t="s">
        <v>117</v>
      </c>
      <c r="E2175">
        <v>12</v>
      </c>
      <c r="F2175" t="s">
        <v>150</v>
      </c>
      <c r="G2175">
        <v>5</v>
      </c>
      <c r="H2175">
        <v>3.180459258</v>
      </c>
      <c r="I2175" t="s">
        <v>208</v>
      </c>
      <c r="J2175" t="s">
        <v>209</v>
      </c>
    </row>
    <row r="2176" spans="1:10">
      <c r="A2176" t="str">
        <f t="shared" si="33"/>
        <v>C18-C212017FemaleAllEth12</v>
      </c>
      <c r="B2176">
        <v>2017</v>
      </c>
      <c r="C2176" t="s">
        <v>27</v>
      </c>
      <c r="D2176" t="s">
        <v>117</v>
      </c>
      <c r="E2176">
        <v>12</v>
      </c>
      <c r="F2176" t="s">
        <v>150</v>
      </c>
      <c r="G2176">
        <v>111</v>
      </c>
      <c r="H2176">
        <v>70.606195529999994</v>
      </c>
      <c r="I2176" t="s">
        <v>89</v>
      </c>
      <c r="J2176" t="s">
        <v>182</v>
      </c>
    </row>
    <row r="2177" spans="1:10">
      <c r="A2177" t="str">
        <f t="shared" si="33"/>
        <v>C222017FemaleAllEth12</v>
      </c>
      <c r="B2177">
        <v>2017</v>
      </c>
      <c r="C2177" t="s">
        <v>27</v>
      </c>
      <c r="D2177" t="s">
        <v>117</v>
      </c>
      <c r="E2177">
        <v>12</v>
      </c>
      <c r="F2177" t="s">
        <v>150</v>
      </c>
      <c r="G2177">
        <v>8</v>
      </c>
      <c r="H2177">
        <v>5.0887348130000003</v>
      </c>
      <c r="I2177" t="s">
        <v>90</v>
      </c>
      <c r="J2177" t="s">
        <v>159</v>
      </c>
    </row>
    <row r="2178" spans="1:10">
      <c r="A2178" t="str">
        <f t="shared" si="33"/>
        <v>C232017FemaleAllEth12</v>
      </c>
      <c r="B2178">
        <v>2017</v>
      </c>
      <c r="C2178" t="s">
        <v>27</v>
      </c>
      <c r="D2178" t="s">
        <v>117</v>
      </c>
      <c r="E2178">
        <v>12</v>
      </c>
      <c r="F2178" t="s">
        <v>150</v>
      </c>
      <c r="G2178">
        <v>3</v>
      </c>
      <c r="H2178">
        <v>1.9082755549999999</v>
      </c>
      <c r="I2178" t="s">
        <v>227</v>
      </c>
      <c r="J2178" t="s">
        <v>228</v>
      </c>
    </row>
    <row r="2179" spans="1:10">
      <c r="A2179" t="str">
        <f t="shared" ref="A2179:A2242" si="34">I2179&amp;B2179&amp;C2179&amp;D2179&amp;E2179</f>
        <v>C252017FemaleAllEth12</v>
      </c>
      <c r="B2179">
        <v>2017</v>
      </c>
      <c r="C2179" t="s">
        <v>27</v>
      </c>
      <c r="D2179" t="s">
        <v>117</v>
      </c>
      <c r="E2179">
        <v>12</v>
      </c>
      <c r="F2179" t="s">
        <v>150</v>
      </c>
      <c r="G2179">
        <v>16</v>
      </c>
      <c r="H2179">
        <v>10.177469629999999</v>
      </c>
      <c r="I2179" t="s">
        <v>91</v>
      </c>
      <c r="J2179" t="s">
        <v>197</v>
      </c>
    </row>
    <row r="2180" spans="1:10">
      <c r="A2180" t="str">
        <f t="shared" si="34"/>
        <v>C262017FemaleAllEth12</v>
      </c>
      <c r="B2180">
        <v>2017</v>
      </c>
      <c r="C2180" t="s">
        <v>27</v>
      </c>
      <c r="D2180" t="s">
        <v>117</v>
      </c>
      <c r="E2180">
        <v>12</v>
      </c>
      <c r="F2180" t="s">
        <v>150</v>
      </c>
      <c r="G2180">
        <v>2</v>
      </c>
      <c r="H2180">
        <v>1.2721837030000001</v>
      </c>
      <c r="I2180" t="s">
        <v>198</v>
      </c>
      <c r="J2180" t="s">
        <v>199</v>
      </c>
    </row>
    <row r="2181" spans="1:10">
      <c r="A2181" t="str">
        <f t="shared" si="34"/>
        <v>C302017FemaleAllEth12</v>
      </c>
      <c r="B2181">
        <v>2017</v>
      </c>
      <c r="C2181" t="s">
        <v>27</v>
      </c>
      <c r="D2181" t="s">
        <v>117</v>
      </c>
      <c r="E2181">
        <v>12</v>
      </c>
      <c r="F2181" t="s">
        <v>150</v>
      </c>
      <c r="G2181">
        <v>1</v>
      </c>
      <c r="H2181">
        <v>0.63609185199999996</v>
      </c>
      <c r="I2181" t="s">
        <v>210</v>
      </c>
      <c r="J2181" t="s">
        <v>211</v>
      </c>
    </row>
    <row r="2182" spans="1:10">
      <c r="A2182" t="str">
        <f t="shared" si="34"/>
        <v>C322017FemaleAllEth12</v>
      </c>
      <c r="B2182">
        <v>2017</v>
      </c>
      <c r="C2182" t="s">
        <v>27</v>
      </c>
      <c r="D2182" t="s">
        <v>117</v>
      </c>
      <c r="E2182">
        <v>12</v>
      </c>
      <c r="F2182" t="s">
        <v>150</v>
      </c>
      <c r="G2182">
        <v>1</v>
      </c>
      <c r="H2182">
        <v>0.63609185199999996</v>
      </c>
      <c r="I2182" t="s">
        <v>189</v>
      </c>
      <c r="J2182" t="s">
        <v>190</v>
      </c>
    </row>
    <row r="2183" spans="1:10">
      <c r="A2183" t="str">
        <f t="shared" si="34"/>
        <v>C33-C342017FemaleAllEth12</v>
      </c>
      <c r="B2183">
        <v>2017</v>
      </c>
      <c r="C2183" t="s">
        <v>27</v>
      </c>
      <c r="D2183" t="s">
        <v>117</v>
      </c>
      <c r="E2183">
        <v>12</v>
      </c>
      <c r="F2183" t="s">
        <v>150</v>
      </c>
      <c r="G2183">
        <v>124</v>
      </c>
      <c r="H2183">
        <v>78.875389609999999</v>
      </c>
      <c r="I2183" t="s">
        <v>92</v>
      </c>
      <c r="J2183" t="s">
        <v>175</v>
      </c>
    </row>
    <row r="2184" spans="1:10">
      <c r="A2184" t="str">
        <f t="shared" si="34"/>
        <v>C382017FemaleAllEth12</v>
      </c>
      <c r="B2184">
        <v>2017</v>
      </c>
      <c r="C2184" t="s">
        <v>27</v>
      </c>
      <c r="D2184" t="s">
        <v>117</v>
      </c>
      <c r="E2184">
        <v>12</v>
      </c>
      <c r="F2184" t="s">
        <v>150</v>
      </c>
      <c r="G2184">
        <v>1</v>
      </c>
      <c r="H2184">
        <v>0.63609185199999996</v>
      </c>
      <c r="I2184" t="s">
        <v>191</v>
      </c>
      <c r="J2184" t="s">
        <v>192</v>
      </c>
    </row>
    <row r="2185" spans="1:10">
      <c r="A2185" t="str">
        <f t="shared" si="34"/>
        <v>C40-C412017FemaleAllEth12</v>
      </c>
      <c r="B2185">
        <v>2017</v>
      </c>
      <c r="C2185" t="s">
        <v>27</v>
      </c>
      <c r="D2185" t="s">
        <v>117</v>
      </c>
      <c r="E2185">
        <v>12</v>
      </c>
      <c r="F2185" t="s">
        <v>150</v>
      </c>
      <c r="G2185">
        <v>1</v>
      </c>
      <c r="H2185">
        <v>0.63609185199999996</v>
      </c>
      <c r="I2185" t="s">
        <v>160</v>
      </c>
      <c r="J2185" t="s">
        <v>161</v>
      </c>
    </row>
    <row r="2186" spans="1:10">
      <c r="A2186" t="str">
        <f t="shared" si="34"/>
        <v>C432017FemaleAllEth12</v>
      </c>
      <c r="B2186">
        <v>2017</v>
      </c>
      <c r="C2186" t="s">
        <v>27</v>
      </c>
      <c r="D2186" t="s">
        <v>117</v>
      </c>
      <c r="E2186">
        <v>12</v>
      </c>
      <c r="F2186" t="s">
        <v>150</v>
      </c>
      <c r="G2186">
        <v>130</v>
      </c>
      <c r="H2186">
        <v>82.691940720000005</v>
      </c>
      <c r="I2186" t="s">
        <v>93</v>
      </c>
      <c r="J2186" t="s">
        <v>186</v>
      </c>
    </row>
    <row r="2187" spans="1:10">
      <c r="A2187" t="str">
        <f t="shared" si="34"/>
        <v>C442017FemaleAllEth12</v>
      </c>
      <c r="B2187">
        <v>2017</v>
      </c>
      <c r="C2187" t="s">
        <v>27</v>
      </c>
      <c r="D2187" t="s">
        <v>117</v>
      </c>
      <c r="E2187">
        <v>12</v>
      </c>
      <c r="F2187" t="s">
        <v>150</v>
      </c>
      <c r="G2187">
        <v>2</v>
      </c>
      <c r="H2187">
        <v>1.2721837030000001</v>
      </c>
      <c r="I2187" t="s">
        <v>176</v>
      </c>
      <c r="J2187" t="s">
        <v>177</v>
      </c>
    </row>
    <row r="2188" spans="1:10">
      <c r="A2188" t="str">
        <f t="shared" si="34"/>
        <v>C482017FemaleAllEth12</v>
      </c>
      <c r="B2188">
        <v>2017</v>
      </c>
      <c r="C2188" t="s">
        <v>27</v>
      </c>
      <c r="D2188" t="s">
        <v>117</v>
      </c>
      <c r="E2188">
        <v>12</v>
      </c>
      <c r="F2188" t="s">
        <v>150</v>
      </c>
      <c r="G2188">
        <v>5</v>
      </c>
      <c r="H2188">
        <v>3.180459258</v>
      </c>
      <c r="I2188" t="s">
        <v>200</v>
      </c>
      <c r="J2188" t="s">
        <v>201</v>
      </c>
    </row>
    <row r="2189" spans="1:10">
      <c r="A2189" t="str">
        <f t="shared" si="34"/>
        <v>C492017FemaleAllEth12</v>
      </c>
      <c r="B2189">
        <v>2017</v>
      </c>
      <c r="C2189" t="s">
        <v>27</v>
      </c>
      <c r="D2189" t="s">
        <v>117</v>
      </c>
      <c r="E2189">
        <v>12</v>
      </c>
      <c r="F2189" t="s">
        <v>150</v>
      </c>
      <c r="G2189">
        <v>3</v>
      </c>
      <c r="H2189">
        <v>1.9082755549999999</v>
      </c>
      <c r="I2189" t="s">
        <v>162</v>
      </c>
      <c r="J2189" t="s">
        <v>163</v>
      </c>
    </row>
    <row r="2190" spans="1:10">
      <c r="A2190" t="str">
        <f t="shared" si="34"/>
        <v>C502017FemaleAllEth12</v>
      </c>
      <c r="B2190">
        <v>2017</v>
      </c>
      <c r="C2190" t="s">
        <v>27</v>
      </c>
      <c r="D2190" t="s">
        <v>117</v>
      </c>
      <c r="E2190">
        <v>12</v>
      </c>
      <c r="F2190" t="s">
        <v>150</v>
      </c>
      <c r="G2190">
        <v>404</v>
      </c>
      <c r="H2190">
        <v>256.98110809999997</v>
      </c>
      <c r="I2190" t="s">
        <v>102</v>
      </c>
      <c r="J2190" t="s">
        <v>214</v>
      </c>
    </row>
    <row r="2191" spans="1:10">
      <c r="A2191" t="str">
        <f t="shared" si="34"/>
        <v>C512017FemaleAllEth12</v>
      </c>
      <c r="B2191">
        <v>2017</v>
      </c>
      <c r="C2191" t="s">
        <v>27</v>
      </c>
      <c r="D2191" t="s">
        <v>117</v>
      </c>
      <c r="E2191">
        <v>12</v>
      </c>
      <c r="F2191" t="s">
        <v>150</v>
      </c>
      <c r="G2191">
        <v>4</v>
      </c>
      <c r="H2191">
        <v>2.5443674070000002</v>
      </c>
      <c r="I2191" t="s">
        <v>106</v>
      </c>
      <c r="J2191" t="s">
        <v>238</v>
      </c>
    </row>
    <row r="2192" spans="1:10">
      <c r="A2192" t="str">
        <f t="shared" si="34"/>
        <v>C522017FemaleAllEth12</v>
      </c>
      <c r="B2192">
        <v>2017</v>
      </c>
      <c r="C2192" t="s">
        <v>27</v>
      </c>
      <c r="D2192" t="s">
        <v>117</v>
      </c>
      <c r="E2192">
        <v>12</v>
      </c>
      <c r="F2192" t="s">
        <v>150</v>
      </c>
      <c r="G2192">
        <v>3</v>
      </c>
      <c r="H2192">
        <v>1.9082755549999999</v>
      </c>
      <c r="I2192" t="s">
        <v>239</v>
      </c>
      <c r="J2192" t="s">
        <v>240</v>
      </c>
    </row>
    <row r="2193" spans="1:10">
      <c r="A2193" t="str">
        <f t="shared" si="34"/>
        <v>C532017FemaleAllEth12</v>
      </c>
      <c r="B2193">
        <v>2017</v>
      </c>
      <c r="C2193" t="s">
        <v>27</v>
      </c>
      <c r="D2193" t="s">
        <v>117</v>
      </c>
      <c r="E2193">
        <v>12</v>
      </c>
      <c r="F2193" t="s">
        <v>150</v>
      </c>
      <c r="G2193">
        <v>13</v>
      </c>
      <c r="H2193">
        <v>8.2691940719999995</v>
      </c>
      <c r="I2193" t="s">
        <v>103</v>
      </c>
      <c r="J2193" t="s">
        <v>235</v>
      </c>
    </row>
    <row r="2194" spans="1:10">
      <c r="A2194" t="str">
        <f t="shared" si="34"/>
        <v>C54-C552017FemaleAllEth12</v>
      </c>
      <c r="B2194">
        <v>2017</v>
      </c>
      <c r="C2194" t="s">
        <v>27</v>
      </c>
      <c r="D2194" t="s">
        <v>117</v>
      </c>
      <c r="E2194">
        <v>12</v>
      </c>
      <c r="F2194" t="s">
        <v>150</v>
      </c>
      <c r="G2194">
        <v>111</v>
      </c>
      <c r="H2194">
        <v>70.606195529999994</v>
      </c>
      <c r="I2194" t="s">
        <v>104</v>
      </c>
      <c r="J2194" t="s">
        <v>234</v>
      </c>
    </row>
    <row r="2195" spans="1:10">
      <c r="A2195" t="str">
        <f t="shared" si="34"/>
        <v>C56-C572017FemaleAllEth12</v>
      </c>
      <c r="B2195">
        <v>2017</v>
      </c>
      <c r="C2195" t="s">
        <v>27</v>
      </c>
      <c r="D2195" t="s">
        <v>117</v>
      </c>
      <c r="E2195">
        <v>12</v>
      </c>
      <c r="F2195" t="s">
        <v>150</v>
      </c>
      <c r="G2195">
        <v>41</v>
      </c>
      <c r="H2195">
        <v>26.07976592</v>
      </c>
      <c r="I2195" t="s">
        <v>105</v>
      </c>
      <c r="J2195" t="s">
        <v>233</v>
      </c>
    </row>
    <row r="2196" spans="1:10">
      <c r="A2196" t="str">
        <f t="shared" si="34"/>
        <v>C64-C66, C682017FemaleAllEth12</v>
      </c>
      <c r="B2196">
        <v>2017</v>
      </c>
      <c r="C2196" t="s">
        <v>27</v>
      </c>
      <c r="D2196" t="s">
        <v>117</v>
      </c>
      <c r="E2196">
        <v>12</v>
      </c>
      <c r="F2196" t="s">
        <v>150</v>
      </c>
      <c r="G2196">
        <v>22</v>
      </c>
      <c r="H2196">
        <v>13.99402074</v>
      </c>
      <c r="I2196" t="s">
        <v>94</v>
      </c>
      <c r="J2196" t="s">
        <v>164</v>
      </c>
    </row>
    <row r="2197" spans="1:10">
      <c r="A2197" t="str">
        <f t="shared" si="34"/>
        <v>C672017FemaleAllEth12</v>
      </c>
      <c r="B2197">
        <v>2017</v>
      </c>
      <c r="C2197" t="s">
        <v>27</v>
      </c>
      <c r="D2197" t="s">
        <v>117</v>
      </c>
      <c r="E2197">
        <v>12</v>
      </c>
      <c r="F2197" t="s">
        <v>150</v>
      </c>
      <c r="G2197">
        <v>11</v>
      </c>
      <c r="H2197">
        <v>6.9970103679999998</v>
      </c>
      <c r="I2197" t="s">
        <v>95</v>
      </c>
      <c r="J2197" t="s">
        <v>226</v>
      </c>
    </row>
    <row r="2198" spans="1:10">
      <c r="A2198" t="str">
        <f t="shared" si="34"/>
        <v>C692017FemaleAllEth12</v>
      </c>
      <c r="B2198">
        <v>2017</v>
      </c>
      <c r="C2198" t="s">
        <v>27</v>
      </c>
      <c r="D2198" t="s">
        <v>117</v>
      </c>
      <c r="E2198">
        <v>12</v>
      </c>
      <c r="F2198" t="s">
        <v>150</v>
      </c>
      <c r="G2198">
        <v>2</v>
      </c>
      <c r="H2198">
        <v>1.2721837030000001</v>
      </c>
      <c r="I2198" t="s">
        <v>165</v>
      </c>
      <c r="J2198" t="s">
        <v>166</v>
      </c>
    </row>
    <row r="2199" spans="1:10">
      <c r="A2199" t="str">
        <f t="shared" si="34"/>
        <v>C712017FemaleAllEth12</v>
      </c>
      <c r="B2199">
        <v>2017</v>
      </c>
      <c r="C2199" t="s">
        <v>27</v>
      </c>
      <c r="D2199" t="s">
        <v>117</v>
      </c>
      <c r="E2199">
        <v>12</v>
      </c>
      <c r="F2199" t="s">
        <v>150</v>
      </c>
      <c r="G2199">
        <v>13</v>
      </c>
      <c r="H2199">
        <v>8.2691940719999995</v>
      </c>
      <c r="I2199" t="s">
        <v>96</v>
      </c>
      <c r="J2199" t="s">
        <v>167</v>
      </c>
    </row>
    <row r="2200" spans="1:10">
      <c r="A2200" t="str">
        <f t="shared" si="34"/>
        <v>C732017FemaleAllEth12</v>
      </c>
      <c r="B2200">
        <v>2017</v>
      </c>
      <c r="C2200" t="s">
        <v>27</v>
      </c>
      <c r="D2200" t="s">
        <v>117</v>
      </c>
      <c r="E2200">
        <v>12</v>
      </c>
      <c r="F2200" t="s">
        <v>150</v>
      </c>
      <c r="G2200">
        <v>34</v>
      </c>
      <c r="H2200">
        <v>21.627122960000001</v>
      </c>
      <c r="I2200" t="s">
        <v>97</v>
      </c>
      <c r="J2200" t="s">
        <v>183</v>
      </c>
    </row>
    <row r="2201" spans="1:10">
      <c r="A2201" t="str">
        <f t="shared" si="34"/>
        <v>C77-C792017FemaleAllEth12</v>
      </c>
      <c r="B2201">
        <v>2017</v>
      </c>
      <c r="C2201" t="s">
        <v>27</v>
      </c>
      <c r="D2201" t="s">
        <v>117</v>
      </c>
      <c r="E2201">
        <v>12</v>
      </c>
      <c r="F2201" t="s">
        <v>150</v>
      </c>
      <c r="G2201">
        <v>10</v>
      </c>
      <c r="H2201">
        <v>6.360918517</v>
      </c>
      <c r="I2201" t="s">
        <v>215</v>
      </c>
      <c r="J2201" t="s">
        <v>216</v>
      </c>
    </row>
    <row r="2202" spans="1:10">
      <c r="A2202" t="str">
        <f t="shared" si="34"/>
        <v>C802017FemaleAllEth12</v>
      </c>
      <c r="B2202">
        <v>2017</v>
      </c>
      <c r="C2202" t="s">
        <v>27</v>
      </c>
      <c r="D2202" t="s">
        <v>117</v>
      </c>
      <c r="E2202">
        <v>12</v>
      </c>
      <c r="F2202" t="s">
        <v>150</v>
      </c>
      <c r="G2202">
        <v>1</v>
      </c>
      <c r="H2202">
        <v>0.63609185199999996</v>
      </c>
      <c r="I2202" t="s">
        <v>229</v>
      </c>
      <c r="J2202" t="s">
        <v>230</v>
      </c>
    </row>
    <row r="2203" spans="1:10">
      <c r="A2203" t="str">
        <f t="shared" si="34"/>
        <v>C812017FemaleAllEth12</v>
      </c>
      <c r="B2203">
        <v>2017</v>
      </c>
      <c r="C2203" t="s">
        <v>27</v>
      </c>
      <c r="D2203" t="s">
        <v>117</v>
      </c>
      <c r="E2203">
        <v>12</v>
      </c>
      <c r="F2203" t="s">
        <v>150</v>
      </c>
      <c r="G2203">
        <v>7</v>
      </c>
      <c r="H2203">
        <v>4.4526429619999996</v>
      </c>
      <c r="I2203" t="s">
        <v>98</v>
      </c>
      <c r="J2203" t="s">
        <v>172</v>
      </c>
    </row>
    <row r="2204" spans="1:10">
      <c r="A2204" t="str">
        <f t="shared" si="34"/>
        <v>C82-C86, C962017FemaleAllEth12</v>
      </c>
      <c r="B2204">
        <v>2017</v>
      </c>
      <c r="C2204" t="s">
        <v>27</v>
      </c>
      <c r="D2204" t="s">
        <v>117</v>
      </c>
      <c r="E2204">
        <v>12</v>
      </c>
      <c r="F2204" t="s">
        <v>150</v>
      </c>
      <c r="G2204">
        <v>41</v>
      </c>
      <c r="H2204">
        <v>26.07976592</v>
      </c>
      <c r="I2204" t="s">
        <v>99</v>
      </c>
      <c r="J2204" t="s">
        <v>173</v>
      </c>
    </row>
    <row r="2205" spans="1:10">
      <c r="A2205" t="str">
        <f t="shared" si="34"/>
        <v>C882017FemaleAllEth12</v>
      </c>
      <c r="B2205">
        <v>2017</v>
      </c>
      <c r="C2205" t="s">
        <v>27</v>
      </c>
      <c r="D2205" t="s">
        <v>117</v>
      </c>
      <c r="E2205">
        <v>12</v>
      </c>
      <c r="F2205" t="s">
        <v>150</v>
      </c>
      <c r="G2205">
        <v>4</v>
      </c>
      <c r="H2205">
        <v>2.5443674070000002</v>
      </c>
      <c r="I2205" t="s">
        <v>195</v>
      </c>
      <c r="J2205" t="s">
        <v>196</v>
      </c>
    </row>
    <row r="2206" spans="1:10">
      <c r="A2206" t="str">
        <f t="shared" si="34"/>
        <v>C902017FemaleAllEth12</v>
      </c>
      <c r="B2206">
        <v>2017</v>
      </c>
      <c r="C2206" t="s">
        <v>27</v>
      </c>
      <c r="D2206" t="s">
        <v>117</v>
      </c>
      <c r="E2206">
        <v>12</v>
      </c>
      <c r="F2206" t="s">
        <v>150</v>
      </c>
      <c r="G2206">
        <v>15</v>
      </c>
      <c r="H2206">
        <v>9.5413777750000008</v>
      </c>
      <c r="I2206" t="s">
        <v>100</v>
      </c>
      <c r="J2206" t="s">
        <v>205</v>
      </c>
    </row>
    <row r="2207" spans="1:10">
      <c r="A2207" t="str">
        <f t="shared" si="34"/>
        <v>C91-C952017FemaleAllEth12</v>
      </c>
      <c r="B2207">
        <v>2017</v>
      </c>
      <c r="C2207" t="s">
        <v>27</v>
      </c>
      <c r="D2207" t="s">
        <v>117</v>
      </c>
      <c r="E2207">
        <v>12</v>
      </c>
      <c r="F2207" t="s">
        <v>150</v>
      </c>
      <c r="G2207">
        <v>19</v>
      </c>
      <c r="H2207">
        <v>12.08574518</v>
      </c>
      <c r="I2207" t="s">
        <v>101</v>
      </c>
      <c r="J2207" t="s">
        <v>174</v>
      </c>
    </row>
    <row r="2208" spans="1:10">
      <c r="A2208" t="str">
        <f t="shared" si="34"/>
        <v>D45-D472017FemaleAllEth12</v>
      </c>
      <c r="B2208">
        <v>2017</v>
      </c>
      <c r="C2208" t="s">
        <v>27</v>
      </c>
      <c r="D2208" t="s">
        <v>117</v>
      </c>
      <c r="E2208">
        <v>12</v>
      </c>
      <c r="F2208" t="s">
        <v>150</v>
      </c>
      <c r="G2208">
        <v>8</v>
      </c>
      <c r="H2208">
        <v>5.0887348130000003</v>
      </c>
      <c r="I2208" t="s">
        <v>140</v>
      </c>
      <c r="J2208" t="s">
        <v>181</v>
      </c>
    </row>
    <row r="2209" spans="1:10">
      <c r="A2209" t="str">
        <f t="shared" si="34"/>
        <v>C00-C142015FemaleAllEth13</v>
      </c>
      <c r="B2209">
        <v>2015</v>
      </c>
      <c r="C2209" t="s">
        <v>27</v>
      </c>
      <c r="D2209" t="s">
        <v>117</v>
      </c>
      <c r="E2209">
        <v>13</v>
      </c>
      <c r="F2209" t="s">
        <v>151</v>
      </c>
      <c r="G2209">
        <v>24</v>
      </c>
      <c r="H2209">
        <v>18.659617480000001</v>
      </c>
      <c r="I2209" t="s">
        <v>86</v>
      </c>
      <c r="J2209" t="s">
        <v>180</v>
      </c>
    </row>
    <row r="2210" spans="1:10">
      <c r="A2210" t="str">
        <f t="shared" si="34"/>
        <v>C152015FemaleAllEth13</v>
      </c>
      <c r="B2210">
        <v>2015</v>
      </c>
      <c r="C2210" t="s">
        <v>27</v>
      </c>
      <c r="D2210" t="s">
        <v>117</v>
      </c>
      <c r="E2210">
        <v>13</v>
      </c>
      <c r="F2210" t="s">
        <v>151</v>
      </c>
      <c r="G2210">
        <v>8</v>
      </c>
      <c r="H2210">
        <v>6.2198724929999996</v>
      </c>
      <c r="I2210" t="s">
        <v>87</v>
      </c>
      <c r="J2210" t="s">
        <v>217</v>
      </c>
    </row>
    <row r="2211" spans="1:10">
      <c r="A2211" t="str">
        <f t="shared" si="34"/>
        <v>C162015FemaleAllEth13</v>
      </c>
      <c r="B2211">
        <v>2015</v>
      </c>
      <c r="C2211" t="s">
        <v>27</v>
      </c>
      <c r="D2211" t="s">
        <v>117</v>
      </c>
      <c r="E2211">
        <v>13</v>
      </c>
      <c r="F2211" t="s">
        <v>151</v>
      </c>
      <c r="G2211">
        <v>20</v>
      </c>
      <c r="H2211">
        <v>15.549681229999999</v>
      </c>
      <c r="I2211" t="s">
        <v>88</v>
      </c>
      <c r="J2211" t="s">
        <v>188</v>
      </c>
    </row>
    <row r="2212" spans="1:10">
      <c r="A2212" t="str">
        <f t="shared" si="34"/>
        <v>C172015FemaleAllEth13</v>
      </c>
      <c r="B2212">
        <v>2015</v>
      </c>
      <c r="C2212" t="s">
        <v>27</v>
      </c>
      <c r="D2212" t="s">
        <v>117</v>
      </c>
      <c r="E2212">
        <v>13</v>
      </c>
      <c r="F2212" t="s">
        <v>151</v>
      </c>
      <c r="G2212">
        <v>5</v>
      </c>
      <c r="H2212">
        <v>3.8874203079999998</v>
      </c>
      <c r="I2212" t="s">
        <v>208</v>
      </c>
      <c r="J2212" t="s">
        <v>209</v>
      </c>
    </row>
    <row r="2213" spans="1:10">
      <c r="A2213" t="str">
        <f t="shared" si="34"/>
        <v>C18-C212015FemaleAllEth13</v>
      </c>
      <c r="B2213">
        <v>2015</v>
      </c>
      <c r="C2213" t="s">
        <v>27</v>
      </c>
      <c r="D2213" t="s">
        <v>117</v>
      </c>
      <c r="E2213">
        <v>13</v>
      </c>
      <c r="F2213" t="s">
        <v>151</v>
      </c>
      <c r="G2213">
        <v>113</v>
      </c>
      <c r="H2213">
        <v>87.855698959999998</v>
      </c>
      <c r="I2213" t="s">
        <v>89</v>
      </c>
      <c r="J2213" t="s">
        <v>182</v>
      </c>
    </row>
    <row r="2214" spans="1:10">
      <c r="A2214" t="str">
        <f t="shared" si="34"/>
        <v>C222015FemaleAllEth13</v>
      </c>
      <c r="B2214">
        <v>2015</v>
      </c>
      <c r="C2214" t="s">
        <v>27</v>
      </c>
      <c r="D2214" t="s">
        <v>117</v>
      </c>
      <c r="E2214">
        <v>13</v>
      </c>
      <c r="F2214" t="s">
        <v>151</v>
      </c>
      <c r="G2214">
        <v>10</v>
      </c>
      <c r="H2214">
        <v>7.7748406159999996</v>
      </c>
      <c r="I2214" t="s">
        <v>90</v>
      </c>
      <c r="J2214" t="s">
        <v>159</v>
      </c>
    </row>
    <row r="2215" spans="1:10">
      <c r="A2215" t="str">
        <f t="shared" si="34"/>
        <v>C232015FemaleAllEth13</v>
      </c>
      <c r="B2215">
        <v>2015</v>
      </c>
      <c r="C2215" t="s">
        <v>27</v>
      </c>
      <c r="D2215" t="s">
        <v>117</v>
      </c>
      <c r="E2215">
        <v>13</v>
      </c>
      <c r="F2215" t="s">
        <v>151</v>
      </c>
      <c r="G2215">
        <v>3</v>
      </c>
      <c r="H2215">
        <v>2.3324521850000002</v>
      </c>
      <c r="I2215" t="s">
        <v>227</v>
      </c>
      <c r="J2215" t="s">
        <v>228</v>
      </c>
    </row>
    <row r="2216" spans="1:10">
      <c r="A2216" t="str">
        <f t="shared" si="34"/>
        <v>C242015FemaleAllEth13</v>
      </c>
      <c r="B2216">
        <v>2015</v>
      </c>
      <c r="C2216" t="s">
        <v>27</v>
      </c>
      <c r="D2216" t="s">
        <v>117</v>
      </c>
      <c r="E2216">
        <v>13</v>
      </c>
      <c r="F2216" t="s">
        <v>151</v>
      </c>
      <c r="G2216">
        <v>3</v>
      </c>
      <c r="H2216">
        <v>2.3324521850000002</v>
      </c>
      <c r="I2216" t="s">
        <v>220</v>
      </c>
      <c r="J2216" t="s">
        <v>221</v>
      </c>
    </row>
    <row r="2217" spans="1:10">
      <c r="A2217" t="str">
        <f t="shared" si="34"/>
        <v>C252015FemaleAllEth13</v>
      </c>
      <c r="B2217">
        <v>2015</v>
      </c>
      <c r="C2217" t="s">
        <v>27</v>
      </c>
      <c r="D2217" t="s">
        <v>117</v>
      </c>
      <c r="E2217">
        <v>13</v>
      </c>
      <c r="F2217" t="s">
        <v>151</v>
      </c>
      <c r="G2217">
        <v>23</v>
      </c>
      <c r="H2217">
        <v>17.882133419999999</v>
      </c>
      <c r="I2217" t="s">
        <v>91</v>
      </c>
      <c r="J2217" t="s">
        <v>197</v>
      </c>
    </row>
    <row r="2218" spans="1:10">
      <c r="A2218" t="str">
        <f t="shared" si="34"/>
        <v>C262015FemaleAllEth13</v>
      </c>
      <c r="B2218">
        <v>2015</v>
      </c>
      <c r="C2218" t="s">
        <v>27</v>
      </c>
      <c r="D2218" t="s">
        <v>117</v>
      </c>
      <c r="E2218">
        <v>13</v>
      </c>
      <c r="F2218" t="s">
        <v>151</v>
      </c>
      <c r="G2218">
        <v>4</v>
      </c>
      <c r="H2218">
        <v>3.1099362460000002</v>
      </c>
      <c r="I2218" t="s">
        <v>198</v>
      </c>
      <c r="J2218" t="s">
        <v>199</v>
      </c>
    </row>
    <row r="2219" spans="1:10">
      <c r="A2219" t="str">
        <f t="shared" si="34"/>
        <v>C302015FemaleAllEth13</v>
      </c>
      <c r="B2219">
        <v>2015</v>
      </c>
      <c r="C2219" t="s">
        <v>27</v>
      </c>
      <c r="D2219" t="s">
        <v>117</v>
      </c>
      <c r="E2219">
        <v>13</v>
      </c>
      <c r="F2219" t="s">
        <v>151</v>
      </c>
      <c r="G2219">
        <v>1</v>
      </c>
      <c r="H2219">
        <v>0.77748406199999998</v>
      </c>
      <c r="I2219" t="s">
        <v>210</v>
      </c>
      <c r="J2219" t="s">
        <v>211</v>
      </c>
    </row>
    <row r="2220" spans="1:10">
      <c r="A2220" t="str">
        <f t="shared" si="34"/>
        <v>C322015FemaleAllEth13</v>
      </c>
      <c r="B2220">
        <v>2015</v>
      </c>
      <c r="C2220" t="s">
        <v>27</v>
      </c>
      <c r="D2220" t="s">
        <v>117</v>
      </c>
      <c r="E2220">
        <v>13</v>
      </c>
      <c r="F2220" t="s">
        <v>151</v>
      </c>
      <c r="G2220">
        <v>1</v>
      </c>
      <c r="H2220">
        <v>0.77748406199999998</v>
      </c>
      <c r="I2220" t="s">
        <v>189</v>
      </c>
      <c r="J2220" t="s">
        <v>190</v>
      </c>
    </row>
    <row r="2221" spans="1:10">
      <c r="A2221" t="str">
        <f t="shared" si="34"/>
        <v>C33-C342015FemaleAllEth13</v>
      </c>
      <c r="B2221">
        <v>2015</v>
      </c>
      <c r="C2221" t="s">
        <v>27</v>
      </c>
      <c r="D2221" t="s">
        <v>117</v>
      </c>
      <c r="E2221">
        <v>13</v>
      </c>
      <c r="F2221" t="s">
        <v>151</v>
      </c>
      <c r="G2221">
        <v>145</v>
      </c>
      <c r="H2221">
        <v>112.7351889</v>
      </c>
      <c r="I2221" t="s">
        <v>92</v>
      </c>
      <c r="J2221" t="s">
        <v>175</v>
      </c>
    </row>
    <row r="2222" spans="1:10">
      <c r="A2222" t="str">
        <f t="shared" si="34"/>
        <v>C372015FemaleAllEth13</v>
      </c>
      <c r="B2222">
        <v>2015</v>
      </c>
      <c r="C2222" t="s">
        <v>27</v>
      </c>
      <c r="D2222" t="s">
        <v>117</v>
      </c>
      <c r="E2222">
        <v>13</v>
      </c>
      <c r="F2222" t="s">
        <v>151</v>
      </c>
      <c r="G2222">
        <v>2</v>
      </c>
      <c r="H2222">
        <v>1.5549681230000001</v>
      </c>
      <c r="I2222" t="s">
        <v>212</v>
      </c>
      <c r="J2222" t="s">
        <v>213</v>
      </c>
    </row>
    <row r="2223" spans="1:10">
      <c r="A2223" t="str">
        <f t="shared" si="34"/>
        <v>C382015FemaleAllEth13</v>
      </c>
      <c r="B2223">
        <v>2015</v>
      </c>
      <c r="C2223" t="s">
        <v>27</v>
      </c>
      <c r="D2223" t="s">
        <v>117</v>
      </c>
      <c r="E2223">
        <v>13</v>
      </c>
      <c r="F2223" t="s">
        <v>151</v>
      </c>
      <c r="G2223">
        <v>2</v>
      </c>
      <c r="H2223">
        <v>1.5549681230000001</v>
      </c>
      <c r="I2223" t="s">
        <v>191</v>
      </c>
      <c r="J2223" t="s">
        <v>192</v>
      </c>
    </row>
    <row r="2224" spans="1:10">
      <c r="A2224" t="str">
        <f t="shared" si="34"/>
        <v>C432015FemaleAllEth13</v>
      </c>
      <c r="B2224">
        <v>2015</v>
      </c>
      <c r="C2224" t="s">
        <v>27</v>
      </c>
      <c r="D2224" t="s">
        <v>117</v>
      </c>
      <c r="E2224">
        <v>13</v>
      </c>
      <c r="F2224" t="s">
        <v>151</v>
      </c>
      <c r="G2224">
        <v>96</v>
      </c>
      <c r="H2224">
        <v>74.638469909999998</v>
      </c>
      <c r="I2224" t="s">
        <v>93</v>
      </c>
      <c r="J2224" t="s">
        <v>186</v>
      </c>
    </row>
    <row r="2225" spans="1:10">
      <c r="A2225" t="str">
        <f t="shared" si="34"/>
        <v>C442015FemaleAllEth13</v>
      </c>
      <c r="B2225">
        <v>2015</v>
      </c>
      <c r="C2225" t="s">
        <v>27</v>
      </c>
      <c r="D2225" t="s">
        <v>117</v>
      </c>
      <c r="E2225">
        <v>13</v>
      </c>
      <c r="F2225" t="s">
        <v>151</v>
      </c>
      <c r="G2225">
        <v>1</v>
      </c>
      <c r="H2225">
        <v>0.77748406199999998</v>
      </c>
      <c r="I2225" t="s">
        <v>176</v>
      </c>
      <c r="J2225" t="s">
        <v>177</v>
      </c>
    </row>
    <row r="2226" spans="1:10">
      <c r="A2226" t="str">
        <f t="shared" si="34"/>
        <v>C452015FemaleAllEth13</v>
      </c>
      <c r="B2226">
        <v>2015</v>
      </c>
      <c r="C2226" t="s">
        <v>27</v>
      </c>
      <c r="D2226" t="s">
        <v>117</v>
      </c>
      <c r="E2226">
        <v>13</v>
      </c>
      <c r="F2226" t="s">
        <v>151</v>
      </c>
      <c r="G2226">
        <v>1</v>
      </c>
      <c r="H2226">
        <v>0.77748406199999998</v>
      </c>
      <c r="I2226" t="s">
        <v>218</v>
      </c>
      <c r="J2226" t="s">
        <v>219</v>
      </c>
    </row>
    <row r="2227" spans="1:10">
      <c r="A2227" t="str">
        <f t="shared" si="34"/>
        <v>C462015FemaleAllEth13</v>
      </c>
      <c r="B2227">
        <v>2015</v>
      </c>
      <c r="C2227" t="s">
        <v>27</v>
      </c>
      <c r="D2227" t="s">
        <v>117</v>
      </c>
      <c r="E2227">
        <v>13</v>
      </c>
      <c r="F2227" t="s">
        <v>151</v>
      </c>
      <c r="G2227">
        <v>1</v>
      </c>
      <c r="H2227">
        <v>0.77748406199999998</v>
      </c>
      <c r="I2227" t="s">
        <v>224</v>
      </c>
      <c r="J2227" t="s">
        <v>225</v>
      </c>
    </row>
    <row r="2228" spans="1:10">
      <c r="A2228" t="str">
        <f t="shared" si="34"/>
        <v>C482015FemaleAllEth13</v>
      </c>
      <c r="B2228">
        <v>2015</v>
      </c>
      <c r="C2228" t="s">
        <v>27</v>
      </c>
      <c r="D2228" t="s">
        <v>117</v>
      </c>
      <c r="E2228">
        <v>13</v>
      </c>
      <c r="F2228" t="s">
        <v>151</v>
      </c>
      <c r="G2228">
        <v>6</v>
      </c>
      <c r="H2228">
        <v>4.6649043690000003</v>
      </c>
      <c r="I2228" t="s">
        <v>200</v>
      </c>
      <c r="J2228" t="s">
        <v>201</v>
      </c>
    </row>
    <row r="2229" spans="1:10">
      <c r="A2229" t="str">
        <f t="shared" si="34"/>
        <v>C492015FemaleAllEth13</v>
      </c>
      <c r="B2229">
        <v>2015</v>
      </c>
      <c r="C2229" t="s">
        <v>27</v>
      </c>
      <c r="D2229" t="s">
        <v>117</v>
      </c>
      <c r="E2229">
        <v>13</v>
      </c>
      <c r="F2229" t="s">
        <v>151</v>
      </c>
      <c r="G2229">
        <v>7</v>
      </c>
      <c r="H2229">
        <v>5.4423884310000004</v>
      </c>
      <c r="I2229" t="s">
        <v>162</v>
      </c>
      <c r="J2229" t="s">
        <v>163</v>
      </c>
    </row>
    <row r="2230" spans="1:10">
      <c r="A2230" t="str">
        <f t="shared" si="34"/>
        <v>C502015FemaleAllEth13</v>
      </c>
      <c r="B2230">
        <v>2015</v>
      </c>
      <c r="C2230" t="s">
        <v>27</v>
      </c>
      <c r="D2230" t="s">
        <v>117</v>
      </c>
      <c r="E2230">
        <v>13</v>
      </c>
      <c r="F2230" t="s">
        <v>151</v>
      </c>
      <c r="G2230">
        <v>431</v>
      </c>
      <c r="H2230">
        <v>335.09563050000003</v>
      </c>
      <c r="I2230" t="s">
        <v>102</v>
      </c>
      <c r="J2230" t="s">
        <v>214</v>
      </c>
    </row>
    <row r="2231" spans="1:10">
      <c r="A2231" t="str">
        <f t="shared" si="34"/>
        <v>C512015FemaleAllEth13</v>
      </c>
      <c r="B2231">
        <v>2015</v>
      </c>
      <c r="C2231" t="s">
        <v>27</v>
      </c>
      <c r="D2231" t="s">
        <v>117</v>
      </c>
      <c r="E2231">
        <v>13</v>
      </c>
      <c r="F2231" t="s">
        <v>151</v>
      </c>
      <c r="G2231">
        <v>4</v>
      </c>
      <c r="H2231">
        <v>3.1099362460000002</v>
      </c>
      <c r="I2231" t="s">
        <v>106</v>
      </c>
      <c r="J2231" t="s">
        <v>238</v>
      </c>
    </row>
    <row r="2232" spans="1:10">
      <c r="A2232" t="str">
        <f t="shared" si="34"/>
        <v>C532015FemaleAllEth13</v>
      </c>
      <c r="B2232">
        <v>2015</v>
      </c>
      <c r="C2232" t="s">
        <v>27</v>
      </c>
      <c r="D2232" t="s">
        <v>117</v>
      </c>
      <c r="E2232">
        <v>13</v>
      </c>
      <c r="F2232" t="s">
        <v>151</v>
      </c>
      <c r="G2232">
        <v>9</v>
      </c>
      <c r="H2232">
        <v>6.9973565539999996</v>
      </c>
      <c r="I2232" t="s">
        <v>103</v>
      </c>
      <c r="J2232" t="s">
        <v>235</v>
      </c>
    </row>
    <row r="2233" spans="1:10">
      <c r="A2233" t="str">
        <f t="shared" si="34"/>
        <v>C54-C552015FemaleAllEth13</v>
      </c>
      <c r="B2233">
        <v>2015</v>
      </c>
      <c r="C2233" t="s">
        <v>27</v>
      </c>
      <c r="D2233" t="s">
        <v>117</v>
      </c>
      <c r="E2233">
        <v>13</v>
      </c>
      <c r="F2233" t="s">
        <v>151</v>
      </c>
      <c r="G2233">
        <v>80</v>
      </c>
      <c r="H2233">
        <v>62.198724929999997</v>
      </c>
      <c r="I2233" t="s">
        <v>104</v>
      </c>
      <c r="J2233" t="s">
        <v>234</v>
      </c>
    </row>
    <row r="2234" spans="1:10">
      <c r="A2234" t="str">
        <f t="shared" si="34"/>
        <v>C56-C572015FemaleAllEth13</v>
      </c>
      <c r="B2234">
        <v>2015</v>
      </c>
      <c r="C2234" t="s">
        <v>27</v>
      </c>
      <c r="D2234" t="s">
        <v>117</v>
      </c>
      <c r="E2234">
        <v>13</v>
      </c>
      <c r="F2234" t="s">
        <v>151</v>
      </c>
      <c r="G2234">
        <v>40</v>
      </c>
      <c r="H2234">
        <v>31.099362459999998</v>
      </c>
      <c r="I2234" t="s">
        <v>105</v>
      </c>
      <c r="J2234" t="s">
        <v>233</v>
      </c>
    </row>
    <row r="2235" spans="1:10">
      <c r="A2235" t="str">
        <f t="shared" si="34"/>
        <v>C64-C66, C682015FemaleAllEth13</v>
      </c>
      <c r="B2235">
        <v>2015</v>
      </c>
      <c r="C2235" t="s">
        <v>27</v>
      </c>
      <c r="D2235" t="s">
        <v>117</v>
      </c>
      <c r="E2235">
        <v>13</v>
      </c>
      <c r="F2235" t="s">
        <v>151</v>
      </c>
      <c r="G2235">
        <v>25</v>
      </c>
      <c r="H2235">
        <v>19.43710154</v>
      </c>
      <c r="I2235" t="s">
        <v>94</v>
      </c>
      <c r="J2235" t="s">
        <v>164</v>
      </c>
    </row>
    <row r="2236" spans="1:10">
      <c r="A2236" t="str">
        <f t="shared" si="34"/>
        <v>C672015FemaleAllEth13</v>
      </c>
      <c r="B2236">
        <v>2015</v>
      </c>
      <c r="C2236" t="s">
        <v>27</v>
      </c>
      <c r="D2236" t="s">
        <v>117</v>
      </c>
      <c r="E2236">
        <v>13</v>
      </c>
      <c r="F2236" t="s">
        <v>151</v>
      </c>
      <c r="G2236">
        <v>8</v>
      </c>
      <c r="H2236">
        <v>6.2198724929999996</v>
      </c>
      <c r="I2236" t="s">
        <v>95</v>
      </c>
      <c r="J2236" t="s">
        <v>226</v>
      </c>
    </row>
    <row r="2237" spans="1:10">
      <c r="A2237" t="str">
        <f t="shared" si="34"/>
        <v>C692015FemaleAllEth13</v>
      </c>
      <c r="B2237">
        <v>2015</v>
      </c>
      <c r="C2237" t="s">
        <v>27</v>
      </c>
      <c r="D2237" t="s">
        <v>117</v>
      </c>
      <c r="E2237">
        <v>13</v>
      </c>
      <c r="F2237" t="s">
        <v>151</v>
      </c>
      <c r="G2237">
        <v>5</v>
      </c>
      <c r="H2237">
        <v>3.8874203079999998</v>
      </c>
      <c r="I2237" t="s">
        <v>165</v>
      </c>
      <c r="J2237" t="s">
        <v>166</v>
      </c>
    </row>
    <row r="2238" spans="1:10">
      <c r="A2238" t="str">
        <f t="shared" si="34"/>
        <v>C712015FemaleAllEth13</v>
      </c>
      <c r="B2238">
        <v>2015</v>
      </c>
      <c r="C2238" t="s">
        <v>27</v>
      </c>
      <c r="D2238" t="s">
        <v>117</v>
      </c>
      <c r="E2238">
        <v>13</v>
      </c>
      <c r="F2238" t="s">
        <v>151</v>
      </c>
      <c r="G2238">
        <v>18</v>
      </c>
      <c r="H2238">
        <v>13.994713109999999</v>
      </c>
      <c r="I2238" t="s">
        <v>96</v>
      </c>
      <c r="J2238" t="s">
        <v>167</v>
      </c>
    </row>
    <row r="2239" spans="1:10">
      <c r="A2239" t="str">
        <f t="shared" si="34"/>
        <v>C732015FemaleAllEth13</v>
      </c>
      <c r="B2239">
        <v>2015</v>
      </c>
      <c r="C2239" t="s">
        <v>27</v>
      </c>
      <c r="D2239" t="s">
        <v>117</v>
      </c>
      <c r="E2239">
        <v>13</v>
      </c>
      <c r="F2239" t="s">
        <v>151</v>
      </c>
      <c r="G2239">
        <v>16</v>
      </c>
      <c r="H2239">
        <v>12.439744989999999</v>
      </c>
      <c r="I2239" t="s">
        <v>97</v>
      </c>
      <c r="J2239" t="s">
        <v>183</v>
      </c>
    </row>
    <row r="2240" spans="1:10">
      <c r="A2240" t="str">
        <f t="shared" si="34"/>
        <v>C742015FemaleAllEth13</v>
      </c>
      <c r="B2240">
        <v>2015</v>
      </c>
      <c r="C2240" t="s">
        <v>27</v>
      </c>
      <c r="D2240" t="s">
        <v>117</v>
      </c>
      <c r="E2240">
        <v>13</v>
      </c>
      <c r="F2240" t="s">
        <v>151</v>
      </c>
      <c r="G2240">
        <v>1</v>
      </c>
      <c r="H2240">
        <v>0.77748406199999998</v>
      </c>
      <c r="I2240" t="s">
        <v>170</v>
      </c>
      <c r="J2240" t="s">
        <v>171</v>
      </c>
    </row>
    <row r="2241" spans="1:10">
      <c r="A2241" t="str">
        <f t="shared" si="34"/>
        <v>C77-C792015FemaleAllEth13</v>
      </c>
      <c r="B2241">
        <v>2015</v>
      </c>
      <c r="C2241" t="s">
        <v>27</v>
      </c>
      <c r="D2241" t="s">
        <v>117</v>
      </c>
      <c r="E2241">
        <v>13</v>
      </c>
      <c r="F2241" t="s">
        <v>151</v>
      </c>
      <c r="G2241">
        <v>13</v>
      </c>
      <c r="H2241">
        <v>10.1072928</v>
      </c>
      <c r="I2241" t="s">
        <v>215</v>
      </c>
      <c r="J2241" t="s">
        <v>216</v>
      </c>
    </row>
    <row r="2242" spans="1:10">
      <c r="A2242" t="str">
        <f t="shared" si="34"/>
        <v>C812015FemaleAllEth13</v>
      </c>
      <c r="B2242">
        <v>2015</v>
      </c>
      <c r="C2242" t="s">
        <v>27</v>
      </c>
      <c r="D2242" t="s">
        <v>117</v>
      </c>
      <c r="E2242">
        <v>13</v>
      </c>
      <c r="F2242" t="s">
        <v>151</v>
      </c>
      <c r="G2242">
        <v>3</v>
      </c>
      <c r="H2242">
        <v>2.3324521850000002</v>
      </c>
      <c r="I2242" t="s">
        <v>98</v>
      </c>
      <c r="J2242" t="s">
        <v>172</v>
      </c>
    </row>
    <row r="2243" spans="1:10">
      <c r="A2243" t="str">
        <f t="shared" ref="A2243:A2306" si="35">I2243&amp;B2243&amp;C2243&amp;D2243&amp;E2243</f>
        <v>C82-C86, C962015FemaleAllEth13</v>
      </c>
      <c r="B2243">
        <v>2015</v>
      </c>
      <c r="C2243" t="s">
        <v>27</v>
      </c>
      <c r="D2243" t="s">
        <v>117</v>
      </c>
      <c r="E2243">
        <v>13</v>
      </c>
      <c r="F2243" t="s">
        <v>151</v>
      </c>
      <c r="G2243">
        <v>46</v>
      </c>
      <c r="H2243">
        <v>35.764266829999997</v>
      </c>
      <c r="I2243" t="s">
        <v>99</v>
      </c>
      <c r="J2243" t="s">
        <v>173</v>
      </c>
    </row>
    <row r="2244" spans="1:10">
      <c r="A2244" t="str">
        <f t="shared" si="35"/>
        <v>C882015FemaleAllEth13</v>
      </c>
      <c r="B2244">
        <v>2015</v>
      </c>
      <c r="C2244" t="s">
        <v>27</v>
      </c>
      <c r="D2244" t="s">
        <v>117</v>
      </c>
      <c r="E2244">
        <v>13</v>
      </c>
      <c r="F2244" t="s">
        <v>151</v>
      </c>
      <c r="G2244">
        <v>5</v>
      </c>
      <c r="H2244">
        <v>3.8874203079999998</v>
      </c>
      <c r="I2244" t="s">
        <v>195</v>
      </c>
      <c r="J2244" t="s">
        <v>196</v>
      </c>
    </row>
    <row r="2245" spans="1:10">
      <c r="A2245" t="str">
        <f t="shared" si="35"/>
        <v>C902015FemaleAllEth13</v>
      </c>
      <c r="B2245">
        <v>2015</v>
      </c>
      <c r="C2245" t="s">
        <v>27</v>
      </c>
      <c r="D2245" t="s">
        <v>117</v>
      </c>
      <c r="E2245">
        <v>13</v>
      </c>
      <c r="F2245" t="s">
        <v>151</v>
      </c>
      <c r="G2245">
        <v>16</v>
      </c>
      <c r="H2245">
        <v>12.439744989999999</v>
      </c>
      <c r="I2245" t="s">
        <v>100</v>
      </c>
      <c r="J2245" t="s">
        <v>205</v>
      </c>
    </row>
    <row r="2246" spans="1:10">
      <c r="A2246" t="str">
        <f t="shared" si="35"/>
        <v>C91-C952015FemaleAllEth13</v>
      </c>
      <c r="B2246">
        <v>2015</v>
      </c>
      <c r="C2246" t="s">
        <v>27</v>
      </c>
      <c r="D2246" t="s">
        <v>117</v>
      </c>
      <c r="E2246">
        <v>13</v>
      </c>
      <c r="F2246" t="s">
        <v>151</v>
      </c>
      <c r="G2246">
        <v>23</v>
      </c>
      <c r="H2246">
        <v>17.882133419999999</v>
      </c>
      <c r="I2246" t="s">
        <v>101</v>
      </c>
      <c r="J2246" t="s">
        <v>174</v>
      </c>
    </row>
    <row r="2247" spans="1:10">
      <c r="A2247" t="str">
        <f t="shared" si="35"/>
        <v>D45-D472015FemaleAllEth13</v>
      </c>
      <c r="B2247">
        <v>2015</v>
      </c>
      <c r="C2247" t="s">
        <v>27</v>
      </c>
      <c r="D2247" t="s">
        <v>117</v>
      </c>
      <c r="E2247">
        <v>13</v>
      </c>
      <c r="F2247" t="s">
        <v>151</v>
      </c>
      <c r="G2247">
        <v>11</v>
      </c>
      <c r="H2247">
        <v>8.5523246769999997</v>
      </c>
      <c r="I2247" t="s">
        <v>140</v>
      </c>
      <c r="J2247" t="s">
        <v>181</v>
      </c>
    </row>
    <row r="2248" spans="1:10">
      <c r="A2248" t="str">
        <f t="shared" si="35"/>
        <v>C00-C142016FemaleAllEth13</v>
      </c>
      <c r="B2248">
        <v>2016</v>
      </c>
      <c r="C2248" t="s">
        <v>27</v>
      </c>
      <c r="D2248" t="s">
        <v>117</v>
      </c>
      <c r="E2248">
        <v>13</v>
      </c>
      <c r="F2248" t="s">
        <v>151</v>
      </c>
      <c r="G2248">
        <v>18</v>
      </c>
      <c r="H2248">
        <v>13.5910601</v>
      </c>
      <c r="I2248" t="s">
        <v>86</v>
      </c>
      <c r="J2248" t="s">
        <v>180</v>
      </c>
    </row>
    <row r="2249" spans="1:10">
      <c r="A2249" t="str">
        <f t="shared" si="35"/>
        <v>C152016FemaleAllEth13</v>
      </c>
      <c r="B2249">
        <v>2016</v>
      </c>
      <c r="C2249" t="s">
        <v>27</v>
      </c>
      <c r="D2249" t="s">
        <v>117</v>
      </c>
      <c r="E2249">
        <v>13</v>
      </c>
      <c r="F2249" t="s">
        <v>151</v>
      </c>
      <c r="G2249">
        <v>6</v>
      </c>
      <c r="H2249">
        <v>4.5303533680000001</v>
      </c>
      <c r="I2249" t="s">
        <v>87</v>
      </c>
      <c r="J2249" t="s">
        <v>217</v>
      </c>
    </row>
    <row r="2250" spans="1:10">
      <c r="A2250" t="str">
        <f t="shared" si="35"/>
        <v>C162016FemaleAllEth13</v>
      </c>
      <c r="B2250">
        <v>2016</v>
      </c>
      <c r="C2250" t="s">
        <v>27</v>
      </c>
      <c r="D2250" t="s">
        <v>117</v>
      </c>
      <c r="E2250">
        <v>13</v>
      </c>
      <c r="F2250" t="s">
        <v>151</v>
      </c>
      <c r="G2250">
        <v>12</v>
      </c>
      <c r="H2250">
        <v>9.0607067350000001</v>
      </c>
      <c r="I2250" t="s">
        <v>88</v>
      </c>
      <c r="J2250" t="s">
        <v>188</v>
      </c>
    </row>
    <row r="2251" spans="1:10">
      <c r="A2251" t="str">
        <f t="shared" si="35"/>
        <v>C172016FemaleAllEth13</v>
      </c>
      <c r="B2251">
        <v>2016</v>
      </c>
      <c r="C2251" t="s">
        <v>27</v>
      </c>
      <c r="D2251" t="s">
        <v>117</v>
      </c>
      <c r="E2251">
        <v>13</v>
      </c>
      <c r="F2251" t="s">
        <v>151</v>
      </c>
      <c r="G2251">
        <v>3</v>
      </c>
      <c r="H2251">
        <v>2.2651766840000001</v>
      </c>
      <c r="I2251" t="s">
        <v>208</v>
      </c>
      <c r="J2251" t="s">
        <v>209</v>
      </c>
    </row>
    <row r="2252" spans="1:10">
      <c r="A2252" t="str">
        <f t="shared" si="35"/>
        <v>C18-C212016FemaleAllEth13</v>
      </c>
      <c r="B2252">
        <v>2016</v>
      </c>
      <c r="C2252" t="s">
        <v>27</v>
      </c>
      <c r="D2252" t="s">
        <v>117</v>
      </c>
      <c r="E2252">
        <v>13</v>
      </c>
      <c r="F2252" t="s">
        <v>151</v>
      </c>
      <c r="G2252">
        <v>132</v>
      </c>
      <c r="H2252">
        <v>99.667774089999995</v>
      </c>
      <c r="I2252" t="s">
        <v>89</v>
      </c>
      <c r="J2252" t="s">
        <v>182</v>
      </c>
    </row>
    <row r="2253" spans="1:10">
      <c r="A2253" t="str">
        <f t="shared" si="35"/>
        <v>C222016FemaleAllEth13</v>
      </c>
      <c r="B2253">
        <v>2016</v>
      </c>
      <c r="C2253" t="s">
        <v>27</v>
      </c>
      <c r="D2253" t="s">
        <v>117</v>
      </c>
      <c r="E2253">
        <v>13</v>
      </c>
      <c r="F2253" t="s">
        <v>151</v>
      </c>
      <c r="G2253">
        <v>13</v>
      </c>
      <c r="H2253">
        <v>9.8157656299999996</v>
      </c>
      <c r="I2253" t="s">
        <v>90</v>
      </c>
      <c r="J2253" t="s">
        <v>159</v>
      </c>
    </row>
    <row r="2254" spans="1:10">
      <c r="A2254" t="str">
        <f t="shared" si="35"/>
        <v>C232016FemaleAllEth13</v>
      </c>
      <c r="B2254">
        <v>2016</v>
      </c>
      <c r="C2254" t="s">
        <v>27</v>
      </c>
      <c r="D2254" t="s">
        <v>117</v>
      </c>
      <c r="E2254">
        <v>13</v>
      </c>
      <c r="F2254" t="s">
        <v>151</v>
      </c>
      <c r="G2254">
        <v>5</v>
      </c>
      <c r="H2254">
        <v>3.7752944730000002</v>
      </c>
      <c r="I2254" t="s">
        <v>227</v>
      </c>
      <c r="J2254" t="s">
        <v>228</v>
      </c>
    </row>
    <row r="2255" spans="1:10">
      <c r="A2255" t="str">
        <f t="shared" si="35"/>
        <v>C242016FemaleAllEth13</v>
      </c>
      <c r="B2255">
        <v>2016</v>
      </c>
      <c r="C2255" t="s">
        <v>27</v>
      </c>
      <c r="D2255" t="s">
        <v>117</v>
      </c>
      <c r="E2255">
        <v>13</v>
      </c>
      <c r="F2255" t="s">
        <v>151</v>
      </c>
      <c r="G2255">
        <v>3</v>
      </c>
      <c r="H2255">
        <v>2.2651766840000001</v>
      </c>
      <c r="I2255" t="s">
        <v>220</v>
      </c>
      <c r="J2255" t="s">
        <v>221</v>
      </c>
    </row>
    <row r="2256" spans="1:10">
      <c r="A2256" t="str">
        <f t="shared" si="35"/>
        <v>C252016FemaleAllEth13</v>
      </c>
      <c r="B2256">
        <v>2016</v>
      </c>
      <c r="C2256" t="s">
        <v>27</v>
      </c>
      <c r="D2256" t="s">
        <v>117</v>
      </c>
      <c r="E2256">
        <v>13</v>
      </c>
      <c r="F2256" t="s">
        <v>151</v>
      </c>
      <c r="G2256">
        <v>30</v>
      </c>
      <c r="H2256">
        <v>22.651766840000001</v>
      </c>
      <c r="I2256" t="s">
        <v>91</v>
      </c>
      <c r="J2256" t="s">
        <v>197</v>
      </c>
    </row>
    <row r="2257" spans="1:10">
      <c r="A2257" t="str">
        <f t="shared" si="35"/>
        <v>C262016FemaleAllEth13</v>
      </c>
      <c r="B2257">
        <v>2016</v>
      </c>
      <c r="C2257" t="s">
        <v>27</v>
      </c>
      <c r="D2257" t="s">
        <v>117</v>
      </c>
      <c r="E2257">
        <v>13</v>
      </c>
      <c r="F2257" t="s">
        <v>151</v>
      </c>
      <c r="G2257">
        <v>9</v>
      </c>
      <c r="H2257">
        <v>6.7955300510000001</v>
      </c>
      <c r="I2257" t="s">
        <v>198</v>
      </c>
      <c r="J2257" t="s">
        <v>199</v>
      </c>
    </row>
    <row r="2258" spans="1:10">
      <c r="A2258" t="str">
        <f t="shared" si="35"/>
        <v>C302016FemaleAllEth13</v>
      </c>
      <c r="B2258">
        <v>2016</v>
      </c>
      <c r="C2258" t="s">
        <v>27</v>
      </c>
      <c r="D2258" t="s">
        <v>117</v>
      </c>
      <c r="E2258">
        <v>13</v>
      </c>
      <c r="F2258" t="s">
        <v>151</v>
      </c>
      <c r="G2258">
        <v>1</v>
      </c>
      <c r="H2258">
        <v>0.75505889500000001</v>
      </c>
      <c r="I2258" t="s">
        <v>210</v>
      </c>
      <c r="J2258" t="s">
        <v>211</v>
      </c>
    </row>
    <row r="2259" spans="1:10">
      <c r="A2259" t="str">
        <f t="shared" si="35"/>
        <v>C322016FemaleAllEth13</v>
      </c>
      <c r="B2259">
        <v>2016</v>
      </c>
      <c r="C2259" t="s">
        <v>27</v>
      </c>
      <c r="D2259" t="s">
        <v>117</v>
      </c>
      <c r="E2259">
        <v>13</v>
      </c>
      <c r="F2259" t="s">
        <v>151</v>
      </c>
      <c r="G2259">
        <v>1</v>
      </c>
      <c r="H2259">
        <v>0.75505889500000001</v>
      </c>
      <c r="I2259" t="s">
        <v>189</v>
      </c>
      <c r="J2259" t="s">
        <v>190</v>
      </c>
    </row>
    <row r="2260" spans="1:10">
      <c r="A2260" t="str">
        <f t="shared" si="35"/>
        <v>C33-C342016FemaleAllEth13</v>
      </c>
      <c r="B2260">
        <v>2016</v>
      </c>
      <c r="C2260" t="s">
        <v>27</v>
      </c>
      <c r="D2260" t="s">
        <v>117</v>
      </c>
      <c r="E2260">
        <v>13</v>
      </c>
      <c r="F2260" t="s">
        <v>151</v>
      </c>
      <c r="G2260">
        <v>128</v>
      </c>
      <c r="H2260">
        <v>96.647538510000004</v>
      </c>
      <c r="I2260" t="s">
        <v>92</v>
      </c>
      <c r="J2260" t="s">
        <v>175</v>
      </c>
    </row>
    <row r="2261" spans="1:10">
      <c r="A2261" t="str">
        <f t="shared" si="35"/>
        <v>C372016FemaleAllEth13</v>
      </c>
      <c r="B2261">
        <v>2016</v>
      </c>
      <c r="C2261" t="s">
        <v>27</v>
      </c>
      <c r="D2261" t="s">
        <v>117</v>
      </c>
      <c r="E2261">
        <v>13</v>
      </c>
      <c r="F2261" t="s">
        <v>151</v>
      </c>
      <c r="G2261">
        <v>4</v>
      </c>
      <c r="H2261">
        <v>3.0202355779999999</v>
      </c>
      <c r="I2261" t="s">
        <v>212</v>
      </c>
      <c r="J2261" t="s">
        <v>213</v>
      </c>
    </row>
    <row r="2262" spans="1:10">
      <c r="A2262" t="str">
        <f t="shared" si="35"/>
        <v>C40-C412016FemaleAllEth13</v>
      </c>
      <c r="B2262">
        <v>2016</v>
      </c>
      <c r="C2262" t="s">
        <v>27</v>
      </c>
      <c r="D2262" t="s">
        <v>117</v>
      </c>
      <c r="E2262">
        <v>13</v>
      </c>
      <c r="F2262" t="s">
        <v>151</v>
      </c>
      <c r="G2262">
        <v>1</v>
      </c>
      <c r="H2262">
        <v>0.75505889500000001</v>
      </c>
      <c r="I2262" t="s">
        <v>160</v>
      </c>
      <c r="J2262" t="s">
        <v>161</v>
      </c>
    </row>
    <row r="2263" spans="1:10">
      <c r="A2263" t="str">
        <f t="shared" si="35"/>
        <v>C432016FemaleAllEth13</v>
      </c>
      <c r="B2263">
        <v>2016</v>
      </c>
      <c r="C2263" t="s">
        <v>27</v>
      </c>
      <c r="D2263" t="s">
        <v>117</v>
      </c>
      <c r="E2263">
        <v>13</v>
      </c>
      <c r="F2263" t="s">
        <v>151</v>
      </c>
      <c r="G2263">
        <v>140</v>
      </c>
      <c r="H2263">
        <v>105.70824519999999</v>
      </c>
      <c r="I2263" t="s">
        <v>93</v>
      </c>
      <c r="J2263" t="s">
        <v>186</v>
      </c>
    </row>
    <row r="2264" spans="1:10">
      <c r="A2264" t="str">
        <f t="shared" si="35"/>
        <v>C442016FemaleAllEth13</v>
      </c>
      <c r="B2264">
        <v>2016</v>
      </c>
      <c r="C2264" t="s">
        <v>27</v>
      </c>
      <c r="D2264" t="s">
        <v>117</v>
      </c>
      <c r="E2264">
        <v>13</v>
      </c>
      <c r="F2264" t="s">
        <v>151</v>
      </c>
      <c r="G2264">
        <v>2</v>
      </c>
      <c r="H2264">
        <v>1.5101177889999999</v>
      </c>
      <c r="I2264" t="s">
        <v>176</v>
      </c>
      <c r="J2264" t="s">
        <v>177</v>
      </c>
    </row>
    <row r="2265" spans="1:10">
      <c r="A2265" t="str">
        <f t="shared" si="35"/>
        <v>C452016FemaleAllEth13</v>
      </c>
      <c r="B2265">
        <v>2016</v>
      </c>
      <c r="C2265" t="s">
        <v>27</v>
      </c>
      <c r="D2265" t="s">
        <v>117</v>
      </c>
      <c r="E2265">
        <v>13</v>
      </c>
      <c r="F2265" t="s">
        <v>151</v>
      </c>
      <c r="G2265">
        <v>4</v>
      </c>
      <c r="H2265">
        <v>3.0202355779999999</v>
      </c>
      <c r="I2265" t="s">
        <v>218</v>
      </c>
      <c r="J2265" t="s">
        <v>219</v>
      </c>
    </row>
    <row r="2266" spans="1:10">
      <c r="A2266" t="str">
        <f t="shared" si="35"/>
        <v>C482016FemaleAllEth13</v>
      </c>
      <c r="B2266">
        <v>2016</v>
      </c>
      <c r="C2266" t="s">
        <v>27</v>
      </c>
      <c r="D2266" t="s">
        <v>117</v>
      </c>
      <c r="E2266">
        <v>13</v>
      </c>
      <c r="F2266" t="s">
        <v>151</v>
      </c>
      <c r="G2266">
        <v>3</v>
      </c>
      <c r="H2266">
        <v>2.2651766840000001</v>
      </c>
      <c r="I2266" t="s">
        <v>200</v>
      </c>
      <c r="J2266" t="s">
        <v>201</v>
      </c>
    </row>
    <row r="2267" spans="1:10">
      <c r="A2267" t="str">
        <f t="shared" si="35"/>
        <v>C492016FemaleAllEth13</v>
      </c>
      <c r="B2267">
        <v>2016</v>
      </c>
      <c r="C2267" t="s">
        <v>27</v>
      </c>
      <c r="D2267" t="s">
        <v>117</v>
      </c>
      <c r="E2267">
        <v>13</v>
      </c>
      <c r="F2267" t="s">
        <v>151</v>
      </c>
      <c r="G2267">
        <v>4</v>
      </c>
      <c r="H2267">
        <v>3.0202355779999999</v>
      </c>
      <c r="I2267" t="s">
        <v>162</v>
      </c>
      <c r="J2267" t="s">
        <v>163</v>
      </c>
    </row>
    <row r="2268" spans="1:10">
      <c r="A2268" t="str">
        <f t="shared" si="35"/>
        <v>C502016FemaleAllEth13</v>
      </c>
      <c r="B2268">
        <v>2016</v>
      </c>
      <c r="C2268" t="s">
        <v>27</v>
      </c>
      <c r="D2268" t="s">
        <v>117</v>
      </c>
      <c r="E2268">
        <v>13</v>
      </c>
      <c r="F2268" t="s">
        <v>151</v>
      </c>
      <c r="G2268">
        <v>430</v>
      </c>
      <c r="H2268">
        <v>324.67532469999998</v>
      </c>
      <c r="I2268" t="s">
        <v>102</v>
      </c>
      <c r="J2268" t="s">
        <v>214</v>
      </c>
    </row>
    <row r="2269" spans="1:10">
      <c r="A2269" t="str">
        <f t="shared" si="35"/>
        <v>C512016FemaleAllEth13</v>
      </c>
      <c r="B2269">
        <v>2016</v>
      </c>
      <c r="C2269" t="s">
        <v>27</v>
      </c>
      <c r="D2269" t="s">
        <v>117</v>
      </c>
      <c r="E2269">
        <v>13</v>
      </c>
      <c r="F2269" t="s">
        <v>151</v>
      </c>
      <c r="G2269">
        <v>2</v>
      </c>
      <c r="H2269">
        <v>1.5101177889999999</v>
      </c>
      <c r="I2269" t="s">
        <v>106</v>
      </c>
      <c r="J2269" t="s">
        <v>238</v>
      </c>
    </row>
    <row r="2270" spans="1:10">
      <c r="A2270" t="str">
        <f t="shared" si="35"/>
        <v>C522016FemaleAllEth13</v>
      </c>
      <c r="B2270">
        <v>2016</v>
      </c>
      <c r="C2270" t="s">
        <v>27</v>
      </c>
      <c r="D2270" t="s">
        <v>117</v>
      </c>
      <c r="E2270">
        <v>13</v>
      </c>
      <c r="F2270" t="s">
        <v>151</v>
      </c>
      <c r="G2270">
        <v>1</v>
      </c>
      <c r="H2270">
        <v>0.75505889500000001</v>
      </c>
      <c r="I2270" t="s">
        <v>239</v>
      </c>
      <c r="J2270" t="s">
        <v>240</v>
      </c>
    </row>
    <row r="2271" spans="1:10">
      <c r="A2271" t="str">
        <f t="shared" si="35"/>
        <v>C532016FemaleAllEth13</v>
      </c>
      <c r="B2271">
        <v>2016</v>
      </c>
      <c r="C2271" t="s">
        <v>27</v>
      </c>
      <c r="D2271" t="s">
        <v>117</v>
      </c>
      <c r="E2271">
        <v>13</v>
      </c>
      <c r="F2271" t="s">
        <v>151</v>
      </c>
      <c r="G2271">
        <v>6</v>
      </c>
      <c r="H2271">
        <v>4.5303533680000001</v>
      </c>
      <c r="I2271" t="s">
        <v>103</v>
      </c>
      <c r="J2271" t="s">
        <v>235</v>
      </c>
    </row>
    <row r="2272" spans="1:10">
      <c r="A2272" t="str">
        <f t="shared" si="35"/>
        <v>C54-C552016FemaleAllEth13</v>
      </c>
      <c r="B2272">
        <v>2016</v>
      </c>
      <c r="C2272" t="s">
        <v>27</v>
      </c>
      <c r="D2272" t="s">
        <v>117</v>
      </c>
      <c r="E2272">
        <v>13</v>
      </c>
      <c r="F2272" t="s">
        <v>151</v>
      </c>
      <c r="G2272">
        <v>93</v>
      </c>
      <c r="H2272">
        <v>70.220477200000005</v>
      </c>
      <c r="I2272" t="s">
        <v>104</v>
      </c>
      <c r="J2272" t="s">
        <v>234</v>
      </c>
    </row>
    <row r="2273" spans="1:10">
      <c r="A2273" t="str">
        <f t="shared" si="35"/>
        <v>C56-C572016FemaleAllEth13</v>
      </c>
      <c r="B2273">
        <v>2016</v>
      </c>
      <c r="C2273" t="s">
        <v>27</v>
      </c>
      <c r="D2273" t="s">
        <v>117</v>
      </c>
      <c r="E2273">
        <v>13</v>
      </c>
      <c r="F2273" t="s">
        <v>151</v>
      </c>
      <c r="G2273">
        <v>34</v>
      </c>
      <c r="H2273">
        <v>25.672002419999998</v>
      </c>
      <c r="I2273" t="s">
        <v>105</v>
      </c>
      <c r="J2273" t="s">
        <v>233</v>
      </c>
    </row>
    <row r="2274" spans="1:10">
      <c r="A2274" t="str">
        <f t="shared" si="35"/>
        <v>C64-C66, C682016FemaleAllEth13</v>
      </c>
      <c r="B2274">
        <v>2016</v>
      </c>
      <c r="C2274" t="s">
        <v>27</v>
      </c>
      <c r="D2274" t="s">
        <v>117</v>
      </c>
      <c r="E2274">
        <v>13</v>
      </c>
      <c r="F2274" t="s">
        <v>151</v>
      </c>
      <c r="G2274">
        <v>25</v>
      </c>
      <c r="H2274">
        <v>18.876472360000001</v>
      </c>
      <c r="I2274" t="s">
        <v>94</v>
      </c>
      <c r="J2274" t="s">
        <v>164</v>
      </c>
    </row>
    <row r="2275" spans="1:10">
      <c r="A2275" t="str">
        <f t="shared" si="35"/>
        <v>C672016FemaleAllEth13</v>
      </c>
      <c r="B2275">
        <v>2016</v>
      </c>
      <c r="C2275" t="s">
        <v>27</v>
      </c>
      <c r="D2275" t="s">
        <v>117</v>
      </c>
      <c r="E2275">
        <v>13</v>
      </c>
      <c r="F2275" t="s">
        <v>151</v>
      </c>
      <c r="G2275">
        <v>9</v>
      </c>
      <c r="H2275">
        <v>6.7955300510000001</v>
      </c>
      <c r="I2275" t="s">
        <v>95</v>
      </c>
      <c r="J2275" t="s">
        <v>226</v>
      </c>
    </row>
    <row r="2276" spans="1:10">
      <c r="A2276" t="str">
        <f t="shared" si="35"/>
        <v>C692016FemaleAllEth13</v>
      </c>
      <c r="B2276">
        <v>2016</v>
      </c>
      <c r="C2276" t="s">
        <v>27</v>
      </c>
      <c r="D2276" t="s">
        <v>117</v>
      </c>
      <c r="E2276">
        <v>13</v>
      </c>
      <c r="F2276" t="s">
        <v>151</v>
      </c>
      <c r="G2276">
        <v>4</v>
      </c>
      <c r="H2276">
        <v>3.0202355779999999</v>
      </c>
      <c r="I2276" t="s">
        <v>165</v>
      </c>
      <c r="J2276" t="s">
        <v>166</v>
      </c>
    </row>
    <row r="2277" spans="1:10">
      <c r="A2277" t="str">
        <f t="shared" si="35"/>
        <v>C712016FemaleAllEth13</v>
      </c>
      <c r="B2277">
        <v>2016</v>
      </c>
      <c r="C2277" t="s">
        <v>27</v>
      </c>
      <c r="D2277" t="s">
        <v>117</v>
      </c>
      <c r="E2277">
        <v>13</v>
      </c>
      <c r="F2277" t="s">
        <v>151</v>
      </c>
      <c r="G2277">
        <v>23</v>
      </c>
      <c r="H2277">
        <v>17.366354579999999</v>
      </c>
      <c r="I2277" t="s">
        <v>96</v>
      </c>
      <c r="J2277" t="s">
        <v>167</v>
      </c>
    </row>
    <row r="2278" spans="1:10">
      <c r="A2278" t="str">
        <f t="shared" si="35"/>
        <v>C732016FemaleAllEth13</v>
      </c>
      <c r="B2278">
        <v>2016</v>
      </c>
      <c r="C2278" t="s">
        <v>27</v>
      </c>
      <c r="D2278" t="s">
        <v>117</v>
      </c>
      <c r="E2278">
        <v>13</v>
      </c>
      <c r="F2278" t="s">
        <v>151</v>
      </c>
      <c r="G2278">
        <v>16</v>
      </c>
      <c r="H2278">
        <v>12.080942309999999</v>
      </c>
      <c r="I2278" t="s">
        <v>97</v>
      </c>
      <c r="J2278" t="s">
        <v>183</v>
      </c>
    </row>
    <row r="2279" spans="1:10">
      <c r="A2279" t="str">
        <f t="shared" si="35"/>
        <v>C742016FemaleAllEth13</v>
      </c>
      <c r="B2279">
        <v>2016</v>
      </c>
      <c r="C2279" t="s">
        <v>27</v>
      </c>
      <c r="D2279" t="s">
        <v>117</v>
      </c>
      <c r="E2279">
        <v>13</v>
      </c>
      <c r="F2279" t="s">
        <v>151</v>
      </c>
      <c r="G2279">
        <v>1</v>
      </c>
      <c r="H2279">
        <v>0.75505889500000001</v>
      </c>
      <c r="I2279" t="s">
        <v>170</v>
      </c>
      <c r="J2279" t="s">
        <v>171</v>
      </c>
    </row>
    <row r="2280" spans="1:10">
      <c r="A2280" t="str">
        <f t="shared" si="35"/>
        <v>C762016FemaleAllEth13</v>
      </c>
      <c r="B2280">
        <v>2016</v>
      </c>
      <c r="C2280" t="s">
        <v>27</v>
      </c>
      <c r="D2280" t="s">
        <v>117</v>
      </c>
      <c r="E2280">
        <v>13</v>
      </c>
      <c r="F2280" t="s">
        <v>151</v>
      </c>
      <c r="G2280">
        <v>1</v>
      </c>
      <c r="H2280">
        <v>0.75505889500000001</v>
      </c>
      <c r="I2280" t="s">
        <v>231</v>
      </c>
      <c r="J2280" t="s">
        <v>232</v>
      </c>
    </row>
    <row r="2281" spans="1:10">
      <c r="A2281" t="str">
        <f t="shared" si="35"/>
        <v>C77-C792016FemaleAllEth13</v>
      </c>
      <c r="B2281">
        <v>2016</v>
      </c>
      <c r="C2281" t="s">
        <v>27</v>
      </c>
      <c r="D2281" t="s">
        <v>117</v>
      </c>
      <c r="E2281">
        <v>13</v>
      </c>
      <c r="F2281" t="s">
        <v>151</v>
      </c>
      <c r="G2281">
        <v>17</v>
      </c>
      <c r="H2281">
        <v>12.836001209999999</v>
      </c>
      <c r="I2281" t="s">
        <v>215</v>
      </c>
      <c r="J2281" t="s">
        <v>216</v>
      </c>
    </row>
    <row r="2282" spans="1:10">
      <c r="A2282" t="str">
        <f t="shared" si="35"/>
        <v>C802016FemaleAllEth13</v>
      </c>
      <c r="B2282">
        <v>2016</v>
      </c>
      <c r="C2282" t="s">
        <v>27</v>
      </c>
      <c r="D2282" t="s">
        <v>117</v>
      </c>
      <c r="E2282">
        <v>13</v>
      </c>
      <c r="F2282" t="s">
        <v>151</v>
      </c>
      <c r="G2282">
        <v>3</v>
      </c>
      <c r="H2282">
        <v>2.2651766840000001</v>
      </c>
      <c r="I2282" t="s">
        <v>229</v>
      </c>
      <c r="J2282" t="s">
        <v>230</v>
      </c>
    </row>
    <row r="2283" spans="1:10">
      <c r="A2283" t="str">
        <f t="shared" si="35"/>
        <v>C812016FemaleAllEth13</v>
      </c>
      <c r="B2283">
        <v>2016</v>
      </c>
      <c r="C2283" t="s">
        <v>27</v>
      </c>
      <c r="D2283" t="s">
        <v>117</v>
      </c>
      <c r="E2283">
        <v>13</v>
      </c>
      <c r="F2283" t="s">
        <v>151</v>
      </c>
      <c r="G2283">
        <v>1</v>
      </c>
      <c r="H2283">
        <v>0.75505889500000001</v>
      </c>
      <c r="I2283" t="s">
        <v>98</v>
      </c>
      <c r="J2283" t="s">
        <v>172</v>
      </c>
    </row>
    <row r="2284" spans="1:10">
      <c r="A2284" t="str">
        <f t="shared" si="35"/>
        <v>C82-C86, C962016FemaleAllEth13</v>
      </c>
      <c r="B2284">
        <v>2016</v>
      </c>
      <c r="C2284" t="s">
        <v>27</v>
      </c>
      <c r="D2284" t="s">
        <v>117</v>
      </c>
      <c r="E2284">
        <v>13</v>
      </c>
      <c r="F2284" t="s">
        <v>151</v>
      </c>
      <c r="G2284">
        <v>46</v>
      </c>
      <c r="H2284">
        <v>34.732709149999998</v>
      </c>
      <c r="I2284" t="s">
        <v>99</v>
      </c>
      <c r="J2284" t="s">
        <v>173</v>
      </c>
    </row>
    <row r="2285" spans="1:10">
      <c r="A2285" t="str">
        <f t="shared" si="35"/>
        <v>C902016FemaleAllEth13</v>
      </c>
      <c r="B2285">
        <v>2016</v>
      </c>
      <c r="C2285" t="s">
        <v>27</v>
      </c>
      <c r="D2285" t="s">
        <v>117</v>
      </c>
      <c r="E2285">
        <v>13</v>
      </c>
      <c r="F2285" t="s">
        <v>151</v>
      </c>
      <c r="G2285">
        <v>13</v>
      </c>
      <c r="H2285">
        <v>9.8157656299999996</v>
      </c>
      <c r="I2285" t="s">
        <v>100</v>
      </c>
      <c r="J2285" t="s">
        <v>205</v>
      </c>
    </row>
    <row r="2286" spans="1:10">
      <c r="A2286" t="str">
        <f t="shared" si="35"/>
        <v>C91-C952016FemaleAllEth13</v>
      </c>
      <c r="B2286">
        <v>2016</v>
      </c>
      <c r="C2286" t="s">
        <v>27</v>
      </c>
      <c r="D2286" t="s">
        <v>117</v>
      </c>
      <c r="E2286">
        <v>13</v>
      </c>
      <c r="F2286" t="s">
        <v>151</v>
      </c>
      <c r="G2286">
        <v>26</v>
      </c>
      <c r="H2286">
        <v>19.631531259999999</v>
      </c>
      <c r="I2286" t="s">
        <v>101</v>
      </c>
      <c r="J2286" t="s">
        <v>174</v>
      </c>
    </row>
    <row r="2287" spans="1:10">
      <c r="A2287" t="str">
        <f t="shared" si="35"/>
        <v>D45-D472016FemaleAllEth13</v>
      </c>
      <c r="B2287">
        <v>2016</v>
      </c>
      <c r="C2287" t="s">
        <v>27</v>
      </c>
      <c r="D2287" t="s">
        <v>117</v>
      </c>
      <c r="E2287">
        <v>13</v>
      </c>
      <c r="F2287" t="s">
        <v>151</v>
      </c>
      <c r="G2287">
        <v>10</v>
      </c>
      <c r="H2287">
        <v>7.5505889460000004</v>
      </c>
      <c r="I2287" t="s">
        <v>140</v>
      </c>
      <c r="J2287" t="s">
        <v>181</v>
      </c>
    </row>
    <row r="2288" spans="1:10">
      <c r="A2288" t="str">
        <f t="shared" si="35"/>
        <v>C00-C142017FemaleAllEth13</v>
      </c>
      <c r="B2288">
        <v>2017</v>
      </c>
      <c r="C2288" t="s">
        <v>27</v>
      </c>
      <c r="D2288" t="s">
        <v>117</v>
      </c>
      <c r="E2288">
        <v>13</v>
      </c>
      <c r="F2288" t="s">
        <v>151</v>
      </c>
      <c r="G2288">
        <v>19</v>
      </c>
      <c r="H2288">
        <v>13.901082819999999</v>
      </c>
      <c r="I2288" t="s">
        <v>86</v>
      </c>
      <c r="J2288" t="s">
        <v>180</v>
      </c>
    </row>
    <row r="2289" spans="1:10">
      <c r="A2289" t="str">
        <f t="shared" si="35"/>
        <v>C152017FemaleAllEth13</v>
      </c>
      <c r="B2289">
        <v>2017</v>
      </c>
      <c r="C2289" t="s">
        <v>27</v>
      </c>
      <c r="D2289" t="s">
        <v>117</v>
      </c>
      <c r="E2289">
        <v>13</v>
      </c>
      <c r="F2289" t="s">
        <v>151</v>
      </c>
      <c r="G2289">
        <v>14</v>
      </c>
      <c r="H2289">
        <v>10.24290313</v>
      </c>
      <c r="I2289" t="s">
        <v>87</v>
      </c>
      <c r="J2289" t="s">
        <v>217</v>
      </c>
    </row>
    <row r="2290" spans="1:10">
      <c r="A2290" t="str">
        <f t="shared" si="35"/>
        <v>C162017FemaleAllEth13</v>
      </c>
      <c r="B2290">
        <v>2017</v>
      </c>
      <c r="C2290" t="s">
        <v>27</v>
      </c>
      <c r="D2290" t="s">
        <v>117</v>
      </c>
      <c r="E2290">
        <v>13</v>
      </c>
      <c r="F2290" t="s">
        <v>151</v>
      </c>
      <c r="G2290">
        <v>11</v>
      </c>
      <c r="H2290">
        <v>8.0479953179999999</v>
      </c>
      <c r="I2290" t="s">
        <v>88</v>
      </c>
      <c r="J2290" t="s">
        <v>188</v>
      </c>
    </row>
    <row r="2291" spans="1:10">
      <c r="A2291" t="str">
        <f t="shared" si="35"/>
        <v>C172017FemaleAllEth13</v>
      </c>
      <c r="B2291">
        <v>2017</v>
      </c>
      <c r="C2291" t="s">
        <v>27</v>
      </c>
      <c r="D2291" t="s">
        <v>117</v>
      </c>
      <c r="E2291">
        <v>13</v>
      </c>
      <c r="F2291" t="s">
        <v>151</v>
      </c>
      <c r="G2291">
        <v>6</v>
      </c>
      <c r="H2291">
        <v>4.389815628</v>
      </c>
      <c r="I2291" t="s">
        <v>208</v>
      </c>
      <c r="J2291" t="s">
        <v>209</v>
      </c>
    </row>
    <row r="2292" spans="1:10">
      <c r="A2292" t="str">
        <f t="shared" si="35"/>
        <v>C18-C212017FemaleAllEth13</v>
      </c>
      <c r="B2292">
        <v>2017</v>
      </c>
      <c r="C2292" t="s">
        <v>27</v>
      </c>
      <c r="D2292" t="s">
        <v>117</v>
      </c>
      <c r="E2292">
        <v>13</v>
      </c>
      <c r="F2292" t="s">
        <v>151</v>
      </c>
      <c r="G2292">
        <v>103</v>
      </c>
      <c r="H2292">
        <v>75.358501610000005</v>
      </c>
      <c r="I2292" t="s">
        <v>89</v>
      </c>
      <c r="J2292" t="s">
        <v>182</v>
      </c>
    </row>
    <row r="2293" spans="1:10">
      <c r="A2293" t="str">
        <f t="shared" si="35"/>
        <v>C222017FemaleAllEth13</v>
      </c>
      <c r="B2293">
        <v>2017</v>
      </c>
      <c r="C2293" t="s">
        <v>27</v>
      </c>
      <c r="D2293" t="s">
        <v>117</v>
      </c>
      <c r="E2293">
        <v>13</v>
      </c>
      <c r="F2293" t="s">
        <v>151</v>
      </c>
      <c r="G2293">
        <v>15</v>
      </c>
      <c r="H2293">
        <v>10.974539070000001</v>
      </c>
      <c r="I2293" t="s">
        <v>90</v>
      </c>
      <c r="J2293" t="s">
        <v>159</v>
      </c>
    </row>
    <row r="2294" spans="1:10">
      <c r="A2294" t="str">
        <f t="shared" si="35"/>
        <v>C232017FemaleAllEth13</v>
      </c>
      <c r="B2294">
        <v>2017</v>
      </c>
      <c r="C2294" t="s">
        <v>27</v>
      </c>
      <c r="D2294" t="s">
        <v>117</v>
      </c>
      <c r="E2294">
        <v>13</v>
      </c>
      <c r="F2294" t="s">
        <v>151</v>
      </c>
      <c r="G2294">
        <v>4</v>
      </c>
      <c r="H2294">
        <v>2.9265437520000002</v>
      </c>
      <c r="I2294" t="s">
        <v>227</v>
      </c>
      <c r="J2294" t="s">
        <v>228</v>
      </c>
    </row>
    <row r="2295" spans="1:10">
      <c r="A2295" t="str">
        <f t="shared" si="35"/>
        <v>C242017FemaleAllEth13</v>
      </c>
      <c r="B2295">
        <v>2017</v>
      </c>
      <c r="C2295" t="s">
        <v>27</v>
      </c>
      <c r="D2295" t="s">
        <v>117</v>
      </c>
      <c r="E2295">
        <v>13</v>
      </c>
      <c r="F2295" t="s">
        <v>151</v>
      </c>
      <c r="G2295">
        <v>3</v>
      </c>
      <c r="H2295">
        <v>2.194907814</v>
      </c>
      <c r="I2295" t="s">
        <v>220</v>
      </c>
      <c r="J2295" t="s">
        <v>221</v>
      </c>
    </row>
    <row r="2296" spans="1:10">
      <c r="A2296" t="str">
        <f t="shared" si="35"/>
        <v>C252017FemaleAllEth13</v>
      </c>
      <c r="B2296">
        <v>2017</v>
      </c>
      <c r="C2296" t="s">
        <v>27</v>
      </c>
      <c r="D2296" t="s">
        <v>117</v>
      </c>
      <c r="E2296">
        <v>13</v>
      </c>
      <c r="F2296" t="s">
        <v>151</v>
      </c>
      <c r="G2296">
        <v>24</v>
      </c>
      <c r="H2296">
        <v>17.55926251</v>
      </c>
      <c r="I2296" t="s">
        <v>91</v>
      </c>
      <c r="J2296" t="s">
        <v>197</v>
      </c>
    </row>
    <row r="2297" spans="1:10">
      <c r="A2297" t="str">
        <f t="shared" si="35"/>
        <v>C262017FemaleAllEth13</v>
      </c>
      <c r="B2297">
        <v>2017</v>
      </c>
      <c r="C2297" t="s">
        <v>27</v>
      </c>
      <c r="D2297" t="s">
        <v>117</v>
      </c>
      <c r="E2297">
        <v>13</v>
      </c>
      <c r="F2297" t="s">
        <v>151</v>
      </c>
      <c r="G2297">
        <v>2</v>
      </c>
      <c r="H2297">
        <v>1.4632718760000001</v>
      </c>
      <c r="I2297" t="s">
        <v>198</v>
      </c>
      <c r="J2297" t="s">
        <v>199</v>
      </c>
    </row>
    <row r="2298" spans="1:10">
      <c r="A2298" t="str">
        <f t="shared" si="35"/>
        <v>C302017FemaleAllEth13</v>
      </c>
      <c r="B2298">
        <v>2017</v>
      </c>
      <c r="C2298" t="s">
        <v>27</v>
      </c>
      <c r="D2298" t="s">
        <v>117</v>
      </c>
      <c r="E2298">
        <v>13</v>
      </c>
      <c r="F2298" t="s">
        <v>151</v>
      </c>
      <c r="G2298">
        <v>3</v>
      </c>
      <c r="H2298">
        <v>2.194907814</v>
      </c>
      <c r="I2298" t="s">
        <v>210</v>
      </c>
      <c r="J2298" t="s">
        <v>211</v>
      </c>
    </row>
    <row r="2299" spans="1:10">
      <c r="A2299" t="str">
        <f t="shared" si="35"/>
        <v>C322017FemaleAllEth13</v>
      </c>
      <c r="B2299">
        <v>2017</v>
      </c>
      <c r="C2299" t="s">
        <v>27</v>
      </c>
      <c r="D2299" t="s">
        <v>117</v>
      </c>
      <c r="E2299">
        <v>13</v>
      </c>
      <c r="F2299" t="s">
        <v>151</v>
      </c>
      <c r="G2299">
        <v>3</v>
      </c>
      <c r="H2299">
        <v>2.194907814</v>
      </c>
      <c r="I2299" t="s">
        <v>189</v>
      </c>
      <c r="J2299" t="s">
        <v>190</v>
      </c>
    </row>
    <row r="2300" spans="1:10">
      <c r="A2300" t="str">
        <f t="shared" si="35"/>
        <v>C33-C342017FemaleAllEth13</v>
      </c>
      <c r="B2300">
        <v>2017</v>
      </c>
      <c r="C2300" t="s">
        <v>27</v>
      </c>
      <c r="D2300" t="s">
        <v>117</v>
      </c>
      <c r="E2300">
        <v>13</v>
      </c>
      <c r="F2300" t="s">
        <v>151</v>
      </c>
      <c r="G2300">
        <v>127</v>
      </c>
      <c r="H2300">
        <v>92.917764120000001</v>
      </c>
      <c r="I2300" t="s">
        <v>92</v>
      </c>
      <c r="J2300" t="s">
        <v>175</v>
      </c>
    </row>
    <row r="2301" spans="1:10">
      <c r="A2301" t="str">
        <f t="shared" si="35"/>
        <v>C372017FemaleAllEth13</v>
      </c>
      <c r="B2301">
        <v>2017</v>
      </c>
      <c r="C2301" t="s">
        <v>27</v>
      </c>
      <c r="D2301" t="s">
        <v>117</v>
      </c>
      <c r="E2301">
        <v>13</v>
      </c>
      <c r="F2301" t="s">
        <v>151</v>
      </c>
      <c r="G2301">
        <v>2</v>
      </c>
      <c r="H2301">
        <v>1.4632718760000001</v>
      </c>
      <c r="I2301" t="s">
        <v>212</v>
      </c>
      <c r="J2301" t="s">
        <v>213</v>
      </c>
    </row>
    <row r="2302" spans="1:10">
      <c r="A2302" t="str">
        <f t="shared" si="35"/>
        <v>C432017FemaleAllEth13</v>
      </c>
      <c r="B2302">
        <v>2017</v>
      </c>
      <c r="C2302" t="s">
        <v>27</v>
      </c>
      <c r="D2302" t="s">
        <v>117</v>
      </c>
      <c r="E2302">
        <v>13</v>
      </c>
      <c r="F2302" t="s">
        <v>151</v>
      </c>
      <c r="G2302">
        <v>154</v>
      </c>
      <c r="H2302">
        <v>112.6719344</v>
      </c>
      <c r="I2302" t="s">
        <v>93</v>
      </c>
      <c r="J2302" t="s">
        <v>186</v>
      </c>
    </row>
    <row r="2303" spans="1:10">
      <c r="A2303" t="str">
        <f t="shared" si="35"/>
        <v>C442017FemaleAllEth13</v>
      </c>
      <c r="B2303">
        <v>2017</v>
      </c>
      <c r="C2303" t="s">
        <v>27</v>
      </c>
      <c r="D2303" t="s">
        <v>117</v>
      </c>
      <c r="E2303">
        <v>13</v>
      </c>
      <c r="F2303" t="s">
        <v>151</v>
      </c>
      <c r="G2303">
        <v>3</v>
      </c>
      <c r="H2303">
        <v>2.194907814</v>
      </c>
      <c r="I2303" t="s">
        <v>176</v>
      </c>
      <c r="J2303" t="s">
        <v>177</v>
      </c>
    </row>
    <row r="2304" spans="1:10">
      <c r="A2304" t="str">
        <f t="shared" si="35"/>
        <v>C452017FemaleAllEth13</v>
      </c>
      <c r="B2304">
        <v>2017</v>
      </c>
      <c r="C2304" t="s">
        <v>27</v>
      </c>
      <c r="D2304" t="s">
        <v>117</v>
      </c>
      <c r="E2304">
        <v>13</v>
      </c>
      <c r="F2304" t="s">
        <v>151</v>
      </c>
      <c r="G2304">
        <v>1</v>
      </c>
      <c r="H2304">
        <v>0.73163593800000004</v>
      </c>
      <c r="I2304" t="s">
        <v>218</v>
      </c>
      <c r="J2304" t="s">
        <v>219</v>
      </c>
    </row>
    <row r="2305" spans="1:10">
      <c r="A2305" t="str">
        <f t="shared" si="35"/>
        <v>C482017FemaleAllEth13</v>
      </c>
      <c r="B2305">
        <v>2017</v>
      </c>
      <c r="C2305" t="s">
        <v>27</v>
      </c>
      <c r="D2305" t="s">
        <v>117</v>
      </c>
      <c r="E2305">
        <v>13</v>
      </c>
      <c r="F2305" t="s">
        <v>151</v>
      </c>
      <c r="G2305">
        <v>2</v>
      </c>
      <c r="H2305">
        <v>1.4632718760000001</v>
      </c>
      <c r="I2305" t="s">
        <v>200</v>
      </c>
      <c r="J2305" t="s">
        <v>201</v>
      </c>
    </row>
    <row r="2306" spans="1:10">
      <c r="A2306" t="str">
        <f t="shared" si="35"/>
        <v>C492017FemaleAllEth13</v>
      </c>
      <c r="B2306">
        <v>2017</v>
      </c>
      <c r="C2306" t="s">
        <v>27</v>
      </c>
      <c r="D2306" t="s">
        <v>117</v>
      </c>
      <c r="E2306">
        <v>13</v>
      </c>
      <c r="F2306" t="s">
        <v>151</v>
      </c>
      <c r="G2306">
        <v>7</v>
      </c>
      <c r="H2306">
        <v>5.1214515660000002</v>
      </c>
      <c r="I2306" t="s">
        <v>162</v>
      </c>
      <c r="J2306" t="s">
        <v>163</v>
      </c>
    </row>
    <row r="2307" spans="1:10">
      <c r="A2307" t="str">
        <f t="shared" ref="A2307:A2370" si="36">I2307&amp;B2307&amp;C2307&amp;D2307&amp;E2307</f>
        <v>C502017FemaleAllEth13</v>
      </c>
      <c r="B2307">
        <v>2017</v>
      </c>
      <c r="C2307" t="s">
        <v>27</v>
      </c>
      <c r="D2307" t="s">
        <v>117</v>
      </c>
      <c r="E2307">
        <v>13</v>
      </c>
      <c r="F2307" t="s">
        <v>151</v>
      </c>
      <c r="G2307">
        <v>452</v>
      </c>
      <c r="H2307">
        <v>330.69944400000003</v>
      </c>
      <c r="I2307" t="s">
        <v>102</v>
      </c>
      <c r="J2307" t="s">
        <v>214</v>
      </c>
    </row>
    <row r="2308" spans="1:10">
      <c r="A2308" t="str">
        <f t="shared" si="36"/>
        <v>C512017FemaleAllEth13</v>
      </c>
      <c r="B2308">
        <v>2017</v>
      </c>
      <c r="C2308" t="s">
        <v>27</v>
      </c>
      <c r="D2308" t="s">
        <v>117</v>
      </c>
      <c r="E2308">
        <v>13</v>
      </c>
      <c r="F2308" t="s">
        <v>151</v>
      </c>
      <c r="G2308">
        <v>5</v>
      </c>
      <c r="H2308">
        <v>3.6581796899999999</v>
      </c>
      <c r="I2308" t="s">
        <v>106</v>
      </c>
      <c r="J2308" t="s">
        <v>238</v>
      </c>
    </row>
    <row r="2309" spans="1:10">
      <c r="A2309" t="str">
        <f t="shared" si="36"/>
        <v>C522017FemaleAllEth13</v>
      </c>
      <c r="B2309">
        <v>2017</v>
      </c>
      <c r="C2309" t="s">
        <v>27</v>
      </c>
      <c r="D2309" t="s">
        <v>117</v>
      </c>
      <c r="E2309">
        <v>13</v>
      </c>
      <c r="F2309" t="s">
        <v>151</v>
      </c>
      <c r="G2309">
        <v>3</v>
      </c>
      <c r="H2309">
        <v>2.194907814</v>
      </c>
      <c r="I2309" t="s">
        <v>239</v>
      </c>
      <c r="J2309" t="s">
        <v>240</v>
      </c>
    </row>
    <row r="2310" spans="1:10">
      <c r="A2310" t="str">
        <f t="shared" si="36"/>
        <v>C532017FemaleAllEth13</v>
      </c>
      <c r="B2310">
        <v>2017</v>
      </c>
      <c r="C2310" t="s">
        <v>27</v>
      </c>
      <c r="D2310" t="s">
        <v>117</v>
      </c>
      <c r="E2310">
        <v>13</v>
      </c>
      <c r="F2310" t="s">
        <v>151</v>
      </c>
      <c r="G2310">
        <v>11</v>
      </c>
      <c r="H2310">
        <v>8.0479953179999999</v>
      </c>
      <c r="I2310" t="s">
        <v>103</v>
      </c>
      <c r="J2310" t="s">
        <v>235</v>
      </c>
    </row>
    <row r="2311" spans="1:10">
      <c r="A2311" t="str">
        <f t="shared" si="36"/>
        <v>C54-C552017FemaleAllEth13</v>
      </c>
      <c r="B2311">
        <v>2017</v>
      </c>
      <c r="C2311" t="s">
        <v>27</v>
      </c>
      <c r="D2311" t="s">
        <v>117</v>
      </c>
      <c r="E2311">
        <v>13</v>
      </c>
      <c r="F2311" t="s">
        <v>151</v>
      </c>
      <c r="G2311">
        <v>88</v>
      </c>
      <c r="H2311">
        <v>64.383962539999999</v>
      </c>
      <c r="I2311" t="s">
        <v>104</v>
      </c>
      <c r="J2311" t="s">
        <v>234</v>
      </c>
    </row>
    <row r="2312" spans="1:10">
      <c r="A2312" t="str">
        <f t="shared" si="36"/>
        <v>C56-C572017FemaleAllEth13</v>
      </c>
      <c r="B2312">
        <v>2017</v>
      </c>
      <c r="C2312" t="s">
        <v>27</v>
      </c>
      <c r="D2312" t="s">
        <v>117</v>
      </c>
      <c r="E2312">
        <v>13</v>
      </c>
      <c r="F2312" t="s">
        <v>151</v>
      </c>
      <c r="G2312">
        <v>42</v>
      </c>
      <c r="H2312">
        <v>30.728709389999999</v>
      </c>
      <c r="I2312" t="s">
        <v>105</v>
      </c>
      <c r="J2312" t="s">
        <v>233</v>
      </c>
    </row>
    <row r="2313" spans="1:10">
      <c r="A2313" t="str">
        <f t="shared" si="36"/>
        <v>C64-C66, C682017FemaleAllEth13</v>
      </c>
      <c r="B2313">
        <v>2017</v>
      </c>
      <c r="C2313" t="s">
        <v>27</v>
      </c>
      <c r="D2313" t="s">
        <v>117</v>
      </c>
      <c r="E2313">
        <v>13</v>
      </c>
      <c r="F2313" t="s">
        <v>151</v>
      </c>
      <c r="G2313">
        <v>32</v>
      </c>
      <c r="H2313">
        <v>23.412350010000001</v>
      </c>
      <c r="I2313" t="s">
        <v>94</v>
      </c>
      <c r="J2313" t="s">
        <v>164</v>
      </c>
    </row>
    <row r="2314" spans="1:10">
      <c r="A2314" t="str">
        <f t="shared" si="36"/>
        <v>C672017FemaleAllEth13</v>
      </c>
      <c r="B2314">
        <v>2017</v>
      </c>
      <c r="C2314" t="s">
        <v>27</v>
      </c>
      <c r="D2314" t="s">
        <v>117</v>
      </c>
      <c r="E2314">
        <v>13</v>
      </c>
      <c r="F2314" t="s">
        <v>151</v>
      </c>
      <c r="G2314">
        <v>8</v>
      </c>
      <c r="H2314">
        <v>5.8530875040000003</v>
      </c>
      <c r="I2314" t="s">
        <v>95</v>
      </c>
      <c r="J2314" t="s">
        <v>226</v>
      </c>
    </row>
    <row r="2315" spans="1:10">
      <c r="A2315" t="str">
        <f t="shared" si="36"/>
        <v>C692017FemaleAllEth13</v>
      </c>
      <c r="B2315">
        <v>2017</v>
      </c>
      <c r="C2315" t="s">
        <v>27</v>
      </c>
      <c r="D2315" t="s">
        <v>117</v>
      </c>
      <c r="E2315">
        <v>13</v>
      </c>
      <c r="F2315" t="s">
        <v>151</v>
      </c>
      <c r="G2315">
        <v>1</v>
      </c>
      <c r="H2315">
        <v>0.73163593800000004</v>
      </c>
      <c r="I2315" t="s">
        <v>165</v>
      </c>
      <c r="J2315" t="s">
        <v>166</v>
      </c>
    </row>
    <row r="2316" spans="1:10">
      <c r="A2316" t="str">
        <f t="shared" si="36"/>
        <v>C712017FemaleAllEth13</v>
      </c>
      <c r="B2316">
        <v>2017</v>
      </c>
      <c r="C2316" t="s">
        <v>27</v>
      </c>
      <c r="D2316" t="s">
        <v>117</v>
      </c>
      <c r="E2316">
        <v>13</v>
      </c>
      <c r="F2316" t="s">
        <v>151</v>
      </c>
      <c r="G2316">
        <v>10</v>
      </c>
      <c r="H2316">
        <v>7.3163593799999997</v>
      </c>
      <c r="I2316" t="s">
        <v>96</v>
      </c>
      <c r="J2316" t="s">
        <v>167</v>
      </c>
    </row>
    <row r="2317" spans="1:10">
      <c r="A2317" t="str">
        <f t="shared" si="36"/>
        <v>C722017FemaleAllEth13</v>
      </c>
      <c r="B2317">
        <v>2017</v>
      </c>
      <c r="C2317" t="s">
        <v>27</v>
      </c>
      <c r="D2317" t="s">
        <v>117</v>
      </c>
      <c r="E2317">
        <v>13</v>
      </c>
      <c r="F2317" t="s">
        <v>151</v>
      </c>
      <c r="G2317">
        <v>1</v>
      </c>
      <c r="H2317">
        <v>0.73163593800000004</v>
      </c>
      <c r="I2317" t="s">
        <v>168</v>
      </c>
      <c r="J2317" t="s">
        <v>169</v>
      </c>
    </row>
    <row r="2318" spans="1:10">
      <c r="A2318" t="str">
        <f t="shared" si="36"/>
        <v>C732017FemaleAllEth13</v>
      </c>
      <c r="B2318">
        <v>2017</v>
      </c>
      <c r="C2318" t="s">
        <v>27</v>
      </c>
      <c r="D2318" t="s">
        <v>117</v>
      </c>
      <c r="E2318">
        <v>13</v>
      </c>
      <c r="F2318" t="s">
        <v>151</v>
      </c>
      <c r="G2318">
        <v>17</v>
      </c>
      <c r="H2318">
        <v>12.437810949999999</v>
      </c>
      <c r="I2318" t="s">
        <v>97</v>
      </c>
      <c r="J2318" t="s">
        <v>183</v>
      </c>
    </row>
    <row r="2319" spans="1:10">
      <c r="A2319" t="str">
        <f t="shared" si="36"/>
        <v>C742017FemaleAllEth13</v>
      </c>
      <c r="B2319">
        <v>2017</v>
      </c>
      <c r="C2319" t="s">
        <v>27</v>
      </c>
      <c r="D2319" t="s">
        <v>117</v>
      </c>
      <c r="E2319">
        <v>13</v>
      </c>
      <c r="F2319" t="s">
        <v>151</v>
      </c>
      <c r="G2319">
        <v>1</v>
      </c>
      <c r="H2319">
        <v>0.73163593800000004</v>
      </c>
      <c r="I2319" t="s">
        <v>170</v>
      </c>
      <c r="J2319" t="s">
        <v>171</v>
      </c>
    </row>
    <row r="2320" spans="1:10">
      <c r="A2320" t="str">
        <f t="shared" si="36"/>
        <v>C77-C792017FemaleAllEth13</v>
      </c>
      <c r="B2320">
        <v>2017</v>
      </c>
      <c r="C2320" t="s">
        <v>27</v>
      </c>
      <c r="D2320" t="s">
        <v>117</v>
      </c>
      <c r="E2320">
        <v>13</v>
      </c>
      <c r="F2320" t="s">
        <v>151</v>
      </c>
      <c r="G2320">
        <v>14</v>
      </c>
      <c r="H2320">
        <v>10.24290313</v>
      </c>
      <c r="I2320" t="s">
        <v>215</v>
      </c>
      <c r="J2320" t="s">
        <v>216</v>
      </c>
    </row>
    <row r="2321" spans="1:10">
      <c r="A2321" t="str">
        <f t="shared" si="36"/>
        <v>C812017FemaleAllEth13</v>
      </c>
      <c r="B2321">
        <v>2017</v>
      </c>
      <c r="C2321" t="s">
        <v>27</v>
      </c>
      <c r="D2321" t="s">
        <v>117</v>
      </c>
      <c r="E2321">
        <v>13</v>
      </c>
      <c r="F2321" t="s">
        <v>151</v>
      </c>
      <c r="G2321">
        <v>3</v>
      </c>
      <c r="H2321">
        <v>2.194907814</v>
      </c>
      <c r="I2321" t="s">
        <v>98</v>
      </c>
      <c r="J2321" t="s">
        <v>172</v>
      </c>
    </row>
    <row r="2322" spans="1:10">
      <c r="A2322" t="str">
        <f t="shared" si="36"/>
        <v>C82-C86, C962017FemaleAllEth13</v>
      </c>
      <c r="B2322">
        <v>2017</v>
      </c>
      <c r="C2322" t="s">
        <v>27</v>
      </c>
      <c r="D2322" t="s">
        <v>117</v>
      </c>
      <c r="E2322">
        <v>13</v>
      </c>
      <c r="F2322" t="s">
        <v>151</v>
      </c>
      <c r="G2322">
        <v>30</v>
      </c>
      <c r="H2322">
        <v>21.949078140000001</v>
      </c>
      <c r="I2322" t="s">
        <v>99</v>
      </c>
      <c r="J2322" t="s">
        <v>173</v>
      </c>
    </row>
    <row r="2323" spans="1:10">
      <c r="A2323" t="str">
        <f t="shared" si="36"/>
        <v>C882017FemaleAllEth13</v>
      </c>
      <c r="B2323">
        <v>2017</v>
      </c>
      <c r="C2323" t="s">
        <v>27</v>
      </c>
      <c r="D2323" t="s">
        <v>117</v>
      </c>
      <c r="E2323">
        <v>13</v>
      </c>
      <c r="F2323" t="s">
        <v>151</v>
      </c>
      <c r="G2323">
        <v>2</v>
      </c>
      <c r="H2323">
        <v>1.4632718760000001</v>
      </c>
      <c r="I2323" t="s">
        <v>195</v>
      </c>
      <c r="J2323" t="s">
        <v>196</v>
      </c>
    </row>
    <row r="2324" spans="1:10">
      <c r="A2324" t="str">
        <f t="shared" si="36"/>
        <v>C902017FemaleAllEth13</v>
      </c>
      <c r="B2324">
        <v>2017</v>
      </c>
      <c r="C2324" t="s">
        <v>27</v>
      </c>
      <c r="D2324" t="s">
        <v>117</v>
      </c>
      <c r="E2324">
        <v>13</v>
      </c>
      <c r="F2324" t="s">
        <v>151</v>
      </c>
      <c r="G2324">
        <v>17</v>
      </c>
      <c r="H2324">
        <v>12.437810949999999</v>
      </c>
      <c r="I2324" t="s">
        <v>100</v>
      </c>
      <c r="J2324" t="s">
        <v>205</v>
      </c>
    </row>
    <row r="2325" spans="1:10">
      <c r="A2325" t="str">
        <f t="shared" si="36"/>
        <v>C91-C952017FemaleAllEth13</v>
      </c>
      <c r="B2325">
        <v>2017</v>
      </c>
      <c r="C2325" t="s">
        <v>27</v>
      </c>
      <c r="D2325" t="s">
        <v>117</v>
      </c>
      <c r="E2325">
        <v>13</v>
      </c>
      <c r="F2325" t="s">
        <v>151</v>
      </c>
      <c r="G2325">
        <v>31</v>
      </c>
      <c r="H2325">
        <v>22.680714080000001</v>
      </c>
      <c r="I2325" t="s">
        <v>101</v>
      </c>
      <c r="J2325" t="s">
        <v>174</v>
      </c>
    </row>
    <row r="2326" spans="1:10">
      <c r="A2326" t="str">
        <f t="shared" si="36"/>
        <v>D45-D472017FemaleAllEth13</v>
      </c>
      <c r="B2326">
        <v>2017</v>
      </c>
      <c r="C2326" t="s">
        <v>27</v>
      </c>
      <c r="D2326" t="s">
        <v>117</v>
      </c>
      <c r="E2326">
        <v>13</v>
      </c>
      <c r="F2326" t="s">
        <v>151</v>
      </c>
      <c r="G2326">
        <v>10</v>
      </c>
      <c r="H2326">
        <v>7.3163593799999997</v>
      </c>
      <c r="I2326" t="s">
        <v>140</v>
      </c>
      <c r="J2326" t="s">
        <v>181</v>
      </c>
    </row>
    <row r="2327" spans="1:10">
      <c r="A2327" t="str">
        <f t="shared" si="36"/>
        <v>C00-C142015FemaleAllEth14</v>
      </c>
      <c r="B2327">
        <v>2015</v>
      </c>
      <c r="C2327" t="s">
        <v>27</v>
      </c>
      <c r="D2327" t="s">
        <v>117</v>
      </c>
      <c r="E2327">
        <v>14</v>
      </c>
      <c r="F2327" t="s">
        <v>152</v>
      </c>
      <c r="G2327">
        <v>13</v>
      </c>
      <c r="H2327">
        <v>11.25054089</v>
      </c>
      <c r="I2327" t="s">
        <v>86</v>
      </c>
      <c r="J2327" t="s">
        <v>180</v>
      </c>
    </row>
    <row r="2328" spans="1:10">
      <c r="A2328" t="str">
        <f t="shared" si="36"/>
        <v>C152015FemaleAllEth14</v>
      </c>
      <c r="B2328">
        <v>2015</v>
      </c>
      <c r="C2328" t="s">
        <v>27</v>
      </c>
      <c r="D2328" t="s">
        <v>117</v>
      </c>
      <c r="E2328">
        <v>14</v>
      </c>
      <c r="F2328" t="s">
        <v>152</v>
      </c>
      <c r="G2328">
        <v>12</v>
      </c>
      <c r="H2328">
        <v>10.38511467</v>
      </c>
      <c r="I2328" t="s">
        <v>87</v>
      </c>
      <c r="J2328" t="s">
        <v>217</v>
      </c>
    </row>
    <row r="2329" spans="1:10">
      <c r="A2329" t="str">
        <f t="shared" si="36"/>
        <v>C162015FemaleAllEth14</v>
      </c>
      <c r="B2329">
        <v>2015</v>
      </c>
      <c r="C2329" t="s">
        <v>27</v>
      </c>
      <c r="D2329" t="s">
        <v>117</v>
      </c>
      <c r="E2329">
        <v>14</v>
      </c>
      <c r="F2329" t="s">
        <v>152</v>
      </c>
      <c r="G2329">
        <v>24</v>
      </c>
      <c r="H2329">
        <v>20.77022934</v>
      </c>
      <c r="I2329" t="s">
        <v>88</v>
      </c>
      <c r="J2329" t="s">
        <v>188</v>
      </c>
    </row>
    <row r="2330" spans="1:10">
      <c r="A2330" t="str">
        <f t="shared" si="36"/>
        <v>C172015FemaleAllEth14</v>
      </c>
      <c r="B2330">
        <v>2015</v>
      </c>
      <c r="C2330" t="s">
        <v>27</v>
      </c>
      <c r="D2330" t="s">
        <v>117</v>
      </c>
      <c r="E2330">
        <v>14</v>
      </c>
      <c r="F2330" t="s">
        <v>152</v>
      </c>
      <c r="G2330">
        <v>7</v>
      </c>
      <c r="H2330">
        <v>6.057983557</v>
      </c>
      <c r="I2330" t="s">
        <v>208</v>
      </c>
      <c r="J2330" t="s">
        <v>209</v>
      </c>
    </row>
    <row r="2331" spans="1:10">
      <c r="A2331" t="str">
        <f t="shared" si="36"/>
        <v>C18-C212015FemaleAllEth14</v>
      </c>
      <c r="B2331">
        <v>2015</v>
      </c>
      <c r="C2331" t="s">
        <v>27</v>
      </c>
      <c r="D2331" t="s">
        <v>117</v>
      </c>
      <c r="E2331">
        <v>14</v>
      </c>
      <c r="F2331" t="s">
        <v>152</v>
      </c>
      <c r="G2331">
        <v>183</v>
      </c>
      <c r="H2331">
        <v>158.37299870000001</v>
      </c>
      <c r="I2331" t="s">
        <v>89</v>
      </c>
      <c r="J2331" t="s">
        <v>182</v>
      </c>
    </row>
    <row r="2332" spans="1:10">
      <c r="A2332" t="str">
        <f t="shared" si="36"/>
        <v>C222015FemaleAllEth14</v>
      </c>
      <c r="B2332">
        <v>2015</v>
      </c>
      <c r="C2332" t="s">
        <v>27</v>
      </c>
      <c r="D2332" t="s">
        <v>117</v>
      </c>
      <c r="E2332">
        <v>14</v>
      </c>
      <c r="F2332" t="s">
        <v>152</v>
      </c>
      <c r="G2332">
        <v>11</v>
      </c>
      <c r="H2332">
        <v>9.5196884470000001</v>
      </c>
      <c r="I2332" t="s">
        <v>90</v>
      </c>
      <c r="J2332" t="s">
        <v>159</v>
      </c>
    </row>
    <row r="2333" spans="1:10">
      <c r="A2333" t="str">
        <f t="shared" si="36"/>
        <v>C232015FemaleAllEth14</v>
      </c>
      <c r="B2333">
        <v>2015</v>
      </c>
      <c r="C2333" t="s">
        <v>27</v>
      </c>
      <c r="D2333" t="s">
        <v>117</v>
      </c>
      <c r="E2333">
        <v>14</v>
      </c>
      <c r="F2333" t="s">
        <v>152</v>
      </c>
      <c r="G2333">
        <v>3</v>
      </c>
      <c r="H2333">
        <v>2.596278667</v>
      </c>
      <c r="I2333" t="s">
        <v>227</v>
      </c>
      <c r="J2333" t="s">
        <v>228</v>
      </c>
    </row>
    <row r="2334" spans="1:10">
      <c r="A2334" t="str">
        <f t="shared" si="36"/>
        <v>C242015FemaleAllEth14</v>
      </c>
      <c r="B2334">
        <v>2015</v>
      </c>
      <c r="C2334" t="s">
        <v>27</v>
      </c>
      <c r="D2334" t="s">
        <v>117</v>
      </c>
      <c r="E2334">
        <v>14</v>
      </c>
      <c r="F2334" t="s">
        <v>152</v>
      </c>
      <c r="G2334">
        <v>2</v>
      </c>
      <c r="H2334">
        <v>1.730852445</v>
      </c>
      <c r="I2334" t="s">
        <v>220</v>
      </c>
      <c r="J2334" t="s">
        <v>221</v>
      </c>
    </row>
    <row r="2335" spans="1:10">
      <c r="A2335" t="str">
        <f t="shared" si="36"/>
        <v>C252015FemaleAllEth14</v>
      </c>
      <c r="B2335">
        <v>2015</v>
      </c>
      <c r="C2335" t="s">
        <v>27</v>
      </c>
      <c r="D2335" t="s">
        <v>117</v>
      </c>
      <c r="E2335">
        <v>14</v>
      </c>
      <c r="F2335" t="s">
        <v>152</v>
      </c>
      <c r="G2335">
        <v>37</v>
      </c>
      <c r="H2335">
        <v>32.020770229999997</v>
      </c>
      <c r="I2335" t="s">
        <v>91</v>
      </c>
      <c r="J2335" t="s">
        <v>197</v>
      </c>
    </row>
    <row r="2336" spans="1:10">
      <c r="A2336" t="str">
        <f t="shared" si="36"/>
        <v>C262015FemaleAllEth14</v>
      </c>
      <c r="B2336">
        <v>2015</v>
      </c>
      <c r="C2336" t="s">
        <v>27</v>
      </c>
      <c r="D2336" t="s">
        <v>117</v>
      </c>
      <c r="E2336">
        <v>14</v>
      </c>
      <c r="F2336" t="s">
        <v>152</v>
      </c>
      <c r="G2336">
        <v>7</v>
      </c>
      <c r="H2336">
        <v>6.057983557</v>
      </c>
      <c r="I2336" t="s">
        <v>198</v>
      </c>
      <c r="J2336" t="s">
        <v>199</v>
      </c>
    </row>
    <row r="2337" spans="1:10">
      <c r="A2337" t="str">
        <f t="shared" si="36"/>
        <v>C302015FemaleAllEth14</v>
      </c>
      <c r="B2337">
        <v>2015</v>
      </c>
      <c r="C2337" t="s">
        <v>27</v>
      </c>
      <c r="D2337" t="s">
        <v>117</v>
      </c>
      <c r="E2337">
        <v>14</v>
      </c>
      <c r="F2337" t="s">
        <v>152</v>
      </c>
      <c r="G2337">
        <v>2</v>
      </c>
      <c r="H2337">
        <v>1.730852445</v>
      </c>
      <c r="I2337" t="s">
        <v>210</v>
      </c>
      <c r="J2337" t="s">
        <v>211</v>
      </c>
    </row>
    <row r="2338" spans="1:10">
      <c r="A2338" t="str">
        <f t="shared" si="36"/>
        <v>C322015FemaleAllEth14</v>
      </c>
      <c r="B2338">
        <v>2015</v>
      </c>
      <c r="C2338" t="s">
        <v>27</v>
      </c>
      <c r="D2338" t="s">
        <v>117</v>
      </c>
      <c r="E2338">
        <v>14</v>
      </c>
      <c r="F2338" t="s">
        <v>152</v>
      </c>
      <c r="G2338">
        <v>2</v>
      </c>
      <c r="H2338">
        <v>1.730852445</v>
      </c>
      <c r="I2338" t="s">
        <v>189</v>
      </c>
      <c r="J2338" t="s">
        <v>190</v>
      </c>
    </row>
    <row r="2339" spans="1:10">
      <c r="A2339" t="str">
        <f t="shared" si="36"/>
        <v>C33-C342015FemaleAllEth14</v>
      </c>
      <c r="B2339">
        <v>2015</v>
      </c>
      <c r="C2339" t="s">
        <v>27</v>
      </c>
      <c r="D2339" t="s">
        <v>117</v>
      </c>
      <c r="E2339">
        <v>14</v>
      </c>
      <c r="F2339" t="s">
        <v>152</v>
      </c>
      <c r="G2339">
        <v>184</v>
      </c>
      <c r="H2339">
        <v>159.23842490000001</v>
      </c>
      <c r="I2339" t="s">
        <v>92</v>
      </c>
      <c r="J2339" t="s">
        <v>175</v>
      </c>
    </row>
    <row r="2340" spans="1:10">
      <c r="A2340" t="str">
        <f t="shared" si="36"/>
        <v>C372015FemaleAllEth14</v>
      </c>
      <c r="B2340">
        <v>2015</v>
      </c>
      <c r="C2340" t="s">
        <v>27</v>
      </c>
      <c r="D2340" t="s">
        <v>117</v>
      </c>
      <c r="E2340">
        <v>14</v>
      </c>
      <c r="F2340" t="s">
        <v>152</v>
      </c>
      <c r="G2340">
        <v>2</v>
      </c>
      <c r="H2340">
        <v>1.730852445</v>
      </c>
      <c r="I2340" t="s">
        <v>212</v>
      </c>
      <c r="J2340" t="s">
        <v>213</v>
      </c>
    </row>
    <row r="2341" spans="1:10">
      <c r="A2341" t="str">
        <f t="shared" si="36"/>
        <v>C382015FemaleAllEth14</v>
      </c>
      <c r="B2341">
        <v>2015</v>
      </c>
      <c r="C2341" t="s">
        <v>27</v>
      </c>
      <c r="D2341" t="s">
        <v>117</v>
      </c>
      <c r="E2341">
        <v>14</v>
      </c>
      <c r="F2341" t="s">
        <v>152</v>
      </c>
      <c r="G2341">
        <v>1</v>
      </c>
      <c r="H2341">
        <v>0.86542622199999997</v>
      </c>
      <c r="I2341" t="s">
        <v>191</v>
      </c>
      <c r="J2341" t="s">
        <v>192</v>
      </c>
    </row>
    <row r="2342" spans="1:10">
      <c r="A2342" t="str">
        <f t="shared" si="36"/>
        <v>C40-C412015FemaleAllEth14</v>
      </c>
      <c r="B2342">
        <v>2015</v>
      </c>
      <c r="C2342" t="s">
        <v>27</v>
      </c>
      <c r="D2342" t="s">
        <v>117</v>
      </c>
      <c r="E2342">
        <v>14</v>
      </c>
      <c r="F2342" t="s">
        <v>152</v>
      </c>
      <c r="G2342">
        <v>1</v>
      </c>
      <c r="H2342">
        <v>0.86542622199999997</v>
      </c>
      <c r="I2342" t="s">
        <v>160</v>
      </c>
      <c r="J2342" t="s">
        <v>161</v>
      </c>
    </row>
    <row r="2343" spans="1:10">
      <c r="A2343" t="str">
        <f t="shared" si="36"/>
        <v>C432015FemaleAllEth14</v>
      </c>
      <c r="B2343">
        <v>2015</v>
      </c>
      <c r="C2343" t="s">
        <v>27</v>
      </c>
      <c r="D2343" t="s">
        <v>117</v>
      </c>
      <c r="E2343">
        <v>14</v>
      </c>
      <c r="F2343" t="s">
        <v>152</v>
      </c>
      <c r="G2343">
        <v>133</v>
      </c>
      <c r="H2343">
        <v>115.10168760000001</v>
      </c>
      <c r="I2343" t="s">
        <v>93</v>
      </c>
      <c r="J2343" t="s">
        <v>186</v>
      </c>
    </row>
    <row r="2344" spans="1:10">
      <c r="A2344" t="str">
        <f t="shared" si="36"/>
        <v>C442015FemaleAllEth14</v>
      </c>
      <c r="B2344">
        <v>2015</v>
      </c>
      <c r="C2344" t="s">
        <v>27</v>
      </c>
      <c r="D2344" t="s">
        <v>117</v>
      </c>
      <c r="E2344">
        <v>14</v>
      </c>
      <c r="F2344" t="s">
        <v>152</v>
      </c>
      <c r="G2344">
        <v>3</v>
      </c>
      <c r="H2344">
        <v>2.596278667</v>
      </c>
      <c r="I2344" t="s">
        <v>176</v>
      </c>
      <c r="J2344" t="s">
        <v>177</v>
      </c>
    </row>
    <row r="2345" spans="1:10">
      <c r="A2345" t="str">
        <f t="shared" si="36"/>
        <v>C452015FemaleAllEth14</v>
      </c>
      <c r="B2345">
        <v>2015</v>
      </c>
      <c r="C2345" t="s">
        <v>27</v>
      </c>
      <c r="D2345" t="s">
        <v>117</v>
      </c>
      <c r="E2345">
        <v>14</v>
      </c>
      <c r="F2345" t="s">
        <v>152</v>
      </c>
      <c r="G2345">
        <v>1</v>
      </c>
      <c r="H2345">
        <v>0.86542622199999997</v>
      </c>
      <c r="I2345" t="s">
        <v>218</v>
      </c>
      <c r="J2345" t="s">
        <v>219</v>
      </c>
    </row>
    <row r="2346" spans="1:10">
      <c r="A2346" t="str">
        <f t="shared" si="36"/>
        <v>C482015FemaleAllEth14</v>
      </c>
      <c r="B2346">
        <v>2015</v>
      </c>
      <c r="C2346" t="s">
        <v>27</v>
      </c>
      <c r="D2346" t="s">
        <v>117</v>
      </c>
      <c r="E2346">
        <v>14</v>
      </c>
      <c r="F2346" t="s">
        <v>152</v>
      </c>
      <c r="G2346">
        <v>5</v>
      </c>
      <c r="H2346">
        <v>4.327131112</v>
      </c>
      <c r="I2346" t="s">
        <v>200</v>
      </c>
      <c r="J2346" t="s">
        <v>201</v>
      </c>
    </row>
    <row r="2347" spans="1:10">
      <c r="A2347" t="str">
        <f t="shared" si="36"/>
        <v>C492015FemaleAllEth14</v>
      </c>
      <c r="B2347">
        <v>2015</v>
      </c>
      <c r="C2347" t="s">
        <v>27</v>
      </c>
      <c r="D2347" t="s">
        <v>117</v>
      </c>
      <c r="E2347">
        <v>14</v>
      </c>
      <c r="F2347" t="s">
        <v>152</v>
      </c>
      <c r="G2347">
        <v>10</v>
      </c>
      <c r="H2347">
        <v>8.654262224</v>
      </c>
      <c r="I2347" t="s">
        <v>162</v>
      </c>
      <c r="J2347" t="s">
        <v>163</v>
      </c>
    </row>
    <row r="2348" spans="1:10">
      <c r="A2348" t="str">
        <f t="shared" si="36"/>
        <v>C502015FemaleAllEth14</v>
      </c>
      <c r="B2348">
        <v>2015</v>
      </c>
      <c r="C2348" t="s">
        <v>27</v>
      </c>
      <c r="D2348" t="s">
        <v>117</v>
      </c>
      <c r="E2348">
        <v>14</v>
      </c>
      <c r="F2348" t="s">
        <v>152</v>
      </c>
      <c r="G2348">
        <v>488</v>
      </c>
      <c r="H2348">
        <v>422.32799649999998</v>
      </c>
      <c r="I2348" t="s">
        <v>102</v>
      </c>
      <c r="J2348" t="s">
        <v>214</v>
      </c>
    </row>
    <row r="2349" spans="1:10">
      <c r="A2349" t="str">
        <f t="shared" si="36"/>
        <v>C512015FemaleAllEth14</v>
      </c>
      <c r="B2349">
        <v>2015</v>
      </c>
      <c r="C2349" t="s">
        <v>27</v>
      </c>
      <c r="D2349" t="s">
        <v>117</v>
      </c>
      <c r="E2349">
        <v>14</v>
      </c>
      <c r="F2349" t="s">
        <v>152</v>
      </c>
      <c r="G2349">
        <v>3</v>
      </c>
      <c r="H2349">
        <v>2.596278667</v>
      </c>
      <c r="I2349" t="s">
        <v>106</v>
      </c>
      <c r="J2349" t="s">
        <v>238</v>
      </c>
    </row>
    <row r="2350" spans="1:10">
      <c r="A2350" t="str">
        <f t="shared" si="36"/>
        <v>C522015FemaleAllEth14</v>
      </c>
      <c r="B2350">
        <v>2015</v>
      </c>
      <c r="C2350" t="s">
        <v>27</v>
      </c>
      <c r="D2350" t="s">
        <v>117</v>
      </c>
      <c r="E2350">
        <v>14</v>
      </c>
      <c r="F2350" t="s">
        <v>152</v>
      </c>
      <c r="G2350">
        <v>1</v>
      </c>
      <c r="H2350">
        <v>0.86542622199999997</v>
      </c>
      <c r="I2350" t="s">
        <v>239</v>
      </c>
      <c r="J2350" t="s">
        <v>240</v>
      </c>
    </row>
    <row r="2351" spans="1:10">
      <c r="A2351" t="str">
        <f t="shared" si="36"/>
        <v>C532015FemaleAllEth14</v>
      </c>
      <c r="B2351">
        <v>2015</v>
      </c>
      <c r="C2351" t="s">
        <v>27</v>
      </c>
      <c r="D2351" t="s">
        <v>117</v>
      </c>
      <c r="E2351">
        <v>14</v>
      </c>
      <c r="F2351" t="s">
        <v>152</v>
      </c>
      <c r="G2351">
        <v>6</v>
      </c>
      <c r="H2351">
        <v>5.192557334</v>
      </c>
      <c r="I2351" t="s">
        <v>103</v>
      </c>
      <c r="J2351" t="s">
        <v>235</v>
      </c>
    </row>
    <row r="2352" spans="1:10">
      <c r="A2352" t="str">
        <f t="shared" si="36"/>
        <v>C54-C552015FemaleAllEth14</v>
      </c>
      <c r="B2352">
        <v>2015</v>
      </c>
      <c r="C2352" t="s">
        <v>27</v>
      </c>
      <c r="D2352" t="s">
        <v>117</v>
      </c>
      <c r="E2352">
        <v>14</v>
      </c>
      <c r="F2352" t="s">
        <v>152</v>
      </c>
      <c r="G2352">
        <v>85</v>
      </c>
      <c r="H2352">
        <v>73.561228909999997</v>
      </c>
      <c r="I2352" t="s">
        <v>104</v>
      </c>
      <c r="J2352" t="s">
        <v>234</v>
      </c>
    </row>
    <row r="2353" spans="1:10">
      <c r="A2353" t="str">
        <f t="shared" si="36"/>
        <v>C56-C572015FemaleAllEth14</v>
      </c>
      <c r="B2353">
        <v>2015</v>
      </c>
      <c r="C2353" t="s">
        <v>27</v>
      </c>
      <c r="D2353" t="s">
        <v>117</v>
      </c>
      <c r="E2353">
        <v>14</v>
      </c>
      <c r="F2353" t="s">
        <v>152</v>
      </c>
      <c r="G2353">
        <v>63</v>
      </c>
      <c r="H2353">
        <v>54.521852010000003</v>
      </c>
      <c r="I2353" t="s">
        <v>105</v>
      </c>
      <c r="J2353" t="s">
        <v>233</v>
      </c>
    </row>
    <row r="2354" spans="1:10">
      <c r="A2354" t="str">
        <f t="shared" si="36"/>
        <v>C64-C66, C682015FemaleAllEth14</v>
      </c>
      <c r="B2354">
        <v>2015</v>
      </c>
      <c r="C2354" t="s">
        <v>27</v>
      </c>
      <c r="D2354" t="s">
        <v>117</v>
      </c>
      <c r="E2354">
        <v>14</v>
      </c>
      <c r="F2354" t="s">
        <v>152</v>
      </c>
      <c r="G2354">
        <v>31</v>
      </c>
      <c r="H2354">
        <v>26.82821289</v>
      </c>
      <c r="I2354" t="s">
        <v>94</v>
      </c>
      <c r="J2354" t="s">
        <v>164</v>
      </c>
    </row>
    <row r="2355" spans="1:10">
      <c r="A2355" t="str">
        <f t="shared" si="36"/>
        <v>C672015FemaleAllEth14</v>
      </c>
      <c r="B2355">
        <v>2015</v>
      </c>
      <c r="C2355" t="s">
        <v>27</v>
      </c>
      <c r="D2355" t="s">
        <v>117</v>
      </c>
      <c r="E2355">
        <v>14</v>
      </c>
      <c r="F2355" t="s">
        <v>152</v>
      </c>
      <c r="G2355">
        <v>6</v>
      </c>
      <c r="H2355">
        <v>5.192557334</v>
      </c>
      <c r="I2355" t="s">
        <v>95</v>
      </c>
      <c r="J2355" t="s">
        <v>226</v>
      </c>
    </row>
    <row r="2356" spans="1:10">
      <c r="A2356" t="str">
        <f t="shared" si="36"/>
        <v>C692015FemaleAllEth14</v>
      </c>
      <c r="B2356">
        <v>2015</v>
      </c>
      <c r="C2356" t="s">
        <v>27</v>
      </c>
      <c r="D2356" t="s">
        <v>117</v>
      </c>
      <c r="E2356">
        <v>14</v>
      </c>
      <c r="F2356" t="s">
        <v>152</v>
      </c>
      <c r="G2356">
        <v>2</v>
      </c>
      <c r="H2356">
        <v>1.730852445</v>
      </c>
      <c r="I2356" t="s">
        <v>165</v>
      </c>
      <c r="J2356" t="s">
        <v>166</v>
      </c>
    </row>
    <row r="2357" spans="1:10">
      <c r="A2357" t="str">
        <f t="shared" si="36"/>
        <v>C712015FemaleAllEth14</v>
      </c>
      <c r="B2357">
        <v>2015</v>
      </c>
      <c r="C2357" t="s">
        <v>27</v>
      </c>
      <c r="D2357" t="s">
        <v>117</v>
      </c>
      <c r="E2357">
        <v>14</v>
      </c>
      <c r="F2357" t="s">
        <v>152</v>
      </c>
      <c r="G2357">
        <v>19</v>
      </c>
      <c r="H2357">
        <v>16.44309823</v>
      </c>
      <c r="I2357" t="s">
        <v>96</v>
      </c>
      <c r="J2357" t="s">
        <v>167</v>
      </c>
    </row>
    <row r="2358" spans="1:10">
      <c r="A2358" t="str">
        <f t="shared" si="36"/>
        <v>C732015FemaleAllEth14</v>
      </c>
      <c r="B2358">
        <v>2015</v>
      </c>
      <c r="C2358" t="s">
        <v>27</v>
      </c>
      <c r="D2358" t="s">
        <v>117</v>
      </c>
      <c r="E2358">
        <v>14</v>
      </c>
      <c r="F2358" t="s">
        <v>152</v>
      </c>
      <c r="G2358">
        <v>16</v>
      </c>
      <c r="H2358">
        <v>13.84681956</v>
      </c>
      <c r="I2358" t="s">
        <v>97</v>
      </c>
      <c r="J2358" t="s">
        <v>183</v>
      </c>
    </row>
    <row r="2359" spans="1:10">
      <c r="A2359" t="str">
        <f t="shared" si="36"/>
        <v>C742015FemaleAllEth14</v>
      </c>
      <c r="B2359">
        <v>2015</v>
      </c>
      <c r="C2359" t="s">
        <v>27</v>
      </c>
      <c r="D2359" t="s">
        <v>117</v>
      </c>
      <c r="E2359">
        <v>14</v>
      </c>
      <c r="F2359" t="s">
        <v>152</v>
      </c>
      <c r="G2359">
        <v>3</v>
      </c>
      <c r="H2359">
        <v>2.596278667</v>
      </c>
      <c r="I2359" t="s">
        <v>170</v>
      </c>
      <c r="J2359" t="s">
        <v>171</v>
      </c>
    </row>
    <row r="2360" spans="1:10">
      <c r="A2360" t="str">
        <f t="shared" si="36"/>
        <v>C77-C792015FemaleAllEth14</v>
      </c>
      <c r="B2360">
        <v>2015</v>
      </c>
      <c r="C2360" t="s">
        <v>27</v>
      </c>
      <c r="D2360" t="s">
        <v>117</v>
      </c>
      <c r="E2360">
        <v>14</v>
      </c>
      <c r="F2360" t="s">
        <v>152</v>
      </c>
      <c r="G2360">
        <v>24</v>
      </c>
      <c r="H2360">
        <v>20.77022934</v>
      </c>
      <c r="I2360" t="s">
        <v>215</v>
      </c>
      <c r="J2360" t="s">
        <v>216</v>
      </c>
    </row>
    <row r="2361" spans="1:10">
      <c r="A2361" t="str">
        <f t="shared" si="36"/>
        <v>C802015FemaleAllEth14</v>
      </c>
      <c r="B2361">
        <v>2015</v>
      </c>
      <c r="C2361" t="s">
        <v>27</v>
      </c>
      <c r="D2361" t="s">
        <v>117</v>
      </c>
      <c r="E2361">
        <v>14</v>
      </c>
      <c r="F2361" t="s">
        <v>152</v>
      </c>
      <c r="G2361">
        <v>1</v>
      </c>
      <c r="H2361">
        <v>0.86542622199999997</v>
      </c>
      <c r="I2361" t="s">
        <v>229</v>
      </c>
      <c r="J2361" t="s">
        <v>230</v>
      </c>
    </row>
    <row r="2362" spans="1:10">
      <c r="A2362" t="str">
        <f t="shared" si="36"/>
        <v>C812015FemaleAllEth14</v>
      </c>
      <c r="B2362">
        <v>2015</v>
      </c>
      <c r="C2362" t="s">
        <v>27</v>
      </c>
      <c r="D2362" t="s">
        <v>117</v>
      </c>
      <c r="E2362">
        <v>14</v>
      </c>
      <c r="F2362" t="s">
        <v>152</v>
      </c>
      <c r="G2362">
        <v>1</v>
      </c>
      <c r="H2362">
        <v>0.86542622199999997</v>
      </c>
      <c r="I2362" t="s">
        <v>98</v>
      </c>
      <c r="J2362" t="s">
        <v>172</v>
      </c>
    </row>
    <row r="2363" spans="1:10">
      <c r="A2363" t="str">
        <f t="shared" si="36"/>
        <v>C82-C86, C962015FemaleAllEth14</v>
      </c>
      <c r="B2363">
        <v>2015</v>
      </c>
      <c r="C2363" t="s">
        <v>27</v>
      </c>
      <c r="D2363" t="s">
        <v>117</v>
      </c>
      <c r="E2363">
        <v>14</v>
      </c>
      <c r="F2363" t="s">
        <v>152</v>
      </c>
      <c r="G2363">
        <v>53</v>
      </c>
      <c r="H2363">
        <v>45.867589789999997</v>
      </c>
      <c r="I2363" t="s">
        <v>99</v>
      </c>
      <c r="J2363" t="s">
        <v>173</v>
      </c>
    </row>
    <row r="2364" spans="1:10">
      <c r="A2364" t="str">
        <f t="shared" si="36"/>
        <v>C882015FemaleAllEth14</v>
      </c>
      <c r="B2364">
        <v>2015</v>
      </c>
      <c r="C2364" t="s">
        <v>27</v>
      </c>
      <c r="D2364" t="s">
        <v>117</v>
      </c>
      <c r="E2364">
        <v>14</v>
      </c>
      <c r="F2364" t="s">
        <v>152</v>
      </c>
      <c r="G2364">
        <v>1</v>
      </c>
      <c r="H2364">
        <v>0.86542622199999997</v>
      </c>
      <c r="I2364" t="s">
        <v>195</v>
      </c>
      <c r="J2364" t="s">
        <v>196</v>
      </c>
    </row>
    <row r="2365" spans="1:10">
      <c r="A2365" t="str">
        <f t="shared" si="36"/>
        <v>C902015FemaleAllEth14</v>
      </c>
      <c r="B2365">
        <v>2015</v>
      </c>
      <c r="C2365" t="s">
        <v>27</v>
      </c>
      <c r="D2365" t="s">
        <v>117</v>
      </c>
      <c r="E2365">
        <v>14</v>
      </c>
      <c r="F2365" t="s">
        <v>152</v>
      </c>
      <c r="G2365">
        <v>21</v>
      </c>
      <c r="H2365">
        <v>18.17395067</v>
      </c>
      <c r="I2365" t="s">
        <v>100</v>
      </c>
      <c r="J2365" t="s">
        <v>205</v>
      </c>
    </row>
    <row r="2366" spans="1:10">
      <c r="A2366" t="str">
        <f t="shared" si="36"/>
        <v>C91-C952015FemaleAllEth14</v>
      </c>
      <c r="B2366">
        <v>2015</v>
      </c>
      <c r="C2366" t="s">
        <v>27</v>
      </c>
      <c r="D2366" t="s">
        <v>117</v>
      </c>
      <c r="E2366">
        <v>14</v>
      </c>
      <c r="F2366" t="s">
        <v>152</v>
      </c>
      <c r="G2366">
        <v>20</v>
      </c>
      <c r="H2366">
        <v>17.30852445</v>
      </c>
      <c r="I2366" t="s">
        <v>101</v>
      </c>
      <c r="J2366" t="s">
        <v>174</v>
      </c>
    </row>
    <row r="2367" spans="1:10">
      <c r="A2367" t="str">
        <f t="shared" si="36"/>
        <v>D45-D472015FemaleAllEth14</v>
      </c>
      <c r="B2367">
        <v>2015</v>
      </c>
      <c r="C2367" t="s">
        <v>27</v>
      </c>
      <c r="D2367" t="s">
        <v>117</v>
      </c>
      <c r="E2367">
        <v>14</v>
      </c>
      <c r="F2367" t="s">
        <v>152</v>
      </c>
      <c r="G2367">
        <v>13</v>
      </c>
      <c r="H2367">
        <v>11.25054089</v>
      </c>
      <c r="I2367" t="s">
        <v>140</v>
      </c>
      <c r="J2367" t="s">
        <v>181</v>
      </c>
    </row>
    <row r="2368" spans="1:10">
      <c r="A2368" t="str">
        <f t="shared" si="36"/>
        <v>C00-C142016FemaleAllEth14</v>
      </c>
      <c r="B2368">
        <v>2016</v>
      </c>
      <c r="C2368" t="s">
        <v>27</v>
      </c>
      <c r="D2368" t="s">
        <v>117</v>
      </c>
      <c r="E2368">
        <v>14</v>
      </c>
      <c r="F2368" t="s">
        <v>152</v>
      </c>
      <c r="G2368">
        <v>24</v>
      </c>
      <c r="H2368">
        <v>20.134228190000002</v>
      </c>
      <c r="I2368" t="s">
        <v>86</v>
      </c>
      <c r="J2368" t="s">
        <v>180</v>
      </c>
    </row>
    <row r="2369" spans="1:10">
      <c r="A2369" t="str">
        <f t="shared" si="36"/>
        <v>C152016FemaleAllEth14</v>
      </c>
      <c r="B2369">
        <v>2016</v>
      </c>
      <c r="C2369" t="s">
        <v>27</v>
      </c>
      <c r="D2369" t="s">
        <v>117</v>
      </c>
      <c r="E2369">
        <v>14</v>
      </c>
      <c r="F2369" t="s">
        <v>152</v>
      </c>
      <c r="G2369">
        <v>12</v>
      </c>
      <c r="H2369">
        <v>10.06711409</v>
      </c>
      <c r="I2369" t="s">
        <v>87</v>
      </c>
      <c r="J2369" t="s">
        <v>217</v>
      </c>
    </row>
    <row r="2370" spans="1:10">
      <c r="A2370" t="str">
        <f t="shared" si="36"/>
        <v>C162016FemaleAllEth14</v>
      </c>
      <c r="B2370">
        <v>2016</v>
      </c>
      <c r="C2370" t="s">
        <v>27</v>
      </c>
      <c r="D2370" t="s">
        <v>117</v>
      </c>
      <c r="E2370">
        <v>14</v>
      </c>
      <c r="F2370" t="s">
        <v>152</v>
      </c>
      <c r="G2370">
        <v>9</v>
      </c>
      <c r="H2370">
        <v>7.5503355699999997</v>
      </c>
      <c r="I2370" t="s">
        <v>88</v>
      </c>
      <c r="J2370" t="s">
        <v>188</v>
      </c>
    </row>
    <row r="2371" spans="1:10">
      <c r="A2371" t="str">
        <f t="shared" ref="A2371:A2434" si="37">I2371&amp;B2371&amp;C2371&amp;D2371&amp;E2371</f>
        <v>C172016FemaleAllEth14</v>
      </c>
      <c r="B2371">
        <v>2016</v>
      </c>
      <c r="C2371" t="s">
        <v>27</v>
      </c>
      <c r="D2371" t="s">
        <v>117</v>
      </c>
      <c r="E2371">
        <v>14</v>
      </c>
      <c r="F2371" t="s">
        <v>152</v>
      </c>
      <c r="G2371">
        <v>7</v>
      </c>
      <c r="H2371">
        <v>5.8724832210000004</v>
      </c>
      <c r="I2371" t="s">
        <v>208</v>
      </c>
      <c r="J2371" t="s">
        <v>209</v>
      </c>
    </row>
    <row r="2372" spans="1:10">
      <c r="A2372" t="str">
        <f t="shared" si="37"/>
        <v>C18-C212016FemaleAllEth14</v>
      </c>
      <c r="B2372">
        <v>2016</v>
      </c>
      <c r="C2372" t="s">
        <v>27</v>
      </c>
      <c r="D2372" t="s">
        <v>117</v>
      </c>
      <c r="E2372">
        <v>14</v>
      </c>
      <c r="F2372" t="s">
        <v>152</v>
      </c>
      <c r="G2372">
        <v>160</v>
      </c>
      <c r="H2372">
        <v>134.22818789999999</v>
      </c>
      <c r="I2372" t="s">
        <v>89</v>
      </c>
      <c r="J2372" t="s">
        <v>182</v>
      </c>
    </row>
    <row r="2373" spans="1:10">
      <c r="A2373" t="str">
        <f t="shared" si="37"/>
        <v>C222016FemaleAllEth14</v>
      </c>
      <c r="B2373">
        <v>2016</v>
      </c>
      <c r="C2373" t="s">
        <v>27</v>
      </c>
      <c r="D2373" t="s">
        <v>117</v>
      </c>
      <c r="E2373">
        <v>14</v>
      </c>
      <c r="F2373" t="s">
        <v>152</v>
      </c>
      <c r="G2373">
        <v>15</v>
      </c>
      <c r="H2373">
        <v>12.58389262</v>
      </c>
      <c r="I2373" t="s">
        <v>90</v>
      </c>
      <c r="J2373" t="s">
        <v>159</v>
      </c>
    </row>
    <row r="2374" spans="1:10">
      <c r="A2374" t="str">
        <f t="shared" si="37"/>
        <v>C232016FemaleAllEth14</v>
      </c>
      <c r="B2374">
        <v>2016</v>
      </c>
      <c r="C2374" t="s">
        <v>27</v>
      </c>
      <c r="D2374" t="s">
        <v>117</v>
      </c>
      <c r="E2374">
        <v>14</v>
      </c>
      <c r="F2374" t="s">
        <v>152</v>
      </c>
      <c r="G2374">
        <v>10</v>
      </c>
      <c r="H2374">
        <v>8.3892617450000007</v>
      </c>
      <c r="I2374" t="s">
        <v>227</v>
      </c>
      <c r="J2374" t="s">
        <v>228</v>
      </c>
    </row>
    <row r="2375" spans="1:10">
      <c r="A2375" t="str">
        <f t="shared" si="37"/>
        <v>C242016FemaleAllEth14</v>
      </c>
      <c r="B2375">
        <v>2016</v>
      </c>
      <c r="C2375" t="s">
        <v>27</v>
      </c>
      <c r="D2375" t="s">
        <v>117</v>
      </c>
      <c r="E2375">
        <v>14</v>
      </c>
      <c r="F2375" t="s">
        <v>152</v>
      </c>
      <c r="G2375">
        <v>6</v>
      </c>
      <c r="H2375">
        <v>5.0335570470000004</v>
      </c>
      <c r="I2375" t="s">
        <v>220</v>
      </c>
      <c r="J2375" t="s">
        <v>221</v>
      </c>
    </row>
    <row r="2376" spans="1:10">
      <c r="A2376" t="str">
        <f t="shared" si="37"/>
        <v>C252016FemaleAllEth14</v>
      </c>
      <c r="B2376">
        <v>2016</v>
      </c>
      <c r="C2376" t="s">
        <v>27</v>
      </c>
      <c r="D2376" t="s">
        <v>117</v>
      </c>
      <c r="E2376">
        <v>14</v>
      </c>
      <c r="F2376" t="s">
        <v>152</v>
      </c>
      <c r="G2376">
        <v>33</v>
      </c>
      <c r="H2376">
        <v>27.68456376</v>
      </c>
      <c r="I2376" t="s">
        <v>91</v>
      </c>
      <c r="J2376" t="s">
        <v>197</v>
      </c>
    </row>
    <row r="2377" spans="1:10">
      <c r="A2377" t="str">
        <f t="shared" si="37"/>
        <v>C262016FemaleAllEth14</v>
      </c>
      <c r="B2377">
        <v>2016</v>
      </c>
      <c r="C2377" t="s">
        <v>27</v>
      </c>
      <c r="D2377" t="s">
        <v>117</v>
      </c>
      <c r="E2377">
        <v>14</v>
      </c>
      <c r="F2377" t="s">
        <v>152</v>
      </c>
      <c r="G2377">
        <v>5</v>
      </c>
      <c r="H2377">
        <v>4.1946308720000003</v>
      </c>
      <c r="I2377" t="s">
        <v>198</v>
      </c>
      <c r="J2377" t="s">
        <v>199</v>
      </c>
    </row>
    <row r="2378" spans="1:10">
      <c r="A2378" t="str">
        <f t="shared" si="37"/>
        <v>C302016FemaleAllEth14</v>
      </c>
      <c r="B2378">
        <v>2016</v>
      </c>
      <c r="C2378" t="s">
        <v>27</v>
      </c>
      <c r="D2378" t="s">
        <v>117</v>
      </c>
      <c r="E2378">
        <v>14</v>
      </c>
      <c r="F2378" t="s">
        <v>152</v>
      </c>
      <c r="G2378">
        <v>1</v>
      </c>
      <c r="H2378">
        <v>0.83892617400000002</v>
      </c>
      <c r="I2378" t="s">
        <v>210</v>
      </c>
      <c r="J2378" t="s">
        <v>211</v>
      </c>
    </row>
    <row r="2379" spans="1:10">
      <c r="A2379" t="str">
        <f t="shared" si="37"/>
        <v>C312016FemaleAllEth14</v>
      </c>
      <c r="B2379">
        <v>2016</v>
      </c>
      <c r="C2379" t="s">
        <v>27</v>
      </c>
      <c r="D2379" t="s">
        <v>117</v>
      </c>
      <c r="E2379">
        <v>14</v>
      </c>
      <c r="F2379" t="s">
        <v>152</v>
      </c>
      <c r="G2379">
        <v>1</v>
      </c>
      <c r="H2379">
        <v>0.83892617400000002</v>
      </c>
      <c r="I2379" t="s">
        <v>206</v>
      </c>
      <c r="J2379" t="s">
        <v>207</v>
      </c>
    </row>
    <row r="2380" spans="1:10">
      <c r="A2380" t="str">
        <f t="shared" si="37"/>
        <v>C33-C342016FemaleAllEth14</v>
      </c>
      <c r="B2380">
        <v>2016</v>
      </c>
      <c r="C2380" t="s">
        <v>27</v>
      </c>
      <c r="D2380" t="s">
        <v>117</v>
      </c>
      <c r="E2380">
        <v>14</v>
      </c>
      <c r="F2380" t="s">
        <v>152</v>
      </c>
      <c r="G2380">
        <v>184</v>
      </c>
      <c r="H2380">
        <v>154.36241609999999</v>
      </c>
      <c r="I2380" t="s">
        <v>92</v>
      </c>
      <c r="J2380" t="s">
        <v>175</v>
      </c>
    </row>
    <row r="2381" spans="1:10">
      <c r="A2381" t="str">
        <f t="shared" si="37"/>
        <v>C372016FemaleAllEth14</v>
      </c>
      <c r="B2381">
        <v>2016</v>
      </c>
      <c r="C2381" t="s">
        <v>27</v>
      </c>
      <c r="D2381" t="s">
        <v>117</v>
      </c>
      <c r="E2381">
        <v>14</v>
      </c>
      <c r="F2381" t="s">
        <v>152</v>
      </c>
      <c r="G2381">
        <v>1</v>
      </c>
      <c r="H2381">
        <v>0.83892617400000002</v>
      </c>
      <c r="I2381" t="s">
        <v>212</v>
      </c>
      <c r="J2381" t="s">
        <v>213</v>
      </c>
    </row>
    <row r="2382" spans="1:10">
      <c r="A2382" t="str">
        <f t="shared" si="37"/>
        <v>C40-C412016FemaleAllEth14</v>
      </c>
      <c r="B2382">
        <v>2016</v>
      </c>
      <c r="C2382" t="s">
        <v>27</v>
      </c>
      <c r="D2382" t="s">
        <v>117</v>
      </c>
      <c r="E2382">
        <v>14</v>
      </c>
      <c r="F2382" t="s">
        <v>152</v>
      </c>
      <c r="G2382">
        <v>1</v>
      </c>
      <c r="H2382">
        <v>0.83892617400000002</v>
      </c>
      <c r="I2382" t="s">
        <v>160</v>
      </c>
      <c r="J2382" t="s">
        <v>161</v>
      </c>
    </row>
    <row r="2383" spans="1:10">
      <c r="A2383" t="str">
        <f t="shared" si="37"/>
        <v>C432016FemaleAllEth14</v>
      </c>
      <c r="B2383">
        <v>2016</v>
      </c>
      <c r="C2383" t="s">
        <v>27</v>
      </c>
      <c r="D2383" t="s">
        <v>117</v>
      </c>
      <c r="E2383">
        <v>14</v>
      </c>
      <c r="F2383" t="s">
        <v>152</v>
      </c>
      <c r="G2383">
        <v>143</v>
      </c>
      <c r="H2383">
        <v>119.966443</v>
      </c>
      <c r="I2383" t="s">
        <v>93</v>
      </c>
      <c r="J2383" t="s">
        <v>186</v>
      </c>
    </row>
    <row r="2384" spans="1:10">
      <c r="A2384" t="str">
        <f t="shared" si="37"/>
        <v>C442016FemaleAllEth14</v>
      </c>
      <c r="B2384">
        <v>2016</v>
      </c>
      <c r="C2384" t="s">
        <v>27</v>
      </c>
      <c r="D2384" t="s">
        <v>117</v>
      </c>
      <c r="E2384">
        <v>14</v>
      </c>
      <c r="F2384" t="s">
        <v>152</v>
      </c>
      <c r="G2384">
        <v>9</v>
      </c>
      <c r="H2384">
        <v>7.5503355699999997</v>
      </c>
      <c r="I2384" t="s">
        <v>176</v>
      </c>
      <c r="J2384" t="s">
        <v>177</v>
      </c>
    </row>
    <row r="2385" spans="1:10">
      <c r="A2385" t="str">
        <f t="shared" si="37"/>
        <v>C452016FemaleAllEth14</v>
      </c>
      <c r="B2385">
        <v>2016</v>
      </c>
      <c r="C2385" t="s">
        <v>27</v>
      </c>
      <c r="D2385" t="s">
        <v>117</v>
      </c>
      <c r="E2385">
        <v>14</v>
      </c>
      <c r="F2385" t="s">
        <v>152</v>
      </c>
      <c r="G2385">
        <v>2</v>
      </c>
      <c r="H2385">
        <v>1.6778523489999999</v>
      </c>
      <c r="I2385" t="s">
        <v>218</v>
      </c>
      <c r="J2385" t="s">
        <v>219</v>
      </c>
    </row>
    <row r="2386" spans="1:10">
      <c r="A2386" t="str">
        <f t="shared" si="37"/>
        <v>C482016FemaleAllEth14</v>
      </c>
      <c r="B2386">
        <v>2016</v>
      </c>
      <c r="C2386" t="s">
        <v>27</v>
      </c>
      <c r="D2386" t="s">
        <v>117</v>
      </c>
      <c r="E2386">
        <v>14</v>
      </c>
      <c r="F2386" t="s">
        <v>152</v>
      </c>
      <c r="G2386">
        <v>6</v>
      </c>
      <c r="H2386">
        <v>5.0335570470000004</v>
      </c>
      <c r="I2386" t="s">
        <v>200</v>
      </c>
      <c r="J2386" t="s">
        <v>201</v>
      </c>
    </row>
    <row r="2387" spans="1:10">
      <c r="A2387" t="str">
        <f t="shared" si="37"/>
        <v>C492016FemaleAllEth14</v>
      </c>
      <c r="B2387">
        <v>2016</v>
      </c>
      <c r="C2387" t="s">
        <v>27</v>
      </c>
      <c r="D2387" t="s">
        <v>117</v>
      </c>
      <c r="E2387">
        <v>14</v>
      </c>
      <c r="F2387" t="s">
        <v>152</v>
      </c>
      <c r="G2387">
        <v>4</v>
      </c>
      <c r="H2387">
        <v>3.3557046979999998</v>
      </c>
      <c r="I2387" t="s">
        <v>162</v>
      </c>
      <c r="J2387" t="s">
        <v>163</v>
      </c>
    </row>
    <row r="2388" spans="1:10">
      <c r="A2388" t="str">
        <f t="shared" si="37"/>
        <v>C502016FemaleAllEth14</v>
      </c>
      <c r="B2388">
        <v>2016</v>
      </c>
      <c r="C2388" t="s">
        <v>27</v>
      </c>
      <c r="D2388" t="s">
        <v>117</v>
      </c>
      <c r="E2388">
        <v>14</v>
      </c>
      <c r="F2388" t="s">
        <v>152</v>
      </c>
      <c r="G2388">
        <v>452</v>
      </c>
      <c r="H2388">
        <v>379.19463089999999</v>
      </c>
      <c r="I2388" t="s">
        <v>102</v>
      </c>
      <c r="J2388" t="s">
        <v>214</v>
      </c>
    </row>
    <row r="2389" spans="1:10">
      <c r="A2389" t="str">
        <f t="shared" si="37"/>
        <v>C512016FemaleAllEth14</v>
      </c>
      <c r="B2389">
        <v>2016</v>
      </c>
      <c r="C2389" t="s">
        <v>27</v>
      </c>
      <c r="D2389" t="s">
        <v>117</v>
      </c>
      <c r="E2389">
        <v>14</v>
      </c>
      <c r="F2389" t="s">
        <v>152</v>
      </c>
      <c r="G2389">
        <v>8</v>
      </c>
      <c r="H2389">
        <v>6.7114093959999996</v>
      </c>
      <c r="I2389" t="s">
        <v>106</v>
      </c>
      <c r="J2389" t="s">
        <v>238</v>
      </c>
    </row>
    <row r="2390" spans="1:10">
      <c r="A2390" t="str">
        <f t="shared" si="37"/>
        <v>C532016FemaleAllEth14</v>
      </c>
      <c r="B2390">
        <v>2016</v>
      </c>
      <c r="C2390" t="s">
        <v>27</v>
      </c>
      <c r="D2390" t="s">
        <v>117</v>
      </c>
      <c r="E2390">
        <v>14</v>
      </c>
      <c r="F2390" t="s">
        <v>152</v>
      </c>
      <c r="G2390">
        <v>11</v>
      </c>
      <c r="H2390">
        <v>9.2281879189999998</v>
      </c>
      <c r="I2390" t="s">
        <v>103</v>
      </c>
      <c r="J2390" t="s">
        <v>235</v>
      </c>
    </row>
    <row r="2391" spans="1:10">
      <c r="A2391" t="str">
        <f t="shared" si="37"/>
        <v>C54-C552016FemaleAllEth14</v>
      </c>
      <c r="B2391">
        <v>2016</v>
      </c>
      <c r="C2391" t="s">
        <v>27</v>
      </c>
      <c r="D2391" t="s">
        <v>117</v>
      </c>
      <c r="E2391">
        <v>14</v>
      </c>
      <c r="F2391" t="s">
        <v>152</v>
      </c>
      <c r="G2391">
        <v>91</v>
      </c>
      <c r="H2391">
        <v>76.342281880000002</v>
      </c>
      <c r="I2391" t="s">
        <v>104</v>
      </c>
      <c r="J2391" t="s">
        <v>234</v>
      </c>
    </row>
    <row r="2392" spans="1:10">
      <c r="A2392" t="str">
        <f t="shared" si="37"/>
        <v>C56-C572016FemaleAllEth14</v>
      </c>
      <c r="B2392">
        <v>2016</v>
      </c>
      <c r="C2392" t="s">
        <v>27</v>
      </c>
      <c r="D2392" t="s">
        <v>117</v>
      </c>
      <c r="E2392">
        <v>14</v>
      </c>
      <c r="F2392" t="s">
        <v>152</v>
      </c>
      <c r="G2392">
        <v>50</v>
      </c>
      <c r="H2392">
        <v>41.946308719999998</v>
      </c>
      <c r="I2392" t="s">
        <v>105</v>
      </c>
      <c r="J2392" t="s">
        <v>233</v>
      </c>
    </row>
    <row r="2393" spans="1:10">
      <c r="A2393" t="str">
        <f t="shared" si="37"/>
        <v>C64-C66, C682016FemaleAllEth14</v>
      </c>
      <c r="B2393">
        <v>2016</v>
      </c>
      <c r="C2393" t="s">
        <v>27</v>
      </c>
      <c r="D2393" t="s">
        <v>117</v>
      </c>
      <c r="E2393">
        <v>14</v>
      </c>
      <c r="F2393" t="s">
        <v>152</v>
      </c>
      <c r="G2393">
        <v>37</v>
      </c>
      <c r="H2393">
        <v>31.04026846</v>
      </c>
      <c r="I2393" t="s">
        <v>94</v>
      </c>
      <c r="J2393" t="s">
        <v>164</v>
      </c>
    </row>
    <row r="2394" spans="1:10">
      <c r="A2394" t="str">
        <f t="shared" si="37"/>
        <v>C672016FemaleAllEth14</v>
      </c>
      <c r="B2394">
        <v>2016</v>
      </c>
      <c r="C2394" t="s">
        <v>27</v>
      </c>
      <c r="D2394" t="s">
        <v>117</v>
      </c>
      <c r="E2394">
        <v>14</v>
      </c>
      <c r="F2394" t="s">
        <v>152</v>
      </c>
      <c r="G2394">
        <v>19</v>
      </c>
      <c r="H2394">
        <v>15.939597320000001</v>
      </c>
      <c r="I2394" t="s">
        <v>95</v>
      </c>
      <c r="J2394" t="s">
        <v>226</v>
      </c>
    </row>
    <row r="2395" spans="1:10">
      <c r="A2395" t="str">
        <f t="shared" si="37"/>
        <v>C692016FemaleAllEth14</v>
      </c>
      <c r="B2395">
        <v>2016</v>
      </c>
      <c r="C2395" t="s">
        <v>27</v>
      </c>
      <c r="D2395" t="s">
        <v>117</v>
      </c>
      <c r="E2395">
        <v>14</v>
      </c>
      <c r="F2395" t="s">
        <v>152</v>
      </c>
      <c r="G2395">
        <v>6</v>
      </c>
      <c r="H2395">
        <v>5.0335570470000004</v>
      </c>
      <c r="I2395" t="s">
        <v>165</v>
      </c>
      <c r="J2395" t="s">
        <v>166</v>
      </c>
    </row>
    <row r="2396" spans="1:10">
      <c r="A2396" t="str">
        <f t="shared" si="37"/>
        <v>C712016FemaleAllEth14</v>
      </c>
      <c r="B2396">
        <v>2016</v>
      </c>
      <c r="C2396" t="s">
        <v>27</v>
      </c>
      <c r="D2396" t="s">
        <v>117</v>
      </c>
      <c r="E2396">
        <v>14</v>
      </c>
      <c r="F2396" t="s">
        <v>152</v>
      </c>
      <c r="G2396">
        <v>14</v>
      </c>
      <c r="H2396">
        <v>11.744966440000001</v>
      </c>
      <c r="I2396" t="s">
        <v>96</v>
      </c>
      <c r="J2396" t="s">
        <v>167</v>
      </c>
    </row>
    <row r="2397" spans="1:10">
      <c r="A2397" t="str">
        <f t="shared" si="37"/>
        <v>C732016FemaleAllEth14</v>
      </c>
      <c r="B2397">
        <v>2016</v>
      </c>
      <c r="C2397" t="s">
        <v>27</v>
      </c>
      <c r="D2397" t="s">
        <v>117</v>
      </c>
      <c r="E2397">
        <v>14</v>
      </c>
      <c r="F2397" t="s">
        <v>152</v>
      </c>
      <c r="G2397">
        <v>22</v>
      </c>
      <c r="H2397">
        <v>18.45637584</v>
      </c>
      <c r="I2397" t="s">
        <v>97</v>
      </c>
      <c r="J2397" t="s">
        <v>183</v>
      </c>
    </row>
    <row r="2398" spans="1:10">
      <c r="A2398" t="str">
        <f t="shared" si="37"/>
        <v>C742016FemaleAllEth14</v>
      </c>
      <c r="B2398">
        <v>2016</v>
      </c>
      <c r="C2398" t="s">
        <v>27</v>
      </c>
      <c r="D2398" t="s">
        <v>117</v>
      </c>
      <c r="E2398">
        <v>14</v>
      </c>
      <c r="F2398" t="s">
        <v>152</v>
      </c>
      <c r="G2398">
        <v>1</v>
      </c>
      <c r="H2398">
        <v>0.83892617400000002</v>
      </c>
      <c r="I2398" t="s">
        <v>170</v>
      </c>
      <c r="J2398" t="s">
        <v>171</v>
      </c>
    </row>
    <row r="2399" spans="1:10">
      <c r="A2399" t="str">
        <f t="shared" si="37"/>
        <v>C752016FemaleAllEth14</v>
      </c>
      <c r="B2399">
        <v>2016</v>
      </c>
      <c r="C2399" t="s">
        <v>27</v>
      </c>
      <c r="D2399" t="s">
        <v>117</v>
      </c>
      <c r="E2399">
        <v>14</v>
      </c>
      <c r="F2399" t="s">
        <v>152</v>
      </c>
      <c r="G2399">
        <v>2</v>
      </c>
      <c r="H2399">
        <v>1.6778523489999999</v>
      </c>
      <c r="I2399" t="s">
        <v>184</v>
      </c>
      <c r="J2399" t="s">
        <v>185</v>
      </c>
    </row>
    <row r="2400" spans="1:10">
      <c r="A2400" t="str">
        <f t="shared" si="37"/>
        <v>C77-C792016FemaleAllEth14</v>
      </c>
      <c r="B2400">
        <v>2016</v>
      </c>
      <c r="C2400" t="s">
        <v>27</v>
      </c>
      <c r="D2400" t="s">
        <v>117</v>
      </c>
      <c r="E2400">
        <v>14</v>
      </c>
      <c r="F2400" t="s">
        <v>152</v>
      </c>
      <c r="G2400">
        <v>11</v>
      </c>
      <c r="H2400">
        <v>9.2281879189999998</v>
      </c>
      <c r="I2400" t="s">
        <v>215</v>
      </c>
      <c r="J2400" t="s">
        <v>216</v>
      </c>
    </row>
    <row r="2401" spans="1:10">
      <c r="A2401" t="str">
        <f t="shared" si="37"/>
        <v>C812016FemaleAllEth14</v>
      </c>
      <c r="B2401">
        <v>2016</v>
      </c>
      <c r="C2401" t="s">
        <v>27</v>
      </c>
      <c r="D2401" t="s">
        <v>117</v>
      </c>
      <c r="E2401">
        <v>14</v>
      </c>
      <c r="F2401" t="s">
        <v>152</v>
      </c>
      <c r="G2401">
        <v>2</v>
      </c>
      <c r="H2401">
        <v>1.6778523489999999</v>
      </c>
      <c r="I2401" t="s">
        <v>98</v>
      </c>
      <c r="J2401" t="s">
        <v>172</v>
      </c>
    </row>
    <row r="2402" spans="1:10">
      <c r="A2402" t="str">
        <f t="shared" si="37"/>
        <v>C82-C86, C962016FemaleAllEth14</v>
      </c>
      <c r="B2402">
        <v>2016</v>
      </c>
      <c r="C2402" t="s">
        <v>27</v>
      </c>
      <c r="D2402" t="s">
        <v>117</v>
      </c>
      <c r="E2402">
        <v>14</v>
      </c>
      <c r="F2402" t="s">
        <v>152</v>
      </c>
      <c r="G2402">
        <v>61</v>
      </c>
      <c r="H2402">
        <v>51.174496640000001</v>
      </c>
      <c r="I2402" t="s">
        <v>99</v>
      </c>
      <c r="J2402" t="s">
        <v>173</v>
      </c>
    </row>
    <row r="2403" spans="1:10">
      <c r="A2403" t="str">
        <f t="shared" si="37"/>
        <v>C882016FemaleAllEth14</v>
      </c>
      <c r="B2403">
        <v>2016</v>
      </c>
      <c r="C2403" t="s">
        <v>27</v>
      </c>
      <c r="D2403" t="s">
        <v>117</v>
      </c>
      <c r="E2403">
        <v>14</v>
      </c>
      <c r="F2403" t="s">
        <v>152</v>
      </c>
      <c r="G2403">
        <v>3</v>
      </c>
      <c r="H2403">
        <v>2.5167785230000002</v>
      </c>
      <c r="I2403" t="s">
        <v>195</v>
      </c>
      <c r="J2403" t="s">
        <v>196</v>
      </c>
    </row>
    <row r="2404" spans="1:10">
      <c r="A2404" t="str">
        <f t="shared" si="37"/>
        <v>C902016FemaleAllEth14</v>
      </c>
      <c r="B2404">
        <v>2016</v>
      </c>
      <c r="C2404" t="s">
        <v>27</v>
      </c>
      <c r="D2404" t="s">
        <v>117</v>
      </c>
      <c r="E2404">
        <v>14</v>
      </c>
      <c r="F2404" t="s">
        <v>152</v>
      </c>
      <c r="G2404">
        <v>29</v>
      </c>
      <c r="H2404">
        <v>24.328859059999999</v>
      </c>
      <c r="I2404" t="s">
        <v>100</v>
      </c>
      <c r="J2404" t="s">
        <v>205</v>
      </c>
    </row>
    <row r="2405" spans="1:10">
      <c r="A2405" t="str">
        <f t="shared" si="37"/>
        <v>C91-C952016FemaleAllEth14</v>
      </c>
      <c r="B2405">
        <v>2016</v>
      </c>
      <c r="C2405" t="s">
        <v>27</v>
      </c>
      <c r="D2405" t="s">
        <v>117</v>
      </c>
      <c r="E2405">
        <v>14</v>
      </c>
      <c r="F2405" t="s">
        <v>152</v>
      </c>
      <c r="G2405">
        <v>32</v>
      </c>
      <c r="H2405">
        <v>26.845637580000002</v>
      </c>
      <c r="I2405" t="s">
        <v>101</v>
      </c>
      <c r="J2405" t="s">
        <v>174</v>
      </c>
    </row>
    <row r="2406" spans="1:10">
      <c r="A2406" t="str">
        <f t="shared" si="37"/>
        <v>D45-D472016FemaleAllEth14</v>
      </c>
      <c r="B2406">
        <v>2016</v>
      </c>
      <c r="C2406" t="s">
        <v>27</v>
      </c>
      <c r="D2406" t="s">
        <v>117</v>
      </c>
      <c r="E2406">
        <v>14</v>
      </c>
      <c r="F2406" t="s">
        <v>152</v>
      </c>
      <c r="G2406">
        <v>15</v>
      </c>
      <c r="H2406">
        <v>12.58389262</v>
      </c>
      <c r="I2406" t="s">
        <v>140</v>
      </c>
      <c r="J2406" t="s">
        <v>181</v>
      </c>
    </row>
    <row r="2407" spans="1:10">
      <c r="A2407" t="str">
        <f t="shared" si="37"/>
        <v>C00-C142017FemaleAllEth14</v>
      </c>
      <c r="B2407">
        <v>2017</v>
      </c>
      <c r="C2407" t="s">
        <v>27</v>
      </c>
      <c r="D2407" t="s">
        <v>117</v>
      </c>
      <c r="E2407">
        <v>14</v>
      </c>
      <c r="F2407" t="s">
        <v>152</v>
      </c>
      <c r="G2407">
        <v>23</v>
      </c>
      <c r="H2407">
        <v>19.08238613</v>
      </c>
      <c r="I2407" t="s">
        <v>86</v>
      </c>
      <c r="J2407" t="s">
        <v>180</v>
      </c>
    </row>
    <row r="2408" spans="1:10">
      <c r="A2408" t="str">
        <f t="shared" si="37"/>
        <v>C152017FemaleAllEth14</v>
      </c>
      <c r="B2408">
        <v>2017</v>
      </c>
      <c r="C2408" t="s">
        <v>27</v>
      </c>
      <c r="D2408" t="s">
        <v>117</v>
      </c>
      <c r="E2408">
        <v>14</v>
      </c>
      <c r="F2408" t="s">
        <v>152</v>
      </c>
      <c r="G2408">
        <v>9</v>
      </c>
      <c r="H2408">
        <v>7.4670206590000001</v>
      </c>
      <c r="I2408" t="s">
        <v>87</v>
      </c>
      <c r="J2408" t="s">
        <v>217</v>
      </c>
    </row>
    <row r="2409" spans="1:10">
      <c r="A2409" t="str">
        <f t="shared" si="37"/>
        <v>C162017FemaleAllEth14</v>
      </c>
      <c r="B2409">
        <v>2017</v>
      </c>
      <c r="C2409" t="s">
        <v>27</v>
      </c>
      <c r="D2409" t="s">
        <v>117</v>
      </c>
      <c r="E2409">
        <v>14</v>
      </c>
      <c r="F2409" t="s">
        <v>152</v>
      </c>
      <c r="G2409">
        <v>6</v>
      </c>
      <c r="H2409">
        <v>4.9780137729999998</v>
      </c>
      <c r="I2409" t="s">
        <v>88</v>
      </c>
      <c r="J2409" t="s">
        <v>188</v>
      </c>
    </row>
    <row r="2410" spans="1:10">
      <c r="A2410" t="str">
        <f t="shared" si="37"/>
        <v>C172017FemaleAllEth14</v>
      </c>
      <c r="B2410">
        <v>2017</v>
      </c>
      <c r="C2410" t="s">
        <v>27</v>
      </c>
      <c r="D2410" t="s">
        <v>117</v>
      </c>
      <c r="E2410">
        <v>14</v>
      </c>
      <c r="F2410" t="s">
        <v>152</v>
      </c>
      <c r="G2410">
        <v>14</v>
      </c>
      <c r="H2410">
        <v>11.61536547</v>
      </c>
      <c r="I2410" t="s">
        <v>208</v>
      </c>
      <c r="J2410" t="s">
        <v>209</v>
      </c>
    </row>
    <row r="2411" spans="1:10">
      <c r="A2411" t="str">
        <f t="shared" si="37"/>
        <v>C18-C212017FemaleAllEth14</v>
      </c>
      <c r="B2411">
        <v>2017</v>
      </c>
      <c r="C2411" t="s">
        <v>27</v>
      </c>
      <c r="D2411" t="s">
        <v>117</v>
      </c>
      <c r="E2411">
        <v>14</v>
      </c>
      <c r="F2411" t="s">
        <v>152</v>
      </c>
      <c r="G2411">
        <v>139</v>
      </c>
      <c r="H2411">
        <v>115.32398569999999</v>
      </c>
      <c r="I2411" t="s">
        <v>89</v>
      </c>
      <c r="J2411" t="s">
        <v>182</v>
      </c>
    </row>
    <row r="2412" spans="1:10">
      <c r="A2412" t="str">
        <f t="shared" si="37"/>
        <v>C222017FemaleAllEth14</v>
      </c>
      <c r="B2412">
        <v>2017</v>
      </c>
      <c r="C2412" t="s">
        <v>27</v>
      </c>
      <c r="D2412" t="s">
        <v>117</v>
      </c>
      <c r="E2412">
        <v>14</v>
      </c>
      <c r="F2412" t="s">
        <v>152</v>
      </c>
      <c r="G2412">
        <v>14</v>
      </c>
      <c r="H2412">
        <v>11.61536547</v>
      </c>
      <c r="I2412" t="s">
        <v>90</v>
      </c>
      <c r="J2412" t="s">
        <v>159</v>
      </c>
    </row>
    <row r="2413" spans="1:10">
      <c r="A2413" t="str">
        <f t="shared" si="37"/>
        <v>C232017FemaleAllEth14</v>
      </c>
      <c r="B2413">
        <v>2017</v>
      </c>
      <c r="C2413" t="s">
        <v>27</v>
      </c>
      <c r="D2413" t="s">
        <v>117</v>
      </c>
      <c r="E2413">
        <v>14</v>
      </c>
      <c r="F2413" t="s">
        <v>152</v>
      </c>
      <c r="G2413">
        <v>6</v>
      </c>
      <c r="H2413">
        <v>4.9780137729999998</v>
      </c>
      <c r="I2413" t="s">
        <v>227</v>
      </c>
      <c r="J2413" t="s">
        <v>228</v>
      </c>
    </row>
    <row r="2414" spans="1:10">
      <c r="A2414" t="str">
        <f t="shared" si="37"/>
        <v>C242017FemaleAllEth14</v>
      </c>
      <c r="B2414">
        <v>2017</v>
      </c>
      <c r="C2414" t="s">
        <v>27</v>
      </c>
      <c r="D2414" t="s">
        <v>117</v>
      </c>
      <c r="E2414">
        <v>14</v>
      </c>
      <c r="F2414" t="s">
        <v>152</v>
      </c>
      <c r="G2414">
        <v>5</v>
      </c>
      <c r="H2414">
        <v>4.1483448100000002</v>
      </c>
      <c r="I2414" t="s">
        <v>220</v>
      </c>
      <c r="J2414" t="s">
        <v>221</v>
      </c>
    </row>
    <row r="2415" spans="1:10">
      <c r="A2415" t="str">
        <f t="shared" si="37"/>
        <v>C252017FemaleAllEth14</v>
      </c>
      <c r="B2415">
        <v>2017</v>
      </c>
      <c r="C2415" t="s">
        <v>27</v>
      </c>
      <c r="D2415" t="s">
        <v>117</v>
      </c>
      <c r="E2415">
        <v>14</v>
      </c>
      <c r="F2415" t="s">
        <v>152</v>
      </c>
      <c r="G2415">
        <v>33</v>
      </c>
      <c r="H2415">
        <v>27.379075749999998</v>
      </c>
      <c r="I2415" t="s">
        <v>91</v>
      </c>
      <c r="J2415" t="s">
        <v>197</v>
      </c>
    </row>
    <row r="2416" spans="1:10">
      <c r="A2416" t="str">
        <f t="shared" si="37"/>
        <v>C262017FemaleAllEth14</v>
      </c>
      <c r="B2416">
        <v>2017</v>
      </c>
      <c r="C2416" t="s">
        <v>27</v>
      </c>
      <c r="D2416" t="s">
        <v>117</v>
      </c>
      <c r="E2416">
        <v>14</v>
      </c>
      <c r="F2416" t="s">
        <v>152</v>
      </c>
      <c r="G2416">
        <v>14</v>
      </c>
      <c r="H2416">
        <v>11.61536547</v>
      </c>
      <c r="I2416" t="s">
        <v>198</v>
      </c>
      <c r="J2416" t="s">
        <v>199</v>
      </c>
    </row>
    <row r="2417" spans="1:10">
      <c r="A2417" t="str">
        <f t="shared" si="37"/>
        <v>C312017FemaleAllEth14</v>
      </c>
      <c r="B2417">
        <v>2017</v>
      </c>
      <c r="C2417" t="s">
        <v>27</v>
      </c>
      <c r="D2417" t="s">
        <v>117</v>
      </c>
      <c r="E2417">
        <v>14</v>
      </c>
      <c r="F2417" t="s">
        <v>152</v>
      </c>
      <c r="G2417">
        <v>1</v>
      </c>
      <c r="H2417">
        <v>0.82966896199999995</v>
      </c>
      <c r="I2417" t="s">
        <v>206</v>
      </c>
      <c r="J2417" t="s">
        <v>207</v>
      </c>
    </row>
    <row r="2418" spans="1:10">
      <c r="A2418" t="str">
        <f t="shared" si="37"/>
        <v>C322017FemaleAllEth14</v>
      </c>
      <c r="B2418">
        <v>2017</v>
      </c>
      <c r="C2418" t="s">
        <v>27</v>
      </c>
      <c r="D2418" t="s">
        <v>117</v>
      </c>
      <c r="E2418">
        <v>14</v>
      </c>
      <c r="F2418" t="s">
        <v>152</v>
      </c>
      <c r="G2418">
        <v>1</v>
      </c>
      <c r="H2418">
        <v>0.82966896199999995</v>
      </c>
      <c r="I2418" t="s">
        <v>189</v>
      </c>
      <c r="J2418" t="s">
        <v>190</v>
      </c>
    </row>
    <row r="2419" spans="1:10">
      <c r="A2419" t="str">
        <f t="shared" si="37"/>
        <v>C33-C342017FemaleAllEth14</v>
      </c>
      <c r="B2419">
        <v>2017</v>
      </c>
      <c r="C2419" t="s">
        <v>27</v>
      </c>
      <c r="D2419" t="s">
        <v>117</v>
      </c>
      <c r="E2419">
        <v>14</v>
      </c>
      <c r="F2419" t="s">
        <v>152</v>
      </c>
      <c r="G2419">
        <v>190</v>
      </c>
      <c r="H2419">
        <v>157.63710280000001</v>
      </c>
      <c r="I2419" t="s">
        <v>92</v>
      </c>
      <c r="J2419" t="s">
        <v>175</v>
      </c>
    </row>
    <row r="2420" spans="1:10">
      <c r="A2420" t="str">
        <f t="shared" si="37"/>
        <v>C382017FemaleAllEth14</v>
      </c>
      <c r="B2420">
        <v>2017</v>
      </c>
      <c r="C2420" t="s">
        <v>27</v>
      </c>
      <c r="D2420" t="s">
        <v>117</v>
      </c>
      <c r="E2420">
        <v>14</v>
      </c>
      <c r="F2420" t="s">
        <v>152</v>
      </c>
      <c r="G2420">
        <v>1</v>
      </c>
      <c r="H2420">
        <v>0.82966896199999995</v>
      </c>
      <c r="I2420" t="s">
        <v>191</v>
      </c>
      <c r="J2420" t="s">
        <v>192</v>
      </c>
    </row>
    <row r="2421" spans="1:10">
      <c r="A2421" t="str">
        <f t="shared" si="37"/>
        <v>C40-C412017FemaleAllEth14</v>
      </c>
      <c r="B2421">
        <v>2017</v>
      </c>
      <c r="C2421" t="s">
        <v>27</v>
      </c>
      <c r="D2421" t="s">
        <v>117</v>
      </c>
      <c r="E2421">
        <v>14</v>
      </c>
      <c r="F2421" t="s">
        <v>152</v>
      </c>
      <c r="G2421">
        <v>2</v>
      </c>
      <c r="H2421">
        <v>1.6593379239999999</v>
      </c>
      <c r="I2421" t="s">
        <v>160</v>
      </c>
      <c r="J2421" t="s">
        <v>161</v>
      </c>
    </row>
    <row r="2422" spans="1:10">
      <c r="A2422" t="str">
        <f t="shared" si="37"/>
        <v>C432017FemaleAllEth14</v>
      </c>
      <c r="B2422">
        <v>2017</v>
      </c>
      <c r="C2422" t="s">
        <v>27</v>
      </c>
      <c r="D2422" t="s">
        <v>117</v>
      </c>
      <c r="E2422">
        <v>14</v>
      </c>
      <c r="F2422" t="s">
        <v>152</v>
      </c>
      <c r="G2422">
        <v>149</v>
      </c>
      <c r="H2422">
        <v>123.6206754</v>
      </c>
      <c r="I2422" t="s">
        <v>93</v>
      </c>
      <c r="J2422" t="s">
        <v>186</v>
      </c>
    </row>
    <row r="2423" spans="1:10">
      <c r="A2423" t="str">
        <f t="shared" si="37"/>
        <v>C442017FemaleAllEth14</v>
      </c>
      <c r="B2423">
        <v>2017</v>
      </c>
      <c r="C2423" t="s">
        <v>27</v>
      </c>
      <c r="D2423" t="s">
        <v>117</v>
      </c>
      <c r="E2423">
        <v>14</v>
      </c>
      <c r="F2423" t="s">
        <v>152</v>
      </c>
      <c r="G2423">
        <v>1</v>
      </c>
      <c r="H2423">
        <v>0.82966896199999995</v>
      </c>
      <c r="I2423" t="s">
        <v>176</v>
      </c>
      <c r="J2423" t="s">
        <v>177</v>
      </c>
    </row>
    <row r="2424" spans="1:10">
      <c r="A2424" t="str">
        <f t="shared" si="37"/>
        <v>C452017FemaleAllEth14</v>
      </c>
      <c r="B2424">
        <v>2017</v>
      </c>
      <c r="C2424" t="s">
        <v>27</v>
      </c>
      <c r="D2424" t="s">
        <v>117</v>
      </c>
      <c r="E2424">
        <v>14</v>
      </c>
      <c r="F2424" t="s">
        <v>152</v>
      </c>
      <c r="G2424">
        <v>2</v>
      </c>
      <c r="H2424">
        <v>1.6593379239999999</v>
      </c>
      <c r="I2424" t="s">
        <v>218</v>
      </c>
      <c r="J2424" t="s">
        <v>219</v>
      </c>
    </row>
    <row r="2425" spans="1:10">
      <c r="A2425" t="str">
        <f t="shared" si="37"/>
        <v>C482017FemaleAllEth14</v>
      </c>
      <c r="B2425">
        <v>2017</v>
      </c>
      <c r="C2425" t="s">
        <v>27</v>
      </c>
      <c r="D2425" t="s">
        <v>117</v>
      </c>
      <c r="E2425">
        <v>14</v>
      </c>
      <c r="F2425" t="s">
        <v>152</v>
      </c>
      <c r="G2425">
        <v>4</v>
      </c>
      <c r="H2425">
        <v>3.3186758479999998</v>
      </c>
      <c r="I2425" t="s">
        <v>200</v>
      </c>
      <c r="J2425" t="s">
        <v>201</v>
      </c>
    </row>
    <row r="2426" spans="1:10">
      <c r="A2426" t="str">
        <f t="shared" si="37"/>
        <v>C492017FemaleAllEth14</v>
      </c>
      <c r="B2426">
        <v>2017</v>
      </c>
      <c r="C2426" t="s">
        <v>27</v>
      </c>
      <c r="D2426" t="s">
        <v>117</v>
      </c>
      <c r="E2426">
        <v>14</v>
      </c>
      <c r="F2426" t="s">
        <v>152</v>
      </c>
      <c r="G2426">
        <v>7</v>
      </c>
      <c r="H2426">
        <v>5.8076827350000002</v>
      </c>
      <c r="I2426" t="s">
        <v>162</v>
      </c>
      <c r="J2426" t="s">
        <v>163</v>
      </c>
    </row>
    <row r="2427" spans="1:10">
      <c r="A2427" t="str">
        <f t="shared" si="37"/>
        <v>C502017FemaleAllEth14</v>
      </c>
      <c r="B2427">
        <v>2017</v>
      </c>
      <c r="C2427" t="s">
        <v>27</v>
      </c>
      <c r="D2427" t="s">
        <v>117</v>
      </c>
      <c r="E2427">
        <v>14</v>
      </c>
      <c r="F2427" t="s">
        <v>152</v>
      </c>
      <c r="G2427">
        <v>447</v>
      </c>
      <c r="H2427">
        <v>370.86202609999998</v>
      </c>
      <c r="I2427" t="s">
        <v>102</v>
      </c>
      <c r="J2427" t="s">
        <v>214</v>
      </c>
    </row>
    <row r="2428" spans="1:10">
      <c r="A2428" t="str">
        <f t="shared" si="37"/>
        <v>C512017FemaleAllEth14</v>
      </c>
      <c r="B2428">
        <v>2017</v>
      </c>
      <c r="C2428" t="s">
        <v>27</v>
      </c>
      <c r="D2428" t="s">
        <v>117</v>
      </c>
      <c r="E2428">
        <v>14</v>
      </c>
      <c r="F2428" t="s">
        <v>152</v>
      </c>
      <c r="G2428">
        <v>4</v>
      </c>
      <c r="H2428">
        <v>3.3186758479999998</v>
      </c>
      <c r="I2428" t="s">
        <v>106</v>
      </c>
      <c r="J2428" t="s">
        <v>238</v>
      </c>
    </row>
    <row r="2429" spans="1:10">
      <c r="A2429" t="str">
        <f t="shared" si="37"/>
        <v>C522017FemaleAllEth14</v>
      </c>
      <c r="B2429">
        <v>2017</v>
      </c>
      <c r="C2429" t="s">
        <v>27</v>
      </c>
      <c r="D2429" t="s">
        <v>117</v>
      </c>
      <c r="E2429">
        <v>14</v>
      </c>
      <c r="F2429" t="s">
        <v>152</v>
      </c>
      <c r="G2429">
        <v>4</v>
      </c>
      <c r="H2429">
        <v>3.3186758479999998</v>
      </c>
      <c r="I2429" t="s">
        <v>239</v>
      </c>
      <c r="J2429" t="s">
        <v>240</v>
      </c>
    </row>
    <row r="2430" spans="1:10">
      <c r="A2430" t="str">
        <f t="shared" si="37"/>
        <v>C532017FemaleAllEth14</v>
      </c>
      <c r="B2430">
        <v>2017</v>
      </c>
      <c r="C2430" t="s">
        <v>27</v>
      </c>
      <c r="D2430" t="s">
        <v>117</v>
      </c>
      <c r="E2430">
        <v>14</v>
      </c>
      <c r="F2430" t="s">
        <v>152</v>
      </c>
      <c r="G2430">
        <v>16</v>
      </c>
      <c r="H2430">
        <v>13.274703390000001</v>
      </c>
      <c r="I2430" t="s">
        <v>103</v>
      </c>
      <c r="J2430" t="s">
        <v>235</v>
      </c>
    </row>
    <row r="2431" spans="1:10">
      <c r="A2431" t="str">
        <f t="shared" si="37"/>
        <v>C54-C552017FemaleAllEth14</v>
      </c>
      <c r="B2431">
        <v>2017</v>
      </c>
      <c r="C2431" t="s">
        <v>27</v>
      </c>
      <c r="D2431" t="s">
        <v>117</v>
      </c>
      <c r="E2431">
        <v>14</v>
      </c>
      <c r="F2431" t="s">
        <v>152</v>
      </c>
      <c r="G2431">
        <v>87</v>
      </c>
      <c r="H2431">
        <v>72.181199699999993</v>
      </c>
      <c r="I2431" t="s">
        <v>104</v>
      </c>
      <c r="J2431" t="s">
        <v>234</v>
      </c>
    </row>
    <row r="2432" spans="1:10">
      <c r="A2432" t="str">
        <f t="shared" si="37"/>
        <v>C56-C572017FemaleAllEth14</v>
      </c>
      <c r="B2432">
        <v>2017</v>
      </c>
      <c r="C2432" t="s">
        <v>27</v>
      </c>
      <c r="D2432" t="s">
        <v>117</v>
      </c>
      <c r="E2432">
        <v>14</v>
      </c>
      <c r="F2432" t="s">
        <v>152</v>
      </c>
      <c r="G2432">
        <v>52</v>
      </c>
      <c r="H2432">
        <v>43.142786030000003</v>
      </c>
      <c r="I2432" t="s">
        <v>105</v>
      </c>
      <c r="J2432" t="s">
        <v>233</v>
      </c>
    </row>
    <row r="2433" spans="1:10">
      <c r="A2433" t="str">
        <f t="shared" si="37"/>
        <v>C64-C66, C682017FemaleAllEth14</v>
      </c>
      <c r="B2433">
        <v>2017</v>
      </c>
      <c r="C2433" t="s">
        <v>27</v>
      </c>
      <c r="D2433" t="s">
        <v>117</v>
      </c>
      <c r="E2433">
        <v>14</v>
      </c>
      <c r="F2433" t="s">
        <v>152</v>
      </c>
      <c r="G2433">
        <v>41</v>
      </c>
      <c r="H2433">
        <v>34.016427450000002</v>
      </c>
      <c r="I2433" t="s">
        <v>94</v>
      </c>
      <c r="J2433" t="s">
        <v>164</v>
      </c>
    </row>
    <row r="2434" spans="1:10">
      <c r="A2434" t="str">
        <f t="shared" si="37"/>
        <v>C672017FemaleAllEth14</v>
      </c>
      <c r="B2434">
        <v>2017</v>
      </c>
      <c r="C2434" t="s">
        <v>27</v>
      </c>
      <c r="D2434" t="s">
        <v>117</v>
      </c>
      <c r="E2434">
        <v>14</v>
      </c>
      <c r="F2434" t="s">
        <v>152</v>
      </c>
      <c r="G2434">
        <v>12</v>
      </c>
      <c r="H2434">
        <v>9.9560275449999995</v>
      </c>
      <c r="I2434" t="s">
        <v>95</v>
      </c>
      <c r="J2434" t="s">
        <v>226</v>
      </c>
    </row>
    <row r="2435" spans="1:10">
      <c r="A2435" t="str">
        <f t="shared" ref="A2435:A2498" si="38">I2435&amp;B2435&amp;C2435&amp;D2435&amp;E2435</f>
        <v>C692017FemaleAllEth14</v>
      </c>
      <c r="B2435">
        <v>2017</v>
      </c>
      <c r="C2435" t="s">
        <v>27</v>
      </c>
      <c r="D2435" t="s">
        <v>117</v>
      </c>
      <c r="E2435">
        <v>14</v>
      </c>
      <c r="F2435" t="s">
        <v>152</v>
      </c>
      <c r="G2435">
        <v>2</v>
      </c>
      <c r="H2435">
        <v>1.6593379239999999</v>
      </c>
      <c r="I2435" t="s">
        <v>165</v>
      </c>
      <c r="J2435" t="s">
        <v>166</v>
      </c>
    </row>
    <row r="2436" spans="1:10">
      <c r="A2436" t="str">
        <f t="shared" si="38"/>
        <v>C702017FemaleAllEth14</v>
      </c>
      <c r="B2436">
        <v>2017</v>
      </c>
      <c r="C2436" t="s">
        <v>27</v>
      </c>
      <c r="D2436" t="s">
        <v>117</v>
      </c>
      <c r="E2436">
        <v>14</v>
      </c>
      <c r="F2436" t="s">
        <v>152</v>
      </c>
      <c r="G2436">
        <v>1</v>
      </c>
      <c r="H2436">
        <v>0.82966896199999995</v>
      </c>
      <c r="I2436" t="s">
        <v>203</v>
      </c>
      <c r="J2436" t="s">
        <v>204</v>
      </c>
    </row>
    <row r="2437" spans="1:10">
      <c r="A2437" t="str">
        <f t="shared" si="38"/>
        <v>C712017FemaleAllEth14</v>
      </c>
      <c r="B2437">
        <v>2017</v>
      </c>
      <c r="C2437" t="s">
        <v>27</v>
      </c>
      <c r="D2437" t="s">
        <v>117</v>
      </c>
      <c r="E2437">
        <v>14</v>
      </c>
      <c r="F2437" t="s">
        <v>152</v>
      </c>
      <c r="G2437">
        <v>20</v>
      </c>
      <c r="H2437">
        <v>16.593379240000001</v>
      </c>
      <c r="I2437" t="s">
        <v>96</v>
      </c>
      <c r="J2437" t="s">
        <v>167</v>
      </c>
    </row>
    <row r="2438" spans="1:10">
      <c r="A2438" t="str">
        <f t="shared" si="38"/>
        <v>C732017FemaleAllEth14</v>
      </c>
      <c r="B2438">
        <v>2017</v>
      </c>
      <c r="C2438" t="s">
        <v>27</v>
      </c>
      <c r="D2438" t="s">
        <v>117</v>
      </c>
      <c r="E2438">
        <v>14</v>
      </c>
      <c r="F2438" t="s">
        <v>152</v>
      </c>
      <c r="G2438">
        <v>18</v>
      </c>
      <c r="H2438">
        <v>14.93404132</v>
      </c>
      <c r="I2438" t="s">
        <v>97</v>
      </c>
      <c r="J2438" t="s">
        <v>183</v>
      </c>
    </row>
    <row r="2439" spans="1:10">
      <c r="A2439" t="str">
        <f t="shared" si="38"/>
        <v>C77-C792017FemaleAllEth14</v>
      </c>
      <c r="B2439">
        <v>2017</v>
      </c>
      <c r="C2439" t="s">
        <v>27</v>
      </c>
      <c r="D2439" t="s">
        <v>117</v>
      </c>
      <c r="E2439">
        <v>14</v>
      </c>
      <c r="F2439" t="s">
        <v>152</v>
      </c>
      <c r="G2439">
        <v>24</v>
      </c>
      <c r="H2439">
        <v>19.912055089999999</v>
      </c>
      <c r="I2439" t="s">
        <v>215</v>
      </c>
      <c r="J2439" t="s">
        <v>216</v>
      </c>
    </row>
    <row r="2440" spans="1:10">
      <c r="A2440" t="str">
        <f t="shared" si="38"/>
        <v>C802017FemaleAllEth14</v>
      </c>
      <c r="B2440">
        <v>2017</v>
      </c>
      <c r="C2440" t="s">
        <v>27</v>
      </c>
      <c r="D2440" t="s">
        <v>117</v>
      </c>
      <c r="E2440">
        <v>14</v>
      </c>
      <c r="F2440" t="s">
        <v>152</v>
      </c>
      <c r="G2440">
        <v>1</v>
      </c>
      <c r="H2440">
        <v>0.82966896199999995</v>
      </c>
      <c r="I2440" t="s">
        <v>229</v>
      </c>
      <c r="J2440" t="s">
        <v>230</v>
      </c>
    </row>
    <row r="2441" spans="1:10">
      <c r="A2441" t="str">
        <f t="shared" si="38"/>
        <v>C812017FemaleAllEth14</v>
      </c>
      <c r="B2441">
        <v>2017</v>
      </c>
      <c r="C2441" t="s">
        <v>27</v>
      </c>
      <c r="D2441" t="s">
        <v>117</v>
      </c>
      <c r="E2441">
        <v>14</v>
      </c>
      <c r="F2441" t="s">
        <v>152</v>
      </c>
      <c r="G2441">
        <v>2</v>
      </c>
      <c r="H2441">
        <v>1.6593379239999999</v>
      </c>
      <c r="I2441" t="s">
        <v>98</v>
      </c>
      <c r="J2441" t="s">
        <v>172</v>
      </c>
    </row>
    <row r="2442" spans="1:10">
      <c r="A2442" t="str">
        <f t="shared" si="38"/>
        <v>C82-C86, C962017FemaleAllEth14</v>
      </c>
      <c r="B2442">
        <v>2017</v>
      </c>
      <c r="C2442" t="s">
        <v>27</v>
      </c>
      <c r="D2442" t="s">
        <v>117</v>
      </c>
      <c r="E2442">
        <v>14</v>
      </c>
      <c r="F2442" t="s">
        <v>152</v>
      </c>
      <c r="G2442">
        <v>49</v>
      </c>
      <c r="H2442">
        <v>40.653779139999997</v>
      </c>
      <c r="I2442" t="s">
        <v>99</v>
      </c>
      <c r="J2442" t="s">
        <v>173</v>
      </c>
    </row>
    <row r="2443" spans="1:10">
      <c r="A2443" t="str">
        <f t="shared" si="38"/>
        <v>C882017FemaleAllEth14</v>
      </c>
      <c r="B2443">
        <v>2017</v>
      </c>
      <c r="C2443" t="s">
        <v>27</v>
      </c>
      <c r="D2443" t="s">
        <v>117</v>
      </c>
      <c r="E2443">
        <v>14</v>
      </c>
      <c r="F2443" t="s">
        <v>152</v>
      </c>
      <c r="G2443">
        <v>6</v>
      </c>
      <c r="H2443">
        <v>4.9780137729999998</v>
      </c>
      <c r="I2443" t="s">
        <v>195</v>
      </c>
      <c r="J2443" t="s">
        <v>196</v>
      </c>
    </row>
    <row r="2444" spans="1:10">
      <c r="A2444" t="str">
        <f t="shared" si="38"/>
        <v>C902017FemaleAllEth14</v>
      </c>
      <c r="B2444">
        <v>2017</v>
      </c>
      <c r="C2444" t="s">
        <v>27</v>
      </c>
      <c r="D2444" t="s">
        <v>117</v>
      </c>
      <c r="E2444">
        <v>14</v>
      </c>
      <c r="F2444" t="s">
        <v>152</v>
      </c>
      <c r="G2444">
        <v>23</v>
      </c>
      <c r="H2444">
        <v>19.08238613</v>
      </c>
      <c r="I2444" t="s">
        <v>100</v>
      </c>
      <c r="J2444" t="s">
        <v>205</v>
      </c>
    </row>
    <row r="2445" spans="1:10">
      <c r="A2445" t="str">
        <f t="shared" si="38"/>
        <v>C91-C952017FemaleAllEth14</v>
      </c>
      <c r="B2445">
        <v>2017</v>
      </c>
      <c r="C2445" t="s">
        <v>27</v>
      </c>
      <c r="D2445" t="s">
        <v>117</v>
      </c>
      <c r="E2445">
        <v>14</v>
      </c>
      <c r="F2445" t="s">
        <v>152</v>
      </c>
      <c r="G2445">
        <v>25</v>
      </c>
      <c r="H2445">
        <v>20.741724049999998</v>
      </c>
      <c r="I2445" t="s">
        <v>101</v>
      </c>
      <c r="J2445" t="s">
        <v>174</v>
      </c>
    </row>
    <row r="2446" spans="1:10">
      <c r="A2446" t="str">
        <f t="shared" si="38"/>
        <v>D45-D472017FemaleAllEth14</v>
      </c>
      <c r="B2446">
        <v>2017</v>
      </c>
      <c r="C2446" t="s">
        <v>27</v>
      </c>
      <c r="D2446" t="s">
        <v>117</v>
      </c>
      <c r="E2446">
        <v>14</v>
      </c>
      <c r="F2446" t="s">
        <v>152</v>
      </c>
      <c r="G2446">
        <v>21</v>
      </c>
      <c r="H2446">
        <v>17.4230482</v>
      </c>
      <c r="I2446" t="s">
        <v>140</v>
      </c>
      <c r="J2446" t="s">
        <v>181</v>
      </c>
    </row>
    <row r="2447" spans="1:10">
      <c r="A2447" t="str">
        <f t="shared" si="38"/>
        <v>C00-C142015FemaleAllEth15</v>
      </c>
      <c r="B2447">
        <v>2015</v>
      </c>
      <c r="C2447" t="s">
        <v>27</v>
      </c>
      <c r="D2447" t="s">
        <v>117</v>
      </c>
      <c r="E2447">
        <v>15</v>
      </c>
      <c r="F2447" t="s">
        <v>153</v>
      </c>
      <c r="G2447">
        <v>14</v>
      </c>
      <c r="H2447">
        <v>16.378100140000001</v>
      </c>
      <c r="I2447" t="s">
        <v>86</v>
      </c>
      <c r="J2447" t="s">
        <v>180</v>
      </c>
    </row>
    <row r="2448" spans="1:10">
      <c r="A2448" t="str">
        <f t="shared" si="38"/>
        <v>C152015FemaleAllEth15</v>
      </c>
      <c r="B2448">
        <v>2015</v>
      </c>
      <c r="C2448" t="s">
        <v>27</v>
      </c>
      <c r="D2448" t="s">
        <v>117</v>
      </c>
      <c r="E2448">
        <v>15</v>
      </c>
      <c r="F2448" t="s">
        <v>153</v>
      </c>
      <c r="G2448">
        <v>12</v>
      </c>
      <c r="H2448">
        <v>14.038371550000001</v>
      </c>
      <c r="I2448" t="s">
        <v>87</v>
      </c>
      <c r="J2448" t="s">
        <v>217</v>
      </c>
    </row>
    <row r="2449" spans="1:10">
      <c r="A2449" t="str">
        <f t="shared" si="38"/>
        <v>C162015FemaleAllEth15</v>
      </c>
      <c r="B2449">
        <v>2015</v>
      </c>
      <c r="C2449" t="s">
        <v>27</v>
      </c>
      <c r="D2449" t="s">
        <v>117</v>
      </c>
      <c r="E2449">
        <v>15</v>
      </c>
      <c r="F2449" t="s">
        <v>153</v>
      </c>
      <c r="G2449">
        <v>18</v>
      </c>
      <c r="H2449">
        <v>21.057557320000001</v>
      </c>
      <c r="I2449" t="s">
        <v>88</v>
      </c>
      <c r="J2449" t="s">
        <v>188</v>
      </c>
    </row>
    <row r="2450" spans="1:10">
      <c r="A2450" t="str">
        <f t="shared" si="38"/>
        <v>C172015FemaleAllEth15</v>
      </c>
      <c r="B2450">
        <v>2015</v>
      </c>
      <c r="C2450" t="s">
        <v>27</v>
      </c>
      <c r="D2450" t="s">
        <v>117</v>
      </c>
      <c r="E2450">
        <v>15</v>
      </c>
      <c r="F2450" t="s">
        <v>153</v>
      </c>
      <c r="G2450">
        <v>6</v>
      </c>
      <c r="H2450">
        <v>7.0191857740000003</v>
      </c>
      <c r="I2450" t="s">
        <v>208</v>
      </c>
      <c r="J2450" t="s">
        <v>209</v>
      </c>
    </row>
    <row r="2451" spans="1:10">
      <c r="A2451" t="str">
        <f t="shared" si="38"/>
        <v>C18-C212015FemaleAllEth15</v>
      </c>
      <c r="B2451">
        <v>2015</v>
      </c>
      <c r="C2451" t="s">
        <v>27</v>
      </c>
      <c r="D2451" t="s">
        <v>117</v>
      </c>
      <c r="E2451">
        <v>15</v>
      </c>
      <c r="F2451" t="s">
        <v>153</v>
      </c>
      <c r="G2451">
        <v>209</v>
      </c>
      <c r="H2451">
        <v>244.5016378</v>
      </c>
      <c r="I2451" t="s">
        <v>89</v>
      </c>
      <c r="J2451" t="s">
        <v>182</v>
      </c>
    </row>
    <row r="2452" spans="1:10">
      <c r="A2452" t="str">
        <f t="shared" si="38"/>
        <v>C222015FemaleAllEth15</v>
      </c>
      <c r="B2452">
        <v>2015</v>
      </c>
      <c r="C2452" t="s">
        <v>27</v>
      </c>
      <c r="D2452" t="s">
        <v>117</v>
      </c>
      <c r="E2452">
        <v>15</v>
      </c>
      <c r="F2452" t="s">
        <v>153</v>
      </c>
      <c r="G2452">
        <v>17</v>
      </c>
      <c r="H2452">
        <v>19.887693030000001</v>
      </c>
      <c r="I2452" t="s">
        <v>90</v>
      </c>
      <c r="J2452" t="s">
        <v>159</v>
      </c>
    </row>
    <row r="2453" spans="1:10">
      <c r="A2453" t="str">
        <f t="shared" si="38"/>
        <v>C232015FemaleAllEth15</v>
      </c>
      <c r="B2453">
        <v>2015</v>
      </c>
      <c r="C2453" t="s">
        <v>27</v>
      </c>
      <c r="D2453" t="s">
        <v>117</v>
      </c>
      <c r="E2453">
        <v>15</v>
      </c>
      <c r="F2453" t="s">
        <v>153</v>
      </c>
      <c r="G2453">
        <v>6</v>
      </c>
      <c r="H2453">
        <v>7.0191857740000003</v>
      </c>
      <c r="I2453" t="s">
        <v>227</v>
      </c>
      <c r="J2453" t="s">
        <v>228</v>
      </c>
    </row>
    <row r="2454" spans="1:10">
      <c r="A2454" t="str">
        <f t="shared" si="38"/>
        <v>C242015FemaleAllEth15</v>
      </c>
      <c r="B2454">
        <v>2015</v>
      </c>
      <c r="C2454" t="s">
        <v>27</v>
      </c>
      <c r="D2454" t="s">
        <v>117</v>
      </c>
      <c r="E2454">
        <v>15</v>
      </c>
      <c r="F2454" t="s">
        <v>153</v>
      </c>
      <c r="G2454">
        <v>5</v>
      </c>
      <c r="H2454">
        <v>5.8493214790000003</v>
      </c>
      <c r="I2454" t="s">
        <v>220</v>
      </c>
      <c r="J2454" t="s">
        <v>221</v>
      </c>
    </row>
    <row r="2455" spans="1:10">
      <c r="A2455" t="str">
        <f t="shared" si="38"/>
        <v>C252015FemaleAllEth15</v>
      </c>
      <c r="B2455">
        <v>2015</v>
      </c>
      <c r="C2455" t="s">
        <v>27</v>
      </c>
      <c r="D2455" t="s">
        <v>117</v>
      </c>
      <c r="E2455">
        <v>15</v>
      </c>
      <c r="F2455" t="s">
        <v>153</v>
      </c>
      <c r="G2455">
        <v>36</v>
      </c>
      <c r="H2455">
        <v>42.115114650000002</v>
      </c>
      <c r="I2455" t="s">
        <v>91</v>
      </c>
      <c r="J2455" t="s">
        <v>197</v>
      </c>
    </row>
    <row r="2456" spans="1:10">
      <c r="A2456" t="str">
        <f t="shared" si="38"/>
        <v>C262015FemaleAllEth15</v>
      </c>
      <c r="B2456">
        <v>2015</v>
      </c>
      <c r="C2456" t="s">
        <v>27</v>
      </c>
      <c r="D2456" t="s">
        <v>117</v>
      </c>
      <c r="E2456">
        <v>15</v>
      </c>
      <c r="F2456" t="s">
        <v>153</v>
      </c>
      <c r="G2456">
        <v>6</v>
      </c>
      <c r="H2456">
        <v>7.0191857740000003</v>
      </c>
      <c r="I2456" t="s">
        <v>198</v>
      </c>
      <c r="J2456" t="s">
        <v>199</v>
      </c>
    </row>
    <row r="2457" spans="1:10">
      <c r="A2457" t="str">
        <f t="shared" si="38"/>
        <v>C302015FemaleAllEth15</v>
      </c>
      <c r="B2457">
        <v>2015</v>
      </c>
      <c r="C2457" t="s">
        <v>27</v>
      </c>
      <c r="D2457" t="s">
        <v>117</v>
      </c>
      <c r="E2457">
        <v>15</v>
      </c>
      <c r="F2457" t="s">
        <v>153</v>
      </c>
      <c r="G2457">
        <v>1</v>
      </c>
      <c r="H2457">
        <v>1.1698642960000001</v>
      </c>
      <c r="I2457" t="s">
        <v>210</v>
      </c>
      <c r="J2457" t="s">
        <v>211</v>
      </c>
    </row>
    <row r="2458" spans="1:10">
      <c r="A2458" t="str">
        <f t="shared" si="38"/>
        <v>C322015FemaleAllEth15</v>
      </c>
      <c r="B2458">
        <v>2015</v>
      </c>
      <c r="C2458" t="s">
        <v>27</v>
      </c>
      <c r="D2458" t="s">
        <v>117</v>
      </c>
      <c r="E2458">
        <v>15</v>
      </c>
      <c r="F2458" t="s">
        <v>153</v>
      </c>
      <c r="G2458">
        <v>3</v>
      </c>
      <c r="H2458">
        <v>3.5095928870000002</v>
      </c>
      <c r="I2458" t="s">
        <v>189</v>
      </c>
      <c r="J2458" t="s">
        <v>190</v>
      </c>
    </row>
    <row r="2459" spans="1:10">
      <c r="A2459" t="str">
        <f t="shared" si="38"/>
        <v>C33-C342015FemaleAllEth15</v>
      </c>
      <c r="B2459">
        <v>2015</v>
      </c>
      <c r="C2459" t="s">
        <v>27</v>
      </c>
      <c r="D2459" t="s">
        <v>117</v>
      </c>
      <c r="E2459">
        <v>15</v>
      </c>
      <c r="F2459" t="s">
        <v>153</v>
      </c>
      <c r="G2459">
        <v>184</v>
      </c>
      <c r="H2459">
        <v>215.25503040000001</v>
      </c>
      <c r="I2459" t="s">
        <v>92</v>
      </c>
      <c r="J2459" t="s">
        <v>175</v>
      </c>
    </row>
    <row r="2460" spans="1:10">
      <c r="A2460" t="str">
        <f t="shared" si="38"/>
        <v>C372015FemaleAllEth15</v>
      </c>
      <c r="B2460">
        <v>2015</v>
      </c>
      <c r="C2460" t="s">
        <v>27</v>
      </c>
      <c r="D2460" t="s">
        <v>117</v>
      </c>
      <c r="E2460">
        <v>15</v>
      </c>
      <c r="F2460" t="s">
        <v>153</v>
      </c>
      <c r="G2460">
        <v>4</v>
      </c>
      <c r="H2460">
        <v>4.6794571830000002</v>
      </c>
      <c r="I2460" t="s">
        <v>212</v>
      </c>
      <c r="J2460" t="s">
        <v>213</v>
      </c>
    </row>
    <row r="2461" spans="1:10">
      <c r="A2461" t="str">
        <f t="shared" si="38"/>
        <v>C40-C412015FemaleAllEth15</v>
      </c>
      <c r="B2461">
        <v>2015</v>
      </c>
      <c r="C2461" t="s">
        <v>27</v>
      </c>
      <c r="D2461" t="s">
        <v>117</v>
      </c>
      <c r="E2461">
        <v>15</v>
      </c>
      <c r="F2461" t="s">
        <v>153</v>
      </c>
      <c r="G2461">
        <v>1</v>
      </c>
      <c r="H2461">
        <v>1.1698642960000001</v>
      </c>
      <c r="I2461" t="s">
        <v>160</v>
      </c>
      <c r="J2461" t="s">
        <v>161</v>
      </c>
    </row>
    <row r="2462" spans="1:10">
      <c r="A2462" t="str">
        <f t="shared" si="38"/>
        <v>C432015FemaleAllEth15</v>
      </c>
      <c r="B2462">
        <v>2015</v>
      </c>
      <c r="C2462" t="s">
        <v>27</v>
      </c>
      <c r="D2462" t="s">
        <v>117</v>
      </c>
      <c r="E2462">
        <v>15</v>
      </c>
      <c r="F2462" t="s">
        <v>153</v>
      </c>
      <c r="G2462">
        <v>128</v>
      </c>
      <c r="H2462">
        <v>149.7426299</v>
      </c>
      <c r="I2462" t="s">
        <v>93</v>
      </c>
      <c r="J2462" t="s">
        <v>186</v>
      </c>
    </row>
    <row r="2463" spans="1:10">
      <c r="A2463" t="str">
        <f t="shared" si="38"/>
        <v>C442015FemaleAllEth15</v>
      </c>
      <c r="B2463">
        <v>2015</v>
      </c>
      <c r="C2463" t="s">
        <v>27</v>
      </c>
      <c r="D2463" t="s">
        <v>117</v>
      </c>
      <c r="E2463">
        <v>15</v>
      </c>
      <c r="F2463" t="s">
        <v>153</v>
      </c>
      <c r="G2463">
        <v>5</v>
      </c>
      <c r="H2463">
        <v>5.8493214790000003</v>
      </c>
      <c r="I2463" t="s">
        <v>176</v>
      </c>
      <c r="J2463" t="s">
        <v>177</v>
      </c>
    </row>
    <row r="2464" spans="1:10">
      <c r="A2464" t="str">
        <f t="shared" si="38"/>
        <v>C452015FemaleAllEth15</v>
      </c>
      <c r="B2464">
        <v>2015</v>
      </c>
      <c r="C2464" t="s">
        <v>27</v>
      </c>
      <c r="D2464" t="s">
        <v>117</v>
      </c>
      <c r="E2464">
        <v>15</v>
      </c>
      <c r="F2464" t="s">
        <v>153</v>
      </c>
      <c r="G2464">
        <v>3</v>
      </c>
      <c r="H2464">
        <v>3.5095928870000002</v>
      </c>
      <c r="I2464" t="s">
        <v>218</v>
      </c>
      <c r="J2464" t="s">
        <v>219</v>
      </c>
    </row>
    <row r="2465" spans="1:10">
      <c r="A2465" t="str">
        <f t="shared" si="38"/>
        <v>C482015FemaleAllEth15</v>
      </c>
      <c r="B2465">
        <v>2015</v>
      </c>
      <c r="C2465" t="s">
        <v>27</v>
      </c>
      <c r="D2465" t="s">
        <v>117</v>
      </c>
      <c r="E2465">
        <v>15</v>
      </c>
      <c r="F2465" t="s">
        <v>153</v>
      </c>
      <c r="G2465">
        <v>4</v>
      </c>
      <c r="H2465">
        <v>4.6794571830000002</v>
      </c>
      <c r="I2465" t="s">
        <v>200</v>
      </c>
      <c r="J2465" t="s">
        <v>201</v>
      </c>
    </row>
    <row r="2466" spans="1:10">
      <c r="A2466" t="str">
        <f t="shared" si="38"/>
        <v>C492015FemaleAllEth15</v>
      </c>
      <c r="B2466">
        <v>2015</v>
      </c>
      <c r="C2466" t="s">
        <v>27</v>
      </c>
      <c r="D2466" t="s">
        <v>117</v>
      </c>
      <c r="E2466">
        <v>15</v>
      </c>
      <c r="F2466" t="s">
        <v>153</v>
      </c>
      <c r="G2466">
        <v>5</v>
      </c>
      <c r="H2466">
        <v>5.8493214790000003</v>
      </c>
      <c r="I2466" t="s">
        <v>162</v>
      </c>
      <c r="J2466" t="s">
        <v>163</v>
      </c>
    </row>
    <row r="2467" spans="1:10">
      <c r="A2467" t="str">
        <f t="shared" si="38"/>
        <v>C502015FemaleAllEth15</v>
      </c>
      <c r="B2467">
        <v>2015</v>
      </c>
      <c r="C2467" t="s">
        <v>27</v>
      </c>
      <c r="D2467" t="s">
        <v>117</v>
      </c>
      <c r="E2467">
        <v>15</v>
      </c>
      <c r="F2467" t="s">
        <v>153</v>
      </c>
      <c r="G2467">
        <v>228</v>
      </c>
      <c r="H2467">
        <v>266.72905939999998</v>
      </c>
      <c r="I2467" t="s">
        <v>102</v>
      </c>
      <c r="J2467" t="s">
        <v>214</v>
      </c>
    </row>
    <row r="2468" spans="1:10">
      <c r="A2468" t="str">
        <f t="shared" si="38"/>
        <v>C512015FemaleAllEth15</v>
      </c>
      <c r="B2468">
        <v>2015</v>
      </c>
      <c r="C2468" t="s">
        <v>27</v>
      </c>
      <c r="D2468" t="s">
        <v>117</v>
      </c>
      <c r="E2468">
        <v>15</v>
      </c>
      <c r="F2468" t="s">
        <v>153</v>
      </c>
      <c r="G2468">
        <v>6</v>
      </c>
      <c r="H2468">
        <v>7.0191857740000003</v>
      </c>
      <c r="I2468" t="s">
        <v>106</v>
      </c>
      <c r="J2468" t="s">
        <v>238</v>
      </c>
    </row>
    <row r="2469" spans="1:10">
      <c r="A2469" t="str">
        <f t="shared" si="38"/>
        <v>C532015FemaleAllEth15</v>
      </c>
      <c r="B2469">
        <v>2015</v>
      </c>
      <c r="C2469" t="s">
        <v>27</v>
      </c>
      <c r="D2469" t="s">
        <v>117</v>
      </c>
      <c r="E2469">
        <v>15</v>
      </c>
      <c r="F2469" t="s">
        <v>153</v>
      </c>
      <c r="G2469">
        <v>3</v>
      </c>
      <c r="H2469">
        <v>3.5095928870000002</v>
      </c>
      <c r="I2469" t="s">
        <v>103</v>
      </c>
      <c r="J2469" t="s">
        <v>235</v>
      </c>
    </row>
    <row r="2470" spans="1:10">
      <c r="A2470" t="str">
        <f t="shared" si="38"/>
        <v>C54-C552015FemaleAllEth15</v>
      </c>
      <c r="B2470">
        <v>2015</v>
      </c>
      <c r="C2470" t="s">
        <v>27</v>
      </c>
      <c r="D2470" t="s">
        <v>117</v>
      </c>
      <c r="E2470">
        <v>15</v>
      </c>
      <c r="F2470" t="s">
        <v>153</v>
      </c>
      <c r="G2470">
        <v>73</v>
      </c>
      <c r="H2470">
        <v>85.400093589999997</v>
      </c>
      <c r="I2470" t="s">
        <v>104</v>
      </c>
      <c r="J2470" t="s">
        <v>234</v>
      </c>
    </row>
    <row r="2471" spans="1:10">
      <c r="A2471" t="str">
        <f t="shared" si="38"/>
        <v>C56-C572015FemaleAllEth15</v>
      </c>
      <c r="B2471">
        <v>2015</v>
      </c>
      <c r="C2471" t="s">
        <v>27</v>
      </c>
      <c r="D2471" t="s">
        <v>117</v>
      </c>
      <c r="E2471">
        <v>15</v>
      </c>
      <c r="F2471" t="s">
        <v>153</v>
      </c>
      <c r="G2471">
        <v>36</v>
      </c>
      <c r="H2471">
        <v>42.115114650000002</v>
      </c>
      <c r="I2471" t="s">
        <v>105</v>
      </c>
      <c r="J2471" t="s">
        <v>233</v>
      </c>
    </row>
    <row r="2472" spans="1:10">
      <c r="A2472" t="str">
        <f t="shared" si="38"/>
        <v>C64-C66, C682015FemaleAllEth15</v>
      </c>
      <c r="B2472">
        <v>2015</v>
      </c>
      <c r="C2472" t="s">
        <v>27</v>
      </c>
      <c r="D2472" t="s">
        <v>117</v>
      </c>
      <c r="E2472">
        <v>15</v>
      </c>
      <c r="F2472" t="s">
        <v>153</v>
      </c>
      <c r="G2472">
        <v>25</v>
      </c>
      <c r="H2472">
        <v>29.246607390000001</v>
      </c>
      <c r="I2472" t="s">
        <v>94</v>
      </c>
      <c r="J2472" t="s">
        <v>164</v>
      </c>
    </row>
    <row r="2473" spans="1:10">
      <c r="A2473" t="str">
        <f t="shared" si="38"/>
        <v>C672015FemaleAllEth15</v>
      </c>
      <c r="B2473">
        <v>2015</v>
      </c>
      <c r="C2473" t="s">
        <v>27</v>
      </c>
      <c r="D2473" t="s">
        <v>117</v>
      </c>
      <c r="E2473">
        <v>15</v>
      </c>
      <c r="F2473" t="s">
        <v>153</v>
      </c>
      <c r="G2473">
        <v>15</v>
      </c>
      <c r="H2473">
        <v>17.547964440000001</v>
      </c>
      <c r="I2473" t="s">
        <v>95</v>
      </c>
      <c r="J2473" t="s">
        <v>226</v>
      </c>
    </row>
    <row r="2474" spans="1:10">
      <c r="A2474" t="str">
        <f t="shared" si="38"/>
        <v>C692015FemaleAllEth15</v>
      </c>
      <c r="B2474">
        <v>2015</v>
      </c>
      <c r="C2474" t="s">
        <v>27</v>
      </c>
      <c r="D2474" t="s">
        <v>117</v>
      </c>
      <c r="E2474">
        <v>15</v>
      </c>
      <c r="F2474" t="s">
        <v>153</v>
      </c>
      <c r="G2474">
        <v>3</v>
      </c>
      <c r="H2474">
        <v>3.5095928870000002</v>
      </c>
      <c r="I2474" t="s">
        <v>165</v>
      </c>
      <c r="J2474" t="s">
        <v>166</v>
      </c>
    </row>
    <row r="2475" spans="1:10">
      <c r="A2475" t="str">
        <f t="shared" si="38"/>
        <v>C702015FemaleAllEth15</v>
      </c>
      <c r="B2475">
        <v>2015</v>
      </c>
      <c r="C2475" t="s">
        <v>27</v>
      </c>
      <c r="D2475" t="s">
        <v>117</v>
      </c>
      <c r="E2475">
        <v>15</v>
      </c>
      <c r="F2475" t="s">
        <v>153</v>
      </c>
      <c r="G2475">
        <v>1</v>
      </c>
      <c r="H2475">
        <v>1.1698642960000001</v>
      </c>
      <c r="I2475" t="s">
        <v>203</v>
      </c>
      <c r="J2475" t="s">
        <v>204</v>
      </c>
    </row>
    <row r="2476" spans="1:10">
      <c r="A2476" t="str">
        <f t="shared" si="38"/>
        <v>C712015FemaleAllEth15</v>
      </c>
      <c r="B2476">
        <v>2015</v>
      </c>
      <c r="C2476" t="s">
        <v>27</v>
      </c>
      <c r="D2476" t="s">
        <v>117</v>
      </c>
      <c r="E2476">
        <v>15</v>
      </c>
      <c r="F2476" t="s">
        <v>153</v>
      </c>
      <c r="G2476">
        <v>17</v>
      </c>
      <c r="H2476">
        <v>19.887693030000001</v>
      </c>
      <c r="I2476" t="s">
        <v>96</v>
      </c>
      <c r="J2476" t="s">
        <v>167</v>
      </c>
    </row>
    <row r="2477" spans="1:10">
      <c r="A2477" t="str">
        <f t="shared" si="38"/>
        <v>C722015FemaleAllEth15</v>
      </c>
      <c r="B2477">
        <v>2015</v>
      </c>
      <c r="C2477" t="s">
        <v>27</v>
      </c>
      <c r="D2477" t="s">
        <v>117</v>
      </c>
      <c r="E2477">
        <v>15</v>
      </c>
      <c r="F2477" t="s">
        <v>153</v>
      </c>
      <c r="G2477">
        <v>1</v>
      </c>
      <c r="H2477">
        <v>1.1698642960000001</v>
      </c>
      <c r="I2477" t="s">
        <v>168</v>
      </c>
      <c r="J2477" t="s">
        <v>169</v>
      </c>
    </row>
    <row r="2478" spans="1:10">
      <c r="A2478" t="str">
        <f t="shared" si="38"/>
        <v>C732015FemaleAllEth15</v>
      </c>
      <c r="B2478">
        <v>2015</v>
      </c>
      <c r="C2478" t="s">
        <v>27</v>
      </c>
      <c r="D2478" t="s">
        <v>117</v>
      </c>
      <c r="E2478">
        <v>15</v>
      </c>
      <c r="F2478" t="s">
        <v>153</v>
      </c>
      <c r="G2478">
        <v>14</v>
      </c>
      <c r="H2478">
        <v>16.378100140000001</v>
      </c>
      <c r="I2478" t="s">
        <v>97</v>
      </c>
      <c r="J2478" t="s">
        <v>183</v>
      </c>
    </row>
    <row r="2479" spans="1:10">
      <c r="A2479" t="str">
        <f t="shared" si="38"/>
        <v>C752015FemaleAllEth15</v>
      </c>
      <c r="B2479">
        <v>2015</v>
      </c>
      <c r="C2479" t="s">
        <v>27</v>
      </c>
      <c r="D2479" t="s">
        <v>117</v>
      </c>
      <c r="E2479">
        <v>15</v>
      </c>
      <c r="F2479" t="s">
        <v>153</v>
      </c>
      <c r="G2479">
        <v>1</v>
      </c>
      <c r="H2479">
        <v>1.1698642960000001</v>
      </c>
      <c r="I2479" t="s">
        <v>184</v>
      </c>
      <c r="J2479" t="s">
        <v>185</v>
      </c>
    </row>
    <row r="2480" spans="1:10">
      <c r="A2480" t="str">
        <f t="shared" si="38"/>
        <v>C762015FemaleAllEth15</v>
      </c>
      <c r="B2480">
        <v>2015</v>
      </c>
      <c r="C2480" t="s">
        <v>27</v>
      </c>
      <c r="D2480" t="s">
        <v>117</v>
      </c>
      <c r="E2480">
        <v>15</v>
      </c>
      <c r="F2480" t="s">
        <v>153</v>
      </c>
      <c r="G2480">
        <v>1</v>
      </c>
      <c r="H2480">
        <v>1.1698642960000001</v>
      </c>
      <c r="I2480" t="s">
        <v>231</v>
      </c>
      <c r="J2480" t="s">
        <v>232</v>
      </c>
    </row>
    <row r="2481" spans="1:10">
      <c r="A2481" t="str">
        <f t="shared" si="38"/>
        <v>C77-C792015FemaleAllEth15</v>
      </c>
      <c r="B2481">
        <v>2015</v>
      </c>
      <c r="C2481" t="s">
        <v>27</v>
      </c>
      <c r="D2481" t="s">
        <v>117</v>
      </c>
      <c r="E2481">
        <v>15</v>
      </c>
      <c r="F2481" t="s">
        <v>153</v>
      </c>
      <c r="G2481">
        <v>26</v>
      </c>
      <c r="H2481">
        <v>30.416471690000002</v>
      </c>
      <c r="I2481" t="s">
        <v>215</v>
      </c>
      <c r="J2481" t="s">
        <v>216</v>
      </c>
    </row>
    <row r="2482" spans="1:10">
      <c r="A2482" t="str">
        <f t="shared" si="38"/>
        <v>C802015FemaleAllEth15</v>
      </c>
      <c r="B2482">
        <v>2015</v>
      </c>
      <c r="C2482" t="s">
        <v>27</v>
      </c>
      <c r="D2482" t="s">
        <v>117</v>
      </c>
      <c r="E2482">
        <v>15</v>
      </c>
      <c r="F2482" t="s">
        <v>153</v>
      </c>
      <c r="G2482">
        <v>3</v>
      </c>
      <c r="H2482">
        <v>3.5095928870000002</v>
      </c>
      <c r="I2482" t="s">
        <v>229</v>
      </c>
      <c r="J2482" t="s">
        <v>230</v>
      </c>
    </row>
    <row r="2483" spans="1:10">
      <c r="A2483" t="str">
        <f t="shared" si="38"/>
        <v>C812015FemaleAllEth15</v>
      </c>
      <c r="B2483">
        <v>2015</v>
      </c>
      <c r="C2483" t="s">
        <v>27</v>
      </c>
      <c r="D2483" t="s">
        <v>117</v>
      </c>
      <c r="E2483">
        <v>15</v>
      </c>
      <c r="F2483" t="s">
        <v>153</v>
      </c>
      <c r="G2483">
        <v>2</v>
      </c>
      <c r="H2483">
        <v>2.3397285910000001</v>
      </c>
      <c r="I2483" t="s">
        <v>98</v>
      </c>
      <c r="J2483" t="s">
        <v>172</v>
      </c>
    </row>
    <row r="2484" spans="1:10">
      <c r="A2484" t="str">
        <f t="shared" si="38"/>
        <v>C82-C86, C962015FemaleAllEth15</v>
      </c>
      <c r="B2484">
        <v>2015</v>
      </c>
      <c r="C2484" t="s">
        <v>27</v>
      </c>
      <c r="D2484" t="s">
        <v>117</v>
      </c>
      <c r="E2484">
        <v>15</v>
      </c>
      <c r="F2484" t="s">
        <v>153</v>
      </c>
      <c r="G2484">
        <v>52</v>
      </c>
      <c r="H2484">
        <v>60.832943380000003</v>
      </c>
      <c r="I2484" t="s">
        <v>99</v>
      </c>
      <c r="J2484" t="s">
        <v>173</v>
      </c>
    </row>
    <row r="2485" spans="1:10">
      <c r="A2485" t="str">
        <f t="shared" si="38"/>
        <v>C882015FemaleAllEth15</v>
      </c>
      <c r="B2485">
        <v>2015</v>
      </c>
      <c r="C2485" t="s">
        <v>27</v>
      </c>
      <c r="D2485" t="s">
        <v>117</v>
      </c>
      <c r="E2485">
        <v>15</v>
      </c>
      <c r="F2485" t="s">
        <v>153</v>
      </c>
      <c r="G2485">
        <v>1</v>
      </c>
      <c r="H2485">
        <v>1.1698642960000001</v>
      </c>
      <c r="I2485" t="s">
        <v>195</v>
      </c>
      <c r="J2485" t="s">
        <v>196</v>
      </c>
    </row>
    <row r="2486" spans="1:10">
      <c r="A2486" t="str">
        <f t="shared" si="38"/>
        <v>C902015FemaleAllEth15</v>
      </c>
      <c r="B2486">
        <v>2015</v>
      </c>
      <c r="C2486" t="s">
        <v>27</v>
      </c>
      <c r="D2486" t="s">
        <v>117</v>
      </c>
      <c r="E2486">
        <v>15</v>
      </c>
      <c r="F2486" t="s">
        <v>153</v>
      </c>
      <c r="G2486">
        <v>23</v>
      </c>
      <c r="H2486">
        <v>26.906878800000001</v>
      </c>
      <c r="I2486" t="s">
        <v>100</v>
      </c>
      <c r="J2486" t="s">
        <v>205</v>
      </c>
    </row>
    <row r="2487" spans="1:10">
      <c r="A2487" t="str">
        <f t="shared" si="38"/>
        <v>C91-C952015FemaleAllEth15</v>
      </c>
      <c r="B2487">
        <v>2015</v>
      </c>
      <c r="C2487" t="s">
        <v>27</v>
      </c>
      <c r="D2487" t="s">
        <v>117</v>
      </c>
      <c r="E2487">
        <v>15</v>
      </c>
      <c r="F2487" t="s">
        <v>153</v>
      </c>
      <c r="G2487">
        <v>31</v>
      </c>
      <c r="H2487">
        <v>36.265793170000002</v>
      </c>
      <c r="I2487" t="s">
        <v>101</v>
      </c>
      <c r="J2487" t="s">
        <v>174</v>
      </c>
    </row>
    <row r="2488" spans="1:10">
      <c r="A2488" t="str">
        <f t="shared" si="38"/>
        <v>D45-D472015FemaleAllEth15</v>
      </c>
      <c r="B2488">
        <v>2015</v>
      </c>
      <c r="C2488" t="s">
        <v>27</v>
      </c>
      <c r="D2488" t="s">
        <v>117</v>
      </c>
      <c r="E2488">
        <v>15</v>
      </c>
      <c r="F2488" t="s">
        <v>153</v>
      </c>
      <c r="G2488">
        <v>16</v>
      </c>
      <c r="H2488">
        <v>18.717828730000001</v>
      </c>
      <c r="I2488" t="s">
        <v>140</v>
      </c>
      <c r="J2488" t="s">
        <v>181</v>
      </c>
    </row>
    <row r="2489" spans="1:10">
      <c r="A2489" t="str">
        <f t="shared" si="38"/>
        <v>C00-C142016FemaleAllEth15</v>
      </c>
      <c r="B2489">
        <v>2016</v>
      </c>
      <c r="C2489" t="s">
        <v>27</v>
      </c>
      <c r="D2489" t="s">
        <v>117</v>
      </c>
      <c r="E2489">
        <v>15</v>
      </c>
      <c r="F2489" t="s">
        <v>153</v>
      </c>
      <c r="G2489">
        <v>15</v>
      </c>
      <c r="H2489">
        <v>16.977928689999999</v>
      </c>
      <c r="I2489" t="s">
        <v>86</v>
      </c>
      <c r="J2489" t="s">
        <v>180</v>
      </c>
    </row>
    <row r="2490" spans="1:10">
      <c r="A2490" t="str">
        <f t="shared" si="38"/>
        <v>C152016FemaleAllEth15</v>
      </c>
      <c r="B2490">
        <v>2016</v>
      </c>
      <c r="C2490" t="s">
        <v>27</v>
      </c>
      <c r="D2490" t="s">
        <v>117</v>
      </c>
      <c r="E2490">
        <v>15</v>
      </c>
      <c r="F2490" t="s">
        <v>153</v>
      </c>
      <c r="G2490">
        <v>16</v>
      </c>
      <c r="H2490">
        <v>18.109790610000001</v>
      </c>
      <c r="I2490" t="s">
        <v>87</v>
      </c>
      <c r="J2490" t="s">
        <v>217</v>
      </c>
    </row>
    <row r="2491" spans="1:10">
      <c r="A2491" t="str">
        <f t="shared" si="38"/>
        <v>C162016FemaleAllEth15</v>
      </c>
      <c r="B2491">
        <v>2016</v>
      </c>
      <c r="C2491" t="s">
        <v>27</v>
      </c>
      <c r="D2491" t="s">
        <v>117</v>
      </c>
      <c r="E2491">
        <v>15</v>
      </c>
      <c r="F2491" t="s">
        <v>153</v>
      </c>
      <c r="G2491">
        <v>16</v>
      </c>
      <c r="H2491">
        <v>18.109790610000001</v>
      </c>
      <c r="I2491" t="s">
        <v>88</v>
      </c>
      <c r="J2491" t="s">
        <v>188</v>
      </c>
    </row>
    <row r="2492" spans="1:10">
      <c r="A2492" t="str">
        <f t="shared" si="38"/>
        <v>C172016FemaleAllEth15</v>
      </c>
      <c r="B2492">
        <v>2016</v>
      </c>
      <c r="C2492" t="s">
        <v>27</v>
      </c>
      <c r="D2492" t="s">
        <v>117</v>
      </c>
      <c r="E2492">
        <v>15</v>
      </c>
      <c r="F2492" t="s">
        <v>153</v>
      </c>
      <c r="G2492">
        <v>5</v>
      </c>
      <c r="H2492">
        <v>5.659309564</v>
      </c>
      <c r="I2492" t="s">
        <v>208</v>
      </c>
      <c r="J2492" t="s">
        <v>209</v>
      </c>
    </row>
    <row r="2493" spans="1:10">
      <c r="A2493" t="str">
        <f t="shared" si="38"/>
        <v>C18-C212016FemaleAllEth15</v>
      </c>
      <c r="B2493">
        <v>2016</v>
      </c>
      <c r="C2493" t="s">
        <v>27</v>
      </c>
      <c r="D2493" t="s">
        <v>117</v>
      </c>
      <c r="E2493">
        <v>15</v>
      </c>
      <c r="F2493" t="s">
        <v>153</v>
      </c>
      <c r="G2493">
        <v>213</v>
      </c>
      <c r="H2493">
        <v>241.08658740000001</v>
      </c>
      <c r="I2493" t="s">
        <v>89</v>
      </c>
      <c r="J2493" t="s">
        <v>182</v>
      </c>
    </row>
    <row r="2494" spans="1:10">
      <c r="A2494" t="str">
        <f t="shared" si="38"/>
        <v>C222016FemaleAllEth15</v>
      </c>
      <c r="B2494">
        <v>2016</v>
      </c>
      <c r="C2494" t="s">
        <v>27</v>
      </c>
      <c r="D2494" t="s">
        <v>117</v>
      </c>
      <c r="E2494">
        <v>15</v>
      </c>
      <c r="F2494" t="s">
        <v>153</v>
      </c>
      <c r="G2494">
        <v>14</v>
      </c>
      <c r="H2494">
        <v>15.846066779999999</v>
      </c>
      <c r="I2494" t="s">
        <v>90</v>
      </c>
      <c r="J2494" t="s">
        <v>159</v>
      </c>
    </row>
    <row r="2495" spans="1:10">
      <c r="A2495" t="str">
        <f t="shared" si="38"/>
        <v>C232016FemaleAllEth15</v>
      </c>
      <c r="B2495">
        <v>2016</v>
      </c>
      <c r="C2495" t="s">
        <v>27</v>
      </c>
      <c r="D2495" t="s">
        <v>117</v>
      </c>
      <c r="E2495">
        <v>15</v>
      </c>
      <c r="F2495" t="s">
        <v>153</v>
      </c>
      <c r="G2495">
        <v>6</v>
      </c>
      <c r="H2495">
        <v>6.7911714769999998</v>
      </c>
      <c r="I2495" t="s">
        <v>227</v>
      </c>
      <c r="J2495" t="s">
        <v>228</v>
      </c>
    </row>
    <row r="2496" spans="1:10">
      <c r="A2496" t="str">
        <f t="shared" si="38"/>
        <v>C242016FemaleAllEth15</v>
      </c>
      <c r="B2496">
        <v>2016</v>
      </c>
      <c r="C2496" t="s">
        <v>27</v>
      </c>
      <c r="D2496" t="s">
        <v>117</v>
      </c>
      <c r="E2496">
        <v>15</v>
      </c>
      <c r="F2496" t="s">
        <v>153</v>
      </c>
      <c r="G2496">
        <v>9</v>
      </c>
      <c r="H2496">
        <v>10.186757220000001</v>
      </c>
      <c r="I2496" t="s">
        <v>220</v>
      </c>
      <c r="J2496" t="s">
        <v>221</v>
      </c>
    </row>
    <row r="2497" spans="1:10">
      <c r="A2497" t="str">
        <f t="shared" si="38"/>
        <v>C252016FemaleAllEth15</v>
      </c>
      <c r="B2497">
        <v>2016</v>
      </c>
      <c r="C2497" t="s">
        <v>27</v>
      </c>
      <c r="D2497" t="s">
        <v>117</v>
      </c>
      <c r="E2497">
        <v>15</v>
      </c>
      <c r="F2497" t="s">
        <v>153</v>
      </c>
      <c r="G2497">
        <v>38</v>
      </c>
      <c r="H2497">
        <v>43.010752689999997</v>
      </c>
      <c r="I2497" t="s">
        <v>91</v>
      </c>
      <c r="J2497" t="s">
        <v>197</v>
      </c>
    </row>
    <row r="2498" spans="1:10">
      <c r="A2498" t="str">
        <f t="shared" si="38"/>
        <v>C262016FemaleAllEth15</v>
      </c>
      <c r="B2498">
        <v>2016</v>
      </c>
      <c r="C2498" t="s">
        <v>27</v>
      </c>
      <c r="D2498" t="s">
        <v>117</v>
      </c>
      <c r="E2498">
        <v>15</v>
      </c>
      <c r="F2498" t="s">
        <v>153</v>
      </c>
      <c r="G2498">
        <v>1</v>
      </c>
      <c r="H2498">
        <v>1.1318619130000001</v>
      </c>
      <c r="I2498" t="s">
        <v>198</v>
      </c>
      <c r="J2498" t="s">
        <v>199</v>
      </c>
    </row>
    <row r="2499" spans="1:10">
      <c r="A2499" t="str">
        <f t="shared" ref="A2499:A2562" si="39">I2499&amp;B2499&amp;C2499&amp;D2499&amp;E2499</f>
        <v>C302016FemaleAllEth15</v>
      </c>
      <c r="B2499">
        <v>2016</v>
      </c>
      <c r="C2499" t="s">
        <v>27</v>
      </c>
      <c r="D2499" t="s">
        <v>117</v>
      </c>
      <c r="E2499">
        <v>15</v>
      </c>
      <c r="F2499" t="s">
        <v>153</v>
      </c>
      <c r="G2499">
        <v>1</v>
      </c>
      <c r="H2499">
        <v>1.1318619130000001</v>
      </c>
      <c r="I2499" t="s">
        <v>210</v>
      </c>
      <c r="J2499" t="s">
        <v>211</v>
      </c>
    </row>
    <row r="2500" spans="1:10">
      <c r="A2500" t="str">
        <f t="shared" si="39"/>
        <v>C322016FemaleAllEth15</v>
      </c>
      <c r="B2500">
        <v>2016</v>
      </c>
      <c r="C2500" t="s">
        <v>27</v>
      </c>
      <c r="D2500" t="s">
        <v>117</v>
      </c>
      <c r="E2500">
        <v>15</v>
      </c>
      <c r="F2500" t="s">
        <v>153</v>
      </c>
      <c r="G2500">
        <v>2</v>
      </c>
      <c r="H2500">
        <v>2.2637238260000001</v>
      </c>
      <c r="I2500" t="s">
        <v>189</v>
      </c>
      <c r="J2500" t="s">
        <v>190</v>
      </c>
    </row>
    <row r="2501" spans="1:10">
      <c r="A2501" t="str">
        <f t="shared" si="39"/>
        <v>C33-C342016FemaleAllEth15</v>
      </c>
      <c r="B2501">
        <v>2016</v>
      </c>
      <c r="C2501" t="s">
        <v>27</v>
      </c>
      <c r="D2501" t="s">
        <v>117</v>
      </c>
      <c r="E2501">
        <v>15</v>
      </c>
      <c r="F2501" t="s">
        <v>153</v>
      </c>
      <c r="G2501">
        <v>197</v>
      </c>
      <c r="H2501">
        <v>222.97679679999999</v>
      </c>
      <c r="I2501" t="s">
        <v>92</v>
      </c>
      <c r="J2501" t="s">
        <v>175</v>
      </c>
    </row>
    <row r="2502" spans="1:10">
      <c r="A2502" t="str">
        <f t="shared" si="39"/>
        <v>C382016FemaleAllEth15</v>
      </c>
      <c r="B2502">
        <v>2016</v>
      </c>
      <c r="C2502" t="s">
        <v>27</v>
      </c>
      <c r="D2502" t="s">
        <v>117</v>
      </c>
      <c r="E2502">
        <v>15</v>
      </c>
      <c r="F2502" t="s">
        <v>153</v>
      </c>
      <c r="G2502">
        <v>1</v>
      </c>
      <c r="H2502">
        <v>1.1318619130000001</v>
      </c>
      <c r="I2502" t="s">
        <v>191</v>
      </c>
      <c r="J2502" t="s">
        <v>192</v>
      </c>
    </row>
    <row r="2503" spans="1:10">
      <c r="A2503" t="str">
        <f t="shared" si="39"/>
        <v>C40-C412016FemaleAllEth15</v>
      </c>
      <c r="B2503">
        <v>2016</v>
      </c>
      <c r="C2503" t="s">
        <v>27</v>
      </c>
      <c r="D2503" t="s">
        <v>117</v>
      </c>
      <c r="E2503">
        <v>15</v>
      </c>
      <c r="F2503" t="s">
        <v>153</v>
      </c>
      <c r="G2503">
        <v>1</v>
      </c>
      <c r="H2503">
        <v>1.1318619130000001</v>
      </c>
      <c r="I2503" t="s">
        <v>160</v>
      </c>
      <c r="J2503" t="s">
        <v>161</v>
      </c>
    </row>
    <row r="2504" spans="1:10">
      <c r="A2504" t="str">
        <f t="shared" si="39"/>
        <v>C432016FemaleAllEth15</v>
      </c>
      <c r="B2504">
        <v>2016</v>
      </c>
      <c r="C2504" t="s">
        <v>27</v>
      </c>
      <c r="D2504" t="s">
        <v>117</v>
      </c>
      <c r="E2504">
        <v>15</v>
      </c>
      <c r="F2504" t="s">
        <v>153</v>
      </c>
      <c r="G2504">
        <v>131</v>
      </c>
      <c r="H2504">
        <v>148.27391059999999</v>
      </c>
      <c r="I2504" t="s">
        <v>93</v>
      </c>
      <c r="J2504" t="s">
        <v>186</v>
      </c>
    </row>
    <row r="2505" spans="1:10">
      <c r="A2505" t="str">
        <f t="shared" si="39"/>
        <v>C442016FemaleAllEth15</v>
      </c>
      <c r="B2505">
        <v>2016</v>
      </c>
      <c r="C2505" t="s">
        <v>27</v>
      </c>
      <c r="D2505" t="s">
        <v>117</v>
      </c>
      <c r="E2505">
        <v>15</v>
      </c>
      <c r="F2505" t="s">
        <v>153</v>
      </c>
      <c r="G2505">
        <v>8</v>
      </c>
      <c r="H2505">
        <v>9.0548953030000003</v>
      </c>
      <c r="I2505" t="s">
        <v>176</v>
      </c>
      <c r="J2505" t="s">
        <v>177</v>
      </c>
    </row>
    <row r="2506" spans="1:10">
      <c r="A2506" t="str">
        <f t="shared" si="39"/>
        <v>C452016FemaleAllEth15</v>
      </c>
      <c r="B2506">
        <v>2016</v>
      </c>
      <c r="C2506" t="s">
        <v>27</v>
      </c>
      <c r="D2506" t="s">
        <v>117</v>
      </c>
      <c r="E2506">
        <v>15</v>
      </c>
      <c r="F2506" t="s">
        <v>153</v>
      </c>
      <c r="G2506">
        <v>4</v>
      </c>
      <c r="H2506">
        <v>4.5274476510000001</v>
      </c>
      <c r="I2506" t="s">
        <v>218</v>
      </c>
      <c r="J2506" t="s">
        <v>219</v>
      </c>
    </row>
    <row r="2507" spans="1:10">
      <c r="A2507" t="str">
        <f t="shared" si="39"/>
        <v>C482016FemaleAllEth15</v>
      </c>
      <c r="B2507">
        <v>2016</v>
      </c>
      <c r="C2507" t="s">
        <v>27</v>
      </c>
      <c r="D2507" t="s">
        <v>117</v>
      </c>
      <c r="E2507">
        <v>15</v>
      </c>
      <c r="F2507" t="s">
        <v>153</v>
      </c>
      <c r="G2507">
        <v>3</v>
      </c>
      <c r="H2507">
        <v>3.3955857389999999</v>
      </c>
      <c r="I2507" t="s">
        <v>200</v>
      </c>
      <c r="J2507" t="s">
        <v>201</v>
      </c>
    </row>
    <row r="2508" spans="1:10">
      <c r="A2508" t="str">
        <f t="shared" si="39"/>
        <v>C492016FemaleAllEth15</v>
      </c>
      <c r="B2508">
        <v>2016</v>
      </c>
      <c r="C2508" t="s">
        <v>27</v>
      </c>
      <c r="D2508" t="s">
        <v>117</v>
      </c>
      <c r="E2508">
        <v>15</v>
      </c>
      <c r="F2508" t="s">
        <v>153</v>
      </c>
      <c r="G2508">
        <v>4</v>
      </c>
      <c r="H2508">
        <v>4.5274476510000001</v>
      </c>
      <c r="I2508" t="s">
        <v>162</v>
      </c>
      <c r="J2508" t="s">
        <v>163</v>
      </c>
    </row>
    <row r="2509" spans="1:10">
      <c r="A2509" t="str">
        <f t="shared" si="39"/>
        <v>C502016FemaleAllEth15</v>
      </c>
      <c r="B2509">
        <v>2016</v>
      </c>
      <c r="C2509" t="s">
        <v>27</v>
      </c>
      <c r="D2509" t="s">
        <v>117</v>
      </c>
      <c r="E2509">
        <v>15</v>
      </c>
      <c r="F2509" t="s">
        <v>153</v>
      </c>
      <c r="G2509">
        <v>217</v>
      </c>
      <c r="H2509">
        <v>245.6140351</v>
      </c>
      <c r="I2509" t="s">
        <v>102</v>
      </c>
      <c r="J2509" t="s">
        <v>214</v>
      </c>
    </row>
    <row r="2510" spans="1:10">
      <c r="A2510" t="str">
        <f t="shared" si="39"/>
        <v>C512016FemaleAllEth15</v>
      </c>
      <c r="B2510">
        <v>2016</v>
      </c>
      <c r="C2510" t="s">
        <v>27</v>
      </c>
      <c r="D2510" t="s">
        <v>117</v>
      </c>
      <c r="E2510">
        <v>15</v>
      </c>
      <c r="F2510" t="s">
        <v>153</v>
      </c>
      <c r="G2510">
        <v>8</v>
      </c>
      <c r="H2510">
        <v>9.0548953030000003</v>
      </c>
      <c r="I2510" t="s">
        <v>106</v>
      </c>
      <c r="J2510" t="s">
        <v>238</v>
      </c>
    </row>
    <row r="2511" spans="1:10">
      <c r="A2511" t="str">
        <f t="shared" si="39"/>
        <v>C522016FemaleAllEth15</v>
      </c>
      <c r="B2511">
        <v>2016</v>
      </c>
      <c r="C2511" t="s">
        <v>27</v>
      </c>
      <c r="D2511" t="s">
        <v>117</v>
      </c>
      <c r="E2511">
        <v>15</v>
      </c>
      <c r="F2511" t="s">
        <v>153</v>
      </c>
      <c r="G2511">
        <v>2</v>
      </c>
      <c r="H2511">
        <v>2.2637238260000001</v>
      </c>
      <c r="I2511" t="s">
        <v>239</v>
      </c>
      <c r="J2511" t="s">
        <v>240</v>
      </c>
    </row>
    <row r="2512" spans="1:10">
      <c r="A2512" t="str">
        <f t="shared" si="39"/>
        <v>C532016FemaleAllEth15</v>
      </c>
      <c r="B2512">
        <v>2016</v>
      </c>
      <c r="C2512" t="s">
        <v>27</v>
      </c>
      <c r="D2512" t="s">
        <v>117</v>
      </c>
      <c r="E2512">
        <v>15</v>
      </c>
      <c r="F2512" t="s">
        <v>153</v>
      </c>
      <c r="G2512">
        <v>5</v>
      </c>
      <c r="H2512">
        <v>5.659309564</v>
      </c>
      <c r="I2512" t="s">
        <v>103</v>
      </c>
      <c r="J2512" t="s">
        <v>235</v>
      </c>
    </row>
    <row r="2513" spans="1:10">
      <c r="A2513" t="str">
        <f t="shared" si="39"/>
        <v>C54-C552016FemaleAllEth15</v>
      </c>
      <c r="B2513">
        <v>2016</v>
      </c>
      <c r="C2513" t="s">
        <v>27</v>
      </c>
      <c r="D2513" t="s">
        <v>117</v>
      </c>
      <c r="E2513">
        <v>15</v>
      </c>
      <c r="F2513" t="s">
        <v>153</v>
      </c>
      <c r="G2513">
        <v>70</v>
      </c>
      <c r="H2513">
        <v>79.230333900000005</v>
      </c>
      <c r="I2513" t="s">
        <v>104</v>
      </c>
      <c r="J2513" t="s">
        <v>234</v>
      </c>
    </row>
    <row r="2514" spans="1:10">
      <c r="A2514" t="str">
        <f t="shared" si="39"/>
        <v>C56-C572016FemaleAllEth15</v>
      </c>
      <c r="B2514">
        <v>2016</v>
      </c>
      <c r="C2514" t="s">
        <v>27</v>
      </c>
      <c r="D2514" t="s">
        <v>117</v>
      </c>
      <c r="E2514">
        <v>15</v>
      </c>
      <c r="F2514" t="s">
        <v>153</v>
      </c>
      <c r="G2514">
        <v>44</v>
      </c>
      <c r="H2514">
        <v>49.801924169999999</v>
      </c>
      <c r="I2514" t="s">
        <v>105</v>
      </c>
      <c r="J2514" t="s">
        <v>233</v>
      </c>
    </row>
    <row r="2515" spans="1:10">
      <c r="A2515" t="str">
        <f t="shared" si="39"/>
        <v>C64-C66, C682016FemaleAllEth15</v>
      </c>
      <c r="B2515">
        <v>2016</v>
      </c>
      <c r="C2515" t="s">
        <v>27</v>
      </c>
      <c r="D2515" t="s">
        <v>117</v>
      </c>
      <c r="E2515">
        <v>15</v>
      </c>
      <c r="F2515" t="s">
        <v>153</v>
      </c>
      <c r="G2515">
        <v>34</v>
      </c>
      <c r="H2515">
        <v>38.483305039999998</v>
      </c>
      <c r="I2515" t="s">
        <v>94</v>
      </c>
      <c r="J2515" t="s">
        <v>164</v>
      </c>
    </row>
    <row r="2516" spans="1:10">
      <c r="A2516" t="str">
        <f t="shared" si="39"/>
        <v>C672016FemaleAllEth15</v>
      </c>
      <c r="B2516">
        <v>2016</v>
      </c>
      <c r="C2516" t="s">
        <v>27</v>
      </c>
      <c r="D2516" t="s">
        <v>117</v>
      </c>
      <c r="E2516">
        <v>15</v>
      </c>
      <c r="F2516" t="s">
        <v>153</v>
      </c>
      <c r="G2516">
        <v>12</v>
      </c>
      <c r="H2516">
        <v>13.582342949999999</v>
      </c>
      <c r="I2516" t="s">
        <v>95</v>
      </c>
      <c r="J2516" t="s">
        <v>226</v>
      </c>
    </row>
    <row r="2517" spans="1:10">
      <c r="A2517" t="str">
        <f t="shared" si="39"/>
        <v>C702016FemaleAllEth15</v>
      </c>
      <c r="B2517">
        <v>2016</v>
      </c>
      <c r="C2517" t="s">
        <v>27</v>
      </c>
      <c r="D2517" t="s">
        <v>117</v>
      </c>
      <c r="E2517">
        <v>15</v>
      </c>
      <c r="F2517" t="s">
        <v>153</v>
      </c>
      <c r="G2517">
        <v>1</v>
      </c>
      <c r="H2517">
        <v>1.1318619130000001</v>
      </c>
      <c r="I2517" t="s">
        <v>203</v>
      </c>
      <c r="J2517" t="s">
        <v>204</v>
      </c>
    </row>
    <row r="2518" spans="1:10">
      <c r="A2518" t="str">
        <f t="shared" si="39"/>
        <v>C712016FemaleAllEth15</v>
      </c>
      <c r="B2518">
        <v>2016</v>
      </c>
      <c r="C2518" t="s">
        <v>27</v>
      </c>
      <c r="D2518" t="s">
        <v>117</v>
      </c>
      <c r="E2518">
        <v>15</v>
      </c>
      <c r="F2518" t="s">
        <v>153</v>
      </c>
      <c r="G2518">
        <v>6</v>
      </c>
      <c r="H2518">
        <v>6.7911714769999998</v>
      </c>
      <c r="I2518" t="s">
        <v>96</v>
      </c>
      <c r="J2518" t="s">
        <v>167</v>
      </c>
    </row>
    <row r="2519" spans="1:10">
      <c r="A2519" t="str">
        <f t="shared" si="39"/>
        <v>C732016FemaleAllEth15</v>
      </c>
      <c r="B2519">
        <v>2016</v>
      </c>
      <c r="C2519" t="s">
        <v>27</v>
      </c>
      <c r="D2519" t="s">
        <v>117</v>
      </c>
      <c r="E2519">
        <v>15</v>
      </c>
      <c r="F2519" t="s">
        <v>153</v>
      </c>
      <c r="G2519">
        <v>18</v>
      </c>
      <c r="H2519">
        <v>20.37351443</v>
      </c>
      <c r="I2519" t="s">
        <v>97</v>
      </c>
      <c r="J2519" t="s">
        <v>183</v>
      </c>
    </row>
    <row r="2520" spans="1:10">
      <c r="A2520" t="str">
        <f t="shared" si="39"/>
        <v>C762016FemaleAllEth15</v>
      </c>
      <c r="B2520">
        <v>2016</v>
      </c>
      <c r="C2520" t="s">
        <v>27</v>
      </c>
      <c r="D2520" t="s">
        <v>117</v>
      </c>
      <c r="E2520">
        <v>15</v>
      </c>
      <c r="F2520" t="s">
        <v>153</v>
      </c>
      <c r="G2520">
        <v>2</v>
      </c>
      <c r="H2520">
        <v>2.2637238260000001</v>
      </c>
      <c r="I2520" t="s">
        <v>231</v>
      </c>
      <c r="J2520" t="s">
        <v>232</v>
      </c>
    </row>
    <row r="2521" spans="1:10">
      <c r="A2521" t="str">
        <f t="shared" si="39"/>
        <v>C77-C792016FemaleAllEth15</v>
      </c>
      <c r="B2521">
        <v>2016</v>
      </c>
      <c r="C2521" t="s">
        <v>27</v>
      </c>
      <c r="D2521" t="s">
        <v>117</v>
      </c>
      <c r="E2521">
        <v>15</v>
      </c>
      <c r="F2521" t="s">
        <v>153</v>
      </c>
      <c r="G2521">
        <v>30</v>
      </c>
      <c r="H2521">
        <v>33.955857389999998</v>
      </c>
      <c r="I2521" t="s">
        <v>215</v>
      </c>
      <c r="J2521" t="s">
        <v>216</v>
      </c>
    </row>
    <row r="2522" spans="1:10">
      <c r="A2522" t="str">
        <f t="shared" si="39"/>
        <v>C802016FemaleAllEth15</v>
      </c>
      <c r="B2522">
        <v>2016</v>
      </c>
      <c r="C2522" t="s">
        <v>27</v>
      </c>
      <c r="D2522" t="s">
        <v>117</v>
      </c>
      <c r="E2522">
        <v>15</v>
      </c>
      <c r="F2522" t="s">
        <v>153</v>
      </c>
      <c r="G2522">
        <v>2</v>
      </c>
      <c r="H2522">
        <v>2.2637238260000001</v>
      </c>
      <c r="I2522" t="s">
        <v>229</v>
      </c>
      <c r="J2522" t="s">
        <v>230</v>
      </c>
    </row>
    <row r="2523" spans="1:10">
      <c r="A2523" t="str">
        <f t="shared" si="39"/>
        <v>C812016FemaleAllEth15</v>
      </c>
      <c r="B2523">
        <v>2016</v>
      </c>
      <c r="C2523" t="s">
        <v>27</v>
      </c>
      <c r="D2523" t="s">
        <v>117</v>
      </c>
      <c r="E2523">
        <v>15</v>
      </c>
      <c r="F2523" t="s">
        <v>153</v>
      </c>
      <c r="G2523">
        <v>1</v>
      </c>
      <c r="H2523">
        <v>1.1318619130000001</v>
      </c>
      <c r="I2523" t="s">
        <v>98</v>
      </c>
      <c r="J2523" t="s">
        <v>172</v>
      </c>
    </row>
    <row r="2524" spans="1:10">
      <c r="A2524" t="str">
        <f t="shared" si="39"/>
        <v>C82-C86, C962016FemaleAllEth15</v>
      </c>
      <c r="B2524">
        <v>2016</v>
      </c>
      <c r="C2524" t="s">
        <v>27</v>
      </c>
      <c r="D2524" t="s">
        <v>117</v>
      </c>
      <c r="E2524">
        <v>15</v>
      </c>
      <c r="F2524" t="s">
        <v>153</v>
      </c>
      <c r="G2524">
        <v>72</v>
      </c>
      <c r="H2524">
        <v>81.494057720000001</v>
      </c>
      <c r="I2524" t="s">
        <v>99</v>
      </c>
      <c r="J2524" t="s">
        <v>173</v>
      </c>
    </row>
    <row r="2525" spans="1:10">
      <c r="A2525" t="str">
        <f t="shared" si="39"/>
        <v>C902016FemaleAllEth15</v>
      </c>
      <c r="B2525">
        <v>2016</v>
      </c>
      <c r="C2525" t="s">
        <v>27</v>
      </c>
      <c r="D2525" t="s">
        <v>117</v>
      </c>
      <c r="E2525">
        <v>15</v>
      </c>
      <c r="F2525" t="s">
        <v>153</v>
      </c>
      <c r="G2525">
        <v>21</v>
      </c>
      <c r="H2525">
        <v>23.769100170000002</v>
      </c>
      <c r="I2525" t="s">
        <v>100</v>
      </c>
      <c r="J2525" t="s">
        <v>205</v>
      </c>
    </row>
    <row r="2526" spans="1:10">
      <c r="A2526" t="str">
        <f t="shared" si="39"/>
        <v>C91-C952016FemaleAllEth15</v>
      </c>
      <c r="B2526">
        <v>2016</v>
      </c>
      <c r="C2526" t="s">
        <v>27</v>
      </c>
      <c r="D2526" t="s">
        <v>117</v>
      </c>
      <c r="E2526">
        <v>15</v>
      </c>
      <c r="F2526" t="s">
        <v>153</v>
      </c>
      <c r="G2526">
        <v>24</v>
      </c>
      <c r="H2526">
        <v>27.164685909999999</v>
      </c>
      <c r="I2526" t="s">
        <v>101</v>
      </c>
      <c r="J2526" t="s">
        <v>174</v>
      </c>
    </row>
    <row r="2527" spans="1:10">
      <c r="A2527" t="str">
        <f t="shared" si="39"/>
        <v>D45-D472016FemaleAllEth15</v>
      </c>
      <c r="B2527">
        <v>2016</v>
      </c>
      <c r="C2527" t="s">
        <v>27</v>
      </c>
      <c r="D2527" t="s">
        <v>117</v>
      </c>
      <c r="E2527">
        <v>15</v>
      </c>
      <c r="F2527" t="s">
        <v>153</v>
      </c>
      <c r="G2527">
        <v>23</v>
      </c>
      <c r="H2527">
        <v>26.032824000000002</v>
      </c>
      <c r="I2527" t="s">
        <v>140</v>
      </c>
      <c r="J2527" t="s">
        <v>181</v>
      </c>
    </row>
    <row r="2528" spans="1:10">
      <c r="A2528" t="str">
        <f t="shared" si="39"/>
        <v>C00-C142017FemaleAllEth15</v>
      </c>
      <c r="B2528">
        <v>2017</v>
      </c>
      <c r="C2528" t="s">
        <v>27</v>
      </c>
      <c r="D2528" t="s">
        <v>117</v>
      </c>
      <c r="E2528">
        <v>15</v>
      </c>
      <c r="F2528" t="s">
        <v>153</v>
      </c>
      <c r="G2528">
        <v>26</v>
      </c>
      <c r="H2528">
        <v>27.689030880000001</v>
      </c>
      <c r="I2528" t="s">
        <v>86</v>
      </c>
      <c r="J2528" t="s">
        <v>180</v>
      </c>
    </row>
    <row r="2529" spans="1:10">
      <c r="A2529" t="str">
        <f t="shared" si="39"/>
        <v>C152017FemaleAllEth15</v>
      </c>
      <c r="B2529">
        <v>2017</v>
      </c>
      <c r="C2529" t="s">
        <v>27</v>
      </c>
      <c r="D2529" t="s">
        <v>117</v>
      </c>
      <c r="E2529">
        <v>15</v>
      </c>
      <c r="F2529" t="s">
        <v>153</v>
      </c>
      <c r="G2529">
        <v>17</v>
      </c>
      <c r="H2529">
        <v>18.104366349999999</v>
      </c>
      <c r="I2529" t="s">
        <v>87</v>
      </c>
      <c r="J2529" t="s">
        <v>217</v>
      </c>
    </row>
    <row r="2530" spans="1:10">
      <c r="A2530" t="str">
        <f t="shared" si="39"/>
        <v>C162017FemaleAllEth15</v>
      </c>
      <c r="B2530">
        <v>2017</v>
      </c>
      <c r="C2530" t="s">
        <v>27</v>
      </c>
      <c r="D2530" t="s">
        <v>117</v>
      </c>
      <c r="E2530">
        <v>15</v>
      </c>
      <c r="F2530" t="s">
        <v>153</v>
      </c>
      <c r="G2530">
        <v>17</v>
      </c>
      <c r="H2530">
        <v>18.104366349999999</v>
      </c>
      <c r="I2530" t="s">
        <v>88</v>
      </c>
      <c r="J2530" t="s">
        <v>188</v>
      </c>
    </row>
    <row r="2531" spans="1:10">
      <c r="A2531" t="str">
        <f t="shared" si="39"/>
        <v>C172017FemaleAllEth15</v>
      </c>
      <c r="B2531">
        <v>2017</v>
      </c>
      <c r="C2531" t="s">
        <v>27</v>
      </c>
      <c r="D2531" t="s">
        <v>117</v>
      </c>
      <c r="E2531">
        <v>15</v>
      </c>
      <c r="F2531" t="s">
        <v>153</v>
      </c>
      <c r="G2531">
        <v>4</v>
      </c>
      <c r="H2531">
        <v>4.2598509050000004</v>
      </c>
      <c r="I2531" t="s">
        <v>208</v>
      </c>
      <c r="J2531" t="s">
        <v>209</v>
      </c>
    </row>
    <row r="2532" spans="1:10">
      <c r="A2532" t="str">
        <f t="shared" si="39"/>
        <v>C18-C212017FemaleAllEth15</v>
      </c>
      <c r="B2532">
        <v>2017</v>
      </c>
      <c r="C2532" t="s">
        <v>27</v>
      </c>
      <c r="D2532" t="s">
        <v>117</v>
      </c>
      <c r="E2532">
        <v>15</v>
      </c>
      <c r="F2532" t="s">
        <v>153</v>
      </c>
      <c r="G2532">
        <v>209</v>
      </c>
      <c r="H2532">
        <v>222.57720979999999</v>
      </c>
      <c r="I2532" t="s">
        <v>89</v>
      </c>
      <c r="J2532" t="s">
        <v>182</v>
      </c>
    </row>
    <row r="2533" spans="1:10">
      <c r="A2533" t="str">
        <f t="shared" si="39"/>
        <v>C222017FemaleAllEth15</v>
      </c>
      <c r="B2533">
        <v>2017</v>
      </c>
      <c r="C2533" t="s">
        <v>27</v>
      </c>
      <c r="D2533" t="s">
        <v>117</v>
      </c>
      <c r="E2533">
        <v>15</v>
      </c>
      <c r="F2533" t="s">
        <v>153</v>
      </c>
      <c r="G2533">
        <v>17</v>
      </c>
      <c r="H2533">
        <v>18.104366349999999</v>
      </c>
      <c r="I2533" t="s">
        <v>90</v>
      </c>
      <c r="J2533" t="s">
        <v>159</v>
      </c>
    </row>
    <row r="2534" spans="1:10">
      <c r="A2534" t="str">
        <f t="shared" si="39"/>
        <v>C232017FemaleAllEth15</v>
      </c>
      <c r="B2534">
        <v>2017</v>
      </c>
      <c r="C2534" t="s">
        <v>27</v>
      </c>
      <c r="D2534" t="s">
        <v>117</v>
      </c>
      <c r="E2534">
        <v>15</v>
      </c>
      <c r="F2534" t="s">
        <v>153</v>
      </c>
      <c r="G2534">
        <v>8</v>
      </c>
      <c r="H2534">
        <v>8.5197018100000008</v>
      </c>
      <c r="I2534" t="s">
        <v>227</v>
      </c>
      <c r="J2534" t="s">
        <v>228</v>
      </c>
    </row>
    <row r="2535" spans="1:10">
      <c r="A2535" t="str">
        <f t="shared" si="39"/>
        <v>C242017FemaleAllEth15</v>
      </c>
      <c r="B2535">
        <v>2017</v>
      </c>
      <c r="C2535" t="s">
        <v>27</v>
      </c>
      <c r="D2535" t="s">
        <v>117</v>
      </c>
      <c r="E2535">
        <v>15</v>
      </c>
      <c r="F2535" t="s">
        <v>153</v>
      </c>
      <c r="G2535">
        <v>7</v>
      </c>
      <c r="H2535">
        <v>7.4547390839999998</v>
      </c>
      <c r="I2535" t="s">
        <v>220</v>
      </c>
      <c r="J2535" t="s">
        <v>221</v>
      </c>
    </row>
    <row r="2536" spans="1:10">
      <c r="A2536" t="str">
        <f t="shared" si="39"/>
        <v>C252017FemaleAllEth15</v>
      </c>
      <c r="B2536">
        <v>2017</v>
      </c>
      <c r="C2536" t="s">
        <v>27</v>
      </c>
      <c r="D2536" t="s">
        <v>117</v>
      </c>
      <c r="E2536">
        <v>15</v>
      </c>
      <c r="F2536" t="s">
        <v>153</v>
      </c>
      <c r="G2536">
        <v>53</v>
      </c>
      <c r="H2536">
        <v>56.443024489999999</v>
      </c>
      <c r="I2536" t="s">
        <v>91</v>
      </c>
      <c r="J2536" t="s">
        <v>197</v>
      </c>
    </row>
    <row r="2537" spans="1:10">
      <c r="A2537" t="str">
        <f t="shared" si="39"/>
        <v>C262017FemaleAllEth15</v>
      </c>
      <c r="B2537">
        <v>2017</v>
      </c>
      <c r="C2537" t="s">
        <v>27</v>
      </c>
      <c r="D2537" t="s">
        <v>117</v>
      </c>
      <c r="E2537">
        <v>15</v>
      </c>
      <c r="F2537" t="s">
        <v>153</v>
      </c>
      <c r="G2537">
        <v>14</v>
      </c>
      <c r="H2537">
        <v>14.90947817</v>
      </c>
      <c r="I2537" t="s">
        <v>198</v>
      </c>
      <c r="J2537" t="s">
        <v>199</v>
      </c>
    </row>
    <row r="2538" spans="1:10">
      <c r="A2538" t="str">
        <f t="shared" si="39"/>
        <v>C312017FemaleAllEth15</v>
      </c>
      <c r="B2538">
        <v>2017</v>
      </c>
      <c r="C2538" t="s">
        <v>27</v>
      </c>
      <c r="D2538" t="s">
        <v>117</v>
      </c>
      <c r="E2538">
        <v>15</v>
      </c>
      <c r="F2538" t="s">
        <v>153</v>
      </c>
      <c r="G2538">
        <v>1</v>
      </c>
      <c r="H2538">
        <v>1.0649627260000001</v>
      </c>
      <c r="I2538" t="s">
        <v>206</v>
      </c>
      <c r="J2538" t="s">
        <v>207</v>
      </c>
    </row>
    <row r="2539" spans="1:10">
      <c r="A2539" t="str">
        <f t="shared" si="39"/>
        <v>C33-C342017FemaleAllEth15</v>
      </c>
      <c r="B2539">
        <v>2017</v>
      </c>
      <c r="C2539" t="s">
        <v>27</v>
      </c>
      <c r="D2539" t="s">
        <v>117</v>
      </c>
      <c r="E2539">
        <v>15</v>
      </c>
      <c r="F2539" t="s">
        <v>153</v>
      </c>
      <c r="G2539">
        <v>207</v>
      </c>
      <c r="H2539">
        <v>220.44728430000001</v>
      </c>
      <c r="I2539" t="s">
        <v>92</v>
      </c>
      <c r="J2539" t="s">
        <v>175</v>
      </c>
    </row>
    <row r="2540" spans="1:10">
      <c r="A2540" t="str">
        <f t="shared" si="39"/>
        <v>C372017FemaleAllEth15</v>
      </c>
      <c r="B2540">
        <v>2017</v>
      </c>
      <c r="C2540" t="s">
        <v>27</v>
      </c>
      <c r="D2540" t="s">
        <v>117</v>
      </c>
      <c r="E2540">
        <v>15</v>
      </c>
      <c r="F2540" t="s">
        <v>153</v>
      </c>
      <c r="G2540">
        <v>1</v>
      </c>
      <c r="H2540">
        <v>1.0649627260000001</v>
      </c>
      <c r="I2540" t="s">
        <v>212</v>
      </c>
      <c r="J2540" t="s">
        <v>213</v>
      </c>
    </row>
    <row r="2541" spans="1:10">
      <c r="A2541" t="str">
        <f t="shared" si="39"/>
        <v>C382017FemaleAllEth15</v>
      </c>
      <c r="B2541">
        <v>2017</v>
      </c>
      <c r="C2541" t="s">
        <v>27</v>
      </c>
      <c r="D2541" t="s">
        <v>117</v>
      </c>
      <c r="E2541">
        <v>15</v>
      </c>
      <c r="F2541" t="s">
        <v>153</v>
      </c>
      <c r="G2541">
        <v>3</v>
      </c>
      <c r="H2541">
        <v>3.1948881789999999</v>
      </c>
      <c r="I2541" t="s">
        <v>191</v>
      </c>
      <c r="J2541" t="s">
        <v>192</v>
      </c>
    </row>
    <row r="2542" spans="1:10">
      <c r="A2542" t="str">
        <f t="shared" si="39"/>
        <v>C432017FemaleAllEth15</v>
      </c>
      <c r="B2542">
        <v>2017</v>
      </c>
      <c r="C2542" t="s">
        <v>27</v>
      </c>
      <c r="D2542" t="s">
        <v>117</v>
      </c>
      <c r="E2542">
        <v>15</v>
      </c>
      <c r="F2542" t="s">
        <v>153</v>
      </c>
      <c r="G2542">
        <v>130</v>
      </c>
      <c r="H2542">
        <v>138.44515440000001</v>
      </c>
      <c r="I2542" t="s">
        <v>93</v>
      </c>
      <c r="J2542" t="s">
        <v>186</v>
      </c>
    </row>
    <row r="2543" spans="1:10">
      <c r="A2543" t="str">
        <f t="shared" si="39"/>
        <v>C442017FemaleAllEth15</v>
      </c>
      <c r="B2543">
        <v>2017</v>
      </c>
      <c r="C2543" t="s">
        <v>27</v>
      </c>
      <c r="D2543" t="s">
        <v>117</v>
      </c>
      <c r="E2543">
        <v>15</v>
      </c>
      <c r="F2543" t="s">
        <v>153</v>
      </c>
      <c r="G2543">
        <v>3</v>
      </c>
      <c r="H2543">
        <v>3.1948881789999999</v>
      </c>
      <c r="I2543" t="s">
        <v>176</v>
      </c>
      <c r="J2543" t="s">
        <v>177</v>
      </c>
    </row>
    <row r="2544" spans="1:10">
      <c r="A2544" t="str">
        <f t="shared" si="39"/>
        <v>C452017FemaleAllEth15</v>
      </c>
      <c r="B2544">
        <v>2017</v>
      </c>
      <c r="C2544" t="s">
        <v>27</v>
      </c>
      <c r="D2544" t="s">
        <v>117</v>
      </c>
      <c r="E2544">
        <v>15</v>
      </c>
      <c r="F2544" t="s">
        <v>153</v>
      </c>
      <c r="G2544">
        <v>6</v>
      </c>
      <c r="H2544">
        <v>6.3897763579999998</v>
      </c>
      <c r="I2544" t="s">
        <v>218</v>
      </c>
      <c r="J2544" t="s">
        <v>219</v>
      </c>
    </row>
    <row r="2545" spans="1:10">
      <c r="A2545" t="str">
        <f t="shared" si="39"/>
        <v>C482017FemaleAllEth15</v>
      </c>
      <c r="B2545">
        <v>2017</v>
      </c>
      <c r="C2545" t="s">
        <v>27</v>
      </c>
      <c r="D2545" t="s">
        <v>117</v>
      </c>
      <c r="E2545">
        <v>15</v>
      </c>
      <c r="F2545" t="s">
        <v>153</v>
      </c>
      <c r="G2545">
        <v>2</v>
      </c>
      <c r="H2545">
        <v>2.1299254529999998</v>
      </c>
      <c r="I2545" t="s">
        <v>200</v>
      </c>
      <c r="J2545" t="s">
        <v>201</v>
      </c>
    </row>
    <row r="2546" spans="1:10">
      <c r="A2546" t="str">
        <f t="shared" si="39"/>
        <v>C492017FemaleAllEth15</v>
      </c>
      <c r="B2546">
        <v>2017</v>
      </c>
      <c r="C2546" t="s">
        <v>27</v>
      </c>
      <c r="D2546" t="s">
        <v>117</v>
      </c>
      <c r="E2546">
        <v>15</v>
      </c>
      <c r="F2546" t="s">
        <v>153</v>
      </c>
      <c r="G2546">
        <v>4</v>
      </c>
      <c r="H2546">
        <v>4.2598509050000004</v>
      </c>
      <c r="I2546" t="s">
        <v>162</v>
      </c>
      <c r="J2546" t="s">
        <v>163</v>
      </c>
    </row>
    <row r="2547" spans="1:10">
      <c r="A2547" t="str">
        <f t="shared" si="39"/>
        <v>C502017FemaleAllEth15</v>
      </c>
      <c r="B2547">
        <v>2017</v>
      </c>
      <c r="C2547" t="s">
        <v>27</v>
      </c>
      <c r="D2547" t="s">
        <v>117</v>
      </c>
      <c r="E2547">
        <v>15</v>
      </c>
      <c r="F2547" t="s">
        <v>153</v>
      </c>
      <c r="G2547">
        <v>240</v>
      </c>
      <c r="H2547">
        <v>255.5910543</v>
      </c>
      <c r="I2547" t="s">
        <v>102</v>
      </c>
      <c r="J2547" t="s">
        <v>214</v>
      </c>
    </row>
    <row r="2548" spans="1:10">
      <c r="A2548" t="str">
        <f t="shared" si="39"/>
        <v>C512017FemaleAllEth15</v>
      </c>
      <c r="B2548">
        <v>2017</v>
      </c>
      <c r="C2548" t="s">
        <v>27</v>
      </c>
      <c r="D2548" t="s">
        <v>117</v>
      </c>
      <c r="E2548">
        <v>15</v>
      </c>
      <c r="F2548" t="s">
        <v>153</v>
      </c>
      <c r="G2548">
        <v>4</v>
      </c>
      <c r="H2548">
        <v>4.2598509050000004</v>
      </c>
      <c r="I2548" t="s">
        <v>106</v>
      </c>
      <c r="J2548" t="s">
        <v>238</v>
      </c>
    </row>
    <row r="2549" spans="1:10">
      <c r="A2549" t="str">
        <f t="shared" si="39"/>
        <v>C522017FemaleAllEth15</v>
      </c>
      <c r="B2549">
        <v>2017</v>
      </c>
      <c r="C2549" t="s">
        <v>27</v>
      </c>
      <c r="D2549" t="s">
        <v>117</v>
      </c>
      <c r="E2549">
        <v>15</v>
      </c>
      <c r="F2549" t="s">
        <v>153</v>
      </c>
      <c r="G2549">
        <v>1</v>
      </c>
      <c r="H2549">
        <v>1.0649627260000001</v>
      </c>
      <c r="I2549" t="s">
        <v>239</v>
      </c>
      <c r="J2549" t="s">
        <v>240</v>
      </c>
    </row>
    <row r="2550" spans="1:10">
      <c r="A2550" t="str">
        <f t="shared" si="39"/>
        <v>C532017FemaleAllEth15</v>
      </c>
      <c r="B2550">
        <v>2017</v>
      </c>
      <c r="C2550" t="s">
        <v>27</v>
      </c>
      <c r="D2550" t="s">
        <v>117</v>
      </c>
      <c r="E2550">
        <v>15</v>
      </c>
      <c r="F2550" t="s">
        <v>153</v>
      </c>
      <c r="G2550">
        <v>5</v>
      </c>
      <c r="H2550">
        <v>5.3248136319999997</v>
      </c>
      <c r="I2550" t="s">
        <v>103</v>
      </c>
      <c r="J2550" t="s">
        <v>235</v>
      </c>
    </row>
    <row r="2551" spans="1:10">
      <c r="A2551" t="str">
        <f t="shared" si="39"/>
        <v>C54-C552017FemaleAllEth15</v>
      </c>
      <c r="B2551">
        <v>2017</v>
      </c>
      <c r="C2551" t="s">
        <v>27</v>
      </c>
      <c r="D2551" t="s">
        <v>117</v>
      </c>
      <c r="E2551">
        <v>15</v>
      </c>
      <c r="F2551" t="s">
        <v>153</v>
      </c>
      <c r="G2551">
        <v>48</v>
      </c>
      <c r="H2551">
        <v>51.118210859999998</v>
      </c>
      <c r="I2551" t="s">
        <v>104</v>
      </c>
      <c r="J2551" t="s">
        <v>234</v>
      </c>
    </row>
    <row r="2552" spans="1:10">
      <c r="A2552" t="str">
        <f t="shared" si="39"/>
        <v>C56-C572017FemaleAllEth15</v>
      </c>
      <c r="B2552">
        <v>2017</v>
      </c>
      <c r="C2552" t="s">
        <v>27</v>
      </c>
      <c r="D2552" t="s">
        <v>117</v>
      </c>
      <c r="E2552">
        <v>15</v>
      </c>
      <c r="F2552" t="s">
        <v>153</v>
      </c>
      <c r="G2552">
        <v>34</v>
      </c>
      <c r="H2552">
        <v>36.208732689999998</v>
      </c>
      <c r="I2552" t="s">
        <v>105</v>
      </c>
      <c r="J2552" t="s">
        <v>233</v>
      </c>
    </row>
    <row r="2553" spans="1:10">
      <c r="A2553" t="str">
        <f t="shared" si="39"/>
        <v>C64-C66, C682017FemaleAllEth15</v>
      </c>
      <c r="B2553">
        <v>2017</v>
      </c>
      <c r="C2553" t="s">
        <v>27</v>
      </c>
      <c r="D2553" t="s">
        <v>117</v>
      </c>
      <c r="E2553">
        <v>15</v>
      </c>
      <c r="F2553" t="s">
        <v>153</v>
      </c>
      <c r="G2553">
        <v>35</v>
      </c>
      <c r="H2553">
        <v>37.273695420000003</v>
      </c>
      <c r="I2553" t="s">
        <v>94</v>
      </c>
      <c r="J2553" t="s">
        <v>164</v>
      </c>
    </row>
    <row r="2554" spans="1:10">
      <c r="A2554" t="str">
        <f t="shared" si="39"/>
        <v>C672017FemaleAllEth15</v>
      </c>
      <c r="B2554">
        <v>2017</v>
      </c>
      <c r="C2554" t="s">
        <v>27</v>
      </c>
      <c r="D2554" t="s">
        <v>117</v>
      </c>
      <c r="E2554">
        <v>15</v>
      </c>
      <c r="F2554" t="s">
        <v>153</v>
      </c>
      <c r="G2554">
        <v>24</v>
      </c>
      <c r="H2554">
        <v>25.559105429999999</v>
      </c>
      <c r="I2554" t="s">
        <v>95</v>
      </c>
      <c r="J2554" t="s">
        <v>226</v>
      </c>
    </row>
    <row r="2555" spans="1:10">
      <c r="A2555" t="str">
        <f t="shared" si="39"/>
        <v>C692017FemaleAllEth15</v>
      </c>
      <c r="B2555">
        <v>2017</v>
      </c>
      <c r="C2555" t="s">
        <v>27</v>
      </c>
      <c r="D2555" t="s">
        <v>117</v>
      </c>
      <c r="E2555">
        <v>15</v>
      </c>
      <c r="F2555" t="s">
        <v>153</v>
      </c>
      <c r="G2555">
        <v>1</v>
      </c>
      <c r="H2555">
        <v>1.0649627260000001</v>
      </c>
      <c r="I2555" t="s">
        <v>165</v>
      </c>
      <c r="J2555" t="s">
        <v>166</v>
      </c>
    </row>
    <row r="2556" spans="1:10">
      <c r="A2556" t="str">
        <f t="shared" si="39"/>
        <v>C712017FemaleAllEth15</v>
      </c>
      <c r="B2556">
        <v>2017</v>
      </c>
      <c r="C2556" t="s">
        <v>27</v>
      </c>
      <c r="D2556" t="s">
        <v>117</v>
      </c>
      <c r="E2556">
        <v>15</v>
      </c>
      <c r="F2556" t="s">
        <v>153</v>
      </c>
      <c r="G2556">
        <v>11</v>
      </c>
      <c r="H2556">
        <v>11.71458999</v>
      </c>
      <c r="I2556" t="s">
        <v>96</v>
      </c>
      <c r="J2556" t="s">
        <v>167</v>
      </c>
    </row>
    <row r="2557" spans="1:10">
      <c r="A2557" t="str">
        <f t="shared" si="39"/>
        <v>C732017FemaleAllEth15</v>
      </c>
      <c r="B2557">
        <v>2017</v>
      </c>
      <c r="C2557" t="s">
        <v>27</v>
      </c>
      <c r="D2557" t="s">
        <v>117</v>
      </c>
      <c r="E2557">
        <v>15</v>
      </c>
      <c r="F2557" t="s">
        <v>153</v>
      </c>
      <c r="G2557">
        <v>6</v>
      </c>
      <c r="H2557">
        <v>6.3897763579999998</v>
      </c>
      <c r="I2557" t="s">
        <v>97</v>
      </c>
      <c r="J2557" t="s">
        <v>183</v>
      </c>
    </row>
    <row r="2558" spans="1:10">
      <c r="A2558" t="str">
        <f t="shared" si="39"/>
        <v>C742017FemaleAllEth15</v>
      </c>
      <c r="B2558">
        <v>2017</v>
      </c>
      <c r="C2558" t="s">
        <v>27</v>
      </c>
      <c r="D2558" t="s">
        <v>117</v>
      </c>
      <c r="E2558">
        <v>15</v>
      </c>
      <c r="F2558" t="s">
        <v>153</v>
      </c>
      <c r="G2558">
        <v>3</v>
      </c>
      <c r="H2558">
        <v>3.1948881789999999</v>
      </c>
      <c r="I2558" t="s">
        <v>170</v>
      </c>
      <c r="J2558" t="s">
        <v>171</v>
      </c>
    </row>
    <row r="2559" spans="1:10">
      <c r="A2559" t="str">
        <f t="shared" si="39"/>
        <v>C762017FemaleAllEth15</v>
      </c>
      <c r="B2559">
        <v>2017</v>
      </c>
      <c r="C2559" t="s">
        <v>27</v>
      </c>
      <c r="D2559" t="s">
        <v>117</v>
      </c>
      <c r="E2559">
        <v>15</v>
      </c>
      <c r="F2559" t="s">
        <v>153</v>
      </c>
      <c r="G2559">
        <v>1</v>
      </c>
      <c r="H2559">
        <v>1.0649627260000001</v>
      </c>
      <c r="I2559" t="s">
        <v>231</v>
      </c>
      <c r="J2559" t="s">
        <v>232</v>
      </c>
    </row>
    <row r="2560" spans="1:10">
      <c r="A2560" t="str">
        <f t="shared" si="39"/>
        <v>C77-C792017FemaleAllEth15</v>
      </c>
      <c r="B2560">
        <v>2017</v>
      </c>
      <c r="C2560" t="s">
        <v>27</v>
      </c>
      <c r="D2560" t="s">
        <v>117</v>
      </c>
      <c r="E2560">
        <v>15</v>
      </c>
      <c r="F2560" t="s">
        <v>153</v>
      </c>
      <c r="G2560">
        <v>30</v>
      </c>
      <c r="H2560">
        <v>31.948881790000002</v>
      </c>
      <c r="I2560" t="s">
        <v>215</v>
      </c>
      <c r="J2560" t="s">
        <v>216</v>
      </c>
    </row>
    <row r="2561" spans="1:10">
      <c r="A2561" t="str">
        <f t="shared" si="39"/>
        <v>C802017FemaleAllEth15</v>
      </c>
      <c r="B2561">
        <v>2017</v>
      </c>
      <c r="C2561" t="s">
        <v>27</v>
      </c>
      <c r="D2561" t="s">
        <v>117</v>
      </c>
      <c r="E2561">
        <v>15</v>
      </c>
      <c r="F2561" t="s">
        <v>153</v>
      </c>
      <c r="G2561">
        <v>3</v>
      </c>
      <c r="H2561">
        <v>3.1948881789999999</v>
      </c>
      <c r="I2561" t="s">
        <v>229</v>
      </c>
      <c r="J2561" t="s">
        <v>230</v>
      </c>
    </row>
    <row r="2562" spans="1:10">
      <c r="A2562" t="str">
        <f t="shared" si="39"/>
        <v>C812017FemaleAllEth15</v>
      </c>
      <c r="B2562">
        <v>2017</v>
      </c>
      <c r="C2562" t="s">
        <v>27</v>
      </c>
      <c r="D2562" t="s">
        <v>117</v>
      </c>
      <c r="E2562">
        <v>15</v>
      </c>
      <c r="F2562" t="s">
        <v>153</v>
      </c>
      <c r="G2562">
        <v>3</v>
      </c>
      <c r="H2562">
        <v>3.1948881789999999</v>
      </c>
      <c r="I2562" t="s">
        <v>98</v>
      </c>
      <c r="J2562" t="s">
        <v>172</v>
      </c>
    </row>
    <row r="2563" spans="1:10">
      <c r="A2563" t="str">
        <f t="shared" ref="A2563:A2626" si="40">I2563&amp;B2563&amp;C2563&amp;D2563&amp;E2563</f>
        <v>C82-C86, C962017FemaleAllEth15</v>
      </c>
      <c r="B2563">
        <v>2017</v>
      </c>
      <c r="C2563" t="s">
        <v>27</v>
      </c>
      <c r="D2563" t="s">
        <v>117</v>
      </c>
      <c r="E2563">
        <v>15</v>
      </c>
      <c r="F2563" t="s">
        <v>153</v>
      </c>
      <c r="G2563">
        <v>65</v>
      </c>
      <c r="H2563">
        <v>69.222577209999997</v>
      </c>
      <c r="I2563" t="s">
        <v>99</v>
      </c>
      <c r="J2563" t="s">
        <v>173</v>
      </c>
    </row>
    <row r="2564" spans="1:10">
      <c r="A2564" t="str">
        <f t="shared" si="40"/>
        <v>C882017FemaleAllEth15</v>
      </c>
      <c r="B2564">
        <v>2017</v>
      </c>
      <c r="C2564" t="s">
        <v>27</v>
      </c>
      <c r="D2564" t="s">
        <v>117</v>
      </c>
      <c r="E2564">
        <v>15</v>
      </c>
      <c r="F2564" t="s">
        <v>153</v>
      </c>
      <c r="G2564">
        <v>2</v>
      </c>
      <c r="H2564">
        <v>2.1299254529999998</v>
      </c>
      <c r="I2564" t="s">
        <v>195</v>
      </c>
      <c r="J2564" t="s">
        <v>196</v>
      </c>
    </row>
    <row r="2565" spans="1:10">
      <c r="A2565" t="str">
        <f t="shared" si="40"/>
        <v>C902017FemaleAllEth15</v>
      </c>
      <c r="B2565">
        <v>2017</v>
      </c>
      <c r="C2565" t="s">
        <v>27</v>
      </c>
      <c r="D2565" t="s">
        <v>117</v>
      </c>
      <c r="E2565">
        <v>15</v>
      </c>
      <c r="F2565" t="s">
        <v>153</v>
      </c>
      <c r="G2565">
        <v>26</v>
      </c>
      <c r="H2565">
        <v>27.689030880000001</v>
      </c>
      <c r="I2565" t="s">
        <v>100</v>
      </c>
      <c r="J2565" t="s">
        <v>205</v>
      </c>
    </row>
    <row r="2566" spans="1:10">
      <c r="A2566" t="str">
        <f t="shared" si="40"/>
        <v>C91-C952017FemaleAllEth15</v>
      </c>
      <c r="B2566">
        <v>2017</v>
      </c>
      <c r="C2566" t="s">
        <v>27</v>
      </c>
      <c r="D2566" t="s">
        <v>117</v>
      </c>
      <c r="E2566">
        <v>15</v>
      </c>
      <c r="F2566" t="s">
        <v>153</v>
      </c>
      <c r="G2566">
        <v>33</v>
      </c>
      <c r="H2566">
        <v>35.143769970000001</v>
      </c>
      <c r="I2566" t="s">
        <v>101</v>
      </c>
      <c r="J2566" t="s">
        <v>174</v>
      </c>
    </row>
    <row r="2567" spans="1:10">
      <c r="A2567" t="str">
        <f t="shared" si="40"/>
        <v>D45-D472017FemaleAllEth15</v>
      </c>
      <c r="B2567">
        <v>2017</v>
      </c>
      <c r="C2567" t="s">
        <v>27</v>
      </c>
      <c r="D2567" t="s">
        <v>117</v>
      </c>
      <c r="E2567">
        <v>15</v>
      </c>
      <c r="F2567" t="s">
        <v>153</v>
      </c>
      <c r="G2567">
        <v>27</v>
      </c>
      <c r="H2567">
        <v>28.753993609999998</v>
      </c>
      <c r="I2567" t="s">
        <v>140</v>
      </c>
      <c r="J2567" t="s">
        <v>181</v>
      </c>
    </row>
    <row r="2568" spans="1:10">
      <c r="A2568" t="str">
        <f t="shared" si="40"/>
        <v>C00-C142015FemaleAllEth16</v>
      </c>
      <c r="B2568">
        <v>2015</v>
      </c>
      <c r="C2568" t="s">
        <v>27</v>
      </c>
      <c r="D2568" t="s">
        <v>117</v>
      </c>
      <c r="E2568">
        <v>16</v>
      </c>
      <c r="F2568" t="s">
        <v>154</v>
      </c>
      <c r="G2568">
        <v>13</v>
      </c>
      <c r="H2568">
        <v>20.261845390000001</v>
      </c>
      <c r="I2568" t="s">
        <v>86</v>
      </c>
      <c r="J2568" t="s">
        <v>180</v>
      </c>
    </row>
    <row r="2569" spans="1:10">
      <c r="A2569" t="str">
        <f t="shared" si="40"/>
        <v>C152015FemaleAllEth16</v>
      </c>
      <c r="B2569">
        <v>2015</v>
      </c>
      <c r="C2569" t="s">
        <v>27</v>
      </c>
      <c r="D2569" t="s">
        <v>117</v>
      </c>
      <c r="E2569">
        <v>16</v>
      </c>
      <c r="F2569" t="s">
        <v>154</v>
      </c>
      <c r="G2569">
        <v>16</v>
      </c>
      <c r="H2569">
        <v>24.93765586</v>
      </c>
      <c r="I2569" t="s">
        <v>87</v>
      </c>
      <c r="J2569" t="s">
        <v>217</v>
      </c>
    </row>
    <row r="2570" spans="1:10">
      <c r="A2570" t="str">
        <f t="shared" si="40"/>
        <v>C162015FemaleAllEth16</v>
      </c>
      <c r="B2570">
        <v>2015</v>
      </c>
      <c r="C2570" t="s">
        <v>27</v>
      </c>
      <c r="D2570" t="s">
        <v>117</v>
      </c>
      <c r="E2570">
        <v>16</v>
      </c>
      <c r="F2570" t="s">
        <v>154</v>
      </c>
      <c r="G2570">
        <v>16</v>
      </c>
      <c r="H2570">
        <v>24.93765586</v>
      </c>
      <c r="I2570" t="s">
        <v>88</v>
      </c>
      <c r="J2570" t="s">
        <v>188</v>
      </c>
    </row>
    <row r="2571" spans="1:10">
      <c r="A2571" t="str">
        <f t="shared" si="40"/>
        <v>C172015FemaleAllEth16</v>
      </c>
      <c r="B2571">
        <v>2015</v>
      </c>
      <c r="C2571" t="s">
        <v>27</v>
      </c>
      <c r="D2571" t="s">
        <v>117</v>
      </c>
      <c r="E2571">
        <v>16</v>
      </c>
      <c r="F2571" t="s">
        <v>154</v>
      </c>
      <c r="G2571">
        <v>10</v>
      </c>
      <c r="H2571">
        <v>15.58603491</v>
      </c>
      <c r="I2571" t="s">
        <v>208</v>
      </c>
      <c r="J2571" t="s">
        <v>209</v>
      </c>
    </row>
    <row r="2572" spans="1:10">
      <c r="A2572" t="str">
        <f t="shared" si="40"/>
        <v>C18-C212015FemaleAllEth16</v>
      </c>
      <c r="B2572">
        <v>2015</v>
      </c>
      <c r="C2572" t="s">
        <v>27</v>
      </c>
      <c r="D2572" t="s">
        <v>117</v>
      </c>
      <c r="E2572">
        <v>16</v>
      </c>
      <c r="F2572" t="s">
        <v>154</v>
      </c>
      <c r="G2572">
        <v>247</v>
      </c>
      <c r="H2572">
        <v>384.97506229999999</v>
      </c>
      <c r="I2572" t="s">
        <v>89</v>
      </c>
      <c r="J2572" t="s">
        <v>182</v>
      </c>
    </row>
    <row r="2573" spans="1:10">
      <c r="A2573" t="str">
        <f t="shared" si="40"/>
        <v>C222015FemaleAllEth16</v>
      </c>
      <c r="B2573">
        <v>2015</v>
      </c>
      <c r="C2573" t="s">
        <v>27</v>
      </c>
      <c r="D2573" t="s">
        <v>117</v>
      </c>
      <c r="E2573">
        <v>16</v>
      </c>
      <c r="F2573" t="s">
        <v>154</v>
      </c>
      <c r="G2573">
        <v>19</v>
      </c>
      <c r="H2573">
        <v>29.613466330000001</v>
      </c>
      <c r="I2573" t="s">
        <v>90</v>
      </c>
      <c r="J2573" t="s">
        <v>159</v>
      </c>
    </row>
    <row r="2574" spans="1:10">
      <c r="A2574" t="str">
        <f t="shared" si="40"/>
        <v>C232015FemaleAllEth16</v>
      </c>
      <c r="B2574">
        <v>2015</v>
      </c>
      <c r="C2574" t="s">
        <v>27</v>
      </c>
      <c r="D2574" t="s">
        <v>117</v>
      </c>
      <c r="E2574">
        <v>16</v>
      </c>
      <c r="F2574" t="s">
        <v>154</v>
      </c>
      <c r="G2574">
        <v>8</v>
      </c>
      <c r="H2574">
        <v>12.46882793</v>
      </c>
      <c r="I2574" t="s">
        <v>227</v>
      </c>
      <c r="J2574" t="s">
        <v>228</v>
      </c>
    </row>
    <row r="2575" spans="1:10">
      <c r="A2575" t="str">
        <f t="shared" si="40"/>
        <v>C242015FemaleAllEth16</v>
      </c>
      <c r="B2575">
        <v>2015</v>
      </c>
      <c r="C2575" t="s">
        <v>27</v>
      </c>
      <c r="D2575" t="s">
        <v>117</v>
      </c>
      <c r="E2575">
        <v>16</v>
      </c>
      <c r="F2575" t="s">
        <v>154</v>
      </c>
      <c r="G2575">
        <v>8</v>
      </c>
      <c r="H2575">
        <v>12.46882793</v>
      </c>
      <c r="I2575" t="s">
        <v>220</v>
      </c>
      <c r="J2575" t="s">
        <v>221</v>
      </c>
    </row>
    <row r="2576" spans="1:10">
      <c r="A2576" t="str">
        <f t="shared" si="40"/>
        <v>C252015FemaleAllEth16</v>
      </c>
      <c r="B2576">
        <v>2015</v>
      </c>
      <c r="C2576" t="s">
        <v>27</v>
      </c>
      <c r="D2576" t="s">
        <v>117</v>
      </c>
      <c r="E2576">
        <v>16</v>
      </c>
      <c r="F2576" t="s">
        <v>154</v>
      </c>
      <c r="G2576">
        <v>53</v>
      </c>
      <c r="H2576">
        <v>82.605985039999993</v>
      </c>
      <c r="I2576" t="s">
        <v>91</v>
      </c>
      <c r="J2576" t="s">
        <v>197</v>
      </c>
    </row>
    <row r="2577" spans="1:10">
      <c r="A2577" t="str">
        <f t="shared" si="40"/>
        <v>C262015FemaleAllEth16</v>
      </c>
      <c r="B2577">
        <v>2015</v>
      </c>
      <c r="C2577" t="s">
        <v>27</v>
      </c>
      <c r="D2577" t="s">
        <v>117</v>
      </c>
      <c r="E2577">
        <v>16</v>
      </c>
      <c r="F2577" t="s">
        <v>154</v>
      </c>
      <c r="G2577">
        <v>3</v>
      </c>
      <c r="H2577">
        <v>4.6758104740000004</v>
      </c>
      <c r="I2577" t="s">
        <v>198</v>
      </c>
      <c r="J2577" t="s">
        <v>199</v>
      </c>
    </row>
    <row r="2578" spans="1:10">
      <c r="A2578" t="str">
        <f t="shared" si="40"/>
        <v>C302015FemaleAllEth16</v>
      </c>
      <c r="B2578">
        <v>2015</v>
      </c>
      <c r="C2578" t="s">
        <v>27</v>
      </c>
      <c r="D2578" t="s">
        <v>117</v>
      </c>
      <c r="E2578">
        <v>16</v>
      </c>
      <c r="F2578" t="s">
        <v>154</v>
      </c>
      <c r="G2578">
        <v>1</v>
      </c>
      <c r="H2578">
        <v>1.558603491</v>
      </c>
      <c r="I2578" t="s">
        <v>210</v>
      </c>
      <c r="J2578" t="s">
        <v>211</v>
      </c>
    </row>
    <row r="2579" spans="1:10">
      <c r="A2579" t="str">
        <f t="shared" si="40"/>
        <v>C322015FemaleAllEth16</v>
      </c>
      <c r="B2579">
        <v>2015</v>
      </c>
      <c r="C2579" t="s">
        <v>27</v>
      </c>
      <c r="D2579" t="s">
        <v>117</v>
      </c>
      <c r="E2579">
        <v>16</v>
      </c>
      <c r="F2579" t="s">
        <v>154</v>
      </c>
      <c r="G2579">
        <v>2</v>
      </c>
      <c r="H2579">
        <v>3.117206983</v>
      </c>
      <c r="I2579" t="s">
        <v>189</v>
      </c>
      <c r="J2579" t="s">
        <v>190</v>
      </c>
    </row>
    <row r="2580" spans="1:10">
      <c r="A2580" t="str">
        <f t="shared" si="40"/>
        <v>C33-C342015FemaleAllEth16</v>
      </c>
      <c r="B2580">
        <v>2015</v>
      </c>
      <c r="C2580" t="s">
        <v>27</v>
      </c>
      <c r="D2580" t="s">
        <v>117</v>
      </c>
      <c r="E2580">
        <v>16</v>
      </c>
      <c r="F2580" t="s">
        <v>154</v>
      </c>
      <c r="G2580">
        <v>166</v>
      </c>
      <c r="H2580">
        <v>258.72817959999998</v>
      </c>
      <c r="I2580" t="s">
        <v>92</v>
      </c>
      <c r="J2580" t="s">
        <v>175</v>
      </c>
    </row>
    <row r="2581" spans="1:10">
      <c r="A2581" t="str">
        <f t="shared" si="40"/>
        <v>C432015FemaleAllEth16</v>
      </c>
      <c r="B2581">
        <v>2015</v>
      </c>
      <c r="C2581" t="s">
        <v>27</v>
      </c>
      <c r="D2581" t="s">
        <v>117</v>
      </c>
      <c r="E2581">
        <v>16</v>
      </c>
      <c r="F2581" t="s">
        <v>154</v>
      </c>
      <c r="G2581">
        <v>100</v>
      </c>
      <c r="H2581">
        <v>155.86034910000001</v>
      </c>
      <c r="I2581" t="s">
        <v>93</v>
      </c>
      <c r="J2581" t="s">
        <v>186</v>
      </c>
    </row>
    <row r="2582" spans="1:10">
      <c r="A2582" t="str">
        <f t="shared" si="40"/>
        <v>C442015FemaleAllEth16</v>
      </c>
      <c r="B2582">
        <v>2015</v>
      </c>
      <c r="C2582" t="s">
        <v>27</v>
      </c>
      <c r="D2582" t="s">
        <v>117</v>
      </c>
      <c r="E2582">
        <v>16</v>
      </c>
      <c r="F2582" t="s">
        <v>154</v>
      </c>
      <c r="G2582">
        <v>8</v>
      </c>
      <c r="H2582">
        <v>12.46882793</v>
      </c>
      <c r="I2582" t="s">
        <v>176</v>
      </c>
      <c r="J2582" t="s">
        <v>177</v>
      </c>
    </row>
    <row r="2583" spans="1:10">
      <c r="A2583" t="str">
        <f t="shared" si="40"/>
        <v>C452015FemaleAllEth16</v>
      </c>
      <c r="B2583">
        <v>2015</v>
      </c>
      <c r="C2583" t="s">
        <v>27</v>
      </c>
      <c r="D2583" t="s">
        <v>117</v>
      </c>
      <c r="E2583">
        <v>16</v>
      </c>
      <c r="F2583" t="s">
        <v>154</v>
      </c>
      <c r="G2583">
        <v>2</v>
      </c>
      <c r="H2583">
        <v>3.117206983</v>
      </c>
      <c r="I2583" t="s">
        <v>218</v>
      </c>
      <c r="J2583" t="s">
        <v>219</v>
      </c>
    </row>
    <row r="2584" spans="1:10">
      <c r="A2584" t="str">
        <f t="shared" si="40"/>
        <v>C482015FemaleAllEth16</v>
      </c>
      <c r="B2584">
        <v>2015</v>
      </c>
      <c r="C2584" t="s">
        <v>27</v>
      </c>
      <c r="D2584" t="s">
        <v>117</v>
      </c>
      <c r="E2584">
        <v>16</v>
      </c>
      <c r="F2584" t="s">
        <v>154</v>
      </c>
      <c r="G2584">
        <v>7</v>
      </c>
      <c r="H2584">
        <v>10.91022444</v>
      </c>
      <c r="I2584" t="s">
        <v>200</v>
      </c>
      <c r="J2584" t="s">
        <v>201</v>
      </c>
    </row>
    <row r="2585" spans="1:10">
      <c r="A2585" t="str">
        <f t="shared" si="40"/>
        <v>C492015FemaleAllEth16</v>
      </c>
      <c r="B2585">
        <v>2015</v>
      </c>
      <c r="C2585" t="s">
        <v>27</v>
      </c>
      <c r="D2585" t="s">
        <v>117</v>
      </c>
      <c r="E2585">
        <v>16</v>
      </c>
      <c r="F2585" t="s">
        <v>154</v>
      </c>
      <c r="G2585">
        <v>4</v>
      </c>
      <c r="H2585">
        <v>6.2344139649999999</v>
      </c>
      <c r="I2585" t="s">
        <v>162</v>
      </c>
      <c r="J2585" t="s">
        <v>163</v>
      </c>
    </row>
    <row r="2586" spans="1:10">
      <c r="A2586" t="str">
        <f t="shared" si="40"/>
        <v>C502015FemaleAllEth16</v>
      </c>
      <c r="B2586">
        <v>2015</v>
      </c>
      <c r="C2586" t="s">
        <v>27</v>
      </c>
      <c r="D2586" t="s">
        <v>117</v>
      </c>
      <c r="E2586">
        <v>16</v>
      </c>
      <c r="F2586" t="s">
        <v>154</v>
      </c>
      <c r="G2586">
        <v>218</v>
      </c>
      <c r="H2586">
        <v>339.7755611</v>
      </c>
      <c r="I2586" t="s">
        <v>102</v>
      </c>
      <c r="J2586" t="s">
        <v>214</v>
      </c>
    </row>
    <row r="2587" spans="1:10">
      <c r="A2587" t="str">
        <f t="shared" si="40"/>
        <v>C512015FemaleAllEth16</v>
      </c>
      <c r="B2587">
        <v>2015</v>
      </c>
      <c r="C2587" t="s">
        <v>27</v>
      </c>
      <c r="D2587" t="s">
        <v>117</v>
      </c>
      <c r="E2587">
        <v>16</v>
      </c>
      <c r="F2587" t="s">
        <v>154</v>
      </c>
      <c r="G2587">
        <v>7</v>
      </c>
      <c r="H2587">
        <v>10.91022444</v>
      </c>
      <c r="I2587" t="s">
        <v>106</v>
      </c>
      <c r="J2587" t="s">
        <v>238</v>
      </c>
    </row>
    <row r="2588" spans="1:10">
      <c r="A2588" t="str">
        <f t="shared" si="40"/>
        <v>C522015FemaleAllEth16</v>
      </c>
      <c r="B2588">
        <v>2015</v>
      </c>
      <c r="C2588" t="s">
        <v>27</v>
      </c>
      <c r="D2588" t="s">
        <v>117</v>
      </c>
      <c r="E2588">
        <v>16</v>
      </c>
      <c r="F2588" t="s">
        <v>154</v>
      </c>
      <c r="G2588">
        <v>4</v>
      </c>
      <c r="H2588">
        <v>6.2344139649999999</v>
      </c>
      <c r="I2588" t="s">
        <v>239</v>
      </c>
      <c r="J2588" t="s">
        <v>240</v>
      </c>
    </row>
    <row r="2589" spans="1:10">
      <c r="A2589" t="str">
        <f t="shared" si="40"/>
        <v>C532015FemaleAllEth16</v>
      </c>
      <c r="B2589">
        <v>2015</v>
      </c>
      <c r="C2589" t="s">
        <v>27</v>
      </c>
      <c r="D2589" t="s">
        <v>117</v>
      </c>
      <c r="E2589">
        <v>16</v>
      </c>
      <c r="F2589" t="s">
        <v>154</v>
      </c>
      <c r="G2589">
        <v>7</v>
      </c>
      <c r="H2589">
        <v>10.91022444</v>
      </c>
      <c r="I2589" t="s">
        <v>103</v>
      </c>
      <c r="J2589" t="s">
        <v>235</v>
      </c>
    </row>
    <row r="2590" spans="1:10">
      <c r="A2590" t="str">
        <f t="shared" si="40"/>
        <v>C54-C552015FemaleAllEth16</v>
      </c>
      <c r="B2590">
        <v>2015</v>
      </c>
      <c r="C2590" t="s">
        <v>27</v>
      </c>
      <c r="D2590" t="s">
        <v>117</v>
      </c>
      <c r="E2590">
        <v>16</v>
      </c>
      <c r="F2590" t="s">
        <v>154</v>
      </c>
      <c r="G2590">
        <v>51</v>
      </c>
      <c r="H2590">
        <v>79.488778049999993</v>
      </c>
      <c r="I2590" t="s">
        <v>104</v>
      </c>
      <c r="J2590" t="s">
        <v>234</v>
      </c>
    </row>
    <row r="2591" spans="1:10">
      <c r="A2591" t="str">
        <f t="shared" si="40"/>
        <v>C56-C572015FemaleAllEth16</v>
      </c>
      <c r="B2591">
        <v>2015</v>
      </c>
      <c r="C2591" t="s">
        <v>27</v>
      </c>
      <c r="D2591" t="s">
        <v>117</v>
      </c>
      <c r="E2591">
        <v>16</v>
      </c>
      <c r="F2591" t="s">
        <v>154</v>
      </c>
      <c r="G2591">
        <v>34</v>
      </c>
      <c r="H2591">
        <v>52.992518699999998</v>
      </c>
      <c r="I2591" t="s">
        <v>105</v>
      </c>
      <c r="J2591" t="s">
        <v>233</v>
      </c>
    </row>
    <row r="2592" spans="1:10">
      <c r="A2592" t="str">
        <f t="shared" si="40"/>
        <v>C64-C66, C682015FemaleAllEth16</v>
      </c>
      <c r="B2592">
        <v>2015</v>
      </c>
      <c r="C2592" t="s">
        <v>27</v>
      </c>
      <c r="D2592" t="s">
        <v>117</v>
      </c>
      <c r="E2592">
        <v>16</v>
      </c>
      <c r="F2592" t="s">
        <v>154</v>
      </c>
      <c r="G2592">
        <v>14</v>
      </c>
      <c r="H2592">
        <v>21.820448880000001</v>
      </c>
      <c r="I2592" t="s">
        <v>94</v>
      </c>
      <c r="J2592" t="s">
        <v>164</v>
      </c>
    </row>
    <row r="2593" spans="1:10">
      <c r="A2593" t="str">
        <f t="shared" si="40"/>
        <v>C672015FemaleAllEth16</v>
      </c>
      <c r="B2593">
        <v>2015</v>
      </c>
      <c r="C2593" t="s">
        <v>27</v>
      </c>
      <c r="D2593" t="s">
        <v>117</v>
      </c>
      <c r="E2593">
        <v>16</v>
      </c>
      <c r="F2593" t="s">
        <v>154</v>
      </c>
      <c r="G2593">
        <v>19</v>
      </c>
      <c r="H2593">
        <v>29.613466330000001</v>
      </c>
      <c r="I2593" t="s">
        <v>95</v>
      </c>
      <c r="J2593" t="s">
        <v>226</v>
      </c>
    </row>
    <row r="2594" spans="1:10">
      <c r="A2594" t="str">
        <f t="shared" si="40"/>
        <v>C692015FemaleAllEth16</v>
      </c>
      <c r="B2594">
        <v>2015</v>
      </c>
      <c r="C2594" t="s">
        <v>27</v>
      </c>
      <c r="D2594" t="s">
        <v>117</v>
      </c>
      <c r="E2594">
        <v>16</v>
      </c>
      <c r="F2594" t="s">
        <v>154</v>
      </c>
      <c r="G2594">
        <v>3</v>
      </c>
      <c r="H2594">
        <v>4.6758104740000004</v>
      </c>
      <c r="I2594" t="s">
        <v>165</v>
      </c>
      <c r="J2594" t="s">
        <v>166</v>
      </c>
    </row>
    <row r="2595" spans="1:10">
      <c r="A2595" t="str">
        <f t="shared" si="40"/>
        <v>C712015FemaleAllEth16</v>
      </c>
      <c r="B2595">
        <v>2015</v>
      </c>
      <c r="C2595" t="s">
        <v>27</v>
      </c>
      <c r="D2595" t="s">
        <v>117</v>
      </c>
      <c r="E2595">
        <v>16</v>
      </c>
      <c r="F2595" t="s">
        <v>154</v>
      </c>
      <c r="G2595">
        <v>18</v>
      </c>
      <c r="H2595">
        <v>28.054862839999998</v>
      </c>
      <c r="I2595" t="s">
        <v>96</v>
      </c>
      <c r="J2595" t="s">
        <v>167</v>
      </c>
    </row>
    <row r="2596" spans="1:10">
      <c r="A2596" t="str">
        <f t="shared" si="40"/>
        <v>C732015FemaleAllEth16</v>
      </c>
      <c r="B2596">
        <v>2015</v>
      </c>
      <c r="C2596" t="s">
        <v>27</v>
      </c>
      <c r="D2596" t="s">
        <v>117</v>
      </c>
      <c r="E2596">
        <v>16</v>
      </c>
      <c r="F2596" t="s">
        <v>154</v>
      </c>
      <c r="G2596">
        <v>10</v>
      </c>
      <c r="H2596">
        <v>15.58603491</v>
      </c>
      <c r="I2596" t="s">
        <v>97</v>
      </c>
      <c r="J2596" t="s">
        <v>183</v>
      </c>
    </row>
    <row r="2597" spans="1:10">
      <c r="A2597" t="str">
        <f t="shared" si="40"/>
        <v>C77-C792015FemaleAllEth16</v>
      </c>
      <c r="B2597">
        <v>2015</v>
      </c>
      <c r="C2597" t="s">
        <v>27</v>
      </c>
      <c r="D2597" t="s">
        <v>117</v>
      </c>
      <c r="E2597">
        <v>16</v>
      </c>
      <c r="F2597" t="s">
        <v>154</v>
      </c>
      <c r="G2597">
        <v>27</v>
      </c>
      <c r="H2597">
        <v>42.082294259999998</v>
      </c>
      <c r="I2597" t="s">
        <v>215</v>
      </c>
      <c r="J2597" t="s">
        <v>216</v>
      </c>
    </row>
    <row r="2598" spans="1:10">
      <c r="A2598" t="str">
        <f t="shared" si="40"/>
        <v>C802015FemaleAllEth16</v>
      </c>
      <c r="B2598">
        <v>2015</v>
      </c>
      <c r="C2598" t="s">
        <v>27</v>
      </c>
      <c r="D2598" t="s">
        <v>117</v>
      </c>
      <c r="E2598">
        <v>16</v>
      </c>
      <c r="F2598" t="s">
        <v>154</v>
      </c>
      <c r="G2598">
        <v>6</v>
      </c>
      <c r="H2598">
        <v>9.3516209480000008</v>
      </c>
      <c r="I2598" t="s">
        <v>229</v>
      </c>
      <c r="J2598" t="s">
        <v>230</v>
      </c>
    </row>
    <row r="2599" spans="1:10">
      <c r="A2599" t="str">
        <f t="shared" si="40"/>
        <v>C812015FemaleAllEth16</v>
      </c>
      <c r="B2599">
        <v>2015</v>
      </c>
      <c r="C2599" t="s">
        <v>27</v>
      </c>
      <c r="D2599" t="s">
        <v>117</v>
      </c>
      <c r="E2599">
        <v>16</v>
      </c>
      <c r="F2599" t="s">
        <v>154</v>
      </c>
      <c r="G2599">
        <v>2</v>
      </c>
      <c r="H2599">
        <v>3.117206983</v>
      </c>
      <c r="I2599" t="s">
        <v>98</v>
      </c>
      <c r="J2599" t="s">
        <v>172</v>
      </c>
    </row>
    <row r="2600" spans="1:10">
      <c r="A2600" t="str">
        <f t="shared" si="40"/>
        <v>C82-C86, C962015FemaleAllEth16</v>
      </c>
      <c r="B2600">
        <v>2015</v>
      </c>
      <c r="C2600" t="s">
        <v>27</v>
      </c>
      <c r="D2600" t="s">
        <v>117</v>
      </c>
      <c r="E2600">
        <v>16</v>
      </c>
      <c r="F2600" t="s">
        <v>154</v>
      </c>
      <c r="G2600">
        <v>57</v>
      </c>
      <c r="H2600">
        <v>88.840399000000005</v>
      </c>
      <c r="I2600" t="s">
        <v>99</v>
      </c>
      <c r="J2600" t="s">
        <v>173</v>
      </c>
    </row>
    <row r="2601" spans="1:10">
      <c r="A2601" t="str">
        <f t="shared" si="40"/>
        <v>C882015FemaleAllEth16</v>
      </c>
      <c r="B2601">
        <v>2015</v>
      </c>
      <c r="C2601" t="s">
        <v>27</v>
      </c>
      <c r="D2601" t="s">
        <v>117</v>
      </c>
      <c r="E2601">
        <v>16</v>
      </c>
      <c r="F2601" t="s">
        <v>154</v>
      </c>
      <c r="G2601">
        <v>4</v>
      </c>
      <c r="H2601">
        <v>6.2344139649999999</v>
      </c>
      <c r="I2601" t="s">
        <v>195</v>
      </c>
      <c r="J2601" t="s">
        <v>196</v>
      </c>
    </row>
    <row r="2602" spans="1:10">
      <c r="A2602" t="str">
        <f t="shared" si="40"/>
        <v>C902015FemaleAllEth16</v>
      </c>
      <c r="B2602">
        <v>2015</v>
      </c>
      <c r="C2602" t="s">
        <v>27</v>
      </c>
      <c r="D2602" t="s">
        <v>117</v>
      </c>
      <c r="E2602">
        <v>16</v>
      </c>
      <c r="F2602" t="s">
        <v>154</v>
      </c>
      <c r="G2602">
        <v>21</v>
      </c>
      <c r="H2602">
        <v>32.730673320000001</v>
      </c>
      <c r="I2602" t="s">
        <v>100</v>
      </c>
      <c r="J2602" t="s">
        <v>205</v>
      </c>
    </row>
    <row r="2603" spans="1:10">
      <c r="A2603" t="str">
        <f t="shared" si="40"/>
        <v>C91-C952015FemaleAllEth16</v>
      </c>
      <c r="B2603">
        <v>2015</v>
      </c>
      <c r="C2603" t="s">
        <v>27</v>
      </c>
      <c r="D2603" t="s">
        <v>117</v>
      </c>
      <c r="E2603">
        <v>16</v>
      </c>
      <c r="F2603" t="s">
        <v>154</v>
      </c>
      <c r="G2603">
        <v>26</v>
      </c>
      <c r="H2603">
        <v>40.523690770000002</v>
      </c>
      <c r="I2603" t="s">
        <v>101</v>
      </c>
      <c r="J2603" t="s">
        <v>174</v>
      </c>
    </row>
    <row r="2604" spans="1:10">
      <c r="A2604" t="str">
        <f t="shared" si="40"/>
        <v>D45-D472015FemaleAllEth16</v>
      </c>
      <c r="B2604">
        <v>2015</v>
      </c>
      <c r="C2604" t="s">
        <v>27</v>
      </c>
      <c r="D2604" t="s">
        <v>117</v>
      </c>
      <c r="E2604">
        <v>16</v>
      </c>
      <c r="F2604" t="s">
        <v>154</v>
      </c>
      <c r="G2604">
        <v>10</v>
      </c>
      <c r="H2604">
        <v>15.58603491</v>
      </c>
      <c r="I2604" t="s">
        <v>140</v>
      </c>
      <c r="J2604" t="s">
        <v>181</v>
      </c>
    </row>
    <row r="2605" spans="1:10">
      <c r="A2605" t="str">
        <f t="shared" si="40"/>
        <v>C00-C142016FemaleAllEth16</v>
      </c>
      <c r="B2605">
        <v>2016</v>
      </c>
      <c r="C2605" t="s">
        <v>27</v>
      </c>
      <c r="D2605" t="s">
        <v>117</v>
      </c>
      <c r="E2605">
        <v>16</v>
      </c>
      <c r="F2605" t="s">
        <v>154</v>
      </c>
      <c r="G2605">
        <v>24</v>
      </c>
      <c r="H2605">
        <v>35.200938690000001</v>
      </c>
      <c r="I2605" t="s">
        <v>86</v>
      </c>
      <c r="J2605" t="s">
        <v>180</v>
      </c>
    </row>
    <row r="2606" spans="1:10">
      <c r="A2606" t="str">
        <f t="shared" si="40"/>
        <v>C152016FemaleAllEth16</v>
      </c>
      <c r="B2606">
        <v>2016</v>
      </c>
      <c r="C2606" t="s">
        <v>27</v>
      </c>
      <c r="D2606" t="s">
        <v>117</v>
      </c>
      <c r="E2606">
        <v>16</v>
      </c>
      <c r="F2606" t="s">
        <v>154</v>
      </c>
      <c r="G2606">
        <v>10</v>
      </c>
      <c r="H2606">
        <v>14.667057789999999</v>
      </c>
      <c r="I2606" t="s">
        <v>87</v>
      </c>
      <c r="J2606" t="s">
        <v>217</v>
      </c>
    </row>
    <row r="2607" spans="1:10">
      <c r="A2607" t="str">
        <f t="shared" si="40"/>
        <v>C162016FemaleAllEth16</v>
      </c>
      <c r="B2607">
        <v>2016</v>
      </c>
      <c r="C2607" t="s">
        <v>27</v>
      </c>
      <c r="D2607" t="s">
        <v>117</v>
      </c>
      <c r="E2607">
        <v>16</v>
      </c>
      <c r="F2607" t="s">
        <v>154</v>
      </c>
      <c r="G2607">
        <v>23</v>
      </c>
      <c r="H2607">
        <v>33.734232910000003</v>
      </c>
      <c r="I2607" t="s">
        <v>88</v>
      </c>
      <c r="J2607" t="s">
        <v>188</v>
      </c>
    </row>
    <row r="2608" spans="1:10">
      <c r="A2608" t="str">
        <f t="shared" si="40"/>
        <v>C172016FemaleAllEth16</v>
      </c>
      <c r="B2608">
        <v>2016</v>
      </c>
      <c r="C2608" t="s">
        <v>27</v>
      </c>
      <c r="D2608" t="s">
        <v>117</v>
      </c>
      <c r="E2608">
        <v>16</v>
      </c>
      <c r="F2608" t="s">
        <v>154</v>
      </c>
      <c r="G2608">
        <v>11</v>
      </c>
      <c r="H2608">
        <v>16.133763569999999</v>
      </c>
      <c r="I2608" t="s">
        <v>208</v>
      </c>
      <c r="J2608" t="s">
        <v>209</v>
      </c>
    </row>
    <row r="2609" spans="1:10">
      <c r="A2609" t="str">
        <f t="shared" si="40"/>
        <v>C18-C212016FemaleAllEth16</v>
      </c>
      <c r="B2609">
        <v>2016</v>
      </c>
      <c r="C2609" t="s">
        <v>27</v>
      </c>
      <c r="D2609" t="s">
        <v>117</v>
      </c>
      <c r="E2609">
        <v>16</v>
      </c>
      <c r="F2609" t="s">
        <v>154</v>
      </c>
      <c r="G2609">
        <v>268</v>
      </c>
      <c r="H2609">
        <v>393.07714870000001</v>
      </c>
      <c r="I2609" t="s">
        <v>89</v>
      </c>
      <c r="J2609" t="s">
        <v>182</v>
      </c>
    </row>
    <row r="2610" spans="1:10">
      <c r="A2610" t="str">
        <f t="shared" si="40"/>
        <v>C222016FemaleAllEth16</v>
      </c>
      <c r="B2610">
        <v>2016</v>
      </c>
      <c r="C2610" t="s">
        <v>27</v>
      </c>
      <c r="D2610" t="s">
        <v>117</v>
      </c>
      <c r="E2610">
        <v>16</v>
      </c>
      <c r="F2610" t="s">
        <v>154</v>
      </c>
      <c r="G2610">
        <v>14</v>
      </c>
      <c r="H2610">
        <v>20.5338809</v>
      </c>
      <c r="I2610" t="s">
        <v>90</v>
      </c>
      <c r="J2610" t="s">
        <v>159</v>
      </c>
    </row>
    <row r="2611" spans="1:10">
      <c r="A2611" t="str">
        <f t="shared" si="40"/>
        <v>C232016FemaleAllEth16</v>
      </c>
      <c r="B2611">
        <v>2016</v>
      </c>
      <c r="C2611" t="s">
        <v>27</v>
      </c>
      <c r="D2611" t="s">
        <v>117</v>
      </c>
      <c r="E2611">
        <v>16</v>
      </c>
      <c r="F2611" t="s">
        <v>154</v>
      </c>
      <c r="G2611">
        <v>7</v>
      </c>
      <c r="H2611">
        <v>10.26694045</v>
      </c>
      <c r="I2611" t="s">
        <v>227</v>
      </c>
      <c r="J2611" t="s">
        <v>228</v>
      </c>
    </row>
    <row r="2612" spans="1:10">
      <c r="A2612" t="str">
        <f t="shared" si="40"/>
        <v>C242016FemaleAllEth16</v>
      </c>
      <c r="B2612">
        <v>2016</v>
      </c>
      <c r="C2612" t="s">
        <v>27</v>
      </c>
      <c r="D2612" t="s">
        <v>117</v>
      </c>
      <c r="E2612">
        <v>16</v>
      </c>
      <c r="F2612" t="s">
        <v>154</v>
      </c>
      <c r="G2612">
        <v>4</v>
      </c>
      <c r="H2612">
        <v>5.8668231149999999</v>
      </c>
      <c r="I2612" t="s">
        <v>220</v>
      </c>
      <c r="J2612" t="s">
        <v>221</v>
      </c>
    </row>
    <row r="2613" spans="1:10">
      <c r="A2613" t="str">
        <f t="shared" si="40"/>
        <v>C252016FemaleAllEth16</v>
      </c>
      <c r="B2613">
        <v>2016</v>
      </c>
      <c r="C2613" t="s">
        <v>27</v>
      </c>
      <c r="D2613" t="s">
        <v>117</v>
      </c>
      <c r="E2613">
        <v>16</v>
      </c>
      <c r="F2613" t="s">
        <v>154</v>
      </c>
      <c r="G2613">
        <v>47</v>
      </c>
      <c r="H2613">
        <v>68.935171600000004</v>
      </c>
      <c r="I2613" t="s">
        <v>91</v>
      </c>
      <c r="J2613" t="s">
        <v>197</v>
      </c>
    </row>
    <row r="2614" spans="1:10">
      <c r="A2614" t="str">
        <f t="shared" si="40"/>
        <v>C262016FemaleAllEth16</v>
      </c>
      <c r="B2614">
        <v>2016</v>
      </c>
      <c r="C2614" t="s">
        <v>27</v>
      </c>
      <c r="D2614" t="s">
        <v>117</v>
      </c>
      <c r="E2614">
        <v>16</v>
      </c>
      <c r="F2614" t="s">
        <v>154</v>
      </c>
      <c r="G2614">
        <v>6</v>
      </c>
      <c r="H2614">
        <v>8.8002346730000003</v>
      </c>
      <c r="I2614" t="s">
        <v>198</v>
      </c>
      <c r="J2614" t="s">
        <v>199</v>
      </c>
    </row>
    <row r="2615" spans="1:10">
      <c r="A2615" t="str">
        <f t="shared" si="40"/>
        <v>C322016FemaleAllEth16</v>
      </c>
      <c r="B2615">
        <v>2016</v>
      </c>
      <c r="C2615" t="s">
        <v>27</v>
      </c>
      <c r="D2615" t="s">
        <v>117</v>
      </c>
      <c r="E2615">
        <v>16</v>
      </c>
      <c r="F2615" t="s">
        <v>154</v>
      </c>
      <c r="G2615">
        <v>2</v>
      </c>
      <c r="H2615">
        <v>2.933411558</v>
      </c>
      <c r="I2615" t="s">
        <v>189</v>
      </c>
      <c r="J2615" t="s">
        <v>190</v>
      </c>
    </row>
    <row r="2616" spans="1:10">
      <c r="A2616" t="str">
        <f t="shared" si="40"/>
        <v>C33-C342016FemaleAllEth16</v>
      </c>
      <c r="B2616">
        <v>2016</v>
      </c>
      <c r="C2616" t="s">
        <v>27</v>
      </c>
      <c r="D2616" t="s">
        <v>117</v>
      </c>
      <c r="E2616">
        <v>16</v>
      </c>
      <c r="F2616" t="s">
        <v>154</v>
      </c>
      <c r="G2616">
        <v>188</v>
      </c>
      <c r="H2616">
        <v>275.74068640000002</v>
      </c>
      <c r="I2616" t="s">
        <v>92</v>
      </c>
      <c r="J2616" t="s">
        <v>175</v>
      </c>
    </row>
    <row r="2617" spans="1:10">
      <c r="A2617" t="str">
        <f t="shared" si="40"/>
        <v>C372016FemaleAllEth16</v>
      </c>
      <c r="B2617">
        <v>2016</v>
      </c>
      <c r="C2617" t="s">
        <v>27</v>
      </c>
      <c r="D2617" t="s">
        <v>117</v>
      </c>
      <c r="E2617">
        <v>16</v>
      </c>
      <c r="F2617" t="s">
        <v>154</v>
      </c>
      <c r="G2617">
        <v>2</v>
      </c>
      <c r="H2617">
        <v>2.933411558</v>
      </c>
      <c r="I2617" t="s">
        <v>212</v>
      </c>
      <c r="J2617" t="s">
        <v>213</v>
      </c>
    </row>
    <row r="2618" spans="1:10">
      <c r="A2618" t="str">
        <f t="shared" si="40"/>
        <v>C40-C412016FemaleAllEth16</v>
      </c>
      <c r="B2618">
        <v>2016</v>
      </c>
      <c r="C2618" t="s">
        <v>27</v>
      </c>
      <c r="D2618" t="s">
        <v>117</v>
      </c>
      <c r="E2618">
        <v>16</v>
      </c>
      <c r="F2618" t="s">
        <v>154</v>
      </c>
      <c r="G2618">
        <v>1</v>
      </c>
      <c r="H2618">
        <v>1.466705779</v>
      </c>
      <c r="I2618" t="s">
        <v>160</v>
      </c>
      <c r="J2618" t="s">
        <v>161</v>
      </c>
    </row>
    <row r="2619" spans="1:10">
      <c r="A2619" t="str">
        <f t="shared" si="40"/>
        <v>C432016FemaleAllEth16</v>
      </c>
      <c r="B2619">
        <v>2016</v>
      </c>
      <c r="C2619" t="s">
        <v>27</v>
      </c>
      <c r="D2619" t="s">
        <v>117</v>
      </c>
      <c r="E2619">
        <v>16</v>
      </c>
      <c r="F2619" t="s">
        <v>154</v>
      </c>
      <c r="G2619">
        <v>106</v>
      </c>
      <c r="H2619">
        <v>155.47081259999999</v>
      </c>
      <c r="I2619" t="s">
        <v>93</v>
      </c>
      <c r="J2619" t="s">
        <v>186</v>
      </c>
    </row>
    <row r="2620" spans="1:10">
      <c r="A2620" t="str">
        <f t="shared" si="40"/>
        <v>C442016FemaleAllEth16</v>
      </c>
      <c r="B2620">
        <v>2016</v>
      </c>
      <c r="C2620" t="s">
        <v>27</v>
      </c>
      <c r="D2620" t="s">
        <v>117</v>
      </c>
      <c r="E2620">
        <v>16</v>
      </c>
      <c r="F2620" t="s">
        <v>154</v>
      </c>
      <c r="G2620">
        <v>7</v>
      </c>
      <c r="H2620">
        <v>10.26694045</v>
      </c>
      <c r="I2620" t="s">
        <v>176</v>
      </c>
      <c r="J2620" t="s">
        <v>177</v>
      </c>
    </row>
    <row r="2621" spans="1:10">
      <c r="A2621" t="str">
        <f t="shared" si="40"/>
        <v>C452016FemaleAllEth16</v>
      </c>
      <c r="B2621">
        <v>2016</v>
      </c>
      <c r="C2621" t="s">
        <v>27</v>
      </c>
      <c r="D2621" t="s">
        <v>117</v>
      </c>
      <c r="E2621">
        <v>16</v>
      </c>
      <c r="F2621" t="s">
        <v>154</v>
      </c>
      <c r="G2621">
        <v>1</v>
      </c>
      <c r="H2621">
        <v>1.466705779</v>
      </c>
      <c r="I2621" t="s">
        <v>218</v>
      </c>
      <c r="J2621" t="s">
        <v>219</v>
      </c>
    </row>
    <row r="2622" spans="1:10">
      <c r="A2622" t="str">
        <f t="shared" si="40"/>
        <v>C482016FemaleAllEth16</v>
      </c>
      <c r="B2622">
        <v>2016</v>
      </c>
      <c r="C2622" t="s">
        <v>27</v>
      </c>
      <c r="D2622" t="s">
        <v>117</v>
      </c>
      <c r="E2622">
        <v>16</v>
      </c>
      <c r="F2622" t="s">
        <v>154</v>
      </c>
      <c r="G2622">
        <v>3</v>
      </c>
      <c r="H2622">
        <v>4.4001173360000001</v>
      </c>
      <c r="I2622" t="s">
        <v>200</v>
      </c>
      <c r="J2622" t="s">
        <v>201</v>
      </c>
    </row>
    <row r="2623" spans="1:10">
      <c r="A2623" t="str">
        <f t="shared" si="40"/>
        <v>C492016FemaleAllEth16</v>
      </c>
      <c r="B2623">
        <v>2016</v>
      </c>
      <c r="C2623" t="s">
        <v>27</v>
      </c>
      <c r="D2623" t="s">
        <v>117</v>
      </c>
      <c r="E2623">
        <v>16</v>
      </c>
      <c r="F2623" t="s">
        <v>154</v>
      </c>
      <c r="G2623">
        <v>3</v>
      </c>
      <c r="H2623">
        <v>4.4001173360000001</v>
      </c>
      <c r="I2623" t="s">
        <v>162</v>
      </c>
      <c r="J2623" t="s">
        <v>163</v>
      </c>
    </row>
    <row r="2624" spans="1:10">
      <c r="A2624" t="str">
        <f t="shared" si="40"/>
        <v>C502016FemaleAllEth16</v>
      </c>
      <c r="B2624">
        <v>2016</v>
      </c>
      <c r="C2624" t="s">
        <v>27</v>
      </c>
      <c r="D2624" t="s">
        <v>117</v>
      </c>
      <c r="E2624">
        <v>16</v>
      </c>
      <c r="F2624" t="s">
        <v>154</v>
      </c>
      <c r="G2624">
        <v>247</v>
      </c>
      <c r="H2624">
        <v>362.27632740000001</v>
      </c>
      <c r="I2624" t="s">
        <v>102</v>
      </c>
      <c r="J2624" t="s">
        <v>214</v>
      </c>
    </row>
    <row r="2625" spans="1:10">
      <c r="A2625" t="str">
        <f t="shared" si="40"/>
        <v>C512016FemaleAllEth16</v>
      </c>
      <c r="B2625">
        <v>2016</v>
      </c>
      <c r="C2625" t="s">
        <v>27</v>
      </c>
      <c r="D2625" t="s">
        <v>117</v>
      </c>
      <c r="E2625">
        <v>16</v>
      </c>
      <c r="F2625" t="s">
        <v>154</v>
      </c>
      <c r="G2625">
        <v>9</v>
      </c>
      <c r="H2625">
        <v>13.20035201</v>
      </c>
      <c r="I2625" t="s">
        <v>106</v>
      </c>
      <c r="J2625" t="s">
        <v>238</v>
      </c>
    </row>
    <row r="2626" spans="1:10">
      <c r="A2626" t="str">
        <f t="shared" si="40"/>
        <v>C522016FemaleAllEth16</v>
      </c>
      <c r="B2626">
        <v>2016</v>
      </c>
      <c r="C2626" t="s">
        <v>27</v>
      </c>
      <c r="D2626" t="s">
        <v>117</v>
      </c>
      <c r="E2626">
        <v>16</v>
      </c>
      <c r="F2626" t="s">
        <v>154</v>
      </c>
      <c r="G2626">
        <v>2</v>
      </c>
      <c r="H2626">
        <v>2.933411558</v>
      </c>
      <c r="I2626" t="s">
        <v>239</v>
      </c>
      <c r="J2626" t="s">
        <v>240</v>
      </c>
    </row>
    <row r="2627" spans="1:10">
      <c r="A2627" t="str">
        <f t="shared" ref="A2627:A2690" si="41">I2627&amp;B2627&amp;C2627&amp;D2627&amp;E2627</f>
        <v>C532016FemaleAllEth16</v>
      </c>
      <c r="B2627">
        <v>2016</v>
      </c>
      <c r="C2627" t="s">
        <v>27</v>
      </c>
      <c r="D2627" t="s">
        <v>117</v>
      </c>
      <c r="E2627">
        <v>16</v>
      </c>
      <c r="F2627" t="s">
        <v>154</v>
      </c>
      <c r="G2627">
        <v>4</v>
      </c>
      <c r="H2627">
        <v>5.8668231149999999</v>
      </c>
      <c r="I2627" t="s">
        <v>103</v>
      </c>
      <c r="J2627" t="s">
        <v>235</v>
      </c>
    </row>
    <row r="2628" spans="1:10">
      <c r="A2628" t="str">
        <f t="shared" si="41"/>
        <v>C54-C552016FemaleAllEth16</v>
      </c>
      <c r="B2628">
        <v>2016</v>
      </c>
      <c r="C2628" t="s">
        <v>27</v>
      </c>
      <c r="D2628" t="s">
        <v>117</v>
      </c>
      <c r="E2628">
        <v>16</v>
      </c>
      <c r="F2628" t="s">
        <v>154</v>
      </c>
      <c r="G2628">
        <v>52</v>
      </c>
      <c r="H2628">
        <v>76.268700499999994</v>
      </c>
      <c r="I2628" t="s">
        <v>104</v>
      </c>
      <c r="J2628" t="s">
        <v>234</v>
      </c>
    </row>
    <row r="2629" spans="1:10">
      <c r="A2629" t="str">
        <f t="shared" si="41"/>
        <v>C56-C572016FemaleAllEth16</v>
      </c>
      <c r="B2629">
        <v>2016</v>
      </c>
      <c r="C2629" t="s">
        <v>27</v>
      </c>
      <c r="D2629" t="s">
        <v>117</v>
      </c>
      <c r="E2629">
        <v>16</v>
      </c>
      <c r="F2629" t="s">
        <v>154</v>
      </c>
      <c r="G2629">
        <v>36</v>
      </c>
      <c r="H2629">
        <v>52.801408039999998</v>
      </c>
      <c r="I2629" t="s">
        <v>105</v>
      </c>
      <c r="J2629" t="s">
        <v>233</v>
      </c>
    </row>
    <row r="2630" spans="1:10">
      <c r="A2630" t="str">
        <f t="shared" si="41"/>
        <v>C64-C66, C682016FemaleAllEth16</v>
      </c>
      <c r="B2630">
        <v>2016</v>
      </c>
      <c r="C2630" t="s">
        <v>27</v>
      </c>
      <c r="D2630" t="s">
        <v>117</v>
      </c>
      <c r="E2630">
        <v>16</v>
      </c>
      <c r="F2630" t="s">
        <v>154</v>
      </c>
      <c r="G2630">
        <v>29</v>
      </c>
      <c r="H2630">
        <v>42.534467589999998</v>
      </c>
      <c r="I2630" t="s">
        <v>94</v>
      </c>
      <c r="J2630" t="s">
        <v>164</v>
      </c>
    </row>
    <row r="2631" spans="1:10">
      <c r="A2631" t="str">
        <f t="shared" si="41"/>
        <v>C672016FemaleAllEth16</v>
      </c>
      <c r="B2631">
        <v>2016</v>
      </c>
      <c r="C2631" t="s">
        <v>27</v>
      </c>
      <c r="D2631" t="s">
        <v>117</v>
      </c>
      <c r="E2631">
        <v>16</v>
      </c>
      <c r="F2631" t="s">
        <v>154</v>
      </c>
      <c r="G2631">
        <v>15</v>
      </c>
      <c r="H2631">
        <v>22.000586680000001</v>
      </c>
      <c r="I2631" t="s">
        <v>95</v>
      </c>
      <c r="J2631" t="s">
        <v>226</v>
      </c>
    </row>
    <row r="2632" spans="1:10">
      <c r="A2632" t="str">
        <f t="shared" si="41"/>
        <v>C692016FemaleAllEth16</v>
      </c>
      <c r="B2632">
        <v>2016</v>
      </c>
      <c r="C2632" t="s">
        <v>27</v>
      </c>
      <c r="D2632" t="s">
        <v>117</v>
      </c>
      <c r="E2632">
        <v>16</v>
      </c>
      <c r="F2632" t="s">
        <v>154</v>
      </c>
      <c r="G2632">
        <v>5</v>
      </c>
      <c r="H2632">
        <v>7.3335288939999996</v>
      </c>
      <c r="I2632" t="s">
        <v>165</v>
      </c>
      <c r="J2632" t="s">
        <v>166</v>
      </c>
    </row>
    <row r="2633" spans="1:10">
      <c r="A2633" t="str">
        <f t="shared" si="41"/>
        <v>C712016FemaleAllEth16</v>
      </c>
      <c r="B2633">
        <v>2016</v>
      </c>
      <c r="C2633" t="s">
        <v>27</v>
      </c>
      <c r="D2633" t="s">
        <v>117</v>
      </c>
      <c r="E2633">
        <v>16</v>
      </c>
      <c r="F2633" t="s">
        <v>154</v>
      </c>
      <c r="G2633">
        <v>12</v>
      </c>
      <c r="H2633">
        <v>17.600469350000001</v>
      </c>
      <c r="I2633" t="s">
        <v>96</v>
      </c>
      <c r="J2633" t="s">
        <v>167</v>
      </c>
    </row>
    <row r="2634" spans="1:10">
      <c r="A2634" t="str">
        <f t="shared" si="41"/>
        <v>C732016FemaleAllEth16</v>
      </c>
      <c r="B2634">
        <v>2016</v>
      </c>
      <c r="C2634" t="s">
        <v>27</v>
      </c>
      <c r="D2634" t="s">
        <v>117</v>
      </c>
      <c r="E2634">
        <v>16</v>
      </c>
      <c r="F2634" t="s">
        <v>154</v>
      </c>
      <c r="G2634">
        <v>12</v>
      </c>
      <c r="H2634">
        <v>17.600469350000001</v>
      </c>
      <c r="I2634" t="s">
        <v>97</v>
      </c>
      <c r="J2634" t="s">
        <v>183</v>
      </c>
    </row>
    <row r="2635" spans="1:10">
      <c r="A2635" t="str">
        <f t="shared" si="41"/>
        <v>C752016FemaleAllEth16</v>
      </c>
      <c r="B2635">
        <v>2016</v>
      </c>
      <c r="C2635" t="s">
        <v>27</v>
      </c>
      <c r="D2635" t="s">
        <v>117</v>
      </c>
      <c r="E2635">
        <v>16</v>
      </c>
      <c r="F2635" t="s">
        <v>154</v>
      </c>
      <c r="G2635">
        <v>1</v>
      </c>
      <c r="H2635">
        <v>1.466705779</v>
      </c>
      <c r="I2635" t="s">
        <v>184</v>
      </c>
      <c r="J2635" t="s">
        <v>185</v>
      </c>
    </row>
    <row r="2636" spans="1:10">
      <c r="A2636" t="str">
        <f t="shared" si="41"/>
        <v>C762016FemaleAllEth16</v>
      </c>
      <c r="B2636">
        <v>2016</v>
      </c>
      <c r="C2636" t="s">
        <v>27</v>
      </c>
      <c r="D2636" t="s">
        <v>117</v>
      </c>
      <c r="E2636">
        <v>16</v>
      </c>
      <c r="F2636" t="s">
        <v>154</v>
      </c>
      <c r="G2636">
        <v>1</v>
      </c>
      <c r="H2636">
        <v>1.466705779</v>
      </c>
      <c r="I2636" t="s">
        <v>231</v>
      </c>
      <c r="J2636" t="s">
        <v>232</v>
      </c>
    </row>
    <row r="2637" spans="1:10">
      <c r="A2637" t="str">
        <f t="shared" si="41"/>
        <v>C77-C792016FemaleAllEth16</v>
      </c>
      <c r="B2637">
        <v>2016</v>
      </c>
      <c r="C2637" t="s">
        <v>27</v>
      </c>
      <c r="D2637" t="s">
        <v>117</v>
      </c>
      <c r="E2637">
        <v>16</v>
      </c>
      <c r="F2637" t="s">
        <v>154</v>
      </c>
      <c r="G2637">
        <v>25</v>
      </c>
      <c r="H2637">
        <v>36.667644469999999</v>
      </c>
      <c r="I2637" t="s">
        <v>215</v>
      </c>
      <c r="J2637" t="s">
        <v>216</v>
      </c>
    </row>
    <row r="2638" spans="1:10">
      <c r="A2638" t="str">
        <f t="shared" si="41"/>
        <v>C802016FemaleAllEth16</v>
      </c>
      <c r="B2638">
        <v>2016</v>
      </c>
      <c r="C2638" t="s">
        <v>27</v>
      </c>
      <c r="D2638" t="s">
        <v>117</v>
      </c>
      <c r="E2638">
        <v>16</v>
      </c>
      <c r="F2638" t="s">
        <v>154</v>
      </c>
      <c r="G2638">
        <v>4</v>
      </c>
      <c r="H2638">
        <v>5.8668231149999999</v>
      </c>
      <c r="I2638" t="s">
        <v>229</v>
      </c>
      <c r="J2638" t="s">
        <v>230</v>
      </c>
    </row>
    <row r="2639" spans="1:10">
      <c r="A2639" t="str">
        <f t="shared" si="41"/>
        <v>C82-C86, C962016FemaleAllEth16</v>
      </c>
      <c r="B2639">
        <v>2016</v>
      </c>
      <c r="C2639" t="s">
        <v>27</v>
      </c>
      <c r="D2639" t="s">
        <v>117</v>
      </c>
      <c r="E2639">
        <v>16</v>
      </c>
      <c r="F2639" t="s">
        <v>154</v>
      </c>
      <c r="G2639">
        <v>48</v>
      </c>
      <c r="H2639">
        <v>70.401877380000002</v>
      </c>
      <c r="I2639" t="s">
        <v>99</v>
      </c>
      <c r="J2639" t="s">
        <v>173</v>
      </c>
    </row>
    <row r="2640" spans="1:10">
      <c r="A2640" t="str">
        <f t="shared" si="41"/>
        <v>C882016FemaleAllEth16</v>
      </c>
      <c r="B2640">
        <v>2016</v>
      </c>
      <c r="C2640" t="s">
        <v>27</v>
      </c>
      <c r="D2640" t="s">
        <v>117</v>
      </c>
      <c r="E2640">
        <v>16</v>
      </c>
      <c r="F2640" t="s">
        <v>154</v>
      </c>
      <c r="G2640">
        <v>5</v>
      </c>
      <c r="H2640">
        <v>7.3335288939999996</v>
      </c>
      <c r="I2640" t="s">
        <v>195</v>
      </c>
      <c r="J2640" t="s">
        <v>196</v>
      </c>
    </row>
    <row r="2641" spans="1:10">
      <c r="A2641" t="str">
        <f t="shared" si="41"/>
        <v>C902016FemaleAllEth16</v>
      </c>
      <c r="B2641">
        <v>2016</v>
      </c>
      <c r="C2641" t="s">
        <v>27</v>
      </c>
      <c r="D2641" t="s">
        <v>117</v>
      </c>
      <c r="E2641">
        <v>16</v>
      </c>
      <c r="F2641" t="s">
        <v>154</v>
      </c>
      <c r="G2641">
        <v>26</v>
      </c>
      <c r="H2641">
        <v>38.134350249999997</v>
      </c>
      <c r="I2641" t="s">
        <v>100</v>
      </c>
      <c r="J2641" t="s">
        <v>205</v>
      </c>
    </row>
    <row r="2642" spans="1:10">
      <c r="A2642" t="str">
        <f t="shared" si="41"/>
        <v>C91-C952016FemaleAllEth16</v>
      </c>
      <c r="B2642">
        <v>2016</v>
      </c>
      <c r="C2642" t="s">
        <v>27</v>
      </c>
      <c r="D2642" t="s">
        <v>117</v>
      </c>
      <c r="E2642">
        <v>16</v>
      </c>
      <c r="F2642" t="s">
        <v>154</v>
      </c>
      <c r="G2642">
        <v>25</v>
      </c>
      <c r="H2642">
        <v>36.667644469999999</v>
      </c>
      <c r="I2642" t="s">
        <v>101</v>
      </c>
      <c r="J2642" t="s">
        <v>174</v>
      </c>
    </row>
    <row r="2643" spans="1:10">
      <c r="A2643" t="str">
        <f t="shared" si="41"/>
        <v>D45-D472016FemaleAllEth16</v>
      </c>
      <c r="B2643">
        <v>2016</v>
      </c>
      <c r="C2643" t="s">
        <v>27</v>
      </c>
      <c r="D2643" t="s">
        <v>117</v>
      </c>
      <c r="E2643">
        <v>16</v>
      </c>
      <c r="F2643" t="s">
        <v>154</v>
      </c>
      <c r="G2643">
        <v>18</v>
      </c>
      <c r="H2643">
        <v>26.400704019999999</v>
      </c>
      <c r="I2643" t="s">
        <v>140</v>
      </c>
      <c r="J2643" t="s">
        <v>181</v>
      </c>
    </row>
    <row r="2644" spans="1:10">
      <c r="A2644" t="str">
        <f t="shared" si="41"/>
        <v>C00-C142017FemaleAllEth16</v>
      </c>
      <c r="B2644">
        <v>2017</v>
      </c>
      <c r="C2644" t="s">
        <v>27</v>
      </c>
      <c r="D2644" t="s">
        <v>117</v>
      </c>
      <c r="E2644">
        <v>16</v>
      </c>
      <c r="F2644" t="s">
        <v>154</v>
      </c>
      <c r="G2644">
        <v>19</v>
      </c>
      <c r="H2644">
        <v>26.499302650000001</v>
      </c>
      <c r="I2644" t="s">
        <v>86</v>
      </c>
      <c r="J2644" t="s">
        <v>180</v>
      </c>
    </row>
    <row r="2645" spans="1:10">
      <c r="A2645" t="str">
        <f t="shared" si="41"/>
        <v>C152017FemaleAllEth16</v>
      </c>
      <c r="B2645">
        <v>2017</v>
      </c>
      <c r="C2645" t="s">
        <v>27</v>
      </c>
      <c r="D2645" t="s">
        <v>117</v>
      </c>
      <c r="E2645">
        <v>16</v>
      </c>
      <c r="F2645" t="s">
        <v>154</v>
      </c>
      <c r="G2645">
        <v>17</v>
      </c>
      <c r="H2645">
        <v>23.709902369999998</v>
      </c>
      <c r="I2645" t="s">
        <v>87</v>
      </c>
      <c r="J2645" t="s">
        <v>217</v>
      </c>
    </row>
    <row r="2646" spans="1:10">
      <c r="A2646" t="str">
        <f t="shared" si="41"/>
        <v>C162017FemaleAllEth16</v>
      </c>
      <c r="B2646">
        <v>2017</v>
      </c>
      <c r="C2646" t="s">
        <v>27</v>
      </c>
      <c r="D2646" t="s">
        <v>117</v>
      </c>
      <c r="E2646">
        <v>16</v>
      </c>
      <c r="F2646" t="s">
        <v>154</v>
      </c>
      <c r="G2646">
        <v>20</v>
      </c>
      <c r="H2646">
        <v>27.894002789999998</v>
      </c>
      <c r="I2646" t="s">
        <v>88</v>
      </c>
      <c r="J2646" t="s">
        <v>188</v>
      </c>
    </row>
    <row r="2647" spans="1:10">
      <c r="A2647" t="str">
        <f t="shared" si="41"/>
        <v>C172017FemaleAllEth16</v>
      </c>
      <c r="B2647">
        <v>2017</v>
      </c>
      <c r="C2647" t="s">
        <v>27</v>
      </c>
      <c r="D2647" t="s">
        <v>117</v>
      </c>
      <c r="E2647">
        <v>16</v>
      </c>
      <c r="F2647" t="s">
        <v>154</v>
      </c>
      <c r="G2647">
        <v>8</v>
      </c>
      <c r="H2647">
        <v>11.157601120000001</v>
      </c>
      <c r="I2647" t="s">
        <v>208</v>
      </c>
      <c r="J2647" t="s">
        <v>209</v>
      </c>
    </row>
    <row r="2648" spans="1:10">
      <c r="A2648" t="str">
        <f t="shared" si="41"/>
        <v>C18-C212017FemaleAllEth16</v>
      </c>
      <c r="B2648">
        <v>2017</v>
      </c>
      <c r="C2648" t="s">
        <v>27</v>
      </c>
      <c r="D2648" t="s">
        <v>117</v>
      </c>
      <c r="E2648">
        <v>16</v>
      </c>
      <c r="F2648" t="s">
        <v>154</v>
      </c>
      <c r="G2648">
        <v>226</v>
      </c>
      <c r="H2648">
        <v>315.20223149999998</v>
      </c>
      <c r="I2648" t="s">
        <v>89</v>
      </c>
      <c r="J2648" t="s">
        <v>182</v>
      </c>
    </row>
    <row r="2649" spans="1:10">
      <c r="A2649" t="str">
        <f t="shared" si="41"/>
        <v>C222017FemaleAllEth16</v>
      </c>
      <c r="B2649">
        <v>2017</v>
      </c>
      <c r="C2649" t="s">
        <v>27</v>
      </c>
      <c r="D2649" t="s">
        <v>117</v>
      </c>
      <c r="E2649">
        <v>16</v>
      </c>
      <c r="F2649" t="s">
        <v>154</v>
      </c>
      <c r="G2649">
        <v>15</v>
      </c>
      <c r="H2649">
        <v>20.920502089999999</v>
      </c>
      <c r="I2649" t="s">
        <v>90</v>
      </c>
      <c r="J2649" t="s">
        <v>159</v>
      </c>
    </row>
    <row r="2650" spans="1:10">
      <c r="A2650" t="str">
        <f t="shared" si="41"/>
        <v>C232017FemaleAllEth16</v>
      </c>
      <c r="B2650">
        <v>2017</v>
      </c>
      <c r="C2650" t="s">
        <v>27</v>
      </c>
      <c r="D2650" t="s">
        <v>117</v>
      </c>
      <c r="E2650">
        <v>16</v>
      </c>
      <c r="F2650" t="s">
        <v>154</v>
      </c>
      <c r="G2650">
        <v>7</v>
      </c>
      <c r="H2650">
        <v>9.7629009759999992</v>
      </c>
      <c r="I2650" t="s">
        <v>227</v>
      </c>
      <c r="J2650" t="s">
        <v>228</v>
      </c>
    </row>
    <row r="2651" spans="1:10">
      <c r="A2651" t="str">
        <f t="shared" si="41"/>
        <v>C242017FemaleAllEth16</v>
      </c>
      <c r="B2651">
        <v>2017</v>
      </c>
      <c r="C2651" t="s">
        <v>27</v>
      </c>
      <c r="D2651" t="s">
        <v>117</v>
      </c>
      <c r="E2651">
        <v>16</v>
      </c>
      <c r="F2651" t="s">
        <v>154</v>
      </c>
      <c r="G2651">
        <v>6</v>
      </c>
      <c r="H2651">
        <v>8.3682008369999998</v>
      </c>
      <c r="I2651" t="s">
        <v>220</v>
      </c>
      <c r="J2651" t="s">
        <v>221</v>
      </c>
    </row>
    <row r="2652" spans="1:10">
      <c r="A2652" t="str">
        <f t="shared" si="41"/>
        <v>C252017FemaleAllEth16</v>
      </c>
      <c r="B2652">
        <v>2017</v>
      </c>
      <c r="C2652" t="s">
        <v>27</v>
      </c>
      <c r="D2652" t="s">
        <v>117</v>
      </c>
      <c r="E2652">
        <v>16</v>
      </c>
      <c r="F2652" t="s">
        <v>154</v>
      </c>
      <c r="G2652">
        <v>42</v>
      </c>
      <c r="H2652">
        <v>58.577405859999999</v>
      </c>
      <c r="I2652" t="s">
        <v>91</v>
      </c>
      <c r="J2652" t="s">
        <v>197</v>
      </c>
    </row>
    <row r="2653" spans="1:10">
      <c r="A2653" t="str">
        <f t="shared" si="41"/>
        <v>C262017FemaleAllEth16</v>
      </c>
      <c r="B2653">
        <v>2017</v>
      </c>
      <c r="C2653" t="s">
        <v>27</v>
      </c>
      <c r="D2653" t="s">
        <v>117</v>
      </c>
      <c r="E2653">
        <v>16</v>
      </c>
      <c r="F2653" t="s">
        <v>154</v>
      </c>
      <c r="G2653">
        <v>5</v>
      </c>
      <c r="H2653">
        <v>6.9735006970000004</v>
      </c>
      <c r="I2653" t="s">
        <v>198</v>
      </c>
      <c r="J2653" t="s">
        <v>199</v>
      </c>
    </row>
    <row r="2654" spans="1:10">
      <c r="A2654" t="str">
        <f t="shared" si="41"/>
        <v>C302017FemaleAllEth16</v>
      </c>
      <c r="B2654">
        <v>2017</v>
      </c>
      <c r="C2654" t="s">
        <v>27</v>
      </c>
      <c r="D2654" t="s">
        <v>117</v>
      </c>
      <c r="E2654">
        <v>16</v>
      </c>
      <c r="F2654" t="s">
        <v>154</v>
      </c>
      <c r="G2654">
        <v>3</v>
      </c>
      <c r="H2654">
        <v>4.1841004179999999</v>
      </c>
      <c r="I2654" t="s">
        <v>210</v>
      </c>
      <c r="J2654" t="s">
        <v>211</v>
      </c>
    </row>
    <row r="2655" spans="1:10">
      <c r="A2655" t="str">
        <f t="shared" si="41"/>
        <v>C322017FemaleAllEth16</v>
      </c>
      <c r="B2655">
        <v>2017</v>
      </c>
      <c r="C2655" t="s">
        <v>27</v>
      </c>
      <c r="D2655" t="s">
        <v>117</v>
      </c>
      <c r="E2655">
        <v>16</v>
      </c>
      <c r="F2655" t="s">
        <v>154</v>
      </c>
      <c r="G2655">
        <v>1</v>
      </c>
      <c r="H2655">
        <v>1.394700139</v>
      </c>
      <c r="I2655" t="s">
        <v>189</v>
      </c>
      <c r="J2655" t="s">
        <v>190</v>
      </c>
    </row>
    <row r="2656" spans="1:10">
      <c r="A2656" t="str">
        <f t="shared" si="41"/>
        <v>C33-C342017FemaleAllEth16</v>
      </c>
      <c r="B2656">
        <v>2017</v>
      </c>
      <c r="C2656" t="s">
        <v>27</v>
      </c>
      <c r="D2656" t="s">
        <v>117</v>
      </c>
      <c r="E2656">
        <v>16</v>
      </c>
      <c r="F2656" t="s">
        <v>154</v>
      </c>
      <c r="G2656">
        <v>171</v>
      </c>
      <c r="H2656">
        <v>238.4937238</v>
      </c>
      <c r="I2656" t="s">
        <v>92</v>
      </c>
      <c r="J2656" t="s">
        <v>175</v>
      </c>
    </row>
    <row r="2657" spans="1:10">
      <c r="A2657" t="str">
        <f t="shared" si="41"/>
        <v>C372017FemaleAllEth16</v>
      </c>
      <c r="B2657">
        <v>2017</v>
      </c>
      <c r="C2657" t="s">
        <v>27</v>
      </c>
      <c r="D2657" t="s">
        <v>117</v>
      </c>
      <c r="E2657">
        <v>16</v>
      </c>
      <c r="F2657" t="s">
        <v>154</v>
      </c>
      <c r="G2657">
        <v>1</v>
      </c>
      <c r="H2657">
        <v>1.394700139</v>
      </c>
      <c r="I2657" t="s">
        <v>212</v>
      </c>
      <c r="J2657" t="s">
        <v>213</v>
      </c>
    </row>
    <row r="2658" spans="1:10">
      <c r="A2658" t="str">
        <f t="shared" si="41"/>
        <v>C382017FemaleAllEth16</v>
      </c>
      <c r="B2658">
        <v>2017</v>
      </c>
      <c r="C2658" t="s">
        <v>27</v>
      </c>
      <c r="D2658" t="s">
        <v>117</v>
      </c>
      <c r="E2658">
        <v>16</v>
      </c>
      <c r="F2658" t="s">
        <v>154</v>
      </c>
      <c r="G2658">
        <v>1</v>
      </c>
      <c r="H2658">
        <v>1.394700139</v>
      </c>
      <c r="I2658" t="s">
        <v>191</v>
      </c>
      <c r="J2658" t="s">
        <v>192</v>
      </c>
    </row>
    <row r="2659" spans="1:10">
      <c r="A2659" t="str">
        <f t="shared" si="41"/>
        <v>C432017FemaleAllEth16</v>
      </c>
      <c r="B2659">
        <v>2017</v>
      </c>
      <c r="C2659" t="s">
        <v>27</v>
      </c>
      <c r="D2659" t="s">
        <v>117</v>
      </c>
      <c r="E2659">
        <v>16</v>
      </c>
      <c r="F2659" t="s">
        <v>154</v>
      </c>
      <c r="G2659">
        <v>100</v>
      </c>
      <c r="H2659">
        <v>139.4700139</v>
      </c>
      <c r="I2659" t="s">
        <v>93</v>
      </c>
      <c r="J2659" t="s">
        <v>186</v>
      </c>
    </row>
    <row r="2660" spans="1:10">
      <c r="A2660" t="str">
        <f t="shared" si="41"/>
        <v>C442017FemaleAllEth16</v>
      </c>
      <c r="B2660">
        <v>2017</v>
      </c>
      <c r="C2660" t="s">
        <v>27</v>
      </c>
      <c r="D2660" t="s">
        <v>117</v>
      </c>
      <c r="E2660">
        <v>16</v>
      </c>
      <c r="F2660" t="s">
        <v>154</v>
      </c>
      <c r="G2660">
        <v>6</v>
      </c>
      <c r="H2660">
        <v>8.3682008369999998</v>
      </c>
      <c r="I2660" t="s">
        <v>176</v>
      </c>
      <c r="J2660" t="s">
        <v>177</v>
      </c>
    </row>
    <row r="2661" spans="1:10">
      <c r="A2661" t="str">
        <f t="shared" si="41"/>
        <v>C452017FemaleAllEth16</v>
      </c>
      <c r="B2661">
        <v>2017</v>
      </c>
      <c r="C2661" t="s">
        <v>27</v>
      </c>
      <c r="D2661" t="s">
        <v>117</v>
      </c>
      <c r="E2661">
        <v>16</v>
      </c>
      <c r="F2661" t="s">
        <v>154</v>
      </c>
      <c r="G2661">
        <v>1</v>
      </c>
      <c r="H2661">
        <v>1.394700139</v>
      </c>
      <c r="I2661" t="s">
        <v>218</v>
      </c>
      <c r="J2661" t="s">
        <v>219</v>
      </c>
    </row>
    <row r="2662" spans="1:10">
      <c r="A2662" t="str">
        <f t="shared" si="41"/>
        <v>C482017FemaleAllEth16</v>
      </c>
      <c r="B2662">
        <v>2017</v>
      </c>
      <c r="C2662" t="s">
        <v>27</v>
      </c>
      <c r="D2662" t="s">
        <v>117</v>
      </c>
      <c r="E2662">
        <v>16</v>
      </c>
      <c r="F2662" t="s">
        <v>154</v>
      </c>
      <c r="G2662">
        <v>2</v>
      </c>
      <c r="H2662">
        <v>2.7894002790000001</v>
      </c>
      <c r="I2662" t="s">
        <v>200</v>
      </c>
      <c r="J2662" t="s">
        <v>201</v>
      </c>
    </row>
    <row r="2663" spans="1:10">
      <c r="A2663" t="str">
        <f t="shared" si="41"/>
        <v>C492017FemaleAllEth16</v>
      </c>
      <c r="B2663">
        <v>2017</v>
      </c>
      <c r="C2663" t="s">
        <v>27</v>
      </c>
      <c r="D2663" t="s">
        <v>117</v>
      </c>
      <c r="E2663">
        <v>16</v>
      </c>
      <c r="F2663" t="s">
        <v>154</v>
      </c>
      <c r="G2663">
        <v>6</v>
      </c>
      <c r="H2663">
        <v>8.3682008369999998</v>
      </c>
      <c r="I2663" t="s">
        <v>162</v>
      </c>
      <c r="J2663" t="s">
        <v>163</v>
      </c>
    </row>
    <row r="2664" spans="1:10">
      <c r="A2664" t="str">
        <f t="shared" si="41"/>
        <v>C502017FemaleAllEth16</v>
      </c>
      <c r="B2664">
        <v>2017</v>
      </c>
      <c r="C2664" t="s">
        <v>27</v>
      </c>
      <c r="D2664" t="s">
        <v>117</v>
      </c>
      <c r="E2664">
        <v>16</v>
      </c>
      <c r="F2664" t="s">
        <v>154</v>
      </c>
      <c r="G2664">
        <v>276</v>
      </c>
      <c r="H2664">
        <v>384.93723849999998</v>
      </c>
      <c r="I2664" t="s">
        <v>102</v>
      </c>
      <c r="J2664" t="s">
        <v>214</v>
      </c>
    </row>
    <row r="2665" spans="1:10">
      <c r="A2665" t="str">
        <f t="shared" si="41"/>
        <v>C512017FemaleAllEth16</v>
      </c>
      <c r="B2665">
        <v>2017</v>
      </c>
      <c r="C2665" t="s">
        <v>27</v>
      </c>
      <c r="D2665" t="s">
        <v>117</v>
      </c>
      <c r="E2665">
        <v>16</v>
      </c>
      <c r="F2665" t="s">
        <v>154</v>
      </c>
      <c r="G2665">
        <v>18</v>
      </c>
      <c r="H2665">
        <v>25.104602509999999</v>
      </c>
      <c r="I2665" t="s">
        <v>106</v>
      </c>
      <c r="J2665" t="s">
        <v>238</v>
      </c>
    </row>
    <row r="2666" spans="1:10">
      <c r="A2666" t="str">
        <f t="shared" si="41"/>
        <v>C522017FemaleAllEth16</v>
      </c>
      <c r="B2666">
        <v>2017</v>
      </c>
      <c r="C2666" t="s">
        <v>27</v>
      </c>
      <c r="D2666" t="s">
        <v>117</v>
      </c>
      <c r="E2666">
        <v>16</v>
      </c>
      <c r="F2666" t="s">
        <v>154</v>
      </c>
      <c r="G2666">
        <v>2</v>
      </c>
      <c r="H2666">
        <v>2.7894002790000001</v>
      </c>
      <c r="I2666" t="s">
        <v>239</v>
      </c>
      <c r="J2666" t="s">
        <v>240</v>
      </c>
    </row>
    <row r="2667" spans="1:10">
      <c r="A2667" t="str">
        <f t="shared" si="41"/>
        <v>C532017FemaleAllEth16</v>
      </c>
      <c r="B2667">
        <v>2017</v>
      </c>
      <c r="C2667" t="s">
        <v>27</v>
      </c>
      <c r="D2667" t="s">
        <v>117</v>
      </c>
      <c r="E2667">
        <v>16</v>
      </c>
      <c r="F2667" t="s">
        <v>154</v>
      </c>
      <c r="G2667">
        <v>3</v>
      </c>
      <c r="H2667">
        <v>4.1841004179999999</v>
      </c>
      <c r="I2667" t="s">
        <v>103</v>
      </c>
      <c r="J2667" t="s">
        <v>235</v>
      </c>
    </row>
    <row r="2668" spans="1:10">
      <c r="A2668" t="str">
        <f t="shared" si="41"/>
        <v>C54-C552017FemaleAllEth16</v>
      </c>
      <c r="B2668">
        <v>2017</v>
      </c>
      <c r="C2668" t="s">
        <v>27</v>
      </c>
      <c r="D2668" t="s">
        <v>117</v>
      </c>
      <c r="E2668">
        <v>16</v>
      </c>
      <c r="F2668" t="s">
        <v>154</v>
      </c>
      <c r="G2668">
        <v>39</v>
      </c>
      <c r="H2668">
        <v>54.393305439999999</v>
      </c>
      <c r="I2668" t="s">
        <v>104</v>
      </c>
      <c r="J2668" t="s">
        <v>234</v>
      </c>
    </row>
    <row r="2669" spans="1:10">
      <c r="A2669" t="str">
        <f t="shared" si="41"/>
        <v>C56-C572017FemaleAllEth16</v>
      </c>
      <c r="B2669">
        <v>2017</v>
      </c>
      <c r="C2669" t="s">
        <v>27</v>
      </c>
      <c r="D2669" t="s">
        <v>117</v>
      </c>
      <c r="E2669">
        <v>16</v>
      </c>
      <c r="F2669" t="s">
        <v>154</v>
      </c>
      <c r="G2669">
        <v>46</v>
      </c>
      <c r="H2669">
        <v>64.156206420000004</v>
      </c>
      <c r="I2669" t="s">
        <v>105</v>
      </c>
      <c r="J2669" t="s">
        <v>233</v>
      </c>
    </row>
    <row r="2670" spans="1:10">
      <c r="A2670" t="str">
        <f t="shared" si="41"/>
        <v>C64-C66, C682017FemaleAllEth16</v>
      </c>
      <c r="B2670">
        <v>2017</v>
      </c>
      <c r="C2670" t="s">
        <v>27</v>
      </c>
      <c r="D2670" t="s">
        <v>117</v>
      </c>
      <c r="E2670">
        <v>16</v>
      </c>
      <c r="F2670" t="s">
        <v>154</v>
      </c>
      <c r="G2670">
        <v>16</v>
      </c>
      <c r="H2670">
        <v>22.315202230000001</v>
      </c>
      <c r="I2670" t="s">
        <v>94</v>
      </c>
      <c r="J2670" t="s">
        <v>164</v>
      </c>
    </row>
    <row r="2671" spans="1:10">
      <c r="A2671" t="str">
        <f t="shared" si="41"/>
        <v>C672017FemaleAllEth16</v>
      </c>
      <c r="B2671">
        <v>2017</v>
      </c>
      <c r="C2671" t="s">
        <v>27</v>
      </c>
      <c r="D2671" t="s">
        <v>117</v>
      </c>
      <c r="E2671">
        <v>16</v>
      </c>
      <c r="F2671" t="s">
        <v>154</v>
      </c>
      <c r="G2671">
        <v>14</v>
      </c>
      <c r="H2671">
        <v>19.525801950000002</v>
      </c>
      <c r="I2671" t="s">
        <v>95</v>
      </c>
      <c r="J2671" t="s">
        <v>226</v>
      </c>
    </row>
    <row r="2672" spans="1:10">
      <c r="A2672" t="str">
        <f t="shared" si="41"/>
        <v>C692017FemaleAllEth16</v>
      </c>
      <c r="B2672">
        <v>2017</v>
      </c>
      <c r="C2672" t="s">
        <v>27</v>
      </c>
      <c r="D2672" t="s">
        <v>117</v>
      </c>
      <c r="E2672">
        <v>16</v>
      </c>
      <c r="F2672" t="s">
        <v>154</v>
      </c>
      <c r="G2672">
        <v>1</v>
      </c>
      <c r="H2672">
        <v>1.394700139</v>
      </c>
      <c r="I2672" t="s">
        <v>165</v>
      </c>
      <c r="J2672" t="s">
        <v>166</v>
      </c>
    </row>
    <row r="2673" spans="1:10">
      <c r="A2673" t="str">
        <f t="shared" si="41"/>
        <v>C712017FemaleAllEth16</v>
      </c>
      <c r="B2673">
        <v>2017</v>
      </c>
      <c r="C2673" t="s">
        <v>27</v>
      </c>
      <c r="D2673" t="s">
        <v>117</v>
      </c>
      <c r="E2673">
        <v>16</v>
      </c>
      <c r="F2673" t="s">
        <v>154</v>
      </c>
      <c r="G2673">
        <v>15</v>
      </c>
      <c r="H2673">
        <v>20.920502089999999</v>
      </c>
      <c r="I2673" t="s">
        <v>96</v>
      </c>
      <c r="J2673" t="s">
        <v>167</v>
      </c>
    </row>
    <row r="2674" spans="1:10">
      <c r="A2674" t="str">
        <f t="shared" si="41"/>
        <v>C732017FemaleAllEth16</v>
      </c>
      <c r="B2674">
        <v>2017</v>
      </c>
      <c r="C2674" t="s">
        <v>27</v>
      </c>
      <c r="D2674" t="s">
        <v>117</v>
      </c>
      <c r="E2674">
        <v>16</v>
      </c>
      <c r="F2674" t="s">
        <v>154</v>
      </c>
      <c r="G2674">
        <v>12</v>
      </c>
      <c r="H2674">
        <v>16.736401669999999</v>
      </c>
      <c r="I2674" t="s">
        <v>97</v>
      </c>
      <c r="J2674" t="s">
        <v>183</v>
      </c>
    </row>
    <row r="2675" spans="1:10">
      <c r="A2675" t="str">
        <f t="shared" si="41"/>
        <v>C762017FemaleAllEth16</v>
      </c>
      <c r="B2675">
        <v>2017</v>
      </c>
      <c r="C2675" t="s">
        <v>27</v>
      </c>
      <c r="D2675" t="s">
        <v>117</v>
      </c>
      <c r="E2675">
        <v>16</v>
      </c>
      <c r="F2675" t="s">
        <v>154</v>
      </c>
      <c r="G2675">
        <v>1</v>
      </c>
      <c r="H2675">
        <v>1.394700139</v>
      </c>
      <c r="I2675" t="s">
        <v>231</v>
      </c>
      <c r="J2675" t="s">
        <v>232</v>
      </c>
    </row>
    <row r="2676" spans="1:10">
      <c r="A2676" t="str">
        <f t="shared" si="41"/>
        <v>C77-C792017FemaleAllEth16</v>
      </c>
      <c r="B2676">
        <v>2017</v>
      </c>
      <c r="C2676" t="s">
        <v>27</v>
      </c>
      <c r="D2676" t="s">
        <v>117</v>
      </c>
      <c r="E2676">
        <v>16</v>
      </c>
      <c r="F2676" t="s">
        <v>154</v>
      </c>
      <c r="G2676">
        <v>27</v>
      </c>
      <c r="H2676">
        <v>37.65690377</v>
      </c>
      <c r="I2676" t="s">
        <v>215</v>
      </c>
      <c r="J2676" t="s">
        <v>216</v>
      </c>
    </row>
    <row r="2677" spans="1:10">
      <c r="A2677" t="str">
        <f t="shared" si="41"/>
        <v>C802017FemaleAllEth16</v>
      </c>
      <c r="B2677">
        <v>2017</v>
      </c>
      <c r="C2677" t="s">
        <v>27</v>
      </c>
      <c r="D2677" t="s">
        <v>117</v>
      </c>
      <c r="E2677">
        <v>16</v>
      </c>
      <c r="F2677" t="s">
        <v>154</v>
      </c>
      <c r="G2677">
        <v>3</v>
      </c>
      <c r="H2677">
        <v>4.1841004179999999</v>
      </c>
      <c r="I2677" t="s">
        <v>229</v>
      </c>
      <c r="J2677" t="s">
        <v>230</v>
      </c>
    </row>
    <row r="2678" spans="1:10">
      <c r="A2678" t="str">
        <f t="shared" si="41"/>
        <v>C82-C86, C962017FemaleAllEth16</v>
      </c>
      <c r="B2678">
        <v>2017</v>
      </c>
      <c r="C2678" t="s">
        <v>27</v>
      </c>
      <c r="D2678" t="s">
        <v>117</v>
      </c>
      <c r="E2678">
        <v>16</v>
      </c>
      <c r="F2678" t="s">
        <v>154</v>
      </c>
      <c r="G2678">
        <v>57</v>
      </c>
      <c r="H2678">
        <v>79.497907949999998</v>
      </c>
      <c r="I2678" t="s">
        <v>99</v>
      </c>
      <c r="J2678" t="s">
        <v>173</v>
      </c>
    </row>
    <row r="2679" spans="1:10">
      <c r="A2679" t="str">
        <f t="shared" si="41"/>
        <v>C882017FemaleAllEth16</v>
      </c>
      <c r="B2679">
        <v>2017</v>
      </c>
      <c r="C2679" t="s">
        <v>27</v>
      </c>
      <c r="D2679" t="s">
        <v>117</v>
      </c>
      <c r="E2679">
        <v>16</v>
      </c>
      <c r="F2679" t="s">
        <v>154</v>
      </c>
      <c r="G2679">
        <v>5</v>
      </c>
      <c r="H2679">
        <v>6.9735006970000004</v>
      </c>
      <c r="I2679" t="s">
        <v>195</v>
      </c>
      <c r="J2679" t="s">
        <v>196</v>
      </c>
    </row>
    <row r="2680" spans="1:10">
      <c r="A2680" t="str">
        <f t="shared" si="41"/>
        <v>C902017FemaleAllEth16</v>
      </c>
      <c r="B2680">
        <v>2017</v>
      </c>
      <c r="C2680" t="s">
        <v>27</v>
      </c>
      <c r="D2680" t="s">
        <v>117</v>
      </c>
      <c r="E2680">
        <v>16</v>
      </c>
      <c r="F2680" t="s">
        <v>154</v>
      </c>
      <c r="G2680">
        <v>24</v>
      </c>
      <c r="H2680">
        <v>33.47280335</v>
      </c>
      <c r="I2680" t="s">
        <v>100</v>
      </c>
      <c r="J2680" t="s">
        <v>205</v>
      </c>
    </row>
    <row r="2681" spans="1:10">
      <c r="A2681" t="str">
        <f t="shared" si="41"/>
        <v>C91-C952017FemaleAllEth16</v>
      </c>
      <c r="B2681">
        <v>2017</v>
      </c>
      <c r="C2681" t="s">
        <v>27</v>
      </c>
      <c r="D2681" t="s">
        <v>117</v>
      </c>
      <c r="E2681">
        <v>16</v>
      </c>
      <c r="F2681" t="s">
        <v>154</v>
      </c>
      <c r="G2681">
        <v>34</v>
      </c>
      <c r="H2681">
        <v>47.419804739999996</v>
      </c>
      <c r="I2681" t="s">
        <v>101</v>
      </c>
      <c r="J2681" t="s">
        <v>174</v>
      </c>
    </row>
    <row r="2682" spans="1:10">
      <c r="A2682" t="str">
        <f t="shared" si="41"/>
        <v>D45-D472017FemaleAllEth16</v>
      </c>
      <c r="B2682">
        <v>2017</v>
      </c>
      <c r="C2682" t="s">
        <v>27</v>
      </c>
      <c r="D2682" t="s">
        <v>117</v>
      </c>
      <c r="E2682">
        <v>16</v>
      </c>
      <c r="F2682" t="s">
        <v>154</v>
      </c>
      <c r="G2682">
        <v>26</v>
      </c>
      <c r="H2682">
        <v>36.262203630000002</v>
      </c>
      <c r="I2682" t="s">
        <v>140</v>
      </c>
      <c r="J2682" t="s">
        <v>181</v>
      </c>
    </row>
    <row r="2683" spans="1:10">
      <c r="A2683" t="str">
        <f t="shared" si="41"/>
        <v>C00-C142015FemaleAllEth17</v>
      </c>
      <c r="B2683">
        <v>2015</v>
      </c>
      <c r="C2683" t="s">
        <v>27</v>
      </c>
      <c r="D2683" t="s">
        <v>117</v>
      </c>
      <c r="E2683">
        <v>17</v>
      </c>
      <c r="F2683" t="s">
        <v>155</v>
      </c>
      <c r="G2683">
        <v>11</v>
      </c>
      <c r="H2683">
        <v>23.897458180000001</v>
      </c>
      <c r="I2683" t="s">
        <v>86</v>
      </c>
      <c r="J2683" t="s">
        <v>180</v>
      </c>
    </row>
    <row r="2684" spans="1:10">
      <c r="A2684" t="str">
        <f t="shared" si="41"/>
        <v>C152015FemaleAllEth17</v>
      </c>
      <c r="B2684">
        <v>2015</v>
      </c>
      <c r="C2684" t="s">
        <v>27</v>
      </c>
      <c r="D2684" t="s">
        <v>117</v>
      </c>
      <c r="E2684">
        <v>17</v>
      </c>
      <c r="F2684" t="s">
        <v>155</v>
      </c>
      <c r="G2684">
        <v>14</v>
      </c>
      <c r="H2684">
        <v>30.41494677</v>
      </c>
      <c r="I2684" t="s">
        <v>87</v>
      </c>
      <c r="J2684" t="s">
        <v>217</v>
      </c>
    </row>
    <row r="2685" spans="1:10">
      <c r="A2685" t="str">
        <f t="shared" si="41"/>
        <v>C162015FemaleAllEth17</v>
      </c>
      <c r="B2685">
        <v>2015</v>
      </c>
      <c r="C2685" t="s">
        <v>27</v>
      </c>
      <c r="D2685" t="s">
        <v>117</v>
      </c>
      <c r="E2685">
        <v>17</v>
      </c>
      <c r="F2685" t="s">
        <v>155</v>
      </c>
      <c r="G2685">
        <v>15</v>
      </c>
      <c r="H2685">
        <v>32.587442969999998</v>
      </c>
      <c r="I2685" t="s">
        <v>88</v>
      </c>
      <c r="J2685" t="s">
        <v>188</v>
      </c>
    </row>
    <row r="2686" spans="1:10">
      <c r="A2686" t="str">
        <f t="shared" si="41"/>
        <v>C172015FemaleAllEth17</v>
      </c>
      <c r="B2686">
        <v>2015</v>
      </c>
      <c r="C2686" t="s">
        <v>27</v>
      </c>
      <c r="D2686" t="s">
        <v>117</v>
      </c>
      <c r="E2686">
        <v>17</v>
      </c>
      <c r="F2686" t="s">
        <v>155</v>
      </c>
      <c r="G2686">
        <v>3</v>
      </c>
      <c r="H2686">
        <v>6.5174885939999996</v>
      </c>
      <c r="I2686" t="s">
        <v>208</v>
      </c>
      <c r="J2686" t="s">
        <v>209</v>
      </c>
    </row>
    <row r="2687" spans="1:10">
      <c r="A2687" t="str">
        <f t="shared" si="41"/>
        <v>C18-C212015FemaleAllEth17</v>
      </c>
      <c r="B2687">
        <v>2015</v>
      </c>
      <c r="C2687" t="s">
        <v>27</v>
      </c>
      <c r="D2687" t="s">
        <v>117</v>
      </c>
      <c r="E2687">
        <v>17</v>
      </c>
      <c r="F2687" t="s">
        <v>155</v>
      </c>
      <c r="G2687">
        <v>205</v>
      </c>
      <c r="H2687">
        <v>445.36172060000001</v>
      </c>
      <c r="I2687" t="s">
        <v>89</v>
      </c>
      <c r="J2687" t="s">
        <v>182</v>
      </c>
    </row>
    <row r="2688" spans="1:10">
      <c r="A2688" t="str">
        <f t="shared" si="41"/>
        <v>C222015FemaleAllEth17</v>
      </c>
      <c r="B2688">
        <v>2015</v>
      </c>
      <c r="C2688" t="s">
        <v>27</v>
      </c>
      <c r="D2688" t="s">
        <v>117</v>
      </c>
      <c r="E2688">
        <v>17</v>
      </c>
      <c r="F2688" t="s">
        <v>155</v>
      </c>
      <c r="G2688">
        <v>14</v>
      </c>
      <c r="H2688">
        <v>30.41494677</v>
      </c>
      <c r="I2688" t="s">
        <v>90</v>
      </c>
      <c r="J2688" t="s">
        <v>159</v>
      </c>
    </row>
    <row r="2689" spans="1:10">
      <c r="A2689" t="str">
        <f t="shared" si="41"/>
        <v>C232015FemaleAllEth17</v>
      </c>
      <c r="B2689">
        <v>2015</v>
      </c>
      <c r="C2689" t="s">
        <v>27</v>
      </c>
      <c r="D2689" t="s">
        <v>117</v>
      </c>
      <c r="E2689">
        <v>17</v>
      </c>
      <c r="F2689" t="s">
        <v>155</v>
      </c>
      <c r="G2689">
        <v>6</v>
      </c>
      <c r="H2689">
        <v>13.034977189999999</v>
      </c>
      <c r="I2689" t="s">
        <v>227</v>
      </c>
      <c r="J2689" t="s">
        <v>228</v>
      </c>
    </row>
    <row r="2690" spans="1:10">
      <c r="A2690" t="str">
        <f t="shared" si="41"/>
        <v>C242015FemaleAllEth17</v>
      </c>
      <c r="B2690">
        <v>2015</v>
      </c>
      <c r="C2690" t="s">
        <v>27</v>
      </c>
      <c r="D2690" t="s">
        <v>117</v>
      </c>
      <c r="E2690">
        <v>17</v>
      </c>
      <c r="F2690" t="s">
        <v>155</v>
      </c>
      <c r="G2690">
        <v>5</v>
      </c>
      <c r="H2690">
        <v>10.86248099</v>
      </c>
      <c r="I2690" t="s">
        <v>220</v>
      </c>
      <c r="J2690" t="s">
        <v>221</v>
      </c>
    </row>
    <row r="2691" spans="1:10">
      <c r="A2691" t="str">
        <f t="shared" ref="A2691:A2754" si="42">I2691&amp;B2691&amp;C2691&amp;D2691&amp;E2691</f>
        <v>C252015FemaleAllEth17</v>
      </c>
      <c r="B2691">
        <v>2015</v>
      </c>
      <c r="C2691" t="s">
        <v>27</v>
      </c>
      <c r="D2691" t="s">
        <v>117</v>
      </c>
      <c r="E2691">
        <v>17</v>
      </c>
      <c r="F2691" t="s">
        <v>155</v>
      </c>
      <c r="G2691">
        <v>39</v>
      </c>
      <c r="H2691">
        <v>84.727351729999995</v>
      </c>
      <c r="I2691" t="s">
        <v>91</v>
      </c>
      <c r="J2691" t="s">
        <v>197</v>
      </c>
    </row>
    <row r="2692" spans="1:10">
      <c r="A2692" t="str">
        <f t="shared" si="42"/>
        <v>C262015FemaleAllEth17</v>
      </c>
      <c r="B2692">
        <v>2015</v>
      </c>
      <c r="C2692" t="s">
        <v>27</v>
      </c>
      <c r="D2692" t="s">
        <v>117</v>
      </c>
      <c r="E2692">
        <v>17</v>
      </c>
      <c r="F2692" t="s">
        <v>155</v>
      </c>
      <c r="G2692">
        <v>10</v>
      </c>
      <c r="H2692">
        <v>21.72496198</v>
      </c>
      <c r="I2692" t="s">
        <v>198</v>
      </c>
      <c r="J2692" t="s">
        <v>199</v>
      </c>
    </row>
    <row r="2693" spans="1:10">
      <c r="A2693" t="str">
        <f t="shared" si="42"/>
        <v>C302015FemaleAllEth17</v>
      </c>
      <c r="B2693">
        <v>2015</v>
      </c>
      <c r="C2693" t="s">
        <v>27</v>
      </c>
      <c r="D2693" t="s">
        <v>117</v>
      </c>
      <c r="E2693">
        <v>17</v>
      </c>
      <c r="F2693" t="s">
        <v>155</v>
      </c>
      <c r="G2693">
        <v>1</v>
      </c>
      <c r="H2693">
        <v>2.1724961980000002</v>
      </c>
      <c r="I2693" t="s">
        <v>210</v>
      </c>
      <c r="J2693" t="s">
        <v>211</v>
      </c>
    </row>
    <row r="2694" spans="1:10">
      <c r="A2694" t="str">
        <f t="shared" si="42"/>
        <v>C33-C342015FemaleAllEth17</v>
      </c>
      <c r="B2694">
        <v>2015</v>
      </c>
      <c r="C2694" t="s">
        <v>27</v>
      </c>
      <c r="D2694" t="s">
        <v>117</v>
      </c>
      <c r="E2694">
        <v>17</v>
      </c>
      <c r="F2694" t="s">
        <v>155</v>
      </c>
      <c r="G2694">
        <v>110</v>
      </c>
      <c r="H2694">
        <v>238.97458180000001</v>
      </c>
      <c r="I2694" t="s">
        <v>92</v>
      </c>
      <c r="J2694" t="s">
        <v>175</v>
      </c>
    </row>
    <row r="2695" spans="1:10">
      <c r="A2695" t="str">
        <f t="shared" si="42"/>
        <v>C382015FemaleAllEth17</v>
      </c>
      <c r="B2695">
        <v>2015</v>
      </c>
      <c r="C2695" t="s">
        <v>27</v>
      </c>
      <c r="D2695" t="s">
        <v>117</v>
      </c>
      <c r="E2695">
        <v>17</v>
      </c>
      <c r="F2695" t="s">
        <v>155</v>
      </c>
      <c r="G2695">
        <v>1</v>
      </c>
      <c r="H2695">
        <v>2.1724961980000002</v>
      </c>
      <c r="I2695" t="s">
        <v>191</v>
      </c>
      <c r="J2695" t="s">
        <v>192</v>
      </c>
    </row>
    <row r="2696" spans="1:10">
      <c r="A2696" t="str">
        <f t="shared" si="42"/>
        <v>C432015FemaleAllEth17</v>
      </c>
      <c r="B2696">
        <v>2015</v>
      </c>
      <c r="C2696" t="s">
        <v>27</v>
      </c>
      <c r="D2696" t="s">
        <v>117</v>
      </c>
      <c r="E2696">
        <v>17</v>
      </c>
      <c r="F2696" t="s">
        <v>155</v>
      </c>
      <c r="G2696">
        <v>75</v>
      </c>
      <c r="H2696">
        <v>162.93721489999999</v>
      </c>
      <c r="I2696" t="s">
        <v>93</v>
      </c>
      <c r="J2696" t="s">
        <v>186</v>
      </c>
    </row>
    <row r="2697" spans="1:10">
      <c r="A2697" t="str">
        <f t="shared" si="42"/>
        <v>C442015FemaleAllEth17</v>
      </c>
      <c r="B2697">
        <v>2015</v>
      </c>
      <c r="C2697" t="s">
        <v>27</v>
      </c>
      <c r="D2697" t="s">
        <v>117</v>
      </c>
      <c r="E2697">
        <v>17</v>
      </c>
      <c r="F2697" t="s">
        <v>155</v>
      </c>
      <c r="G2697">
        <v>9</v>
      </c>
      <c r="H2697">
        <v>19.552465779999999</v>
      </c>
      <c r="I2697" t="s">
        <v>176</v>
      </c>
      <c r="J2697" t="s">
        <v>177</v>
      </c>
    </row>
    <row r="2698" spans="1:10">
      <c r="A2698" t="str">
        <f t="shared" si="42"/>
        <v>C482015FemaleAllEth17</v>
      </c>
      <c r="B2698">
        <v>2015</v>
      </c>
      <c r="C2698" t="s">
        <v>27</v>
      </c>
      <c r="D2698" t="s">
        <v>117</v>
      </c>
      <c r="E2698">
        <v>17</v>
      </c>
      <c r="F2698" t="s">
        <v>155</v>
      </c>
      <c r="G2698">
        <v>1</v>
      </c>
      <c r="H2698">
        <v>2.1724961980000002</v>
      </c>
      <c r="I2698" t="s">
        <v>200</v>
      </c>
      <c r="J2698" t="s">
        <v>201</v>
      </c>
    </row>
    <row r="2699" spans="1:10">
      <c r="A2699" t="str">
        <f t="shared" si="42"/>
        <v>C492015FemaleAllEth17</v>
      </c>
      <c r="B2699">
        <v>2015</v>
      </c>
      <c r="C2699" t="s">
        <v>27</v>
      </c>
      <c r="D2699" t="s">
        <v>117</v>
      </c>
      <c r="E2699">
        <v>17</v>
      </c>
      <c r="F2699" t="s">
        <v>155</v>
      </c>
      <c r="G2699">
        <v>2</v>
      </c>
      <c r="H2699">
        <v>4.3449923960000003</v>
      </c>
      <c r="I2699" t="s">
        <v>162</v>
      </c>
      <c r="J2699" t="s">
        <v>163</v>
      </c>
    </row>
    <row r="2700" spans="1:10">
      <c r="A2700" t="str">
        <f t="shared" si="42"/>
        <v>C502015FemaleAllEth17</v>
      </c>
      <c r="B2700">
        <v>2015</v>
      </c>
      <c r="C2700" t="s">
        <v>27</v>
      </c>
      <c r="D2700" t="s">
        <v>117</v>
      </c>
      <c r="E2700">
        <v>17</v>
      </c>
      <c r="F2700" t="s">
        <v>155</v>
      </c>
      <c r="G2700">
        <v>182</v>
      </c>
      <c r="H2700">
        <v>395.39430809999999</v>
      </c>
      <c r="I2700" t="s">
        <v>102</v>
      </c>
      <c r="J2700" t="s">
        <v>214</v>
      </c>
    </row>
    <row r="2701" spans="1:10">
      <c r="A2701" t="str">
        <f t="shared" si="42"/>
        <v>C512015FemaleAllEth17</v>
      </c>
      <c r="B2701">
        <v>2015</v>
      </c>
      <c r="C2701" t="s">
        <v>27</v>
      </c>
      <c r="D2701" t="s">
        <v>117</v>
      </c>
      <c r="E2701">
        <v>17</v>
      </c>
      <c r="F2701" t="s">
        <v>155</v>
      </c>
      <c r="G2701">
        <v>6</v>
      </c>
      <c r="H2701">
        <v>13.034977189999999</v>
      </c>
      <c r="I2701" t="s">
        <v>106</v>
      </c>
      <c r="J2701" t="s">
        <v>238</v>
      </c>
    </row>
    <row r="2702" spans="1:10">
      <c r="A2702" t="str">
        <f t="shared" si="42"/>
        <v>C522015FemaleAllEth17</v>
      </c>
      <c r="B2702">
        <v>2015</v>
      </c>
      <c r="C2702" t="s">
        <v>27</v>
      </c>
      <c r="D2702" t="s">
        <v>117</v>
      </c>
      <c r="E2702">
        <v>17</v>
      </c>
      <c r="F2702" t="s">
        <v>155</v>
      </c>
      <c r="G2702">
        <v>1</v>
      </c>
      <c r="H2702">
        <v>2.1724961980000002</v>
      </c>
      <c r="I2702" t="s">
        <v>239</v>
      </c>
      <c r="J2702" t="s">
        <v>240</v>
      </c>
    </row>
    <row r="2703" spans="1:10">
      <c r="A2703" t="str">
        <f t="shared" si="42"/>
        <v>C532015FemaleAllEth17</v>
      </c>
      <c r="B2703">
        <v>2015</v>
      </c>
      <c r="C2703" t="s">
        <v>27</v>
      </c>
      <c r="D2703" t="s">
        <v>117</v>
      </c>
      <c r="E2703">
        <v>17</v>
      </c>
      <c r="F2703" t="s">
        <v>155</v>
      </c>
      <c r="G2703">
        <v>3</v>
      </c>
      <c r="H2703">
        <v>6.5174885939999996</v>
      </c>
      <c r="I2703" t="s">
        <v>103</v>
      </c>
      <c r="J2703" t="s">
        <v>235</v>
      </c>
    </row>
    <row r="2704" spans="1:10">
      <c r="A2704" t="str">
        <f t="shared" si="42"/>
        <v>C54-C552015FemaleAllEth17</v>
      </c>
      <c r="B2704">
        <v>2015</v>
      </c>
      <c r="C2704" t="s">
        <v>27</v>
      </c>
      <c r="D2704" t="s">
        <v>117</v>
      </c>
      <c r="E2704">
        <v>17</v>
      </c>
      <c r="F2704" t="s">
        <v>155</v>
      </c>
      <c r="G2704">
        <v>25</v>
      </c>
      <c r="H2704">
        <v>54.312404950000001</v>
      </c>
      <c r="I2704" t="s">
        <v>104</v>
      </c>
      <c r="J2704" t="s">
        <v>234</v>
      </c>
    </row>
    <row r="2705" spans="1:10">
      <c r="A2705" t="str">
        <f t="shared" si="42"/>
        <v>C56-C572015FemaleAllEth17</v>
      </c>
      <c r="B2705">
        <v>2015</v>
      </c>
      <c r="C2705" t="s">
        <v>27</v>
      </c>
      <c r="D2705" t="s">
        <v>117</v>
      </c>
      <c r="E2705">
        <v>17</v>
      </c>
      <c r="F2705" t="s">
        <v>155</v>
      </c>
      <c r="G2705">
        <v>27</v>
      </c>
      <c r="H2705">
        <v>58.657397349999997</v>
      </c>
      <c r="I2705" t="s">
        <v>105</v>
      </c>
      <c r="J2705" t="s">
        <v>233</v>
      </c>
    </row>
    <row r="2706" spans="1:10">
      <c r="A2706" t="str">
        <f t="shared" si="42"/>
        <v>C64-C66, C682015FemaleAllEth17</v>
      </c>
      <c r="B2706">
        <v>2015</v>
      </c>
      <c r="C2706" t="s">
        <v>27</v>
      </c>
      <c r="D2706" t="s">
        <v>117</v>
      </c>
      <c r="E2706">
        <v>17</v>
      </c>
      <c r="F2706" t="s">
        <v>155</v>
      </c>
      <c r="G2706">
        <v>16</v>
      </c>
      <c r="H2706">
        <v>34.759939170000003</v>
      </c>
      <c r="I2706" t="s">
        <v>94</v>
      </c>
      <c r="J2706" t="s">
        <v>164</v>
      </c>
    </row>
    <row r="2707" spans="1:10">
      <c r="A2707" t="str">
        <f t="shared" si="42"/>
        <v>C672015FemaleAllEth17</v>
      </c>
      <c r="B2707">
        <v>2015</v>
      </c>
      <c r="C2707" t="s">
        <v>27</v>
      </c>
      <c r="D2707" t="s">
        <v>117</v>
      </c>
      <c r="E2707">
        <v>17</v>
      </c>
      <c r="F2707" t="s">
        <v>155</v>
      </c>
      <c r="G2707">
        <v>15</v>
      </c>
      <c r="H2707">
        <v>32.587442969999998</v>
      </c>
      <c r="I2707" t="s">
        <v>95</v>
      </c>
      <c r="J2707" t="s">
        <v>226</v>
      </c>
    </row>
    <row r="2708" spans="1:10">
      <c r="A2708" t="str">
        <f t="shared" si="42"/>
        <v>C692015FemaleAllEth17</v>
      </c>
      <c r="B2708">
        <v>2015</v>
      </c>
      <c r="C2708" t="s">
        <v>27</v>
      </c>
      <c r="D2708" t="s">
        <v>117</v>
      </c>
      <c r="E2708">
        <v>17</v>
      </c>
      <c r="F2708" t="s">
        <v>155</v>
      </c>
      <c r="G2708">
        <v>1</v>
      </c>
      <c r="H2708">
        <v>2.1724961980000002</v>
      </c>
      <c r="I2708" t="s">
        <v>165</v>
      </c>
      <c r="J2708" t="s">
        <v>166</v>
      </c>
    </row>
    <row r="2709" spans="1:10">
      <c r="A2709" t="str">
        <f t="shared" si="42"/>
        <v>C712015FemaleAllEth17</v>
      </c>
      <c r="B2709">
        <v>2015</v>
      </c>
      <c r="C2709" t="s">
        <v>27</v>
      </c>
      <c r="D2709" t="s">
        <v>117</v>
      </c>
      <c r="E2709">
        <v>17</v>
      </c>
      <c r="F2709" t="s">
        <v>155</v>
      </c>
      <c r="G2709">
        <v>11</v>
      </c>
      <c r="H2709">
        <v>23.897458180000001</v>
      </c>
      <c r="I2709" t="s">
        <v>96</v>
      </c>
      <c r="J2709" t="s">
        <v>167</v>
      </c>
    </row>
    <row r="2710" spans="1:10">
      <c r="A2710" t="str">
        <f t="shared" si="42"/>
        <v>C732015FemaleAllEth17</v>
      </c>
      <c r="B2710">
        <v>2015</v>
      </c>
      <c r="C2710" t="s">
        <v>27</v>
      </c>
      <c r="D2710" t="s">
        <v>117</v>
      </c>
      <c r="E2710">
        <v>17</v>
      </c>
      <c r="F2710" t="s">
        <v>155</v>
      </c>
      <c r="G2710">
        <v>3</v>
      </c>
      <c r="H2710">
        <v>6.5174885939999996</v>
      </c>
      <c r="I2710" t="s">
        <v>97</v>
      </c>
      <c r="J2710" t="s">
        <v>183</v>
      </c>
    </row>
    <row r="2711" spans="1:10">
      <c r="A2711" t="str">
        <f t="shared" si="42"/>
        <v>C762015FemaleAllEth17</v>
      </c>
      <c r="B2711">
        <v>2015</v>
      </c>
      <c r="C2711" t="s">
        <v>27</v>
      </c>
      <c r="D2711" t="s">
        <v>117</v>
      </c>
      <c r="E2711">
        <v>17</v>
      </c>
      <c r="F2711" t="s">
        <v>155</v>
      </c>
      <c r="G2711">
        <v>1</v>
      </c>
      <c r="H2711">
        <v>2.1724961980000002</v>
      </c>
      <c r="I2711" t="s">
        <v>231</v>
      </c>
      <c r="J2711" t="s">
        <v>232</v>
      </c>
    </row>
    <row r="2712" spans="1:10">
      <c r="A2712" t="str">
        <f t="shared" si="42"/>
        <v>C77-C792015FemaleAllEth17</v>
      </c>
      <c r="B2712">
        <v>2015</v>
      </c>
      <c r="C2712" t="s">
        <v>27</v>
      </c>
      <c r="D2712" t="s">
        <v>117</v>
      </c>
      <c r="E2712">
        <v>17</v>
      </c>
      <c r="F2712" t="s">
        <v>155</v>
      </c>
      <c r="G2712">
        <v>35</v>
      </c>
      <c r="H2712">
        <v>76.037366930000005</v>
      </c>
      <c r="I2712" t="s">
        <v>215</v>
      </c>
      <c r="J2712" t="s">
        <v>216</v>
      </c>
    </row>
    <row r="2713" spans="1:10">
      <c r="A2713" t="str">
        <f t="shared" si="42"/>
        <v>C802015FemaleAllEth17</v>
      </c>
      <c r="B2713">
        <v>2015</v>
      </c>
      <c r="C2713" t="s">
        <v>27</v>
      </c>
      <c r="D2713" t="s">
        <v>117</v>
      </c>
      <c r="E2713">
        <v>17</v>
      </c>
      <c r="F2713" t="s">
        <v>155</v>
      </c>
      <c r="G2713">
        <v>3</v>
      </c>
      <c r="H2713">
        <v>6.5174885939999996</v>
      </c>
      <c r="I2713" t="s">
        <v>229</v>
      </c>
      <c r="J2713" t="s">
        <v>230</v>
      </c>
    </row>
    <row r="2714" spans="1:10">
      <c r="A2714" t="str">
        <f t="shared" si="42"/>
        <v>C82-C86, C962015FemaleAllEth17</v>
      </c>
      <c r="B2714">
        <v>2015</v>
      </c>
      <c r="C2714" t="s">
        <v>27</v>
      </c>
      <c r="D2714" t="s">
        <v>117</v>
      </c>
      <c r="E2714">
        <v>17</v>
      </c>
      <c r="F2714" t="s">
        <v>155</v>
      </c>
      <c r="G2714">
        <v>49</v>
      </c>
      <c r="H2714">
        <v>106.4523137</v>
      </c>
      <c r="I2714" t="s">
        <v>99</v>
      </c>
      <c r="J2714" t="s">
        <v>173</v>
      </c>
    </row>
    <row r="2715" spans="1:10">
      <c r="A2715" t="str">
        <f t="shared" si="42"/>
        <v>C882015FemaleAllEth17</v>
      </c>
      <c r="B2715">
        <v>2015</v>
      </c>
      <c r="C2715" t="s">
        <v>27</v>
      </c>
      <c r="D2715" t="s">
        <v>117</v>
      </c>
      <c r="E2715">
        <v>17</v>
      </c>
      <c r="F2715" t="s">
        <v>155</v>
      </c>
      <c r="G2715">
        <v>2</v>
      </c>
      <c r="H2715">
        <v>4.3449923960000003</v>
      </c>
      <c r="I2715" t="s">
        <v>195</v>
      </c>
      <c r="J2715" t="s">
        <v>196</v>
      </c>
    </row>
    <row r="2716" spans="1:10">
      <c r="A2716" t="str">
        <f t="shared" si="42"/>
        <v>C902015FemaleAllEth17</v>
      </c>
      <c r="B2716">
        <v>2015</v>
      </c>
      <c r="C2716" t="s">
        <v>27</v>
      </c>
      <c r="D2716" t="s">
        <v>117</v>
      </c>
      <c r="E2716">
        <v>17</v>
      </c>
      <c r="F2716" t="s">
        <v>155</v>
      </c>
      <c r="G2716">
        <v>26</v>
      </c>
      <c r="H2716">
        <v>56.484901149999999</v>
      </c>
      <c r="I2716" t="s">
        <v>100</v>
      </c>
      <c r="J2716" t="s">
        <v>205</v>
      </c>
    </row>
    <row r="2717" spans="1:10">
      <c r="A2717" t="str">
        <f t="shared" si="42"/>
        <v>C91-C952015FemaleAllEth17</v>
      </c>
      <c r="B2717">
        <v>2015</v>
      </c>
      <c r="C2717" t="s">
        <v>27</v>
      </c>
      <c r="D2717" t="s">
        <v>117</v>
      </c>
      <c r="E2717">
        <v>17</v>
      </c>
      <c r="F2717" t="s">
        <v>155</v>
      </c>
      <c r="G2717">
        <v>26</v>
      </c>
      <c r="H2717">
        <v>56.484901149999999</v>
      </c>
      <c r="I2717" t="s">
        <v>101</v>
      </c>
      <c r="J2717" t="s">
        <v>174</v>
      </c>
    </row>
    <row r="2718" spans="1:10">
      <c r="A2718" t="str">
        <f t="shared" si="42"/>
        <v>D45-D472015FemaleAllEth17</v>
      </c>
      <c r="B2718">
        <v>2015</v>
      </c>
      <c r="C2718" t="s">
        <v>27</v>
      </c>
      <c r="D2718" t="s">
        <v>117</v>
      </c>
      <c r="E2718">
        <v>17</v>
      </c>
      <c r="F2718" t="s">
        <v>155</v>
      </c>
      <c r="G2718">
        <v>22</v>
      </c>
      <c r="H2718">
        <v>47.794916360000002</v>
      </c>
      <c r="I2718" t="s">
        <v>140</v>
      </c>
      <c r="J2718" t="s">
        <v>181</v>
      </c>
    </row>
    <row r="2719" spans="1:10">
      <c r="A2719" t="str">
        <f t="shared" si="42"/>
        <v>C00-C142016FemaleAllEth17</v>
      </c>
      <c r="B2719">
        <v>2016</v>
      </c>
      <c r="C2719" t="s">
        <v>27</v>
      </c>
      <c r="D2719" t="s">
        <v>117</v>
      </c>
      <c r="E2719">
        <v>17</v>
      </c>
      <c r="F2719" t="s">
        <v>155</v>
      </c>
      <c r="G2719">
        <v>18</v>
      </c>
      <c r="H2719">
        <v>38.809831819999999</v>
      </c>
      <c r="I2719" t="s">
        <v>86</v>
      </c>
      <c r="J2719" t="s">
        <v>180</v>
      </c>
    </row>
    <row r="2720" spans="1:10">
      <c r="A2720" t="str">
        <f t="shared" si="42"/>
        <v>C152016FemaleAllEth17</v>
      </c>
      <c r="B2720">
        <v>2016</v>
      </c>
      <c r="C2720" t="s">
        <v>27</v>
      </c>
      <c r="D2720" t="s">
        <v>117</v>
      </c>
      <c r="E2720">
        <v>17</v>
      </c>
      <c r="F2720" t="s">
        <v>155</v>
      </c>
      <c r="G2720">
        <v>17</v>
      </c>
      <c r="H2720">
        <v>36.653730060000001</v>
      </c>
      <c r="I2720" t="s">
        <v>87</v>
      </c>
      <c r="J2720" t="s">
        <v>217</v>
      </c>
    </row>
    <row r="2721" spans="1:10">
      <c r="A2721" t="str">
        <f t="shared" si="42"/>
        <v>C162016FemaleAllEth17</v>
      </c>
      <c r="B2721">
        <v>2016</v>
      </c>
      <c r="C2721" t="s">
        <v>27</v>
      </c>
      <c r="D2721" t="s">
        <v>117</v>
      </c>
      <c r="E2721">
        <v>17</v>
      </c>
      <c r="F2721" t="s">
        <v>155</v>
      </c>
      <c r="G2721">
        <v>22</v>
      </c>
      <c r="H2721">
        <v>47.434238899999997</v>
      </c>
      <c r="I2721" t="s">
        <v>88</v>
      </c>
      <c r="J2721" t="s">
        <v>188</v>
      </c>
    </row>
    <row r="2722" spans="1:10">
      <c r="A2722" t="str">
        <f t="shared" si="42"/>
        <v>C172016FemaleAllEth17</v>
      </c>
      <c r="B2722">
        <v>2016</v>
      </c>
      <c r="C2722" t="s">
        <v>27</v>
      </c>
      <c r="D2722" t="s">
        <v>117</v>
      </c>
      <c r="E2722">
        <v>17</v>
      </c>
      <c r="F2722" t="s">
        <v>155</v>
      </c>
      <c r="G2722">
        <v>3</v>
      </c>
      <c r="H2722">
        <v>6.4683053040000003</v>
      </c>
      <c r="I2722" t="s">
        <v>208</v>
      </c>
      <c r="J2722" t="s">
        <v>209</v>
      </c>
    </row>
    <row r="2723" spans="1:10">
      <c r="A2723" t="str">
        <f t="shared" si="42"/>
        <v>C18-C212016FemaleAllEth17</v>
      </c>
      <c r="B2723">
        <v>2016</v>
      </c>
      <c r="C2723" t="s">
        <v>27</v>
      </c>
      <c r="D2723" t="s">
        <v>117</v>
      </c>
      <c r="E2723">
        <v>17</v>
      </c>
      <c r="F2723" t="s">
        <v>155</v>
      </c>
      <c r="G2723">
        <v>216</v>
      </c>
      <c r="H2723">
        <v>465.71798189999998</v>
      </c>
      <c r="I2723" t="s">
        <v>89</v>
      </c>
      <c r="J2723" t="s">
        <v>182</v>
      </c>
    </row>
    <row r="2724" spans="1:10">
      <c r="A2724" t="str">
        <f t="shared" si="42"/>
        <v>C222016FemaleAllEth17</v>
      </c>
      <c r="B2724">
        <v>2016</v>
      </c>
      <c r="C2724" t="s">
        <v>27</v>
      </c>
      <c r="D2724" t="s">
        <v>117</v>
      </c>
      <c r="E2724">
        <v>17</v>
      </c>
      <c r="F2724" t="s">
        <v>155</v>
      </c>
      <c r="G2724">
        <v>9</v>
      </c>
      <c r="H2724">
        <v>19.40491591</v>
      </c>
      <c r="I2724" t="s">
        <v>90</v>
      </c>
      <c r="J2724" t="s">
        <v>159</v>
      </c>
    </row>
    <row r="2725" spans="1:10">
      <c r="A2725" t="str">
        <f t="shared" si="42"/>
        <v>C232016FemaleAllEth17</v>
      </c>
      <c r="B2725">
        <v>2016</v>
      </c>
      <c r="C2725" t="s">
        <v>27</v>
      </c>
      <c r="D2725" t="s">
        <v>117</v>
      </c>
      <c r="E2725">
        <v>17</v>
      </c>
      <c r="F2725" t="s">
        <v>155</v>
      </c>
      <c r="G2725">
        <v>7</v>
      </c>
      <c r="H2725">
        <v>15.09271238</v>
      </c>
      <c r="I2725" t="s">
        <v>227</v>
      </c>
      <c r="J2725" t="s">
        <v>228</v>
      </c>
    </row>
    <row r="2726" spans="1:10">
      <c r="A2726" t="str">
        <f t="shared" si="42"/>
        <v>C242016FemaleAllEth17</v>
      </c>
      <c r="B2726">
        <v>2016</v>
      </c>
      <c r="C2726" t="s">
        <v>27</v>
      </c>
      <c r="D2726" t="s">
        <v>117</v>
      </c>
      <c r="E2726">
        <v>17</v>
      </c>
      <c r="F2726" t="s">
        <v>155</v>
      </c>
      <c r="G2726">
        <v>2</v>
      </c>
      <c r="H2726">
        <v>4.3122035360000002</v>
      </c>
      <c r="I2726" t="s">
        <v>220</v>
      </c>
      <c r="J2726" t="s">
        <v>221</v>
      </c>
    </row>
    <row r="2727" spans="1:10">
      <c r="A2727" t="str">
        <f t="shared" si="42"/>
        <v>C252016FemaleAllEth17</v>
      </c>
      <c r="B2727">
        <v>2016</v>
      </c>
      <c r="C2727" t="s">
        <v>27</v>
      </c>
      <c r="D2727" t="s">
        <v>117</v>
      </c>
      <c r="E2727">
        <v>17</v>
      </c>
      <c r="F2727" t="s">
        <v>155</v>
      </c>
      <c r="G2727">
        <v>29</v>
      </c>
      <c r="H2727">
        <v>62.526951269999998</v>
      </c>
      <c r="I2727" t="s">
        <v>91</v>
      </c>
      <c r="J2727" t="s">
        <v>197</v>
      </c>
    </row>
    <row r="2728" spans="1:10">
      <c r="A2728" t="str">
        <f t="shared" si="42"/>
        <v>C262016FemaleAllEth17</v>
      </c>
      <c r="B2728">
        <v>2016</v>
      </c>
      <c r="C2728" t="s">
        <v>27</v>
      </c>
      <c r="D2728" t="s">
        <v>117</v>
      </c>
      <c r="E2728">
        <v>17</v>
      </c>
      <c r="F2728" t="s">
        <v>155</v>
      </c>
      <c r="G2728">
        <v>10</v>
      </c>
      <c r="H2728">
        <v>21.561017679999999</v>
      </c>
      <c r="I2728" t="s">
        <v>198</v>
      </c>
      <c r="J2728" t="s">
        <v>199</v>
      </c>
    </row>
    <row r="2729" spans="1:10">
      <c r="A2729" t="str">
        <f t="shared" si="42"/>
        <v>C33-C342016FemaleAllEth17</v>
      </c>
      <c r="B2729">
        <v>2016</v>
      </c>
      <c r="C2729" t="s">
        <v>27</v>
      </c>
      <c r="D2729" t="s">
        <v>117</v>
      </c>
      <c r="E2729">
        <v>17</v>
      </c>
      <c r="F2729" t="s">
        <v>155</v>
      </c>
      <c r="G2729">
        <v>123</v>
      </c>
      <c r="H2729">
        <v>265.20051749999999</v>
      </c>
      <c r="I2729" t="s">
        <v>92</v>
      </c>
      <c r="J2729" t="s">
        <v>175</v>
      </c>
    </row>
    <row r="2730" spans="1:10">
      <c r="A2730" t="str">
        <f t="shared" si="42"/>
        <v>C432016FemaleAllEth17</v>
      </c>
      <c r="B2730">
        <v>2016</v>
      </c>
      <c r="C2730" t="s">
        <v>27</v>
      </c>
      <c r="D2730" t="s">
        <v>117</v>
      </c>
      <c r="E2730">
        <v>17</v>
      </c>
      <c r="F2730" t="s">
        <v>155</v>
      </c>
      <c r="G2730">
        <v>82</v>
      </c>
      <c r="H2730">
        <v>176.80034499999999</v>
      </c>
      <c r="I2730" t="s">
        <v>93</v>
      </c>
      <c r="J2730" t="s">
        <v>186</v>
      </c>
    </row>
    <row r="2731" spans="1:10">
      <c r="A2731" t="str">
        <f t="shared" si="42"/>
        <v>C442016FemaleAllEth17</v>
      </c>
      <c r="B2731">
        <v>2016</v>
      </c>
      <c r="C2731" t="s">
        <v>27</v>
      </c>
      <c r="D2731" t="s">
        <v>117</v>
      </c>
      <c r="E2731">
        <v>17</v>
      </c>
      <c r="F2731" t="s">
        <v>155</v>
      </c>
      <c r="G2731">
        <v>11</v>
      </c>
      <c r="H2731">
        <v>23.717119449999998</v>
      </c>
      <c r="I2731" t="s">
        <v>176</v>
      </c>
      <c r="J2731" t="s">
        <v>177</v>
      </c>
    </row>
    <row r="2732" spans="1:10">
      <c r="A2732" t="str">
        <f t="shared" si="42"/>
        <v>C462016FemaleAllEth17</v>
      </c>
      <c r="B2732">
        <v>2016</v>
      </c>
      <c r="C2732" t="s">
        <v>27</v>
      </c>
      <c r="D2732" t="s">
        <v>117</v>
      </c>
      <c r="E2732">
        <v>17</v>
      </c>
      <c r="F2732" t="s">
        <v>155</v>
      </c>
      <c r="G2732">
        <v>1</v>
      </c>
      <c r="H2732">
        <v>2.1561017680000001</v>
      </c>
      <c r="I2732" t="s">
        <v>224</v>
      </c>
      <c r="J2732" t="s">
        <v>225</v>
      </c>
    </row>
    <row r="2733" spans="1:10">
      <c r="A2733" t="str">
        <f t="shared" si="42"/>
        <v>C472016FemaleAllEth17</v>
      </c>
      <c r="B2733">
        <v>2016</v>
      </c>
      <c r="C2733" t="s">
        <v>27</v>
      </c>
      <c r="D2733" t="s">
        <v>117</v>
      </c>
      <c r="E2733">
        <v>17</v>
      </c>
      <c r="F2733" t="s">
        <v>155</v>
      </c>
      <c r="G2733">
        <v>1</v>
      </c>
      <c r="H2733">
        <v>2.1561017680000001</v>
      </c>
      <c r="I2733" t="s">
        <v>178</v>
      </c>
      <c r="J2733" t="s">
        <v>179</v>
      </c>
    </row>
    <row r="2734" spans="1:10">
      <c r="A2734" t="str">
        <f t="shared" si="42"/>
        <v>C482016FemaleAllEth17</v>
      </c>
      <c r="B2734">
        <v>2016</v>
      </c>
      <c r="C2734" t="s">
        <v>27</v>
      </c>
      <c r="D2734" t="s">
        <v>117</v>
      </c>
      <c r="E2734">
        <v>17</v>
      </c>
      <c r="F2734" t="s">
        <v>155</v>
      </c>
      <c r="G2734">
        <v>2</v>
      </c>
      <c r="H2734">
        <v>4.3122035360000002</v>
      </c>
      <c r="I2734" t="s">
        <v>200</v>
      </c>
      <c r="J2734" t="s">
        <v>201</v>
      </c>
    </row>
    <row r="2735" spans="1:10">
      <c r="A2735" t="str">
        <f t="shared" si="42"/>
        <v>C492016FemaleAllEth17</v>
      </c>
      <c r="B2735">
        <v>2016</v>
      </c>
      <c r="C2735" t="s">
        <v>27</v>
      </c>
      <c r="D2735" t="s">
        <v>117</v>
      </c>
      <c r="E2735">
        <v>17</v>
      </c>
      <c r="F2735" t="s">
        <v>155</v>
      </c>
      <c r="G2735">
        <v>3</v>
      </c>
      <c r="H2735">
        <v>6.4683053040000003</v>
      </c>
      <c r="I2735" t="s">
        <v>162</v>
      </c>
      <c r="J2735" t="s">
        <v>163</v>
      </c>
    </row>
    <row r="2736" spans="1:10">
      <c r="A2736" t="str">
        <f t="shared" si="42"/>
        <v>C502016FemaleAllEth17</v>
      </c>
      <c r="B2736">
        <v>2016</v>
      </c>
      <c r="C2736" t="s">
        <v>27</v>
      </c>
      <c r="D2736" t="s">
        <v>117</v>
      </c>
      <c r="E2736">
        <v>17</v>
      </c>
      <c r="F2736" t="s">
        <v>155</v>
      </c>
      <c r="G2736">
        <v>168</v>
      </c>
      <c r="H2736">
        <v>362.22509700000001</v>
      </c>
      <c r="I2736" t="s">
        <v>102</v>
      </c>
      <c r="J2736" t="s">
        <v>214</v>
      </c>
    </row>
    <row r="2737" spans="1:10">
      <c r="A2737" t="str">
        <f t="shared" si="42"/>
        <v>C512016FemaleAllEth17</v>
      </c>
      <c r="B2737">
        <v>2016</v>
      </c>
      <c r="C2737" t="s">
        <v>27</v>
      </c>
      <c r="D2737" t="s">
        <v>117</v>
      </c>
      <c r="E2737">
        <v>17</v>
      </c>
      <c r="F2737" t="s">
        <v>155</v>
      </c>
      <c r="G2737">
        <v>2</v>
      </c>
      <c r="H2737">
        <v>4.3122035360000002</v>
      </c>
      <c r="I2737" t="s">
        <v>106</v>
      </c>
      <c r="J2737" t="s">
        <v>238</v>
      </c>
    </row>
    <row r="2738" spans="1:10">
      <c r="A2738" t="str">
        <f t="shared" si="42"/>
        <v>C522016FemaleAllEth17</v>
      </c>
      <c r="B2738">
        <v>2016</v>
      </c>
      <c r="C2738" t="s">
        <v>27</v>
      </c>
      <c r="D2738" t="s">
        <v>117</v>
      </c>
      <c r="E2738">
        <v>17</v>
      </c>
      <c r="F2738" t="s">
        <v>155</v>
      </c>
      <c r="G2738">
        <v>2</v>
      </c>
      <c r="H2738">
        <v>4.3122035360000002</v>
      </c>
      <c r="I2738" t="s">
        <v>239</v>
      </c>
      <c r="J2738" t="s">
        <v>240</v>
      </c>
    </row>
    <row r="2739" spans="1:10">
      <c r="A2739" t="str">
        <f t="shared" si="42"/>
        <v>C532016FemaleAllEth17</v>
      </c>
      <c r="B2739">
        <v>2016</v>
      </c>
      <c r="C2739" t="s">
        <v>27</v>
      </c>
      <c r="D2739" t="s">
        <v>117</v>
      </c>
      <c r="E2739">
        <v>17</v>
      </c>
      <c r="F2739" t="s">
        <v>155</v>
      </c>
      <c r="G2739">
        <v>5</v>
      </c>
      <c r="H2739">
        <v>10.78050884</v>
      </c>
      <c r="I2739" t="s">
        <v>103</v>
      </c>
      <c r="J2739" t="s">
        <v>235</v>
      </c>
    </row>
    <row r="2740" spans="1:10">
      <c r="A2740" t="str">
        <f t="shared" si="42"/>
        <v>C54-C552016FemaleAllEth17</v>
      </c>
      <c r="B2740">
        <v>2016</v>
      </c>
      <c r="C2740" t="s">
        <v>27</v>
      </c>
      <c r="D2740" t="s">
        <v>117</v>
      </c>
      <c r="E2740">
        <v>17</v>
      </c>
      <c r="F2740" t="s">
        <v>155</v>
      </c>
      <c r="G2740">
        <v>33</v>
      </c>
      <c r="H2740">
        <v>71.151358340000002</v>
      </c>
      <c r="I2740" t="s">
        <v>104</v>
      </c>
      <c r="J2740" t="s">
        <v>234</v>
      </c>
    </row>
    <row r="2741" spans="1:10">
      <c r="A2741" t="str">
        <f t="shared" si="42"/>
        <v>C56-C572016FemaleAllEth17</v>
      </c>
      <c r="B2741">
        <v>2016</v>
      </c>
      <c r="C2741" t="s">
        <v>27</v>
      </c>
      <c r="D2741" t="s">
        <v>117</v>
      </c>
      <c r="E2741">
        <v>17</v>
      </c>
      <c r="F2741" t="s">
        <v>155</v>
      </c>
      <c r="G2741">
        <v>26</v>
      </c>
      <c r="H2741">
        <v>56.058645970000001</v>
      </c>
      <c r="I2741" t="s">
        <v>105</v>
      </c>
      <c r="J2741" t="s">
        <v>233</v>
      </c>
    </row>
    <row r="2742" spans="1:10">
      <c r="A2742" t="str">
        <f t="shared" si="42"/>
        <v>C64-C66, C682016FemaleAllEth17</v>
      </c>
      <c r="B2742">
        <v>2016</v>
      </c>
      <c r="C2742" t="s">
        <v>27</v>
      </c>
      <c r="D2742" t="s">
        <v>117</v>
      </c>
      <c r="E2742">
        <v>17</v>
      </c>
      <c r="F2742" t="s">
        <v>155</v>
      </c>
      <c r="G2742">
        <v>20</v>
      </c>
      <c r="H2742">
        <v>43.122035359999998</v>
      </c>
      <c r="I2742" t="s">
        <v>94</v>
      </c>
      <c r="J2742" t="s">
        <v>164</v>
      </c>
    </row>
    <row r="2743" spans="1:10">
      <c r="A2743" t="str">
        <f t="shared" si="42"/>
        <v>C672016FemaleAllEth17</v>
      </c>
      <c r="B2743">
        <v>2016</v>
      </c>
      <c r="C2743" t="s">
        <v>27</v>
      </c>
      <c r="D2743" t="s">
        <v>117</v>
      </c>
      <c r="E2743">
        <v>17</v>
      </c>
      <c r="F2743" t="s">
        <v>155</v>
      </c>
      <c r="G2743">
        <v>16</v>
      </c>
      <c r="H2743">
        <v>34.497628290000002</v>
      </c>
      <c r="I2743" t="s">
        <v>95</v>
      </c>
      <c r="J2743" t="s">
        <v>226</v>
      </c>
    </row>
    <row r="2744" spans="1:10">
      <c r="A2744" t="str">
        <f t="shared" si="42"/>
        <v>C692016FemaleAllEth17</v>
      </c>
      <c r="B2744">
        <v>2016</v>
      </c>
      <c r="C2744" t="s">
        <v>27</v>
      </c>
      <c r="D2744" t="s">
        <v>117</v>
      </c>
      <c r="E2744">
        <v>17</v>
      </c>
      <c r="F2744" t="s">
        <v>155</v>
      </c>
      <c r="G2744">
        <v>2</v>
      </c>
      <c r="H2744">
        <v>4.3122035360000002</v>
      </c>
      <c r="I2744" t="s">
        <v>165</v>
      </c>
      <c r="J2744" t="s">
        <v>166</v>
      </c>
    </row>
    <row r="2745" spans="1:10">
      <c r="A2745" t="str">
        <f t="shared" si="42"/>
        <v>C712016FemaleAllEth17</v>
      </c>
      <c r="B2745">
        <v>2016</v>
      </c>
      <c r="C2745" t="s">
        <v>27</v>
      </c>
      <c r="D2745" t="s">
        <v>117</v>
      </c>
      <c r="E2745">
        <v>17</v>
      </c>
      <c r="F2745" t="s">
        <v>155</v>
      </c>
      <c r="G2745">
        <v>9</v>
      </c>
      <c r="H2745">
        <v>19.40491591</v>
      </c>
      <c r="I2745" t="s">
        <v>96</v>
      </c>
      <c r="J2745" t="s">
        <v>167</v>
      </c>
    </row>
    <row r="2746" spans="1:10">
      <c r="A2746" t="str">
        <f t="shared" si="42"/>
        <v>C732016FemaleAllEth17</v>
      </c>
      <c r="B2746">
        <v>2016</v>
      </c>
      <c r="C2746" t="s">
        <v>27</v>
      </c>
      <c r="D2746" t="s">
        <v>117</v>
      </c>
      <c r="E2746">
        <v>17</v>
      </c>
      <c r="F2746" t="s">
        <v>155</v>
      </c>
      <c r="G2746">
        <v>7</v>
      </c>
      <c r="H2746">
        <v>15.09271238</v>
      </c>
      <c r="I2746" t="s">
        <v>97</v>
      </c>
      <c r="J2746" t="s">
        <v>183</v>
      </c>
    </row>
    <row r="2747" spans="1:10">
      <c r="A2747" t="str">
        <f t="shared" si="42"/>
        <v>C742016FemaleAllEth17</v>
      </c>
      <c r="B2747">
        <v>2016</v>
      </c>
      <c r="C2747" t="s">
        <v>27</v>
      </c>
      <c r="D2747" t="s">
        <v>117</v>
      </c>
      <c r="E2747">
        <v>17</v>
      </c>
      <c r="F2747" t="s">
        <v>155</v>
      </c>
      <c r="G2747">
        <v>1</v>
      </c>
      <c r="H2747">
        <v>2.1561017680000001</v>
      </c>
      <c r="I2747" t="s">
        <v>170</v>
      </c>
      <c r="J2747" t="s">
        <v>171</v>
      </c>
    </row>
    <row r="2748" spans="1:10">
      <c r="A2748" t="str">
        <f t="shared" si="42"/>
        <v>C762016FemaleAllEth17</v>
      </c>
      <c r="B2748">
        <v>2016</v>
      </c>
      <c r="C2748" t="s">
        <v>27</v>
      </c>
      <c r="D2748" t="s">
        <v>117</v>
      </c>
      <c r="E2748">
        <v>17</v>
      </c>
      <c r="F2748" t="s">
        <v>155</v>
      </c>
      <c r="G2748">
        <v>3</v>
      </c>
      <c r="H2748">
        <v>6.4683053040000003</v>
      </c>
      <c r="I2748" t="s">
        <v>231</v>
      </c>
      <c r="J2748" t="s">
        <v>232</v>
      </c>
    </row>
    <row r="2749" spans="1:10">
      <c r="A2749" t="str">
        <f t="shared" si="42"/>
        <v>C77-C792016FemaleAllEth17</v>
      </c>
      <c r="B2749">
        <v>2016</v>
      </c>
      <c r="C2749" t="s">
        <v>27</v>
      </c>
      <c r="D2749" t="s">
        <v>117</v>
      </c>
      <c r="E2749">
        <v>17</v>
      </c>
      <c r="F2749" t="s">
        <v>155</v>
      </c>
      <c r="G2749">
        <v>25</v>
      </c>
      <c r="H2749">
        <v>53.902544200000001</v>
      </c>
      <c r="I2749" t="s">
        <v>215</v>
      </c>
      <c r="J2749" t="s">
        <v>216</v>
      </c>
    </row>
    <row r="2750" spans="1:10">
      <c r="A2750" t="str">
        <f t="shared" si="42"/>
        <v>C802016FemaleAllEth17</v>
      </c>
      <c r="B2750">
        <v>2016</v>
      </c>
      <c r="C2750" t="s">
        <v>27</v>
      </c>
      <c r="D2750" t="s">
        <v>117</v>
      </c>
      <c r="E2750">
        <v>17</v>
      </c>
      <c r="F2750" t="s">
        <v>155</v>
      </c>
      <c r="G2750">
        <v>12</v>
      </c>
      <c r="H2750">
        <v>25.873221220000001</v>
      </c>
      <c r="I2750" t="s">
        <v>229</v>
      </c>
      <c r="J2750" t="s">
        <v>230</v>
      </c>
    </row>
    <row r="2751" spans="1:10">
      <c r="A2751" t="str">
        <f t="shared" si="42"/>
        <v>C812016FemaleAllEth17</v>
      </c>
      <c r="B2751">
        <v>2016</v>
      </c>
      <c r="C2751" t="s">
        <v>27</v>
      </c>
      <c r="D2751" t="s">
        <v>117</v>
      </c>
      <c r="E2751">
        <v>17</v>
      </c>
      <c r="F2751" t="s">
        <v>155</v>
      </c>
      <c r="G2751">
        <v>1</v>
      </c>
      <c r="H2751">
        <v>2.1561017680000001</v>
      </c>
      <c r="I2751" t="s">
        <v>98</v>
      </c>
      <c r="J2751" t="s">
        <v>172</v>
      </c>
    </row>
    <row r="2752" spans="1:10">
      <c r="A2752" t="str">
        <f t="shared" si="42"/>
        <v>C82-C86, C962016FemaleAllEth17</v>
      </c>
      <c r="B2752">
        <v>2016</v>
      </c>
      <c r="C2752" t="s">
        <v>27</v>
      </c>
      <c r="D2752" t="s">
        <v>117</v>
      </c>
      <c r="E2752">
        <v>17</v>
      </c>
      <c r="F2752" t="s">
        <v>155</v>
      </c>
      <c r="G2752">
        <v>36</v>
      </c>
      <c r="H2752">
        <v>77.619663650000007</v>
      </c>
      <c r="I2752" t="s">
        <v>99</v>
      </c>
      <c r="J2752" t="s">
        <v>173</v>
      </c>
    </row>
    <row r="2753" spans="1:10">
      <c r="A2753" t="str">
        <f t="shared" si="42"/>
        <v>C882016FemaleAllEth17</v>
      </c>
      <c r="B2753">
        <v>2016</v>
      </c>
      <c r="C2753" t="s">
        <v>27</v>
      </c>
      <c r="D2753" t="s">
        <v>117</v>
      </c>
      <c r="E2753">
        <v>17</v>
      </c>
      <c r="F2753" t="s">
        <v>155</v>
      </c>
      <c r="G2753">
        <v>1</v>
      </c>
      <c r="H2753">
        <v>2.1561017680000001</v>
      </c>
      <c r="I2753" t="s">
        <v>195</v>
      </c>
      <c r="J2753" t="s">
        <v>196</v>
      </c>
    </row>
    <row r="2754" spans="1:10">
      <c r="A2754" t="str">
        <f t="shared" si="42"/>
        <v>C902016FemaleAllEth17</v>
      </c>
      <c r="B2754">
        <v>2016</v>
      </c>
      <c r="C2754" t="s">
        <v>27</v>
      </c>
      <c r="D2754" t="s">
        <v>117</v>
      </c>
      <c r="E2754">
        <v>17</v>
      </c>
      <c r="F2754" t="s">
        <v>155</v>
      </c>
      <c r="G2754">
        <v>22</v>
      </c>
      <c r="H2754">
        <v>47.434238899999997</v>
      </c>
      <c r="I2754" t="s">
        <v>100</v>
      </c>
      <c r="J2754" t="s">
        <v>205</v>
      </c>
    </row>
    <row r="2755" spans="1:10">
      <c r="A2755" t="str">
        <f t="shared" ref="A2755:A2818" si="43">I2755&amp;B2755&amp;C2755&amp;D2755&amp;E2755</f>
        <v>C91-C952016FemaleAllEth17</v>
      </c>
      <c r="B2755">
        <v>2016</v>
      </c>
      <c r="C2755" t="s">
        <v>27</v>
      </c>
      <c r="D2755" t="s">
        <v>117</v>
      </c>
      <c r="E2755">
        <v>17</v>
      </c>
      <c r="F2755" t="s">
        <v>155</v>
      </c>
      <c r="G2755">
        <v>17</v>
      </c>
      <c r="H2755">
        <v>36.653730060000001</v>
      </c>
      <c r="I2755" t="s">
        <v>101</v>
      </c>
      <c r="J2755" t="s">
        <v>174</v>
      </c>
    </row>
    <row r="2756" spans="1:10">
      <c r="A2756" t="str">
        <f t="shared" si="43"/>
        <v>D45-D472016FemaleAllEth17</v>
      </c>
      <c r="B2756">
        <v>2016</v>
      </c>
      <c r="C2756" t="s">
        <v>27</v>
      </c>
      <c r="D2756" t="s">
        <v>117</v>
      </c>
      <c r="E2756">
        <v>17</v>
      </c>
      <c r="F2756" t="s">
        <v>155</v>
      </c>
      <c r="G2756">
        <v>23</v>
      </c>
      <c r="H2756">
        <v>49.590340660000003</v>
      </c>
      <c r="I2756" t="s">
        <v>140</v>
      </c>
      <c r="J2756" t="s">
        <v>181</v>
      </c>
    </row>
    <row r="2757" spans="1:10">
      <c r="A2757" t="str">
        <f t="shared" si="43"/>
        <v>C00-C142017FemaleAllEth17</v>
      </c>
      <c r="B2757">
        <v>2017</v>
      </c>
      <c r="C2757" t="s">
        <v>27</v>
      </c>
      <c r="D2757" t="s">
        <v>117</v>
      </c>
      <c r="E2757">
        <v>17</v>
      </c>
      <c r="F2757" t="s">
        <v>155</v>
      </c>
      <c r="G2757">
        <v>11</v>
      </c>
      <c r="H2757">
        <v>23.133543639999999</v>
      </c>
      <c r="I2757" t="s">
        <v>86</v>
      </c>
      <c r="J2757" t="s">
        <v>180</v>
      </c>
    </row>
    <row r="2758" spans="1:10">
      <c r="A2758" t="str">
        <f t="shared" si="43"/>
        <v>C152017FemaleAllEth17</v>
      </c>
      <c r="B2758">
        <v>2017</v>
      </c>
      <c r="C2758" t="s">
        <v>27</v>
      </c>
      <c r="D2758" t="s">
        <v>117</v>
      </c>
      <c r="E2758">
        <v>17</v>
      </c>
      <c r="F2758" t="s">
        <v>155</v>
      </c>
      <c r="G2758">
        <v>17</v>
      </c>
      <c r="H2758">
        <v>35.751840170000001</v>
      </c>
      <c r="I2758" t="s">
        <v>87</v>
      </c>
      <c r="J2758" t="s">
        <v>217</v>
      </c>
    </row>
    <row r="2759" spans="1:10">
      <c r="A2759" t="str">
        <f t="shared" si="43"/>
        <v>C162017FemaleAllEth17</v>
      </c>
      <c r="B2759">
        <v>2017</v>
      </c>
      <c r="C2759" t="s">
        <v>27</v>
      </c>
      <c r="D2759" t="s">
        <v>117</v>
      </c>
      <c r="E2759">
        <v>17</v>
      </c>
      <c r="F2759" t="s">
        <v>155</v>
      </c>
      <c r="G2759">
        <v>11</v>
      </c>
      <c r="H2759">
        <v>23.133543639999999</v>
      </c>
      <c r="I2759" t="s">
        <v>88</v>
      </c>
      <c r="J2759" t="s">
        <v>188</v>
      </c>
    </row>
    <row r="2760" spans="1:10">
      <c r="A2760" t="str">
        <f t="shared" si="43"/>
        <v>C172017FemaleAllEth17</v>
      </c>
      <c r="B2760">
        <v>2017</v>
      </c>
      <c r="C2760" t="s">
        <v>27</v>
      </c>
      <c r="D2760" t="s">
        <v>117</v>
      </c>
      <c r="E2760">
        <v>17</v>
      </c>
      <c r="F2760" t="s">
        <v>155</v>
      </c>
      <c r="G2760">
        <v>3</v>
      </c>
      <c r="H2760">
        <v>6.3091482650000001</v>
      </c>
      <c r="I2760" t="s">
        <v>208</v>
      </c>
      <c r="J2760" t="s">
        <v>209</v>
      </c>
    </row>
    <row r="2761" spans="1:10">
      <c r="A2761" t="str">
        <f t="shared" si="43"/>
        <v>C18-C212017FemaleAllEth17</v>
      </c>
      <c r="B2761">
        <v>2017</v>
      </c>
      <c r="C2761" t="s">
        <v>27</v>
      </c>
      <c r="D2761" t="s">
        <v>117</v>
      </c>
      <c r="E2761">
        <v>17</v>
      </c>
      <c r="F2761" t="s">
        <v>155</v>
      </c>
      <c r="G2761">
        <v>211</v>
      </c>
      <c r="H2761">
        <v>443.74342799999999</v>
      </c>
      <c r="I2761" t="s">
        <v>89</v>
      </c>
      <c r="J2761" t="s">
        <v>182</v>
      </c>
    </row>
    <row r="2762" spans="1:10">
      <c r="A2762" t="str">
        <f t="shared" si="43"/>
        <v>C222017FemaleAllEth17</v>
      </c>
      <c r="B2762">
        <v>2017</v>
      </c>
      <c r="C2762" t="s">
        <v>27</v>
      </c>
      <c r="D2762" t="s">
        <v>117</v>
      </c>
      <c r="E2762">
        <v>17</v>
      </c>
      <c r="F2762" t="s">
        <v>155</v>
      </c>
      <c r="G2762">
        <v>17</v>
      </c>
      <c r="H2762">
        <v>35.751840170000001</v>
      </c>
      <c r="I2762" t="s">
        <v>90</v>
      </c>
      <c r="J2762" t="s">
        <v>159</v>
      </c>
    </row>
    <row r="2763" spans="1:10">
      <c r="A2763" t="str">
        <f t="shared" si="43"/>
        <v>C232017FemaleAllEth17</v>
      </c>
      <c r="B2763">
        <v>2017</v>
      </c>
      <c r="C2763" t="s">
        <v>27</v>
      </c>
      <c r="D2763" t="s">
        <v>117</v>
      </c>
      <c r="E2763">
        <v>17</v>
      </c>
      <c r="F2763" t="s">
        <v>155</v>
      </c>
      <c r="G2763">
        <v>2</v>
      </c>
      <c r="H2763">
        <v>4.2060988430000004</v>
      </c>
      <c r="I2763" t="s">
        <v>227</v>
      </c>
      <c r="J2763" t="s">
        <v>228</v>
      </c>
    </row>
    <row r="2764" spans="1:10">
      <c r="A2764" t="str">
        <f t="shared" si="43"/>
        <v>C242017FemaleAllEth17</v>
      </c>
      <c r="B2764">
        <v>2017</v>
      </c>
      <c r="C2764" t="s">
        <v>27</v>
      </c>
      <c r="D2764" t="s">
        <v>117</v>
      </c>
      <c r="E2764">
        <v>17</v>
      </c>
      <c r="F2764" t="s">
        <v>155</v>
      </c>
      <c r="G2764">
        <v>2</v>
      </c>
      <c r="H2764">
        <v>4.2060988430000004</v>
      </c>
      <c r="I2764" t="s">
        <v>220</v>
      </c>
      <c r="J2764" t="s">
        <v>221</v>
      </c>
    </row>
    <row r="2765" spans="1:10">
      <c r="A2765" t="str">
        <f t="shared" si="43"/>
        <v>C252017FemaleAllEth17</v>
      </c>
      <c r="B2765">
        <v>2017</v>
      </c>
      <c r="C2765" t="s">
        <v>27</v>
      </c>
      <c r="D2765" t="s">
        <v>117</v>
      </c>
      <c r="E2765">
        <v>17</v>
      </c>
      <c r="F2765" t="s">
        <v>155</v>
      </c>
      <c r="G2765">
        <v>35</v>
      </c>
      <c r="H2765">
        <v>73.606729759999993</v>
      </c>
      <c r="I2765" t="s">
        <v>91</v>
      </c>
      <c r="J2765" t="s">
        <v>197</v>
      </c>
    </row>
    <row r="2766" spans="1:10">
      <c r="A2766" t="str">
        <f t="shared" si="43"/>
        <v>C262017FemaleAllEth17</v>
      </c>
      <c r="B2766">
        <v>2017</v>
      </c>
      <c r="C2766" t="s">
        <v>27</v>
      </c>
      <c r="D2766" t="s">
        <v>117</v>
      </c>
      <c r="E2766">
        <v>17</v>
      </c>
      <c r="F2766" t="s">
        <v>155</v>
      </c>
      <c r="G2766">
        <v>6</v>
      </c>
      <c r="H2766">
        <v>12.61829653</v>
      </c>
      <c r="I2766" t="s">
        <v>198</v>
      </c>
      <c r="J2766" t="s">
        <v>199</v>
      </c>
    </row>
    <row r="2767" spans="1:10">
      <c r="A2767" t="str">
        <f t="shared" si="43"/>
        <v>C302017FemaleAllEth17</v>
      </c>
      <c r="B2767">
        <v>2017</v>
      </c>
      <c r="C2767" t="s">
        <v>27</v>
      </c>
      <c r="D2767" t="s">
        <v>117</v>
      </c>
      <c r="E2767">
        <v>17</v>
      </c>
      <c r="F2767" t="s">
        <v>155</v>
      </c>
      <c r="G2767">
        <v>1</v>
      </c>
      <c r="H2767">
        <v>2.1030494219999998</v>
      </c>
      <c r="I2767" t="s">
        <v>210</v>
      </c>
      <c r="J2767" t="s">
        <v>211</v>
      </c>
    </row>
    <row r="2768" spans="1:10">
      <c r="A2768" t="str">
        <f t="shared" si="43"/>
        <v>C33-C342017FemaleAllEth17</v>
      </c>
      <c r="B2768">
        <v>2017</v>
      </c>
      <c r="C2768" t="s">
        <v>27</v>
      </c>
      <c r="D2768" t="s">
        <v>117</v>
      </c>
      <c r="E2768">
        <v>17</v>
      </c>
      <c r="F2768" t="s">
        <v>155</v>
      </c>
      <c r="G2768">
        <v>109</v>
      </c>
      <c r="H2768">
        <v>229.23238699999999</v>
      </c>
      <c r="I2768" t="s">
        <v>92</v>
      </c>
      <c r="J2768" t="s">
        <v>175</v>
      </c>
    </row>
    <row r="2769" spans="1:10">
      <c r="A2769" t="str">
        <f t="shared" si="43"/>
        <v>C372017FemaleAllEth17</v>
      </c>
      <c r="B2769">
        <v>2017</v>
      </c>
      <c r="C2769" t="s">
        <v>27</v>
      </c>
      <c r="D2769" t="s">
        <v>117</v>
      </c>
      <c r="E2769">
        <v>17</v>
      </c>
      <c r="F2769" t="s">
        <v>155</v>
      </c>
      <c r="G2769">
        <v>1</v>
      </c>
      <c r="H2769">
        <v>2.1030494219999998</v>
      </c>
      <c r="I2769" t="s">
        <v>212</v>
      </c>
      <c r="J2769" t="s">
        <v>213</v>
      </c>
    </row>
    <row r="2770" spans="1:10">
      <c r="A2770" t="str">
        <f t="shared" si="43"/>
        <v>C40-C412017FemaleAllEth17</v>
      </c>
      <c r="B2770">
        <v>2017</v>
      </c>
      <c r="C2770" t="s">
        <v>27</v>
      </c>
      <c r="D2770" t="s">
        <v>117</v>
      </c>
      <c r="E2770">
        <v>17</v>
      </c>
      <c r="F2770" t="s">
        <v>155</v>
      </c>
      <c r="G2770">
        <v>1</v>
      </c>
      <c r="H2770">
        <v>2.1030494219999998</v>
      </c>
      <c r="I2770" t="s">
        <v>160</v>
      </c>
      <c r="J2770" t="s">
        <v>161</v>
      </c>
    </row>
    <row r="2771" spans="1:10">
      <c r="A2771" t="str">
        <f t="shared" si="43"/>
        <v>C432017FemaleAllEth17</v>
      </c>
      <c r="B2771">
        <v>2017</v>
      </c>
      <c r="C2771" t="s">
        <v>27</v>
      </c>
      <c r="D2771" t="s">
        <v>117</v>
      </c>
      <c r="E2771">
        <v>17</v>
      </c>
      <c r="F2771" t="s">
        <v>155</v>
      </c>
      <c r="G2771">
        <v>94</v>
      </c>
      <c r="H2771">
        <v>197.68664559999999</v>
      </c>
      <c r="I2771" t="s">
        <v>93</v>
      </c>
      <c r="J2771" t="s">
        <v>186</v>
      </c>
    </row>
    <row r="2772" spans="1:10">
      <c r="A2772" t="str">
        <f t="shared" si="43"/>
        <v>C442017FemaleAllEth17</v>
      </c>
      <c r="B2772">
        <v>2017</v>
      </c>
      <c r="C2772" t="s">
        <v>27</v>
      </c>
      <c r="D2772" t="s">
        <v>117</v>
      </c>
      <c r="E2772">
        <v>17</v>
      </c>
      <c r="F2772" t="s">
        <v>155</v>
      </c>
      <c r="G2772">
        <v>15</v>
      </c>
      <c r="H2772">
        <v>31.545741320000001</v>
      </c>
      <c r="I2772" t="s">
        <v>176</v>
      </c>
      <c r="J2772" t="s">
        <v>177</v>
      </c>
    </row>
    <row r="2773" spans="1:10">
      <c r="A2773" t="str">
        <f t="shared" si="43"/>
        <v>C452017FemaleAllEth17</v>
      </c>
      <c r="B2773">
        <v>2017</v>
      </c>
      <c r="C2773" t="s">
        <v>27</v>
      </c>
      <c r="D2773" t="s">
        <v>117</v>
      </c>
      <c r="E2773">
        <v>17</v>
      </c>
      <c r="F2773" t="s">
        <v>155</v>
      </c>
      <c r="G2773">
        <v>1</v>
      </c>
      <c r="H2773">
        <v>2.1030494219999998</v>
      </c>
      <c r="I2773" t="s">
        <v>218</v>
      </c>
      <c r="J2773" t="s">
        <v>219</v>
      </c>
    </row>
    <row r="2774" spans="1:10">
      <c r="A2774" t="str">
        <f t="shared" si="43"/>
        <v>C482017FemaleAllEth17</v>
      </c>
      <c r="B2774">
        <v>2017</v>
      </c>
      <c r="C2774" t="s">
        <v>27</v>
      </c>
      <c r="D2774" t="s">
        <v>117</v>
      </c>
      <c r="E2774">
        <v>17</v>
      </c>
      <c r="F2774" t="s">
        <v>155</v>
      </c>
      <c r="G2774">
        <v>2</v>
      </c>
      <c r="H2774">
        <v>4.2060988430000004</v>
      </c>
      <c r="I2774" t="s">
        <v>200</v>
      </c>
      <c r="J2774" t="s">
        <v>201</v>
      </c>
    </row>
    <row r="2775" spans="1:10">
      <c r="A2775" t="str">
        <f t="shared" si="43"/>
        <v>C492017FemaleAllEth17</v>
      </c>
      <c r="B2775">
        <v>2017</v>
      </c>
      <c r="C2775" t="s">
        <v>27</v>
      </c>
      <c r="D2775" t="s">
        <v>117</v>
      </c>
      <c r="E2775">
        <v>17</v>
      </c>
      <c r="F2775" t="s">
        <v>155</v>
      </c>
      <c r="G2775">
        <v>4</v>
      </c>
      <c r="H2775">
        <v>8.4121976870000008</v>
      </c>
      <c r="I2775" t="s">
        <v>162</v>
      </c>
      <c r="J2775" t="s">
        <v>163</v>
      </c>
    </row>
    <row r="2776" spans="1:10">
      <c r="A2776" t="str">
        <f t="shared" si="43"/>
        <v>C502017FemaleAllEth17</v>
      </c>
      <c r="B2776">
        <v>2017</v>
      </c>
      <c r="C2776" t="s">
        <v>27</v>
      </c>
      <c r="D2776" t="s">
        <v>117</v>
      </c>
      <c r="E2776">
        <v>17</v>
      </c>
      <c r="F2776" t="s">
        <v>155</v>
      </c>
      <c r="G2776">
        <v>160</v>
      </c>
      <c r="H2776">
        <v>336.48790750000001</v>
      </c>
      <c r="I2776" t="s">
        <v>102</v>
      </c>
      <c r="J2776" t="s">
        <v>214</v>
      </c>
    </row>
    <row r="2777" spans="1:10">
      <c r="A2777" t="str">
        <f t="shared" si="43"/>
        <v>C512017FemaleAllEth17</v>
      </c>
      <c r="B2777">
        <v>2017</v>
      </c>
      <c r="C2777" t="s">
        <v>27</v>
      </c>
      <c r="D2777" t="s">
        <v>117</v>
      </c>
      <c r="E2777">
        <v>17</v>
      </c>
      <c r="F2777" t="s">
        <v>155</v>
      </c>
      <c r="G2777">
        <v>3</v>
      </c>
      <c r="H2777">
        <v>6.3091482650000001</v>
      </c>
      <c r="I2777" t="s">
        <v>106</v>
      </c>
      <c r="J2777" t="s">
        <v>238</v>
      </c>
    </row>
    <row r="2778" spans="1:10">
      <c r="A2778" t="str">
        <f t="shared" si="43"/>
        <v>C522017FemaleAllEth17</v>
      </c>
      <c r="B2778">
        <v>2017</v>
      </c>
      <c r="C2778" t="s">
        <v>27</v>
      </c>
      <c r="D2778" t="s">
        <v>117</v>
      </c>
      <c r="E2778">
        <v>17</v>
      </c>
      <c r="F2778" t="s">
        <v>155</v>
      </c>
      <c r="G2778">
        <v>2</v>
      </c>
      <c r="H2778">
        <v>4.2060988430000004</v>
      </c>
      <c r="I2778" t="s">
        <v>239</v>
      </c>
      <c r="J2778" t="s">
        <v>240</v>
      </c>
    </row>
    <row r="2779" spans="1:10">
      <c r="A2779" t="str">
        <f t="shared" si="43"/>
        <v>C532017FemaleAllEth17</v>
      </c>
      <c r="B2779">
        <v>2017</v>
      </c>
      <c r="C2779" t="s">
        <v>27</v>
      </c>
      <c r="D2779" t="s">
        <v>117</v>
      </c>
      <c r="E2779">
        <v>17</v>
      </c>
      <c r="F2779" t="s">
        <v>155</v>
      </c>
      <c r="G2779">
        <v>2</v>
      </c>
      <c r="H2779">
        <v>4.2060988430000004</v>
      </c>
      <c r="I2779" t="s">
        <v>103</v>
      </c>
      <c r="J2779" t="s">
        <v>235</v>
      </c>
    </row>
    <row r="2780" spans="1:10">
      <c r="A2780" t="str">
        <f t="shared" si="43"/>
        <v>C54-C552017FemaleAllEth17</v>
      </c>
      <c r="B2780">
        <v>2017</v>
      </c>
      <c r="C2780" t="s">
        <v>27</v>
      </c>
      <c r="D2780" t="s">
        <v>117</v>
      </c>
      <c r="E2780">
        <v>17</v>
      </c>
      <c r="F2780" t="s">
        <v>155</v>
      </c>
      <c r="G2780">
        <v>34</v>
      </c>
      <c r="H2780">
        <v>71.503680340000003</v>
      </c>
      <c r="I2780" t="s">
        <v>104</v>
      </c>
      <c r="J2780" t="s">
        <v>234</v>
      </c>
    </row>
    <row r="2781" spans="1:10">
      <c r="A2781" t="str">
        <f t="shared" si="43"/>
        <v>C56-C572017FemaleAllEth17</v>
      </c>
      <c r="B2781">
        <v>2017</v>
      </c>
      <c r="C2781" t="s">
        <v>27</v>
      </c>
      <c r="D2781" t="s">
        <v>117</v>
      </c>
      <c r="E2781">
        <v>17</v>
      </c>
      <c r="F2781" t="s">
        <v>155</v>
      </c>
      <c r="G2781">
        <v>30</v>
      </c>
      <c r="H2781">
        <v>63.091482650000003</v>
      </c>
      <c r="I2781" t="s">
        <v>105</v>
      </c>
      <c r="J2781" t="s">
        <v>233</v>
      </c>
    </row>
    <row r="2782" spans="1:10">
      <c r="A2782" t="str">
        <f t="shared" si="43"/>
        <v>C64-C66, C682017FemaleAllEth17</v>
      </c>
      <c r="B2782">
        <v>2017</v>
      </c>
      <c r="C2782" t="s">
        <v>27</v>
      </c>
      <c r="D2782" t="s">
        <v>117</v>
      </c>
      <c r="E2782">
        <v>17</v>
      </c>
      <c r="F2782" t="s">
        <v>155</v>
      </c>
      <c r="G2782">
        <v>21</v>
      </c>
      <c r="H2782">
        <v>44.16403785</v>
      </c>
      <c r="I2782" t="s">
        <v>94</v>
      </c>
      <c r="J2782" t="s">
        <v>164</v>
      </c>
    </row>
    <row r="2783" spans="1:10">
      <c r="A2783" t="str">
        <f t="shared" si="43"/>
        <v>C672017FemaleAllEth17</v>
      </c>
      <c r="B2783">
        <v>2017</v>
      </c>
      <c r="C2783" t="s">
        <v>27</v>
      </c>
      <c r="D2783" t="s">
        <v>117</v>
      </c>
      <c r="E2783">
        <v>17</v>
      </c>
      <c r="F2783" t="s">
        <v>155</v>
      </c>
      <c r="G2783">
        <v>14</v>
      </c>
      <c r="H2783">
        <v>29.4426919</v>
      </c>
      <c r="I2783" t="s">
        <v>95</v>
      </c>
      <c r="J2783" t="s">
        <v>226</v>
      </c>
    </row>
    <row r="2784" spans="1:10">
      <c r="A2784" t="str">
        <f t="shared" si="43"/>
        <v>C692017FemaleAllEth17</v>
      </c>
      <c r="B2784">
        <v>2017</v>
      </c>
      <c r="C2784" t="s">
        <v>27</v>
      </c>
      <c r="D2784" t="s">
        <v>117</v>
      </c>
      <c r="E2784">
        <v>17</v>
      </c>
      <c r="F2784" t="s">
        <v>155</v>
      </c>
      <c r="G2784">
        <v>3</v>
      </c>
      <c r="H2784">
        <v>6.3091482650000001</v>
      </c>
      <c r="I2784" t="s">
        <v>165</v>
      </c>
      <c r="J2784" t="s">
        <v>166</v>
      </c>
    </row>
    <row r="2785" spans="1:10">
      <c r="A2785" t="str">
        <f t="shared" si="43"/>
        <v>C712017FemaleAllEth17</v>
      </c>
      <c r="B2785">
        <v>2017</v>
      </c>
      <c r="C2785" t="s">
        <v>27</v>
      </c>
      <c r="D2785" t="s">
        <v>117</v>
      </c>
      <c r="E2785">
        <v>17</v>
      </c>
      <c r="F2785" t="s">
        <v>155</v>
      </c>
      <c r="G2785">
        <v>7</v>
      </c>
      <c r="H2785">
        <v>14.72134595</v>
      </c>
      <c r="I2785" t="s">
        <v>96</v>
      </c>
      <c r="J2785" t="s">
        <v>167</v>
      </c>
    </row>
    <row r="2786" spans="1:10">
      <c r="A2786" t="str">
        <f t="shared" si="43"/>
        <v>C732017FemaleAllEth17</v>
      </c>
      <c r="B2786">
        <v>2017</v>
      </c>
      <c r="C2786" t="s">
        <v>27</v>
      </c>
      <c r="D2786" t="s">
        <v>117</v>
      </c>
      <c r="E2786">
        <v>17</v>
      </c>
      <c r="F2786" t="s">
        <v>155</v>
      </c>
      <c r="G2786">
        <v>4</v>
      </c>
      <c r="H2786">
        <v>8.4121976870000008</v>
      </c>
      <c r="I2786" t="s">
        <v>97</v>
      </c>
      <c r="J2786" t="s">
        <v>183</v>
      </c>
    </row>
    <row r="2787" spans="1:10">
      <c r="A2787" t="str">
        <f t="shared" si="43"/>
        <v>C762017FemaleAllEth17</v>
      </c>
      <c r="B2787">
        <v>2017</v>
      </c>
      <c r="C2787" t="s">
        <v>27</v>
      </c>
      <c r="D2787" t="s">
        <v>117</v>
      </c>
      <c r="E2787">
        <v>17</v>
      </c>
      <c r="F2787" t="s">
        <v>155</v>
      </c>
      <c r="G2787">
        <v>3</v>
      </c>
      <c r="H2787">
        <v>6.3091482650000001</v>
      </c>
      <c r="I2787" t="s">
        <v>231</v>
      </c>
      <c r="J2787" t="s">
        <v>232</v>
      </c>
    </row>
    <row r="2788" spans="1:10">
      <c r="A2788" t="str">
        <f t="shared" si="43"/>
        <v>C77-C792017FemaleAllEth17</v>
      </c>
      <c r="B2788">
        <v>2017</v>
      </c>
      <c r="C2788" t="s">
        <v>27</v>
      </c>
      <c r="D2788" t="s">
        <v>117</v>
      </c>
      <c r="E2788">
        <v>17</v>
      </c>
      <c r="F2788" t="s">
        <v>155</v>
      </c>
      <c r="G2788">
        <v>28</v>
      </c>
      <c r="H2788">
        <v>58.88538381</v>
      </c>
      <c r="I2788" t="s">
        <v>215</v>
      </c>
      <c r="J2788" t="s">
        <v>216</v>
      </c>
    </row>
    <row r="2789" spans="1:10">
      <c r="A2789" t="str">
        <f t="shared" si="43"/>
        <v>C802017FemaleAllEth17</v>
      </c>
      <c r="B2789">
        <v>2017</v>
      </c>
      <c r="C2789" t="s">
        <v>27</v>
      </c>
      <c r="D2789" t="s">
        <v>117</v>
      </c>
      <c r="E2789">
        <v>17</v>
      </c>
      <c r="F2789" t="s">
        <v>155</v>
      </c>
      <c r="G2789">
        <v>10</v>
      </c>
      <c r="H2789">
        <v>21.030494220000001</v>
      </c>
      <c r="I2789" t="s">
        <v>229</v>
      </c>
      <c r="J2789" t="s">
        <v>230</v>
      </c>
    </row>
    <row r="2790" spans="1:10">
      <c r="A2790" t="str">
        <f t="shared" si="43"/>
        <v>C812017FemaleAllEth17</v>
      </c>
      <c r="B2790">
        <v>2017</v>
      </c>
      <c r="C2790" t="s">
        <v>27</v>
      </c>
      <c r="D2790" t="s">
        <v>117</v>
      </c>
      <c r="E2790">
        <v>17</v>
      </c>
      <c r="F2790" t="s">
        <v>155</v>
      </c>
      <c r="G2790">
        <v>2</v>
      </c>
      <c r="H2790">
        <v>4.2060988430000004</v>
      </c>
      <c r="I2790" t="s">
        <v>98</v>
      </c>
      <c r="J2790" t="s">
        <v>172</v>
      </c>
    </row>
    <row r="2791" spans="1:10">
      <c r="A2791" t="str">
        <f t="shared" si="43"/>
        <v>C82-C86, C962017FemaleAllEth17</v>
      </c>
      <c r="B2791">
        <v>2017</v>
      </c>
      <c r="C2791" t="s">
        <v>27</v>
      </c>
      <c r="D2791" t="s">
        <v>117</v>
      </c>
      <c r="E2791">
        <v>17</v>
      </c>
      <c r="F2791" t="s">
        <v>155</v>
      </c>
      <c r="G2791">
        <v>42</v>
      </c>
      <c r="H2791">
        <v>88.328075709999993</v>
      </c>
      <c r="I2791" t="s">
        <v>99</v>
      </c>
      <c r="J2791" t="s">
        <v>173</v>
      </c>
    </row>
    <row r="2792" spans="1:10">
      <c r="A2792" t="str">
        <f t="shared" si="43"/>
        <v>C882017FemaleAllEth17</v>
      </c>
      <c r="B2792">
        <v>2017</v>
      </c>
      <c r="C2792" t="s">
        <v>27</v>
      </c>
      <c r="D2792" t="s">
        <v>117</v>
      </c>
      <c r="E2792">
        <v>17</v>
      </c>
      <c r="F2792" t="s">
        <v>155</v>
      </c>
      <c r="G2792">
        <v>2</v>
      </c>
      <c r="H2792">
        <v>4.2060988430000004</v>
      </c>
      <c r="I2792" t="s">
        <v>195</v>
      </c>
      <c r="J2792" t="s">
        <v>196</v>
      </c>
    </row>
    <row r="2793" spans="1:10">
      <c r="A2793" t="str">
        <f t="shared" si="43"/>
        <v>C902017FemaleAllEth17</v>
      </c>
      <c r="B2793">
        <v>2017</v>
      </c>
      <c r="C2793" t="s">
        <v>27</v>
      </c>
      <c r="D2793" t="s">
        <v>117</v>
      </c>
      <c r="E2793">
        <v>17</v>
      </c>
      <c r="F2793" t="s">
        <v>155</v>
      </c>
      <c r="G2793">
        <v>22</v>
      </c>
      <c r="H2793">
        <v>46.267087279999998</v>
      </c>
      <c r="I2793" t="s">
        <v>100</v>
      </c>
      <c r="J2793" t="s">
        <v>205</v>
      </c>
    </row>
    <row r="2794" spans="1:10">
      <c r="A2794" t="str">
        <f t="shared" si="43"/>
        <v>C91-C952017FemaleAllEth17</v>
      </c>
      <c r="B2794">
        <v>2017</v>
      </c>
      <c r="C2794" t="s">
        <v>27</v>
      </c>
      <c r="D2794" t="s">
        <v>117</v>
      </c>
      <c r="E2794">
        <v>17</v>
      </c>
      <c r="F2794" t="s">
        <v>155</v>
      </c>
      <c r="G2794">
        <v>26</v>
      </c>
      <c r="H2794">
        <v>54.679284959999997</v>
      </c>
      <c r="I2794" t="s">
        <v>101</v>
      </c>
      <c r="J2794" t="s">
        <v>174</v>
      </c>
    </row>
    <row r="2795" spans="1:10">
      <c r="A2795" t="str">
        <f t="shared" si="43"/>
        <v>D45-D472017FemaleAllEth17</v>
      </c>
      <c r="B2795">
        <v>2017</v>
      </c>
      <c r="C2795" t="s">
        <v>27</v>
      </c>
      <c r="D2795" t="s">
        <v>117</v>
      </c>
      <c r="E2795">
        <v>17</v>
      </c>
      <c r="F2795" t="s">
        <v>155</v>
      </c>
      <c r="G2795">
        <v>17</v>
      </c>
      <c r="H2795">
        <v>35.751840170000001</v>
      </c>
      <c r="I2795" t="s">
        <v>140</v>
      </c>
      <c r="J2795" t="s">
        <v>181</v>
      </c>
    </row>
    <row r="2796" spans="1:10">
      <c r="A2796" t="str">
        <f t="shared" si="43"/>
        <v>C00-C142015FemaleAllEth18</v>
      </c>
      <c r="B2796">
        <v>2015</v>
      </c>
      <c r="C2796" t="s">
        <v>27</v>
      </c>
      <c r="D2796" t="s">
        <v>117</v>
      </c>
      <c r="E2796">
        <v>18</v>
      </c>
      <c r="F2796" t="s">
        <v>20</v>
      </c>
      <c r="G2796">
        <v>19</v>
      </c>
      <c r="H2796">
        <v>37.773359839999998</v>
      </c>
      <c r="I2796" t="s">
        <v>86</v>
      </c>
      <c r="J2796" t="s">
        <v>180</v>
      </c>
    </row>
    <row r="2797" spans="1:10">
      <c r="A2797" t="str">
        <f t="shared" si="43"/>
        <v>C152015FemaleAllEth18</v>
      </c>
      <c r="B2797">
        <v>2015</v>
      </c>
      <c r="C2797" t="s">
        <v>27</v>
      </c>
      <c r="D2797" t="s">
        <v>117</v>
      </c>
      <c r="E2797">
        <v>18</v>
      </c>
      <c r="F2797" t="s">
        <v>20</v>
      </c>
      <c r="G2797">
        <v>24</v>
      </c>
      <c r="H2797">
        <v>47.713717690000003</v>
      </c>
      <c r="I2797" t="s">
        <v>87</v>
      </c>
      <c r="J2797" t="s">
        <v>217</v>
      </c>
    </row>
    <row r="2798" spans="1:10">
      <c r="A2798" t="str">
        <f t="shared" si="43"/>
        <v>C162015FemaleAllEth18</v>
      </c>
      <c r="B2798">
        <v>2015</v>
      </c>
      <c r="C2798" t="s">
        <v>27</v>
      </c>
      <c r="D2798" t="s">
        <v>117</v>
      </c>
      <c r="E2798">
        <v>18</v>
      </c>
      <c r="F2798" t="s">
        <v>20</v>
      </c>
      <c r="G2798">
        <v>19</v>
      </c>
      <c r="H2798">
        <v>37.773359839999998</v>
      </c>
      <c r="I2798" t="s">
        <v>88</v>
      </c>
      <c r="J2798" t="s">
        <v>188</v>
      </c>
    </row>
    <row r="2799" spans="1:10">
      <c r="A2799" t="str">
        <f t="shared" si="43"/>
        <v>C172015FemaleAllEth18</v>
      </c>
      <c r="B2799">
        <v>2015</v>
      </c>
      <c r="C2799" t="s">
        <v>27</v>
      </c>
      <c r="D2799" t="s">
        <v>117</v>
      </c>
      <c r="E2799">
        <v>18</v>
      </c>
      <c r="F2799" t="s">
        <v>20</v>
      </c>
      <c r="G2799">
        <v>6</v>
      </c>
      <c r="H2799">
        <v>11.928429420000001</v>
      </c>
      <c r="I2799" t="s">
        <v>208</v>
      </c>
      <c r="J2799" t="s">
        <v>209</v>
      </c>
    </row>
    <row r="2800" spans="1:10">
      <c r="A2800" t="str">
        <f t="shared" si="43"/>
        <v>C18-C212015FemaleAllEth18</v>
      </c>
      <c r="B2800">
        <v>2015</v>
      </c>
      <c r="C2800" t="s">
        <v>27</v>
      </c>
      <c r="D2800" t="s">
        <v>117</v>
      </c>
      <c r="E2800">
        <v>18</v>
      </c>
      <c r="F2800" t="s">
        <v>20</v>
      </c>
      <c r="G2800">
        <v>257</v>
      </c>
      <c r="H2800">
        <v>510.93439360000002</v>
      </c>
      <c r="I2800" t="s">
        <v>89</v>
      </c>
      <c r="J2800" t="s">
        <v>182</v>
      </c>
    </row>
    <row r="2801" spans="1:10">
      <c r="A2801" t="str">
        <f t="shared" si="43"/>
        <v>C222015FemaleAllEth18</v>
      </c>
      <c r="B2801">
        <v>2015</v>
      </c>
      <c r="C2801" t="s">
        <v>27</v>
      </c>
      <c r="D2801" t="s">
        <v>117</v>
      </c>
      <c r="E2801">
        <v>18</v>
      </c>
      <c r="F2801" t="s">
        <v>20</v>
      </c>
      <c r="G2801">
        <v>21</v>
      </c>
      <c r="H2801">
        <v>41.749502980000003</v>
      </c>
      <c r="I2801" t="s">
        <v>90</v>
      </c>
      <c r="J2801" t="s">
        <v>159</v>
      </c>
    </row>
    <row r="2802" spans="1:10">
      <c r="A2802" t="str">
        <f t="shared" si="43"/>
        <v>C232015FemaleAllEth18</v>
      </c>
      <c r="B2802">
        <v>2015</v>
      </c>
      <c r="C2802" t="s">
        <v>27</v>
      </c>
      <c r="D2802" t="s">
        <v>117</v>
      </c>
      <c r="E2802">
        <v>18</v>
      </c>
      <c r="F2802" t="s">
        <v>20</v>
      </c>
      <c r="G2802">
        <v>4</v>
      </c>
      <c r="H2802">
        <v>7.9522862820000002</v>
      </c>
      <c r="I2802" t="s">
        <v>227</v>
      </c>
      <c r="J2802" t="s">
        <v>228</v>
      </c>
    </row>
    <row r="2803" spans="1:10">
      <c r="A2803" t="str">
        <f t="shared" si="43"/>
        <v>C242015FemaleAllEth18</v>
      </c>
      <c r="B2803">
        <v>2015</v>
      </c>
      <c r="C2803" t="s">
        <v>27</v>
      </c>
      <c r="D2803" t="s">
        <v>117</v>
      </c>
      <c r="E2803">
        <v>18</v>
      </c>
      <c r="F2803" t="s">
        <v>20</v>
      </c>
      <c r="G2803">
        <v>10</v>
      </c>
      <c r="H2803">
        <v>19.88071571</v>
      </c>
      <c r="I2803" t="s">
        <v>220</v>
      </c>
      <c r="J2803" t="s">
        <v>221</v>
      </c>
    </row>
    <row r="2804" spans="1:10">
      <c r="A2804" t="str">
        <f t="shared" si="43"/>
        <v>C252015FemaleAllEth18</v>
      </c>
      <c r="B2804">
        <v>2015</v>
      </c>
      <c r="C2804" t="s">
        <v>27</v>
      </c>
      <c r="D2804" t="s">
        <v>117</v>
      </c>
      <c r="E2804">
        <v>18</v>
      </c>
      <c r="F2804" t="s">
        <v>20</v>
      </c>
      <c r="G2804">
        <v>53</v>
      </c>
      <c r="H2804">
        <v>105.36779319999999</v>
      </c>
      <c r="I2804" t="s">
        <v>91</v>
      </c>
      <c r="J2804" t="s">
        <v>197</v>
      </c>
    </row>
    <row r="2805" spans="1:10">
      <c r="A2805" t="str">
        <f t="shared" si="43"/>
        <v>C262015FemaleAllEth18</v>
      </c>
      <c r="B2805">
        <v>2015</v>
      </c>
      <c r="C2805" t="s">
        <v>27</v>
      </c>
      <c r="D2805" t="s">
        <v>117</v>
      </c>
      <c r="E2805">
        <v>18</v>
      </c>
      <c r="F2805" t="s">
        <v>20</v>
      </c>
      <c r="G2805">
        <v>36</v>
      </c>
      <c r="H2805">
        <v>71.570576540000005</v>
      </c>
      <c r="I2805" t="s">
        <v>198</v>
      </c>
      <c r="J2805" t="s">
        <v>199</v>
      </c>
    </row>
    <row r="2806" spans="1:10">
      <c r="A2806" t="str">
        <f t="shared" si="43"/>
        <v>C302015FemaleAllEth18</v>
      </c>
      <c r="B2806">
        <v>2015</v>
      </c>
      <c r="C2806" t="s">
        <v>27</v>
      </c>
      <c r="D2806" t="s">
        <v>117</v>
      </c>
      <c r="E2806">
        <v>18</v>
      </c>
      <c r="F2806" t="s">
        <v>20</v>
      </c>
      <c r="G2806">
        <v>1</v>
      </c>
      <c r="H2806">
        <v>1.9880715710000001</v>
      </c>
      <c r="I2806" t="s">
        <v>210</v>
      </c>
      <c r="J2806" t="s">
        <v>211</v>
      </c>
    </row>
    <row r="2807" spans="1:10">
      <c r="A2807" t="str">
        <f t="shared" si="43"/>
        <v>C312015FemaleAllEth18</v>
      </c>
      <c r="B2807">
        <v>2015</v>
      </c>
      <c r="C2807" t="s">
        <v>27</v>
      </c>
      <c r="D2807" t="s">
        <v>117</v>
      </c>
      <c r="E2807">
        <v>18</v>
      </c>
      <c r="F2807" t="s">
        <v>20</v>
      </c>
      <c r="G2807">
        <v>3</v>
      </c>
      <c r="H2807">
        <v>5.9642147120000004</v>
      </c>
      <c r="I2807" t="s">
        <v>206</v>
      </c>
      <c r="J2807" t="s">
        <v>207</v>
      </c>
    </row>
    <row r="2808" spans="1:10">
      <c r="A2808" t="str">
        <f t="shared" si="43"/>
        <v>C33-C342015FemaleAllEth18</v>
      </c>
      <c r="B2808">
        <v>2015</v>
      </c>
      <c r="C2808" t="s">
        <v>27</v>
      </c>
      <c r="D2808" t="s">
        <v>117</v>
      </c>
      <c r="E2808">
        <v>18</v>
      </c>
      <c r="F2808" t="s">
        <v>20</v>
      </c>
      <c r="G2808">
        <v>96</v>
      </c>
      <c r="H2808">
        <v>190.85487079999999</v>
      </c>
      <c r="I2808" t="s">
        <v>92</v>
      </c>
      <c r="J2808" t="s">
        <v>175</v>
      </c>
    </row>
    <row r="2809" spans="1:10">
      <c r="A2809" t="str">
        <f t="shared" si="43"/>
        <v>C432015FemaleAllEth18</v>
      </c>
      <c r="B2809">
        <v>2015</v>
      </c>
      <c r="C2809" t="s">
        <v>27</v>
      </c>
      <c r="D2809" t="s">
        <v>117</v>
      </c>
      <c r="E2809">
        <v>18</v>
      </c>
      <c r="F2809" t="s">
        <v>20</v>
      </c>
      <c r="G2809">
        <v>86</v>
      </c>
      <c r="H2809">
        <v>170.97415509999999</v>
      </c>
      <c r="I2809" t="s">
        <v>93</v>
      </c>
      <c r="J2809" t="s">
        <v>186</v>
      </c>
    </row>
    <row r="2810" spans="1:10">
      <c r="A2810" t="str">
        <f t="shared" si="43"/>
        <v>C442015FemaleAllEth18</v>
      </c>
      <c r="B2810">
        <v>2015</v>
      </c>
      <c r="C2810" t="s">
        <v>27</v>
      </c>
      <c r="D2810" t="s">
        <v>117</v>
      </c>
      <c r="E2810">
        <v>18</v>
      </c>
      <c r="F2810" t="s">
        <v>20</v>
      </c>
      <c r="G2810">
        <v>12</v>
      </c>
      <c r="H2810">
        <v>23.856858849999998</v>
      </c>
      <c r="I2810" t="s">
        <v>176</v>
      </c>
      <c r="J2810" t="s">
        <v>177</v>
      </c>
    </row>
    <row r="2811" spans="1:10">
      <c r="A2811" t="str">
        <f t="shared" si="43"/>
        <v>C452015FemaleAllEth18</v>
      </c>
      <c r="B2811">
        <v>2015</v>
      </c>
      <c r="C2811" t="s">
        <v>27</v>
      </c>
      <c r="D2811" t="s">
        <v>117</v>
      </c>
      <c r="E2811">
        <v>18</v>
      </c>
      <c r="F2811" t="s">
        <v>20</v>
      </c>
      <c r="G2811">
        <v>1</v>
      </c>
      <c r="H2811">
        <v>1.9880715710000001</v>
      </c>
      <c r="I2811" t="s">
        <v>218</v>
      </c>
      <c r="J2811" t="s">
        <v>219</v>
      </c>
    </row>
    <row r="2812" spans="1:10">
      <c r="A2812" t="str">
        <f t="shared" si="43"/>
        <v>C482015FemaleAllEth18</v>
      </c>
      <c r="B2812">
        <v>2015</v>
      </c>
      <c r="C2812" t="s">
        <v>27</v>
      </c>
      <c r="D2812" t="s">
        <v>117</v>
      </c>
      <c r="E2812">
        <v>18</v>
      </c>
      <c r="F2812" t="s">
        <v>20</v>
      </c>
      <c r="G2812">
        <v>3</v>
      </c>
      <c r="H2812">
        <v>5.9642147120000004</v>
      </c>
      <c r="I2812" t="s">
        <v>200</v>
      </c>
      <c r="J2812" t="s">
        <v>201</v>
      </c>
    </row>
    <row r="2813" spans="1:10">
      <c r="A2813" t="str">
        <f t="shared" si="43"/>
        <v>C492015FemaleAllEth18</v>
      </c>
      <c r="B2813">
        <v>2015</v>
      </c>
      <c r="C2813" t="s">
        <v>27</v>
      </c>
      <c r="D2813" t="s">
        <v>117</v>
      </c>
      <c r="E2813">
        <v>18</v>
      </c>
      <c r="F2813" t="s">
        <v>20</v>
      </c>
      <c r="G2813">
        <v>2</v>
      </c>
      <c r="H2813">
        <v>3.9761431410000001</v>
      </c>
      <c r="I2813" t="s">
        <v>162</v>
      </c>
      <c r="J2813" t="s">
        <v>163</v>
      </c>
    </row>
    <row r="2814" spans="1:10">
      <c r="A2814" t="str">
        <f t="shared" si="43"/>
        <v>C502015FemaleAllEth18</v>
      </c>
      <c r="B2814">
        <v>2015</v>
      </c>
      <c r="C2814" t="s">
        <v>27</v>
      </c>
      <c r="D2814" t="s">
        <v>117</v>
      </c>
      <c r="E2814">
        <v>18</v>
      </c>
      <c r="F2814" t="s">
        <v>20</v>
      </c>
      <c r="G2814">
        <v>185</v>
      </c>
      <c r="H2814">
        <v>367.79324059999999</v>
      </c>
      <c r="I2814" t="s">
        <v>102</v>
      </c>
      <c r="J2814" t="s">
        <v>214</v>
      </c>
    </row>
    <row r="2815" spans="1:10">
      <c r="A2815" t="str">
        <f t="shared" si="43"/>
        <v>C512015FemaleAllEth18</v>
      </c>
      <c r="B2815">
        <v>2015</v>
      </c>
      <c r="C2815" t="s">
        <v>27</v>
      </c>
      <c r="D2815" t="s">
        <v>117</v>
      </c>
      <c r="E2815">
        <v>18</v>
      </c>
      <c r="F2815" t="s">
        <v>20</v>
      </c>
      <c r="G2815">
        <v>10</v>
      </c>
      <c r="H2815">
        <v>19.88071571</v>
      </c>
      <c r="I2815" t="s">
        <v>106</v>
      </c>
      <c r="J2815" t="s">
        <v>238</v>
      </c>
    </row>
    <row r="2816" spans="1:10">
      <c r="A2816" t="str">
        <f t="shared" si="43"/>
        <v>C522015FemaleAllEth18</v>
      </c>
      <c r="B2816">
        <v>2015</v>
      </c>
      <c r="C2816" t="s">
        <v>27</v>
      </c>
      <c r="D2816" t="s">
        <v>117</v>
      </c>
      <c r="E2816">
        <v>18</v>
      </c>
      <c r="F2816" t="s">
        <v>20</v>
      </c>
      <c r="G2816">
        <v>1</v>
      </c>
      <c r="H2816">
        <v>1.9880715710000001</v>
      </c>
      <c r="I2816" t="s">
        <v>239</v>
      </c>
      <c r="J2816" t="s">
        <v>240</v>
      </c>
    </row>
    <row r="2817" spans="1:10">
      <c r="A2817" t="str">
        <f t="shared" si="43"/>
        <v>C532015FemaleAllEth18</v>
      </c>
      <c r="B2817">
        <v>2015</v>
      </c>
      <c r="C2817" t="s">
        <v>27</v>
      </c>
      <c r="D2817" t="s">
        <v>117</v>
      </c>
      <c r="E2817">
        <v>18</v>
      </c>
      <c r="F2817" t="s">
        <v>20</v>
      </c>
      <c r="G2817">
        <v>4</v>
      </c>
      <c r="H2817">
        <v>7.9522862820000002</v>
      </c>
      <c r="I2817" t="s">
        <v>103</v>
      </c>
      <c r="J2817" t="s">
        <v>235</v>
      </c>
    </row>
    <row r="2818" spans="1:10">
      <c r="A2818" t="str">
        <f t="shared" si="43"/>
        <v>C54-C552015FemaleAllEth18</v>
      </c>
      <c r="B2818">
        <v>2015</v>
      </c>
      <c r="C2818" t="s">
        <v>27</v>
      </c>
      <c r="D2818" t="s">
        <v>117</v>
      </c>
      <c r="E2818">
        <v>18</v>
      </c>
      <c r="F2818" t="s">
        <v>20</v>
      </c>
      <c r="G2818">
        <v>29</v>
      </c>
      <c r="H2818">
        <v>57.654075550000002</v>
      </c>
      <c r="I2818" t="s">
        <v>104</v>
      </c>
      <c r="J2818" t="s">
        <v>234</v>
      </c>
    </row>
    <row r="2819" spans="1:10">
      <c r="A2819" t="str">
        <f t="shared" ref="A2819:A2882" si="44">I2819&amp;B2819&amp;C2819&amp;D2819&amp;E2819</f>
        <v>C56-C572015FemaleAllEth18</v>
      </c>
      <c r="B2819">
        <v>2015</v>
      </c>
      <c r="C2819" t="s">
        <v>27</v>
      </c>
      <c r="D2819" t="s">
        <v>117</v>
      </c>
      <c r="E2819">
        <v>18</v>
      </c>
      <c r="F2819" t="s">
        <v>20</v>
      </c>
      <c r="G2819">
        <v>36</v>
      </c>
      <c r="H2819">
        <v>71.570576540000005</v>
      </c>
      <c r="I2819" t="s">
        <v>105</v>
      </c>
      <c r="J2819" t="s">
        <v>233</v>
      </c>
    </row>
    <row r="2820" spans="1:10">
      <c r="A2820" t="str">
        <f t="shared" si="44"/>
        <v>C64-C66, C682015FemaleAllEth18</v>
      </c>
      <c r="B2820">
        <v>2015</v>
      </c>
      <c r="C2820" t="s">
        <v>27</v>
      </c>
      <c r="D2820" t="s">
        <v>117</v>
      </c>
      <c r="E2820">
        <v>18</v>
      </c>
      <c r="F2820" t="s">
        <v>20</v>
      </c>
      <c r="G2820">
        <v>25</v>
      </c>
      <c r="H2820">
        <v>49.701789259999998</v>
      </c>
      <c r="I2820" t="s">
        <v>94</v>
      </c>
      <c r="J2820" t="s">
        <v>164</v>
      </c>
    </row>
    <row r="2821" spans="1:10">
      <c r="A2821" t="str">
        <f t="shared" si="44"/>
        <v>C672015FemaleAllEth18</v>
      </c>
      <c r="B2821">
        <v>2015</v>
      </c>
      <c r="C2821" t="s">
        <v>27</v>
      </c>
      <c r="D2821" t="s">
        <v>117</v>
      </c>
      <c r="E2821">
        <v>18</v>
      </c>
      <c r="F2821" t="s">
        <v>20</v>
      </c>
      <c r="G2821">
        <v>35</v>
      </c>
      <c r="H2821">
        <v>69.582504970000002</v>
      </c>
      <c r="I2821" t="s">
        <v>95</v>
      </c>
      <c r="J2821" t="s">
        <v>226</v>
      </c>
    </row>
    <row r="2822" spans="1:10">
      <c r="A2822" t="str">
        <f t="shared" si="44"/>
        <v>C692015FemaleAllEth18</v>
      </c>
      <c r="B2822">
        <v>2015</v>
      </c>
      <c r="C2822" t="s">
        <v>27</v>
      </c>
      <c r="D2822" t="s">
        <v>117</v>
      </c>
      <c r="E2822">
        <v>18</v>
      </c>
      <c r="F2822" t="s">
        <v>20</v>
      </c>
      <c r="G2822">
        <v>2</v>
      </c>
      <c r="H2822">
        <v>3.9761431410000001</v>
      </c>
      <c r="I2822" t="s">
        <v>165</v>
      </c>
      <c r="J2822" t="s">
        <v>166</v>
      </c>
    </row>
    <row r="2823" spans="1:10">
      <c r="A2823" t="str">
        <f t="shared" si="44"/>
        <v>C702015FemaleAllEth18</v>
      </c>
      <c r="B2823">
        <v>2015</v>
      </c>
      <c r="C2823" t="s">
        <v>27</v>
      </c>
      <c r="D2823" t="s">
        <v>117</v>
      </c>
      <c r="E2823">
        <v>18</v>
      </c>
      <c r="F2823" t="s">
        <v>20</v>
      </c>
      <c r="G2823">
        <v>1</v>
      </c>
      <c r="H2823">
        <v>1.9880715710000001</v>
      </c>
      <c r="I2823" t="s">
        <v>203</v>
      </c>
      <c r="J2823" t="s">
        <v>204</v>
      </c>
    </row>
    <row r="2824" spans="1:10">
      <c r="A2824" t="str">
        <f t="shared" si="44"/>
        <v>C712015FemaleAllEth18</v>
      </c>
      <c r="B2824">
        <v>2015</v>
      </c>
      <c r="C2824" t="s">
        <v>27</v>
      </c>
      <c r="D2824" t="s">
        <v>117</v>
      </c>
      <c r="E2824">
        <v>18</v>
      </c>
      <c r="F2824" t="s">
        <v>20</v>
      </c>
      <c r="G2824">
        <v>9</v>
      </c>
      <c r="H2824">
        <v>17.892644140000002</v>
      </c>
      <c r="I2824" t="s">
        <v>96</v>
      </c>
      <c r="J2824" t="s">
        <v>167</v>
      </c>
    </row>
    <row r="2825" spans="1:10">
      <c r="A2825" t="str">
        <f t="shared" si="44"/>
        <v>C732015FemaleAllEth18</v>
      </c>
      <c r="B2825">
        <v>2015</v>
      </c>
      <c r="C2825" t="s">
        <v>27</v>
      </c>
      <c r="D2825" t="s">
        <v>117</v>
      </c>
      <c r="E2825">
        <v>18</v>
      </c>
      <c r="F2825" t="s">
        <v>20</v>
      </c>
      <c r="G2825">
        <v>3</v>
      </c>
      <c r="H2825">
        <v>5.9642147120000004</v>
      </c>
      <c r="I2825" t="s">
        <v>97</v>
      </c>
      <c r="J2825" t="s">
        <v>183</v>
      </c>
    </row>
    <row r="2826" spans="1:10">
      <c r="A2826" t="str">
        <f t="shared" si="44"/>
        <v>C762015FemaleAllEth18</v>
      </c>
      <c r="B2826">
        <v>2015</v>
      </c>
      <c r="C2826" t="s">
        <v>27</v>
      </c>
      <c r="D2826" t="s">
        <v>117</v>
      </c>
      <c r="E2826">
        <v>18</v>
      </c>
      <c r="F2826" t="s">
        <v>20</v>
      </c>
      <c r="G2826">
        <v>1</v>
      </c>
      <c r="H2826">
        <v>1.9880715710000001</v>
      </c>
      <c r="I2826" t="s">
        <v>231</v>
      </c>
      <c r="J2826" t="s">
        <v>232</v>
      </c>
    </row>
    <row r="2827" spans="1:10">
      <c r="A2827" t="str">
        <f t="shared" si="44"/>
        <v>C77-C792015FemaleAllEth18</v>
      </c>
      <c r="B2827">
        <v>2015</v>
      </c>
      <c r="C2827" t="s">
        <v>27</v>
      </c>
      <c r="D2827" t="s">
        <v>117</v>
      </c>
      <c r="E2827">
        <v>18</v>
      </c>
      <c r="F2827" t="s">
        <v>20</v>
      </c>
      <c r="G2827">
        <v>30</v>
      </c>
      <c r="H2827">
        <v>59.642147119999997</v>
      </c>
      <c r="I2827" t="s">
        <v>215</v>
      </c>
      <c r="J2827" t="s">
        <v>216</v>
      </c>
    </row>
    <row r="2828" spans="1:10">
      <c r="A2828" t="str">
        <f t="shared" si="44"/>
        <v>C802015FemaleAllEth18</v>
      </c>
      <c r="B2828">
        <v>2015</v>
      </c>
      <c r="C2828" t="s">
        <v>27</v>
      </c>
      <c r="D2828" t="s">
        <v>117</v>
      </c>
      <c r="E2828">
        <v>18</v>
      </c>
      <c r="F2828" t="s">
        <v>20</v>
      </c>
      <c r="G2828">
        <v>26</v>
      </c>
      <c r="H2828">
        <v>51.689860830000001</v>
      </c>
      <c r="I2828" t="s">
        <v>229</v>
      </c>
      <c r="J2828" t="s">
        <v>230</v>
      </c>
    </row>
    <row r="2829" spans="1:10">
      <c r="A2829" t="str">
        <f t="shared" si="44"/>
        <v>C812015FemaleAllEth18</v>
      </c>
      <c r="B2829">
        <v>2015</v>
      </c>
      <c r="C2829" t="s">
        <v>27</v>
      </c>
      <c r="D2829" t="s">
        <v>117</v>
      </c>
      <c r="E2829">
        <v>18</v>
      </c>
      <c r="F2829" t="s">
        <v>20</v>
      </c>
      <c r="G2829">
        <v>2</v>
      </c>
      <c r="H2829">
        <v>3.9761431410000001</v>
      </c>
      <c r="I2829" t="s">
        <v>98</v>
      </c>
      <c r="J2829" t="s">
        <v>172</v>
      </c>
    </row>
    <row r="2830" spans="1:10">
      <c r="A2830" t="str">
        <f t="shared" si="44"/>
        <v>C82-C86, C962015FemaleAllEth18</v>
      </c>
      <c r="B2830">
        <v>2015</v>
      </c>
      <c r="C2830" t="s">
        <v>27</v>
      </c>
      <c r="D2830" t="s">
        <v>117</v>
      </c>
      <c r="E2830">
        <v>18</v>
      </c>
      <c r="F2830" t="s">
        <v>20</v>
      </c>
      <c r="G2830">
        <v>43</v>
      </c>
      <c r="H2830">
        <v>85.487077529999993</v>
      </c>
      <c r="I2830" t="s">
        <v>99</v>
      </c>
      <c r="J2830" t="s">
        <v>173</v>
      </c>
    </row>
    <row r="2831" spans="1:10">
      <c r="A2831" t="str">
        <f t="shared" si="44"/>
        <v>C882015FemaleAllEth18</v>
      </c>
      <c r="B2831">
        <v>2015</v>
      </c>
      <c r="C2831" t="s">
        <v>27</v>
      </c>
      <c r="D2831" t="s">
        <v>117</v>
      </c>
      <c r="E2831">
        <v>18</v>
      </c>
      <c r="F2831" t="s">
        <v>20</v>
      </c>
      <c r="G2831">
        <v>1</v>
      </c>
      <c r="H2831">
        <v>1.9880715710000001</v>
      </c>
      <c r="I2831" t="s">
        <v>195</v>
      </c>
      <c r="J2831" t="s">
        <v>196</v>
      </c>
    </row>
    <row r="2832" spans="1:10">
      <c r="A2832" t="str">
        <f t="shared" si="44"/>
        <v>C902015FemaleAllEth18</v>
      </c>
      <c r="B2832">
        <v>2015</v>
      </c>
      <c r="C2832" t="s">
        <v>27</v>
      </c>
      <c r="D2832" t="s">
        <v>117</v>
      </c>
      <c r="E2832">
        <v>18</v>
      </c>
      <c r="F2832" t="s">
        <v>20</v>
      </c>
      <c r="G2832">
        <v>21</v>
      </c>
      <c r="H2832">
        <v>41.749502980000003</v>
      </c>
      <c r="I2832" t="s">
        <v>100</v>
      </c>
      <c r="J2832" t="s">
        <v>205</v>
      </c>
    </row>
    <row r="2833" spans="1:10">
      <c r="A2833" t="str">
        <f t="shared" si="44"/>
        <v>C91-C952015FemaleAllEth18</v>
      </c>
      <c r="B2833">
        <v>2015</v>
      </c>
      <c r="C2833" t="s">
        <v>27</v>
      </c>
      <c r="D2833" t="s">
        <v>117</v>
      </c>
      <c r="E2833">
        <v>18</v>
      </c>
      <c r="F2833" t="s">
        <v>20</v>
      </c>
      <c r="G2833">
        <v>42</v>
      </c>
      <c r="H2833">
        <v>83.499005960000005</v>
      </c>
      <c r="I2833" t="s">
        <v>101</v>
      </c>
      <c r="J2833" t="s">
        <v>174</v>
      </c>
    </row>
    <row r="2834" spans="1:10">
      <c r="A2834" t="str">
        <f t="shared" si="44"/>
        <v>D45-D472015FemaleAllEth18</v>
      </c>
      <c r="B2834">
        <v>2015</v>
      </c>
      <c r="C2834" t="s">
        <v>27</v>
      </c>
      <c r="D2834" t="s">
        <v>117</v>
      </c>
      <c r="E2834">
        <v>18</v>
      </c>
      <c r="F2834" t="s">
        <v>20</v>
      </c>
      <c r="G2834">
        <v>27</v>
      </c>
      <c r="H2834">
        <v>53.677932409999997</v>
      </c>
      <c r="I2834" t="s">
        <v>140</v>
      </c>
      <c r="J2834" t="s">
        <v>181</v>
      </c>
    </row>
    <row r="2835" spans="1:10">
      <c r="A2835" t="str">
        <f t="shared" si="44"/>
        <v>C00-C142016FemaleAllEth18</v>
      </c>
      <c r="B2835">
        <v>2016</v>
      </c>
      <c r="C2835" t="s">
        <v>27</v>
      </c>
      <c r="D2835" t="s">
        <v>117</v>
      </c>
      <c r="E2835">
        <v>18</v>
      </c>
      <c r="F2835" t="s">
        <v>20</v>
      </c>
      <c r="G2835">
        <v>15</v>
      </c>
      <c r="H2835">
        <v>29.06976744</v>
      </c>
      <c r="I2835" t="s">
        <v>86</v>
      </c>
      <c r="J2835" t="s">
        <v>180</v>
      </c>
    </row>
    <row r="2836" spans="1:10">
      <c r="A2836" t="str">
        <f t="shared" si="44"/>
        <v>C152016FemaleAllEth18</v>
      </c>
      <c r="B2836">
        <v>2016</v>
      </c>
      <c r="C2836" t="s">
        <v>27</v>
      </c>
      <c r="D2836" t="s">
        <v>117</v>
      </c>
      <c r="E2836">
        <v>18</v>
      </c>
      <c r="F2836" t="s">
        <v>20</v>
      </c>
      <c r="G2836">
        <v>16</v>
      </c>
      <c r="H2836">
        <v>31.007751939999999</v>
      </c>
      <c r="I2836" t="s">
        <v>87</v>
      </c>
      <c r="J2836" t="s">
        <v>217</v>
      </c>
    </row>
    <row r="2837" spans="1:10">
      <c r="A2837" t="str">
        <f t="shared" si="44"/>
        <v>C162016FemaleAllEth18</v>
      </c>
      <c r="B2837">
        <v>2016</v>
      </c>
      <c r="C2837" t="s">
        <v>27</v>
      </c>
      <c r="D2837" t="s">
        <v>117</v>
      </c>
      <c r="E2837">
        <v>18</v>
      </c>
      <c r="F2837" t="s">
        <v>20</v>
      </c>
      <c r="G2837">
        <v>21</v>
      </c>
      <c r="H2837">
        <v>40.697674419999998</v>
      </c>
      <c r="I2837" t="s">
        <v>88</v>
      </c>
      <c r="J2837" t="s">
        <v>188</v>
      </c>
    </row>
    <row r="2838" spans="1:10">
      <c r="A2838" t="str">
        <f t="shared" si="44"/>
        <v>C172016FemaleAllEth18</v>
      </c>
      <c r="B2838">
        <v>2016</v>
      </c>
      <c r="C2838" t="s">
        <v>27</v>
      </c>
      <c r="D2838" t="s">
        <v>117</v>
      </c>
      <c r="E2838">
        <v>18</v>
      </c>
      <c r="F2838" t="s">
        <v>20</v>
      </c>
      <c r="G2838">
        <v>4</v>
      </c>
      <c r="H2838">
        <v>7.7519379839999996</v>
      </c>
      <c r="I2838" t="s">
        <v>208</v>
      </c>
      <c r="J2838" t="s">
        <v>209</v>
      </c>
    </row>
    <row r="2839" spans="1:10">
      <c r="A2839" t="str">
        <f t="shared" si="44"/>
        <v>C18-C212016FemaleAllEth18</v>
      </c>
      <c r="B2839">
        <v>2016</v>
      </c>
      <c r="C2839" t="s">
        <v>27</v>
      </c>
      <c r="D2839" t="s">
        <v>117</v>
      </c>
      <c r="E2839">
        <v>18</v>
      </c>
      <c r="F2839" t="s">
        <v>20</v>
      </c>
      <c r="G2839">
        <v>240</v>
      </c>
      <c r="H2839">
        <v>465.11627909999999</v>
      </c>
      <c r="I2839" t="s">
        <v>89</v>
      </c>
      <c r="J2839" t="s">
        <v>182</v>
      </c>
    </row>
    <row r="2840" spans="1:10">
      <c r="A2840" t="str">
        <f t="shared" si="44"/>
        <v>C222016FemaleAllEth18</v>
      </c>
      <c r="B2840">
        <v>2016</v>
      </c>
      <c r="C2840" t="s">
        <v>27</v>
      </c>
      <c r="D2840" t="s">
        <v>117</v>
      </c>
      <c r="E2840">
        <v>18</v>
      </c>
      <c r="F2840" t="s">
        <v>20</v>
      </c>
      <c r="G2840">
        <v>18</v>
      </c>
      <c r="H2840">
        <v>34.883720930000003</v>
      </c>
      <c r="I2840" t="s">
        <v>90</v>
      </c>
      <c r="J2840" t="s">
        <v>159</v>
      </c>
    </row>
    <row r="2841" spans="1:10">
      <c r="A2841" t="str">
        <f t="shared" si="44"/>
        <v>C232016FemaleAllEth18</v>
      </c>
      <c r="B2841">
        <v>2016</v>
      </c>
      <c r="C2841" t="s">
        <v>27</v>
      </c>
      <c r="D2841" t="s">
        <v>117</v>
      </c>
      <c r="E2841">
        <v>18</v>
      </c>
      <c r="F2841" t="s">
        <v>20</v>
      </c>
      <c r="G2841">
        <v>4</v>
      </c>
      <c r="H2841">
        <v>7.7519379839999996</v>
      </c>
      <c r="I2841" t="s">
        <v>227</v>
      </c>
      <c r="J2841" t="s">
        <v>228</v>
      </c>
    </row>
    <row r="2842" spans="1:10">
      <c r="A2842" t="str">
        <f t="shared" si="44"/>
        <v>C242016FemaleAllEth18</v>
      </c>
      <c r="B2842">
        <v>2016</v>
      </c>
      <c r="C2842" t="s">
        <v>27</v>
      </c>
      <c r="D2842" t="s">
        <v>117</v>
      </c>
      <c r="E2842">
        <v>18</v>
      </c>
      <c r="F2842" t="s">
        <v>20</v>
      </c>
      <c r="G2842">
        <v>7</v>
      </c>
      <c r="H2842">
        <v>13.56589147</v>
      </c>
      <c r="I2842" t="s">
        <v>220</v>
      </c>
      <c r="J2842" t="s">
        <v>221</v>
      </c>
    </row>
    <row r="2843" spans="1:10">
      <c r="A2843" t="str">
        <f t="shared" si="44"/>
        <v>C252016FemaleAllEth18</v>
      </c>
      <c r="B2843">
        <v>2016</v>
      </c>
      <c r="C2843" t="s">
        <v>27</v>
      </c>
      <c r="D2843" t="s">
        <v>117</v>
      </c>
      <c r="E2843">
        <v>18</v>
      </c>
      <c r="F2843" t="s">
        <v>20</v>
      </c>
      <c r="G2843">
        <v>53</v>
      </c>
      <c r="H2843">
        <v>102.7131783</v>
      </c>
      <c r="I2843" t="s">
        <v>91</v>
      </c>
      <c r="J2843" t="s">
        <v>197</v>
      </c>
    </row>
    <row r="2844" spans="1:10">
      <c r="A2844" t="str">
        <f t="shared" si="44"/>
        <v>C262016FemaleAllEth18</v>
      </c>
      <c r="B2844">
        <v>2016</v>
      </c>
      <c r="C2844" t="s">
        <v>27</v>
      </c>
      <c r="D2844" t="s">
        <v>117</v>
      </c>
      <c r="E2844">
        <v>18</v>
      </c>
      <c r="F2844" t="s">
        <v>20</v>
      </c>
      <c r="G2844">
        <v>36</v>
      </c>
      <c r="H2844">
        <v>69.767441860000005</v>
      </c>
      <c r="I2844" t="s">
        <v>198</v>
      </c>
      <c r="J2844" t="s">
        <v>199</v>
      </c>
    </row>
    <row r="2845" spans="1:10">
      <c r="A2845" t="str">
        <f t="shared" si="44"/>
        <v>C302016FemaleAllEth18</v>
      </c>
      <c r="B2845">
        <v>2016</v>
      </c>
      <c r="C2845" t="s">
        <v>27</v>
      </c>
      <c r="D2845" t="s">
        <v>117</v>
      </c>
      <c r="E2845">
        <v>18</v>
      </c>
      <c r="F2845" t="s">
        <v>20</v>
      </c>
      <c r="G2845">
        <v>1</v>
      </c>
      <c r="H2845">
        <v>1.9379844959999999</v>
      </c>
      <c r="I2845" t="s">
        <v>210</v>
      </c>
      <c r="J2845" t="s">
        <v>211</v>
      </c>
    </row>
    <row r="2846" spans="1:10">
      <c r="A2846" t="str">
        <f t="shared" si="44"/>
        <v>C312016FemaleAllEth18</v>
      </c>
      <c r="B2846">
        <v>2016</v>
      </c>
      <c r="C2846" t="s">
        <v>27</v>
      </c>
      <c r="D2846" t="s">
        <v>117</v>
      </c>
      <c r="E2846">
        <v>18</v>
      </c>
      <c r="F2846" t="s">
        <v>20</v>
      </c>
      <c r="G2846">
        <v>1</v>
      </c>
      <c r="H2846">
        <v>1.9379844959999999</v>
      </c>
      <c r="I2846" t="s">
        <v>206</v>
      </c>
      <c r="J2846" t="s">
        <v>207</v>
      </c>
    </row>
    <row r="2847" spans="1:10">
      <c r="A2847" t="str">
        <f t="shared" si="44"/>
        <v>C322016FemaleAllEth18</v>
      </c>
      <c r="B2847">
        <v>2016</v>
      </c>
      <c r="C2847" t="s">
        <v>27</v>
      </c>
      <c r="D2847" t="s">
        <v>117</v>
      </c>
      <c r="E2847">
        <v>18</v>
      </c>
      <c r="F2847" t="s">
        <v>20</v>
      </c>
      <c r="G2847">
        <v>2</v>
      </c>
      <c r="H2847">
        <v>3.8759689919999998</v>
      </c>
      <c r="I2847" t="s">
        <v>189</v>
      </c>
      <c r="J2847" t="s">
        <v>190</v>
      </c>
    </row>
    <row r="2848" spans="1:10">
      <c r="A2848" t="str">
        <f t="shared" si="44"/>
        <v>C33-C342016FemaleAllEth18</v>
      </c>
      <c r="B2848">
        <v>2016</v>
      </c>
      <c r="C2848" t="s">
        <v>27</v>
      </c>
      <c r="D2848" t="s">
        <v>117</v>
      </c>
      <c r="E2848">
        <v>18</v>
      </c>
      <c r="F2848" t="s">
        <v>20</v>
      </c>
      <c r="G2848">
        <v>96</v>
      </c>
      <c r="H2848">
        <v>186.0465116</v>
      </c>
      <c r="I2848" t="s">
        <v>92</v>
      </c>
      <c r="J2848" t="s">
        <v>175</v>
      </c>
    </row>
    <row r="2849" spans="1:10">
      <c r="A2849" t="str">
        <f t="shared" si="44"/>
        <v>C382016FemaleAllEth18</v>
      </c>
      <c r="B2849">
        <v>2016</v>
      </c>
      <c r="C2849" t="s">
        <v>27</v>
      </c>
      <c r="D2849" t="s">
        <v>117</v>
      </c>
      <c r="E2849">
        <v>18</v>
      </c>
      <c r="F2849" t="s">
        <v>20</v>
      </c>
      <c r="G2849">
        <v>1</v>
      </c>
      <c r="H2849">
        <v>1.9379844959999999</v>
      </c>
      <c r="I2849" t="s">
        <v>191</v>
      </c>
      <c r="J2849" t="s">
        <v>192</v>
      </c>
    </row>
    <row r="2850" spans="1:10">
      <c r="A2850" t="str">
        <f t="shared" si="44"/>
        <v>C40-C412016FemaleAllEth18</v>
      </c>
      <c r="B2850">
        <v>2016</v>
      </c>
      <c r="C2850" t="s">
        <v>27</v>
      </c>
      <c r="D2850" t="s">
        <v>117</v>
      </c>
      <c r="E2850">
        <v>18</v>
      </c>
      <c r="F2850" t="s">
        <v>20</v>
      </c>
      <c r="G2850">
        <v>1</v>
      </c>
      <c r="H2850">
        <v>1.9379844959999999</v>
      </c>
      <c r="I2850" t="s">
        <v>160</v>
      </c>
      <c r="J2850" t="s">
        <v>161</v>
      </c>
    </row>
    <row r="2851" spans="1:10">
      <c r="A2851" t="str">
        <f t="shared" si="44"/>
        <v>C432016FemaleAllEth18</v>
      </c>
      <c r="B2851">
        <v>2016</v>
      </c>
      <c r="C2851" t="s">
        <v>27</v>
      </c>
      <c r="D2851" t="s">
        <v>117</v>
      </c>
      <c r="E2851">
        <v>18</v>
      </c>
      <c r="F2851" t="s">
        <v>20</v>
      </c>
      <c r="G2851">
        <v>111</v>
      </c>
      <c r="H2851">
        <v>215.11627910000001</v>
      </c>
      <c r="I2851" t="s">
        <v>93</v>
      </c>
      <c r="J2851" t="s">
        <v>186</v>
      </c>
    </row>
    <row r="2852" spans="1:10">
      <c r="A2852" t="str">
        <f t="shared" si="44"/>
        <v>C442016FemaleAllEth18</v>
      </c>
      <c r="B2852">
        <v>2016</v>
      </c>
      <c r="C2852" t="s">
        <v>27</v>
      </c>
      <c r="D2852" t="s">
        <v>117</v>
      </c>
      <c r="E2852">
        <v>18</v>
      </c>
      <c r="F2852" t="s">
        <v>20</v>
      </c>
      <c r="G2852">
        <v>18</v>
      </c>
      <c r="H2852">
        <v>34.883720930000003</v>
      </c>
      <c r="I2852" t="s">
        <v>176</v>
      </c>
      <c r="J2852" t="s">
        <v>177</v>
      </c>
    </row>
    <row r="2853" spans="1:10">
      <c r="A2853" t="str">
        <f t="shared" si="44"/>
        <v>C452016FemaleAllEth18</v>
      </c>
      <c r="B2853">
        <v>2016</v>
      </c>
      <c r="C2853" t="s">
        <v>27</v>
      </c>
      <c r="D2853" t="s">
        <v>117</v>
      </c>
      <c r="E2853">
        <v>18</v>
      </c>
      <c r="F2853" t="s">
        <v>20</v>
      </c>
      <c r="G2853">
        <v>2</v>
      </c>
      <c r="H2853">
        <v>3.8759689919999998</v>
      </c>
      <c r="I2853" t="s">
        <v>218</v>
      </c>
      <c r="J2853" t="s">
        <v>219</v>
      </c>
    </row>
    <row r="2854" spans="1:10">
      <c r="A2854" t="str">
        <f t="shared" si="44"/>
        <v>C482016FemaleAllEth18</v>
      </c>
      <c r="B2854">
        <v>2016</v>
      </c>
      <c r="C2854" t="s">
        <v>27</v>
      </c>
      <c r="D2854" t="s">
        <v>117</v>
      </c>
      <c r="E2854">
        <v>18</v>
      </c>
      <c r="F2854" t="s">
        <v>20</v>
      </c>
      <c r="G2854">
        <v>3</v>
      </c>
      <c r="H2854">
        <v>5.8139534880000001</v>
      </c>
      <c r="I2854" t="s">
        <v>200</v>
      </c>
      <c r="J2854" t="s">
        <v>201</v>
      </c>
    </row>
    <row r="2855" spans="1:10">
      <c r="A2855" t="str">
        <f t="shared" si="44"/>
        <v>C492016FemaleAllEth18</v>
      </c>
      <c r="B2855">
        <v>2016</v>
      </c>
      <c r="C2855" t="s">
        <v>27</v>
      </c>
      <c r="D2855" t="s">
        <v>117</v>
      </c>
      <c r="E2855">
        <v>18</v>
      </c>
      <c r="F2855" t="s">
        <v>20</v>
      </c>
      <c r="G2855">
        <v>2</v>
      </c>
      <c r="H2855">
        <v>3.8759689919999998</v>
      </c>
      <c r="I2855" t="s">
        <v>162</v>
      </c>
      <c r="J2855" t="s">
        <v>163</v>
      </c>
    </row>
    <row r="2856" spans="1:10">
      <c r="A2856" t="str">
        <f t="shared" si="44"/>
        <v>C502016FemaleAllEth18</v>
      </c>
      <c r="B2856">
        <v>2016</v>
      </c>
      <c r="C2856" t="s">
        <v>27</v>
      </c>
      <c r="D2856" t="s">
        <v>117</v>
      </c>
      <c r="E2856">
        <v>18</v>
      </c>
      <c r="F2856" t="s">
        <v>20</v>
      </c>
      <c r="G2856">
        <v>187</v>
      </c>
      <c r="H2856">
        <v>362.4031008</v>
      </c>
      <c r="I2856" t="s">
        <v>102</v>
      </c>
      <c r="J2856" t="s">
        <v>214</v>
      </c>
    </row>
    <row r="2857" spans="1:10">
      <c r="A2857" t="str">
        <f t="shared" si="44"/>
        <v>C512016FemaleAllEth18</v>
      </c>
      <c r="B2857">
        <v>2016</v>
      </c>
      <c r="C2857" t="s">
        <v>27</v>
      </c>
      <c r="D2857" t="s">
        <v>117</v>
      </c>
      <c r="E2857">
        <v>18</v>
      </c>
      <c r="F2857" t="s">
        <v>20</v>
      </c>
      <c r="G2857">
        <v>6</v>
      </c>
      <c r="H2857">
        <v>11.627906980000001</v>
      </c>
      <c r="I2857" t="s">
        <v>106</v>
      </c>
      <c r="J2857" t="s">
        <v>238</v>
      </c>
    </row>
    <row r="2858" spans="1:10">
      <c r="A2858" t="str">
        <f t="shared" si="44"/>
        <v>C522016FemaleAllEth18</v>
      </c>
      <c r="B2858">
        <v>2016</v>
      </c>
      <c r="C2858" t="s">
        <v>27</v>
      </c>
      <c r="D2858" t="s">
        <v>117</v>
      </c>
      <c r="E2858">
        <v>18</v>
      </c>
      <c r="F2858" t="s">
        <v>20</v>
      </c>
      <c r="G2858">
        <v>1</v>
      </c>
      <c r="H2858">
        <v>1.9379844959999999</v>
      </c>
      <c r="I2858" t="s">
        <v>239</v>
      </c>
      <c r="J2858" t="s">
        <v>240</v>
      </c>
    </row>
    <row r="2859" spans="1:10">
      <c r="A2859" t="str">
        <f t="shared" si="44"/>
        <v>C532016FemaleAllEth18</v>
      </c>
      <c r="B2859">
        <v>2016</v>
      </c>
      <c r="C2859" t="s">
        <v>27</v>
      </c>
      <c r="D2859" t="s">
        <v>117</v>
      </c>
      <c r="E2859">
        <v>18</v>
      </c>
      <c r="F2859" t="s">
        <v>20</v>
      </c>
      <c r="G2859">
        <v>7</v>
      </c>
      <c r="H2859">
        <v>13.56589147</v>
      </c>
      <c r="I2859" t="s">
        <v>103</v>
      </c>
      <c r="J2859" t="s">
        <v>235</v>
      </c>
    </row>
    <row r="2860" spans="1:10">
      <c r="A2860" t="str">
        <f t="shared" si="44"/>
        <v>C54-C552016FemaleAllEth18</v>
      </c>
      <c r="B2860">
        <v>2016</v>
      </c>
      <c r="C2860" t="s">
        <v>27</v>
      </c>
      <c r="D2860" t="s">
        <v>117</v>
      </c>
      <c r="E2860">
        <v>18</v>
      </c>
      <c r="F2860" t="s">
        <v>20</v>
      </c>
      <c r="G2860">
        <v>24</v>
      </c>
      <c r="H2860">
        <v>46.511627910000001</v>
      </c>
      <c r="I2860" t="s">
        <v>104</v>
      </c>
      <c r="J2860" t="s">
        <v>234</v>
      </c>
    </row>
    <row r="2861" spans="1:10">
      <c r="A2861" t="str">
        <f t="shared" si="44"/>
        <v>C56-C572016FemaleAllEth18</v>
      </c>
      <c r="B2861">
        <v>2016</v>
      </c>
      <c r="C2861" t="s">
        <v>27</v>
      </c>
      <c r="D2861" t="s">
        <v>117</v>
      </c>
      <c r="E2861">
        <v>18</v>
      </c>
      <c r="F2861" t="s">
        <v>20</v>
      </c>
      <c r="G2861">
        <v>31</v>
      </c>
      <c r="H2861">
        <v>60.077519379999998</v>
      </c>
      <c r="I2861" t="s">
        <v>105</v>
      </c>
      <c r="J2861" t="s">
        <v>233</v>
      </c>
    </row>
    <row r="2862" spans="1:10">
      <c r="A2862" t="str">
        <f t="shared" si="44"/>
        <v>C64-C66, C682016FemaleAllEth18</v>
      </c>
      <c r="B2862">
        <v>2016</v>
      </c>
      <c r="C2862" t="s">
        <v>27</v>
      </c>
      <c r="D2862" t="s">
        <v>117</v>
      </c>
      <c r="E2862">
        <v>18</v>
      </c>
      <c r="F2862" t="s">
        <v>20</v>
      </c>
      <c r="G2862">
        <v>26</v>
      </c>
      <c r="H2862">
        <v>50.387596899999998</v>
      </c>
      <c r="I2862" t="s">
        <v>94</v>
      </c>
      <c r="J2862" t="s">
        <v>164</v>
      </c>
    </row>
    <row r="2863" spans="1:10">
      <c r="A2863" t="str">
        <f t="shared" si="44"/>
        <v>C672016FemaleAllEth18</v>
      </c>
      <c r="B2863">
        <v>2016</v>
      </c>
      <c r="C2863" t="s">
        <v>27</v>
      </c>
      <c r="D2863" t="s">
        <v>117</v>
      </c>
      <c r="E2863">
        <v>18</v>
      </c>
      <c r="F2863" t="s">
        <v>20</v>
      </c>
      <c r="G2863">
        <v>24</v>
      </c>
      <c r="H2863">
        <v>46.511627910000001</v>
      </c>
      <c r="I2863" t="s">
        <v>95</v>
      </c>
      <c r="J2863" t="s">
        <v>226</v>
      </c>
    </row>
    <row r="2864" spans="1:10">
      <c r="A2864" t="str">
        <f t="shared" si="44"/>
        <v>C692016FemaleAllEth18</v>
      </c>
      <c r="B2864">
        <v>2016</v>
      </c>
      <c r="C2864" t="s">
        <v>27</v>
      </c>
      <c r="D2864" t="s">
        <v>117</v>
      </c>
      <c r="E2864">
        <v>18</v>
      </c>
      <c r="F2864" t="s">
        <v>20</v>
      </c>
      <c r="G2864">
        <v>2</v>
      </c>
      <c r="H2864">
        <v>3.8759689919999998</v>
      </c>
      <c r="I2864" t="s">
        <v>165</v>
      </c>
      <c r="J2864" t="s">
        <v>166</v>
      </c>
    </row>
    <row r="2865" spans="1:10">
      <c r="A2865" t="str">
        <f t="shared" si="44"/>
        <v>C712016FemaleAllEth18</v>
      </c>
      <c r="B2865">
        <v>2016</v>
      </c>
      <c r="C2865" t="s">
        <v>27</v>
      </c>
      <c r="D2865" t="s">
        <v>117</v>
      </c>
      <c r="E2865">
        <v>18</v>
      </c>
      <c r="F2865" t="s">
        <v>20</v>
      </c>
      <c r="G2865">
        <v>8</v>
      </c>
      <c r="H2865">
        <v>15.503875969999999</v>
      </c>
      <c r="I2865" t="s">
        <v>96</v>
      </c>
      <c r="J2865" t="s">
        <v>167</v>
      </c>
    </row>
    <row r="2866" spans="1:10">
      <c r="A2866" t="str">
        <f t="shared" si="44"/>
        <v>C732016FemaleAllEth18</v>
      </c>
      <c r="B2866">
        <v>2016</v>
      </c>
      <c r="C2866" t="s">
        <v>27</v>
      </c>
      <c r="D2866" t="s">
        <v>117</v>
      </c>
      <c r="E2866">
        <v>18</v>
      </c>
      <c r="F2866" t="s">
        <v>20</v>
      </c>
      <c r="G2866">
        <v>6</v>
      </c>
      <c r="H2866">
        <v>11.627906980000001</v>
      </c>
      <c r="I2866" t="s">
        <v>97</v>
      </c>
      <c r="J2866" t="s">
        <v>183</v>
      </c>
    </row>
    <row r="2867" spans="1:10">
      <c r="A2867" t="str">
        <f t="shared" si="44"/>
        <v>C762016FemaleAllEth18</v>
      </c>
      <c r="B2867">
        <v>2016</v>
      </c>
      <c r="C2867" t="s">
        <v>27</v>
      </c>
      <c r="D2867" t="s">
        <v>117</v>
      </c>
      <c r="E2867">
        <v>18</v>
      </c>
      <c r="F2867" t="s">
        <v>20</v>
      </c>
      <c r="G2867">
        <v>11</v>
      </c>
      <c r="H2867">
        <v>21.317829459999999</v>
      </c>
      <c r="I2867" t="s">
        <v>231</v>
      </c>
      <c r="J2867" t="s">
        <v>232</v>
      </c>
    </row>
    <row r="2868" spans="1:10">
      <c r="A2868" t="str">
        <f t="shared" si="44"/>
        <v>C77-C792016FemaleAllEth18</v>
      </c>
      <c r="B2868">
        <v>2016</v>
      </c>
      <c r="C2868" t="s">
        <v>27</v>
      </c>
      <c r="D2868" t="s">
        <v>117</v>
      </c>
      <c r="E2868">
        <v>18</v>
      </c>
      <c r="F2868" t="s">
        <v>20</v>
      </c>
      <c r="G2868">
        <v>41</v>
      </c>
      <c r="H2868">
        <v>79.457364339999998</v>
      </c>
      <c r="I2868" t="s">
        <v>215</v>
      </c>
      <c r="J2868" t="s">
        <v>216</v>
      </c>
    </row>
    <row r="2869" spans="1:10">
      <c r="A2869" t="str">
        <f t="shared" si="44"/>
        <v>C802016FemaleAllEth18</v>
      </c>
      <c r="B2869">
        <v>2016</v>
      </c>
      <c r="C2869" t="s">
        <v>27</v>
      </c>
      <c r="D2869" t="s">
        <v>117</v>
      </c>
      <c r="E2869">
        <v>18</v>
      </c>
      <c r="F2869" t="s">
        <v>20</v>
      </c>
      <c r="G2869">
        <v>26</v>
      </c>
      <c r="H2869">
        <v>50.387596899999998</v>
      </c>
      <c r="I2869" t="s">
        <v>229</v>
      </c>
      <c r="J2869" t="s">
        <v>230</v>
      </c>
    </row>
    <row r="2870" spans="1:10">
      <c r="A2870" t="str">
        <f t="shared" si="44"/>
        <v>C812016FemaleAllEth18</v>
      </c>
      <c r="B2870">
        <v>2016</v>
      </c>
      <c r="C2870" t="s">
        <v>27</v>
      </c>
      <c r="D2870" t="s">
        <v>117</v>
      </c>
      <c r="E2870">
        <v>18</v>
      </c>
      <c r="F2870" t="s">
        <v>20</v>
      </c>
      <c r="G2870">
        <v>1</v>
      </c>
      <c r="H2870">
        <v>1.9379844959999999</v>
      </c>
      <c r="I2870" t="s">
        <v>98</v>
      </c>
      <c r="J2870" t="s">
        <v>172</v>
      </c>
    </row>
    <row r="2871" spans="1:10">
      <c r="A2871" t="str">
        <f t="shared" si="44"/>
        <v>C82-C86, C962016FemaleAllEth18</v>
      </c>
      <c r="B2871">
        <v>2016</v>
      </c>
      <c r="C2871" t="s">
        <v>27</v>
      </c>
      <c r="D2871" t="s">
        <v>117</v>
      </c>
      <c r="E2871">
        <v>18</v>
      </c>
      <c r="F2871" t="s">
        <v>20</v>
      </c>
      <c r="G2871">
        <v>43</v>
      </c>
      <c r="H2871">
        <v>83.333333330000002</v>
      </c>
      <c r="I2871" t="s">
        <v>99</v>
      </c>
      <c r="J2871" t="s">
        <v>173</v>
      </c>
    </row>
    <row r="2872" spans="1:10">
      <c r="A2872" t="str">
        <f t="shared" si="44"/>
        <v>C882016FemaleAllEth18</v>
      </c>
      <c r="B2872">
        <v>2016</v>
      </c>
      <c r="C2872" t="s">
        <v>27</v>
      </c>
      <c r="D2872" t="s">
        <v>117</v>
      </c>
      <c r="E2872">
        <v>18</v>
      </c>
      <c r="F2872" t="s">
        <v>20</v>
      </c>
      <c r="G2872">
        <v>3</v>
      </c>
      <c r="H2872">
        <v>5.8139534880000001</v>
      </c>
      <c r="I2872" t="s">
        <v>195</v>
      </c>
      <c r="J2872" t="s">
        <v>196</v>
      </c>
    </row>
    <row r="2873" spans="1:10">
      <c r="A2873" t="str">
        <f t="shared" si="44"/>
        <v>C902016FemaleAllEth18</v>
      </c>
      <c r="B2873">
        <v>2016</v>
      </c>
      <c r="C2873" t="s">
        <v>27</v>
      </c>
      <c r="D2873" t="s">
        <v>117</v>
      </c>
      <c r="E2873">
        <v>18</v>
      </c>
      <c r="F2873" t="s">
        <v>20</v>
      </c>
      <c r="G2873">
        <v>18</v>
      </c>
      <c r="H2873">
        <v>34.883720930000003</v>
      </c>
      <c r="I2873" t="s">
        <v>100</v>
      </c>
      <c r="J2873" t="s">
        <v>205</v>
      </c>
    </row>
    <row r="2874" spans="1:10">
      <c r="A2874" t="str">
        <f t="shared" si="44"/>
        <v>C91-C952016FemaleAllEth18</v>
      </c>
      <c r="B2874">
        <v>2016</v>
      </c>
      <c r="C2874" t="s">
        <v>27</v>
      </c>
      <c r="D2874" t="s">
        <v>117</v>
      </c>
      <c r="E2874">
        <v>18</v>
      </c>
      <c r="F2874" t="s">
        <v>20</v>
      </c>
      <c r="G2874">
        <v>33</v>
      </c>
      <c r="H2874">
        <v>63.953488370000002</v>
      </c>
      <c r="I2874" t="s">
        <v>101</v>
      </c>
      <c r="J2874" t="s">
        <v>174</v>
      </c>
    </row>
    <row r="2875" spans="1:10">
      <c r="A2875" t="str">
        <f t="shared" si="44"/>
        <v>D45-D472016FemaleAllEth18</v>
      </c>
      <c r="B2875">
        <v>2016</v>
      </c>
      <c r="C2875" t="s">
        <v>27</v>
      </c>
      <c r="D2875" t="s">
        <v>117</v>
      </c>
      <c r="E2875">
        <v>18</v>
      </c>
      <c r="F2875" t="s">
        <v>20</v>
      </c>
      <c r="G2875">
        <v>32</v>
      </c>
      <c r="H2875">
        <v>62.015503879999997</v>
      </c>
      <c r="I2875" t="s">
        <v>140</v>
      </c>
      <c r="J2875" t="s">
        <v>181</v>
      </c>
    </row>
    <row r="2876" spans="1:10">
      <c r="A2876" t="str">
        <f t="shared" si="44"/>
        <v>C00-C142017FemaleAllEth18</v>
      </c>
      <c r="B2876">
        <v>2017</v>
      </c>
      <c r="C2876" t="s">
        <v>27</v>
      </c>
      <c r="D2876" t="s">
        <v>117</v>
      </c>
      <c r="E2876">
        <v>18</v>
      </c>
      <c r="F2876" t="s">
        <v>20</v>
      </c>
      <c r="G2876">
        <v>14</v>
      </c>
      <c r="H2876">
        <v>26.717557249999999</v>
      </c>
      <c r="I2876" t="s">
        <v>86</v>
      </c>
      <c r="J2876" t="s">
        <v>180</v>
      </c>
    </row>
    <row r="2877" spans="1:10">
      <c r="A2877" t="str">
        <f t="shared" si="44"/>
        <v>C152017FemaleAllEth18</v>
      </c>
      <c r="B2877">
        <v>2017</v>
      </c>
      <c r="C2877" t="s">
        <v>27</v>
      </c>
      <c r="D2877" t="s">
        <v>117</v>
      </c>
      <c r="E2877">
        <v>18</v>
      </c>
      <c r="F2877" t="s">
        <v>20</v>
      </c>
      <c r="G2877">
        <v>13</v>
      </c>
      <c r="H2877">
        <v>24.809160309999999</v>
      </c>
      <c r="I2877" t="s">
        <v>87</v>
      </c>
      <c r="J2877" t="s">
        <v>217</v>
      </c>
    </row>
    <row r="2878" spans="1:10">
      <c r="A2878" t="str">
        <f t="shared" si="44"/>
        <v>C162017FemaleAllEth18</v>
      </c>
      <c r="B2878">
        <v>2017</v>
      </c>
      <c r="C2878" t="s">
        <v>27</v>
      </c>
      <c r="D2878" t="s">
        <v>117</v>
      </c>
      <c r="E2878">
        <v>18</v>
      </c>
      <c r="F2878" t="s">
        <v>20</v>
      </c>
      <c r="G2878">
        <v>22</v>
      </c>
      <c r="H2878">
        <v>41.984732819999998</v>
      </c>
      <c r="I2878" t="s">
        <v>88</v>
      </c>
      <c r="J2878" t="s">
        <v>188</v>
      </c>
    </row>
    <row r="2879" spans="1:10">
      <c r="A2879" t="str">
        <f t="shared" si="44"/>
        <v>C172017FemaleAllEth18</v>
      </c>
      <c r="B2879">
        <v>2017</v>
      </c>
      <c r="C2879" t="s">
        <v>27</v>
      </c>
      <c r="D2879" t="s">
        <v>117</v>
      </c>
      <c r="E2879">
        <v>18</v>
      </c>
      <c r="F2879" t="s">
        <v>20</v>
      </c>
      <c r="G2879">
        <v>11</v>
      </c>
      <c r="H2879">
        <v>20.992366409999999</v>
      </c>
      <c r="I2879" t="s">
        <v>208</v>
      </c>
      <c r="J2879" t="s">
        <v>209</v>
      </c>
    </row>
    <row r="2880" spans="1:10">
      <c r="A2880" t="str">
        <f t="shared" si="44"/>
        <v>C18-C212017FemaleAllEth18</v>
      </c>
      <c r="B2880">
        <v>2017</v>
      </c>
      <c r="C2880" t="s">
        <v>27</v>
      </c>
      <c r="D2880" t="s">
        <v>117</v>
      </c>
      <c r="E2880">
        <v>18</v>
      </c>
      <c r="F2880" t="s">
        <v>20</v>
      </c>
      <c r="G2880">
        <v>208</v>
      </c>
      <c r="H2880">
        <v>396.9465649</v>
      </c>
      <c r="I2880" t="s">
        <v>89</v>
      </c>
      <c r="J2880" t="s">
        <v>182</v>
      </c>
    </row>
    <row r="2881" spans="1:10">
      <c r="A2881" t="str">
        <f t="shared" si="44"/>
        <v>C222017FemaleAllEth18</v>
      </c>
      <c r="B2881">
        <v>2017</v>
      </c>
      <c r="C2881" t="s">
        <v>27</v>
      </c>
      <c r="D2881" t="s">
        <v>117</v>
      </c>
      <c r="E2881">
        <v>18</v>
      </c>
      <c r="F2881" t="s">
        <v>20</v>
      </c>
      <c r="G2881">
        <v>16</v>
      </c>
      <c r="H2881">
        <v>30.534351149999999</v>
      </c>
      <c r="I2881" t="s">
        <v>90</v>
      </c>
      <c r="J2881" t="s">
        <v>159</v>
      </c>
    </row>
    <row r="2882" spans="1:10">
      <c r="A2882" t="str">
        <f t="shared" si="44"/>
        <v>C232017FemaleAllEth18</v>
      </c>
      <c r="B2882">
        <v>2017</v>
      </c>
      <c r="C2882" t="s">
        <v>27</v>
      </c>
      <c r="D2882" t="s">
        <v>117</v>
      </c>
      <c r="E2882">
        <v>18</v>
      </c>
      <c r="F2882" t="s">
        <v>20</v>
      </c>
      <c r="G2882">
        <v>5</v>
      </c>
      <c r="H2882">
        <v>9.5419847329999996</v>
      </c>
      <c r="I2882" t="s">
        <v>227</v>
      </c>
      <c r="J2882" t="s">
        <v>228</v>
      </c>
    </row>
    <row r="2883" spans="1:10">
      <c r="A2883" t="str">
        <f t="shared" ref="A2883:A2946" si="45">I2883&amp;B2883&amp;C2883&amp;D2883&amp;E2883</f>
        <v>C242017FemaleAllEth18</v>
      </c>
      <c r="B2883">
        <v>2017</v>
      </c>
      <c r="C2883" t="s">
        <v>27</v>
      </c>
      <c r="D2883" t="s">
        <v>117</v>
      </c>
      <c r="E2883">
        <v>18</v>
      </c>
      <c r="F2883" t="s">
        <v>20</v>
      </c>
      <c r="G2883">
        <v>6</v>
      </c>
      <c r="H2883">
        <v>11.45038168</v>
      </c>
      <c r="I2883" t="s">
        <v>220</v>
      </c>
      <c r="J2883" t="s">
        <v>221</v>
      </c>
    </row>
    <row r="2884" spans="1:10">
      <c r="A2884" t="str">
        <f t="shared" si="45"/>
        <v>C252017FemaleAllEth18</v>
      </c>
      <c r="B2884">
        <v>2017</v>
      </c>
      <c r="C2884" t="s">
        <v>27</v>
      </c>
      <c r="D2884" t="s">
        <v>117</v>
      </c>
      <c r="E2884">
        <v>18</v>
      </c>
      <c r="F2884" t="s">
        <v>20</v>
      </c>
      <c r="G2884">
        <v>39</v>
      </c>
      <c r="H2884">
        <v>74.427480919999994</v>
      </c>
      <c r="I2884" t="s">
        <v>91</v>
      </c>
      <c r="J2884" t="s">
        <v>197</v>
      </c>
    </row>
    <row r="2885" spans="1:10">
      <c r="A2885" t="str">
        <f t="shared" si="45"/>
        <v>C262017FemaleAllEth18</v>
      </c>
      <c r="B2885">
        <v>2017</v>
      </c>
      <c r="C2885" t="s">
        <v>27</v>
      </c>
      <c r="D2885" t="s">
        <v>117</v>
      </c>
      <c r="E2885">
        <v>18</v>
      </c>
      <c r="F2885" t="s">
        <v>20</v>
      </c>
      <c r="G2885">
        <v>29</v>
      </c>
      <c r="H2885">
        <v>55.343511450000001</v>
      </c>
      <c r="I2885" t="s">
        <v>198</v>
      </c>
      <c r="J2885" t="s">
        <v>199</v>
      </c>
    </row>
    <row r="2886" spans="1:10">
      <c r="A2886" t="str">
        <f t="shared" si="45"/>
        <v>C322017FemaleAllEth18</v>
      </c>
      <c r="B2886">
        <v>2017</v>
      </c>
      <c r="C2886" t="s">
        <v>27</v>
      </c>
      <c r="D2886" t="s">
        <v>117</v>
      </c>
      <c r="E2886">
        <v>18</v>
      </c>
      <c r="F2886" t="s">
        <v>20</v>
      </c>
      <c r="G2886">
        <v>3</v>
      </c>
      <c r="H2886">
        <v>5.7251908399999998</v>
      </c>
      <c r="I2886" t="s">
        <v>189</v>
      </c>
      <c r="J2886" t="s">
        <v>190</v>
      </c>
    </row>
    <row r="2887" spans="1:10">
      <c r="A2887" t="str">
        <f t="shared" si="45"/>
        <v>C33-C342017FemaleAllEth18</v>
      </c>
      <c r="B2887">
        <v>2017</v>
      </c>
      <c r="C2887" t="s">
        <v>27</v>
      </c>
      <c r="D2887" t="s">
        <v>117</v>
      </c>
      <c r="E2887">
        <v>18</v>
      </c>
      <c r="F2887" t="s">
        <v>20</v>
      </c>
      <c r="G2887">
        <v>102</v>
      </c>
      <c r="H2887">
        <v>194.65648849999999</v>
      </c>
      <c r="I2887" t="s">
        <v>92</v>
      </c>
      <c r="J2887" t="s">
        <v>175</v>
      </c>
    </row>
    <row r="2888" spans="1:10">
      <c r="A2888" t="str">
        <f t="shared" si="45"/>
        <v>C382017FemaleAllEth18</v>
      </c>
      <c r="B2888">
        <v>2017</v>
      </c>
      <c r="C2888" t="s">
        <v>27</v>
      </c>
      <c r="D2888" t="s">
        <v>117</v>
      </c>
      <c r="E2888">
        <v>18</v>
      </c>
      <c r="F2888" t="s">
        <v>20</v>
      </c>
      <c r="G2888">
        <v>2</v>
      </c>
      <c r="H2888">
        <v>3.8167938929999998</v>
      </c>
      <c r="I2888" t="s">
        <v>191</v>
      </c>
      <c r="J2888" t="s">
        <v>192</v>
      </c>
    </row>
    <row r="2889" spans="1:10">
      <c r="A2889" t="str">
        <f t="shared" si="45"/>
        <v>C40-C412017FemaleAllEth18</v>
      </c>
      <c r="B2889">
        <v>2017</v>
      </c>
      <c r="C2889" t="s">
        <v>27</v>
      </c>
      <c r="D2889" t="s">
        <v>117</v>
      </c>
      <c r="E2889">
        <v>18</v>
      </c>
      <c r="F2889" t="s">
        <v>20</v>
      </c>
      <c r="G2889">
        <v>1</v>
      </c>
      <c r="H2889">
        <v>1.908396947</v>
      </c>
      <c r="I2889" t="s">
        <v>160</v>
      </c>
      <c r="J2889" t="s">
        <v>161</v>
      </c>
    </row>
    <row r="2890" spans="1:10">
      <c r="A2890" t="str">
        <f t="shared" si="45"/>
        <v>C432017FemaleAllEth18</v>
      </c>
      <c r="B2890">
        <v>2017</v>
      </c>
      <c r="C2890" t="s">
        <v>27</v>
      </c>
      <c r="D2890" t="s">
        <v>117</v>
      </c>
      <c r="E2890">
        <v>18</v>
      </c>
      <c r="F2890" t="s">
        <v>20</v>
      </c>
      <c r="G2890">
        <v>108</v>
      </c>
      <c r="H2890">
        <v>206.1068702</v>
      </c>
      <c r="I2890" t="s">
        <v>93</v>
      </c>
      <c r="J2890" t="s">
        <v>186</v>
      </c>
    </row>
    <row r="2891" spans="1:10">
      <c r="A2891" t="str">
        <f t="shared" si="45"/>
        <v>C442017FemaleAllEth18</v>
      </c>
      <c r="B2891">
        <v>2017</v>
      </c>
      <c r="C2891" t="s">
        <v>27</v>
      </c>
      <c r="D2891" t="s">
        <v>117</v>
      </c>
      <c r="E2891">
        <v>18</v>
      </c>
      <c r="F2891" t="s">
        <v>20</v>
      </c>
      <c r="G2891">
        <v>16</v>
      </c>
      <c r="H2891">
        <v>30.534351149999999</v>
      </c>
      <c r="I2891" t="s">
        <v>176</v>
      </c>
      <c r="J2891" t="s">
        <v>177</v>
      </c>
    </row>
    <row r="2892" spans="1:10">
      <c r="A2892" t="str">
        <f t="shared" si="45"/>
        <v>C452017FemaleAllEth18</v>
      </c>
      <c r="B2892">
        <v>2017</v>
      </c>
      <c r="C2892" t="s">
        <v>27</v>
      </c>
      <c r="D2892" t="s">
        <v>117</v>
      </c>
      <c r="E2892">
        <v>18</v>
      </c>
      <c r="F2892" t="s">
        <v>20</v>
      </c>
      <c r="G2892">
        <v>1</v>
      </c>
      <c r="H2892">
        <v>1.908396947</v>
      </c>
      <c r="I2892" t="s">
        <v>218</v>
      </c>
      <c r="J2892" t="s">
        <v>219</v>
      </c>
    </row>
    <row r="2893" spans="1:10">
      <c r="A2893" t="str">
        <f t="shared" si="45"/>
        <v>C482017FemaleAllEth18</v>
      </c>
      <c r="B2893">
        <v>2017</v>
      </c>
      <c r="C2893" t="s">
        <v>27</v>
      </c>
      <c r="D2893" t="s">
        <v>117</v>
      </c>
      <c r="E2893">
        <v>18</v>
      </c>
      <c r="F2893" t="s">
        <v>20</v>
      </c>
      <c r="G2893">
        <v>2</v>
      </c>
      <c r="H2893">
        <v>3.8167938929999998</v>
      </c>
      <c r="I2893" t="s">
        <v>200</v>
      </c>
      <c r="J2893" t="s">
        <v>201</v>
      </c>
    </row>
    <row r="2894" spans="1:10">
      <c r="A2894" t="str">
        <f t="shared" si="45"/>
        <v>C492017FemaleAllEth18</v>
      </c>
      <c r="B2894">
        <v>2017</v>
      </c>
      <c r="C2894" t="s">
        <v>27</v>
      </c>
      <c r="D2894" t="s">
        <v>117</v>
      </c>
      <c r="E2894">
        <v>18</v>
      </c>
      <c r="F2894" t="s">
        <v>20</v>
      </c>
      <c r="G2894">
        <v>4</v>
      </c>
      <c r="H2894">
        <v>7.6335877859999997</v>
      </c>
      <c r="I2894" t="s">
        <v>162</v>
      </c>
      <c r="J2894" t="s">
        <v>163</v>
      </c>
    </row>
    <row r="2895" spans="1:10">
      <c r="A2895" t="str">
        <f t="shared" si="45"/>
        <v>C502017FemaleAllEth18</v>
      </c>
      <c r="B2895">
        <v>2017</v>
      </c>
      <c r="C2895" t="s">
        <v>27</v>
      </c>
      <c r="D2895" t="s">
        <v>117</v>
      </c>
      <c r="E2895">
        <v>18</v>
      </c>
      <c r="F2895" t="s">
        <v>20</v>
      </c>
      <c r="G2895">
        <v>191</v>
      </c>
      <c r="H2895">
        <v>364.50381679999998</v>
      </c>
      <c r="I2895" t="s">
        <v>102</v>
      </c>
      <c r="J2895" t="s">
        <v>214</v>
      </c>
    </row>
    <row r="2896" spans="1:10">
      <c r="A2896" t="str">
        <f t="shared" si="45"/>
        <v>C512017FemaleAllEth18</v>
      </c>
      <c r="B2896">
        <v>2017</v>
      </c>
      <c r="C2896" t="s">
        <v>27</v>
      </c>
      <c r="D2896" t="s">
        <v>117</v>
      </c>
      <c r="E2896">
        <v>18</v>
      </c>
      <c r="F2896" t="s">
        <v>20</v>
      </c>
      <c r="G2896">
        <v>7</v>
      </c>
      <c r="H2896">
        <v>13.35877863</v>
      </c>
      <c r="I2896" t="s">
        <v>106</v>
      </c>
      <c r="J2896" t="s">
        <v>238</v>
      </c>
    </row>
    <row r="2897" spans="1:10">
      <c r="A2897" t="str">
        <f t="shared" si="45"/>
        <v>C522017FemaleAllEth18</v>
      </c>
      <c r="B2897">
        <v>2017</v>
      </c>
      <c r="C2897" t="s">
        <v>27</v>
      </c>
      <c r="D2897" t="s">
        <v>117</v>
      </c>
      <c r="E2897">
        <v>18</v>
      </c>
      <c r="F2897" t="s">
        <v>20</v>
      </c>
      <c r="G2897">
        <v>1</v>
      </c>
      <c r="H2897">
        <v>1.908396947</v>
      </c>
      <c r="I2897" t="s">
        <v>239</v>
      </c>
      <c r="J2897" t="s">
        <v>240</v>
      </c>
    </row>
    <row r="2898" spans="1:10">
      <c r="A2898" t="str">
        <f t="shared" si="45"/>
        <v>C532017FemaleAllEth18</v>
      </c>
      <c r="B2898">
        <v>2017</v>
      </c>
      <c r="C2898" t="s">
        <v>27</v>
      </c>
      <c r="D2898" t="s">
        <v>117</v>
      </c>
      <c r="E2898">
        <v>18</v>
      </c>
      <c r="F2898" t="s">
        <v>20</v>
      </c>
      <c r="G2898">
        <v>5</v>
      </c>
      <c r="H2898">
        <v>9.5419847329999996</v>
      </c>
      <c r="I2898" t="s">
        <v>103</v>
      </c>
      <c r="J2898" t="s">
        <v>235</v>
      </c>
    </row>
    <row r="2899" spans="1:10">
      <c r="A2899" t="str">
        <f t="shared" si="45"/>
        <v>C54-C552017FemaleAllEth18</v>
      </c>
      <c r="B2899">
        <v>2017</v>
      </c>
      <c r="C2899" t="s">
        <v>27</v>
      </c>
      <c r="D2899" t="s">
        <v>117</v>
      </c>
      <c r="E2899">
        <v>18</v>
      </c>
      <c r="F2899" t="s">
        <v>20</v>
      </c>
      <c r="G2899">
        <v>26</v>
      </c>
      <c r="H2899">
        <v>49.618320609999998</v>
      </c>
      <c r="I2899" t="s">
        <v>104</v>
      </c>
      <c r="J2899" t="s">
        <v>234</v>
      </c>
    </row>
    <row r="2900" spans="1:10">
      <c r="A2900" t="str">
        <f t="shared" si="45"/>
        <v>C56-C572017FemaleAllEth18</v>
      </c>
      <c r="B2900">
        <v>2017</v>
      </c>
      <c r="C2900" t="s">
        <v>27</v>
      </c>
      <c r="D2900" t="s">
        <v>117</v>
      </c>
      <c r="E2900">
        <v>18</v>
      </c>
      <c r="F2900" t="s">
        <v>20</v>
      </c>
      <c r="G2900">
        <v>28</v>
      </c>
      <c r="H2900">
        <v>53.435114499999997</v>
      </c>
      <c r="I2900" t="s">
        <v>105</v>
      </c>
      <c r="J2900" t="s">
        <v>233</v>
      </c>
    </row>
    <row r="2901" spans="1:10">
      <c r="A2901" t="str">
        <f t="shared" si="45"/>
        <v>C64-C66, C682017FemaleAllEth18</v>
      </c>
      <c r="B2901">
        <v>2017</v>
      </c>
      <c r="C2901" t="s">
        <v>27</v>
      </c>
      <c r="D2901" t="s">
        <v>117</v>
      </c>
      <c r="E2901">
        <v>18</v>
      </c>
      <c r="F2901" t="s">
        <v>20</v>
      </c>
      <c r="G2901">
        <v>18</v>
      </c>
      <c r="H2901">
        <v>34.351145039999999</v>
      </c>
      <c r="I2901" t="s">
        <v>94</v>
      </c>
      <c r="J2901" t="s">
        <v>164</v>
      </c>
    </row>
    <row r="2902" spans="1:10">
      <c r="A2902" t="str">
        <f t="shared" si="45"/>
        <v>C672017FemaleAllEth18</v>
      </c>
      <c r="B2902">
        <v>2017</v>
      </c>
      <c r="C2902" t="s">
        <v>27</v>
      </c>
      <c r="D2902" t="s">
        <v>117</v>
      </c>
      <c r="E2902">
        <v>18</v>
      </c>
      <c r="F2902" t="s">
        <v>20</v>
      </c>
      <c r="G2902">
        <v>26</v>
      </c>
      <c r="H2902">
        <v>49.618320609999998</v>
      </c>
      <c r="I2902" t="s">
        <v>95</v>
      </c>
      <c r="J2902" t="s">
        <v>226</v>
      </c>
    </row>
    <row r="2903" spans="1:10">
      <c r="A2903" t="str">
        <f t="shared" si="45"/>
        <v>C692017FemaleAllEth18</v>
      </c>
      <c r="B2903">
        <v>2017</v>
      </c>
      <c r="C2903" t="s">
        <v>27</v>
      </c>
      <c r="D2903" t="s">
        <v>117</v>
      </c>
      <c r="E2903">
        <v>18</v>
      </c>
      <c r="F2903" t="s">
        <v>20</v>
      </c>
      <c r="G2903">
        <v>1</v>
      </c>
      <c r="H2903">
        <v>1.908396947</v>
      </c>
      <c r="I2903" t="s">
        <v>165</v>
      </c>
      <c r="J2903" t="s">
        <v>166</v>
      </c>
    </row>
    <row r="2904" spans="1:10">
      <c r="A2904" t="str">
        <f t="shared" si="45"/>
        <v>C712017FemaleAllEth18</v>
      </c>
      <c r="B2904">
        <v>2017</v>
      </c>
      <c r="C2904" t="s">
        <v>27</v>
      </c>
      <c r="D2904" t="s">
        <v>117</v>
      </c>
      <c r="E2904">
        <v>18</v>
      </c>
      <c r="F2904" t="s">
        <v>20</v>
      </c>
      <c r="G2904">
        <v>9</v>
      </c>
      <c r="H2904">
        <v>17.175572519999999</v>
      </c>
      <c r="I2904" t="s">
        <v>96</v>
      </c>
      <c r="J2904" t="s">
        <v>167</v>
      </c>
    </row>
    <row r="2905" spans="1:10">
      <c r="A2905" t="str">
        <f t="shared" si="45"/>
        <v>C732017FemaleAllEth18</v>
      </c>
      <c r="B2905">
        <v>2017</v>
      </c>
      <c r="C2905" t="s">
        <v>27</v>
      </c>
      <c r="D2905" t="s">
        <v>117</v>
      </c>
      <c r="E2905">
        <v>18</v>
      </c>
      <c r="F2905" t="s">
        <v>20</v>
      </c>
      <c r="G2905">
        <v>2</v>
      </c>
      <c r="H2905">
        <v>3.8167938929999998</v>
      </c>
      <c r="I2905" t="s">
        <v>97</v>
      </c>
      <c r="J2905" t="s">
        <v>183</v>
      </c>
    </row>
    <row r="2906" spans="1:10">
      <c r="A2906" t="str">
        <f t="shared" si="45"/>
        <v>C762017FemaleAllEth18</v>
      </c>
      <c r="B2906">
        <v>2017</v>
      </c>
      <c r="C2906" t="s">
        <v>27</v>
      </c>
      <c r="D2906" t="s">
        <v>117</v>
      </c>
      <c r="E2906">
        <v>18</v>
      </c>
      <c r="F2906" t="s">
        <v>20</v>
      </c>
      <c r="G2906">
        <v>9</v>
      </c>
      <c r="H2906">
        <v>17.175572519999999</v>
      </c>
      <c r="I2906" t="s">
        <v>231</v>
      </c>
      <c r="J2906" t="s">
        <v>232</v>
      </c>
    </row>
    <row r="2907" spans="1:10">
      <c r="A2907" t="str">
        <f t="shared" si="45"/>
        <v>C77-C792017FemaleAllEth18</v>
      </c>
      <c r="B2907">
        <v>2017</v>
      </c>
      <c r="C2907" t="s">
        <v>27</v>
      </c>
      <c r="D2907" t="s">
        <v>117</v>
      </c>
      <c r="E2907">
        <v>18</v>
      </c>
      <c r="F2907" t="s">
        <v>20</v>
      </c>
      <c r="G2907">
        <v>36</v>
      </c>
      <c r="H2907">
        <v>68.702290079999997</v>
      </c>
      <c r="I2907" t="s">
        <v>215</v>
      </c>
      <c r="J2907" t="s">
        <v>216</v>
      </c>
    </row>
    <row r="2908" spans="1:10">
      <c r="A2908" t="str">
        <f t="shared" si="45"/>
        <v>C802017FemaleAllEth18</v>
      </c>
      <c r="B2908">
        <v>2017</v>
      </c>
      <c r="C2908" t="s">
        <v>27</v>
      </c>
      <c r="D2908" t="s">
        <v>117</v>
      </c>
      <c r="E2908">
        <v>18</v>
      </c>
      <c r="F2908" t="s">
        <v>20</v>
      </c>
      <c r="G2908">
        <v>21</v>
      </c>
      <c r="H2908">
        <v>40.076335880000002</v>
      </c>
      <c r="I2908" t="s">
        <v>229</v>
      </c>
      <c r="J2908" t="s">
        <v>230</v>
      </c>
    </row>
    <row r="2909" spans="1:10">
      <c r="A2909" t="str">
        <f t="shared" si="45"/>
        <v>C82-C86, C962017FemaleAllEth18</v>
      </c>
      <c r="B2909">
        <v>2017</v>
      </c>
      <c r="C2909" t="s">
        <v>27</v>
      </c>
      <c r="D2909" t="s">
        <v>117</v>
      </c>
      <c r="E2909">
        <v>18</v>
      </c>
      <c r="F2909" t="s">
        <v>20</v>
      </c>
      <c r="G2909">
        <v>43</v>
      </c>
      <c r="H2909">
        <v>82.061068700000007</v>
      </c>
      <c r="I2909" t="s">
        <v>99</v>
      </c>
      <c r="J2909" t="s">
        <v>173</v>
      </c>
    </row>
    <row r="2910" spans="1:10">
      <c r="A2910" t="str">
        <f t="shared" si="45"/>
        <v>C882017FemaleAllEth18</v>
      </c>
      <c r="B2910">
        <v>2017</v>
      </c>
      <c r="C2910" t="s">
        <v>27</v>
      </c>
      <c r="D2910" t="s">
        <v>117</v>
      </c>
      <c r="E2910">
        <v>18</v>
      </c>
      <c r="F2910" t="s">
        <v>20</v>
      </c>
      <c r="G2910">
        <v>2</v>
      </c>
      <c r="H2910">
        <v>3.8167938929999998</v>
      </c>
      <c r="I2910" t="s">
        <v>195</v>
      </c>
      <c r="J2910" t="s">
        <v>196</v>
      </c>
    </row>
    <row r="2911" spans="1:10">
      <c r="A2911" t="str">
        <f t="shared" si="45"/>
        <v>C902017FemaleAllEth18</v>
      </c>
      <c r="B2911">
        <v>2017</v>
      </c>
      <c r="C2911" t="s">
        <v>27</v>
      </c>
      <c r="D2911" t="s">
        <v>117</v>
      </c>
      <c r="E2911">
        <v>18</v>
      </c>
      <c r="F2911" t="s">
        <v>20</v>
      </c>
      <c r="G2911">
        <v>18</v>
      </c>
      <c r="H2911">
        <v>34.351145039999999</v>
      </c>
      <c r="I2911" t="s">
        <v>100</v>
      </c>
      <c r="J2911" t="s">
        <v>205</v>
      </c>
    </row>
    <row r="2912" spans="1:10">
      <c r="A2912" t="str">
        <f t="shared" si="45"/>
        <v>C91-C952017FemaleAllEth18</v>
      </c>
      <c r="B2912">
        <v>2017</v>
      </c>
      <c r="C2912" t="s">
        <v>27</v>
      </c>
      <c r="D2912" t="s">
        <v>117</v>
      </c>
      <c r="E2912">
        <v>18</v>
      </c>
      <c r="F2912" t="s">
        <v>20</v>
      </c>
      <c r="G2912">
        <v>46</v>
      </c>
      <c r="H2912">
        <v>87.786259540000003</v>
      </c>
      <c r="I2912" t="s">
        <v>101</v>
      </c>
      <c r="J2912" t="s">
        <v>174</v>
      </c>
    </row>
    <row r="2913" spans="1:10">
      <c r="A2913" t="str">
        <f t="shared" si="45"/>
        <v>D45-D472017FemaleAllEth18</v>
      </c>
      <c r="B2913">
        <v>2017</v>
      </c>
      <c r="C2913" t="s">
        <v>27</v>
      </c>
      <c r="D2913" t="s">
        <v>117</v>
      </c>
      <c r="E2913">
        <v>18</v>
      </c>
      <c r="F2913" t="s">
        <v>20</v>
      </c>
      <c r="G2913">
        <v>27</v>
      </c>
      <c r="H2913">
        <v>51.526717560000002</v>
      </c>
      <c r="I2913" t="s">
        <v>140</v>
      </c>
      <c r="J2913" t="s">
        <v>181</v>
      </c>
    </row>
    <row r="2914" spans="1:10">
      <c r="A2914" t="str">
        <f t="shared" si="45"/>
        <v>C222015AllSexAllEth1</v>
      </c>
      <c r="B2914">
        <v>2015</v>
      </c>
      <c r="C2914" t="s">
        <v>118</v>
      </c>
      <c r="D2914" t="s">
        <v>117</v>
      </c>
      <c r="E2914">
        <v>1</v>
      </c>
      <c r="F2914" t="s">
        <v>138</v>
      </c>
      <c r="G2914">
        <v>2</v>
      </c>
      <c r="H2914">
        <v>0.65400084999999997</v>
      </c>
      <c r="I2914" t="s">
        <v>90</v>
      </c>
      <c r="J2914" t="s">
        <v>159</v>
      </c>
    </row>
    <row r="2915" spans="1:10">
      <c r="A2915" t="str">
        <f t="shared" si="45"/>
        <v>C40-C412015AllSexAllEth1</v>
      </c>
      <c r="B2915">
        <v>2015</v>
      </c>
      <c r="C2915" t="s">
        <v>118</v>
      </c>
      <c r="D2915" t="s">
        <v>117</v>
      </c>
      <c r="E2915">
        <v>1</v>
      </c>
      <c r="F2915" t="s">
        <v>138</v>
      </c>
      <c r="G2915">
        <v>1</v>
      </c>
      <c r="H2915">
        <v>0.32700042499999998</v>
      </c>
      <c r="I2915" t="s">
        <v>160</v>
      </c>
      <c r="J2915" t="s">
        <v>161</v>
      </c>
    </row>
    <row r="2916" spans="1:10">
      <c r="A2916" t="str">
        <f t="shared" si="45"/>
        <v>C472015AllSexAllEth1</v>
      </c>
      <c r="B2916">
        <v>2015</v>
      </c>
      <c r="C2916" t="s">
        <v>118</v>
      </c>
      <c r="D2916" t="s">
        <v>117</v>
      </c>
      <c r="E2916">
        <v>1</v>
      </c>
      <c r="F2916" t="s">
        <v>138</v>
      </c>
      <c r="G2916">
        <v>1</v>
      </c>
      <c r="H2916">
        <v>0.32700042499999998</v>
      </c>
      <c r="I2916" t="s">
        <v>178</v>
      </c>
      <c r="J2916" t="s">
        <v>179</v>
      </c>
    </row>
    <row r="2917" spans="1:10">
      <c r="A2917" t="str">
        <f t="shared" si="45"/>
        <v>C492015AllSexAllEth1</v>
      </c>
      <c r="B2917">
        <v>2015</v>
      </c>
      <c r="C2917" t="s">
        <v>118</v>
      </c>
      <c r="D2917" t="s">
        <v>117</v>
      </c>
      <c r="E2917">
        <v>1</v>
      </c>
      <c r="F2917" t="s">
        <v>138</v>
      </c>
      <c r="G2917">
        <v>2</v>
      </c>
      <c r="H2917">
        <v>0.65400084999999997</v>
      </c>
      <c r="I2917" t="s">
        <v>162</v>
      </c>
      <c r="J2917" t="s">
        <v>163</v>
      </c>
    </row>
    <row r="2918" spans="1:10">
      <c r="A2918" t="str">
        <f t="shared" si="45"/>
        <v>C64-C66, C682015AllSexAllEth1</v>
      </c>
      <c r="B2918">
        <v>2015</v>
      </c>
      <c r="C2918" t="s">
        <v>118</v>
      </c>
      <c r="D2918" t="s">
        <v>117</v>
      </c>
      <c r="E2918">
        <v>1</v>
      </c>
      <c r="F2918" t="s">
        <v>138</v>
      </c>
      <c r="G2918">
        <v>8</v>
      </c>
      <c r="H2918">
        <v>2.616003401</v>
      </c>
      <c r="I2918" t="s">
        <v>94</v>
      </c>
      <c r="J2918" t="s">
        <v>164</v>
      </c>
    </row>
    <row r="2919" spans="1:10">
      <c r="A2919" t="str">
        <f t="shared" si="45"/>
        <v>C692015AllSexAllEth1</v>
      </c>
      <c r="B2919">
        <v>2015</v>
      </c>
      <c r="C2919" t="s">
        <v>118</v>
      </c>
      <c r="D2919" t="s">
        <v>117</v>
      </c>
      <c r="E2919">
        <v>1</v>
      </c>
      <c r="F2919" t="s">
        <v>138</v>
      </c>
      <c r="G2919">
        <v>1</v>
      </c>
      <c r="H2919">
        <v>0.32700042499999998</v>
      </c>
      <c r="I2919" t="s">
        <v>165</v>
      </c>
      <c r="J2919" t="s">
        <v>166</v>
      </c>
    </row>
    <row r="2920" spans="1:10">
      <c r="A2920" t="str">
        <f t="shared" si="45"/>
        <v>C712015AllSexAllEth1</v>
      </c>
      <c r="B2920">
        <v>2015</v>
      </c>
      <c r="C2920" t="s">
        <v>118</v>
      </c>
      <c r="D2920" t="s">
        <v>117</v>
      </c>
      <c r="E2920">
        <v>1</v>
      </c>
      <c r="F2920" t="s">
        <v>138</v>
      </c>
      <c r="G2920">
        <v>7</v>
      </c>
      <c r="H2920">
        <v>2.2890029759999999</v>
      </c>
      <c r="I2920" t="s">
        <v>96</v>
      </c>
      <c r="J2920" t="s">
        <v>167</v>
      </c>
    </row>
    <row r="2921" spans="1:10">
      <c r="A2921" t="str">
        <f t="shared" si="45"/>
        <v>C722015AllSexAllEth1</v>
      </c>
      <c r="B2921">
        <v>2015</v>
      </c>
      <c r="C2921" t="s">
        <v>118</v>
      </c>
      <c r="D2921" t="s">
        <v>117</v>
      </c>
      <c r="E2921">
        <v>1</v>
      </c>
      <c r="F2921" t="s">
        <v>138</v>
      </c>
      <c r="G2921">
        <v>3</v>
      </c>
      <c r="H2921">
        <v>0.98100127500000001</v>
      </c>
      <c r="I2921" t="s">
        <v>168</v>
      </c>
      <c r="J2921" t="s">
        <v>169</v>
      </c>
    </row>
    <row r="2922" spans="1:10">
      <c r="A2922" t="str">
        <f t="shared" si="45"/>
        <v>C742015AllSexAllEth1</v>
      </c>
      <c r="B2922">
        <v>2015</v>
      </c>
      <c r="C2922" t="s">
        <v>118</v>
      </c>
      <c r="D2922" t="s">
        <v>117</v>
      </c>
      <c r="E2922">
        <v>1</v>
      </c>
      <c r="F2922" t="s">
        <v>138</v>
      </c>
      <c r="G2922">
        <v>5</v>
      </c>
      <c r="H2922">
        <v>1.6350021260000001</v>
      </c>
      <c r="I2922" t="s">
        <v>170</v>
      </c>
      <c r="J2922" t="s">
        <v>171</v>
      </c>
    </row>
    <row r="2923" spans="1:10">
      <c r="A2923" t="str">
        <f t="shared" si="45"/>
        <v>C812015AllSexAllEth1</v>
      </c>
      <c r="B2923">
        <v>2015</v>
      </c>
      <c r="C2923" t="s">
        <v>118</v>
      </c>
      <c r="D2923" t="s">
        <v>117</v>
      </c>
      <c r="E2923">
        <v>1</v>
      </c>
      <c r="F2923" t="s">
        <v>138</v>
      </c>
      <c r="G2923">
        <v>1</v>
      </c>
      <c r="H2923">
        <v>0.32700042499999998</v>
      </c>
      <c r="I2923" t="s">
        <v>98</v>
      </c>
      <c r="J2923" t="s">
        <v>172</v>
      </c>
    </row>
    <row r="2924" spans="1:10">
      <c r="A2924" t="str">
        <f t="shared" si="45"/>
        <v>C82-C86, C962015AllSexAllEth1</v>
      </c>
      <c r="B2924">
        <v>2015</v>
      </c>
      <c r="C2924" t="s">
        <v>118</v>
      </c>
      <c r="D2924" t="s">
        <v>117</v>
      </c>
      <c r="E2924">
        <v>1</v>
      </c>
      <c r="F2924" t="s">
        <v>138</v>
      </c>
      <c r="G2924">
        <v>6</v>
      </c>
      <c r="H2924">
        <v>1.9620025510000001</v>
      </c>
      <c r="I2924" t="s">
        <v>99</v>
      </c>
      <c r="J2924" t="s">
        <v>173</v>
      </c>
    </row>
    <row r="2925" spans="1:10">
      <c r="A2925" t="str">
        <f t="shared" si="45"/>
        <v>C91-C952015AllSexAllEth1</v>
      </c>
      <c r="B2925">
        <v>2015</v>
      </c>
      <c r="C2925" t="s">
        <v>118</v>
      </c>
      <c r="D2925" t="s">
        <v>117</v>
      </c>
      <c r="E2925">
        <v>1</v>
      </c>
      <c r="F2925" t="s">
        <v>138</v>
      </c>
      <c r="G2925">
        <v>35</v>
      </c>
      <c r="H2925">
        <v>11.44501488</v>
      </c>
      <c r="I2925" t="s">
        <v>101</v>
      </c>
      <c r="J2925" t="s">
        <v>174</v>
      </c>
    </row>
    <row r="2926" spans="1:10">
      <c r="A2926" t="str">
        <f t="shared" si="45"/>
        <v>C222016AllSexAllEth1</v>
      </c>
      <c r="B2926">
        <v>2016</v>
      </c>
      <c r="C2926" t="s">
        <v>118</v>
      </c>
      <c r="D2926" t="s">
        <v>117</v>
      </c>
      <c r="E2926">
        <v>1</v>
      </c>
      <c r="F2926" t="s">
        <v>138</v>
      </c>
      <c r="G2926">
        <v>3</v>
      </c>
      <c r="H2926">
        <v>0.98305862300000002</v>
      </c>
      <c r="I2926" t="s">
        <v>90</v>
      </c>
      <c r="J2926" t="s">
        <v>159</v>
      </c>
    </row>
    <row r="2927" spans="1:10">
      <c r="A2927" t="str">
        <f t="shared" si="45"/>
        <v>C33-C342016AllSexAllEth1</v>
      </c>
      <c r="B2927">
        <v>2016</v>
      </c>
      <c r="C2927" t="s">
        <v>118</v>
      </c>
      <c r="D2927" t="s">
        <v>117</v>
      </c>
      <c r="E2927">
        <v>1</v>
      </c>
      <c r="F2927" t="s">
        <v>138</v>
      </c>
      <c r="G2927">
        <v>1</v>
      </c>
      <c r="H2927">
        <v>0.32768620799999998</v>
      </c>
      <c r="I2927" t="s">
        <v>92</v>
      </c>
      <c r="J2927" t="s">
        <v>175</v>
      </c>
    </row>
    <row r="2928" spans="1:10">
      <c r="A2928" t="str">
        <f t="shared" si="45"/>
        <v>C442016AllSexAllEth1</v>
      </c>
      <c r="B2928">
        <v>2016</v>
      </c>
      <c r="C2928" t="s">
        <v>118</v>
      </c>
      <c r="D2928" t="s">
        <v>117</v>
      </c>
      <c r="E2928">
        <v>1</v>
      </c>
      <c r="F2928" t="s">
        <v>138</v>
      </c>
      <c r="G2928">
        <v>1</v>
      </c>
      <c r="H2928">
        <v>0.32768620799999998</v>
      </c>
      <c r="I2928" t="s">
        <v>176</v>
      </c>
      <c r="J2928" t="s">
        <v>177</v>
      </c>
    </row>
    <row r="2929" spans="1:10">
      <c r="A2929" t="str">
        <f t="shared" si="45"/>
        <v>C472016AllSexAllEth1</v>
      </c>
      <c r="B2929">
        <v>2016</v>
      </c>
      <c r="C2929" t="s">
        <v>118</v>
      </c>
      <c r="D2929" t="s">
        <v>117</v>
      </c>
      <c r="E2929">
        <v>1</v>
      </c>
      <c r="F2929" t="s">
        <v>138</v>
      </c>
      <c r="G2929">
        <v>4</v>
      </c>
      <c r="H2929">
        <v>1.3107448310000001</v>
      </c>
      <c r="I2929" t="s">
        <v>178</v>
      </c>
      <c r="J2929" t="s">
        <v>179</v>
      </c>
    </row>
    <row r="2930" spans="1:10">
      <c r="A2930" t="str">
        <f t="shared" si="45"/>
        <v>C482016AllSexAllEth1</v>
      </c>
      <c r="B2930">
        <v>2016</v>
      </c>
      <c r="C2930" t="s">
        <v>118</v>
      </c>
      <c r="D2930" t="s">
        <v>117</v>
      </c>
      <c r="E2930">
        <v>1</v>
      </c>
      <c r="F2930" t="s">
        <v>138</v>
      </c>
      <c r="G2930">
        <v>3</v>
      </c>
      <c r="H2930">
        <v>0.98305862300000002</v>
      </c>
      <c r="I2930" t="s">
        <v>200</v>
      </c>
      <c r="J2930" t="s">
        <v>201</v>
      </c>
    </row>
    <row r="2931" spans="1:10">
      <c r="A2931" t="str">
        <f t="shared" si="45"/>
        <v>C492016AllSexAllEth1</v>
      </c>
      <c r="B2931">
        <v>2016</v>
      </c>
      <c r="C2931" t="s">
        <v>118</v>
      </c>
      <c r="D2931" t="s">
        <v>117</v>
      </c>
      <c r="E2931">
        <v>1</v>
      </c>
      <c r="F2931" t="s">
        <v>138</v>
      </c>
      <c r="G2931">
        <v>4</v>
      </c>
      <c r="H2931">
        <v>1.3107448310000001</v>
      </c>
      <c r="I2931" t="s">
        <v>162</v>
      </c>
      <c r="J2931" t="s">
        <v>163</v>
      </c>
    </row>
    <row r="2932" spans="1:10">
      <c r="A2932" t="str">
        <f t="shared" si="45"/>
        <v>C64-C66, C682016AllSexAllEth1</v>
      </c>
      <c r="B2932">
        <v>2016</v>
      </c>
      <c r="C2932" t="s">
        <v>118</v>
      </c>
      <c r="D2932" t="s">
        <v>117</v>
      </c>
      <c r="E2932">
        <v>1</v>
      </c>
      <c r="F2932" t="s">
        <v>138</v>
      </c>
      <c r="G2932">
        <v>2</v>
      </c>
      <c r="H2932">
        <v>0.65537241499999999</v>
      </c>
      <c r="I2932" t="s">
        <v>94</v>
      </c>
      <c r="J2932" t="s">
        <v>164</v>
      </c>
    </row>
    <row r="2933" spans="1:10">
      <c r="A2933" t="str">
        <f t="shared" si="45"/>
        <v>C692016AllSexAllEth1</v>
      </c>
      <c r="B2933">
        <v>2016</v>
      </c>
      <c r="C2933" t="s">
        <v>118</v>
      </c>
      <c r="D2933" t="s">
        <v>117</v>
      </c>
      <c r="E2933">
        <v>1</v>
      </c>
      <c r="F2933" t="s">
        <v>138</v>
      </c>
      <c r="G2933">
        <v>2</v>
      </c>
      <c r="H2933">
        <v>0.65537241499999999</v>
      </c>
      <c r="I2933" t="s">
        <v>165</v>
      </c>
      <c r="J2933" t="s">
        <v>166</v>
      </c>
    </row>
    <row r="2934" spans="1:10">
      <c r="A2934" t="str">
        <f t="shared" si="45"/>
        <v>C712016AllSexAllEth1</v>
      </c>
      <c r="B2934">
        <v>2016</v>
      </c>
      <c r="C2934" t="s">
        <v>118</v>
      </c>
      <c r="D2934" t="s">
        <v>117</v>
      </c>
      <c r="E2934">
        <v>1</v>
      </c>
      <c r="F2934" t="s">
        <v>138</v>
      </c>
      <c r="G2934">
        <v>8</v>
      </c>
      <c r="H2934">
        <v>2.6214896620000001</v>
      </c>
      <c r="I2934" t="s">
        <v>96</v>
      </c>
      <c r="J2934" t="s">
        <v>167</v>
      </c>
    </row>
    <row r="2935" spans="1:10">
      <c r="A2935" t="str">
        <f t="shared" si="45"/>
        <v>C722016AllSexAllEth1</v>
      </c>
      <c r="B2935">
        <v>2016</v>
      </c>
      <c r="C2935" t="s">
        <v>118</v>
      </c>
      <c r="D2935" t="s">
        <v>117</v>
      </c>
      <c r="E2935">
        <v>1</v>
      </c>
      <c r="F2935" t="s">
        <v>138</v>
      </c>
      <c r="G2935">
        <v>1</v>
      </c>
      <c r="H2935">
        <v>0.32768620799999998</v>
      </c>
      <c r="I2935" t="s">
        <v>168</v>
      </c>
      <c r="J2935" t="s">
        <v>169</v>
      </c>
    </row>
    <row r="2936" spans="1:10">
      <c r="A2936" t="str">
        <f t="shared" si="45"/>
        <v>C742016AllSexAllEth1</v>
      </c>
      <c r="B2936">
        <v>2016</v>
      </c>
      <c r="C2936" t="s">
        <v>118</v>
      </c>
      <c r="D2936" t="s">
        <v>117</v>
      </c>
      <c r="E2936">
        <v>1</v>
      </c>
      <c r="F2936" t="s">
        <v>138</v>
      </c>
      <c r="G2936">
        <v>4</v>
      </c>
      <c r="H2936">
        <v>1.3107448310000001</v>
      </c>
      <c r="I2936" t="s">
        <v>170</v>
      </c>
      <c r="J2936" t="s">
        <v>171</v>
      </c>
    </row>
    <row r="2937" spans="1:10">
      <c r="A2937" t="str">
        <f t="shared" si="45"/>
        <v>C82-C86, C962016AllSexAllEth1</v>
      </c>
      <c r="B2937">
        <v>2016</v>
      </c>
      <c r="C2937" t="s">
        <v>118</v>
      </c>
      <c r="D2937" t="s">
        <v>117</v>
      </c>
      <c r="E2937">
        <v>1</v>
      </c>
      <c r="F2937" t="s">
        <v>138</v>
      </c>
      <c r="G2937">
        <v>10</v>
      </c>
      <c r="H2937">
        <v>3.2768620770000001</v>
      </c>
      <c r="I2937" t="s">
        <v>99</v>
      </c>
      <c r="J2937" t="s">
        <v>173</v>
      </c>
    </row>
    <row r="2938" spans="1:10">
      <c r="A2938" t="str">
        <f t="shared" si="45"/>
        <v>C91-C952016AllSexAllEth1</v>
      </c>
      <c r="B2938">
        <v>2016</v>
      </c>
      <c r="C2938" t="s">
        <v>118</v>
      </c>
      <c r="D2938" t="s">
        <v>117</v>
      </c>
      <c r="E2938">
        <v>1</v>
      </c>
      <c r="F2938" t="s">
        <v>138</v>
      </c>
      <c r="G2938">
        <v>32</v>
      </c>
      <c r="H2938">
        <v>10.485958650000001</v>
      </c>
      <c r="I2938" t="s">
        <v>101</v>
      </c>
      <c r="J2938" t="s">
        <v>174</v>
      </c>
    </row>
    <row r="2939" spans="1:10">
      <c r="A2939" t="str">
        <f t="shared" si="45"/>
        <v>C00-C142017AllSexAllEth1</v>
      </c>
      <c r="B2939">
        <v>2017</v>
      </c>
      <c r="C2939" t="s">
        <v>118</v>
      </c>
      <c r="D2939" t="s">
        <v>117</v>
      </c>
      <c r="E2939">
        <v>1</v>
      </c>
      <c r="F2939" t="s">
        <v>138</v>
      </c>
      <c r="G2939">
        <v>1</v>
      </c>
      <c r="H2939">
        <v>0.32680806600000001</v>
      </c>
      <c r="I2939" t="s">
        <v>86</v>
      </c>
      <c r="J2939" t="s">
        <v>180</v>
      </c>
    </row>
    <row r="2940" spans="1:10">
      <c r="A2940" t="str">
        <f t="shared" si="45"/>
        <v>C222017AllSexAllEth1</v>
      </c>
      <c r="B2940">
        <v>2017</v>
      </c>
      <c r="C2940" t="s">
        <v>118</v>
      </c>
      <c r="D2940" t="s">
        <v>117</v>
      </c>
      <c r="E2940">
        <v>1</v>
      </c>
      <c r="F2940" t="s">
        <v>138</v>
      </c>
      <c r="G2940">
        <v>1</v>
      </c>
      <c r="H2940">
        <v>0.32680806600000001</v>
      </c>
      <c r="I2940" t="s">
        <v>90</v>
      </c>
      <c r="J2940" t="s">
        <v>159</v>
      </c>
    </row>
    <row r="2941" spans="1:10">
      <c r="A2941" t="str">
        <f t="shared" si="45"/>
        <v>C312017AllSexAllEth1</v>
      </c>
      <c r="B2941">
        <v>2017</v>
      </c>
      <c r="C2941" t="s">
        <v>118</v>
      </c>
      <c r="D2941" t="s">
        <v>117</v>
      </c>
      <c r="E2941">
        <v>1</v>
      </c>
      <c r="F2941" t="s">
        <v>138</v>
      </c>
      <c r="G2941">
        <v>1</v>
      </c>
      <c r="H2941">
        <v>0.32680806600000001</v>
      </c>
      <c r="I2941" t="s">
        <v>206</v>
      </c>
      <c r="J2941" t="s">
        <v>207</v>
      </c>
    </row>
    <row r="2942" spans="1:10">
      <c r="A2942" t="str">
        <f t="shared" si="45"/>
        <v>C40-C412017AllSexAllEth1</v>
      </c>
      <c r="B2942">
        <v>2017</v>
      </c>
      <c r="C2942" t="s">
        <v>118</v>
      </c>
      <c r="D2942" t="s">
        <v>117</v>
      </c>
      <c r="E2942">
        <v>1</v>
      </c>
      <c r="F2942" t="s">
        <v>138</v>
      </c>
      <c r="G2942">
        <v>1</v>
      </c>
      <c r="H2942">
        <v>0.32680806600000001</v>
      </c>
      <c r="I2942" t="s">
        <v>160</v>
      </c>
      <c r="J2942" t="s">
        <v>161</v>
      </c>
    </row>
    <row r="2943" spans="1:10">
      <c r="A2943" t="str">
        <f t="shared" si="45"/>
        <v>C472017AllSexAllEth1</v>
      </c>
      <c r="B2943">
        <v>2017</v>
      </c>
      <c r="C2943" t="s">
        <v>118</v>
      </c>
      <c r="D2943" t="s">
        <v>117</v>
      </c>
      <c r="E2943">
        <v>1</v>
      </c>
      <c r="F2943" t="s">
        <v>138</v>
      </c>
      <c r="G2943">
        <v>1</v>
      </c>
      <c r="H2943">
        <v>0.32680806600000001</v>
      </c>
      <c r="I2943" t="s">
        <v>178</v>
      </c>
      <c r="J2943" t="s">
        <v>179</v>
      </c>
    </row>
    <row r="2944" spans="1:10">
      <c r="A2944" t="str">
        <f t="shared" si="45"/>
        <v>C492017AllSexAllEth1</v>
      </c>
      <c r="B2944">
        <v>2017</v>
      </c>
      <c r="C2944" t="s">
        <v>118</v>
      </c>
      <c r="D2944" t="s">
        <v>117</v>
      </c>
      <c r="E2944">
        <v>1</v>
      </c>
      <c r="F2944" t="s">
        <v>138</v>
      </c>
      <c r="G2944">
        <v>1</v>
      </c>
      <c r="H2944">
        <v>0.32680806600000001</v>
      </c>
      <c r="I2944" t="s">
        <v>162</v>
      </c>
      <c r="J2944" t="s">
        <v>163</v>
      </c>
    </row>
    <row r="2945" spans="1:10">
      <c r="A2945" t="str">
        <f t="shared" si="45"/>
        <v>C64-C66, C682017AllSexAllEth1</v>
      </c>
      <c r="B2945">
        <v>2017</v>
      </c>
      <c r="C2945" t="s">
        <v>118</v>
      </c>
      <c r="D2945" t="s">
        <v>117</v>
      </c>
      <c r="E2945">
        <v>1</v>
      </c>
      <c r="F2945" t="s">
        <v>138</v>
      </c>
      <c r="G2945">
        <v>8</v>
      </c>
      <c r="H2945">
        <v>2.6144645249999998</v>
      </c>
      <c r="I2945" t="s">
        <v>94</v>
      </c>
      <c r="J2945" t="s">
        <v>164</v>
      </c>
    </row>
    <row r="2946" spans="1:10">
      <c r="A2946" t="str">
        <f t="shared" si="45"/>
        <v>C692017AllSexAllEth1</v>
      </c>
      <c r="B2946">
        <v>2017</v>
      </c>
      <c r="C2946" t="s">
        <v>118</v>
      </c>
      <c r="D2946" t="s">
        <v>117</v>
      </c>
      <c r="E2946">
        <v>1</v>
      </c>
      <c r="F2946" t="s">
        <v>138</v>
      </c>
      <c r="G2946">
        <v>5</v>
      </c>
      <c r="H2946">
        <v>1.634040328</v>
      </c>
      <c r="I2946" t="s">
        <v>165</v>
      </c>
      <c r="J2946" t="s">
        <v>166</v>
      </c>
    </row>
    <row r="2947" spans="1:10">
      <c r="A2947" t="str">
        <f t="shared" ref="A2947:A3010" si="46">I2947&amp;B2947&amp;C2947&amp;D2947&amp;E2947</f>
        <v>C712017AllSexAllEth1</v>
      </c>
      <c r="B2947">
        <v>2017</v>
      </c>
      <c r="C2947" t="s">
        <v>118</v>
      </c>
      <c r="D2947" t="s">
        <v>117</v>
      </c>
      <c r="E2947">
        <v>1</v>
      </c>
      <c r="F2947" t="s">
        <v>138</v>
      </c>
      <c r="G2947">
        <v>10</v>
      </c>
      <c r="H2947">
        <v>3.268080656</v>
      </c>
      <c r="I2947" t="s">
        <v>96</v>
      </c>
      <c r="J2947" t="s">
        <v>167</v>
      </c>
    </row>
    <row r="2948" spans="1:10">
      <c r="A2948" t="str">
        <f t="shared" si="46"/>
        <v>C722017AllSexAllEth1</v>
      </c>
      <c r="B2948">
        <v>2017</v>
      </c>
      <c r="C2948" t="s">
        <v>118</v>
      </c>
      <c r="D2948" t="s">
        <v>117</v>
      </c>
      <c r="E2948">
        <v>1</v>
      </c>
      <c r="F2948" t="s">
        <v>138</v>
      </c>
      <c r="G2948">
        <v>2</v>
      </c>
      <c r="H2948">
        <v>0.65361613100000004</v>
      </c>
      <c r="I2948" t="s">
        <v>168</v>
      </c>
      <c r="J2948" t="s">
        <v>169</v>
      </c>
    </row>
    <row r="2949" spans="1:10">
      <c r="A2949" t="str">
        <f t="shared" si="46"/>
        <v>C742017AllSexAllEth1</v>
      </c>
      <c r="B2949">
        <v>2017</v>
      </c>
      <c r="C2949" t="s">
        <v>118</v>
      </c>
      <c r="D2949" t="s">
        <v>117</v>
      </c>
      <c r="E2949">
        <v>1</v>
      </c>
      <c r="F2949" t="s">
        <v>138</v>
      </c>
      <c r="G2949">
        <v>5</v>
      </c>
      <c r="H2949">
        <v>1.634040328</v>
      </c>
      <c r="I2949" t="s">
        <v>170</v>
      </c>
      <c r="J2949" t="s">
        <v>171</v>
      </c>
    </row>
    <row r="2950" spans="1:10">
      <c r="A2950" t="str">
        <f t="shared" si="46"/>
        <v>C812017AllSexAllEth1</v>
      </c>
      <c r="B2950">
        <v>2017</v>
      </c>
      <c r="C2950" t="s">
        <v>118</v>
      </c>
      <c r="D2950" t="s">
        <v>117</v>
      </c>
      <c r="E2950">
        <v>1</v>
      </c>
      <c r="F2950" t="s">
        <v>138</v>
      </c>
      <c r="G2950">
        <v>1</v>
      </c>
      <c r="H2950">
        <v>0.32680806600000001</v>
      </c>
      <c r="I2950" t="s">
        <v>98</v>
      </c>
      <c r="J2950" t="s">
        <v>172</v>
      </c>
    </row>
    <row r="2951" spans="1:10">
      <c r="A2951" t="str">
        <f t="shared" si="46"/>
        <v>C82-C86, C962017AllSexAllEth1</v>
      </c>
      <c r="B2951">
        <v>2017</v>
      </c>
      <c r="C2951" t="s">
        <v>118</v>
      </c>
      <c r="D2951" t="s">
        <v>117</v>
      </c>
      <c r="E2951">
        <v>1</v>
      </c>
      <c r="F2951" t="s">
        <v>138</v>
      </c>
      <c r="G2951">
        <v>6</v>
      </c>
      <c r="H2951">
        <v>1.9608483940000001</v>
      </c>
      <c r="I2951" t="s">
        <v>99</v>
      </c>
      <c r="J2951" t="s">
        <v>173</v>
      </c>
    </row>
    <row r="2952" spans="1:10">
      <c r="A2952" t="str">
        <f t="shared" si="46"/>
        <v>C91-C952017AllSexAllEth1</v>
      </c>
      <c r="B2952">
        <v>2017</v>
      </c>
      <c r="C2952" t="s">
        <v>118</v>
      </c>
      <c r="D2952" t="s">
        <v>117</v>
      </c>
      <c r="E2952">
        <v>1</v>
      </c>
      <c r="F2952" t="s">
        <v>138</v>
      </c>
      <c r="G2952">
        <v>23</v>
      </c>
      <c r="H2952">
        <v>7.5165855090000004</v>
      </c>
      <c r="I2952" t="s">
        <v>101</v>
      </c>
      <c r="J2952" t="s">
        <v>174</v>
      </c>
    </row>
    <row r="2953" spans="1:10">
      <c r="A2953" t="str">
        <f t="shared" si="46"/>
        <v>D45-D472017AllSexAllEth1</v>
      </c>
      <c r="B2953">
        <v>2017</v>
      </c>
      <c r="C2953" t="s">
        <v>118</v>
      </c>
      <c r="D2953" t="s">
        <v>117</v>
      </c>
      <c r="E2953">
        <v>1</v>
      </c>
      <c r="F2953" t="s">
        <v>138</v>
      </c>
      <c r="G2953">
        <v>1</v>
      </c>
      <c r="H2953">
        <v>0.32680806600000001</v>
      </c>
      <c r="I2953" t="s">
        <v>140</v>
      </c>
      <c r="J2953" t="s">
        <v>181</v>
      </c>
    </row>
    <row r="2954" spans="1:10">
      <c r="A2954" t="str">
        <f t="shared" si="46"/>
        <v>C00-C142015AllSexAllEth2</v>
      </c>
      <c r="B2954">
        <v>2015</v>
      </c>
      <c r="C2954" t="s">
        <v>118</v>
      </c>
      <c r="D2954" t="s">
        <v>117</v>
      </c>
      <c r="E2954">
        <v>2</v>
      </c>
      <c r="F2954" s="110" t="s">
        <v>139</v>
      </c>
      <c r="G2954">
        <v>1</v>
      </c>
      <c r="H2954">
        <v>0.31738978600000001</v>
      </c>
      <c r="I2954" t="s">
        <v>86</v>
      </c>
      <c r="J2954" t="s">
        <v>180</v>
      </c>
    </row>
    <row r="2955" spans="1:10">
      <c r="A2955" t="str">
        <f t="shared" si="46"/>
        <v>C18-C212015AllSexAllEth2</v>
      </c>
      <c r="B2955">
        <v>2015</v>
      </c>
      <c r="C2955" t="s">
        <v>118</v>
      </c>
      <c r="D2955" t="s">
        <v>117</v>
      </c>
      <c r="E2955">
        <v>2</v>
      </c>
      <c r="F2955" s="110" t="s">
        <v>139</v>
      </c>
      <c r="G2955">
        <v>1</v>
      </c>
      <c r="H2955">
        <v>0.31738978600000001</v>
      </c>
      <c r="I2955" t="s">
        <v>89</v>
      </c>
      <c r="J2955" t="s">
        <v>182</v>
      </c>
    </row>
    <row r="2956" spans="1:10">
      <c r="A2956" t="str">
        <f t="shared" si="46"/>
        <v>C40-C412015AllSexAllEth2</v>
      </c>
      <c r="B2956">
        <v>2015</v>
      </c>
      <c r="C2956" t="s">
        <v>118</v>
      </c>
      <c r="D2956" t="s">
        <v>117</v>
      </c>
      <c r="E2956">
        <v>2</v>
      </c>
      <c r="F2956" s="110" t="s">
        <v>139</v>
      </c>
      <c r="G2956">
        <v>3</v>
      </c>
      <c r="H2956">
        <v>0.95216935899999999</v>
      </c>
      <c r="I2956" t="s">
        <v>160</v>
      </c>
      <c r="J2956" t="s">
        <v>161</v>
      </c>
    </row>
    <row r="2957" spans="1:10">
      <c r="A2957" t="str">
        <f t="shared" si="46"/>
        <v>C492015AllSexAllEth2</v>
      </c>
      <c r="B2957">
        <v>2015</v>
      </c>
      <c r="C2957" t="s">
        <v>118</v>
      </c>
      <c r="D2957" t="s">
        <v>117</v>
      </c>
      <c r="E2957">
        <v>2</v>
      </c>
      <c r="F2957" s="110" t="s">
        <v>139</v>
      </c>
      <c r="G2957">
        <v>3</v>
      </c>
      <c r="H2957">
        <v>0.95216935899999999</v>
      </c>
      <c r="I2957" t="s">
        <v>162</v>
      </c>
      <c r="J2957" t="s">
        <v>163</v>
      </c>
    </row>
    <row r="2958" spans="1:10">
      <c r="A2958" t="str">
        <f t="shared" si="46"/>
        <v>C64-C66, C682015AllSexAllEth2</v>
      </c>
      <c r="B2958">
        <v>2015</v>
      </c>
      <c r="C2958" t="s">
        <v>118</v>
      </c>
      <c r="D2958" t="s">
        <v>117</v>
      </c>
      <c r="E2958">
        <v>2</v>
      </c>
      <c r="F2958" s="110" t="s">
        <v>139</v>
      </c>
      <c r="G2958">
        <v>2</v>
      </c>
      <c r="H2958">
        <v>0.63477957299999999</v>
      </c>
      <c r="I2958" t="s">
        <v>94</v>
      </c>
      <c r="J2958" t="s">
        <v>164</v>
      </c>
    </row>
    <row r="2959" spans="1:10">
      <c r="A2959" t="str">
        <f t="shared" si="46"/>
        <v>C712015AllSexAllEth2</v>
      </c>
      <c r="B2959">
        <v>2015</v>
      </c>
      <c r="C2959" t="s">
        <v>118</v>
      </c>
      <c r="D2959" t="s">
        <v>117</v>
      </c>
      <c r="E2959">
        <v>2</v>
      </c>
      <c r="F2959" s="110" t="s">
        <v>139</v>
      </c>
      <c r="G2959">
        <v>6</v>
      </c>
      <c r="H2959">
        <v>1.904338718</v>
      </c>
      <c r="I2959" t="s">
        <v>96</v>
      </c>
      <c r="J2959" t="s">
        <v>167</v>
      </c>
    </row>
    <row r="2960" spans="1:10">
      <c r="A2960" t="str">
        <f t="shared" si="46"/>
        <v>C722015AllSexAllEth2</v>
      </c>
      <c r="B2960">
        <v>2015</v>
      </c>
      <c r="C2960" t="s">
        <v>118</v>
      </c>
      <c r="D2960" t="s">
        <v>117</v>
      </c>
      <c r="E2960">
        <v>2</v>
      </c>
      <c r="F2960" s="110" t="s">
        <v>139</v>
      </c>
      <c r="G2960">
        <v>1</v>
      </c>
      <c r="H2960">
        <v>0.31738978600000001</v>
      </c>
      <c r="I2960" t="s">
        <v>168</v>
      </c>
      <c r="J2960" t="s">
        <v>169</v>
      </c>
    </row>
    <row r="2961" spans="1:10">
      <c r="A2961" t="str">
        <f t="shared" si="46"/>
        <v>C812015AllSexAllEth2</v>
      </c>
      <c r="B2961">
        <v>2015</v>
      </c>
      <c r="C2961" t="s">
        <v>118</v>
      </c>
      <c r="D2961" t="s">
        <v>117</v>
      </c>
      <c r="E2961">
        <v>2</v>
      </c>
      <c r="F2961" s="110" t="s">
        <v>139</v>
      </c>
      <c r="G2961">
        <v>4</v>
      </c>
      <c r="H2961">
        <v>1.269559146</v>
      </c>
      <c r="I2961" t="s">
        <v>98</v>
      </c>
      <c r="J2961" t="s">
        <v>172</v>
      </c>
    </row>
    <row r="2962" spans="1:10">
      <c r="A2962" t="str">
        <f t="shared" si="46"/>
        <v>C82-C86, C962015AllSexAllEth2</v>
      </c>
      <c r="B2962">
        <v>2015</v>
      </c>
      <c r="C2962" t="s">
        <v>118</v>
      </c>
      <c r="D2962" t="s">
        <v>117</v>
      </c>
      <c r="E2962">
        <v>2</v>
      </c>
      <c r="F2962" s="110" t="s">
        <v>139</v>
      </c>
      <c r="G2962">
        <v>6</v>
      </c>
      <c r="H2962">
        <v>1.904338718</v>
      </c>
      <c r="I2962" t="s">
        <v>99</v>
      </c>
      <c r="J2962" t="s">
        <v>173</v>
      </c>
    </row>
    <row r="2963" spans="1:10">
      <c r="A2963" t="str">
        <f t="shared" si="46"/>
        <v>C91-C952015AllSexAllEth2</v>
      </c>
      <c r="B2963">
        <v>2015</v>
      </c>
      <c r="C2963" t="s">
        <v>118</v>
      </c>
      <c r="D2963" t="s">
        <v>117</v>
      </c>
      <c r="E2963">
        <v>2</v>
      </c>
      <c r="F2963" s="110" t="s">
        <v>139</v>
      </c>
      <c r="G2963">
        <v>18</v>
      </c>
      <c r="H2963">
        <v>5.713016155</v>
      </c>
      <c r="I2963" t="s">
        <v>101</v>
      </c>
      <c r="J2963" t="s">
        <v>174</v>
      </c>
    </row>
    <row r="2964" spans="1:10">
      <c r="A2964" t="str">
        <f t="shared" si="46"/>
        <v>C18-C212016AllSexAllEth2</v>
      </c>
      <c r="B2964">
        <v>2016</v>
      </c>
      <c r="C2964" t="s">
        <v>118</v>
      </c>
      <c r="D2964" t="s">
        <v>117</v>
      </c>
      <c r="E2964">
        <v>2</v>
      </c>
      <c r="F2964" s="110" t="s">
        <v>139</v>
      </c>
      <c r="G2964">
        <v>1</v>
      </c>
      <c r="H2964">
        <v>0.31022180900000002</v>
      </c>
      <c r="I2964" t="s">
        <v>89</v>
      </c>
      <c r="J2964" t="s">
        <v>182</v>
      </c>
    </row>
    <row r="2965" spans="1:10">
      <c r="A2965" t="str">
        <f t="shared" si="46"/>
        <v>C472016AllSexAllEth2</v>
      </c>
      <c r="B2965">
        <v>2016</v>
      </c>
      <c r="C2965" t="s">
        <v>118</v>
      </c>
      <c r="D2965" t="s">
        <v>117</v>
      </c>
      <c r="E2965">
        <v>2</v>
      </c>
      <c r="F2965" s="110" t="s">
        <v>139</v>
      </c>
      <c r="G2965">
        <v>1</v>
      </c>
      <c r="H2965">
        <v>0.31022180900000002</v>
      </c>
      <c r="I2965" t="s">
        <v>178</v>
      </c>
      <c r="J2965" t="s">
        <v>179</v>
      </c>
    </row>
    <row r="2966" spans="1:10">
      <c r="A2966" t="str">
        <f t="shared" si="46"/>
        <v>C64-C66, C682016AllSexAllEth2</v>
      </c>
      <c r="B2966">
        <v>2016</v>
      </c>
      <c r="C2966" t="s">
        <v>118</v>
      </c>
      <c r="D2966" t="s">
        <v>117</v>
      </c>
      <c r="E2966">
        <v>2</v>
      </c>
      <c r="F2966" s="110" t="s">
        <v>139</v>
      </c>
      <c r="G2966">
        <v>3</v>
      </c>
      <c r="H2966">
        <v>0.93066542600000002</v>
      </c>
      <c r="I2966" t="s">
        <v>94</v>
      </c>
      <c r="J2966" t="s">
        <v>164</v>
      </c>
    </row>
    <row r="2967" spans="1:10">
      <c r="A2967" t="str">
        <f t="shared" si="46"/>
        <v>C712016AllSexAllEth2</v>
      </c>
      <c r="B2967">
        <v>2016</v>
      </c>
      <c r="C2967" t="s">
        <v>118</v>
      </c>
      <c r="D2967" t="s">
        <v>117</v>
      </c>
      <c r="E2967">
        <v>2</v>
      </c>
      <c r="F2967" s="110" t="s">
        <v>139</v>
      </c>
      <c r="G2967">
        <v>10</v>
      </c>
      <c r="H2967">
        <v>3.1022180860000002</v>
      </c>
      <c r="I2967" t="s">
        <v>96</v>
      </c>
      <c r="J2967" t="s">
        <v>167</v>
      </c>
    </row>
    <row r="2968" spans="1:10">
      <c r="A2968" t="str">
        <f t="shared" si="46"/>
        <v>C722016AllSexAllEth2</v>
      </c>
      <c r="B2968">
        <v>2016</v>
      </c>
      <c r="C2968" t="s">
        <v>118</v>
      </c>
      <c r="D2968" t="s">
        <v>117</v>
      </c>
      <c r="E2968">
        <v>2</v>
      </c>
      <c r="F2968" s="110" t="s">
        <v>139</v>
      </c>
      <c r="G2968">
        <v>1</v>
      </c>
      <c r="H2968">
        <v>0.31022180900000002</v>
      </c>
      <c r="I2968" t="s">
        <v>168</v>
      </c>
      <c r="J2968" t="s">
        <v>169</v>
      </c>
    </row>
    <row r="2969" spans="1:10">
      <c r="A2969" t="str">
        <f t="shared" si="46"/>
        <v>C732016AllSexAllEth2</v>
      </c>
      <c r="B2969">
        <v>2016</v>
      </c>
      <c r="C2969" t="s">
        <v>118</v>
      </c>
      <c r="D2969" t="s">
        <v>117</v>
      </c>
      <c r="E2969">
        <v>2</v>
      </c>
      <c r="F2969" s="110" t="s">
        <v>139</v>
      </c>
      <c r="G2969">
        <v>1</v>
      </c>
      <c r="H2969">
        <v>0.31022180900000002</v>
      </c>
      <c r="I2969" t="s">
        <v>97</v>
      </c>
      <c r="J2969" t="s">
        <v>183</v>
      </c>
    </row>
    <row r="2970" spans="1:10">
      <c r="A2970" t="str">
        <f t="shared" si="46"/>
        <v>C742016AllSexAllEth2</v>
      </c>
      <c r="B2970">
        <v>2016</v>
      </c>
      <c r="C2970" t="s">
        <v>118</v>
      </c>
      <c r="D2970" t="s">
        <v>117</v>
      </c>
      <c r="E2970">
        <v>2</v>
      </c>
      <c r="F2970" s="110" t="s">
        <v>139</v>
      </c>
      <c r="G2970">
        <v>2</v>
      </c>
      <c r="H2970">
        <v>0.62044361699999995</v>
      </c>
      <c r="I2970" t="s">
        <v>170</v>
      </c>
      <c r="J2970" t="s">
        <v>171</v>
      </c>
    </row>
    <row r="2971" spans="1:10">
      <c r="A2971" t="str">
        <f t="shared" si="46"/>
        <v>C752016AllSexAllEth2</v>
      </c>
      <c r="B2971">
        <v>2016</v>
      </c>
      <c r="C2971" t="s">
        <v>118</v>
      </c>
      <c r="D2971" t="s">
        <v>117</v>
      </c>
      <c r="E2971">
        <v>2</v>
      </c>
      <c r="F2971" s="110" t="s">
        <v>139</v>
      </c>
      <c r="G2971">
        <v>2</v>
      </c>
      <c r="H2971">
        <v>0.62044361699999995</v>
      </c>
      <c r="I2971" t="s">
        <v>184</v>
      </c>
      <c r="J2971" t="s">
        <v>185</v>
      </c>
    </row>
    <row r="2972" spans="1:10">
      <c r="A2972" t="str">
        <f t="shared" si="46"/>
        <v>C812016AllSexAllEth2</v>
      </c>
      <c r="B2972">
        <v>2016</v>
      </c>
      <c r="C2972" t="s">
        <v>118</v>
      </c>
      <c r="D2972" t="s">
        <v>117</v>
      </c>
      <c r="E2972">
        <v>2</v>
      </c>
      <c r="F2972" s="110" t="s">
        <v>139</v>
      </c>
      <c r="G2972">
        <v>1</v>
      </c>
      <c r="H2972">
        <v>0.31022180900000002</v>
      </c>
      <c r="I2972" t="s">
        <v>98</v>
      </c>
      <c r="J2972" t="s">
        <v>172</v>
      </c>
    </row>
    <row r="2973" spans="1:10">
      <c r="A2973" t="str">
        <f t="shared" si="46"/>
        <v>C82-C86, C962016AllSexAllEth2</v>
      </c>
      <c r="B2973">
        <v>2016</v>
      </c>
      <c r="C2973" t="s">
        <v>118</v>
      </c>
      <c r="D2973" t="s">
        <v>117</v>
      </c>
      <c r="E2973">
        <v>2</v>
      </c>
      <c r="F2973" s="110" t="s">
        <v>139</v>
      </c>
      <c r="G2973">
        <v>8</v>
      </c>
      <c r="H2973">
        <v>2.4817744689999999</v>
      </c>
      <c r="I2973" t="s">
        <v>99</v>
      </c>
      <c r="J2973" t="s">
        <v>173</v>
      </c>
    </row>
    <row r="2974" spans="1:10">
      <c r="A2974" t="str">
        <f t="shared" si="46"/>
        <v>C91-C952016AllSexAllEth2</v>
      </c>
      <c r="B2974">
        <v>2016</v>
      </c>
      <c r="C2974" t="s">
        <v>118</v>
      </c>
      <c r="D2974" t="s">
        <v>117</v>
      </c>
      <c r="E2974">
        <v>2</v>
      </c>
      <c r="F2974" s="110" t="s">
        <v>139</v>
      </c>
      <c r="G2974">
        <v>14</v>
      </c>
      <c r="H2974">
        <v>4.3431053200000003</v>
      </c>
      <c r="I2974" t="s">
        <v>101</v>
      </c>
      <c r="J2974" t="s">
        <v>174</v>
      </c>
    </row>
    <row r="2975" spans="1:10">
      <c r="A2975" t="str">
        <f t="shared" si="46"/>
        <v>C40-C412017AllSexAllEth2</v>
      </c>
      <c r="B2975">
        <v>2017</v>
      </c>
      <c r="C2975" t="s">
        <v>118</v>
      </c>
      <c r="D2975" t="s">
        <v>117</v>
      </c>
      <c r="E2975">
        <v>2</v>
      </c>
      <c r="F2975" s="110" t="s">
        <v>139</v>
      </c>
      <c r="G2975">
        <v>2</v>
      </c>
      <c r="H2975">
        <v>0.61274509799999999</v>
      </c>
      <c r="I2975" t="s">
        <v>160</v>
      </c>
      <c r="J2975" t="s">
        <v>161</v>
      </c>
    </row>
    <row r="2976" spans="1:10">
      <c r="A2976" t="str">
        <f t="shared" si="46"/>
        <v>C492017AllSexAllEth2</v>
      </c>
      <c r="B2976">
        <v>2017</v>
      </c>
      <c r="C2976" t="s">
        <v>118</v>
      </c>
      <c r="D2976" t="s">
        <v>117</v>
      </c>
      <c r="E2976">
        <v>2</v>
      </c>
      <c r="F2976" s="110" t="s">
        <v>139</v>
      </c>
      <c r="G2976">
        <v>3</v>
      </c>
      <c r="H2976">
        <v>0.91911764699999998</v>
      </c>
      <c r="I2976" t="s">
        <v>162</v>
      </c>
      <c r="J2976" t="s">
        <v>163</v>
      </c>
    </row>
    <row r="2977" spans="1:10">
      <c r="A2977" t="str">
        <f t="shared" si="46"/>
        <v>C56-C572017AllSexAllEth2</v>
      </c>
      <c r="B2977">
        <v>2017</v>
      </c>
      <c r="C2977" t="s">
        <v>118</v>
      </c>
      <c r="D2977" t="s">
        <v>117</v>
      </c>
      <c r="E2977">
        <v>2</v>
      </c>
      <c r="F2977" s="110" t="s">
        <v>139</v>
      </c>
      <c r="G2977">
        <v>1</v>
      </c>
      <c r="H2977">
        <v>0.30637254899999999</v>
      </c>
      <c r="I2977" t="s">
        <v>105</v>
      </c>
      <c r="J2977" t="s">
        <v>233</v>
      </c>
    </row>
    <row r="2978" spans="1:10">
      <c r="A2978" t="str">
        <f t="shared" si="46"/>
        <v>C64-C66, C682017AllSexAllEth2</v>
      </c>
      <c r="B2978">
        <v>2017</v>
      </c>
      <c r="C2978" t="s">
        <v>118</v>
      </c>
      <c r="D2978" t="s">
        <v>117</v>
      </c>
      <c r="E2978">
        <v>2</v>
      </c>
      <c r="F2978" s="110" t="s">
        <v>139</v>
      </c>
      <c r="G2978">
        <v>2</v>
      </c>
      <c r="H2978">
        <v>0.61274509799999999</v>
      </c>
      <c r="I2978" t="s">
        <v>94</v>
      </c>
      <c r="J2978" t="s">
        <v>164</v>
      </c>
    </row>
    <row r="2979" spans="1:10">
      <c r="A2979" t="str">
        <f t="shared" si="46"/>
        <v>C692017AllSexAllEth2</v>
      </c>
      <c r="B2979">
        <v>2017</v>
      </c>
      <c r="C2979" t="s">
        <v>118</v>
      </c>
      <c r="D2979" t="s">
        <v>117</v>
      </c>
      <c r="E2979">
        <v>2</v>
      </c>
      <c r="F2979" s="110" t="s">
        <v>139</v>
      </c>
      <c r="G2979">
        <v>2</v>
      </c>
      <c r="H2979">
        <v>0.61274509799999999</v>
      </c>
      <c r="I2979" t="s">
        <v>165</v>
      </c>
      <c r="J2979" t="s">
        <v>166</v>
      </c>
    </row>
    <row r="2980" spans="1:10">
      <c r="A2980" t="str">
        <f t="shared" si="46"/>
        <v>C712017AllSexAllEth2</v>
      </c>
      <c r="B2980">
        <v>2017</v>
      </c>
      <c r="C2980" t="s">
        <v>118</v>
      </c>
      <c r="D2980" t="s">
        <v>117</v>
      </c>
      <c r="E2980">
        <v>2</v>
      </c>
      <c r="F2980" s="110" t="s">
        <v>139</v>
      </c>
      <c r="G2980">
        <v>9</v>
      </c>
      <c r="H2980">
        <v>2.7573529410000002</v>
      </c>
      <c r="I2980" t="s">
        <v>96</v>
      </c>
      <c r="J2980" t="s">
        <v>167</v>
      </c>
    </row>
    <row r="2981" spans="1:10">
      <c r="A2981" t="str">
        <f t="shared" si="46"/>
        <v>C812017AllSexAllEth2</v>
      </c>
      <c r="B2981">
        <v>2017</v>
      </c>
      <c r="C2981" t="s">
        <v>118</v>
      </c>
      <c r="D2981" t="s">
        <v>117</v>
      </c>
      <c r="E2981">
        <v>2</v>
      </c>
      <c r="F2981" s="110" t="s">
        <v>139</v>
      </c>
      <c r="G2981">
        <v>2</v>
      </c>
      <c r="H2981">
        <v>0.61274509799999999</v>
      </c>
      <c r="I2981" t="s">
        <v>98</v>
      </c>
      <c r="J2981" t="s">
        <v>172</v>
      </c>
    </row>
    <row r="2982" spans="1:10">
      <c r="A2982" t="str">
        <f t="shared" si="46"/>
        <v>C82-C86, C962017AllSexAllEth2</v>
      </c>
      <c r="B2982">
        <v>2017</v>
      </c>
      <c r="C2982" t="s">
        <v>118</v>
      </c>
      <c r="D2982" t="s">
        <v>117</v>
      </c>
      <c r="E2982">
        <v>2</v>
      </c>
      <c r="F2982" s="110" t="s">
        <v>139</v>
      </c>
      <c r="G2982">
        <v>1</v>
      </c>
      <c r="H2982">
        <v>0.30637254899999999</v>
      </c>
      <c r="I2982" t="s">
        <v>99</v>
      </c>
      <c r="J2982" t="s">
        <v>173</v>
      </c>
    </row>
    <row r="2983" spans="1:10">
      <c r="A2983" t="str">
        <f t="shared" si="46"/>
        <v>C91-C952017AllSexAllEth2</v>
      </c>
      <c r="B2983">
        <v>2017</v>
      </c>
      <c r="C2983" t="s">
        <v>118</v>
      </c>
      <c r="D2983" t="s">
        <v>117</v>
      </c>
      <c r="E2983">
        <v>2</v>
      </c>
      <c r="F2983" s="110" t="s">
        <v>139</v>
      </c>
      <c r="G2983">
        <v>5</v>
      </c>
      <c r="H2983">
        <v>1.531862745</v>
      </c>
      <c r="I2983" t="s">
        <v>101</v>
      </c>
      <c r="J2983" t="s">
        <v>174</v>
      </c>
    </row>
    <row r="2984" spans="1:10">
      <c r="A2984" t="str">
        <f t="shared" si="46"/>
        <v>D45-D472017AllSexAllEth2</v>
      </c>
      <c r="B2984">
        <v>2017</v>
      </c>
      <c r="C2984" t="s">
        <v>118</v>
      </c>
      <c r="D2984" t="s">
        <v>117</v>
      </c>
      <c r="E2984">
        <v>2</v>
      </c>
      <c r="F2984" s="110" t="s">
        <v>139</v>
      </c>
      <c r="G2984">
        <v>1</v>
      </c>
      <c r="H2984">
        <v>0.30637254899999999</v>
      </c>
      <c r="I2984" t="s">
        <v>140</v>
      </c>
      <c r="J2984" t="s">
        <v>181</v>
      </c>
    </row>
    <row r="2985" spans="1:10">
      <c r="A2985" t="str">
        <f t="shared" si="46"/>
        <v>C00-C142015AllSexAllEth3</v>
      </c>
      <c r="B2985">
        <v>2015</v>
      </c>
      <c r="C2985" t="s">
        <v>118</v>
      </c>
      <c r="D2985" t="s">
        <v>117</v>
      </c>
      <c r="E2985">
        <v>3</v>
      </c>
      <c r="F2985" s="111" t="s">
        <v>141</v>
      </c>
      <c r="G2985">
        <v>3</v>
      </c>
      <c r="H2985">
        <v>1.0219375939999999</v>
      </c>
      <c r="I2985" t="s">
        <v>86</v>
      </c>
      <c r="J2985" t="s">
        <v>180</v>
      </c>
    </row>
    <row r="2986" spans="1:10">
      <c r="A2986" t="str">
        <f t="shared" si="46"/>
        <v>C18-C212015AllSexAllEth3</v>
      </c>
      <c r="B2986">
        <v>2015</v>
      </c>
      <c r="C2986" t="s">
        <v>118</v>
      </c>
      <c r="D2986" t="s">
        <v>117</v>
      </c>
      <c r="E2986">
        <v>3</v>
      </c>
      <c r="F2986" s="111" t="s">
        <v>141</v>
      </c>
      <c r="G2986">
        <v>2</v>
      </c>
      <c r="H2986">
        <v>0.68129172900000001</v>
      </c>
      <c r="I2986" t="s">
        <v>89</v>
      </c>
      <c r="J2986" t="s">
        <v>182</v>
      </c>
    </row>
    <row r="2987" spans="1:10">
      <c r="A2987" t="str">
        <f t="shared" si="46"/>
        <v>C40-C412015AllSexAllEth3</v>
      </c>
      <c r="B2987">
        <v>2015</v>
      </c>
      <c r="C2987" t="s">
        <v>118</v>
      </c>
      <c r="D2987" t="s">
        <v>117</v>
      </c>
      <c r="E2987">
        <v>3</v>
      </c>
      <c r="F2987" s="111" t="s">
        <v>141</v>
      </c>
      <c r="G2987">
        <v>4</v>
      </c>
      <c r="H2987">
        <v>1.362583458</v>
      </c>
      <c r="I2987" t="s">
        <v>160</v>
      </c>
      <c r="J2987" t="s">
        <v>161</v>
      </c>
    </row>
    <row r="2988" spans="1:10">
      <c r="A2988" t="str">
        <f t="shared" si="46"/>
        <v>C432015AllSexAllEth3</v>
      </c>
      <c r="B2988">
        <v>2015</v>
      </c>
      <c r="C2988" t="s">
        <v>118</v>
      </c>
      <c r="D2988" t="s">
        <v>117</v>
      </c>
      <c r="E2988">
        <v>3</v>
      </c>
      <c r="F2988" s="111" t="s">
        <v>141</v>
      </c>
      <c r="G2988">
        <v>1</v>
      </c>
      <c r="H2988">
        <v>0.34064586499999999</v>
      </c>
      <c r="I2988" t="s">
        <v>93</v>
      </c>
      <c r="J2988" t="s">
        <v>186</v>
      </c>
    </row>
    <row r="2989" spans="1:10">
      <c r="A2989" t="str">
        <f t="shared" si="46"/>
        <v>C472015AllSexAllEth3</v>
      </c>
      <c r="B2989">
        <v>2015</v>
      </c>
      <c r="C2989" t="s">
        <v>118</v>
      </c>
      <c r="D2989" t="s">
        <v>117</v>
      </c>
      <c r="E2989">
        <v>3</v>
      </c>
      <c r="F2989" s="111" t="s">
        <v>141</v>
      </c>
      <c r="G2989">
        <v>1</v>
      </c>
      <c r="H2989">
        <v>0.34064586499999999</v>
      </c>
      <c r="I2989" t="s">
        <v>178</v>
      </c>
      <c r="J2989" t="s">
        <v>179</v>
      </c>
    </row>
    <row r="2990" spans="1:10">
      <c r="A2990" t="str">
        <f t="shared" si="46"/>
        <v>C492015AllSexAllEth3</v>
      </c>
      <c r="B2990">
        <v>2015</v>
      </c>
      <c r="C2990" t="s">
        <v>118</v>
      </c>
      <c r="D2990" t="s">
        <v>117</v>
      </c>
      <c r="E2990">
        <v>3</v>
      </c>
      <c r="F2990" s="111" t="s">
        <v>141</v>
      </c>
      <c r="G2990">
        <v>1</v>
      </c>
      <c r="H2990">
        <v>0.34064586499999999</v>
      </c>
      <c r="I2990" t="s">
        <v>162</v>
      </c>
      <c r="J2990" t="s">
        <v>163</v>
      </c>
    </row>
    <row r="2991" spans="1:10">
      <c r="A2991" t="str">
        <f t="shared" si="46"/>
        <v>C56-C572015AllSexAllEth3</v>
      </c>
      <c r="B2991">
        <v>2015</v>
      </c>
      <c r="C2991" t="s">
        <v>118</v>
      </c>
      <c r="D2991" t="s">
        <v>117</v>
      </c>
      <c r="E2991">
        <v>3</v>
      </c>
      <c r="F2991" s="111" t="s">
        <v>141</v>
      </c>
      <c r="G2991">
        <v>2</v>
      </c>
      <c r="H2991">
        <v>0.68129172900000001</v>
      </c>
      <c r="I2991" t="s">
        <v>105</v>
      </c>
      <c r="J2991" t="s">
        <v>233</v>
      </c>
    </row>
    <row r="2992" spans="1:10">
      <c r="A2992" t="str">
        <f t="shared" si="46"/>
        <v>C692015AllSexAllEth3</v>
      </c>
      <c r="B2992">
        <v>2015</v>
      </c>
      <c r="C2992" t="s">
        <v>118</v>
      </c>
      <c r="D2992" t="s">
        <v>117</v>
      </c>
      <c r="E2992">
        <v>3</v>
      </c>
      <c r="F2992" s="111" t="s">
        <v>141</v>
      </c>
      <c r="G2992">
        <v>1</v>
      </c>
      <c r="H2992">
        <v>0.34064586499999999</v>
      </c>
      <c r="I2992" t="s">
        <v>165</v>
      </c>
      <c r="J2992" t="s">
        <v>166</v>
      </c>
    </row>
    <row r="2993" spans="1:10">
      <c r="A2993" t="str">
        <f t="shared" si="46"/>
        <v>C712015AllSexAllEth3</v>
      </c>
      <c r="B2993">
        <v>2015</v>
      </c>
      <c r="C2993" t="s">
        <v>118</v>
      </c>
      <c r="D2993" t="s">
        <v>117</v>
      </c>
      <c r="E2993">
        <v>3</v>
      </c>
      <c r="F2993" s="111" t="s">
        <v>141</v>
      </c>
      <c r="G2993">
        <v>3</v>
      </c>
      <c r="H2993">
        <v>1.0219375939999999</v>
      </c>
      <c r="I2993" t="s">
        <v>96</v>
      </c>
      <c r="J2993" t="s">
        <v>167</v>
      </c>
    </row>
    <row r="2994" spans="1:10">
      <c r="A2994" t="str">
        <f t="shared" si="46"/>
        <v>C812015AllSexAllEth3</v>
      </c>
      <c r="B2994">
        <v>2015</v>
      </c>
      <c r="C2994" t="s">
        <v>118</v>
      </c>
      <c r="D2994" t="s">
        <v>117</v>
      </c>
      <c r="E2994">
        <v>3</v>
      </c>
      <c r="F2994" s="111" t="s">
        <v>141</v>
      </c>
      <c r="G2994">
        <v>5</v>
      </c>
      <c r="H2994">
        <v>1.703229323</v>
      </c>
      <c r="I2994" t="s">
        <v>98</v>
      </c>
      <c r="J2994" t="s">
        <v>172</v>
      </c>
    </row>
    <row r="2995" spans="1:10">
      <c r="A2995" t="str">
        <f t="shared" si="46"/>
        <v>C82-C86, C962015AllSexAllEth3</v>
      </c>
      <c r="B2995">
        <v>2015</v>
      </c>
      <c r="C2995" t="s">
        <v>118</v>
      </c>
      <c r="D2995" t="s">
        <v>117</v>
      </c>
      <c r="E2995">
        <v>3</v>
      </c>
      <c r="F2995" s="111" t="s">
        <v>141</v>
      </c>
      <c r="G2995">
        <v>3</v>
      </c>
      <c r="H2995">
        <v>1.0219375939999999</v>
      </c>
      <c r="I2995" t="s">
        <v>99</v>
      </c>
      <c r="J2995" t="s">
        <v>173</v>
      </c>
    </row>
    <row r="2996" spans="1:10">
      <c r="A2996" t="str">
        <f t="shared" si="46"/>
        <v>C91-C952015AllSexAllEth3</v>
      </c>
      <c r="B2996">
        <v>2015</v>
      </c>
      <c r="C2996" t="s">
        <v>118</v>
      </c>
      <c r="D2996" t="s">
        <v>117</v>
      </c>
      <c r="E2996">
        <v>3</v>
      </c>
      <c r="F2996" s="111" t="s">
        <v>141</v>
      </c>
      <c r="G2996">
        <v>7</v>
      </c>
      <c r="H2996">
        <v>2.3845210520000002</v>
      </c>
      <c r="I2996" t="s">
        <v>101</v>
      </c>
      <c r="J2996" t="s">
        <v>174</v>
      </c>
    </row>
    <row r="2997" spans="1:10">
      <c r="A2997" t="str">
        <f t="shared" si="46"/>
        <v>D45-D472015AllSexAllEth3</v>
      </c>
      <c r="B2997">
        <v>2015</v>
      </c>
      <c r="C2997" t="s">
        <v>118</v>
      </c>
      <c r="D2997" t="s">
        <v>117</v>
      </c>
      <c r="E2997">
        <v>3</v>
      </c>
      <c r="F2997" s="111" t="s">
        <v>141</v>
      </c>
      <c r="G2997">
        <v>1</v>
      </c>
      <c r="H2997">
        <v>0.34064586499999999</v>
      </c>
      <c r="I2997" t="s">
        <v>140</v>
      </c>
      <c r="J2997" t="s">
        <v>181</v>
      </c>
    </row>
    <row r="2998" spans="1:10">
      <c r="A2998" t="str">
        <f t="shared" si="46"/>
        <v>C00-C142016AllSexAllEth3</v>
      </c>
      <c r="B2998">
        <v>2016</v>
      </c>
      <c r="C2998" t="s">
        <v>118</v>
      </c>
      <c r="D2998" t="s">
        <v>117</v>
      </c>
      <c r="E2998">
        <v>3</v>
      </c>
      <c r="F2998" s="111" t="s">
        <v>141</v>
      </c>
      <c r="G2998">
        <v>1</v>
      </c>
      <c r="H2998">
        <v>0.33969698999999998</v>
      </c>
      <c r="I2998" t="s">
        <v>86</v>
      </c>
      <c r="J2998" t="s">
        <v>180</v>
      </c>
    </row>
    <row r="2999" spans="1:10">
      <c r="A2999" t="str">
        <f t="shared" si="46"/>
        <v>C18-C212016AllSexAllEth3</v>
      </c>
      <c r="B2999">
        <v>2016</v>
      </c>
      <c r="C2999" t="s">
        <v>118</v>
      </c>
      <c r="D2999" t="s">
        <v>117</v>
      </c>
      <c r="E2999">
        <v>3</v>
      </c>
      <c r="F2999" s="111" t="s">
        <v>141</v>
      </c>
      <c r="G2999">
        <v>2</v>
      </c>
      <c r="H2999">
        <v>0.67939398100000004</v>
      </c>
      <c r="I2999" t="s">
        <v>89</v>
      </c>
      <c r="J2999" t="s">
        <v>182</v>
      </c>
    </row>
    <row r="3000" spans="1:10">
      <c r="A3000" t="str">
        <f t="shared" si="46"/>
        <v>C40-C412016AllSexAllEth3</v>
      </c>
      <c r="B3000">
        <v>2016</v>
      </c>
      <c r="C3000" t="s">
        <v>118</v>
      </c>
      <c r="D3000" t="s">
        <v>117</v>
      </c>
      <c r="E3000">
        <v>3</v>
      </c>
      <c r="F3000" s="111" t="s">
        <v>141</v>
      </c>
      <c r="G3000">
        <v>7</v>
      </c>
      <c r="H3000">
        <v>2.3778789319999998</v>
      </c>
      <c r="I3000" t="s">
        <v>160</v>
      </c>
      <c r="J3000" t="s">
        <v>161</v>
      </c>
    </row>
    <row r="3001" spans="1:10">
      <c r="A3001" t="str">
        <f t="shared" si="46"/>
        <v>C432016AllSexAllEth3</v>
      </c>
      <c r="B3001">
        <v>2016</v>
      </c>
      <c r="C3001" t="s">
        <v>118</v>
      </c>
      <c r="D3001" t="s">
        <v>117</v>
      </c>
      <c r="E3001">
        <v>3</v>
      </c>
      <c r="F3001" s="111" t="s">
        <v>141</v>
      </c>
      <c r="G3001">
        <v>2</v>
      </c>
      <c r="H3001">
        <v>0.67939398100000004</v>
      </c>
      <c r="I3001" t="s">
        <v>93</v>
      </c>
      <c r="J3001" t="s">
        <v>186</v>
      </c>
    </row>
    <row r="3002" spans="1:10">
      <c r="A3002" t="str">
        <f t="shared" si="46"/>
        <v>C492016AllSexAllEth3</v>
      </c>
      <c r="B3002">
        <v>2016</v>
      </c>
      <c r="C3002" t="s">
        <v>118</v>
      </c>
      <c r="D3002" t="s">
        <v>117</v>
      </c>
      <c r="E3002">
        <v>3</v>
      </c>
      <c r="F3002" s="111" t="s">
        <v>141</v>
      </c>
      <c r="G3002">
        <v>2</v>
      </c>
      <c r="H3002">
        <v>0.67939398100000004</v>
      </c>
      <c r="I3002" t="s">
        <v>162</v>
      </c>
      <c r="J3002" t="s">
        <v>163</v>
      </c>
    </row>
    <row r="3003" spans="1:10">
      <c r="A3003" t="str">
        <f t="shared" si="46"/>
        <v>C502016AllSexAllEth3</v>
      </c>
      <c r="B3003">
        <v>2016</v>
      </c>
      <c r="C3003" t="s">
        <v>118</v>
      </c>
      <c r="D3003" t="s">
        <v>117</v>
      </c>
      <c r="E3003">
        <v>3</v>
      </c>
      <c r="F3003" s="111" t="s">
        <v>141</v>
      </c>
      <c r="G3003">
        <v>1</v>
      </c>
      <c r="H3003">
        <v>0.33969698999999998</v>
      </c>
      <c r="I3003" t="s">
        <v>102</v>
      </c>
      <c r="J3003" t="s">
        <v>214</v>
      </c>
    </row>
    <row r="3004" spans="1:10">
      <c r="A3004" t="str">
        <f t="shared" si="46"/>
        <v>C56-C572016AllSexAllEth3</v>
      </c>
      <c r="B3004">
        <v>2016</v>
      </c>
      <c r="C3004" t="s">
        <v>118</v>
      </c>
      <c r="D3004" t="s">
        <v>117</v>
      </c>
      <c r="E3004">
        <v>3</v>
      </c>
      <c r="F3004" s="111" t="s">
        <v>141</v>
      </c>
      <c r="G3004">
        <v>1</v>
      </c>
      <c r="H3004">
        <v>0.33969698999999998</v>
      </c>
      <c r="I3004" t="s">
        <v>105</v>
      </c>
      <c r="J3004" t="s">
        <v>233</v>
      </c>
    </row>
    <row r="3005" spans="1:10">
      <c r="A3005" t="str">
        <f t="shared" si="46"/>
        <v>C622016AllSexAllEth3</v>
      </c>
      <c r="B3005">
        <v>2016</v>
      </c>
      <c r="C3005" t="s">
        <v>118</v>
      </c>
      <c r="D3005" t="s">
        <v>117</v>
      </c>
      <c r="E3005">
        <v>3</v>
      </c>
      <c r="F3005" s="111" t="s">
        <v>141</v>
      </c>
      <c r="G3005">
        <v>1</v>
      </c>
      <c r="H3005">
        <v>0.33969698999999998</v>
      </c>
      <c r="I3005" t="s">
        <v>108</v>
      </c>
      <c r="J3005" t="s">
        <v>187</v>
      </c>
    </row>
    <row r="3006" spans="1:10">
      <c r="A3006" t="str">
        <f t="shared" si="46"/>
        <v>C64-C66, C682016AllSexAllEth3</v>
      </c>
      <c r="B3006">
        <v>2016</v>
      </c>
      <c r="C3006" t="s">
        <v>118</v>
      </c>
      <c r="D3006" t="s">
        <v>117</v>
      </c>
      <c r="E3006">
        <v>3</v>
      </c>
      <c r="F3006" s="111" t="s">
        <v>141</v>
      </c>
      <c r="G3006">
        <v>1</v>
      </c>
      <c r="H3006">
        <v>0.33969698999999998</v>
      </c>
      <c r="I3006" t="s">
        <v>94</v>
      </c>
      <c r="J3006" t="s">
        <v>164</v>
      </c>
    </row>
    <row r="3007" spans="1:10">
      <c r="A3007" t="str">
        <f t="shared" si="46"/>
        <v>C712016AllSexAllEth3</v>
      </c>
      <c r="B3007">
        <v>2016</v>
      </c>
      <c r="C3007" t="s">
        <v>118</v>
      </c>
      <c r="D3007" t="s">
        <v>117</v>
      </c>
      <c r="E3007">
        <v>3</v>
      </c>
      <c r="F3007" s="111" t="s">
        <v>141</v>
      </c>
      <c r="G3007">
        <v>2</v>
      </c>
      <c r="H3007">
        <v>0.67939398100000004</v>
      </c>
      <c r="I3007" t="s">
        <v>96</v>
      </c>
      <c r="J3007" t="s">
        <v>167</v>
      </c>
    </row>
    <row r="3008" spans="1:10">
      <c r="A3008" t="str">
        <f t="shared" si="46"/>
        <v>C812016AllSexAllEth3</v>
      </c>
      <c r="B3008">
        <v>2016</v>
      </c>
      <c r="C3008" t="s">
        <v>118</v>
      </c>
      <c r="D3008" t="s">
        <v>117</v>
      </c>
      <c r="E3008">
        <v>3</v>
      </c>
      <c r="F3008" s="111" t="s">
        <v>141</v>
      </c>
      <c r="G3008">
        <v>2</v>
      </c>
      <c r="H3008">
        <v>0.67939398100000004</v>
      </c>
      <c r="I3008" t="s">
        <v>98</v>
      </c>
      <c r="J3008" t="s">
        <v>172</v>
      </c>
    </row>
    <row r="3009" spans="1:10">
      <c r="A3009" t="str">
        <f t="shared" si="46"/>
        <v>C82-C86, C962016AllSexAllEth3</v>
      </c>
      <c r="B3009">
        <v>2016</v>
      </c>
      <c r="C3009" t="s">
        <v>118</v>
      </c>
      <c r="D3009" t="s">
        <v>117</v>
      </c>
      <c r="E3009">
        <v>3</v>
      </c>
      <c r="F3009" s="111" t="s">
        <v>141</v>
      </c>
      <c r="G3009">
        <v>5</v>
      </c>
      <c r="H3009">
        <v>1.698484951</v>
      </c>
      <c r="I3009" t="s">
        <v>99</v>
      </c>
      <c r="J3009" t="s">
        <v>173</v>
      </c>
    </row>
    <row r="3010" spans="1:10">
      <c r="A3010" t="str">
        <f t="shared" si="46"/>
        <v>C91-C952016AllSexAllEth3</v>
      </c>
      <c r="B3010">
        <v>2016</v>
      </c>
      <c r="C3010" t="s">
        <v>118</v>
      </c>
      <c r="D3010" t="s">
        <v>117</v>
      </c>
      <c r="E3010">
        <v>3</v>
      </c>
      <c r="F3010" s="111" t="s">
        <v>141</v>
      </c>
      <c r="G3010">
        <v>9</v>
      </c>
      <c r="H3010">
        <v>3.0572729129999998</v>
      </c>
      <c r="I3010" t="s">
        <v>101</v>
      </c>
      <c r="J3010" t="s">
        <v>174</v>
      </c>
    </row>
    <row r="3011" spans="1:10">
      <c r="A3011" t="str">
        <f t="shared" ref="A3011:A3074" si="47">I3011&amp;B3011&amp;C3011&amp;D3011&amp;E3011</f>
        <v>C00-C142017AllSexAllEth3</v>
      </c>
      <c r="B3011">
        <v>2017</v>
      </c>
      <c r="C3011" t="s">
        <v>118</v>
      </c>
      <c r="D3011" t="s">
        <v>117</v>
      </c>
      <c r="E3011">
        <v>3</v>
      </c>
      <c r="F3011" s="111" t="s">
        <v>141</v>
      </c>
      <c r="G3011">
        <v>1</v>
      </c>
      <c r="H3011">
        <v>0.33187309199999998</v>
      </c>
      <c r="I3011" t="s">
        <v>86</v>
      </c>
      <c r="J3011" t="s">
        <v>180</v>
      </c>
    </row>
    <row r="3012" spans="1:10">
      <c r="A3012" t="str">
        <f t="shared" si="47"/>
        <v>C18-C212017AllSexAllEth3</v>
      </c>
      <c r="B3012">
        <v>2017</v>
      </c>
      <c r="C3012" t="s">
        <v>118</v>
      </c>
      <c r="D3012" t="s">
        <v>117</v>
      </c>
      <c r="E3012">
        <v>3</v>
      </c>
      <c r="F3012" s="111" t="s">
        <v>141</v>
      </c>
      <c r="G3012">
        <v>3</v>
      </c>
      <c r="H3012">
        <v>0.99561927500000003</v>
      </c>
      <c r="I3012" t="s">
        <v>89</v>
      </c>
      <c r="J3012" t="s">
        <v>182</v>
      </c>
    </row>
    <row r="3013" spans="1:10">
      <c r="A3013" t="str">
        <f t="shared" si="47"/>
        <v>C222017AllSexAllEth3</v>
      </c>
      <c r="B3013">
        <v>2017</v>
      </c>
      <c r="C3013" t="s">
        <v>118</v>
      </c>
      <c r="D3013" t="s">
        <v>117</v>
      </c>
      <c r="E3013">
        <v>3</v>
      </c>
      <c r="F3013" s="111" t="s">
        <v>141</v>
      </c>
      <c r="G3013">
        <v>1</v>
      </c>
      <c r="H3013">
        <v>0.33187309199999998</v>
      </c>
      <c r="I3013" t="s">
        <v>90</v>
      </c>
      <c r="J3013" t="s">
        <v>159</v>
      </c>
    </row>
    <row r="3014" spans="1:10">
      <c r="A3014" t="str">
        <f t="shared" si="47"/>
        <v>C40-C412017AllSexAllEth3</v>
      </c>
      <c r="B3014">
        <v>2017</v>
      </c>
      <c r="C3014" t="s">
        <v>118</v>
      </c>
      <c r="D3014" t="s">
        <v>117</v>
      </c>
      <c r="E3014">
        <v>3</v>
      </c>
      <c r="F3014" s="111" t="s">
        <v>141</v>
      </c>
      <c r="G3014">
        <v>4</v>
      </c>
      <c r="H3014">
        <v>1.3274923670000001</v>
      </c>
      <c r="I3014" t="s">
        <v>160</v>
      </c>
      <c r="J3014" t="s">
        <v>161</v>
      </c>
    </row>
    <row r="3015" spans="1:10">
      <c r="A3015" t="str">
        <f t="shared" si="47"/>
        <v>C432017AllSexAllEth3</v>
      </c>
      <c r="B3015">
        <v>2017</v>
      </c>
      <c r="C3015" t="s">
        <v>118</v>
      </c>
      <c r="D3015" t="s">
        <v>117</v>
      </c>
      <c r="E3015">
        <v>3</v>
      </c>
      <c r="F3015" s="111" t="s">
        <v>141</v>
      </c>
      <c r="G3015">
        <v>1</v>
      </c>
      <c r="H3015">
        <v>0.33187309199999998</v>
      </c>
      <c r="I3015" t="s">
        <v>93</v>
      </c>
      <c r="J3015" t="s">
        <v>186</v>
      </c>
    </row>
    <row r="3016" spans="1:10">
      <c r="A3016" t="str">
        <f t="shared" si="47"/>
        <v>C472017AllSexAllEth3</v>
      </c>
      <c r="B3016">
        <v>2017</v>
      </c>
      <c r="C3016" t="s">
        <v>118</v>
      </c>
      <c r="D3016" t="s">
        <v>117</v>
      </c>
      <c r="E3016">
        <v>3</v>
      </c>
      <c r="F3016" s="111" t="s">
        <v>141</v>
      </c>
      <c r="G3016">
        <v>2</v>
      </c>
      <c r="H3016">
        <v>0.66374618299999999</v>
      </c>
      <c r="I3016" t="s">
        <v>178</v>
      </c>
      <c r="J3016" t="s">
        <v>179</v>
      </c>
    </row>
    <row r="3017" spans="1:10">
      <c r="A3017" t="str">
        <f t="shared" si="47"/>
        <v>C712017AllSexAllEth3</v>
      </c>
      <c r="B3017">
        <v>2017</v>
      </c>
      <c r="C3017" t="s">
        <v>118</v>
      </c>
      <c r="D3017" t="s">
        <v>117</v>
      </c>
      <c r="E3017">
        <v>3</v>
      </c>
      <c r="F3017" s="111" t="s">
        <v>141</v>
      </c>
      <c r="G3017">
        <v>6</v>
      </c>
      <c r="H3017">
        <v>1.9912385500000001</v>
      </c>
      <c r="I3017" t="s">
        <v>96</v>
      </c>
      <c r="J3017" t="s">
        <v>167</v>
      </c>
    </row>
    <row r="3018" spans="1:10">
      <c r="A3018" t="str">
        <f t="shared" si="47"/>
        <v>C752017AllSexAllEth3</v>
      </c>
      <c r="B3018">
        <v>2017</v>
      </c>
      <c r="C3018" t="s">
        <v>118</v>
      </c>
      <c r="D3018" t="s">
        <v>117</v>
      </c>
      <c r="E3018">
        <v>3</v>
      </c>
      <c r="F3018" s="111" t="s">
        <v>141</v>
      </c>
      <c r="G3018">
        <v>3</v>
      </c>
      <c r="H3018">
        <v>0.99561927500000003</v>
      </c>
      <c r="I3018" t="s">
        <v>184</v>
      </c>
      <c r="J3018" t="s">
        <v>185</v>
      </c>
    </row>
    <row r="3019" spans="1:10">
      <c r="A3019" t="str">
        <f t="shared" si="47"/>
        <v>C812017AllSexAllEth3</v>
      </c>
      <c r="B3019">
        <v>2017</v>
      </c>
      <c r="C3019" t="s">
        <v>118</v>
      </c>
      <c r="D3019" t="s">
        <v>117</v>
      </c>
      <c r="E3019">
        <v>3</v>
      </c>
      <c r="F3019" s="111" t="s">
        <v>141</v>
      </c>
      <c r="G3019">
        <v>5</v>
      </c>
      <c r="H3019">
        <v>1.659365459</v>
      </c>
      <c r="I3019" t="s">
        <v>98</v>
      </c>
      <c r="J3019" t="s">
        <v>172</v>
      </c>
    </row>
    <row r="3020" spans="1:10">
      <c r="A3020" t="str">
        <f t="shared" si="47"/>
        <v>C82-C86, C962017AllSexAllEth3</v>
      </c>
      <c r="B3020">
        <v>2017</v>
      </c>
      <c r="C3020" t="s">
        <v>118</v>
      </c>
      <c r="D3020" t="s">
        <v>117</v>
      </c>
      <c r="E3020">
        <v>3</v>
      </c>
      <c r="F3020" s="111" t="s">
        <v>141</v>
      </c>
      <c r="G3020">
        <v>5</v>
      </c>
      <c r="H3020">
        <v>1.659365459</v>
      </c>
      <c r="I3020" t="s">
        <v>99</v>
      </c>
      <c r="J3020" t="s">
        <v>173</v>
      </c>
    </row>
    <row r="3021" spans="1:10">
      <c r="A3021" t="str">
        <f t="shared" si="47"/>
        <v>C91-C952017AllSexAllEth3</v>
      </c>
      <c r="B3021">
        <v>2017</v>
      </c>
      <c r="C3021" t="s">
        <v>118</v>
      </c>
      <c r="D3021" t="s">
        <v>117</v>
      </c>
      <c r="E3021">
        <v>3</v>
      </c>
      <c r="F3021" s="111" t="s">
        <v>141</v>
      </c>
      <c r="G3021">
        <v>7</v>
      </c>
      <c r="H3021">
        <v>2.3231116420000002</v>
      </c>
      <c r="I3021" t="s">
        <v>101</v>
      </c>
      <c r="J3021" t="s">
        <v>174</v>
      </c>
    </row>
    <row r="3022" spans="1:10">
      <c r="A3022" t="str">
        <f t="shared" si="47"/>
        <v>C00-C142015AllSexAllEth4</v>
      </c>
      <c r="B3022">
        <v>2015</v>
      </c>
      <c r="C3022" t="s">
        <v>118</v>
      </c>
      <c r="D3022" t="s">
        <v>117</v>
      </c>
      <c r="E3022">
        <v>4</v>
      </c>
      <c r="F3022" t="s">
        <v>142</v>
      </c>
      <c r="G3022">
        <v>2</v>
      </c>
      <c r="H3022">
        <v>0.63075564500000003</v>
      </c>
      <c r="I3022" t="s">
        <v>86</v>
      </c>
      <c r="J3022" t="s">
        <v>180</v>
      </c>
    </row>
    <row r="3023" spans="1:10">
      <c r="A3023" t="str">
        <f t="shared" si="47"/>
        <v>C162015AllSexAllEth4</v>
      </c>
      <c r="B3023">
        <v>2015</v>
      </c>
      <c r="C3023" t="s">
        <v>118</v>
      </c>
      <c r="D3023" t="s">
        <v>117</v>
      </c>
      <c r="E3023">
        <v>4</v>
      </c>
      <c r="F3023" t="s">
        <v>142</v>
      </c>
      <c r="G3023">
        <v>1</v>
      </c>
      <c r="H3023">
        <v>0.315377823</v>
      </c>
      <c r="I3023" t="s">
        <v>88</v>
      </c>
      <c r="J3023" t="s">
        <v>188</v>
      </c>
    </row>
    <row r="3024" spans="1:10">
      <c r="A3024" t="str">
        <f t="shared" si="47"/>
        <v>C18-C212015AllSexAllEth4</v>
      </c>
      <c r="B3024">
        <v>2015</v>
      </c>
      <c r="C3024" t="s">
        <v>118</v>
      </c>
      <c r="D3024" t="s">
        <v>117</v>
      </c>
      <c r="E3024">
        <v>4</v>
      </c>
      <c r="F3024" t="s">
        <v>142</v>
      </c>
      <c r="G3024">
        <v>9</v>
      </c>
      <c r="H3024">
        <v>2.8384004040000002</v>
      </c>
      <c r="I3024" t="s">
        <v>89</v>
      </c>
      <c r="J3024" t="s">
        <v>182</v>
      </c>
    </row>
    <row r="3025" spans="1:10">
      <c r="A3025" t="str">
        <f t="shared" si="47"/>
        <v>C222015AllSexAllEth4</v>
      </c>
      <c r="B3025">
        <v>2015</v>
      </c>
      <c r="C3025" t="s">
        <v>118</v>
      </c>
      <c r="D3025" t="s">
        <v>117</v>
      </c>
      <c r="E3025">
        <v>4</v>
      </c>
      <c r="F3025" t="s">
        <v>142</v>
      </c>
      <c r="G3025">
        <v>1</v>
      </c>
      <c r="H3025">
        <v>0.315377823</v>
      </c>
      <c r="I3025" t="s">
        <v>90</v>
      </c>
      <c r="J3025" t="s">
        <v>159</v>
      </c>
    </row>
    <row r="3026" spans="1:10">
      <c r="A3026" t="str">
        <f t="shared" si="47"/>
        <v>C40-C412015AllSexAllEth4</v>
      </c>
      <c r="B3026">
        <v>2015</v>
      </c>
      <c r="C3026" t="s">
        <v>118</v>
      </c>
      <c r="D3026" t="s">
        <v>117</v>
      </c>
      <c r="E3026">
        <v>4</v>
      </c>
      <c r="F3026" t="s">
        <v>142</v>
      </c>
      <c r="G3026">
        <v>3</v>
      </c>
      <c r="H3026">
        <v>0.94613346799999998</v>
      </c>
      <c r="I3026" t="s">
        <v>160</v>
      </c>
      <c r="J3026" t="s">
        <v>161</v>
      </c>
    </row>
    <row r="3027" spans="1:10">
      <c r="A3027" t="str">
        <f t="shared" si="47"/>
        <v>C432015AllSexAllEth4</v>
      </c>
      <c r="B3027">
        <v>2015</v>
      </c>
      <c r="C3027" t="s">
        <v>118</v>
      </c>
      <c r="D3027" t="s">
        <v>117</v>
      </c>
      <c r="E3027">
        <v>4</v>
      </c>
      <c r="F3027" t="s">
        <v>142</v>
      </c>
      <c r="G3027">
        <v>4</v>
      </c>
      <c r="H3027">
        <v>1.2615112909999999</v>
      </c>
      <c r="I3027" t="s">
        <v>93</v>
      </c>
      <c r="J3027" t="s">
        <v>186</v>
      </c>
    </row>
    <row r="3028" spans="1:10">
      <c r="A3028" t="str">
        <f t="shared" si="47"/>
        <v>C492015AllSexAllEth4</v>
      </c>
      <c r="B3028">
        <v>2015</v>
      </c>
      <c r="C3028" t="s">
        <v>118</v>
      </c>
      <c r="D3028" t="s">
        <v>117</v>
      </c>
      <c r="E3028">
        <v>4</v>
      </c>
      <c r="F3028" t="s">
        <v>142</v>
      </c>
      <c r="G3028">
        <v>4</v>
      </c>
      <c r="H3028">
        <v>1.2615112909999999</v>
      </c>
      <c r="I3028" t="s">
        <v>162</v>
      </c>
      <c r="J3028" t="s">
        <v>163</v>
      </c>
    </row>
    <row r="3029" spans="1:10">
      <c r="A3029" t="str">
        <f t="shared" si="47"/>
        <v>C54-C552015AllSexAllEth4</v>
      </c>
      <c r="B3029">
        <v>2015</v>
      </c>
      <c r="C3029" t="s">
        <v>118</v>
      </c>
      <c r="D3029" t="s">
        <v>117</v>
      </c>
      <c r="E3029">
        <v>4</v>
      </c>
      <c r="F3029" t="s">
        <v>142</v>
      </c>
      <c r="G3029">
        <v>1</v>
      </c>
      <c r="H3029">
        <v>0.315377823</v>
      </c>
      <c r="I3029" t="s">
        <v>104</v>
      </c>
      <c r="J3029" t="s">
        <v>234</v>
      </c>
    </row>
    <row r="3030" spans="1:10">
      <c r="A3030" t="str">
        <f t="shared" si="47"/>
        <v>C56-C572015AllSexAllEth4</v>
      </c>
      <c r="B3030">
        <v>2015</v>
      </c>
      <c r="C3030" t="s">
        <v>118</v>
      </c>
      <c r="D3030" t="s">
        <v>117</v>
      </c>
      <c r="E3030">
        <v>4</v>
      </c>
      <c r="F3030" t="s">
        <v>142</v>
      </c>
      <c r="G3030">
        <v>3</v>
      </c>
      <c r="H3030">
        <v>0.94613346799999998</v>
      </c>
      <c r="I3030" t="s">
        <v>105</v>
      </c>
      <c r="J3030" t="s">
        <v>233</v>
      </c>
    </row>
    <row r="3031" spans="1:10">
      <c r="A3031" t="str">
        <f t="shared" si="47"/>
        <v>C622015AllSexAllEth4</v>
      </c>
      <c r="B3031">
        <v>2015</v>
      </c>
      <c r="C3031" t="s">
        <v>118</v>
      </c>
      <c r="D3031" t="s">
        <v>117</v>
      </c>
      <c r="E3031">
        <v>4</v>
      </c>
      <c r="F3031" t="s">
        <v>142</v>
      </c>
      <c r="G3031">
        <v>6</v>
      </c>
      <c r="H3031">
        <v>1.892266936</v>
      </c>
      <c r="I3031" t="s">
        <v>108</v>
      </c>
      <c r="J3031" t="s">
        <v>187</v>
      </c>
    </row>
    <row r="3032" spans="1:10">
      <c r="A3032" t="str">
        <f t="shared" si="47"/>
        <v>C64-C66, C682015AllSexAllEth4</v>
      </c>
      <c r="B3032">
        <v>2015</v>
      </c>
      <c r="C3032" t="s">
        <v>118</v>
      </c>
      <c r="D3032" t="s">
        <v>117</v>
      </c>
      <c r="E3032">
        <v>4</v>
      </c>
      <c r="F3032" t="s">
        <v>142</v>
      </c>
      <c r="G3032">
        <v>1</v>
      </c>
      <c r="H3032">
        <v>0.315377823</v>
      </c>
      <c r="I3032" t="s">
        <v>94</v>
      </c>
      <c r="J3032" t="s">
        <v>164</v>
      </c>
    </row>
    <row r="3033" spans="1:10">
      <c r="A3033" t="str">
        <f t="shared" si="47"/>
        <v>C712015AllSexAllEth4</v>
      </c>
      <c r="B3033">
        <v>2015</v>
      </c>
      <c r="C3033" t="s">
        <v>118</v>
      </c>
      <c r="D3033" t="s">
        <v>117</v>
      </c>
      <c r="E3033">
        <v>4</v>
      </c>
      <c r="F3033" t="s">
        <v>142</v>
      </c>
      <c r="G3033">
        <v>1</v>
      </c>
      <c r="H3033">
        <v>0.315377823</v>
      </c>
      <c r="I3033" t="s">
        <v>96</v>
      </c>
      <c r="J3033" t="s">
        <v>167</v>
      </c>
    </row>
    <row r="3034" spans="1:10">
      <c r="A3034" t="str">
        <f t="shared" si="47"/>
        <v>C732015AllSexAllEth4</v>
      </c>
      <c r="B3034">
        <v>2015</v>
      </c>
      <c r="C3034" t="s">
        <v>118</v>
      </c>
      <c r="D3034" t="s">
        <v>117</v>
      </c>
      <c r="E3034">
        <v>4</v>
      </c>
      <c r="F3034" t="s">
        <v>142</v>
      </c>
      <c r="G3034">
        <v>3</v>
      </c>
      <c r="H3034">
        <v>0.94613346799999998</v>
      </c>
      <c r="I3034" t="s">
        <v>97</v>
      </c>
      <c r="J3034" t="s">
        <v>183</v>
      </c>
    </row>
    <row r="3035" spans="1:10">
      <c r="A3035" t="str">
        <f t="shared" si="47"/>
        <v>C752015AllSexAllEth4</v>
      </c>
      <c r="B3035">
        <v>2015</v>
      </c>
      <c r="C3035" t="s">
        <v>118</v>
      </c>
      <c r="D3035" t="s">
        <v>117</v>
      </c>
      <c r="E3035">
        <v>4</v>
      </c>
      <c r="F3035" t="s">
        <v>142</v>
      </c>
      <c r="G3035">
        <v>2</v>
      </c>
      <c r="H3035">
        <v>0.63075564500000003</v>
      </c>
      <c r="I3035" t="s">
        <v>184</v>
      </c>
      <c r="J3035" t="s">
        <v>185</v>
      </c>
    </row>
    <row r="3036" spans="1:10">
      <c r="A3036" t="str">
        <f t="shared" si="47"/>
        <v>C812015AllSexAllEth4</v>
      </c>
      <c r="B3036">
        <v>2015</v>
      </c>
      <c r="C3036" t="s">
        <v>118</v>
      </c>
      <c r="D3036" t="s">
        <v>117</v>
      </c>
      <c r="E3036">
        <v>4</v>
      </c>
      <c r="F3036" t="s">
        <v>142</v>
      </c>
      <c r="G3036">
        <v>14</v>
      </c>
      <c r="H3036">
        <v>4.4152895169999997</v>
      </c>
      <c r="I3036" t="s">
        <v>98</v>
      </c>
      <c r="J3036" t="s">
        <v>172</v>
      </c>
    </row>
    <row r="3037" spans="1:10">
      <c r="A3037" t="str">
        <f t="shared" si="47"/>
        <v>C82-C86, C962015AllSexAllEth4</v>
      </c>
      <c r="B3037">
        <v>2015</v>
      </c>
      <c r="C3037" t="s">
        <v>118</v>
      </c>
      <c r="D3037" t="s">
        <v>117</v>
      </c>
      <c r="E3037">
        <v>4</v>
      </c>
      <c r="F3037" t="s">
        <v>142</v>
      </c>
      <c r="G3037">
        <v>7</v>
      </c>
      <c r="H3037">
        <v>2.2076447579999998</v>
      </c>
      <c r="I3037" t="s">
        <v>99</v>
      </c>
      <c r="J3037" t="s">
        <v>173</v>
      </c>
    </row>
    <row r="3038" spans="1:10">
      <c r="A3038" t="str">
        <f t="shared" si="47"/>
        <v>C91-C952015AllSexAllEth4</v>
      </c>
      <c r="B3038">
        <v>2015</v>
      </c>
      <c r="C3038" t="s">
        <v>118</v>
      </c>
      <c r="D3038" t="s">
        <v>117</v>
      </c>
      <c r="E3038">
        <v>4</v>
      </c>
      <c r="F3038" t="s">
        <v>142</v>
      </c>
      <c r="G3038">
        <v>10</v>
      </c>
      <c r="H3038">
        <v>3.153778226</v>
      </c>
      <c r="I3038" t="s">
        <v>101</v>
      </c>
      <c r="J3038" t="s">
        <v>174</v>
      </c>
    </row>
    <row r="3039" spans="1:10">
      <c r="A3039" t="str">
        <f t="shared" si="47"/>
        <v>C00-C142016AllSexAllEth4</v>
      </c>
      <c r="B3039">
        <v>2016</v>
      </c>
      <c r="C3039" t="s">
        <v>118</v>
      </c>
      <c r="D3039" t="s">
        <v>117</v>
      </c>
      <c r="E3039">
        <v>4</v>
      </c>
      <c r="F3039" t="s">
        <v>142</v>
      </c>
      <c r="G3039">
        <v>1</v>
      </c>
      <c r="H3039">
        <v>0.31405062500000003</v>
      </c>
      <c r="I3039" t="s">
        <v>86</v>
      </c>
      <c r="J3039" t="s">
        <v>180</v>
      </c>
    </row>
    <row r="3040" spans="1:10">
      <c r="A3040" t="str">
        <f t="shared" si="47"/>
        <v>C162016AllSexAllEth4</v>
      </c>
      <c r="B3040">
        <v>2016</v>
      </c>
      <c r="C3040" t="s">
        <v>118</v>
      </c>
      <c r="D3040" t="s">
        <v>117</v>
      </c>
      <c r="E3040">
        <v>4</v>
      </c>
      <c r="F3040" t="s">
        <v>142</v>
      </c>
      <c r="G3040">
        <v>3</v>
      </c>
      <c r="H3040">
        <v>0.94215187499999997</v>
      </c>
      <c r="I3040" t="s">
        <v>88</v>
      </c>
      <c r="J3040" t="s">
        <v>188</v>
      </c>
    </row>
    <row r="3041" spans="1:10">
      <c r="A3041" t="str">
        <f t="shared" si="47"/>
        <v>C18-C212016AllSexAllEth4</v>
      </c>
      <c r="B3041">
        <v>2016</v>
      </c>
      <c r="C3041" t="s">
        <v>118</v>
      </c>
      <c r="D3041" t="s">
        <v>117</v>
      </c>
      <c r="E3041">
        <v>4</v>
      </c>
      <c r="F3041" t="s">
        <v>142</v>
      </c>
      <c r="G3041">
        <v>5</v>
      </c>
      <c r="H3041">
        <v>1.570253125</v>
      </c>
      <c r="I3041" t="s">
        <v>89</v>
      </c>
      <c r="J3041" t="s">
        <v>182</v>
      </c>
    </row>
    <row r="3042" spans="1:10">
      <c r="A3042" t="str">
        <f t="shared" si="47"/>
        <v>C222016AllSexAllEth4</v>
      </c>
      <c r="B3042">
        <v>2016</v>
      </c>
      <c r="C3042" t="s">
        <v>118</v>
      </c>
      <c r="D3042" t="s">
        <v>117</v>
      </c>
      <c r="E3042">
        <v>4</v>
      </c>
      <c r="F3042" t="s">
        <v>142</v>
      </c>
      <c r="G3042">
        <v>1</v>
      </c>
      <c r="H3042">
        <v>0.31405062500000003</v>
      </c>
      <c r="I3042" t="s">
        <v>90</v>
      </c>
      <c r="J3042" t="s">
        <v>159</v>
      </c>
    </row>
    <row r="3043" spans="1:10">
      <c r="A3043" t="str">
        <f t="shared" si="47"/>
        <v>C322016AllSexAllEth4</v>
      </c>
      <c r="B3043">
        <v>2016</v>
      </c>
      <c r="C3043" t="s">
        <v>118</v>
      </c>
      <c r="D3043" t="s">
        <v>117</v>
      </c>
      <c r="E3043">
        <v>4</v>
      </c>
      <c r="F3043" t="s">
        <v>142</v>
      </c>
      <c r="G3043">
        <v>1</v>
      </c>
      <c r="H3043">
        <v>0.31405062500000003</v>
      </c>
      <c r="I3043" t="s">
        <v>189</v>
      </c>
      <c r="J3043" t="s">
        <v>190</v>
      </c>
    </row>
    <row r="3044" spans="1:10">
      <c r="A3044" t="str">
        <f t="shared" si="47"/>
        <v>C382016AllSexAllEth4</v>
      </c>
      <c r="B3044">
        <v>2016</v>
      </c>
      <c r="C3044" t="s">
        <v>118</v>
      </c>
      <c r="D3044" t="s">
        <v>117</v>
      </c>
      <c r="E3044">
        <v>4</v>
      </c>
      <c r="F3044" t="s">
        <v>142</v>
      </c>
      <c r="G3044">
        <v>1</v>
      </c>
      <c r="H3044">
        <v>0.31405062500000003</v>
      </c>
      <c r="I3044" t="s">
        <v>191</v>
      </c>
      <c r="J3044" t="s">
        <v>192</v>
      </c>
    </row>
    <row r="3045" spans="1:10">
      <c r="A3045" t="str">
        <f t="shared" si="47"/>
        <v>C40-C412016AllSexAllEth4</v>
      </c>
      <c r="B3045">
        <v>2016</v>
      </c>
      <c r="C3045" t="s">
        <v>118</v>
      </c>
      <c r="D3045" t="s">
        <v>117</v>
      </c>
      <c r="E3045">
        <v>4</v>
      </c>
      <c r="F3045" t="s">
        <v>142</v>
      </c>
      <c r="G3045">
        <v>8</v>
      </c>
      <c r="H3045">
        <v>2.5124050000000002</v>
      </c>
      <c r="I3045" t="s">
        <v>160</v>
      </c>
      <c r="J3045" t="s">
        <v>161</v>
      </c>
    </row>
    <row r="3046" spans="1:10">
      <c r="A3046" t="str">
        <f t="shared" si="47"/>
        <v>C432016AllSexAllEth4</v>
      </c>
      <c r="B3046">
        <v>2016</v>
      </c>
      <c r="C3046" t="s">
        <v>118</v>
      </c>
      <c r="D3046" t="s">
        <v>117</v>
      </c>
      <c r="E3046">
        <v>4</v>
      </c>
      <c r="F3046" t="s">
        <v>142</v>
      </c>
      <c r="G3046">
        <v>1</v>
      </c>
      <c r="H3046">
        <v>0.31405062500000003</v>
      </c>
      <c r="I3046" t="s">
        <v>93</v>
      </c>
      <c r="J3046" t="s">
        <v>186</v>
      </c>
    </row>
    <row r="3047" spans="1:10">
      <c r="A3047" t="str">
        <f t="shared" si="47"/>
        <v>C442016AllSexAllEth4</v>
      </c>
      <c r="B3047">
        <v>2016</v>
      </c>
      <c r="C3047" t="s">
        <v>118</v>
      </c>
      <c r="D3047" t="s">
        <v>117</v>
      </c>
      <c r="E3047">
        <v>4</v>
      </c>
      <c r="F3047" t="s">
        <v>142</v>
      </c>
      <c r="G3047">
        <v>1</v>
      </c>
      <c r="H3047">
        <v>0.31405062500000003</v>
      </c>
      <c r="I3047" t="s">
        <v>176</v>
      </c>
      <c r="J3047" t="s">
        <v>177</v>
      </c>
    </row>
    <row r="3048" spans="1:10">
      <c r="A3048" t="str">
        <f t="shared" si="47"/>
        <v>C492016AllSexAllEth4</v>
      </c>
      <c r="B3048">
        <v>2016</v>
      </c>
      <c r="C3048" t="s">
        <v>118</v>
      </c>
      <c r="D3048" t="s">
        <v>117</v>
      </c>
      <c r="E3048">
        <v>4</v>
      </c>
      <c r="F3048" t="s">
        <v>142</v>
      </c>
      <c r="G3048">
        <v>3</v>
      </c>
      <c r="H3048">
        <v>0.94215187499999997</v>
      </c>
      <c r="I3048" t="s">
        <v>162</v>
      </c>
      <c r="J3048" t="s">
        <v>163</v>
      </c>
    </row>
    <row r="3049" spans="1:10">
      <c r="A3049" t="str">
        <f t="shared" si="47"/>
        <v>C502016AllSexAllEth4</v>
      </c>
      <c r="B3049">
        <v>2016</v>
      </c>
      <c r="C3049" t="s">
        <v>118</v>
      </c>
      <c r="D3049" t="s">
        <v>117</v>
      </c>
      <c r="E3049">
        <v>4</v>
      </c>
      <c r="F3049" t="s">
        <v>142</v>
      </c>
      <c r="G3049">
        <v>1</v>
      </c>
      <c r="H3049">
        <v>0.31405062500000003</v>
      </c>
      <c r="I3049" t="s">
        <v>102</v>
      </c>
      <c r="J3049" t="s">
        <v>214</v>
      </c>
    </row>
    <row r="3050" spans="1:10">
      <c r="A3050" t="str">
        <f t="shared" si="47"/>
        <v>C56-C572016AllSexAllEth4</v>
      </c>
      <c r="B3050">
        <v>2016</v>
      </c>
      <c r="C3050" t="s">
        <v>118</v>
      </c>
      <c r="D3050" t="s">
        <v>117</v>
      </c>
      <c r="E3050">
        <v>4</v>
      </c>
      <c r="F3050" t="s">
        <v>142</v>
      </c>
      <c r="G3050">
        <v>1</v>
      </c>
      <c r="H3050">
        <v>0.31405062500000003</v>
      </c>
      <c r="I3050" t="s">
        <v>105</v>
      </c>
      <c r="J3050" t="s">
        <v>233</v>
      </c>
    </row>
    <row r="3051" spans="1:10">
      <c r="A3051" t="str">
        <f t="shared" si="47"/>
        <v>C622016AllSexAllEth4</v>
      </c>
      <c r="B3051">
        <v>2016</v>
      </c>
      <c r="C3051" t="s">
        <v>118</v>
      </c>
      <c r="D3051" t="s">
        <v>117</v>
      </c>
      <c r="E3051">
        <v>4</v>
      </c>
      <c r="F3051" t="s">
        <v>142</v>
      </c>
      <c r="G3051">
        <v>6</v>
      </c>
      <c r="H3051">
        <v>1.8843037499999999</v>
      </c>
      <c r="I3051" t="s">
        <v>108</v>
      </c>
      <c r="J3051" t="s">
        <v>187</v>
      </c>
    </row>
    <row r="3052" spans="1:10">
      <c r="A3052" t="str">
        <f t="shared" si="47"/>
        <v>C712016AllSexAllEth4</v>
      </c>
      <c r="B3052">
        <v>2016</v>
      </c>
      <c r="C3052" t="s">
        <v>118</v>
      </c>
      <c r="D3052" t="s">
        <v>117</v>
      </c>
      <c r="E3052">
        <v>4</v>
      </c>
      <c r="F3052" t="s">
        <v>142</v>
      </c>
      <c r="G3052">
        <v>5</v>
      </c>
      <c r="H3052">
        <v>1.570253125</v>
      </c>
      <c r="I3052" t="s">
        <v>96</v>
      </c>
      <c r="J3052" t="s">
        <v>167</v>
      </c>
    </row>
    <row r="3053" spans="1:10">
      <c r="A3053" t="str">
        <f t="shared" si="47"/>
        <v>C732016AllSexAllEth4</v>
      </c>
      <c r="B3053">
        <v>2016</v>
      </c>
      <c r="C3053" t="s">
        <v>118</v>
      </c>
      <c r="D3053" t="s">
        <v>117</v>
      </c>
      <c r="E3053">
        <v>4</v>
      </c>
      <c r="F3053" t="s">
        <v>142</v>
      </c>
      <c r="G3053">
        <v>1</v>
      </c>
      <c r="H3053">
        <v>0.31405062500000003</v>
      </c>
      <c r="I3053" t="s">
        <v>97</v>
      </c>
      <c r="J3053" t="s">
        <v>183</v>
      </c>
    </row>
    <row r="3054" spans="1:10">
      <c r="A3054" t="str">
        <f t="shared" si="47"/>
        <v>C752016AllSexAllEth4</v>
      </c>
      <c r="B3054">
        <v>2016</v>
      </c>
      <c r="C3054" t="s">
        <v>118</v>
      </c>
      <c r="D3054" t="s">
        <v>117</v>
      </c>
      <c r="E3054">
        <v>4</v>
      </c>
      <c r="F3054" t="s">
        <v>142</v>
      </c>
      <c r="G3054">
        <v>1</v>
      </c>
      <c r="H3054">
        <v>0.31405062500000003</v>
      </c>
      <c r="I3054" t="s">
        <v>184</v>
      </c>
      <c r="J3054" t="s">
        <v>185</v>
      </c>
    </row>
    <row r="3055" spans="1:10">
      <c r="A3055" t="str">
        <f t="shared" si="47"/>
        <v>C812016AllSexAllEth4</v>
      </c>
      <c r="B3055">
        <v>2016</v>
      </c>
      <c r="C3055" t="s">
        <v>118</v>
      </c>
      <c r="D3055" t="s">
        <v>117</v>
      </c>
      <c r="E3055">
        <v>4</v>
      </c>
      <c r="F3055" t="s">
        <v>142</v>
      </c>
      <c r="G3055">
        <v>7</v>
      </c>
      <c r="H3055">
        <v>2.1983543750000001</v>
      </c>
      <c r="I3055" t="s">
        <v>98</v>
      </c>
      <c r="J3055" t="s">
        <v>172</v>
      </c>
    </row>
    <row r="3056" spans="1:10">
      <c r="A3056" t="str">
        <f t="shared" si="47"/>
        <v>C82-C86, C962016AllSexAllEth4</v>
      </c>
      <c r="B3056">
        <v>2016</v>
      </c>
      <c r="C3056" t="s">
        <v>118</v>
      </c>
      <c r="D3056" t="s">
        <v>117</v>
      </c>
      <c r="E3056">
        <v>4</v>
      </c>
      <c r="F3056" t="s">
        <v>142</v>
      </c>
      <c r="G3056">
        <v>2</v>
      </c>
      <c r="H3056">
        <v>0.62810125000000006</v>
      </c>
      <c r="I3056" t="s">
        <v>99</v>
      </c>
      <c r="J3056" t="s">
        <v>173</v>
      </c>
    </row>
    <row r="3057" spans="1:10">
      <c r="A3057" t="str">
        <f t="shared" si="47"/>
        <v>C91-C952016AllSexAllEth4</v>
      </c>
      <c r="B3057">
        <v>2016</v>
      </c>
      <c r="C3057" t="s">
        <v>118</v>
      </c>
      <c r="D3057" t="s">
        <v>117</v>
      </c>
      <c r="E3057">
        <v>4</v>
      </c>
      <c r="F3057" t="s">
        <v>142</v>
      </c>
      <c r="G3057">
        <v>9</v>
      </c>
      <c r="H3057">
        <v>2.8264556249999999</v>
      </c>
      <c r="I3057" t="s">
        <v>101</v>
      </c>
      <c r="J3057" t="s">
        <v>174</v>
      </c>
    </row>
    <row r="3058" spans="1:10">
      <c r="A3058" t="str">
        <f t="shared" si="47"/>
        <v>C00-C142017AllSexAllEth4</v>
      </c>
      <c r="B3058">
        <v>2017</v>
      </c>
      <c r="C3058" t="s">
        <v>118</v>
      </c>
      <c r="D3058" t="s">
        <v>117</v>
      </c>
      <c r="E3058">
        <v>4</v>
      </c>
      <c r="F3058" t="s">
        <v>142</v>
      </c>
      <c r="G3058">
        <v>1</v>
      </c>
      <c r="H3058">
        <v>0.31559679400000001</v>
      </c>
      <c r="I3058" t="s">
        <v>86</v>
      </c>
      <c r="J3058" t="s">
        <v>180</v>
      </c>
    </row>
    <row r="3059" spans="1:10">
      <c r="A3059" t="str">
        <f t="shared" si="47"/>
        <v>C162017AllSexAllEth4</v>
      </c>
      <c r="B3059">
        <v>2017</v>
      </c>
      <c r="C3059" t="s">
        <v>118</v>
      </c>
      <c r="D3059" t="s">
        <v>117</v>
      </c>
      <c r="E3059">
        <v>4</v>
      </c>
      <c r="F3059" t="s">
        <v>142</v>
      </c>
      <c r="G3059">
        <v>1</v>
      </c>
      <c r="H3059">
        <v>0.31559679400000001</v>
      </c>
      <c r="I3059" t="s">
        <v>88</v>
      </c>
      <c r="J3059" t="s">
        <v>188</v>
      </c>
    </row>
    <row r="3060" spans="1:10">
      <c r="A3060" t="str">
        <f t="shared" si="47"/>
        <v>C18-C212017AllSexAllEth4</v>
      </c>
      <c r="B3060">
        <v>2017</v>
      </c>
      <c r="C3060" t="s">
        <v>118</v>
      </c>
      <c r="D3060" t="s">
        <v>117</v>
      </c>
      <c r="E3060">
        <v>4</v>
      </c>
      <c r="F3060" t="s">
        <v>142</v>
      </c>
      <c r="G3060">
        <v>12</v>
      </c>
      <c r="H3060">
        <v>3.7871615219999999</v>
      </c>
      <c r="I3060" t="s">
        <v>89</v>
      </c>
      <c r="J3060" t="s">
        <v>182</v>
      </c>
    </row>
    <row r="3061" spans="1:10">
      <c r="A3061" t="str">
        <f t="shared" si="47"/>
        <v>C222017AllSexAllEth4</v>
      </c>
      <c r="B3061">
        <v>2017</v>
      </c>
      <c r="C3061" t="s">
        <v>118</v>
      </c>
      <c r="D3061" t="s">
        <v>117</v>
      </c>
      <c r="E3061">
        <v>4</v>
      </c>
      <c r="F3061" t="s">
        <v>142</v>
      </c>
      <c r="G3061">
        <v>1</v>
      </c>
      <c r="H3061">
        <v>0.31559679400000001</v>
      </c>
      <c r="I3061" t="s">
        <v>90</v>
      </c>
      <c r="J3061" t="s">
        <v>159</v>
      </c>
    </row>
    <row r="3062" spans="1:10">
      <c r="A3062" t="str">
        <f t="shared" si="47"/>
        <v>C33-C342017AllSexAllEth4</v>
      </c>
      <c r="B3062">
        <v>2017</v>
      </c>
      <c r="C3062" t="s">
        <v>118</v>
      </c>
      <c r="D3062" t="s">
        <v>117</v>
      </c>
      <c r="E3062">
        <v>4</v>
      </c>
      <c r="F3062" t="s">
        <v>142</v>
      </c>
      <c r="G3062">
        <v>1</v>
      </c>
      <c r="H3062">
        <v>0.31559679400000001</v>
      </c>
      <c r="I3062" t="s">
        <v>92</v>
      </c>
      <c r="J3062" t="s">
        <v>175</v>
      </c>
    </row>
    <row r="3063" spans="1:10">
      <c r="A3063" t="str">
        <f t="shared" si="47"/>
        <v>C40-C412017AllSexAllEth4</v>
      </c>
      <c r="B3063">
        <v>2017</v>
      </c>
      <c r="C3063" t="s">
        <v>118</v>
      </c>
      <c r="D3063" t="s">
        <v>117</v>
      </c>
      <c r="E3063">
        <v>4</v>
      </c>
      <c r="F3063" t="s">
        <v>142</v>
      </c>
      <c r="G3063">
        <v>5</v>
      </c>
      <c r="H3063">
        <v>1.5779839680000001</v>
      </c>
      <c r="I3063" t="s">
        <v>160</v>
      </c>
      <c r="J3063" t="s">
        <v>161</v>
      </c>
    </row>
    <row r="3064" spans="1:10">
      <c r="A3064" t="str">
        <f t="shared" si="47"/>
        <v>C432017AllSexAllEth4</v>
      </c>
      <c r="B3064">
        <v>2017</v>
      </c>
      <c r="C3064" t="s">
        <v>118</v>
      </c>
      <c r="D3064" t="s">
        <v>117</v>
      </c>
      <c r="E3064">
        <v>4</v>
      </c>
      <c r="F3064" t="s">
        <v>142</v>
      </c>
      <c r="G3064">
        <v>3</v>
      </c>
      <c r="H3064">
        <v>0.94679038100000001</v>
      </c>
      <c r="I3064" t="s">
        <v>93</v>
      </c>
      <c r="J3064" t="s">
        <v>186</v>
      </c>
    </row>
    <row r="3065" spans="1:10">
      <c r="A3065" t="str">
        <f t="shared" si="47"/>
        <v>C472017AllSexAllEth4</v>
      </c>
      <c r="B3065">
        <v>2017</v>
      </c>
      <c r="C3065" t="s">
        <v>118</v>
      </c>
      <c r="D3065" t="s">
        <v>117</v>
      </c>
      <c r="E3065">
        <v>4</v>
      </c>
      <c r="F3065" t="s">
        <v>142</v>
      </c>
      <c r="G3065">
        <v>2</v>
      </c>
      <c r="H3065">
        <v>0.63119358699999994</v>
      </c>
      <c r="I3065" t="s">
        <v>178</v>
      </c>
      <c r="J3065" t="s">
        <v>179</v>
      </c>
    </row>
    <row r="3066" spans="1:10">
      <c r="A3066" t="str">
        <f t="shared" si="47"/>
        <v>C492017AllSexAllEth4</v>
      </c>
      <c r="B3066">
        <v>2017</v>
      </c>
      <c r="C3066" t="s">
        <v>118</v>
      </c>
      <c r="D3066" t="s">
        <v>117</v>
      </c>
      <c r="E3066">
        <v>4</v>
      </c>
      <c r="F3066" t="s">
        <v>142</v>
      </c>
      <c r="G3066">
        <v>1</v>
      </c>
      <c r="H3066">
        <v>0.31559679400000001</v>
      </c>
      <c r="I3066" t="s">
        <v>162</v>
      </c>
      <c r="J3066" t="s">
        <v>163</v>
      </c>
    </row>
    <row r="3067" spans="1:10">
      <c r="A3067" t="str">
        <f t="shared" si="47"/>
        <v>C56-C572017AllSexAllEth4</v>
      </c>
      <c r="B3067">
        <v>2017</v>
      </c>
      <c r="C3067" t="s">
        <v>118</v>
      </c>
      <c r="D3067" t="s">
        <v>117</v>
      </c>
      <c r="E3067">
        <v>4</v>
      </c>
      <c r="F3067" t="s">
        <v>142</v>
      </c>
      <c r="G3067">
        <v>1</v>
      </c>
      <c r="H3067">
        <v>0.31559679400000001</v>
      </c>
      <c r="I3067" t="s">
        <v>105</v>
      </c>
      <c r="J3067" t="s">
        <v>233</v>
      </c>
    </row>
    <row r="3068" spans="1:10">
      <c r="A3068" t="str">
        <f t="shared" si="47"/>
        <v>C622017AllSexAllEth4</v>
      </c>
      <c r="B3068">
        <v>2017</v>
      </c>
      <c r="C3068" t="s">
        <v>118</v>
      </c>
      <c r="D3068" t="s">
        <v>117</v>
      </c>
      <c r="E3068">
        <v>4</v>
      </c>
      <c r="F3068" t="s">
        <v>142</v>
      </c>
      <c r="G3068">
        <v>5</v>
      </c>
      <c r="H3068">
        <v>1.5779839680000001</v>
      </c>
      <c r="I3068" t="s">
        <v>108</v>
      </c>
      <c r="J3068" t="s">
        <v>187</v>
      </c>
    </row>
    <row r="3069" spans="1:10">
      <c r="A3069" t="str">
        <f t="shared" si="47"/>
        <v>C712017AllSexAllEth4</v>
      </c>
      <c r="B3069">
        <v>2017</v>
      </c>
      <c r="C3069" t="s">
        <v>118</v>
      </c>
      <c r="D3069" t="s">
        <v>117</v>
      </c>
      <c r="E3069">
        <v>4</v>
      </c>
      <c r="F3069" t="s">
        <v>142</v>
      </c>
      <c r="G3069">
        <v>2</v>
      </c>
      <c r="H3069">
        <v>0.63119358699999994</v>
      </c>
      <c r="I3069" t="s">
        <v>96</v>
      </c>
      <c r="J3069" t="s">
        <v>167</v>
      </c>
    </row>
    <row r="3070" spans="1:10">
      <c r="A3070" t="str">
        <f t="shared" si="47"/>
        <v>C722017AllSexAllEth4</v>
      </c>
      <c r="B3070">
        <v>2017</v>
      </c>
      <c r="C3070" t="s">
        <v>118</v>
      </c>
      <c r="D3070" t="s">
        <v>117</v>
      </c>
      <c r="E3070">
        <v>4</v>
      </c>
      <c r="F3070" t="s">
        <v>142</v>
      </c>
      <c r="G3070">
        <v>1</v>
      </c>
      <c r="H3070">
        <v>0.31559679400000001</v>
      </c>
      <c r="I3070" t="s">
        <v>168</v>
      </c>
      <c r="J3070" t="s">
        <v>169</v>
      </c>
    </row>
    <row r="3071" spans="1:10">
      <c r="A3071" t="str">
        <f t="shared" si="47"/>
        <v>C732017AllSexAllEth4</v>
      </c>
      <c r="B3071">
        <v>2017</v>
      </c>
      <c r="C3071" t="s">
        <v>118</v>
      </c>
      <c r="D3071" t="s">
        <v>117</v>
      </c>
      <c r="E3071">
        <v>4</v>
      </c>
      <c r="F3071" t="s">
        <v>142</v>
      </c>
      <c r="G3071">
        <v>2</v>
      </c>
      <c r="H3071">
        <v>0.63119358699999994</v>
      </c>
      <c r="I3071" t="s">
        <v>97</v>
      </c>
      <c r="J3071" t="s">
        <v>183</v>
      </c>
    </row>
    <row r="3072" spans="1:10">
      <c r="A3072" t="str">
        <f t="shared" si="47"/>
        <v>C812017AllSexAllEth4</v>
      </c>
      <c r="B3072">
        <v>2017</v>
      </c>
      <c r="C3072" t="s">
        <v>118</v>
      </c>
      <c r="D3072" t="s">
        <v>117</v>
      </c>
      <c r="E3072">
        <v>4</v>
      </c>
      <c r="F3072" t="s">
        <v>142</v>
      </c>
      <c r="G3072">
        <v>8</v>
      </c>
      <c r="H3072">
        <v>2.5247743479999998</v>
      </c>
      <c r="I3072" t="s">
        <v>98</v>
      </c>
      <c r="J3072" t="s">
        <v>172</v>
      </c>
    </row>
    <row r="3073" spans="1:10">
      <c r="A3073" t="str">
        <f t="shared" si="47"/>
        <v>C82-C86, C962017AllSexAllEth4</v>
      </c>
      <c r="B3073">
        <v>2017</v>
      </c>
      <c r="C3073" t="s">
        <v>118</v>
      </c>
      <c r="D3073" t="s">
        <v>117</v>
      </c>
      <c r="E3073">
        <v>4</v>
      </c>
      <c r="F3073" t="s">
        <v>142</v>
      </c>
      <c r="G3073">
        <v>7</v>
      </c>
      <c r="H3073">
        <v>2.2091775550000001</v>
      </c>
      <c r="I3073" t="s">
        <v>99</v>
      </c>
      <c r="J3073" t="s">
        <v>173</v>
      </c>
    </row>
    <row r="3074" spans="1:10">
      <c r="A3074" t="str">
        <f t="shared" si="47"/>
        <v>C91-C952017AllSexAllEth4</v>
      </c>
      <c r="B3074">
        <v>2017</v>
      </c>
      <c r="C3074" t="s">
        <v>118</v>
      </c>
      <c r="D3074" t="s">
        <v>117</v>
      </c>
      <c r="E3074">
        <v>4</v>
      </c>
      <c r="F3074" t="s">
        <v>142</v>
      </c>
      <c r="G3074">
        <v>15</v>
      </c>
      <c r="H3074">
        <v>4.7339519030000003</v>
      </c>
      <c r="I3074" t="s">
        <v>101</v>
      </c>
      <c r="J3074" t="s">
        <v>174</v>
      </c>
    </row>
    <row r="3075" spans="1:10">
      <c r="A3075" t="str">
        <f t="shared" ref="A3075:A3138" si="48">I3075&amp;B3075&amp;C3075&amp;D3075&amp;E3075</f>
        <v>D45-D472017AllSexAllEth4</v>
      </c>
      <c r="B3075">
        <v>2017</v>
      </c>
      <c r="C3075" t="s">
        <v>118</v>
      </c>
      <c r="D3075" t="s">
        <v>117</v>
      </c>
      <c r="E3075">
        <v>4</v>
      </c>
      <c r="F3075" t="s">
        <v>142</v>
      </c>
      <c r="G3075">
        <v>2</v>
      </c>
      <c r="H3075">
        <v>0.63119358699999994</v>
      </c>
      <c r="I3075" t="s">
        <v>140</v>
      </c>
      <c r="J3075" t="s">
        <v>181</v>
      </c>
    </row>
    <row r="3076" spans="1:10">
      <c r="A3076" t="str">
        <f t="shared" si="48"/>
        <v>C00-C142015AllSexAllEth5</v>
      </c>
      <c r="B3076">
        <v>2015</v>
      </c>
      <c r="C3076" t="s">
        <v>118</v>
      </c>
      <c r="D3076" t="s">
        <v>117</v>
      </c>
      <c r="E3076">
        <v>5</v>
      </c>
      <c r="F3076" t="s">
        <v>143</v>
      </c>
      <c r="G3076">
        <v>3</v>
      </c>
      <c r="H3076">
        <v>0.88370448899999998</v>
      </c>
      <c r="I3076" t="s">
        <v>86</v>
      </c>
      <c r="J3076" t="s">
        <v>180</v>
      </c>
    </row>
    <row r="3077" spans="1:10">
      <c r="A3077" t="str">
        <f t="shared" si="48"/>
        <v>C162015AllSexAllEth5</v>
      </c>
      <c r="B3077">
        <v>2015</v>
      </c>
      <c r="C3077" t="s">
        <v>118</v>
      </c>
      <c r="D3077" t="s">
        <v>117</v>
      </c>
      <c r="E3077">
        <v>5</v>
      </c>
      <c r="F3077" t="s">
        <v>143</v>
      </c>
      <c r="G3077">
        <v>3</v>
      </c>
      <c r="H3077">
        <v>0.88370448899999998</v>
      </c>
      <c r="I3077" t="s">
        <v>88</v>
      </c>
      <c r="J3077" t="s">
        <v>188</v>
      </c>
    </row>
    <row r="3078" spans="1:10">
      <c r="A3078" t="str">
        <f t="shared" si="48"/>
        <v>C18-C212015AllSexAllEth5</v>
      </c>
      <c r="B3078">
        <v>2015</v>
      </c>
      <c r="C3078" t="s">
        <v>118</v>
      </c>
      <c r="D3078" t="s">
        <v>117</v>
      </c>
      <c r="E3078">
        <v>5</v>
      </c>
      <c r="F3078" t="s">
        <v>143</v>
      </c>
      <c r="G3078">
        <v>6</v>
      </c>
      <c r="H3078">
        <v>1.767408978</v>
      </c>
      <c r="I3078" t="s">
        <v>89</v>
      </c>
      <c r="J3078" t="s">
        <v>182</v>
      </c>
    </row>
    <row r="3079" spans="1:10">
      <c r="A3079" t="str">
        <f t="shared" si="48"/>
        <v>C222015AllSexAllEth5</v>
      </c>
      <c r="B3079">
        <v>2015</v>
      </c>
      <c r="C3079" t="s">
        <v>118</v>
      </c>
      <c r="D3079" t="s">
        <v>117</v>
      </c>
      <c r="E3079">
        <v>5</v>
      </c>
      <c r="F3079" t="s">
        <v>143</v>
      </c>
      <c r="G3079">
        <v>1</v>
      </c>
      <c r="H3079">
        <v>0.29456816299999999</v>
      </c>
      <c r="I3079" t="s">
        <v>90</v>
      </c>
      <c r="J3079" t="s">
        <v>159</v>
      </c>
    </row>
    <row r="3080" spans="1:10">
      <c r="A3080" t="str">
        <f t="shared" si="48"/>
        <v>C33-C342015AllSexAllEth5</v>
      </c>
      <c r="B3080">
        <v>2015</v>
      </c>
      <c r="C3080" t="s">
        <v>118</v>
      </c>
      <c r="D3080" t="s">
        <v>117</v>
      </c>
      <c r="E3080">
        <v>5</v>
      </c>
      <c r="F3080" t="s">
        <v>143</v>
      </c>
      <c r="G3080">
        <v>1</v>
      </c>
      <c r="H3080">
        <v>0.29456816299999999</v>
      </c>
      <c r="I3080" t="s">
        <v>92</v>
      </c>
      <c r="J3080" t="s">
        <v>175</v>
      </c>
    </row>
    <row r="3081" spans="1:10">
      <c r="A3081" t="str">
        <f t="shared" si="48"/>
        <v>C40-C412015AllSexAllEth5</v>
      </c>
      <c r="B3081">
        <v>2015</v>
      </c>
      <c r="C3081" t="s">
        <v>118</v>
      </c>
      <c r="D3081" t="s">
        <v>117</v>
      </c>
      <c r="E3081">
        <v>5</v>
      </c>
      <c r="F3081" t="s">
        <v>143</v>
      </c>
      <c r="G3081">
        <v>1</v>
      </c>
      <c r="H3081">
        <v>0.29456816299999999</v>
      </c>
      <c r="I3081" t="s">
        <v>160</v>
      </c>
      <c r="J3081" t="s">
        <v>161</v>
      </c>
    </row>
    <row r="3082" spans="1:10">
      <c r="A3082" t="str">
        <f t="shared" si="48"/>
        <v>C432015AllSexAllEth5</v>
      </c>
      <c r="B3082">
        <v>2015</v>
      </c>
      <c r="C3082" t="s">
        <v>118</v>
      </c>
      <c r="D3082" t="s">
        <v>117</v>
      </c>
      <c r="E3082">
        <v>5</v>
      </c>
      <c r="F3082" t="s">
        <v>143</v>
      </c>
      <c r="G3082">
        <v>13</v>
      </c>
      <c r="H3082">
        <v>3.8293861200000001</v>
      </c>
      <c r="I3082" t="s">
        <v>93</v>
      </c>
      <c r="J3082" t="s">
        <v>186</v>
      </c>
    </row>
    <row r="3083" spans="1:10">
      <c r="A3083" t="str">
        <f t="shared" si="48"/>
        <v>C492015AllSexAllEth5</v>
      </c>
      <c r="B3083">
        <v>2015</v>
      </c>
      <c r="C3083" t="s">
        <v>118</v>
      </c>
      <c r="D3083" t="s">
        <v>117</v>
      </c>
      <c r="E3083">
        <v>5</v>
      </c>
      <c r="F3083" t="s">
        <v>143</v>
      </c>
      <c r="G3083">
        <v>1</v>
      </c>
      <c r="H3083">
        <v>0.29456816299999999</v>
      </c>
      <c r="I3083" t="s">
        <v>162</v>
      </c>
      <c r="J3083" t="s">
        <v>163</v>
      </c>
    </row>
    <row r="3084" spans="1:10">
      <c r="A3084" t="str">
        <f t="shared" si="48"/>
        <v>C502015AllSexAllEth5</v>
      </c>
      <c r="B3084">
        <v>2015</v>
      </c>
      <c r="C3084" t="s">
        <v>118</v>
      </c>
      <c r="D3084" t="s">
        <v>117</v>
      </c>
      <c r="E3084">
        <v>5</v>
      </c>
      <c r="F3084" t="s">
        <v>143</v>
      </c>
      <c r="G3084">
        <v>4</v>
      </c>
      <c r="H3084">
        <v>1.178272652</v>
      </c>
      <c r="I3084" t="s">
        <v>102</v>
      </c>
      <c r="J3084" t="s">
        <v>214</v>
      </c>
    </row>
    <row r="3085" spans="1:10">
      <c r="A3085" t="str">
        <f t="shared" si="48"/>
        <v>C532015AllSexAllEth5</v>
      </c>
      <c r="B3085">
        <v>2015</v>
      </c>
      <c r="C3085" t="s">
        <v>118</v>
      </c>
      <c r="D3085" t="s">
        <v>117</v>
      </c>
      <c r="E3085">
        <v>5</v>
      </c>
      <c r="F3085" t="s">
        <v>143</v>
      </c>
      <c r="G3085">
        <v>2</v>
      </c>
      <c r="H3085">
        <v>0.58913632599999999</v>
      </c>
      <c r="I3085" t="s">
        <v>103</v>
      </c>
      <c r="J3085" t="s">
        <v>235</v>
      </c>
    </row>
    <row r="3086" spans="1:10">
      <c r="A3086" t="str">
        <f t="shared" si="48"/>
        <v>C54-C552015AllSexAllEth5</v>
      </c>
      <c r="B3086">
        <v>2015</v>
      </c>
      <c r="C3086" t="s">
        <v>118</v>
      </c>
      <c r="D3086" t="s">
        <v>117</v>
      </c>
      <c r="E3086">
        <v>5</v>
      </c>
      <c r="F3086" t="s">
        <v>143</v>
      </c>
      <c r="G3086">
        <v>1</v>
      </c>
      <c r="H3086">
        <v>0.29456816299999999</v>
      </c>
      <c r="I3086" t="s">
        <v>104</v>
      </c>
      <c r="J3086" t="s">
        <v>234</v>
      </c>
    </row>
    <row r="3087" spans="1:10">
      <c r="A3087" t="str">
        <f t="shared" si="48"/>
        <v>C56-C572015AllSexAllEth5</v>
      </c>
      <c r="B3087">
        <v>2015</v>
      </c>
      <c r="C3087" t="s">
        <v>118</v>
      </c>
      <c r="D3087" t="s">
        <v>117</v>
      </c>
      <c r="E3087">
        <v>5</v>
      </c>
      <c r="F3087" t="s">
        <v>143</v>
      </c>
      <c r="G3087">
        <v>1</v>
      </c>
      <c r="H3087">
        <v>0.29456816299999999</v>
      </c>
      <c r="I3087" t="s">
        <v>105</v>
      </c>
      <c r="J3087" t="s">
        <v>233</v>
      </c>
    </row>
    <row r="3088" spans="1:10">
      <c r="A3088" t="str">
        <f t="shared" si="48"/>
        <v>C622015AllSexAllEth5</v>
      </c>
      <c r="B3088">
        <v>2015</v>
      </c>
      <c r="C3088" t="s">
        <v>118</v>
      </c>
      <c r="D3088" t="s">
        <v>117</v>
      </c>
      <c r="E3088">
        <v>5</v>
      </c>
      <c r="F3088" t="s">
        <v>143</v>
      </c>
      <c r="G3088">
        <v>16</v>
      </c>
      <c r="H3088">
        <v>4.713090609</v>
      </c>
      <c r="I3088" t="s">
        <v>108</v>
      </c>
      <c r="J3088" t="s">
        <v>187</v>
      </c>
    </row>
    <row r="3089" spans="1:10">
      <c r="A3089" t="str">
        <f t="shared" si="48"/>
        <v>C632015AllSexAllEth5</v>
      </c>
      <c r="B3089">
        <v>2015</v>
      </c>
      <c r="C3089" t="s">
        <v>118</v>
      </c>
      <c r="D3089" t="s">
        <v>117</v>
      </c>
      <c r="E3089">
        <v>5</v>
      </c>
      <c r="F3089" t="s">
        <v>143</v>
      </c>
      <c r="G3089">
        <v>1</v>
      </c>
      <c r="H3089">
        <v>0.29456816299999999</v>
      </c>
      <c r="I3089" t="s">
        <v>193</v>
      </c>
      <c r="J3089" t="s">
        <v>194</v>
      </c>
    </row>
    <row r="3090" spans="1:10">
      <c r="A3090" t="str">
        <f t="shared" si="48"/>
        <v>C64-C66, C682015AllSexAllEth5</v>
      </c>
      <c r="B3090">
        <v>2015</v>
      </c>
      <c r="C3090" t="s">
        <v>118</v>
      </c>
      <c r="D3090" t="s">
        <v>117</v>
      </c>
      <c r="E3090">
        <v>5</v>
      </c>
      <c r="F3090" t="s">
        <v>143</v>
      </c>
      <c r="G3090">
        <v>2</v>
      </c>
      <c r="H3090">
        <v>0.58913632599999999</v>
      </c>
      <c r="I3090" t="s">
        <v>94</v>
      </c>
      <c r="J3090" t="s">
        <v>164</v>
      </c>
    </row>
    <row r="3091" spans="1:10">
      <c r="A3091" t="str">
        <f t="shared" si="48"/>
        <v>C692015AllSexAllEth5</v>
      </c>
      <c r="B3091">
        <v>2015</v>
      </c>
      <c r="C3091" t="s">
        <v>118</v>
      </c>
      <c r="D3091" t="s">
        <v>117</v>
      </c>
      <c r="E3091">
        <v>5</v>
      </c>
      <c r="F3091" t="s">
        <v>143</v>
      </c>
      <c r="G3091">
        <v>1</v>
      </c>
      <c r="H3091">
        <v>0.29456816299999999</v>
      </c>
      <c r="I3091" t="s">
        <v>165</v>
      </c>
      <c r="J3091" t="s">
        <v>166</v>
      </c>
    </row>
    <row r="3092" spans="1:10">
      <c r="A3092" t="str">
        <f t="shared" si="48"/>
        <v>C712015AllSexAllEth5</v>
      </c>
      <c r="B3092">
        <v>2015</v>
      </c>
      <c r="C3092" t="s">
        <v>118</v>
      </c>
      <c r="D3092" t="s">
        <v>117</v>
      </c>
      <c r="E3092">
        <v>5</v>
      </c>
      <c r="F3092" t="s">
        <v>143</v>
      </c>
      <c r="G3092">
        <v>6</v>
      </c>
      <c r="H3092">
        <v>1.767408978</v>
      </c>
      <c r="I3092" t="s">
        <v>96</v>
      </c>
      <c r="J3092" t="s">
        <v>167</v>
      </c>
    </row>
    <row r="3093" spans="1:10">
      <c r="A3093" t="str">
        <f t="shared" si="48"/>
        <v>C732015AllSexAllEth5</v>
      </c>
      <c r="B3093">
        <v>2015</v>
      </c>
      <c r="C3093" t="s">
        <v>118</v>
      </c>
      <c r="D3093" t="s">
        <v>117</v>
      </c>
      <c r="E3093">
        <v>5</v>
      </c>
      <c r="F3093" t="s">
        <v>143</v>
      </c>
      <c r="G3093">
        <v>8</v>
      </c>
      <c r="H3093">
        <v>2.356545305</v>
      </c>
      <c r="I3093" t="s">
        <v>97</v>
      </c>
      <c r="J3093" t="s">
        <v>183</v>
      </c>
    </row>
    <row r="3094" spans="1:10">
      <c r="A3094" t="str">
        <f t="shared" si="48"/>
        <v>C812015AllSexAllEth5</v>
      </c>
      <c r="B3094">
        <v>2015</v>
      </c>
      <c r="C3094" t="s">
        <v>118</v>
      </c>
      <c r="D3094" t="s">
        <v>117</v>
      </c>
      <c r="E3094">
        <v>5</v>
      </c>
      <c r="F3094" t="s">
        <v>143</v>
      </c>
      <c r="G3094">
        <v>15</v>
      </c>
      <c r="H3094">
        <v>4.4185224459999999</v>
      </c>
      <c r="I3094" t="s">
        <v>98</v>
      </c>
      <c r="J3094" t="s">
        <v>172</v>
      </c>
    </row>
    <row r="3095" spans="1:10">
      <c r="A3095" t="str">
        <f t="shared" si="48"/>
        <v>C82-C86, C962015AllSexAllEth5</v>
      </c>
      <c r="B3095">
        <v>2015</v>
      </c>
      <c r="C3095" t="s">
        <v>118</v>
      </c>
      <c r="D3095" t="s">
        <v>117</v>
      </c>
      <c r="E3095">
        <v>5</v>
      </c>
      <c r="F3095" t="s">
        <v>143</v>
      </c>
      <c r="G3095">
        <v>7</v>
      </c>
      <c r="H3095">
        <v>2.0619771419999999</v>
      </c>
      <c r="I3095" t="s">
        <v>99</v>
      </c>
      <c r="J3095" t="s">
        <v>173</v>
      </c>
    </row>
    <row r="3096" spans="1:10">
      <c r="A3096" t="str">
        <f t="shared" si="48"/>
        <v>C882015AllSexAllEth5</v>
      </c>
      <c r="B3096">
        <v>2015</v>
      </c>
      <c r="C3096" t="s">
        <v>118</v>
      </c>
      <c r="D3096" t="s">
        <v>117</v>
      </c>
      <c r="E3096">
        <v>5</v>
      </c>
      <c r="F3096" t="s">
        <v>143</v>
      </c>
      <c r="G3096">
        <v>1</v>
      </c>
      <c r="H3096">
        <v>0.29456816299999999</v>
      </c>
      <c r="I3096" t="s">
        <v>195</v>
      </c>
      <c r="J3096" t="s">
        <v>196</v>
      </c>
    </row>
    <row r="3097" spans="1:10">
      <c r="A3097" t="str">
        <f t="shared" si="48"/>
        <v>C91-C952015AllSexAllEth5</v>
      </c>
      <c r="B3097">
        <v>2015</v>
      </c>
      <c r="C3097" t="s">
        <v>118</v>
      </c>
      <c r="D3097" t="s">
        <v>117</v>
      </c>
      <c r="E3097">
        <v>5</v>
      </c>
      <c r="F3097" t="s">
        <v>143</v>
      </c>
      <c r="G3097">
        <v>6</v>
      </c>
      <c r="H3097">
        <v>1.767408978</v>
      </c>
      <c r="I3097" t="s">
        <v>101</v>
      </c>
      <c r="J3097" t="s">
        <v>174</v>
      </c>
    </row>
    <row r="3098" spans="1:10">
      <c r="A3098" t="str">
        <f t="shared" si="48"/>
        <v>C00-C142016AllSexAllEth5</v>
      </c>
      <c r="B3098">
        <v>2016</v>
      </c>
      <c r="C3098" t="s">
        <v>118</v>
      </c>
      <c r="D3098" t="s">
        <v>117</v>
      </c>
      <c r="E3098">
        <v>5</v>
      </c>
      <c r="F3098" t="s">
        <v>143</v>
      </c>
      <c r="G3098">
        <v>3</v>
      </c>
      <c r="H3098">
        <v>0.85804993900000004</v>
      </c>
      <c r="I3098" t="s">
        <v>86</v>
      </c>
      <c r="J3098" t="s">
        <v>180</v>
      </c>
    </row>
    <row r="3099" spans="1:10">
      <c r="A3099" t="str">
        <f t="shared" si="48"/>
        <v>C162016AllSexAllEth5</v>
      </c>
      <c r="B3099">
        <v>2016</v>
      </c>
      <c r="C3099" t="s">
        <v>118</v>
      </c>
      <c r="D3099" t="s">
        <v>117</v>
      </c>
      <c r="E3099">
        <v>5</v>
      </c>
      <c r="F3099" t="s">
        <v>143</v>
      </c>
      <c r="G3099">
        <v>1</v>
      </c>
      <c r="H3099">
        <v>0.28601664599999999</v>
      </c>
      <c r="I3099" t="s">
        <v>88</v>
      </c>
      <c r="J3099" t="s">
        <v>188</v>
      </c>
    </row>
    <row r="3100" spans="1:10">
      <c r="A3100" t="str">
        <f t="shared" si="48"/>
        <v>C18-C212016AllSexAllEth5</v>
      </c>
      <c r="B3100">
        <v>2016</v>
      </c>
      <c r="C3100" t="s">
        <v>118</v>
      </c>
      <c r="D3100" t="s">
        <v>117</v>
      </c>
      <c r="E3100">
        <v>5</v>
      </c>
      <c r="F3100" t="s">
        <v>143</v>
      </c>
      <c r="G3100">
        <v>10</v>
      </c>
      <c r="H3100">
        <v>2.860166462</v>
      </c>
      <c r="I3100" t="s">
        <v>89</v>
      </c>
      <c r="J3100" t="s">
        <v>182</v>
      </c>
    </row>
    <row r="3101" spans="1:10">
      <c r="A3101" t="str">
        <f t="shared" si="48"/>
        <v>C222016AllSexAllEth5</v>
      </c>
      <c r="B3101">
        <v>2016</v>
      </c>
      <c r="C3101" t="s">
        <v>118</v>
      </c>
      <c r="D3101" t="s">
        <v>117</v>
      </c>
      <c r="E3101">
        <v>5</v>
      </c>
      <c r="F3101" t="s">
        <v>143</v>
      </c>
      <c r="G3101">
        <v>1</v>
      </c>
      <c r="H3101">
        <v>0.28601664599999999</v>
      </c>
      <c r="I3101" t="s">
        <v>90</v>
      </c>
      <c r="J3101" t="s">
        <v>159</v>
      </c>
    </row>
    <row r="3102" spans="1:10">
      <c r="A3102" t="str">
        <f t="shared" si="48"/>
        <v>C252016AllSexAllEth5</v>
      </c>
      <c r="B3102">
        <v>2016</v>
      </c>
      <c r="C3102" t="s">
        <v>118</v>
      </c>
      <c r="D3102" t="s">
        <v>117</v>
      </c>
      <c r="E3102">
        <v>5</v>
      </c>
      <c r="F3102" t="s">
        <v>143</v>
      </c>
      <c r="G3102">
        <v>1</v>
      </c>
      <c r="H3102">
        <v>0.28601664599999999</v>
      </c>
      <c r="I3102" t="s">
        <v>91</v>
      </c>
      <c r="J3102" t="s">
        <v>197</v>
      </c>
    </row>
    <row r="3103" spans="1:10">
      <c r="A3103" t="str">
        <f t="shared" si="48"/>
        <v>C262016AllSexAllEth5</v>
      </c>
      <c r="B3103">
        <v>2016</v>
      </c>
      <c r="C3103" t="s">
        <v>118</v>
      </c>
      <c r="D3103" t="s">
        <v>117</v>
      </c>
      <c r="E3103">
        <v>5</v>
      </c>
      <c r="F3103" t="s">
        <v>143</v>
      </c>
      <c r="G3103">
        <v>2</v>
      </c>
      <c r="H3103">
        <v>0.57203329199999997</v>
      </c>
      <c r="I3103" t="s">
        <v>198</v>
      </c>
      <c r="J3103" t="s">
        <v>199</v>
      </c>
    </row>
    <row r="3104" spans="1:10">
      <c r="A3104" t="str">
        <f t="shared" si="48"/>
        <v>C33-C342016AllSexAllEth5</v>
      </c>
      <c r="B3104">
        <v>2016</v>
      </c>
      <c r="C3104" t="s">
        <v>118</v>
      </c>
      <c r="D3104" t="s">
        <v>117</v>
      </c>
      <c r="E3104">
        <v>5</v>
      </c>
      <c r="F3104" t="s">
        <v>143</v>
      </c>
      <c r="G3104">
        <v>1</v>
      </c>
      <c r="H3104">
        <v>0.28601664599999999</v>
      </c>
      <c r="I3104" t="s">
        <v>92</v>
      </c>
      <c r="J3104" t="s">
        <v>175</v>
      </c>
    </row>
    <row r="3105" spans="1:10">
      <c r="A3105" t="str">
        <f t="shared" si="48"/>
        <v>C40-C412016AllSexAllEth5</v>
      </c>
      <c r="B3105">
        <v>2016</v>
      </c>
      <c r="C3105" t="s">
        <v>118</v>
      </c>
      <c r="D3105" t="s">
        <v>117</v>
      </c>
      <c r="E3105">
        <v>5</v>
      </c>
      <c r="F3105" t="s">
        <v>143</v>
      </c>
      <c r="G3105">
        <v>4</v>
      </c>
      <c r="H3105">
        <v>1.144066585</v>
      </c>
      <c r="I3105" t="s">
        <v>160</v>
      </c>
      <c r="J3105" t="s">
        <v>161</v>
      </c>
    </row>
    <row r="3106" spans="1:10">
      <c r="A3106" t="str">
        <f t="shared" si="48"/>
        <v>C432016AllSexAllEth5</v>
      </c>
      <c r="B3106">
        <v>2016</v>
      </c>
      <c r="C3106" t="s">
        <v>118</v>
      </c>
      <c r="D3106" t="s">
        <v>117</v>
      </c>
      <c r="E3106">
        <v>5</v>
      </c>
      <c r="F3106" t="s">
        <v>143</v>
      </c>
      <c r="G3106">
        <v>7</v>
      </c>
      <c r="H3106">
        <v>2.0021165230000002</v>
      </c>
      <c r="I3106" t="s">
        <v>93</v>
      </c>
      <c r="J3106" t="s">
        <v>186</v>
      </c>
    </row>
    <row r="3107" spans="1:10">
      <c r="A3107" t="str">
        <f t="shared" si="48"/>
        <v>C482016AllSexAllEth5</v>
      </c>
      <c r="B3107">
        <v>2016</v>
      </c>
      <c r="C3107" t="s">
        <v>118</v>
      </c>
      <c r="D3107" t="s">
        <v>117</v>
      </c>
      <c r="E3107">
        <v>5</v>
      </c>
      <c r="F3107" t="s">
        <v>143</v>
      </c>
      <c r="G3107">
        <v>1</v>
      </c>
      <c r="H3107">
        <v>0.28601664599999999</v>
      </c>
      <c r="I3107" t="s">
        <v>200</v>
      </c>
      <c r="J3107" t="s">
        <v>201</v>
      </c>
    </row>
    <row r="3108" spans="1:10">
      <c r="A3108" t="str">
        <f t="shared" si="48"/>
        <v>C492016AllSexAllEth5</v>
      </c>
      <c r="B3108">
        <v>2016</v>
      </c>
      <c r="C3108" t="s">
        <v>118</v>
      </c>
      <c r="D3108" t="s">
        <v>117</v>
      </c>
      <c r="E3108">
        <v>5</v>
      </c>
      <c r="F3108" t="s">
        <v>143</v>
      </c>
      <c r="G3108">
        <v>3</v>
      </c>
      <c r="H3108">
        <v>0.85804993900000004</v>
      </c>
      <c r="I3108" t="s">
        <v>162</v>
      </c>
      <c r="J3108" t="s">
        <v>163</v>
      </c>
    </row>
    <row r="3109" spans="1:10">
      <c r="A3109" t="str">
        <f t="shared" si="48"/>
        <v>C502016AllSexAllEth5</v>
      </c>
      <c r="B3109">
        <v>2016</v>
      </c>
      <c r="C3109" t="s">
        <v>118</v>
      </c>
      <c r="D3109" t="s">
        <v>117</v>
      </c>
      <c r="E3109">
        <v>5</v>
      </c>
      <c r="F3109" t="s">
        <v>143</v>
      </c>
      <c r="G3109">
        <v>4</v>
      </c>
      <c r="H3109">
        <v>1.144066585</v>
      </c>
      <c r="I3109" t="s">
        <v>102</v>
      </c>
      <c r="J3109" t="s">
        <v>214</v>
      </c>
    </row>
    <row r="3110" spans="1:10">
      <c r="A3110" t="str">
        <f t="shared" si="48"/>
        <v>C56-C572016AllSexAllEth5</v>
      </c>
      <c r="B3110">
        <v>2016</v>
      </c>
      <c r="C3110" t="s">
        <v>118</v>
      </c>
      <c r="D3110" t="s">
        <v>117</v>
      </c>
      <c r="E3110">
        <v>5</v>
      </c>
      <c r="F3110" t="s">
        <v>143</v>
      </c>
      <c r="G3110">
        <v>5</v>
      </c>
      <c r="H3110">
        <v>1.430083231</v>
      </c>
      <c r="I3110" t="s">
        <v>105</v>
      </c>
      <c r="J3110" t="s">
        <v>233</v>
      </c>
    </row>
    <row r="3111" spans="1:10">
      <c r="A3111" t="str">
        <f t="shared" si="48"/>
        <v>C622016AllSexAllEth5</v>
      </c>
      <c r="B3111">
        <v>2016</v>
      </c>
      <c r="C3111" t="s">
        <v>118</v>
      </c>
      <c r="D3111" t="s">
        <v>117</v>
      </c>
      <c r="E3111">
        <v>5</v>
      </c>
      <c r="F3111" t="s">
        <v>143</v>
      </c>
      <c r="G3111">
        <v>15</v>
      </c>
      <c r="H3111">
        <v>4.2902496929999998</v>
      </c>
      <c r="I3111" t="s">
        <v>108</v>
      </c>
      <c r="J3111" t="s">
        <v>187</v>
      </c>
    </row>
    <row r="3112" spans="1:10">
      <c r="A3112" t="str">
        <f t="shared" si="48"/>
        <v>C64-C66, C682016AllSexAllEth5</v>
      </c>
      <c r="B3112">
        <v>2016</v>
      </c>
      <c r="C3112" t="s">
        <v>118</v>
      </c>
      <c r="D3112" t="s">
        <v>117</v>
      </c>
      <c r="E3112">
        <v>5</v>
      </c>
      <c r="F3112" t="s">
        <v>143</v>
      </c>
      <c r="G3112">
        <v>2</v>
      </c>
      <c r="H3112">
        <v>0.57203329199999997</v>
      </c>
      <c r="I3112" t="s">
        <v>94</v>
      </c>
      <c r="J3112" t="s">
        <v>164</v>
      </c>
    </row>
    <row r="3113" spans="1:10">
      <c r="A3113" t="str">
        <f t="shared" si="48"/>
        <v>C712016AllSexAllEth5</v>
      </c>
      <c r="B3113">
        <v>2016</v>
      </c>
      <c r="C3113" t="s">
        <v>118</v>
      </c>
      <c r="D3113" t="s">
        <v>117</v>
      </c>
      <c r="E3113">
        <v>5</v>
      </c>
      <c r="F3113" t="s">
        <v>143</v>
      </c>
      <c r="G3113">
        <v>11</v>
      </c>
      <c r="H3113">
        <v>3.1461831079999998</v>
      </c>
      <c r="I3113" t="s">
        <v>96</v>
      </c>
      <c r="J3113" t="s">
        <v>167</v>
      </c>
    </row>
    <row r="3114" spans="1:10">
      <c r="A3114" t="str">
        <f t="shared" si="48"/>
        <v>C722016AllSexAllEth5</v>
      </c>
      <c r="B3114">
        <v>2016</v>
      </c>
      <c r="C3114" t="s">
        <v>118</v>
      </c>
      <c r="D3114" t="s">
        <v>117</v>
      </c>
      <c r="E3114">
        <v>5</v>
      </c>
      <c r="F3114" t="s">
        <v>143</v>
      </c>
      <c r="G3114">
        <v>3</v>
      </c>
      <c r="H3114">
        <v>0.85804993900000004</v>
      </c>
      <c r="I3114" t="s">
        <v>168</v>
      </c>
      <c r="J3114" t="s">
        <v>169</v>
      </c>
    </row>
    <row r="3115" spans="1:10">
      <c r="A3115" t="str">
        <f t="shared" si="48"/>
        <v>C732016AllSexAllEth5</v>
      </c>
      <c r="B3115">
        <v>2016</v>
      </c>
      <c r="C3115" t="s">
        <v>118</v>
      </c>
      <c r="D3115" t="s">
        <v>117</v>
      </c>
      <c r="E3115">
        <v>5</v>
      </c>
      <c r="F3115" t="s">
        <v>143</v>
      </c>
      <c r="G3115">
        <v>7</v>
      </c>
      <c r="H3115">
        <v>2.0021165230000002</v>
      </c>
      <c r="I3115" t="s">
        <v>97</v>
      </c>
      <c r="J3115" t="s">
        <v>183</v>
      </c>
    </row>
    <row r="3116" spans="1:10">
      <c r="A3116" t="str">
        <f t="shared" si="48"/>
        <v>C752016AllSexAllEth5</v>
      </c>
      <c r="B3116">
        <v>2016</v>
      </c>
      <c r="C3116" t="s">
        <v>118</v>
      </c>
      <c r="D3116" t="s">
        <v>117</v>
      </c>
      <c r="E3116">
        <v>5</v>
      </c>
      <c r="F3116" t="s">
        <v>143</v>
      </c>
      <c r="G3116">
        <v>2</v>
      </c>
      <c r="H3116">
        <v>0.57203329199999997</v>
      </c>
      <c r="I3116" t="s">
        <v>184</v>
      </c>
      <c r="J3116" t="s">
        <v>185</v>
      </c>
    </row>
    <row r="3117" spans="1:10">
      <c r="A3117" t="str">
        <f t="shared" si="48"/>
        <v>C812016AllSexAllEth5</v>
      </c>
      <c r="B3117">
        <v>2016</v>
      </c>
      <c r="C3117" t="s">
        <v>118</v>
      </c>
      <c r="D3117" t="s">
        <v>117</v>
      </c>
      <c r="E3117">
        <v>5</v>
      </c>
      <c r="F3117" t="s">
        <v>143</v>
      </c>
      <c r="G3117">
        <v>12</v>
      </c>
      <c r="H3117">
        <v>3.432199754</v>
      </c>
      <c r="I3117" t="s">
        <v>98</v>
      </c>
      <c r="J3117" t="s">
        <v>172</v>
      </c>
    </row>
    <row r="3118" spans="1:10">
      <c r="A3118" t="str">
        <f t="shared" si="48"/>
        <v>C82-C86, C962016AllSexAllEth5</v>
      </c>
      <c r="B3118">
        <v>2016</v>
      </c>
      <c r="C3118" t="s">
        <v>118</v>
      </c>
      <c r="D3118" t="s">
        <v>117</v>
      </c>
      <c r="E3118">
        <v>5</v>
      </c>
      <c r="F3118" t="s">
        <v>143</v>
      </c>
      <c r="G3118">
        <v>4</v>
      </c>
      <c r="H3118">
        <v>1.144066585</v>
      </c>
      <c r="I3118" t="s">
        <v>99</v>
      </c>
      <c r="J3118" t="s">
        <v>173</v>
      </c>
    </row>
    <row r="3119" spans="1:10">
      <c r="A3119" t="str">
        <f t="shared" si="48"/>
        <v>C91-C952016AllSexAllEth5</v>
      </c>
      <c r="B3119">
        <v>2016</v>
      </c>
      <c r="C3119" t="s">
        <v>118</v>
      </c>
      <c r="D3119" t="s">
        <v>117</v>
      </c>
      <c r="E3119">
        <v>5</v>
      </c>
      <c r="F3119" t="s">
        <v>143</v>
      </c>
      <c r="G3119">
        <v>10</v>
      </c>
      <c r="H3119">
        <v>2.860166462</v>
      </c>
      <c r="I3119" t="s">
        <v>101</v>
      </c>
      <c r="J3119" t="s">
        <v>174</v>
      </c>
    </row>
    <row r="3120" spans="1:10">
      <c r="A3120" t="str">
        <f t="shared" si="48"/>
        <v>D45-D472016AllSexAllEth5</v>
      </c>
      <c r="B3120">
        <v>2016</v>
      </c>
      <c r="C3120" t="s">
        <v>118</v>
      </c>
      <c r="D3120" t="s">
        <v>117</v>
      </c>
      <c r="E3120">
        <v>5</v>
      </c>
      <c r="F3120" t="s">
        <v>143</v>
      </c>
      <c r="G3120">
        <v>1</v>
      </c>
      <c r="H3120">
        <v>0.28601664599999999</v>
      </c>
      <c r="I3120" t="s">
        <v>140</v>
      </c>
      <c r="J3120" t="s">
        <v>181</v>
      </c>
    </row>
    <row r="3121" spans="1:10">
      <c r="A3121" t="str">
        <f t="shared" si="48"/>
        <v>C00-C142017AllSexAllEth5</v>
      </c>
      <c r="B3121">
        <v>2017</v>
      </c>
      <c r="C3121" t="s">
        <v>118</v>
      </c>
      <c r="D3121" t="s">
        <v>117</v>
      </c>
      <c r="E3121">
        <v>5</v>
      </c>
      <c r="F3121" t="s">
        <v>143</v>
      </c>
      <c r="G3121">
        <v>3</v>
      </c>
      <c r="H3121">
        <v>0.84272030099999995</v>
      </c>
      <c r="I3121" t="s">
        <v>86</v>
      </c>
      <c r="J3121" t="s">
        <v>180</v>
      </c>
    </row>
    <row r="3122" spans="1:10">
      <c r="A3122" t="str">
        <f t="shared" si="48"/>
        <v>C18-C212017AllSexAllEth5</v>
      </c>
      <c r="B3122">
        <v>2017</v>
      </c>
      <c r="C3122" t="s">
        <v>118</v>
      </c>
      <c r="D3122" t="s">
        <v>117</v>
      </c>
      <c r="E3122">
        <v>5</v>
      </c>
      <c r="F3122" t="s">
        <v>143</v>
      </c>
      <c r="G3122">
        <v>13</v>
      </c>
      <c r="H3122">
        <v>3.6517879720000002</v>
      </c>
      <c r="I3122" t="s">
        <v>89</v>
      </c>
      <c r="J3122" t="s">
        <v>182</v>
      </c>
    </row>
    <row r="3123" spans="1:10">
      <c r="A3123" t="str">
        <f t="shared" si="48"/>
        <v>C33-C342017AllSexAllEth5</v>
      </c>
      <c r="B3123">
        <v>2017</v>
      </c>
      <c r="C3123" t="s">
        <v>118</v>
      </c>
      <c r="D3123" t="s">
        <v>117</v>
      </c>
      <c r="E3123">
        <v>5</v>
      </c>
      <c r="F3123" t="s">
        <v>143</v>
      </c>
      <c r="G3123">
        <v>1</v>
      </c>
      <c r="H3123">
        <v>0.280906767</v>
      </c>
      <c r="I3123" t="s">
        <v>92</v>
      </c>
      <c r="J3123" t="s">
        <v>175</v>
      </c>
    </row>
    <row r="3124" spans="1:10">
      <c r="A3124" t="str">
        <f t="shared" si="48"/>
        <v>C40-C412017AllSexAllEth5</v>
      </c>
      <c r="B3124">
        <v>2017</v>
      </c>
      <c r="C3124" t="s">
        <v>118</v>
      </c>
      <c r="D3124" t="s">
        <v>117</v>
      </c>
      <c r="E3124">
        <v>5</v>
      </c>
      <c r="F3124" t="s">
        <v>143</v>
      </c>
      <c r="G3124">
        <v>3</v>
      </c>
      <c r="H3124">
        <v>0.84272030099999995</v>
      </c>
      <c r="I3124" t="s">
        <v>160</v>
      </c>
      <c r="J3124" t="s">
        <v>161</v>
      </c>
    </row>
    <row r="3125" spans="1:10">
      <c r="A3125" t="str">
        <f t="shared" si="48"/>
        <v>C432017AllSexAllEth5</v>
      </c>
      <c r="B3125">
        <v>2017</v>
      </c>
      <c r="C3125" t="s">
        <v>118</v>
      </c>
      <c r="D3125" t="s">
        <v>117</v>
      </c>
      <c r="E3125">
        <v>5</v>
      </c>
      <c r="F3125" t="s">
        <v>143</v>
      </c>
      <c r="G3125">
        <v>10</v>
      </c>
      <c r="H3125">
        <v>2.8090676700000001</v>
      </c>
      <c r="I3125" t="s">
        <v>93</v>
      </c>
      <c r="J3125" t="s">
        <v>186</v>
      </c>
    </row>
    <row r="3126" spans="1:10">
      <c r="A3126" t="str">
        <f t="shared" si="48"/>
        <v>C482017AllSexAllEth5</v>
      </c>
      <c r="B3126">
        <v>2017</v>
      </c>
      <c r="C3126" t="s">
        <v>118</v>
      </c>
      <c r="D3126" t="s">
        <v>117</v>
      </c>
      <c r="E3126">
        <v>5</v>
      </c>
      <c r="F3126" t="s">
        <v>143</v>
      </c>
      <c r="G3126">
        <v>1</v>
      </c>
      <c r="H3126">
        <v>0.280906767</v>
      </c>
      <c r="I3126" t="s">
        <v>200</v>
      </c>
      <c r="J3126" t="s">
        <v>201</v>
      </c>
    </row>
    <row r="3127" spans="1:10">
      <c r="A3127" t="str">
        <f t="shared" si="48"/>
        <v>C492017AllSexAllEth5</v>
      </c>
      <c r="B3127">
        <v>2017</v>
      </c>
      <c r="C3127" t="s">
        <v>118</v>
      </c>
      <c r="D3127" t="s">
        <v>117</v>
      </c>
      <c r="E3127">
        <v>5</v>
      </c>
      <c r="F3127" t="s">
        <v>143</v>
      </c>
      <c r="G3127">
        <v>1</v>
      </c>
      <c r="H3127">
        <v>0.280906767</v>
      </c>
      <c r="I3127" t="s">
        <v>162</v>
      </c>
      <c r="J3127" t="s">
        <v>163</v>
      </c>
    </row>
    <row r="3128" spans="1:10">
      <c r="A3128" t="str">
        <f t="shared" si="48"/>
        <v>C502017AllSexAllEth5</v>
      </c>
      <c r="B3128">
        <v>2017</v>
      </c>
      <c r="C3128" t="s">
        <v>118</v>
      </c>
      <c r="D3128" t="s">
        <v>117</v>
      </c>
      <c r="E3128">
        <v>5</v>
      </c>
      <c r="F3128" t="s">
        <v>143</v>
      </c>
      <c r="G3128">
        <v>1</v>
      </c>
      <c r="H3128">
        <v>0.280906767</v>
      </c>
      <c r="I3128" t="s">
        <v>102</v>
      </c>
      <c r="J3128" t="s">
        <v>214</v>
      </c>
    </row>
    <row r="3129" spans="1:10">
      <c r="A3129" t="str">
        <f t="shared" si="48"/>
        <v>C532017AllSexAllEth5</v>
      </c>
      <c r="B3129">
        <v>2017</v>
      </c>
      <c r="C3129" t="s">
        <v>118</v>
      </c>
      <c r="D3129" t="s">
        <v>117</v>
      </c>
      <c r="E3129">
        <v>5</v>
      </c>
      <c r="F3129" t="s">
        <v>143</v>
      </c>
      <c r="G3129">
        <v>3</v>
      </c>
      <c r="H3129">
        <v>0.84272030099999995</v>
      </c>
      <c r="I3129" t="s">
        <v>103</v>
      </c>
      <c r="J3129" t="s">
        <v>235</v>
      </c>
    </row>
    <row r="3130" spans="1:10">
      <c r="A3130" t="str">
        <f t="shared" si="48"/>
        <v>C56-C572017AllSexAllEth5</v>
      </c>
      <c r="B3130">
        <v>2017</v>
      </c>
      <c r="C3130" t="s">
        <v>118</v>
      </c>
      <c r="D3130" t="s">
        <v>117</v>
      </c>
      <c r="E3130">
        <v>5</v>
      </c>
      <c r="F3130" t="s">
        <v>143</v>
      </c>
      <c r="G3130">
        <v>3</v>
      </c>
      <c r="H3130">
        <v>0.84272030099999995</v>
      </c>
      <c r="I3130" t="s">
        <v>105</v>
      </c>
      <c r="J3130" t="s">
        <v>233</v>
      </c>
    </row>
    <row r="3131" spans="1:10">
      <c r="A3131" t="str">
        <f t="shared" si="48"/>
        <v>C622017AllSexAllEth5</v>
      </c>
      <c r="B3131">
        <v>2017</v>
      </c>
      <c r="C3131" t="s">
        <v>118</v>
      </c>
      <c r="D3131" t="s">
        <v>117</v>
      </c>
      <c r="E3131">
        <v>5</v>
      </c>
      <c r="F3131" t="s">
        <v>143</v>
      </c>
      <c r="G3131">
        <v>19</v>
      </c>
      <c r="H3131">
        <v>5.3372285740000001</v>
      </c>
      <c r="I3131" t="s">
        <v>108</v>
      </c>
      <c r="J3131" t="s">
        <v>187</v>
      </c>
    </row>
    <row r="3132" spans="1:10">
      <c r="A3132" t="str">
        <f t="shared" si="48"/>
        <v>C702017AllSexAllEth5</v>
      </c>
      <c r="B3132">
        <v>2017</v>
      </c>
      <c r="C3132" t="s">
        <v>118</v>
      </c>
      <c r="D3132" t="s">
        <v>117</v>
      </c>
      <c r="E3132">
        <v>5</v>
      </c>
      <c r="F3132" t="s">
        <v>143</v>
      </c>
      <c r="G3132">
        <v>1</v>
      </c>
      <c r="H3132">
        <v>0.280906767</v>
      </c>
      <c r="I3132" t="s">
        <v>203</v>
      </c>
      <c r="J3132" t="s">
        <v>204</v>
      </c>
    </row>
    <row r="3133" spans="1:10">
      <c r="A3133" t="str">
        <f t="shared" si="48"/>
        <v>C712017AllSexAllEth5</v>
      </c>
      <c r="B3133">
        <v>2017</v>
      </c>
      <c r="C3133" t="s">
        <v>118</v>
      </c>
      <c r="D3133" t="s">
        <v>117</v>
      </c>
      <c r="E3133">
        <v>5</v>
      </c>
      <c r="F3133" t="s">
        <v>143</v>
      </c>
      <c r="G3133">
        <v>6</v>
      </c>
      <c r="H3133">
        <v>1.6854406019999999</v>
      </c>
      <c r="I3133" t="s">
        <v>96</v>
      </c>
      <c r="J3133" t="s">
        <v>167</v>
      </c>
    </row>
    <row r="3134" spans="1:10">
      <c r="A3134" t="str">
        <f t="shared" si="48"/>
        <v>C732017AllSexAllEth5</v>
      </c>
      <c r="B3134">
        <v>2017</v>
      </c>
      <c r="C3134" t="s">
        <v>118</v>
      </c>
      <c r="D3134" t="s">
        <v>117</v>
      </c>
      <c r="E3134">
        <v>5</v>
      </c>
      <c r="F3134" t="s">
        <v>143</v>
      </c>
      <c r="G3134">
        <v>10</v>
      </c>
      <c r="H3134">
        <v>2.8090676700000001</v>
      </c>
      <c r="I3134" t="s">
        <v>97</v>
      </c>
      <c r="J3134" t="s">
        <v>183</v>
      </c>
    </row>
    <row r="3135" spans="1:10">
      <c r="A3135" t="str">
        <f t="shared" si="48"/>
        <v>C77-C792017AllSexAllEth5</v>
      </c>
      <c r="B3135">
        <v>2017</v>
      </c>
      <c r="C3135" t="s">
        <v>118</v>
      </c>
      <c r="D3135" t="s">
        <v>117</v>
      </c>
      <c r="E3135">
        <v>5</v>
      </c>
      <c r="F3135" t="s">
        <v>143</v>
      </c>
      <c r="G3135">
        <v>1</v>
      </c>
      <c r="H3135">
        <v>0.280906767</v>
      </c>
      <c r="I3135" t="s">
        <v>215</v>
      </c>
      <c r="J3135" t="s">
        <v>216</v>
      </c>
    </row>
    <row r="3136" spans="1:10">
      <c r="A3136" t="str">
        <f t="shared" si="48"/>
        <v>C812017AllSexAllEth5</v>
      </c>
      <c r="B3136">
        <v>2017</v>
      </c>
      <c r="C3136" t="s">
        <v>118</v>
      </c>
      <c r="D3136" t="s">
        <v>117</v>
      </c>
      <c r="E3136">
        <v>5</v>
      </c>
      <c r="F3136" t="s">
        <v>143</v>
      </c>
      <c r="G3136">
        <v>11</v>
      </c>
      <c r="H3136">
        <v>3.089974437</v>
      </c>
      <c r="I3136" t="s">
        <v>98</v>
      </c>
      <c r="J3136" t="s">
        <v>172</v>
      </c>
    </row>
    <row r="3137" spans="1:10">
      <c r="A3137" t="str">
        <f t="shared" si="48"/>
        <v>C82-C86, C962017AllSexAllEth5</v>
      </c>
      <c r="B3137">
        <v>2017</v>
      </c>
      <c r="C3137" t="s">
        <v>118</v>
      </c>
      <c r="D3137" t="s">
        <v>117</v>
      </c>
      <c r="E3137">
        <v>5</v>
      </c>
      <c r="F3137" t="s">
        <v>143</v>
      </c>
      <c r="G3137">
        <v>9</v>
      </c>
      <c r="H3137">
        <v>2.5281609029999998</v>
      </c>
      <c r="I3137" t="s">
        <v>99</v>
      </c>
      <c r="J3137" t="s">
        <v>173</v>
      </c>
    </row>
    <row r="3138" spans="1:10">
      <c r="A3138" t="str">
        <f t="shared" si="48"/>
        <v>C902017AllSexAllEth5</v>
      </c>
      <c r="B3138">
        <v>2017</v>
      </c>
      <c r="C3138" t="s">
        <v>118</v>
      </c>
      <c r="D3138" t="s">
        <v>117</v>
      </c>
      <c r="E3138">
        <v>5</v>
      </c>
      <c r="F3138" t="s">
        <v>143</v>
      </c>
      <c r="G3138">
        <v>1</v>
      </c>
      <c r="H3138">
        <v>0.280906767</v>
      </c>
      <c r="I3138" t="s">
        <v>100</v>
      </c>
      <c r="J3138" t="s">
        <v>205</v>
      </c>
    </row>
    <row r="3139" spans="1:10">
      <c r="A3139" t="str">
        <f t="shared" ref="A3139:A3202" si="49">I3139&amp;B3139&amp;C3139&amp;D3139&amp;E3139</f>
        <v>C91-C952017AllSexAllEth5</v>
      </c>
      <c r="B3139">
        <v>2017</v>
      </c>
      <c r="C3139" t="s">
        <v>118</v>
      </c>
      <c r="D3139" t="s">
        <v>117</v>
      </c>
      <c r="E3139">
        <v>5</v>
      </c>
      <c r="F3139" t="s">
        <v>143</v>
      </c>
      <c r="G3139">
        <v>6</v>
      </c>
      <c r="H3139">
        <v>1.6854406019999999</v>
      </c>
      <c r="I3139" t="s">
        <v>101</v>
      </c>
      <c r="J3139" t="s">
        <v>174</v>
      </c>
    </row>
    <row r="3140" spans="1:10">
      <c r="A3140" t="str">
        <f t="shared" si="49"/>
        <v>D45-D472017AllSexAllEth5</v>
      </c>
      <c r="B3140">
        <v>2017</v>
      </c>
      <c r="C3140" t="s">
        <v>118</v>
      </c>
      <c r="D3140" t="s">
        <v>117</v>
      </c>
      <c r="E3140">
        <v>5</v>
      </c>
      <c r="F3140" t="s">
        <v>143</v>
      </c>
      <c r="G3140">
        <v>1</v>
      </c>
      <c r="H3140">
        <v>0.280906767</v>
      </c>
      <c r="I3140" t="s">
        <v>140</v>
      </c>
      <c r="J3140" t="s">
        <v>181</v>
      </c>
    </row>
    <row r="3141" spans="1:10">
      <c r="A3141" t="str">
        <f t="shared" si="49"/>
        <v>C00-C142015AllSexAllEth6</v>
      </c>
      <c r="B3141">
        <v>2015</v>
      </c>
      <c r="C3141" t="s">
        <v>118</v>
      </c>
      <c r="D3141" t="s">
        <v>117</v>
      </c>
      <c r="E3141">
        <v>6</v>
      </c>
      <c r="F3141" t="s">
        <v>144</v>
      </c>
      <c r="G3141">
        <v>5</v>
      </c>
      <c r="H3141">
        <v>1.593625498</v>
      </c>
      <c r="I3141" t="s">
        <v>86</v>
      </c>
      <c r="J3141" t="s">
        <v>180</v>
      </c>
    </row>
    <row r="3142" spans="1:10">
      <c r="A3142" t="str">
        <f t="shared" si="49"/>
        <v>C162015AllSexAllEth6</v>
      </c>
      <c r="B3142">
        <v>2015</v>
      </c>
      <c r="C3142" t="s">
        <v>118</v>
      </c>
      <c r="D3142" t="s">
        <v>117</v>
      </c>
      <c r="E3142">
        <v>6</v>
      </c>
      <c r="F3142" t="s">
        <v>144</v>
      </c>
      <c r="G3142">
        <v>3</v>
      </c>
      <c r="H3142">
        <v>0.95617529899999998</v>
      </c>
      <c r="I3142" t="s">
        <v>88</v>
      </c>
      <c r="J3142" t="s">
        <v>188</v>
      </c>
    </row>
    <row r="3143" spans="1:10">
      <c r="A3143" t="str">
        <f t="shared" si="49"/>
        <v>C18-C212015AllSexAllEth6</v>
      </c>
      <c r="B3143">
        <v>2015</v>
      </c>
      <c r="C3143" t="s">
        <v>118</v>
      </c>
      <c r="D3143" t="s">
        <v>117</v>
      </c>
      <c r="E3143">
        <v>6</v>
      </c>
      <c r="F3143" t="s">
        <v>144</v>
      </c>
      <c r="G3143">
        <v>12</v>
      </c>
      <c r="H3143">
        <v>3.8247011949999998</v>
      </c>
      <c r="I3143" t="s">
        <v>89</v>
      </c>
      <c r="J3143" t="s">
        <v>182</v>
      </c>
    </row>
    <row r="3144" spans="1:10">
      <c r="A3144" t="str">
        <f t="shared" si="49"/>
        <v>C222015AllSexAllEth6</v>
      </c>
      <c r="B3144">
        <v>2015</v>
      </c>
      <c r="C3144" t="s">
        <v>118</v>
      </c>
      <c r="D3144" t="s">
        <v>117</v>
      </c>
      <c r="E3144">
        <v>6</v>
      </c>
      <c r="F3144" t="s">
        <v>144</v>
      </c>
      <c r="G3144">
        <v>2</v>
      </c>
      <c r="H3144">
        <v>0.637450199</v>
      </c>
      <c r="I3144" t="s">
        <v>90</v>
      </c>
      <c r="J3144" t="s">
        <v>159</v>
      </c>
    </row>
    <row r="3145" spans="1:10">
      <c r="A3145" t="str">
        <f t="shared" si="49"/>
        <v>C33-C342015AllSexAllEth6</v>
      </c>
      <c r="B3145">
        <v>2015</v>
      </c>
      <c r="C3145" t="s">
        <v>118</v>
      </c>
      <c r="D3145" t="s">
        <v>117</v>
      </c>
      <c r="E3145">
        <v>6</v>
      </c>
      <c r="F3145" t="s">
        <v>144</v>
      </c>
      <c r="G3145">
        <v>2</v>
      </c>
      <c r="H3145">
        <v>0.637450199</v>
      </c>
      <c r="I3145" t="s">
        <v>92</v>
      </c>
      <c r="J3145" t="s">
        <v>175</v>
      </c>
    </row>
    <row r="3146" spans="1:10">
      <c r="A3146" t="str">
        <f t="shared" si="49"/>
        <v>C40-C412015AllSexAllEth6</v>
      </c>
      <c r="B3146">
        <v>2015</v>
      </c>
      <c r="C3146" t="s">
        <v>118</v>
      </c>
      <c r="D3146" t="s">
        <v>117</v>
      </c>
      <c r="E3146">
        <v>6</v>
      </c>
      <c r="F3146" t="s">
        <v>144</v>
      </c>
      <c r="G3146">
        <v>2</v>
      </c>
      <c r="H3146">
        <v>0.637450199</v>
      </c>
      <c r="I3146" t="s">
        <v>160</v>
      </c>
      <c r="J3146" t="s">
        <v>161</v>
      </c>
    </row>
    <row r="3147" spans="1:10">
      <c r="A3147" t="str">
        <f t="shared" si="49"/>
        <v>C432015AllSexAllEth6</v>
      </c>
      <c r="B3147">
        <v>2015</v>
      </c>
      <c r="C3147" t="s">
        <v>118</v>
      </c>
      <c r="D3147" t="s">
        <v>117</v>
      </c>
      <c r="E3147">
        <v>6</v>
      </c>
      <c r="F3147" t="s">
        <v>144</v>
      </c>
      <c r="G3147">
        <v>26</v>
      </c>
      <c r="H3147">
        <v>8.2868525900000005</v>
      </c>
      <c r="I3147" t="s">
        <v>93</v>
      </c>
      <c r="J3147" t="s">
        <v>186</v>
      </c>
    </row>
    <row r="3148" spans="1:10">
      <c r="A3148" t="str">
        <f t="shared" si="49"/>
        <v>C442015AllSexAllEth6</v>
      </c>
      <c r="B3148">
        <v>2015</v>
      </c>
      <c r="C3148" t="s">
        <v>118</v>
      </c>
      <c r="D3148" t="s">
        <v>117</v>
      </c>
      <c r="E3148">
        <v>6</v>
      </c>
      <c r="F3148" t="s">
        <v>144</v>
      </c>
      <c r="G3148">
        <v>2</v>
      </c>
      <c r="H3148">
        <v>0.637450199</v>
      </c>
      <c r="I3148" t="s">
        <v>176</v>
      </c>
      <c r="J3148" t="s">
        <v>177</v>
      </c>
    </row>
    <row r="3149" spans="1:10">
      <c r="A3149" t="str">
        <f t="shared" si="49"/>
        <v>C492015AllSexAllEth6</v>
      </c>
      <c r="B3149">
        <v>2015</v>
      </c>
      <c r="C3149" t="s">
        <v>118</v>
      </c>
      <c r="D3149" t="s">
        <v>117</v>
      </c>
      <c r="E3149">
        <v>6</v>
      </c>
      <c r="F3149" t="s">
        <v>144</v>
      </c>
      <c r="G3149">
        <v>4</v>
      </c>
      <c r="H3149">
        <v>1.274900398</v>
      </c>
      <c r="I3149" t="s">
        <v>162</v>
      </c>
      <c r="J3149" t="s">
        <v>163</v>
      </c>
    </row>
    <row r="3150" spans="1:10">
      <c r="A3150" t="str">
        <f t="shared" si="49"/>
        <v>C502015AllSexAllEth6</v>
      </c>
      <c r="B3150">
        <v>2015</v>
      </c>
      <c r="C3150" t="s">
        <v>118</v>
      </c>
      <c r="D3150" t="s">
        <v>117</v>
      </c>
      <c r="E3150">
        <v>6</v>
      </c>
      <c r="F3150" t="s">
        <v>144</v>
      </c>
      <c r="G3150">
        <v>14</v>
      </c>
      <c r="H3150">
        <v>4.4621513940000002</v>
      </c>
      <c r="I3150" t="s">
        <v>102</v>
      </c>
      <c r="J3150" t="s">
        <v>214</v>
      </c>
    </row>
    <row r="3151" spans="1:10">
      <c r="A3151" t="str">
        <f t="shared" si="49"/>
        <v>C532015AllSexAllEth6</v>
      </c>
      <c r="B3151">
        <v>2015</v>
      </c>
      <c r="C3151" t="s">
        <v>118</v>
      </c>
      <c r="D3151" t="s">
        <v>117</v>
      </c>
      <c r="E3151">
        <v>6</v>
      </c>
      <c r="F3151" t="s">
        <v>144</v>
      </c>
      <c r="G3151">
        <v>12</v>
      </c>
      <c r="H3151">
        <v>3.8247011949999998</v>
      </c>
      <c r="I3151" t="s">
        <v>103</v>
      </c>
      <c r="J3151" t="s">
        <v>235</v>
      </c>
    </row>
    <row r="3152" spans="1:10">
      <c r="A3152" t="str">
        <f t="shared" si="49"/>
        <v>C54-C552015AllSexAllEth6</v>
      </c>
      <c r="B3152">
        <v>2015</v>
      </c>
      <c r="C3152" t="s">
        <v>118</v>
      </c>
      <c r="D3152" t="s">
        <v>117</v>
      </c>
      <c r="E3152">
        <v>6</v>
      </c>
      <c r="F3152" t="s">
        <v>144</v>
      </c>
      <c r="G3152">
        <v>2</v>
      </c>
      <c r="H3152">
        <v>0.637450199</v>
      </c>
      <c r="I3152" t="s">
        <v>104</v>
      </c>
      <c r="J3152" t="s">
        <v>234</v>
      </c>
    </row>
    <row r="3153" spans="1:10">
      <c r="A3153" t="str">
        <f t="shared" si="49"/>
        <v>C56-C572015AllSexAllEth6</v>
      </c>
      <c r="B3153">
        <v>2015</v>
      </c>
      <c r="C3153" t="s">
        <v>118</v>
      </c>
      <c r="D3153" t="s">
        <v>117</v>
      </c>
      <c r="E3153">
        <v>6</v>
      </c>
      <c r="F3153" t="s">
        <v>144</v>
      </c>
      <c r="G3153">
        <v>5</v>
      </c>
      <c r="H3153">
        <v>1.593625498</v>
      </c>
      <c r="I3153" t="s">
        <v>105</v>
      </c>
      <c r="J3153" t="s">
        <v>233</v>
      </c>
    </row>
    <row r="3154" spans="1:10">
      <c r="A3154" t="str">
        <f t="shared" si="49"/>
        <v>C582015AllSexAllEth6</v>
      </c>
      <c r="B3154">
        <v>2015</v>
      </c>
      <c r="C3154" t="s">
        <v>118</v>
      </c>
      <c r="D3154" t="s">
        <v>117</v>
      </c>
      <c r="E3154">
        <v>6</v>
      </c>
      <c r="F3154" t="s">
        <v>144</v>
      </c>
      <c r="G3154">
        <v>1</v>
      </c>
      <c r="H3154">
        <v>0.31872509999999998</v>
      </c>
      <c r="I3154" t="s">
        <v>236</v>
      </c>
      <c r="J3154" t="s">
        <v>237</v>
      </c>
    </row>
    <row r="3155" spans="1:10">
      <c r="A3155" t="str">
        <f t="shared" si="49"/>
        <v>C622015AllSexAllEth6</v>
      </c>
      <c r="B3155">
        <v>2015</v>
      </c>
      <c r="C3155" t="s">
        <v>118</v>
      </c>
      <c r="D3155" t="s">
        <v>117</v>
      </c>
      <c r="E3155">
        <v>6</v>
      </c>
      <c r="F3155" t="s">
        <v>144</v>
      </c>
      <c r="G3155">
        <v>31</v>
      </c>
      <c r="H3155">
        <v>9.8804780880000003</v>
      </c>
      <c r="I3155" t="s">
        <v>108</v>
      </c>
      <c r="J3155" t="s">
        <v>187</v>
      </c>
    </row>
    <row r="3156" spans="1:10">
      <c r="A3156" t="str">
        <f t="shared" si="49"/>
        <v>C64-C66, C682015AllSexAllEth6</v>
      </c>
      <c r="B3156">
        <v>2015</v>
      </c>
      <c r="C3156" t="s">
        <v>118</v>
      </c>
      <c r="D3156" t="s">
        <v>117</v>
      </c>
      <c r="E3156">
        <v>6</v>
      </c>
      <c r="F3156" t="s">
        <v>144</v>
      </c>
      <c r="G3156">
        <v>2</v>
      </c>
      <c r="H3156">
        <v>0.637450199</v>
      </c>
      <c r="I3156" t="s">
        <v>94</v>
      </c>
      <c r="J3156" t="s">
        <v>164</v>
      </c>
    </row>
    <row r="3157" spans="1:10">
      <c r="A3157" t="str">
        <f t="shared" si="49"/>
        <v>C702015AllSexAllEth6</v>
      </c>
      <c r="B3157">
        <v>2015</v>
      </c>
      <c r="C3157" t="s">
        <v>118</v>
      </c>
      <c r="D3157" t="s">
        <v>117</v>
      </c>
      <c r="E3157">
        <v>6</v>
      </c>
      <c r="F3157" t="s">
        <v>144</v>
      </c>
      <c r="G3157">
        <v>1</v>
      </c>
      <c r="H3157">
        <v>0.31872509999999998</v>
      </c>
      <c r="I3157" t="s">
        <v>203</v>
      </c>
      <c r="J3157" t="s">
        <v>204</v>
      </c>
    </row>
    <row r="3158" spans="1:10">
      <c r="A3158" t="str">
        <f t="shared" si="49"/>
        <v>C712015AllSexAllEth6</v>
      </c>
      <c r="B3158">
        <v>2015</v>
      </c>
      <c r="C3158" t="s">
        <v>118</v>
      </c>
      <c r="D3158" t="s">
        <v>117</v>
      </c>
      <c r="E3158">
        <v>6</v>
      </c>
      <c r="F3158" t="s">
        <v>144</v>
      </c>
      <c r="G3158">
        <v>14</v>
      </c>
      <c r="H3158">
        <v>4.4621513940000002</v>
      </c>
      <c r="I3158" t="s">
        <v>96</v>
      </c>
      <c r="J3158" t="s">
        <v>167</v>
      </c>
    </row>
    <row r="3159" spans="1:10">
      <c r="A3159" t="str">
        <f t="shared" si="49"/>
        <v>C722015AllSexAllEth6</v>
      </c>
      <c r="B3159">
        <v>2015</v>
      </c>
      <c r="C3159" t="s">
        <v>118</v>
      </c>
      <c r="D3159" t="s">
        <v>117</v>
      </c>
      <c r="E3159">
        <v>6</v>
      </c>
      <c r="F3159" t="s">
        <v>144</v>
      </c>
      <c r="G3159">
        <v>1</v>
      </c>
      <c r="H3159">
        <v>0.31872509999999998</v>
      </c>
      <c r="I3159" t="s">
        <v>168</v>
      </c>
      <c r="J3159" t="s">
        <v>169</v>
      </c>
    </row>
    <row r="3160" spans="1:10">
      <c r="A3160" t="str">
        <f t="shared" si="49"/>
        <v>C732015AllSexAllEth6</v>
      </c>
      <c r="B3160">
        <v>2015</v>
      </c>
      <c r="C3160" t="s">
        <v>118</v>
      </c>
      <c r="D3160" t="s">
        <v>117</v>
      </c>
      <c r="E3160">
        <v>6</v>
      </c>
      <c r="F3160" t="s">
        <v>144</v>
      </c>
      <c r="G3160">
        <v>17</v>
      </c>
      <c r="H3160">
        <v>5.418326693</v>
      </c>
      <c r="I3160" t="s">
        <v>97</v>
      </c>
      <c r="J3160" t="s">
        <v>183</v>
      </c>
    </row>
    <row r="3161" spans="1:10">
      <c r="A3161" t="str">
        <f t="shared" si="49"/>
        <v>C812015AllSexAllEth6</v>
      </c>
      <c r="B3161">
        <v>2015</v>
      </c>
      <c r="C3161" t="s">
        <v>118</v>
      </c>
      <c r="D3161" t="s">
        <v>117</v>
      </c>
      <c r="E3161">
        <v>6</v>
      </c>
      <c r="F3161" t="s">
        <v>144</v>
      </c>
      <c r="G3161">
        <v>6</v>
      </c>
      <c r="H3161">
        <v>1.912350598</v>
      </c>
      <c r="I3161" t="s">
        <v>98</v>
      </c>
      <c r="J3161" t="s">
        <v>172</v>
      </c>
    </row>
    <row r="3162" spans="1:10">
      <c r="A3162" t="str">
        <f t="shared" si="49"/>
        <v>C82-C86, C962015AllSexAllEth6</v>
      </c>
      <c r="B3162">
        <v>2015</v>
      </c>
      <c r="C3162" t="s">
        <v>118</v>
      </c>
      <c r="D3162" t="s">
        <v>117</v>
      </c>
      <c r="E3162">
        <v>6</v>
      </c>
      <c r="F3162" t="s">
        <v>144</v>
      </c>
      <c r="G3162">
        <v>4</v>
      </c>
      <c r="H3162">
        <v>1.274900398</v>
      </c>
      <c r="I3162" t="s">
        <v>99</v>
      </c>
      <c r="J3162" t="s">
        <v>173</v>
      </c>
    </row>
    <row r="3163" spans="1:10">
      <c r="A3163" t="str">
        <f t="shared" si="49"/>
        <v>C91-C952015AllSexAllEth6</v>
      </c>
      <c r="B3163">
        <v>2015</v>
      </c>
      <c r="C3163" t="s">
        <v>118</v>
      </c>
      <c r="D3163" t="s">
        <v>117</v>
      </c>
      <c r="E3163">
        <v>6</v>
      </c>
      <c r="F3163" t="s">
        <v>144</v>
      </c>
      <c r="G3163">
        <v>9</v>
      </c>
      <c r="H3163">
        <v>2.868525896</v>
      </c>
      <c r="I3163" t="s">
        <v>101</v>
      </c>
      <c r="J3163" t="s">
        <v>174</v>
      </c>
    </row>
    <row r="3164" spans="1:10">
      <c r="A3164" t="str">
        <f t="shared" si="49"/>
        <v>D45-D472015AllSexAllEth6</v>
      </c>
      <c r="B3164">
        <v>2015</v>
      </c>
      <c r="C3164" t="s">
        <v>118</v>
      </c>
      <c r="D3164" t="s">
        <v>117</v>
      </c>
      <c r="E3164">
        <v>6</v>
      </c>
      <c r="F3164" t="s">
        <v>144</v>
      </c>
      <c r="G3164">
        <v>3</v>
      </c>
      <c r="H3164">
        <v>0.95617529899999998</v>
      </c>
      <c r="I3164" t="s">
        <v>140</v>
      </c>
      <c r="J3164" t="s">
        <v>181</v>
      </c>
    </row>
    <row r="3165" spans="1:10">
      <c r="A3165" t="str">
        <f t="shared" si="49"/>
        <v>C00-C142016AllSexAllEth6</v>
      </c>
      <c r="B3165">
        <v>2016</v>
      </c>
      <c r="C3165" t="s">
        <v>118</v>
      </c>
      <c r="D3165" t="s">
        <v>117</v>
      </c>
      <c r="E3165">
        <v>6</v>
      </c>
      <c r="F3165" t="s">
        <v>144</v>
      </c>
      <c r="G3165">
        <v>4</v>
      </c>
      <c r="H3165">
        <v>1.1795582549999999</v>
      </c>
      <c r="I3165" t="s">
        <v>86</v>
      </c>
      <c r="J3165" t="s">
        <v>180</v>
      </c>
    </row>
    <row r="3166" spans="1:10">
      <c r="A3166" t="str">
        <f t="shared" si="49"/>
        <v>C152016AllSexAllEth6</v>
      </c>
      <c r="B3166">
        <v>2016</v>
      </c>
      <c r="C3166" t="s">
        <v>118</v>
      </c>
      <c r="D3166" t="s">
        <v>117</v>
      </c>
      <c r="E3166">
        <v>6</v>
      </c>
      <c r="F3166" t="s">
        <v>144</v>
      </c>
      <c r="G3166">
        <v>1</v>
      </c>
      <c r="H3166">
        <v>0.29488956399999999</v>
      </c>
      <c r="I3166" t="s">
        <v>87</v>
      </c>
      <c r="J3166" t="s">
        <v>217</v>
      </c>
    </row>
    <row r="3167" spans="1:10">
      <c r="A3167" t="str">
        <f t="shared" si="49"/>
        <v>C162016AllSexAllEth6</v>
      </c>
      <c r="B3167">
        <v>2016</v>
      </c>
      <c r="C3167" t="s">
        <v>118</v>
      </c>
      <c r="D3167" t="s">
        <v>117</v>
      </c>
      <c r="E3167">
        <v>6</v>
      </c>
      <c r="F3167" t="s">
        <v>144</v>
      </c>
      <c r="G3167">
        <v>4</v>
      </c>
      <c r="H3167">
        <v>1.1795582549999999</v>
      </c>
      <c r="I3167" t="s">
        <v>88</v>
      </c>
      <c r="J3167" t="s">
        <v>188</v>
      </c>
    </row>
    <row r="3168" spans="1:10">
      <c r="A3168" t="str">
        <f t="shared" si="49"/>
        <v>C172016AllSexAllEth6</v>
      </c>
      <c r="B3168">
        <v>2016</v>
      </c>
      <c r="C3168" t="s">
        <v>118</v>
      </c>
      <c r="D3168" t="s">
        <v>117</v>
      </c>
      <c r="E3168">
        <v>6</v>
      </c>
      <c r="F3168" t="s">
        <v>144</v>
      </c>
      <c r="G3168">
        <v>1</v>
      </c>
      <c r="H3168">
        <v>0.29488956399999999</v>
      </c>
      <c r="I3168" t="s">
        <v>208</v>
      </c>
      <c r="J3168" t="s">
        <v>209</v>
      </c>
    </row>
    <row r="3169" spans="1:10">
      <c r="A3169" t="str">
        <f t="shared" si="49"/>
        <v>C18-C212016AllSexAllEth6</v>
      </c>
      <c r="B3169">
        <v>2016</v>
      </c>
      <c r="C3169" t="s">
        <v>118</v>
      </c>
      <c r="D3169" t="s">
        <v>117</v>
      </c>
      <c r="E3169">
        <v>6</v>
      </c>
      <c r="F3169" t="s">
        <v>144</v>
      </c>
      <c r="G3169">
        <v>13</v>
      </c>
      <c r="H3169">
        <v>3.8335643300000002</v>
      </c>
      <c r="I3169" t="s">
        <v>89</v>
      </c>
      <c r="J3169" t="s">
        <v>182</v>
      </c>
    </row>
    <row r="3170" spans="1:10">
      <c r="A3170" t="str">
        <f t="shared" si="49"/>
        <v>C312016AllSexAllEth6</v>
      </c>
      <c r="B3170">
        <v>2016</v>
      </c>
      <c r="C3170" t="s">
        <v>118</v>
      </c>
      <c r="D3170" t="s">
        <v>117</v>
      </c>
      <c r="E3170">
        <v>6</v>
      </c>
      <c r="F3170" t="s">
        <v>144</v>
      </c>
      <c r="G3170">
        <v>1</v>
      </c>
      <c r="H3170">
        <v>0.29488956399999999</v>
      </c>
      <c r="I3170" t="s">
        <v>206</v>
      </c>
      <c r="J3170" t="s">
        <v>207</v>
      </c>
    </row>
    <row r="3171" spans="1:10">
      <c r="A3171" t="str">
        <f t="shared" si="49"/>
        <v>C33-C342016AllSexAllEth6</v>
      </c>
      <c r="B3171">
        <v>2016</v>
      </c>
      <c r="C3171" t="s">
        <v>118</v>
      </c>
      <c r="D3171" t="s">
        <v>117</v>
      </c>
      <c r="E3171">
        <v>6</v>
      </c>
      <c r="F3171" t="s">
        <v>144</v>
      </c>
      <c r="G3171">
        <v>1</v>
      </c>
      <c r="H3171">
        <v>0.29488956399999999</v>
      </c>
      <c r="I3171" t="s">
        <v>92</v>
      </c>
      <c r="J3171" t="s">
        <v>175</v>
      </c>
    </row>
    <row r="3172" spans="1:10">
      <c r="A3172" t="str">
        <f t="shared" si="49"/>
        <v>C432016AllSexAllEth6</v>
      </c>
      <c r="B3172">
        <v>2016</v>
      </c>
      <c r="C3172" t="s">
        <v>118</v>
      </c>
      <c r="D3172" t="s">
        <v>117</v>
      </c>
      <c r="E3172">
        <v>6</v>
      </c>
      <c r="F3172" t="s">
        <v>144</v>
      </c>
      <c r="G3172">
        <v>12</v>
      </c>
      <c r="H3172">
        <v>3.5386747660000002</v>
      </c>
      <c r="I3172" t="s">
        <v>93</v>
      </c>
      <c r="J3172" t="s">
        <v>186</v>
      </c>
    </row>
    <row r="3173" spans="1:10">
      <c r="A3173" t="str">
        <f t="shared" si="49"/>
        <v>C442016AllSexAllEth6</v>
      </c>
      <c r="B3173">
        <v>2016</v>
      </c>
      <c r="C3173" t="s">
        <v>118</v>
      </c>
      <c r="D3173" t="s">
        <v>117</v>
      </c>
      <c r="E3173">
        <v>6</v>
      </c>
      <c r="F3173" t="s">
        <v>144</v>
      </c>
      <c r="G3173">
        <v>1</v>
      </c>
      <c r="H3173">
        <v>0.29488956399999999</v>
      </c>
      <c r="I3173" t="s">
        <v>176</v>
      </c>
      <c r="J3173" t="s">
        <v>177</v>
      </c>
    </row>
    <row r="3174" spans="1:10">
      <c r="A3174" t="str">
        <f t="shared" si="49"/>
        <v>C492016AllSexAllEth6</v>
      </c>
      <c r="B3174">
        <v>2016</v>
      </c>
      <c r="C3174" t="s">
        <v>118</v>
      </c>
      <c r="D3174" t="s">
        <v>117</v>
      </c>
      <c r="E3174">
        <v>6</v>
      </c>
      <c r="F3174" t="s">
        <v>144</v>
      </c>
      <c r="G3174">
        <v>2</v>
      </c>
      <c r="H3174">
        <v>0.58977912799999999</v>
      </c>
      <c r="I3174" t="s">
        <v>162</v>
      </c>
      <c r="J3174" t="s">
        <v>163</v>
      </c>
    </row>
    <row r="3175" spans="1:10">
      <c r="A3175" t="str">
        <f t="shared" si="49"/>
        <v>C502016AllSexAllEth6</v>
      </c>
      <c r="B3175">
        <v>2016</v>
      </c>
      <c r="C3175" t="s">
        <v>118</v>
      </c>
      <c r="D3175" t="s">
        <v>117</v>
      </c>
      <c r="E3175">
        <v>6</v>
      </c>
      <c r="F3175" t="s">
        <v>144</v>
      </c>
      <c r="G3175">
        <v>15</v>
      </c>
      <c r="H3175">
        <v>4.4233434579999997</v>
      </c>
      <c r="I3175" t="s">
        <v>102</v>
      </c>
      <c r="J3175" t="s">
        <v>214</v>
      </c>
    </row>
    <row r="3176" spans="1:10">
      <c r="A3176" t="str">
        <f t="shared" si="49"/>
        <v>C512016AllSexAllEth6</v>
      </c>
      <c r="B3176">
        <v>2016</v>
      </c>
      <c r="C3176" t="s">
        <v>118</v>
      </c>
      <c r="D3176" t="s">
        <v>117</v>
      </c>
      <c r="E3176">
        <v>6</v>
      </c>
      <c r="F3176" t="s">
        <v>144</v>
      </c>
      <c r="G3176">
        <v>1</v>
      </c>
      <c r="H3176">
        <v>0.29488956399999999</v>
      </c>
      <c r="I3176" t="s">
        <v>106</v>
      </c>
      <c r="J3176" t="s">
        <v>238</v>
      </c>
    </row>
    <row r="3177" spans="1:10">
      <c r="A3177" t="str">
        <f t="shared" si="49"/>
        <v>C532016AllSexAllEth6</v>
      </c>
      <c r="B3177">
        <v>2016</v>
      </c>
      <c r="C3177" t="s">
        <v>118</v>
      </c>
      <c r="D3177" t="s">
        <v>117</v>
      </c>
      <c r="E3177">
        <v>6</v>
      </c>
      <c r="F3177" t="s">
        <v>144</v>
      </c>
      <c r="G3177">
        <v>12</v>
      </c>
      <c r="H3177">
        <v>3.5386747660000002</v>
      </c>
      <c r="I3177" t="s">
        <v>103</v>
      </c>
      <c r="J3177" t="s">
        <v>235</v>
      </c>
    </row>
    <row r="3178" spans="1:10">
      <c r="A3178" t="str">
        <f t="shared" si="49"/>
        <v>C54-C552016AllSexAllEth6</v>
      </c>
      <c r="B3178">
        <v>2016</v>
      </c>
      <c r="C3178" t="s">
        <v>118</v>
      </c>
      <c r="D3178" t="s">
        <v>117</v>
      </c>
      <c r="E3178">
        <v>6</v>
      </c>
      <c r="F3178" t="s">
        <v>144</v>
      </c>
      <c r="G3178">
        <v>1</v>
      </c>
      <c r="H3178">
        <v>0.29488956399999999</v>
      </c>
      <c r="I3178" t="s">
        <v>104</v>
      </c>
      <c r="J3178" t="s">
        <v>234</v>
      </c>
    </row>
    <row r="3179" spans="1:10">
      <c r="A3179" t="str">
        <f t="shared" si="49"/>
        <v>C56-C572016AllSexAllEth6</v>
      </c>
      <c r="B3179">
        <v>2016</v>
      </c>
      <c r="C3179" t="s">
        <v>118</v>
      </c>
      <c r="D3179" t="s">
        <v>117</v>
      </c>
      <c r="E3179">
        <v>6</v>
      </c>
      <c r="F3179" t="s">
        <v>144</v>
      </c>
      <c r="G3179">
        <v>2</v>
      </c>
      <c r="H3179">
        <v>0.58977912799999999</v>
      </c>
      <c r="I3179" t="s">
        <v>105</v>
      </c>
      <c r="J3179" t="s">
        <v>233</v>
      </c>
    </row>
    <row r="3180" spans="1:10">
      <c r="A3180" t="str">
        <f t="shared" si="49"/>
        <v>C622016AllSexAllEth6</v>
      </c>
      <c r="B3180">
        <v>2016</v>
      </c>
      <c r="C3180" t="s">
        <v>118</v>
      </c>
      <c r="D3180" t="s">
        <v>117</v>
      </c>
      <c r="E3180">
        <v>6</v>
      </c>
      <c r="F3180" t="s">
        <v>144</v>
      </c>
      <c r="G3180">
        <v>28</v>
      </c>
      <c r="H3180">
        <v>8.2569077879999995</v>
      </c>
      <c r="I3180" t="s">
        <v>108</v>
      </c>
      <c r="J3180" t="s">
        <v>187</v>
      </c>
    </row>
    <row r="3181" spans="1:10">
      <c r="A3181" t="str">
        <f t="shared" si="49"/>
        <v>C64-C66, C682016AllSexAllEth6</v>
      </c>
      <c r="B3181">
        <v>2016</v>
      </c>
      <c r="C3181" t="s">
        <v>118</v>
      </c>
      <c r="D3181" t="s">
        <v>117</v>
      </c>
      <c r="E3181">
        <v>6</v>
      </c>
      <c r="F3181" t="s">
        <v>144</v>
      </c>
      <c r="G3181">
        <v>2</v>
      </c>
      <c r="H3181">
        <v>0.58977912799999999</v>
      </c>
      <c r="I3181" t="s">
        <v>94</v>
      </c>
      <c r="J3181" t="s">
        <v>164</v>
      </c>
    </row>
    <row r="3182" spans="1:10">
      <c r="A3182" t="str">
        <f t="shared" si="49"/>
        <v>C712016AllSexAllEth6</v>
      </c>
      <c r="B3182">
        <v>2016</v>
      </c>
      <c r="C3182" t="s">
        <v>118</v>
      </c>
      <c r="D3182" t="s">
        <v>117</v>
      </c>
      <c r="E3182">
        <v>6</v>
      </c>
      <c r="F3182" t="s">
        <v>144</v>
      </c>
      <c r="G3182">
        <v>10</v>
      </c>
      <c r="H3182">
        <v>2.9488956389999998</v>
      </c>
      <c r="I3182" t="s">
        <v>96</v>
      </c>
      <c r="J3182" t="s">
        <v>167</v>
      </c>
    </row>
    <row r="3183" spans="1:10">
      <c r="A3183" t="str">
        <f t="shared" si="49"/>
        <v>C732016AllSexAllEth6</v>
      </c>
      <c r="B3183">
        <v>2016</v>
      </c>
      <c r="C3183" t="s">
        <v>118</v>
      </c>
      <c r="D3183" t="s">
        <v>117</v>
      </c>
      <c r="E3183">
        <v>6</v>
      </c>
      <c r="F3183" t="s">
        <v>144</v>
      </c>
      <c r="G3183">
        <v>20</v>
      </c>
      <c r="H3183">
        <v>5.8977912769999996</v>
      </c>
      <c r="I3183" t="s">
        <v>97</v>
      </c>
      <c r="J3183" t="s">
        <v>183</v>
      </c>
    </row>
    <row r="3184" spans="1:10">
      <c r="A3184" t="str">
        <f t="shared" si="49"/>
        <v>C812016AllSexAllEth6</v>
      </c>
      <c r="B3184">
        <v>2016</v>
      </c>
      <c r="C3184" t="s">
        <v>118</v>
      </c>
      <c r="D3184" t="s">
        <v>117</v>
      </c>
      <c r="E3184">
        <v>6</v>
      </c>
      <c r="F3184" t="s">
        <v>144</v>
      </c>
      <c r="G3184">
        <v>8</v>
      </c>
      <c r="H3184">
        <v>2.3591165109999999</v>
      </c>
      <c r="I3184" t="s">
        <v>98</v>
      </c>
      <c r="J3184" t="s">
        <v>172</v>
      </c>
    </row>
    <row r="3185" spans="1:10">
      <c r="A3185" t="str">
        <f t="shared" si="49"/>
        <v>C82-C86, C962016AllSexAllEth6</v>
      </c>
      <c r="B3185">
        <v>2016</v>
      </c>
      <c r="C3185" t="s">
        <v>118</v>
      </c>
      <c r="D3185" t="s">
        <v>117</v>
      </c>
      <c r="E3185">
        <v>6</v>
      </c>
      <c r="F3185" t="s">
        <v>144</v>
      </c>
      <c r="G3185">
        <v>11</v>
      </c>
      <c r="H3185">
        <v>3.2437852020000002</v>
      </c>
      <c r="I3185" t="s">
        <v>99</v>
      </c>
      <c r="J3185" t="s">
        <v>173</v>
      </c>
    </row>
    <row r="3186" spans="1:10">
      <c r="A3186" t="str">
        <f t="shared" si="49"/>
        <v>C91-C952016AllSexAllEth6</v>
      </c>
      <c r="B3186">
        <v>2016</v>
      </c>
      <c r="C3186" t="s">
        <v>118</v>
      </c>
      <c r="D3186" t="s">
        <v>117</v>
      </c>
      <c r="E3186">
        <v>6</v>
      </c>
      <c r="F3186" t="s">
        <v>144</v>
      </c>
      <c r="G3186">
        <v>4</v>
      </c>
      <c r="H3186">
        <v>1.1795582549999999</v>
      </c>
      <c r="I3186" t="s">
        <v>101</v>
      </c>
      <c r="J3186" t="s">
        <v>174</v>
      </c>
    </row>
    <row r="3187" spans="1:10">
      <c r="A3187" t="str">
        <f t="shared" si="49"/>
        <v>D45-D472016AllSexAllEth6</v>
      </c>
      <c r="B3187">
        <v>2016</v>
      </c>
      <c r="C3187" t="s">
        <v>118</v>
      </c>
      <c r="D3187" t="s">
        <v>117</v>
      </c>
      <c r="E3187">
        <v>6</v>
      </c>
      <c r="F3187" t="s">
        <v>144</v>
      </c>
      <c r="G3187">
        <v>3</v>
      </c>
      <c r="H3187">
        <v>0.88466869199999998</v>
      </c>
      <c r="I3187" t="s">
        <v>140</v>
      </c>
      <c r="J3187" t="s">
        <v>181</v>
      </c>
    </row>
    <row r="3188" spans="1:10">
      <c r="A3188" t="str">
        <f t="shared" si="49"/>
        <v>C00-C142017AllSexAllEth6</v>
      </c>
      <c r="B3188">
        <v>2017</v>
      </c>
      <c r="C3188" t="s">
        <v>118</v>
      </c>
      <c r="D3188" t="s">
        <v>117</v>
      </c>
      <c r="E3188">
        <v>6</v>
      </c>
      <c r="F3188" t="s">
        <v>144</v>
      </c>
      <c r="G3188">
        <v>1</v>
      </c>
      <c r="H3188">
        <v>0.27583163199999999</v>
      </c>
      <c r="I3188" t="s">
        <v>86</v>
      </c>
      <c r="J3188" t="s">
        <v>180</v>
      </c>
    </row>
    <row r="3189" spans="1:10">
      <c r="A3189" t="str">
        <f t="shared" si="49"/>
        <v>C162017AllSexAllEth6</v>
      </c>
      <c r="B3189">
        <v>2017</v>
      </c>
      <c r="C3189" t="s">
        <v>118</v>
      </c>
      <c r="D3189" t="s">
        <v>117</v>
      </c>
      <c r="E3189">
        <v>6</v>
      </c>
      <c r="F3189" t="s">
        <v>144</v>
      </c>
      <c r="G3189">
        <v>4</v>
      </c>
      <c r="H3189">
        <v>1.1033265290000001</v>
      </c>
      <c r="I3189" t="s">
        <v>88</v>
      </c>
      <c r="J3189" t="s">
        <v>188</v>
      </c>
    </row>
    <row r="3190" spans="1:10">
      <c r="A3190" t="str">
        <f t="shared" si="49"/>
        <v>C172017AllSexAllEth6</v>
      </c>
      <c r="B3190">
        <v>2017</v>
      </c>
      <c r="C3190" t="s">
        <v>118</v>
      </c>
      <c r="D3190" t="s">
        <v>117</v>
      </c>
      <c r="E3190">
        <v>6</v>
      </c>
      <c r="F3190" t="s">
        <v>144</v>
      </c>
      <c r="G3190">
        <v>1</v>
      </c>
      <c r="H3190">
        <v>0.27583163199999999</v>
      </c>
      <c r="I3190" t="s">
        <v>208</v>
      </c>
      <c r="J3190" t="s">
        <v>209</v>
      </c>
    </row>
    <row r="3191" spans="1:10">
      <c r="A3191" t="str">
        <f t="shared" si="49"/>
        <v>C18-C212017AllSexAllEth6</v>
      </c>
      <c r="B3191">
        <v>2017</v>
      </c>
      <c r="C3191" t="s">
        <v>118</v>
      </c>
      <c r="D3191" t="s">
        <v>117</v>
      </c>
      <c r="E3191">
        <v>6</v>
      </c>
      <c r="F3191" t="s">
        <v>144</v>
      </c>
      <c r="G3191">
        <v>16</v>
      </c>
      <c r="H3191">
        <v>4.4133061180000004</v>
      </c>
      <c r="I3191" t="s">
        <v>89</v>
      </c>
      <c r="J3191" t="s">
        <v>182</v>
      </c>
    </row>
    <row r="3192" spans="1:10">
      <c r="A3192" t="str">
        <f t="shared" si="49"/>
        <v>C222017AllSexAllEth6</v>
      </c>
      <c r="B3192">
        <v>2017</v>
      </c>
      <c r="C3192" t="s">
        <v>118</v>
      </c>
      <c r="D3192" t="s">
        <v>117</v>
      </c>
      <c r="E3192">
        <v>6</v>
      </c>
      <c r="F3192" t="s">
        <v>144</v>
      </c>
      <c r="G3192">
        <v>1</v>
      </c>
      <c r="H3192">
        <v>0.27583163199999999</v>
      </c>
      <c r="I3192" t="s">
        <v>90</v>
      </c>
      <c r="J3192" t="s">
        <v>159</v>
      </c>
    </row>
    <row r="3193" spans="1:10">
      <c r="A3193" t="str">
        <f t="shared" si="49"/>
        <v>C322017AllSexAllEth6</v>
      </c>
      <c r="B3193">
        <v>2017</v>
      </c>
      <c r="C3193" t="s">
        <v>118</v>
      </c>
      <c r="D3193" t="s">
        <v>117</v>
      </c>
      <c r="E3193">
        <v>6</v>
      </c>
      <c r="F3193" t="s">
        <v>144</v>
      </c>
      <c r="G3193">
        <v>1</v>
      </c>
      <c r="H3193">
        <v>0.27583163199999999</v>
      </c>
      <c r="I3193" t="s">
        <v>189</v>
      </c>
      <c r="J3193" t="s">
        <v>190</v>
      </c>
    </row>
    <row r="3194" spans="1:10">
      <c r="A3194" t="str">
        <f t="shared" si="49"/>
        <v>C40-C412017AllSexAllEth6</v>
      </c>
      <c r="B3194">
        <v>2017</v>
      </c>
      <c r="C3194" t="s">
        <v>118</v>
      </c>
      <c r="D3194" t="s">
        <v>117</v>
      </c>
      <c r="E3194">
        <v>6</v>
      </c>
      <c r="F3194" t="s">
        <v>144</v>
      </c>
      <c r="G3194">
        <v>1</v>
      </c>
      <c r="H3194">
        <v>0.27583163199999999</v>
      </c>
      <c r="I3194" t="s">
        <v>160</v>
      </c>
      <c r="J3194" t="s">
        <v>161</v>
      </c>
    </row>
    <row r="3195" spans="1:10">
      <c r="A3195" t="str">
        <f t="shared" si="49"/>
        <v>C432017AllSexAllEth6</v>
      </c>
      <c r="B3195">
        <v>2017</v>
      </c>
      <c r="C3195" t="s">
        <v>118</v>
      </c>
      <c r="D3195" t="s">
        <v>117</v>
      </c>
      <c r="E3195">
        <v>6</v>
      </c>
      <c r="F3195" t="s">
        <v>144</v>
      </c>
      <c r="G3195">
        <v>26</v>
      </c>
      <c r="H3195">
        <v>7.1716224420000003</v>
      </c>
      <c r="I3195" t="s">
        <v>93</v>
      </c>
      <c r="J3195" t="s">
        <v>186</v>
      </c>
    </row>
    <row r="3196" spans="1:10">
      <c r="A3196" t="str">
        <f t="shared" si="49"/>
        <v>C472017AllSexAllEth6</v>
      </c>
      <c r="B3196">
        <v>2017</v>
      </c>
      <c r="C3196" t="s">
        <v>118</v>
      </c>
      <c r="D3196" t="s">
        <v>117</v>
      </c>
      <c r="E3196">
        <v>6</v>
      </c>
      <c r="F3196" t="s">
        <v>144</v>
      </c>
      <c r="G3196">
        <v>1</v>
      </c>
      <c r="H3196">
        <v>0.27583163199999999</v>
      </c>
      <c r="I3196" t="s">
        <v>178</v>
      </c>
      <c r="J3196" t="s">
        <v>179</v>
      </c>
    </row>
    <row r="3197" spans="1:10">
      <c r="A3197" t="str">
        <f t="shared" si="49"/>
        <v>C492017AllSexAllEth6</v>
      </c>
      <c r="B3197">
        <v>2017</v>
      </c>
      <c r="C3197" t="s">
        <v>118</v>
      </c>
      <c r="D3197" t="s">
        <v>117</v>
      </c>
      <c r="E3197">
        <v>6</v>
      </c>
      <c r="F3197" t="s">
        <v>144</v>
      </c>
      <c r="G3197">
        <v>1</v>
      </c>
      <c r="H3197">
        <v>0.27583163199999999</v>
      </c>
      <c r="I3197" t="s">
        <v>162</v>
      </c>
      <c r="J3197" t="s">
        <v>163</v>
      </c>
    </row>
    <row r="3198" spans="1:10">
      <c r="A3198" t="str">
        <f t="shared" si="49"/>
        <v>C502017AllSexAllEth6</v>
      </c>
      <c r="B3198">
        <v>2017</v>
      </c>
      <c r="C3198" t="s">
        <v>118</v>
      </c>
      <c r="D3198" t="s">
        <v>117</v>
      </c>
      <c r="E3198">
        <v>6</v>
      </c>
      <c r="F3198" t="s">
        <v>144</v>
      </c>
      <c r="G3198">
        <v>10</v>
      </c>
      <c r="H3198">
        <v>2.7583163239999999</v>
      </c>
      <c r="I3198" t="s">
        <v>102</v>
      </c>
      <c r="J3198" t="s">
        <v>214</v>
      </c>
    </row>
    <row r="3199" spans="1:10">
      <c r="A3199" t="str">
        <f t="shared" si="49"/>
        <v>C512017AllSexAllEth6</v>
      </c>
      <c r="B3199">
        <v>2017</v>
      </c>
      <c r="C3199" t="s">
        <v>118</v>
      </c>
      <c r="D3199" t="s">
        <v>117</v>
      </c>
      <c r="E3199">
        <v>6</v>
      </c>
      <c r="F3199" t="s">
        <v>144</v>
      </c>
      <c r="G3199">
        <v>1</v>
      </c>
      <c r="H3199">
        <v>0.27583163199999999</v>
      </c>
      <c r="I3199" t="s">
        <v>106</v>
      </c>
      <c r="J3199" t="s">
        <v>238</v>
      </c>
    </row>
    <row r="3200" spans="1:10">
      <c r="A3200" t="str">
        <f t="shared" si="49"/>
        <v>C532017AllSexAllEth6</v>
      </c>
      <c r="B3200">
        <v>2017</v>
      </c>
      <c r="C3200" t="s">
        <v>118</v>
      </c>
      <c r="D3200" t="s">
        <v>117</v>
      </c>
      <c r="E3200">
        <v>6</v>
      </c>
      <c r="F3200" t="s">
        <v>144</v>
      </c>
      <c r="G3200">
        <v>10</v>
      </c>
      <c r="H3200">
        <v>2.7583163239999999</v>
      </c>
      <c r="I3200" t="s">
        <v>103</v>
      </c>
      <c r="J3200" t="s">
        <v>235</v>
      </c>
    </row>
    <row r="3201" spans="1:10">
      <c r="A3201" t="str">
        <f t="shared" si="49"/>
        <v>C54-C552017AllSexAllEth6</v>
      </c>
      <c r="B3201">
        <v>2017</v>
      </c>
      <c r="C3201" t="s">
        <v>118</v>
      </c>
      <c r="D3201" t="s">
        <v>117</v>
      </c>
      <c r="E3201">
        <v>6</v>
      </c>
      <c r="F3201" t="s">
        <v>144</v>
      </c>
      <c r="G3201">
        <v>2</v>
      </c>
      <c r="H3201">
        <v>0.55166326499999996</v>
      </c>
      <c r="I3201" t="s">
        <v>104</v>
      </c>
      <c r="J3201" t="s">
        <v>234</v>
      </c>
    </row>
    <row r="3202" spans="1:10">
      <c r="A3202" t="str">
        <f t="shared" si="49"/>
        <v>C56-C572017AllSexAllEth6</v>
      </c>
      <c r="B3202">
        <v>2017</v>
      </c>
      <c r="C3202" t="s">
        <v>118</v>
      </c>
      <c r="D3202" t="s">
        <v>117</v>
      </c>
      <c r="E3202">
        <v>6</v>
      </c>
      <c r="F3202" t="s">
        <v>144</v>
      </c>
      <c r="G3202">
        <v>3</v>
      </c>
      <c r="H3202">
        <v>0.82749489700000001</v>
      </c>
      <c r="I3202" t="s">
        <v>105</v>
      </c>
      <c r="J3202" t="s">
        <v>233</v>
      </c>
    </row>
    <row r="3203" spans="1:10">
      <c r="A3203" t="str">
        <f t="shared" ref="A3203:A3266" si="50">I3203&amp;B3203&amp;C3203&amp;D3203&amp;E3203</f>
        <v>C622017AllSexAllEth6</v>
      </c>
      <c r="B3203">
        <v>2017</v>
      </c>
      <c r="C3203" t="s">
        <v>118</v>
      </c>
      <c r="D3203" t="s">
        <v>117</v>
      </c>
      <c r="E3203">
        <v>6</v>
      </c>
      <c r="F3203" t="s">
        <v>144</v>
      </c>
      <c r="G3203">
        <v>45</v>
      </c>
      <c r="H3203">
        <v>12.412423459999999</v>
      </c>
      <c r="I3203" t="s">
        <v>108</v>
      </c>
      <c r="J3203" t="s">
        <v>187</v>
      </c>
    </row>
    <row r="3204" spans="1:10">
      <c r="A3204" t="str">
        <f t="shared" si="50"/>
        <v>C64-C66, C682017AllSexAllEth6</v>
      </c>
      <c r="B3204">
        <v>2017</v>
      </c>
      <c r="C3204" t="s">
        <v>118</v>
      </c>
      <c r="D3204" t="s">
        <v>117</v>
      </c>
      <c r="E3204">
        <v>6</v>
      </c>
      <c r="F3204" t="s">
        <v>144</v>
      </c>
      <c r="G3204">
        <v>1</v>
      </c>
      <c r="H3204">
        <v>0.27583163199999999</v>
      </c>
      <c r="I3204" t="s">
        <v>94</v>
      </c>
      <c r="J3204" t="s">
        <v>164</v>
      </c>
    </row>
    <row r="3205" spans="1:10">
      <c r="A3205" t="str">
        <f t="shared" si="50"/>
        <v>C702017AllSexAllEth6</v>
      </c>
      <c r="B3205">
        <v>2017</v>
      </c>
      <c r="C3205" t="s">
        <v>118</v>
      </c>
      <c r="D3205" t="s">
        <v>117</v>
      </c>
      <c r="E3205">
        <v>6</v>
      </c>
      <c r="F3205" t="s">
        <v>144</v>
      </c>
      <c r="G3205">
        <v>1</v>
      </c>
      <c r="H3205">
        <v>0.27583163199999999</v>
      </c>
      <c r="I3205" t="s">
        <v>203</v>
      </c>
      <c r="J3205" t="s">
        <v>204</v>
      </c>
    </row>
    <row r="3206" spans="1:10">
      <c r="A3206" t="str">
        <f t="shared" si="50"/>
        <v>C712017AllSexAllEth6</v>
      </c>
      <c r="B3206">
        <v>2017</v>
      </c>
      <c r="C3206" t="s">
        <v>118</v>
      </c>
      <c r="D3206" t="s">
        <v>117</v>
      </c>
      <c r="E3206">
        <v>6</v>
      </c>
      <c r="F3206" t="s">
        <v>144</v>
      </c>
      <c r="G3206">
        <v>7</v>
      </c>
      <c r="H3206">
        <v>1.9308214269999999</v>
      </c>
      <c r="I3206" t="s">
        <v>96</v>
      </c>
      <c r="J3206" t="s">
        <v>167</v>
      </c>
    </row>
    <row r="3207" spans="1:10">
      <c r="A3207" t="str">
        <f t="shared" si="50"/>
        <v>C732017AllSexAllEth6</v>
      </c>
      <c r="B3207">
        <v>2017</v>
      </c>
      <c r="C3207" t="s">
        <v>118</v>
      </c>
      <c r="D3207" t="s">
        <v>117</v>
      </c>
      <c r="E3207">
        <v>6</v>
      </c>
      <c r="F3207" t="s">
        <v>144</v>
      </c>
      <c r="G3207">
        <v>14</v>
      </c>
      <c r="H3207">
        <v>3.8616428530000002</v>
      </c>
      <c r="I3207" t="s">
        <v>97</v>
      </c>
      <c r="J3207" t="s">
        <v>183</v>
      </c>
    </row>
    <row r="3208" spans="1:10">
      <c r="A3208" t="str">
        <f t="shared" si="50"/>
        <v>C752017AllSexAllEth6</v>
      </c>
      <c r="B3208">
        <v>2017</v>
      </c>
      <c r="C3208" t="s">
        <v>118</v>
      </c>
      <c r="D3208" t="s">
        <v>117</v>
      </c>
      <c r="E3208">
        <v>6</v>
      </c>
      <c r="F3208" t="s">
        <v>144</v>
      </c>
      <c r="G3208">
        <v>1</v>
      </c>
      <c r="H3208">
        <v>0.27583163199999999</v>
      </c>
      <c r="I3208" t="s">
        <v>184</v>
      </c>
      <c r="J3208" t="s">
        <v>185</v>
      </c>
    </row>
    <row r="3209" spans="1:10">
      <c r="A3209" t="str">
        <f t="shared" si="50"/>
        <v>C77-C792017AllSexAllEth6</v>
      </c>
      <c r="B3209">
        <v>2017</v>
      </c>
      <c r="C3209" t="s">
        <v>118</v>
      </c>
      <c r="D3209" t="s">
        <v>117</v>
      </c>
      <c r="E3209">
        <v>6</v>
      </c>
      <c r="F3209" t="s">
        <v>144</v>
      </c>
      <c r="G3209">
        <v>1</v>
      </c>
      <c r="H3209">
        <v>0.27583163199999999</v>
      </c>
      <c r="I3209" t="s">
        <v>215</v>
      </c>
      <c r="J3209" t="s">
        <v>216</v>
      </c>
    </row>
    <row r="3210" spans="1:10">
      <c r="A3210" t="str">
        <f t="shared" si="50"/>
        <v>C812017AllSexAllEth6</v>
      </c>
      <c r="B3210">
        <v>2017</v>
      </c>
      <c r="C3210" t="s">
        <v>118</v>
      </c>
      <c r="D3210" t="s">
        <v>117</v>
      </c>
      <c r="E3210">
        <v>6</v>
      </c>
      <c r="F3210" t="s">
        <v>144</v>
      </c>
      <c r="G3210">
        <v>13</v>
      </c>
      <c r="H3210">
        <v>3.5858112210000002</v>
      </c>
      <c r="I3210" t="s">
        <v>98</v>
      </c>
      <c r="J3210" t="s">
        <v>172</v>
      </c>
    </row>
    <row r="3211" spans="1:10">
      <c r="A3211" t="str">
        <f t="shared" si="50"/>
        <v>C82-C86, C962017AllSexAllEth6</v>
      </c>
      <c r="B3211">
        <v>2017</v>
      </c>
      <c r="C3211" t="s">
        <v>118</v>
      </c>
      <c r="D3211" t="s">
        <v>117</v>
      </c>
      <c r="E3211">
        <v>6</v>
      </c>
      <c r="F3211" t="s">
        <v>144</v>
      </c>
      <c r="G3211">
        <v>6</v>
      </c>
      <c r="H3211">
        <v>1.654989794</v>
      </c>
      <c r="I3211" t="s">
        <v>99</v>
      </c>
      <c r="J3211" t="s">
        <v>173</v>
      </c>
    </row>
    <row r="3212" spans="1:10">
      <c r="A3212" t="str">
        <f t="shared" si="50"/>
        <v>C91-C952017AllSexAllEth6</v>
      </c>
      <c r="B3212">
        <v>2017</v>
      </c>
      <c r="C3212" t="s">
        <v>118</v>
      </c>
      <c r="D3212" t="s">
        <v>117</v>
      </c>
      <c r="E3212">
        <v>6</v>
      </c>
      <c r="F3212" t="s">
        <v>144</v>
      </c>
      <c r="G3212">
        <v>12</v>
      </c>
      <c r="H3212">
        <v>3.309979588</v>
      </c>
      <c r="I3212" t="s">
        <v>101</v>
      </c>
      <c r="J3212" t="s">
        <v>174</v>
      </c>
    </row>
    <row r="3213" spans="1:10">
      <c r="A3213" t="str">
        <f t="shared" si="50"/>
        <v>C00-C142015AllSexAllEth7</v>
      </c>
      <c r="B3213">
        <v>2015</v>
      </c>
      <c r="C3213" t="s">
        <v>118</v>
      </c>
      <c r="D3213" t="s">
        <v>117</v>
      </c>
      <c r="E3213">
        <v>7</v>
      </c>
      <c r="F3213" t="s">
        <v>145</v>
      </c>
      <c r="G3213">
        <v>11</v>
      </c>
      <c r="H3213">
        <v>3.8264862420000001</v>
      </c>
      <c r="I3213" t="s">
        <v>86</v>
      </c>
      <c r="J3213" t="s">
        <v>180</v>
      </c>
    </row>
    <row r="3214" spans="1:10">
      <c r="A3214" t="str">
        <f t="shared" si="50"/>
        <v>C162015AllSexAllEth7</v>
      </c>
      <c r="B3214">
        <v>2015</v>
      </c>
      <c r="C3214" t="s">
        <v>118</v>
      </c>
      <c r="D3214" t="s">
        <v>117</v>
      </c>
      <c r="E3214">
        <v>7</v>
      </c>
      <c r="F3214" t="s">
        <v>145</v>
      </c>
      <c r="G3214">
        <v>2</v>
      </c>
      <c r="H3214">
        <v>0.69572477099999996</v>
      </c>
      <c r="I3214" t="s">
        <v>88</v>
      </c>
      <c r="J3214" t="s">
        <v>188</v>
      </c>
    </row>
    <row r="3215" spans="1:10">
      <c r="A3215" t="str">
        <f t="shared" si="50"/>
        <v>C18-C212015AllSexAllEth7</v>
      </c>
      <c r="B3215">
        <v>2015</v>
      </c>
      <c r="C3215" t="s">
        <v>118</v>
      </c>
      <c r="D3215" t="s">
        <v>117</v>
      </c>
      <c r="E3215">
        <v>7</v>
      </c>
      <c r="F3215" t="s">
        <v>145</v>
      </c>
      <c r="G3215">
        <v>25</v>
      </c>
      <c r="H3215">
        <v>8.6965596410000003</v>
      </c>
      <c r="I3215" t="s">
        <v>89</v>
      </c>
      <c r="J3215" t="s">
        <v>182</v>
      </c>
    </row>
    <row r="3216" spans="1:10">
      <c r="A3216" t="str">
        <f t="shared" si="50"/>
        <v>C222015AllSexAllEth7</v>
      </c>
      <c r="B3216">
        <v>2015</v>
      </c>
      <c r="C3216" t="s">
        <v>118</v>
      </c>
      <c r="D3216" t="s">
        <v>117</v>
      </c>
      <c r="E3216">
        <v>7</v>
      </c>
      <c r="F3216" t="s">
        <v>145</v>
      </c>
      <c r="G3216">
        <v>1</v>
      </c>
      <c r="H3216">
        <v>0.34786238600000002</v>
      </c>
      <c r="I3216" t="s">
        <v>90</v>
      </c>
      <c r="J3216" t="s">
        <v>159</v>
      </c>
    </row>
    <row r="3217" spans="1:10">
      <c r="A3217" t="str">
        <f t="shared" si="50"/>
        <v>C232015AllSexAllEth7</v>
      </c>
      <c r="B3217">
        <v>2015</v>
      </c>
      <c r="C3217" t="s">
        <v>118</v>
      </c>
      <c r="D3217" t="s">
        <v>117</v>
      </c>
      <c r="E3217">
        <v>7</v>
      </c>
      <c r="F3217" t="s">
        <v>145</v>
      </c>
      <c r="G3217">
        <v>1</v>
      </c>
      <c r="H3217">
        <v>0.34786238600000002</v>
      </c>
      <c r="I3217" t="s">
        <v>227</v>
      </c>
      <c r="J3217" t="s">
        <v>228</v>
      </c>
    </row>
    <row r="3218" spans="1:10">
      <c r="A3218" t="str">
        <f t="shared" si="50"/>
        <v>C252015AllSexAllEth7</v>
      </c>
      <c r="B3218">
        <v>2015</v>
      </c>
      <c r="C3218" t="s">
        <v>118</v>
      </c>
      <c r="D3218" t="s">
        <v>117</v>
      </c>
      <c r="E3218">
        <v>7</v>
      </c>
      <c r="F3218" t="s">
        <v>145</v>
      </c>
      <c r="G3218">
        <v>1</v>
      </c>
      <c r="H3218">
        <v>0.34786238600000002</v>
      </c>
      <c r="I3218" t="s">
        <v>91</v>
      </c>
      <c r="J3218" t="s">
        <v>197</v>
      </c>
    </row>
    <row r="3219" spans="1:10">
      <c r="A3219" t="str">
        <f t="shared" si="50"/>
        <v>C302015AllSexAllEth7</v>
      </c>
      <c r="B3219">
        <v>2015</v>
      </c>
      <c r="C3219" t="s">
        <v>118</v>
      </c>
      <c r="D3219" t="s">
        <v>117</v>
      </c>
      <c r="E3219">
        <v>7</v>
      </c>
      <c r="F3219" t="s">
        <v>145</v>
      </c>
      <c r="G3219">
        <v>1</v>
      </c>
      <c r="H3219">
        <v>0.34786238600000002</v>
      </c>
      <c r="I3219" t="s">
        <v>210</v>
      </c>
      <c r="J3219" t="s">
        <v>211</v>
      </c>
    </row>
    <row r="3220" spans="1:10">
      <c r="A3220" t="str">
        <f t="shared" si="50"/>
        <v>C312015AllSexAllEth7</v>
      </c>
      <c r="B3220">
        <v>2015</v>
      </c>
      <c r="C3220" t="s">
        <v>118</v>
      </c>
      <c r="D3220" t="s">
        <v>117</v>
      </c>
      <c r="E3220">
        <v>7</v>
      </c>
      <c r="F3220" t="s">
        <v>145</v>
      </c>
      <c r="G3220">
        <v>1</v>
      </c>
      <c r="H3220">
        <v>0.34786238600000002</v>
      </c>
      <c r="I3220" t="s">
        <v>206</v>
      </c>
      <c r="J3220" t="s">
        <v>207</v>
      </c>
    </row>
    <row r="3221" spans="1:10">
      <c r="A3221" t="str">
        <f t="shared" si="50"/>
        <v>C33-C342015AllSexAllEth7</v>
      </c>
      <c r="B3221">
        <v>2015</v>
      </c>
      <c r="C3221" t="s">
        <v>118</v>
      </c>
      <c r="D3221" t="s">
        <v>117</v>
      </c>
      <c r="E3221">
        <v>7</v>
      </c>
      <c r="F3221" t="s">
        <v>145</v>
      </c>
      <c r="G3221">
        <v>5</v>
      </c>
      <c r="H3221">
        <v>1.739311928</v>
      </c>
      <c r="I3221" t="s">
        <v>92</v>
      </c>
      <c r="J3221" t="s">
        <v>175</v>
      </c>
    </row>
    <row r="3222" spans="1:10">
      <c r="A3222" t="str">
        <f t="shared" si="50"/>
        <v>C372015AllSexAllEth7</v>
      </c>
      <c r="B3222">
        <v>2015</v>
      </c>
      <c r="C3222" t="s">
        <v>118</v>
      </c>
      <c r="D3222" t="s">
        <v>117</v>
      </c>
      <c r="E3222">
        <v>7</v>
      </c>
      <c r="F3222" t="s">
        <v>145</v>
      </c>
      <c r="G3222">
        <v>1</v>
      </c>
      <c r="H3222">
        <v>0.34786238600000002</v>
      </c>
      <c r="I3222" t="s">
        <v>212</v>
      </c>
      <c r="J3222" t="s">
        <v>213</v>
      </c>
    </row>
    <row r="3223" spans="1:10">
      <c r="A3223" t="str">
        <f t="shared" si="50"/>
        <v>C40-C412015AllSexAllEth7</v>
      </c>
      <c r="B3223">
        <v>2015</v>
      </c>
      <c r="C3223" t="s">
        <v>118</v>
      </c>
      <c r="D3223" t="s">
        <v>117</v>
      </c>
      <c r="E3223">
        <v>7</v>
      </c>
      <c r="F3223" t="s">
        <v>145</v>
      </c>
      <c r="G3223">
        <v>4</v>
      </c>
      <c r="H3223">
        <v>1.391449543</v>
      </c>
      <c r="I3223" t="s">
        <v>160</v>
      </c>
      <c r="J3223" t="s">
        <v>161</v>
      </c>
    </row>
    <row r="3224" spans="1:10">
      <c r="A3224" t="str">
        <f t="shared" si="50"/>
        <v>C432015AllSexAllEth7</v>
      </c>
      <c r="B3224">
        <v>2015</v>
      </c>
      <c r="C3224" t="s">
        <v>118</v>
      </c>
      <c r="D3224" t="s">
        <v>117</v>
      </c>
      <c r="E3224">
        <v>7</v>
      </c>
      <c r="F3224" t="s">
        <v>145</v>
      </c>
      <c r="G3224">
        <v>34</v>
      </c>
      <c r="H3224">
        <v>11.82732111</v>
      </c>
      <c r="I3224" t="s">
        <v>93</v>
      </c>
      <c r="J3224" t="s">
        <v>186</v>
      </c>
    </row>
    <row r="3225" spans="1:10">
      <c r="A3225" t="str">
        <f t="shared" si="50"/>
        <v>C442015AllSexAllEth7</v>
      </c>
      <c r="B3225">
        <v>2015</v>
      </c>
      <c r="C3225" t="s">
        <v>118</v>
      </c>
      <c r="D3225" t="s">
        <v>117</v>
      </c>
      <c r="E3225">
        <v>7</v>
      </c>
      <c r="F3225" t="s">
        <v>145</v>
      </c>
      <c r="G3225">
        <v>2</v>
      </c>
      <c r="H3225">
        <v>0.69572477099999996</v>
      </c>
      <c r="I3225" t="s">
        <v>176</v>
      </c>
      <c r="J3225" t="s">
        <v>177</v>
      </c>
    </row>
    <row r="3226" spans="1:10">
      <c r="A3226" t="str">
        <f t="shared" si="50"/>
        <v>C472015AllSexAllEth7</v>
      </c>
      <c r="B3226">
        <v>2015</v>
      </c>
      <c r="C3226" t="s">
        <v>118</v>
      </c>
      <c r="D3226" t="s">
        <v>117</v>
      </c>
      <c r="E3226">
        <v>7</v>
      </c>
      <c r="F3226" t="s">
        <v>145</v>
      </c>
      <c r="G3226">
        <v>2</v>
      </c>
      <c r="H3226">
        <v>0.69572477099999996</v>
      </c>
      <c r="I3226" t="s">
        <v>178</v>
      </c>
      <c r="J3226" t="s">
        <v>179</v>
      </c>
    </row>
    <row r="3227" spans="1:10">
      <c r="A3227" t="str">
        <f t="shared" si="50"/>
        <v>C492015AllSexAllEth7</v>
      </c>
      <c r="B3227">
        <v>2015</v>
      </c>
      <c r="C3227" t="s">
        <v>118</v>
      </c>
      <c r="D3227" t="s">
        <v>117</v>
      </c>
      <c r="E3227">
        <v>7</v>
      </c>
      <c r="F3227" t="s">
        <v>145</v>
      </c>
      <c r="G3227">
        <v>2</v>
      </c>
      <c r="H3227">
        <v>0.69572477099999996</v>
      </c>
      <c r="I3227" t="s">
        <v>162</v>
      </c>
      <c r="J3227" t="s">
        <v>163</v>
      </c>
    </row>
    <row r="3228" spans="1:10">
      <c r="A3228" t="str">
        <f t="shared" si="50"/>
        <v>C502015AllSexAllEth7</v>
      </c>
      <c r="B3228">
        <v>2015</v>
      </c>
      <c r="C3228" t="s">
        <v>118</v>
      </c>
      <c r="D3228" t="s">
        <v>117</v>
      </c>
      <c r="E3228">
        <v>7</v>
      </c>
      <c r="F3228" t="s">
        <v>145</v>
      </c>
      <c r="G3228">
        <v>53</v>
      </c>
      <c r="H3228">
        <v>18.436706439999998</v>
      </c>
      <c r="I3228" t="s">
        <v>102</v>
      </c>
      <c r="J3228" t="s">
        <v>214</v>
      </c>
    </row>
    <row r="3229" spans="1:10">
      <c r="A3229" t="str">
        <f t="shared" si="50"/>
        <v>C512015AllSexAllEth7</v>
      </c>
      <c r="B3229">
        <v>2015</v>
      </c>
      <c r="C3229" t="s">
        <v>118</v>
      </c>
      <c r="D3229" t="s">
        <v>117</v>
      </c>
      <c r="E3229">
        <v>7</v>
      </c>
      <c r="F3229" t="s">
        <v>145</v>
      </c>
      <c r="G3229">
        <v>1</v>
      </c>
      <c r="H3229">
        <v>0.34786238600000002</v>
      </c>
      <c r="I3229" t="s">
        <v>106</v>
      </c>
      <c r="J3229" t="s">
        <v>238</v>
      </c>
    </row>
    <row r="3230" spans="1:10">
      <c r="A3230" t="str">
        <f t="shared" si="50"/>
        <v>C532015AllSexAllEth7</v>
      </c>
      <c r="B3230">
        <v>2015</v>
      </c>
      <c r="C3230" t="s">
        <v>118</v>
      </c>
      <c r="D3230" t="s">
        <v>117</v>
      </c>
      <c r="E3230">
        <v>7</v>
      </c>
      <c r="F3230" t="s">
        <v>145</v>
      </c>
      <c r="G3230">
        <v>21</v>
      </c>
      <c r="H3230">
        <v>7.3051100980000001</v>
      </c>
      <c r="I3230" t="s">
        <v>103</v>
      </c>
      <c r="J3230" t="s">
        <v>235</v>
      </c>
    </row>
    <row r="3231" spans="1:10">
      <c r="A3231" t="str">
        <f t="shared" si="50"/>
        <v>C54-C552015AllSexAllEth7</v>
      </c>
      <c r="B3231">
        <v>2015</v>
      </c>
      <c r="C3231" t="s">
        <v>118</v>
      </c>
      <c r="D3231" t="s">
        <v>117</v>
      </c>
      <c r="E3231">
        <v>7</v>
      </c>
      <c r="F3231" t="s">
        <v>145</v>
      </c>
      <c r="G3231">
        <v>8</v>
      </c>
      <c r="H3231">
        <v>2.7828990849999999</v>
      </c>
      <c r="I3231" t="s">
        <v>104</v>
      </c>
      <c r="J3231" t="s">
        <v>234</v>
      </c>
    </row>
    <row r="3232" spans="1:10">
      <c r="A3232" t="str">
        <f t="shared" si="50"/>
        <v>C56-C572015AllSexAllEth7</v>
      </c>
      <c r="B3232">
        <v>2015</v>
      </c>
      <c r="C3232" t="s">
        <v>118</v>
      </c>
      <c r="D3232" t="s">
        <v>117</v>
      </c>
      <c r="E3232">
        <v>7</v>
      </c>
      <c r="F3232" t="s">
        <v>145</v>
      </c>
      <c r="G3232">
        <v>7</v>
      </c>
      <c r="H3232">
        <v>2.4350366989999999</v>
      </c>
      <c r="I3232" t="s">
        <v>105</v>
      </c>
      <c r="J3232" t="s">
        <v>233</v>
      </c>
    </row>
    <row r="3233" spans="1:10">
      <c r="A3233" t="str">
        <f t="shared" si="50"/>
        <v>C622015AllSexAllEth7</v>
      </c>
      <c r="B3233">
        <v>2015</v>
      </c>
      <c r="C3233" t="s">
        <v>118</v>
      </c>
      <c r="D3233" t="s">
        <v>117</v>
      </c>
      <c r="E3233">
        <v>7</v>
      </c>
      <c r="F3233" t="s">
        <v>145</v>
      </c>
      <c r="G3233">
        <v>23</v>
      </c>
      <c r="H3233">
        <v>8.0008348700000003</v>
      </c>
      <c r="I3233" t="s">
        <v>108</v>
      </c>
      <c r="J3233" t="s">
        <v>187</v>
      </c>
    </row>
    <row r="3234" spans="1:10">
      <c r="A3234" t="str">
        <f t="shared" si="50"/>
        <v>C64-C66, C682015AllSexAllEth7</v>
      </c>
      <c r="B3234">
        <v>2015</v>
      </c>
      <c r="C3234" t="s">
        <v>118</v>
      </c>
      <c r="D3234" t="s">
        <v>117</v>
      </c>
      <c r="E3234">
        <v>7</v>
      </c>
      <c r="F3234" t="s">
        <v>145</v>
      </c>
      <c r="G3234">
        <v>3</v>
      </c>
      <c r="H3234">
        <v>1.0435871569999999</v>
      </c>
      <c r="I3234" t="s">
        <v>94</v>
      </c>
      <c r="J3234" t="s">
        <v>164</v>
      </c>
    </row>
    <row r="3235" spans="1:10">
      <c r="A3235" t="str">
        <f t="shared" si="50"/>
        <v>C692015AllSexAllEth7</v>
      </c>
      <c r="B3235">
        <v>2015</v>
      </c>
      <c r="C3235" t="s">
        <v>118</v>
      </c>
      <c r="D3235" t="s">
        <v>117</v>
      </c>
      <c r="E3235">
        <v>7</v>
      </c>
      <c r="F3235" t="s">
        <v>145</v>
      </c>
      <c r="G3235">
        <v>1</v>
      </c>
      <c r="H3235">
        <v>0.34786238600000002</v>
      </c>
      <c r="I3235" t="s">
        <v>165</v>
      </c>
      <c r="J3235" t="s">
        <v>166</v>
      </c>
    </row>
    <row r="3236" spans="1:10">
      <c r="A3236" t="str">
        <f t="shared" si="50"/>
        <v>C712015AllSexAllEth7</v>
      </c>
      <c r="B3236">
        <v>2015</v>
      </c>
      <c r="C3236" t="s">
        <v>118</v>
      </c>
      <c r="D3236" t="s">
        <v>117</v>
      </c>
      <c r="E3236">
        <v>7</v>
      </c>
      <c r="F3236" t="s">
        <v>145</v>
      </c>
      <c r="G3236">
        <v>8</v>
      </c>
      <c r="H3236">
        <v>2.7828990849999999</v>
      </c>
      <c r="I3236" t="s">
        <v>96</v>
      </c>
      <c r="J3236" t="s">
        <v>167</v>
      </c>
    </row>
    <row r="3237" spans="1:10">
      <c r="A3237" t="str">
        <f t="shared" si="50"/>
        <v>C722015AllSexAllEth7</v>
      </c>
      <c r="B3237">
        <v>2015</v>
      </c>
      <c r="C3237" t="s">
        <v>118</v>
      </c>
      <c r="D3237" t="s">
        <v>117</v>
      </c>
      <c r="E3237">
        <v>7</v>
      </c>
      <c r="F3237" t="s">
        <v>145</v>
      </c>
      <c r="G3237">
        <v>1</v>
      </c>
      <c r="H3237">
        <v>0.34786238600000002</v>
      </c>
      <c r="I3237" t="s">
        <v>168</v>
      </c>
      <c r="J3237" t="s">
        <v>169</v>
      </c>
    </row>
    <row r="3238" spans="1:10">
      <c r="A3238" t="str">
        <f t="shared" si="50"/>
        <v>C732015AllSexAllEth7</v>
      </c>
      <c r="B3238">
        <v>2015</v>
      </c>
      <c r="C3238" t="s">
        <v>118</v>
      </c>
      <c r="D3238" t="s">
        <v>117</v>
      </c>
      <c r="E3238">
        <v>7</v>
      </c>
      <c r="F3238" t="s">
        <v>145</v>
      </c>
      <c r="G3238">
        <v>18</v>
      </c>
      <c r="H3238">
        <v>6.261522942</v>
      </c>
      <c r="I3238" t="s">
        <v>97</v>
      </c>
      <c r="J3238" t="s">
        <v>183</v>
      </c>
    </row>
    <row r="3239" spans="1:10">
      <c r="A3239" t="str">
        <f t="shared" si="50"/>
        <v>C77-C792015AllSexAllEth7</v>
      </c>
      <c r="B3239">
        <v>2015</v>
      </c>
      <c r="C3239" t="s">
        <v>118</v>
      </c>
      <c r="D3239" t="s">
        <v>117</v>
      </c>
      <c r="E3239">
        <v>7</v>
      </c>
      <c r="F3239" t="s">
        <v>145</v>
      </c>
      <c r="G3239">
        <v>2</v>
      </c>
      <c r="H3239">
        <v>0.69572477099999996</v>
      </c>
      <c r="I3239" t="s">
        <v>215</v>
      </c>
      <c r="J3239" t="s">
        <v>216</v>
      </c>
    </row>
    <row r="3240" spans="1:10">
      <c r="A3240" t="str">
        <f t="shared" si="50"/>
        <v>C812015AllSexAllEth7</v>
      </c>
      <c r="B3240">
        <v>2015</v>
      </c>
      <c r="C3240" t="s">
        <v>118</v>
      </c>
      <c r="D3240" t="s">
        <v>117</v>
      </c>
      <c r="E3240">
        <v>7</v>
      </c>
      <c r="F3240" t="s">
        <v>145</v>
      </c>
      <c r="G3240">
        <v>5</v>
      </c>
      <c r="H3240">
        <v>1.739311928</v>
      </c>
      <c r="I3240" t="s">
        <v>98</v>
      </c>
      <c r="J3240" t="s">
        <v>172</v>
      </c>
    </row>
    <row r="3241" spans="1:10">
      <c r="A3241" t="str">
        <f t="shared" si="50"/>
        <v>C82-C86, C962015AllSexAllEth7</v>
      </c>
      <c r="B3241">
        <v>2015</v>
      </c>
      <c r="C3241" t="s">
        <v>118</v>
      </c>
      <c r="D3241" t="s">
        <v>117</v>
      </c>
      <c r="E3241">
        <v>7</v>
      </c>
      <c r="F3241" t="s">
        <v>145</v>
      </c>
      <c r="G3241">
        <v>10</v>
      </c>
      <c r="H3241">
        <v>3.478623856</v>
      </c>
      <c r="I3241" t="s">
        <v>99</v>
      </c>
      <c r="J3241" t="s">
        <v>173</v>
      </c>
    </row>
    <row r="3242" spans="1:10">
      <c r="A3242" t="str">
        <f t="shared" si="50"/>
        <v>C902015AllSexAllEth7</v>
      </c>
      <c r="B3242">
        <v>2015</v>
      </c>
      <c r="C3242" t="s">
        <v>118</v>
      </c>
      <c r="D3242" t="s">
        <v>117</v>
      </c>
      <c r="E3242">
        <v>7</v>
      </c>
      <c r="F3242" t="s">
        <v>145</v>
      </c>
      <c r="G3242">
        <v>2</v>
      </c>
      <c r="H3242">
        <v>0.69572477099999996</v>
      </c>
      <c r="I3242" t="s">
        <v>100</v>
      </c>
      <c r="J3242" t="s">
        <v>205</v>
      </c>
    </row>
    <row r="3243" spans="1:10">
      <c r="A3243" t="str">
        <f t="shared" si="50"/>
        <v>C91-C952015AllSexAllEth7</v>
      </c>
      <c r="B3243">
        <v>2015</v>
      </c>
      <c r="C3243" t="s">
        <v>118</v>
      </c>
      <c r="D3243" t="s">
        <v>117</v>
      </c>
      <c r="E3243">
        <v>7</v>
      </c>
      <c r="F3243" t="s">
        <v>145</v>
      </c>
      <c r="G3243">
        <v>8</v>
      </c>
      <c r="H3243">
        <v>2.7828990849999999</v>
      </c>
      <c r="I3243" t="s">
        <v>101</v>
      </c>
      <c r="J3243" t="s">
        <v>174</v>
      </c>
    </row>
    <row r="3244" spans="1:10">
      <c r="A3244" t="str">
        <f t="shared" si="50"/>
        <v>D45-D472015AllSexAllEth7</v>
      </c>
      <c r="B3244">
        <v>2015</v>
      </c>
      <c r="C3244" t="s">
        <v>118</v>
      </c>
      <c r="D3244" t="s">
        <v>117</v>
      </c>
      <c r="E3244">
        <v>7</v>
      </c>
      <c r="F3244" t="s">
        <v>145</v>
      </c>
      <c r="G3244">
        <v>4</v>
      </c>
      <c r="H3244">
        <v>1.391449543</v>
      </c>
      <c r="I3244" t="s">
        <v>140</v>
      </c>
      <c r="J3244" t="s">
        <v>181</v>
      </c>
    </row>
    <row r="3245" spans="1:10">
      <c r="A3245" t="str">
        <f t="shared" si="50"/>
        <v>C00-C142016AllSexAllEth7</v>
      </c>
      <c r="B3245">
        <v>2016</v>
      </c>
      <c r="C3245" t="s">
        <v>118</v>
      </c>
      <c r="D3245" t="s">
        <v>117</v>
      </c>
      <c r="E3245">
        <v>7</v>
      </c>
      <c r="F3245" t="s">
        <v>145</v>
      </c>
      <c r="G3245">
        <v>6</v>
      </c>
      <c r="H3245">
        <v>2.002937642</v>
      </c>
      <c r="I3245" t="s">
        <v>86</v>
      </c>
      <c r="J3245" t="s">
        <v>180</v>
      </c>
    </row>
    <row r="3246" spans="1:10">
      <c r="A3246" t="str">
        <f t="shared" si="50"/>
        <v>C152016AllSexAllEth7</v>
      </c>
      <c r="B3246">
        <v>2016</v>
      </c>
      <c r="C3246" t="s">
        <v>118</v>
      </c>
      <c r="D3246" t="s">
        <v>117</v>
      </c>
      <c r="E3246">
        <v>7</v>
      </c>
      <c r="F3246" t="s">
        <v>145</v>
      </c>
      <c r="G3246">
        <v>1</v>
      </c>
      <c r="H3246">
        <v>0.33382294000000001</v>
      </c>
      <c r="I3246" t="s">
        <v>87</v>
      </c>
      <c r="J3246" t="s">
        <v>217</v>
      </c>
    </row>
    <row r="3247" spans="1:10">
      <c r="A3247" t="str">
        <f t="shared" si="50"/>
        <v>C162016AllSexAllEth7</v>
      </c>
      <c r="B3247">
        <v>2016</v>
      </c>
      <c r="C3247" t="s">
        <v>118</v>
      </c>
      <c r="D3247" t="s">
        <v>117</v>
      </c>
      <c r="E3247">
        <v>7</v>
      </c>
      <c r="F3247" t="s">
        <v>145</v>
      </c>
      <c r="G3247">
        <v>3</v>
      </c>
      <c r="H3247">
        <v>1.001468821</v>
      </c>
      <c r="I3247" t="s">
        <v>88</v>
      </c>
      <c r="J3247" t="s">
        <v>188</v>
      </c>
    </row>
    <row r="3248" spans="1:10">
      <c r="A3248" t="str">
        <f t="shared" si="50"/>
        <v>C172016AllSexAllEth7</v>
      </c>
      <c r="B3248">
        <v>2016</v>
      </c>
      <c r="C3248" t="s">
        <v>118</v>
      </c>
      <c r="D3248" t="s">
        <v>117</v>
      </c>
      <c r="E3248">
        <v>7</v>
      </c>
      <c r="F3248" t="s">
        <v>145</v>
      </c>
      <c r="G3248">
        <v>3</v>
      </c>
      <c r="H3248">
        <v>1.001468821</v>
      </c>
      <c r="I3248" t="s">
        <v>208</v>
      </c>
      <c r="J3248" t="s">
        <v>209</v>
      </c>
    </row>
    <row r="3249" spans="1:10">
      <c r="A3249" t="str">
        <f t="shared" si="50"/>
        <v>C18-C212016AllSexAllEth7</v>
      </c>
      <c r="B3249">
        <v>2016</v>
      </c>
      <c r="C3249" t="s">
        <v>118</v>
      </c>
      <c r="D3249" t="s">
        <v>117</v>
      </c>
      <c r="E3249">
        <v>7</v>
      </c>
      <c r="F3249" t="s">
        <v>145</v>
      </c>
      <c r="G3249">
        <v>34</v>
      </c>
      <c r="H3249">
        <v>11.34997997</v>
      </c>
      <c r="I3249" t="s">
        <v>89</v>
      </c>
      <c r="J3249" t="s">
        <v>182</v>
      </c>
    </row>
    <row r="3250" spans="1:10">
      <c r="A3250" t="str">
        <f t="shared" si="50"/>
        <v>C222016AllSexAllEth7</v>
      </c>
      <c r="B3250">
        <v>2016</v>
      </c>
      <c r="C3250" t="s">
        <v>118</v>
      </c>
      <c r="D3250" t="s">
        <v>117</v>
      </c>
      <c r="E3250">
        <v>7</v>
      </c>
      <c r="F3250" t="s">
        <v>145</v>
      </c>
      <c r="G3250">
        <v>2</v>
      </c>
      <c r="H3250">
        <v>0.667645881</v>
      </c>
      <c r="I3250" t="s">
        <v>90</v>
      </c>
      <c r="J3250" t="s">
        <v>159</v>
      </c>
    </row>
    <row r="3251" spans="1:10">
      <c r="A3251" t="str">
        <f t="shared" si="50"/>
        <v>C252016AllSexAllEth7</v>
      </c>
      <c r="B3251">
        <v>2016</v>
      </c>
      <c r="C3251" t="s">
        <v>118</v>
      </c>
      <c r="D3251" t="s">
        <v>117</v>
      </c>
      <c r="E3251">
        <v>7</v>
      </c>
      <c r="F3251" t="s">
        <v>145</v>
      </c>
      <c r="G3251">
        <v>3</v>
      </c>
      <c r="H3251">
        <v>1.001468821</v>
      </c>
      <c r="I3251" t="s">
        <v>91</v>
      </c>
      <c r="J3251" t="s">
        <v>197</v>
      </c>
    </row>
    <row r="3252" spans="1:10">
      <c r="A3252" t="str">
        <f t="shared" si="50"/>
        <v>C33-C342016AllSexAllEth7</v>
      </c>
      <c r="B3252">
        <v>2016</v>
      </c>
      <c r="C3252" t="s">
        <v>118</v>
      </c>
      <c r="D3252" t="s">
        <v>117</v>
      </c>
      <c r="E3252">
        <v>7</v>
      </c>
      <c r="F3252" t="s">
        <v>145</v>
      </c>
      <c r="G3252">
        <v>2</v>
      </c>
      <c r="H3252">
        <v>0.667645881</v>
      </c>
      <c r="I3252" t="s">
        <v>92</v>
      </c>
      <c r="J3252" t="s">
        <v>175</v>
      </c>
    </row>
    <row r="3253" spans="1:10">
      <c r="A3253" t="str">
        <f t="shared" si="50"/>
        <v>C372016AllSexAllEth7</v>
      </c>
      <c r="B3253">
        <v>2016</v>
      </c>
      <c r="C3253" t="s">
        <v>118</v>
      </c>
      <c r="D3253" t="s">
        <v>117</v>
      </c>
      <c r="E3253">
        <v>7</v>
      </c>
      <c r="F3253" t="s">
        <v>145</v>
      </c>
      <c r="G3253">
        <v>1</v>
      </c>
      <c r="H3253">
        <v>0.33382294000000001</v>
      </c>
      <c r="I3253" t="s">
        <v>212</v>
      </c>
      <c r="J3253" t="s">
        <v>213</v>
      </c>
    </row>
    <row r="3254" spans="1:10">
      <c r="A3254" t="str">
        <f t="shared" si="50"/>
        <v>C40-C412016AllSexAllEth7</v>
      </c>
      <c r="B3254">
        <v>2016</v>
      </c>
      <c r="C3254" t="s">
        <v>118</v>
      </c>
      <c r="D3254" t="s">
        <v>117</v>
      </c>
      <c r="E3254">
        <v>7</v>
      </c>
      <c r="F3254" t="s">
        <v>145</v>
      </c>
      <c r="G3254">
        <v>1</v>
      </c>
      <c r="H3254">
        <v>0.33382294000000001</v>
      </c>
      <c r="I3254" t="s">
        <v>160</v>
      </c>
      <c r="J3254" t="s">
        <v>161</v>
      </c>
    </row>
    <row r="3255" spans="1:10">
      <c r="A3255" t="str">
        <f t="shared" si="50"/>
        <v>C432016AllSexAllEth7</v>
      </c>
      <c r="B3255">
        <v>2016</v>
      </c>
      <c r="C3255" t="s">
        <v>118</v>
      </c>
      <c r="D3255" t="s">
        <v>117</v>
      </c>
      <c r="E3255">
        <v>7</v>
      </c>
      <c r="F3255" t="s">
        <v>145</v>
      </c>
      <c r="G3255">
        <v>38</v>
      </c>
      <c r="H3255">
        <v>12.68527173</v>
      </c>
      <c r="I3255" t="s">
        <v>93</v>
      </c>
      <c r="J3255" t="s">
        <v>186</v>
      </c>
    </row>
    <row r="3256" spans="1:10">
      <c r="A3256" t="str">
        <f t="shared" si="50"/>
        <v>C442016AllSexAllEth7</v>
      </c>
      <c r="B3256">
        <v>2016</v>
      </c>
      <c r="C3256" t="s">
        <v>118</v>
      </c>
      <c r="D3256" t="s">
        <v>117</v>
      </c>
      <c r="E3256">
        <v>7</v>
      </c>
      <c r="F3256" t="s">
        <v>145</v>
      </c>
      <c r="G3256">
        <v>1</v>
      </c>
      <c r="H3256">
        <v>0.33382294000000001</v>
      </c>
      <c r="I3256" t="s">
        <v>176</v>
      </c>
      <c r="J3256" t="s">
        <v>177</v>
      </c>
    </row>
    <row r="3257" spans="1:10">
      <c r="A3257" t="str">
        <f t="shared" si="50"/>
        <v>C452016AllSexAllEth7</v>
      </c>
      <c r="B3257">
        <v>2016</v>
      </c>
      <c r="C3257" t="s">
        <v>118</v>
      </c>
      <c r="D3257" t="s">
        <v>117</v>
      </c>
      <c r="E3257">
        <v>7</v>
      </c>
      <c r="F3257" t="s">
        <v>145</v>
      </c>
      <c r="G3257">
        <v>1</v>
      </c>
      <c r="H3257">
        <v>0.33382294000000001</v>
      </c>
      <c r="I3257" t="s">
        <v>218</v>
      </c>
      <c r="J3257" t="s">
        <v>219</v>
      </c>
    </row>
    <row r="3258" spans="1:10">
      <c r="A3258" t="str">
        <f t="shared" si="50"/>
        <v>C472016AllSexAllEth7</v>
      </c>
      <c r="B3258">
        <v>2016</v>
      </c>
      <c r="C3258" t="s">
        <v>118</v>
      </c>
      <c r="D3258" t="s">
        <v>117</v>
      </c>
      <c r="E3258">
        <v>7</v>
      </c>
      <c r="F3258" t="s">
        <v>145</v>
      </c>
      <c r="G3258">
        <v>2</v>
      </c>
      <c r="H3258">
        <v>0.667645881</v>
      </c>
      <c r="I3258" t="s">
        <v>178</v>
      </c>
      <c r="J3258" t="s">
        <v>179</v>
      </c>
    </row>
    <row r="3259" spans="1:10">
      <c r="A3259" t="str">
        <f t="shared" si="50"/>
        <v>C492016AllSexAllEth7</v>
      </c>
      <c r="B3259">
        <v>2016</v>
      </c>
      <c r="C3259" t="s">
        <v>118</v>
      </c>
      <c r="D3259" t="s">
        <v>117</v>
      </c>
      <c r="E3259">
        <v>7</v>
      </c>
      <c r="F3259" t="s">
        <v>145</v>
      </c>
      <c r="G3259">
        <v>4</v>
      </c>
      <c r="H3259">
        <v>1.3352917609999999</v>
      </c>
      <c r="I3259" t="s">
        <v>162</v>
      </c>
      <c r="J3259" t="s">
        <v>163</v>
      </c>
    </row>
    <row r="3260" spans="1:10">
      <c r="A3260" t="str">
        <f t="shared" si="50"/>
        <v>C502016AllSexAllEth7</v>
      </c>
      <c r="B3260">
        <v>2016</v>
      </c>
      <c r="C3260" t="s">
        <v>118</v>
      </c>
      <c r="D3260" t="s">
        <v>117</v>
      </c>
      <c r="E3260">
        <v>7</v>
      </c>
      <c r="F3260" t="s">
        <v>145</v>
      </c>
      <c r="G3260">
        <v>54</v>
      </c>
      <c r="H3260">
        <v>18.026438779999999</v>
      </c>
      <c r="I3260" t="s">
        <v>102</v>
      </c>
      <c r="J3260" t="s">
        <v>214</v>
      </c>
    </row>
    <row r="3261" spans="1:10">
      <c r="A3261" t="str">
        <f t="shared" si="50"/>
        <v>C512016AllSexAllEth7</v>
      </c>
      <c r="B3261">
        <v>2016</v>
      </c>
      <c r="C3261" t="s">
        <v>118</v>
      </c>
      <c r="D3261" t="s">
        <v>117</v>
      </c>
      <c r="E3261">
        <v>7</v>
      </c>
      <c r="F3261" t="s">
        <v>145</v>
      </c>
      <c r="G3261">
        <v>1</v>
      </c>
      <c r="H3261">
        <v>0.33382294000000001</v>
      </c>
      <c r="I3261" t="s">
        <v>106</v>
      </c>
      <c r="J3261" t="s">
        <v>238</v>
      </c>
    </row>
    <row r="3262" spans="1:10">
      <c r="A3262" t="str">
        <f t="shared" si="50"/>
        <v>C532016AllSexAllEth7</v>
      </c>
      <c r="B3262">
        <v>2016</v>
      </c>
      <c r="C3262" t="s">
        <v>118</v>
      </c>
      <c r="D3262" t="s">
        <v>117</v>
      </c>
      <c r="E3262">
        <v>7</v>
      </c>
      <c r="F3262" t="s">
        <v>145</v>
      </c>
      <c r="G3262">
        <v>34</v>
      </c>
      <c r="H3262">
        <v>11.34997997</v>
      </c>
      <c r="I3262" t="s">
        <v>103</v>
      </c>
      <c r="J3262" t="s">
        <v>235</v>
      </c>
    </row>
    <row r="3263" spans="1:10">
      <c r="A3263" t="str">
        <f t="shared" si="50"/>
        <v>C54-C552016AllSexAllEth7</v>
      </c>
      <c r="B3263">
        <v>2016</v>
      </c>
      <c r="C3263" t="s">
        <v>118</v>
      </c>
      <c r="D3263" t="s">
        <v>117</v>
      </c>
      <c r="E3263">
        <v>7</v>
      </c>
      <c r="F3263" t="s">
        <v>145</v>
      </c>
      <c r="G3263">
        <v>3</v>
      </c>
      <c r="H3263">
        <v>1.001468821</v>
      </c>
      <c r="I3263" t="s">
        <v>104</v>
      </c>
      <c r="J3263" t="s">
        <v>234</v>
      </c>
    </row>
    <row r="3264" spans="1:10">
      <c r="A3264" t="str">
        <f t="shared" si="50"/>
        <v>C56-C572016AllSexAllEth7</v>
      </c>
      <c r="B3264">
        <v>2016</v>
      </c>
      <c r="C3264" t="s">
        <v>118</v>
      </c>
      <c r="D3264" t="s">
        <v>117</v>
      </c>
      <c r="E3264">
        <v>7</v>
      </c>
      <c r="F3264" t="s">
        <v>145</v>
      </c>
      <c r="G3264">
        <v>4</v>
      </c>
      <c r="H3264">
        <v>1.3352917609999999</v>
      </c>
      <c r="I3264" t="s">
        <v>105</v>
      </c>
      <c r="J3264" t="s">
        <v>233</v>
      </c>
    </row>
    <row r="3265" spans="1:10">
      <c r="A3265" t="str">
        <f t="shared" si="50"/>
        <v>C622016AllSexAllEth7</v>
      </c>
      <c r="B3265">
        <v>2016</v>
      </c>
      <c r="C3265" t="s">
        <v>118</v>
      </c>
      <c r="D3265" t="s">
        <v>117</v>
      </c>
      <c r="E3265">
        <v>7</v>
      </c>
      <c r="F3265" t="s">
        <v>145</v>
      </c>
      <c r="G3265">
        <v>24</v>
      </c>
      <c r="H3265">
        <v>8.011750567</v>
      </c>
      <c r="I3265" t="s">
        <v>108</v>
      </c>
      <c r="J3265" t="s">
        <v>187</v>
      </c>
    </row>
    <row r="3266" spans="1:10">
      <c r="A3266" t="str">
        <f t="shared" si="50"/>
        <v>C64-C66, C682016AllSexAllEth7</v>
      </c>
      <c r="B3266">
        <v>2016</v>
      </c>
      <c r="C3266" t="s">
        <v>118</v>
      </c>
      <c r="D3266" t="s">
        <v>117</v>
      </c>
      <c r="E3266">
        <v>7</v>
      </c>
      <c r="F3266" t="s">
        <v>145</v>
      </c>
      <c r="G3266">
        <v>4</v>
      </c>
      <c r="H3266">
        <v>1.3352917609999999</v>
      </c>
      <c r="I3266" t="s">
        <v>94</v>
      </c>
      <c r="J3266" t="s">
        <v>164</v>
      </c>
    </row>
    <row r="3267" spans="1:10">
      <c r="A3267" t="str">
        <f t="shared" ref="A3267:A3330" si="51">I3267&amp;B3267&amp;C3267&amp;D3267&amp;E3267</f>
        <v>C712016AllSexAllEth7</v>
      </c>
      <c r="B3267">
        <v>2016</v>
      </c>
      <c r="C3267" t="s">
        <v>118</v>
      </c>
      <c r="D3267" t="s">
        <v>117</v>
      </c>
      <c r="E3267">
        <v>7</v>
      </c>
      <c r="F3267" t="s">
        <v>145</v>
      </c>
      <c r="G3267">
        <v>8</v>
      </c>
      <c r="H3267">
        <v>2.6705835219999998</v>
      </c>
      <c r="I3267" t="s">
        <v>96</v>
      </c>
      <c r="J3267" t="s">
        <v>167</v>
      </c>
    </row>
    <row r="3268" spans="1:10">
      <c r="A3268" t="str">
        <f t="shared" si="51"/>
        <v>C722016AllSexAllEth7</v>
      </c>
      <c r="B3268">
        <v>2016</v>
      </c>
      <c r="C3268" t="s">
        <v>118</v>
      </c>
      <c r="D3268" t="s">
        <v>117</v>
      </c>
      <c r="E3268">
        <v>7</v>
      </c>
      <c r="F3268" t="s">
        <v>145</v>
      </c>
      <c r="G3268">
        <v>1</v>
      </c>
      <c r="H3268">
        <v>0.33382294000000001</v>
      </c>
      <c r="I3268" t="s">
        <v>168</v>
      </c>
      <c r="J3268" t="s">
        <v>169</v>
      </c>
    </row>
    <row r="3269" spans="1:10">
      <c r="A3269" t="str">
        <f t="shared" si="51"/>
        <v>C732016AllSexAllEth7</v>
      </c>
      <c r="B3269">
        <v>2016</v>
      </c>
      <c r="C3269" t="s">
        <v>118</v>
      </c>
      <c r="D3269" t="s">
        <v>117</v>
      </c>
      <c r="E3269">
        <v>7</v>
      </c>
      <c r="F3269" t="s">
        <v>145</v>
      </c>
      <c r="G3269">
        <v>21</v>
      </c>
      <c r="H3269">
        <v>7.0102817469999996</v>
      </c>
      <c r="I3269" t="s">
        <v>97</v>
      </c>
      <c r="J3269" t="s">
        <v>183</v>
      </c>
    </row>
    <row r="3270" spans="1:10">
      <c r="A3270" t="str">
        <f t="shared" si="51"/>
        <v>C762016AllSexAllEth7</v>
      </c>
      <c r="B3270">
        <v>2016</v>
      </c>
      <c r="C3270" t="s">
        <v>118</v>
      </c>
      <c r="D3270" t="s">
        <v>117</v>
      </c>
      <c r="E3270">
        <v>7</v>
      </c>
      <c r="F3270" t="s">
        <v>145</v>
      </c>
      <c r="G3270">
        <v>1</v>
      </c>
      <c r="H3270">
        <v>0.33382294000000001</v>
      </c>
      <c r="I3270" t="s">
        <v>231</v>
      </c>
      <c r="J3270" t="s">
        <v>232</v>
      </c>
    </row>
    <row r="3271" spans="1:10">
      <c r="A3271" t="str">
        <f t="shared" si="51"/>
        <v>C77-C792016AllSexAllEth7</v>
      </c>
      <c r="B3271">
        <v>2016</v>
      </c>
      <c r="C3271" t="s">
        <v>118</v>
      </c>
      <c r="D3271" t="s">
        <v>117</v>
      </c>
      <c r="E3271">
        <v>7</v>
      </c>
      <c r="F3271" t="s">
        <v>145</v>
      </c>
      <c r="G3271">
        <v>1</v>
      </c>
      <c r="H3271">
        <v>0.33382294000000001</v>
      </c>
      <c r="I3271" t="s">
        <v>215</v>
      </c>
      <c r="J3271" t="s">
        <v>216</v>
      </c>
    </row>
    <row r="3272" spans="1:10">
      <c r="A3272" t="str">
        <f t="shared" si="51"/>
        <v>C812016AllSexAllEth7</v>
      </c>
      <c r="B3272">
        <v>2016</v>
      </c>
      <c r="C3272" t="s">
        <v>118</v>
      </c>
      <c r="D3272" t="s">
        <v>117</v>
      </c>
      <c r="E3272">
        <v>7</v>
      </c>
      <c r="F3272" t="s">
        <v>145</v>
      </c>
      <c r="G3272">
        <v>7</v>
      </c>
      <c r="H3272">
        <v>2.3367605820000001</v>
      </c>
      <c r="I3272" t="s">
        <v>98</v>
      </c>
      <c r="J3272" t="s">
        <v>172</v>
      </c>
    </row>
    <row r="3273" spans="1:10">
      <c r="A3273" t="str">
        <f t="shared" si="51"/>
        <v>C82-C86, C962016AllSexAllEth7</v>
      </c>
      <c r="B3273">
        <v>2016</v>
      </c>
      <c r="C3273" t="s">
        <v>118</v>
      </c>
      <c r="D3273" t="s">
        <v>117</v>
      </c>
      <c r="E3273">
        <v>7</v>
      </c>
      <c r="F3273" t="s">
        <v>145</v>
      </c>
      <c r="G3273">
        <v>20</v>
      </c>
      <c r="H3273">
        <v>6.6764588060000003</v>
      </c>
      <c r="I3273" t="s">
        <v>99</v>
      </c>
      <c r="J3273" t="s">
        <v>173</v>
      </c>
    </row>
    <row r="3274" spans="1:10">
      <c r="A3274" t="str">
        <f t="shared" si="51"/>
        <v>C882016AllSexAllEth7</v>
      </c>
      <c r="B3274">
        <v>2016</v>
      </c>
      <c r="C3274" t="s">
        <v>118</v>
      </c>
      <c r="D3274" t="s">
        <v>117</v>
      </c>
      <c r="E3274">
        <v>7</v>
      </c>
      <c r="F3274" t="s">
        <v>145</v>
      </c>
      <c r="G3274">
        <v>1</v>
      </c>
      <c r="H3274">
        <v>0.33382294000000001</v>
      </c>
      <c r="I3274" t="s">
        <v>195</v>
      </c>
      <c r="J3274" t="s">
        <v>196</v>
      </c>
    </row>
    <row r="3275" spans="1:10">
      <c r="A3275" t="str">
        <f t="shared" si="51"/>
        <v>C902016AllSexAllEth7</v>
      </c>
      <c r="B3275">
        <v>2016</v>
      </c>
      <c r="C3275" t="s">
        <v>118</v>
      </c>
      <c r="D3275" t="s">
        <v>117</v>
      </c>
      <c r="E3275">
        <v>7</v>
      </c>
      <c r="F3275" t="s">
        <v>145</v>
      </c>
      <c r="G3275">
        <v>1</v>
      </c>
      <c r="H3275">
        <v>0.33382294000000001</v>
      </c>
      <c r="I3275" t="s">
        <v>100</v>
      </c>
      <c r="J3275" t="s">
        <v>205</v>
      </c>
    </row>
    <row r="3276" spans="1:10">
      <c r="A3276" t="str">
        <f t="shared" si="51"/>
        <v>C91-C952016AllSexAllEth7</v>
      </c>
      <c r="B3276">
        <v>2016</v>
      </c>
      <c r="C3276" t="s">
        <v>118</v>
      </c>
      <c r="D3276" t="s">
        <v>117</v>
      </c>
      <c r="E3276">
        <v>7</v>
      </c>
      <c r="F3276" t="s">
        <v>145</v>
      </c>
      <c r="G3276">
        <v>7</v>
      </c>
      <c r="H3276">
        <v>2.3367605820000001</v>
      </c>
      <c r="I3276" t="s">
        <v>101</v>
      </c>
      <c r="J3276" t="s">
        <v>174</v>
      </c>
    </row>
    <row r="3277" spans="1:10">
      <c r="A3277" t="str">
        <f t="shared" si="51"/>
        <v>D45-D472016AllSexAllEth7</v>
      </c>
      <c r="B3277">
        <v>2016</v>
      </c>
      <c r="C3277" t="s">
        <v>118</v>
      </c>
      <c r="D3277" t="s">
        <v>117</v>
      </c>
      <c r="E3277">
        <v>7</v>
      </c>
      <c r="F3277" t="s">
        <v>145</v>
      </c>
      <c r="G3277">
        <v>3</v>
      </c>
      <c r="H3277">
        <v>1.001468821</v>
      </c>
      <c r="I3277" t="s">
        <v>140</v>
      </c>
      <c r="J3277" t="s">
        <v>181</v>
      </c>
    </row>
    <row r="3278" spans="1:10">
      <c r="A3278" t="str">
        <f t="shared" si="51"/>
        <v>C00-C142017AllSexAllEth7</v>
      </c>
      <c r="B3278">
        <v>2017</v>
      </c>
      <c r="C3278" t="s">
        <v>118</v>
      </c>
      <c r="D3278" t="s">
        <v>117</v>
      </c>
      <c r="E3278">
        <v>7</v>
      </c>
      <c r="F3278" t="s">
        <v>145</v>
      </c>
      <c r="G3278">
        <v>9</v>
      </c>
      <c r="H3278">
        <v>2.861139369</v>
      </c>
      <c r="I3278" t="s">
        <v>86</v>
      </c>
      <c r="J3278" t="s">
        <v>180</v>
      </c>
    </row>
    <row r="3279" spans="1:10">
      <c r="A3279" t="str">
        <f t="shared" si="51"/>
        <v>C162017AllSexAllEth7</v>
      </c>
      <c r="B3279">
        <v>2017</v>
      </c>
      <c r="C3279" t="s">
        <v>118</v>
      </c>
      <c r="D3279" t="s">
        <v>117</v>
      </c>
      <c r="E3279">
        <v>7</v>
      </c>
      <c r="F3279" t="s">
        <v>145</v>
      </c>
      <c r="G3279">
        <v>1</v>
      </c>
      <c r="H3279">
        <v>0.31790437399999999</v>
      </c>
      <c r="I3279" t="s">
        <v>88</v>
      </c>
      <c r="J3279" t="s">
        <v>188</v>
      </c>
    </row>
    <row r="3280" spans="1:10">
      <c r="A3280" t="str">
        <f t="shared" si="51"/>
        <v>C18-C212017AllSexAllEth7</v>
      </c>
      <c r="B3280">
        <v>2017</v>
      </c>
      <c r="C3280" t="s">
        <v>118</v>
      </c>
      <c r="D3280" t="s">
        <v>117</v>
      </c>
      <c r="E3280">
        <v>7</v>
      </c>
      <c r="F3280" t="s">
        <v>145</v>
      </c>
      <c r="G3280">
        <v>36</v>
      </c>
      <c r="H3280">
        <v>11.44455748</v>
      </c>
      <c r="I3280" t="s">
        <v>89</v>
      </c>
      <c r="J3280" t="s">
        <v>182</v>
      </c>
    </row>
    <row r="3281" spans="1:10">
      <c r="A3281" t="str">
        <f t="shared" si="51"/>
        <v>C222017AllSexAllEth7</v>
      </c>
      <c r="B3281">
        <v>2017</v>
      </c>
      <c r="C3281" t="s">
        <v>118</v>
      </c>
      <c r="D3281" t="s">
        <v>117</v>
      </c>
      <c r="E3281">
        <v>7</v>
      </c>
      <c r="F3281" t="s">
        <v>145</v>
      </c>
      <c r="G3281">
        <v>1</v>
      </c>
      <c r="H3281">
        <v>0.31790437399999999</v>
      </c>
      <c r="I3281" t="s">
        <v>90</v>
      </c>
      <c r="J3281" t="s">
        <v>159</v>
      </c>
    </row>
    <row r="3282" spans="1:10">
      <c r="A3282" t="str">
        <f t="shared" si="51"/>
        <v>C242017AllSexAllEth7</v>
      </c>
      <c r="B3282">
        <v>2017</v>
      </c>
      <c r="C3282" t="s">
        <v>118</v>
      </c>
      <c r="D3282" t="s">
        <v>117</v>
      </c>
      <c r="E3282">
        <v>7</v>
      </c>
      <c r="F3282" t="s">
        <v>145</v>
      </c>
      <c r="G3282">
        <v>1</v>
      </c>
      <c r="H3282">
        <v>0.31790437399999999</v>
      </c>
      <c r="I3282" t="s">
        <v>220</v>
      </c>
      <c r="J3282" t="s">
        <v>221</v>
      </c>
    </row>
    <row r="3283" spans="1:10">
      <c r="A3283" t="str">
        <f t="shared" si="51"/>
        <v>C252017AllSexAllEth7</v>
      </c>
      <c r="B3283">
        <v>2017</v>
      </c>
      <c r="C3283" t="s">
        <v>118</v>
      </c>
      <c r="D3283" t="s">
        <v>117</v>
      </c>
      <c r="E3283">
        <v>7</v>
      </c>
      <c r="F3283" t="s">
        <v>145</v>
      </c>
      <c r="G3283">
        <v>3</v>
      </c>
      <c r="H3283">
        <v>0.953713123</v>
      </c>
      <c r="I3283" t="s">
        <v>91</v>
      </c>
      <c r="J3283" t="s">
        <v>197</v>
      </c>
    </row>
    <row r="3284" spans="1:10">
      <c r="A3284" t="str">
        <f t="shared" si="51"/>
        <v>C33-C342017AllSexAllEth7</v>
      </c>
      <c r="B3284">
        <v>2017</v>
      </c>
      <c r="C3284" t="s">
        <v>118</v>
      </c>
      <c r="D3284" t="s">
        <v>117</v>
      </c>
      <c r="E3284">
        <v>7</v>
      </c>
      <c r="F3284" t="s">
        <v>145</v>
      </c>
      <c r="G3284">
        <v>4</v>
      </c>
      <c r="H3284">
        <v>1.271617497</v>
      </c>
      <c r="I3284" t="s">
        <v>92</v>
      </c>
      <c r="J3284" t="s">
        <v>175</v>
      </c>
    </row>
    <row r="3285" spans="1:10">
      <c r="A3285" t="str">
        <f t="shared" si="51"/>
        <v>C432017AllSexAllEth7</v>
      </c>
      <c r="B3285">
        <v>2017</v>
      </c>
      <c r="C3285" t="s">
        <v>118</v>
      </c>
      <c r="D3285" t="s">
        <v>117</v>
      </c>
      <c r="E3285">
        <v>7</v>
      </c>
      <c r="F3285" t="s">
        <v>145</v>
      </c>
      <c r="G3285">
        <v>42</v>
      </c>
      <c r="H3285">
        <v>13.35198372</v>
      </c>
      <c r="I3285" t="s">
        <v>93</v>
      </c>
      <c r="J3285" t="s">
        <v>186</v>
      </c>
    </row>
    <row r="3286" spans="1:10">
      <c r="A3286" t="str">
        <f t="shared" si="51"/>
        <v>C442017AllSexAllEth7</v>
      </c>
      <c r="B3286">
        <v>2017</v>
      </c>
      <c r="C3286" t="s">
        <v>118</v>
      </c>
      <c r="D3286" t="s">
        <v>117</v>
      </c>
      <c r="E3286">
        <v>7</v>
      </c>
      <c r="F3286" t="s">
        <v>145</v>
      </c>
      <c r="G3286">
        <v>1</v>
      </c>
      <c r="H3286">
        <v>0.31790437399999999</v>
      </c>
      <c r="I3286" t="s">
        <v>176</v>
      </c>
      <c r="J3286" t="s">
        <v>177</v>
      </c>
    </row>
    <row r="3287" spans="1:10">
      <c r="A3287" t="str">
        <f t="shared" si="51"/>
        <v>C482017AllSexAllEth7</v>
      </c>
      <c r="B3287">
        <v>2017</v>
      </c>
      <c r="C3287" t="s">
        <v>118</v>
      </c>
      <c r="D3287" t="s">
        <v>117</v>
      </c>
      <c r="E3287">
        <v>7</v>
      </c>
      <c r="F3287" t="s">
        <v>145</v>
      </c>
      <c r="G3287">
        <v>2</v>
      </c>
      <c r="H3287">
        <v>0.63580874899999995</v>
      </c>
      <c r="I3287" t="s">
        <v>200</v>
      </c>
      <c r="J3287" t="s">
        <v>201</v>
      </c>
    </row>
    <row r="3288" spans="1:10">
      <c r="A3288" t="str">
        <f t="shared" si="51"/>
        <v>C492017AllSexAllEth7</v>
      </c>
      <c r="B3288">
        <v>2017</v>
      </c>
      <c r="C3288" t="s">
        <v>118</v>
      </c>
      <c r="D3288" t="s">
        <v>117</v>
      </c>
      <c r="E3288">
        <v>7</v>
      </c>
      <c r="F3288" t="s">
        <v>145</v>
      </c>
      <c r="G3288">
        <v>2</v>
      </c>
      <c r="H3288">
        <v>0.63580874899999995</v>
      </c>
      <c r="I3288" t="s">
        <v>162</v>
      </c>
      <c r="J3288" t="s">
        <v>163</v>
      </c>
    </row>
    <row r="3289" spans="1:10">
      <c r="A3289" t="str">
        <f t="shared" si="51"/>
        <v>C502017AllSexAllEth7</v>
      </c>
      <c r="B3289">
        <v>2017</v>
      </c>
      <c r="C3289" t="s">
        <v>118</v>
      </c>
      <c r="D3289" t="s">
        <v>117</v>
      </c>
      <c r="E3289">
        <v>7</v>
      </c>
      <c r="F3289" t="s">
        <v>145</v>
      </c>
      <c r="G3289">
        <v>46</v>
      </c>
      <c r="H3289">
        <v>14.623601219999999</v>
      </c>
      <c r="I3289" t="s">
        <v>102</v>
      </c>
      <c r="J3289" t="s">
        <v>214</v>
      </c>
    </row>
    <row r="3290" spans="1:10">
      <c r="A3290" t="str">
        <f t="shared" si="51"/>
        <v>C532017AllSexAllEth7</v>
      </c>
      <c r="B3290">
        <v>2017</v>
      </c>
      <c r="C3290" t="s">
        <v>118</v>
      </c>
      <c r="D3290" t="s">
        <v>117</v>
      </c>
      <c r="E3290">
        <v>7</v>
      </c>
      <c r="F3290" t="s">
        <v>145</v>
      </c>
      <c r="G3290">
        <v>21</v>
      </c>
      <c r="H3290">
        <v>6.6759918620000001</v>
      </c>
      <c r="I3290" t="s">
        <v>103</v>
      </c>
      <c r="J3290" t="s">
        <v>235</v>
      </c>
    </row>
    <row r="3291" spans="1:10">
      <c r="A3291" t="str">
        <f t="shared" si="51"/>
        <v>C54-C552017AllSexAllEth7</v>
      </c>
      <c r="B3291">
        <v>2017</v>
      </c>
      <c r="C3291" t="s">
        <v>118</v>
      </c>
      <c r="D3291" t="s">
        <v>117</v>
      </c>
      <c r="E3291">
        <v>7</v>
      </c>
      <c r="F3291" t="s">
        <v>145</v>
      </c>
      <c r="G3291">
        <v>4</v>
      </c>
      <c r="H3291">
        <v>1.271617497</v>
      </c>
      <c r="I3291" t="s">
        <v>104</v>
      </c>
      <c r="J3291" t="s">
        <v>234</v>
      </c>
    </row>
    <row r="3292" spans="1:10">
      <c r="A3292" t="str">
        <f t="shared" si="51"/>
        <v>C56-C572017AllSexAllEth7</v>
      </c>
      <c r="B3292">
        <v>2017</v>
      </c>
      <c r="C3292" t="s">
        <v>118</v>
      </c>
      <c r="D3292" t="s">
        <v>117</v>
      </c>
      <c r="E3292">
        <v>7</v>
      </c>
      <c r="F3292" t="s">
        <v>145</v>
      </c>
      <c r="G3292">
        <v>5</v>
      </c>
      <c r="H3292">
        <v>1.5895218719999999</v>
      </c>
      <c r="I3292" t="s">
        <v>105</v>
      </c>
      <c r="J3292" t="s">
        <v>233</v>
      </c>
    </row>
    <row r="3293" spans="1:10">
      <c r="A3293" t="str">
        <f t="shared" si="51"/>
        <v>C622017AllSexAllEth7</v>
      </c>
      <c r="B3293">
        <v>2017</v>
      </c>
      <c r="C3293" t="s">
        <v>118</v>
      </c>
      <c r="D3293" t="s">
        <v>117</v>
      </c>
      <c r="E3293">
        <v>7</v>
      </c>
      <c r="F3293" t="s">
        <v>145</v>
      </c>
      <c r="G3293">
        <v>30</v>
      </c>
      <c r="H3293">
        <v>9.537131231</v>
      </c>
      <c r="I3293" t="s">
        <v>108</v>
      </c>
      <c r="J3293" t="s">
        <v>187</v>
      </c>
    </row>
    <row r="3294" spans="1:10">
      <c r="A3294" t="str">
        <f t="shared" si="51"/>
        <v>C64-C66, C682017AllSexAllEth7</v>
      </c>
      <c r="B3294">
        <v>2017</v>
      </c>
      <c r="C3294" t="s">
        <v>118</v>
      </c>
      <c r="D3294" t="s">
        <v>117</v>
      </c>
      <c r="E3294">
        <v>7</v>
      </c>
      <c r="F3294" t="s">
        <v>145</v>
      </c>
      <c r="G3294">
        <v>5</v>
      </c>
      <c r="H3294">
        <v>1.5895218719999999</v>
      </c>
      <c r="I3294" t="s">
        <v>94</v>
      </c>
      <c r="J3294" t="s">
        <v>164</v>
      </c>
    </row>
    <row r="3295" spans="1:10">
      <c r="A3295" t="str">
        <f t="shared" si="51"/>
        <v>C712017AllSexAllEth7</v>
      </c>
      <c r="B3295">
        <v>2017</v>
      </c>
      <c r="C3295" t="s">
        <v>118</v>
      </c>
      <c r="D3295" t="s">
        <v>117</v>
      </c>
      <c r="E3295">
        <v>7</v>
      </c>
      <c r="F3295" t="s">
        <v>145</v>
      </c>
      <c r="G3295">
        <v>17</v>
      </c>
      <c r="H3295">
        <v>5.4043743639999997</v>
      </c>
      <c r="I3295" t="s">
        <v>96</v>
      </c>
      <c r="J3295" t="s">
        <v>167</v>
      </c>
    </row>
    <row r="3296" spans="1:10">
      <c r="A3296" t="str">
        <f t="shared" si="51"/>
        <v>C732017AllSexAllEth7</v>
      </c>
      <c r="B3296">
        <v>2017</v>
      </c>
      <c r="C3296" t="s">
        <v>118</v>
      </c>
      <c r="D3296" t="s">
        <v>117</v>
      </c>
      <c r="E3296">
        <v>7</v>
      </c>
      <c r="F3296" t="s">
        <v>145</v>
      </c>
      <c r="G3296">
        <v>33</v>
      </c>
      <c r="H3296">
        <v>10.49084435</v>
      </c>
      <c r="I3296" t="s">
        <v>97</v>
      </c>
      <c r="J3296" t="s">
        <v>183</v>
      </c>
    </row>
    <row r="3297" spans="1:10">
      <c r="A3297" t="str">
        <f t="shared" si="51"/>
        <v>C742017AllSexAllEth7</v>
      </c>
      <c r="B3297">
        <v>2017</v>
      </c>
      <c r="C3297" t="s">
        <v>118</v>
      </c>
      <c r="D3297" t="s">
        <v>117</v>
      </c>
      <c r="E3297">
        <v>7</v>
      </c>
      <c r="F3297" t="s">
        <v>145</v>
      </c>
      <c r="G3297">
        <v>2</v>
      </c>
      <c r="H3297">
        <v>0.63580874899999995</v>
      </c>
      <c r="I3297" t="s">
        <v>170</v>
      </c>
      <c r="J3297" t="s">
        <v>171</v>
      </c>
    </row>
    <row r="3298" spans="1:10">
      <c r="A3298" t="str">
        <f t="shared" si="51"/>
        <v>C77-C792017AllSexAllEth7</v>
      </c>
      <c r="B3298">
        <v>2017</v>
      </c>
      <c r="C3298" t="s">
        <v>118</v>
      </c>
      <c r="D3298" t="s">
        <v>117</v>
      </c>
      <c r="E3298">
        <v>7</v>
      </c>
      <c r="F3298" t="s">
        <v>145</v>
      </c>
      <c r="G3298">
        <v>1</v>
      </c>
      <c r="H3298">
        <v>0.31790437399999999</v>
      </c>
      <c r="I3298" t="s">
        <v>215</v>
      </c>
      <c r="J3298" t="s">
        <v>216</v>
      </c>
    </row>
    <row r="3299" spans="1:10">
      <c r="A3299" t="str">
        <f t="shared" si="51"/>
        <v>C812017AllSexAllEth7</v>
      </c>
      <c r="B3299">
        <v>2017</v>
      </c>
      <c r="C3299" t="s">
        <v>118</v>
      </c>
      <c r="D3299" t="s">
        <v>117</v>
      </c>
      <c r="E3299">
        <v>7</v>
      </c>
      <c r="F3299" t="s">
        <v>145</v>
      </c>
      <c r="G3299">
        <v>3</v>
      </c>
      <c r="H3299">
        <v>0.953713123</v>
      </c>
      <c r="I3299" t="s">
        <v>98</v>
      </c>
      <c r="J3299" t="s">
        <v>172</v>
      </c>
    </row>
    <row r="3300" spans="1:10">
      <c r="A3300" t="str">
        <f t="shared" si="51"/>
        <v>C82-C86, C962017AllSexAllEth7</v>
      </c>
      <c r="B3300">
        <v>2017</v>
      </c>
      <c r="C3300" t="s">
        <v>118</v>
      </c>
      <c r="D3300" t="s">
        <v>117</v>
      </c>
      <c r="E3300">
        <v>7</v>
      </c>
      <c r="F3300" t="s">
        <v>145</v>
      </c>
      <c r="G3300">
        <v>11</v>
      </c>
      <c r="H3300">
        <v>3.4969481180000002</v>
      </c>
      <c r="I3300" t="s">
        <v>99</v>
      </c>
      <c r="J3300" t="s">
        <v>173</v>
      </c>
    </row>
    <row r="3301" spans="1:10">
      <c r="A3301" t="str">
        <f t="shared" si="51"/>
        <v>C902017AllSexAllEth7</v>
      </c>
      <c r="B3301">
        <v>2017</v>
      </c>
      <c r="C3301" t="s">
        <v>118</v>
      </c>
      <c r="D3301" t="s">
        <v>117</v>
      </c>
      <c r="E3301">
        <v>7</v>
      </c>
      <c r="F3301" t="s">
        <v>145</v>
      </c>
      <c r="G3301">
        <v>1</v>
      </c>
      <c r="H3301">
        <v>0.31790437399999999</v>
      </c>
      <c r="I3301" t="s">
        <v>100</v>
      </c>
      <c r="J3301" t="s">
        <v>205</v>
      </c>
    </row>
    <row r="3302" spans="1:10">
      <c r="A3302" t="str">
        <f t="shared" si="51"/>
        <v>C91-C952017AllSexAllEth7</v>
      </c>
      <c r="B3302">
        <v>2017</v>
      </c>
      <c r="C3302" t="s">
        <v>118</v>
      </c>
      <c r="D3302" t="s">
        <v>117</v>
      </c>
      <c r="E3302">
        <v>7</v>
      </c>
      <c r="F3302" t="s">
        <v>145</v>
      </c>
      <c r="G3302">
        <v>9</v>
      </c>
      <c r="H3302">
        <v>2.861139369</v>
      </c>
      <c r="I3302" t="s">
        <v>101</v>
      </c>
      <c r="J3302" t="s">
        <v>174</v>
      </c>
    </row>
    <row r="3303" spans="1:10">
      <c r="A3303" t="str">
        <f t="shared" si="51"/>
        <v>D45-D472017AllSexAllEth7</v>
      </c>
      <c r="B3303">
        <v>2017</v>
      </c>
      <c r="C3303" t="s">
        <v>118</v>
      </c>
      <c r="D3303" t="s">
        <v>117</v>
      </c>
      <c r="E3303">
        <v>7</v>
      </c>
      <c r="F3303" t="s">
        <v>145</v>
      </c>
      <c r="G3303">
        <v>3</v>
      </c>
      <c r="H3303">
        <v>0.953713123</v>
      </c>
      <c r="I3303" t="s">
        <v>140</v>
      </c>
      <c r="J3303" t="s">
        <v>181</v>
      </c>
    </row>
    <row r="3304" spans="1:10">
      <c r="A3304" t="str">
        <f t="shared" si="51"/>
        <v>C00-C142015AllSexAllEth8</v>
      </c>
      <c r="B3304">
        <v>2015</v>
      </c>
      <c r="C3304" t="s">
        <v>118</v>
      </c>
      <c r="D3304" t="s">
        <v>117</v>
      </c>
      <c r="E3304">
        <v>8</v>
      </c>
      <c r="F3304" t="s">
        <v>146</v>
      </c>
      <c r="G3304">
        <v>8</v>
      </c>
      <c r="H3304">
        <v>2.9181105230000002</v>
      </c>
      <c r="I3304" t="s">
        <v>86</v>
      </c>
      <c r="J3304" t="s">
        <v>180</v>
      </c>
    </row>
    <row r="3305" spans="1:10">
      <c r="A3305" t="str">
        <f t="shared" si="51"/>
        <v>C152015AllSexAllEth8</v>
      </c>
      <c r="B3305">
        <v>2015</v>
      </c>
      <c r="C3305" t="s">
        <v>118</v>
      </c>
      <c r="D3305" t="s">
        <v>117</v>
      </c>
      <c r="E3305">
        <v>8</v>
      </c>
      <c r="F3305" t="s">
        <v>146</v>
      </c>
      <c r="G3305">
        <v>2</v>
      </c>
      <c r="H3305">
        <v>0.72952763099999995</v>
      </c>
      <c r="I3305" t="s">
        <v>87</v>
      </c>
      <c r="J3305" t="s">
        <v>217</v>
      </c>
    </row>
    <row r="3306" spans="1:10">
      <c r="A3306" t="str">
        <f t="shared" si="51"/>
        <v>C162015AllSexAllEth8</v>
      </c>
      <c r="B3306">
        <v>2015</v>
      </c>
      <c r="C3306" t="s">
        <v>118</v>
      </c>
      <c r="D3306" t="s">
        <v>117</v>
      </c>
      <c r="E3306">
        <v>8</v>
      </c>
      <c r="F3306" t="s">
        <v>146</v>
      </c>
      <c r="G3306">
        <v>6</v>
      </c>
      <c r="H3306">
        <v>2.188582893</v>
      </c>
      <c r="I3306" t="s">
        <v>88</v>
      </c>
      <c r="J3306" t="s">
        <v>188</v>
      </c>
    </row>
    <row r="3307" spans="1:10">
      <c r="A3307" t="str">
        <f t="shared" si="51"/>
        <v>C172015AllSexAllEth8</v>
      </c>
      <c r="B3307">
        <v>2015</v>
      </c>
      <c r="C3307" t="s">
        <v>118</v>
      </c>
      <c r="D3307" t="s">
        <v>117</v>
      </c>
      <c r="E3307">
        <v>8</v>
      </c>
      <c r="F3307" t="s">
        <v>146</v>
      </c>
      <c r="G3307">
        <v>3</v>
      </c>
      <c r="H3307">
        <v>1.0942914459999999</v>
      </c>
      <c r="I3307" t="s">
        <v>208</v>
      </c>
      <c r="J3307" t="s">
        <v>209</v>
      </c>
    </row>
    <row r="3308" spans="1:10">
      <c r="A3308" t="str">
        <f t="shared" si="51"/>
        <v>C18-C212015AllSexAllEth8</v>
      </c>
      <c r="B3308">
        <v>2015</v>
      </c>
      <c r="C3308" t="s">
        <v>118</v>
      </c>
      <c r="D3308" t="s">
        <v>117</v>
      </c>
      <c r="E3308">
        <v>8</v>
      </c>
      <c r="F3308" t="s">
        <v>146</v>
      </c>
      <c r="G3308">
        <v>40</v>
      </c>
      <c r="H3308">
        <v>14.59055262</v>
      </c>
      <c r="I3308" t="s">
        <v>89</v>
      </c>
      <c r="J3308" t="s">
        <v>182</v>
      </c>
    </row>
    <row r="3309" spans="1:10">
      <c r="A3309" t="str">
        <f t="shared" si="51"/>
        <v>C222015AllSexAllEth8</v>
      </c>
      <c r="B3309">
        <v>2015</v>
      </c>
      <c r="C3309" t="s">
        <v>118</v>
      </c>
      <c r="D3309" t="s">
        <v>117</v>
      </c>
      <c r="E3309">
        <v>8</v>
      </c>
      <c r="F3309" t="s">
        <v>146</v>
      </c>
      <c r="G3309">
        <v>3</v>
      </c>
      <c r="H3309">
        <v>1.0942914459999999</v>
      </c>
      <c r="I3309" t="s">
        <v>90</v>
      </c>
      <c r="J3309" t="s">
        <v>159</v>
      </c>
    </row>
    <row r="3310" spans="1:10">
      <c r="A3310" t="str">
        <f t="shared" si="51"/>
        <v>C232015AllSexAllEth8</v>
      </c>
      <c r="B3310">
        <v>2015</v>
      </c>
      <c r="C3310" t="s">
        <v>118</v>
      </c>
      <c r="D3310" t="s">
        <v>117</v>
      </c>
      <c r="E3310">
        <v>8</v>
      </c>
      <c r="F3310" t="s">
        <v>146</v>
      </c>
      <c r="G3310">
        <v>1</v>
      </c>
      <c r="H3310">
        <v>0.36476381499999999</v>
      </c>
      <c r="I3310" t="s">
        <v>227</v>
      </c>
      <c r="J3310" t="s">
        <v>228</v>
      </c>
    </row>
    <row r="3311" spans="1:10">
      <c r="A3311" t="str">
        <f t="shared" si="51"/>
        <v>C252015AllSexAllEth8</v>
      </c>
      <c r="B3311">
        <v>2015</v>
      </c>
      <c r="C3311" t="s">
        <v>118</v>
      </c>
      <c r="D3311" t="s">
        <v>117</v>
      </c>
      <c r="E3311">
        <v>8</v>
      </c>
      <c r="F3311" t="s">
        <v>146</v>
      </c>
      <c r="G3311">
        <v>6</v>
      </c>
      <c r="H3311">
        <v>2.188582893</v>
      </c>
      <c r="I3311" t="s">
        <v>91</v>
      </c>
      <c r="J3311" t="s">
        <v>197</v>
      </c>
    </row>
    <row r="3312" spans="1:10">
      <c r="A3312" t="str">
        <f t="shared" si="51"/>
        <v>C302015AllSexAllEth8</v>
      </c>
      <c r="B3312">
        <v>2015</v>
      </c>
      <c r="C3312" t="s">
        <v>118</v>
      </c>
      <c r="D3312" t="s">
        <v>117</v>
      </c>
      <c r="E3312">
        <v>8</v>
      </c>
      <c r="F3312" t="s">
        <v>146</v>
      </c>
      <c r="G3312">
        <v>1</v>
      </c>
      <c r="H3312">
        <v>0.36476381499999999</v>
      </c>
      <c r="I3312" t="s">
        <v>210</v>
      </c>
      <c r="J3312" t="s">
        <v>211</v>
      </c>
    </row>
    <row r="3313" spans="1:10">
      <c r="A3313" t="str">
        <f t="shared" si="51"/>
        <v>C33-C342015AllSexAllEth8</v>
      </c>
      <c r="B3313">
        <v>2015</v>
      </c>
      <c r="C3313" t="s">
        <v>118</v>
      </c>
      <c r="D3313" t="s">
        <v>117</v>
      </c>
      <c r="E3313">
        <v>8</v>
      </c>
      <c r="F3313" t="s">
        <v>146</v>
      </c>
      <c r="G3313">
        <v>8</v>
      </c>
      <c r="H3313">
        <v>2.9181105230000002</v>
      </c>
      <c r="I3313" t="s">
        <v>92</v>
      </c>
      <c r="J3313" t="s">
        <v>175</v>
      </c>
    </row>
    <row r="3314" spans="1:10">
      <c r="A3314" t="str">
        <f t="shared" si="51"/>
        <v>C372015AllSexAllEth8</v>
      </c>
      <c r="B3314">
        <v>2015</v>
      </c>
      <c r="C3314" t="s">
        <v>118</v>
      </c>
      <c r="D3314" t="s">
        <v>117</v>
      </c>
      <c r="E3314">
        <v>8</v>
      </c>
      <c r="F3314" t="s">
        <v>146</v>
      </c>
      <c r="G3314">
        <v>1</v>
      </c>
      <c r="H3314">
        <v>0.36476381499999999</v>
      </c>
      <c r="I3314" t="s">
        <v>212</v>
      </c>
      <c r="J3314" t="s">
        <v>213</v>
      </c>
    </row>
    <row r="3315" spans="1:10">
      <c r="A3315" t="str">
        <f t="shared" si="51"/>
        <v>C382015AllSexAllEth8</v>
      </c>
      <c r="B3315">
        <v>2015</v>
      </c>
      <c r="C3315" t="s">
        <v>118</v>
      </c>
      <c r="D3315" t="s">
        <v>117</v>
      </c>
      <c r="E3315">
        <v>8</v>
      </c>
      <c r="F3315" t="s">
        <v>146</v>
      </c>
      <c r="G3315">
        <v>1</v>
      </c>
      <c r="H3315">
        <v>0.36476381499999999</v>
      </c>
      <c r="I3315" t="s">
        <v>191</v>
      </c>
      <c r="J3315" t="s">
        <v>192</v>
      </c>
    </row>
    <row r="3316" spans="1:10">
      <c r="A3316" t="str">
        <f t="shared" si="51"/>
        <v>C40-C412015AllSexAllEth8</v>
      </c>
      <c r="B3316">
        <v>2015</v>
      </c>
      <c r="C3316" t="s">
        <v>118</v>
      </c>
      <c r="D3316" t="s">
        <v>117</v>
      </c>
      <c r="E3316">
        <v>8</v>
      </c>
      <c r="F3316" t="s">
        <v>146</v>
      </c>
      <c r="G3316">
        <v>2</v>
      </c>
      <c r="H3316">
        <v>0.72952763099999995</v>
      </c>
      <c r="I3316" t="s">
        <v>160</v>
      </c>
      <c r="J3316" t="s">
        <v>161</v>
      </c>
    </row>
    <row r="3317" spans="1:10">
      <c r="A3317" t="str">
        <f t="shared" si="51"/>
        <v>C432015AllSexAllEth8</v>
      </c>
      <c r="B3317">
        <v>2015</v>
      </c>
      <c r="C3317" t="s">
        <v>118</v>
      </c>
      <c r="D3317" t="s">
        <v>117</v>
      </c>
      <c r="E3317">
        <v>8</v>
      </c>
      <c r="F3317" t="s">
        <v>146</v>
      </c>
      <c r="G3317">
        <v>56</v>
      </c>
      <c r="H3317">
        <v>20.426773659999999</v>
      </c>
      <c r="I3317" t="s">
        <v>93</v>
      </c>
      <c r="J3317" t="s">
        <v>186</v>
      </c>
    </row>
    <row r="3318" spans="1:10">
      <c r="A3318" t="str">
        <f t="shared" si="51"/>
        <v>C442015AllSexAllEth8</v>
      </c>
      <c r="B3318">
        <v>2015</v>
      </c>
      <c r="C3318" t="s">
        <v>118</v>
      </c>
      <c r="D3318" t="s">
        <v>117</v>
      </c>
      <c r="E3318">
        <v>8</v>
      </c>
      <c r="F3318" t="s">
        <v>146</v>
      </c>
      <c r="G3318">
        <v>1</v>
      </c>
      <c r="H3318">
        <v>0.36476381499999999</v>
      </c>
      <c r="I3318" t="s">
        <v>176</v>
      </c>
      <c r="J3318" t="s">
        <v>177</v>
      </c>
    </row>
    <row r="3319" spans="1:10">
      <c r="A3319" t="str">
        <f t="shared" si="51"/>
        <v>C482015AllSexAllEth8</v>
      </c>
      <c r="B3319">
        <v>2015</v>
      </c>
      <c r="C3319" t="s">
        <v>118</v>
      </c>
      <c r="D3319" t="s">
        <v>117</v>
      </c>
      <c r="E3319">
        <v>8</v>
      </c>
      <c r="F3319" t="s">
        <v>146</v>
      </c>
      <c r="G3319">
        <v>1</v>
      </c>
      <c r="H3319">
        <v>0.36476381499999999</v>
      </c>
      <c r="I3319" t="s">
        <v>200</v>
      </c>
      <c r="J3319" t="s">
        <v>201</v>
      </c>
    </row>
    <row r="3320" spans="1:10">
      <c r="A3320" t="str">
        <f t="shared" si="51"/>
        <v>C492015AllSexAllEth8</v>
      </c>
      <c r="B3320">
        <v>2015</v>
      </c>
      <c r="C3320" t="s">
        <v>118</v>
      </c>
      <c r="D3320" t="s">
        <v>117</v>
      </c>
      <c r="E3320">
        <v>8</v>
      </c>
      <c r="F3320" t="s">
        <v>146</v>
      </c>
      <c r="G3320">
        <v>7</v>
      </c>
      <c r="H3320">
        <v>2.5533467079999999</v>
      </c>
      <c r="I3320" t="s">
        <v>162</v>
      </c>
      <c r="J3320" t="s">
        <v>163</v>
      </c>
    </row>
    <row r="3321" spans="1:10">
      <c r="A3321" t="str">
        <f t="shared" si="51"/>
        <v>C502015AllSexAllEth8</v>
      </c>
      <c r="B3321">
        <v>2015</v>
      </c>
      <c r="C3321" t="s">
        <v>118</v>
      </c>
      <c r="D3321" t="s">
        <v>117</v>
      </c>
      <c r="E3321">
        <v>8</v>
      </c>
      <c r="F3321" t="s">
        <v>146</v>
      </c>
      <c r="G3321">
        <v>96</v>
      </c>
      <c r="H3321">
        <v>35.017326279999999</v>
      </c>
      <c r="I3321" t="s">
        <v>102</v>
      </c>
      <c r="J3321" t="s">
        <v>214</v>
      </c>
    </row>
    <row r="3322" spans="1:10">
      <c r="A3322" t="str">
        <f t="shared" si="51"/>
        <v>C512015AllSexAllEth8</v>
      </c>
      <c r="B3322">
        <v>2015</v>
      </c>
      <c r="C3322" t="s">
        <v>118</v>
      </c>
      <c r="D3322" t="s">
        <v>117</v>
      </c>
      <c r="E3322">
        <v>8</v>
      </c>
      <c r="F3322" t="s">
        <v>146</v>
      </c>
      <c r="G3322">
        <v>1</v>
      </c>
      <c r="H3322">
        <v>0.36476381499999999</v>
      </c>
      <c r="I3322" t="s">
        <v>106</v>
      </c>
      <c r="J3322" t="s">
        <v>238</v>
      </c>
    </row>
    <row r="3323" spans="1:10">
      <c r="A3323" t="str">
        <f t="shared" si="51"/>
        <v>C532015AllSexAllEth8</v>
      </c>
      <c r="B3323">
        <v>2015</v>
      </c>
      <c r="C3323" t="s">
        <v>118</v>
      </c>
      <c r="D3323" t="s">
        <v>117</v>
      </c>
      <c r="E3323">
        <v>8</v>
      </c>
      <c r="F3323" t="s">
        <v>146</v>
      </c>
      <c r="G3323">
        <v>17</v>
      </c>
      <c r="H3323">
        <v>6.2009848620000003</v>
      </c>
      <c r="I3323" t="s">
        <v>103</v>
      </c>
      <c r="J3323" t="s">
        <v>235</v>
      </c>
    </row>
    <row r="3324" spans="1:10">
      <c r="A3324" t="str">
        <f t="shared" si="51"/>
        <v>C54-C552015AllSexAllEth8</v>
      </c>
      <c r="B3324">
        <v>2015</v>
      </c>
      <c r="C3324" t="s">
        <v>118</v>
      </c>
      <c r="D3324" t="s">
        <v>117</v>
      </c>
      <c r="E3324">
        <v>8</v>
      </c>
      <c r="F3324" t="s">
        <v>146</v>
      </c>
      <c r="G3324">
        <v>12</v>
      </c>
      <c r="H3324">
        <v>4.3771657849999999</v>
      </c>
      <c r="I3324" t="s">
        <v>104</v>
      </c>
      <c r="J3324" t="s">
        <v>234</v>
      </c>
    </row>
    <row r="3325" spans="1:10">
      <c r="A3325" t="str">
        <f t="shared" si="51"/>
        <v>C56-C572015AllSexAllEth8</v>
      </c>
      <c r="B3325">
        <v>2015</v>
      </c>
      <c r="C3325" t="s">
        <v>118</v>
      </c>
      <c r="D3325" t="s">
        <v>117</v>
      </c>
      <c r="E3325">
        <v>8</v>
      </c>
      <c r="F3325" t="s">
        <v>146</v>
      </c>
      <c r="G3325">
        <v>6</v>
      </c>
      <c r="H3325">
        <v>2.188582893</v>
      </c>
      <c r="I3325" t="s">
        <v>105</v>
      </c>
      <c r="J3325" t="s">
        <v>233</v>
      </c>
    </row>
    <row r="3326" spans="1:10">
      <c r="A3326" t="str">
        <f t="shared" si="51"/>
        <v>C602015AllSexAllEth8</v>
      </c>
      <c r="B3326">
        <v>2015</v>
      </c>
      <c r="C3326" t="s">
        <v>118</v>
      </c>
      <c r="D3326" t="s">
        <v>117</v>
      </c>
      <c r="E3326">
        <v>8</v>
      </c>
      <c r="F3326" t="s">
        <v>146</v>
      </c>
      <c r="G3326">
        <v>1</v>
      </c>
      <c r="H3326">
        <v>0.36476381499999999</v>
      </c>
      <c r="I3326" t="s">
        <v>222</v>
      </c>
      <c r="J3326" t="s">
        <v>223</v>
      </c>
    </row>
    <row r="3327" spans="1:10">
      <c r="A3327" t="str">
        <f t="shared" si="51"/>
        <v>C612015AllSexAllEth8</v>
      </c>
      <c r="B3327">
        <v>2015</v>
      </c>
      <c r="C3327" t="s">
        <v>118</v>
      </c>
      <c r="D3327" t="s">
        <v>117</v>
      </c>
      <c r="E3327">
        <v>8</v>
      </c>
      <c r="F3327" t="s">
        <v>146</v>
      </c>
      <c r="G3327">
        <v>3</v>
      </c>
      <c r="H3327">
        <v>1.0942914459999999</v>
      </c>
      <c r="I3327" t="s">
        <v>107</v>
      </c>
      <c r="J3327" t="s">
        <v>202</v>
      </c>
    </row>
    <row r="3328" spans="1:10">
      <c r="A3328" t="str">
        <f t="shared" si="51"/>
        <v>C622015AllSexAllEth8</v>
      </c>
      <c r="B3328">
        <v>2015</v>
      </c>
      <c r="C3328" t="s">
        <v>118</v>
      </c>
      <c r="D3328" t="s">
        <v>117</v>
      </c>
      <c r="E3328">
        <v>8</v>
      </c>
      <c r="F3328" t="s">
        <v>146</v>
      </c>
      <c r="G3328">
        <v>33</v>
      </c>
      <c r="H3328">
        <v>12.037205910000001</v>
      </c>
      <c r="I3328" t="s">
        <v>108</v>
      </c>
      <c r="J3328" t="s">
        <v>187</v>
      </c>
    </row>
    <row r="3329" spans="1:10">
      <c r="A3329" t="str">
        <f t="shared" si="51"/>
        <v>C64-C66, C682015AllSexAllEth8</v>
      </c>
      <c r="B3329">
        <v>2015</v>
      </c>
      <c r="C3329" t="s">
        <v>118</v>
      </c>
      <c r="D3329" t="s">
        <v>117</v>
      </c>
      <c r="E3329">
        <v>8</v>
      </c>
      <c r="F3329" t="s">
        <v>146</v>
      </c>
      <c r="G3329">
        <v>6</v>
      </c>
      <c r="H3329">
        <v>2.188582893</v>
      </c>
      <c r="I3329" t="s">
        <v>94</v>
      </c>
      <c r="J3329" t="s">
        <v>164</v>
      </c>
    </row>
    <row r="3330" spans="1:10">
      <c r="A3330" t="str">
        <f t="shared" si="51"/>
        <v>C672015AllSexAllEth8</v>
      </c>
      <c r="B3330">
        <v>2015</v>
      </c>
      <c r="C3330" t="s">
        <v>118</v>
      </c>
      <c r="D3330" t="s">
        <v>117</v>
      </c>
      <c r="E3330">
        <v>8</v>
      </c>
      <c r="F3330" t="s">
        <v>146</v>
      </c>
      <c r="G3330">
        <v>1</v>
      </c>
      <c r="H3330">
        <v>0.36476381499999999</v>
      </c>
      <c r="I3330" t="s">
        <v>95</v>
      </c>
      <c r="J3330" t="s">
        <v>226</v>
      </c>
    </row>
    <row r="3331" spans="1:10">
      <c r="A3331" t="str">
        <f t="shared" ref="A3331:A3394" si="52">I3331&amp;B3331&amp;C3331&amp;D3331&amp;E3331</f>
        <v>C692015AllSexAllEth8</v>
      </c>
      <c r="B3331">
        <v>2015</v>
      </c>
      <c r="C3331" t="s">
        <v>118</v>
      </c>
      <c r="D3331" t="s">
        <v>117</v>
      </c>
      <c r="E3331">
        <v>8</v>
      </c>
      <c r="F3331" t="s">
        <v>146</v>
      </c>
      <c r="G3331">
        <v>2</v>
      </c>
      <c r="H3331">
        <v>0.72952763099999995</v>
      </c>
      <c r="I3331" t="s">
        <v>165</v>
      </c>
      <c r="J3331" t="s">
        <v>166</v>
      </c>
    </row>
    <row r="3332" spans="1:10">
      <c r="A3332" t="str">
        <f t="shared" si="52"/>
        <v>C712015AllSexAllEth8</v>
      </c>
      <c r="B3332">
        <v>2015</v>
      </c>
      <c r="C3332" t="s">
        <v>118</v>
      </c>
      <c r="D3332" t="s">
        <v>117</v>
      </c>
      <c r="E3332">
        <v>8</v>
      </c>
      <c r="F3332" t="s">
        <v>146</v>
      </c>
      <c r="G3332">
        <v>11</v>
      </c>
      <c r="H3332">
        <v>4.01240197</v>
      </c>
      <c r="I3332" t="s">
        <v>96</v>
      </c>
      <c r="J3332" t="s">
        <v>167</v>
      </c>
    </row>
    <row r="3333" spans="1:10">
      <c r="A3333" t="str">
        <f t="shared" si="52"/>
        <v>C722015AllSexAllEth8</v>
      </c>
      <c r="B3333">
        <v>2015</v>
      </c>
      <c r="C3333" t="s">
        <v>118</v>
      </c>
      <c r="D3333" t="s">
        <v>117</v>
      </c>
      <c r="E3333">
        <v>8</v>
      </c>
      <c r="F3333" t="s">
        <v>146</v>
      </c>
      <c r="G3333">
        <v>1</v>
      </c>
      <c r="H3333">
        <v>0.36476381499999999</v>
      </c>
      <c r="I3333" t="s">
        <v>168</v>
      </c>
      <c r="J3333" t="s">
        <v>169</v>
      </c>
    </row>
    <row r="3334" spans="1:10">
      <c r="A3334" t="str">
        <f t="shared" si="52"/>
        <v>C732015AllSexAllEth8</v>
      </c>
      <c r="B3334">
        <v>2015</v>
      </c>
      <c r="C3334" t="s">
        <v>118</v>
      </c>
      <c r="D3334" t="s">
        <v>117</v>
      </c>
      <c r="E3334">
        <v>8</v>
      </c>
      <c r="F3334" t="s">
        <v>146</v>
      </c>
      <c r="G3334">
        <v>27</v>
      </c>
      <c r="H3334">
        <v>9.8486230169999995</v>
      </c>
      <c r="I3334" t="s">
        <v>97</v>
      </c>
      <c r="J3334" t="s">
        <v>183</v>
      </c>
    </row>
    <row r="3335" spans="1:10">
      <c r="A3335" t="str">
        <f t="shared" si="52"/>
        <v>C77-C792015AllSexAllEth8</v>
      </c>
      <c r="B3335">
        <v>2015</v>
      </c>
      <c r="C3335" t="s">
        <v>118</v>
      </c>
      <c r="D3335" t="s">
        <v>117</v>
      </c>
      <c r="E3335">
        <v>8</v>
      </c>
      <c r="F3335" t="s">
        <v>146</v>
      </c>
      <c r="G3335">
        <v>3</v>
      </c>
      <c r="H3335">
        <v>1.0942914459999999</v>
      </c>
      <c r="I3335" t="s">
        <v>215</v>
      </c>
      <c r="J3335" t="s">
        <v>216</v>
      </c>
    </row>
    <row r="3336" spans="1:10">
      <c r="A3336" t="str">
        <f t="shared" si="52"/>
        <v>C812015AllSexAllEth8</v>
      </c>
      <c r="B3336">
        <v>2015</v>
      </c>
      <c r="C3336" t="s">
        <v>118</v>
      </c>
      <c r="D3336" t="s">
        <v>117</v>
      </c>
      <c r="E3336">
        <v>8</v>
      </c>
      <c r="F3336" t="s">
        <v>146</v>
      </c>
      <c r="G3336">
        <v>6</v>
      </c>
      <c r="H3336">
        <v>2.188582893</v>
      </c>
      <c r="I3336" t="s">
        <v>98</v>
      </c>
      <c r="J3336" t="s">
        <v>172</v>
      </c>
    </row>
    <row r="3337" spans="1:10">
      <c r="A3337" t="str">
        <f t="shared" si="52"/>
        <v>C82-C86, C962015AllSexAllEth8</v>
      </c>
      <c r="B3337">
        <v>2015</v>
      </c>
      <c r="C3337" t="s">
        <v>118</v>
      </c>
      <c r="D3337" t="s">
        <v>117</v>
      </c>
      <c r="E3337">
        <v>8</v>
      </c>
      <c r="F3337" t="s">
        <v>146</v>
      </c>
      <c r="G3337">
        <v>9</v>
      </c>
      <c r="H3337">
        <v>3.2828743390000001</v>
      </c>
      <c r="I3337" t="s">
        <v>99</v>
      </c>
      <c r="J3337" t="s">
        <v>173</v>
      </c>
    </row>
    <row r="3338" spans="1:10">
      <c r="A3338" t="str">
        <f t="shared" si="52"/>
        <v>C882015AllSexAllEth8</v>
      </c>
      <c r="B3338">
        <v>2015</v>
      </c>
      <c r="C3338" t="s">
        <v>118</v>
      </c>
      <c r="D3338" t="s">
        <v>117</v>
      </c>
      <c r="E3338">
        <v>8</v>
      </c>
      <c r="F3338" t="s">
        <v>146</v>
      </c>
      <c r="G3338">
        <v>1</v>
      </c>
      <c r="H3338">
        <v>0.36476381499999999</v>
      </c>
      <c r="I3338" t="s">
        <v>195</v>
      </c>
      <c r="J3338" t="s">
        <v>196</v>
      </c>
    </row>
    <row r="3339" spans="1:10">
      <c r="A3339" t="str">
        <f t="shared" si="52"/>
        <v>C902015AllSexAllEth8</v>
      </c>
      <c r="B3339">
        <v>2015</v>
      </c>
      <c r="C3339" t="s">
        <v>118</v>
      </c>
      <c r="D3339" t="s">
        <v>117</v>
      </c>
      <c r="E3339">
        <v>8</v>
      </c>
      <c r="F3339" t="s">
        <v>146</v>
      </c>
      <c r="G3339">
        <v>3</v>
      </c>
      <c r="H3339">
        <v>1.0942914459999999</v>
      </c>
      <c r="I3339" t="s">
        <v>100</v>
      </c>
      <c r="J3339" t="s">
        <v>205</v>
      </c>
    </row>
    <row r="3340" spans="1:10">
      <c r="A3340" t="str">
        <f t="shared" si="52"/>
        <v>C91-C952015AllSexAllEth8</v>
      </c>
      <c r="B3340">
        <v>2015</v>
      </c>
      <c r="C3340" t="s">
        <v>118</v>
      </c>
      <c r="D3340" t="s">
        <v>117</v>
      </c>
      <c r="E3340">
        <v>8</v>
      </c>
      <c r="F3340" t="s">
        <v>146</v>
      </c>
      <c r="G3340">
        <v>12</v>
      </c>
      <c r="H3340">
        <v>4.3771657849999999</v>
      </c>
      <c r="I3340" t="s">
        <v>101</v>
      </c>
      <c r="J3340" t="s">
        <v>174</v>
      </c>
    </row>
    <row r="3341" spans="1:10">
      <c r="A3341" t="str">
        <f t="shared" si="52"/>
        <v>D45-D472015AllSexAllEth8</v>
      </c>
      <c r="B3341">
        <v>2015</v>
      </c>
      <c r="C3341" t="s">
        <v>118</v>
      </c>
      <c r="D3341" t="s">
        <v>117</v>
      </c>
      <c r="E3341">
        <v>8</v>
      </c>
      <c r="F3341" t="s">
        <v>146</v>
      </c>
      <c r="G3341">
        <v>2</v>
      </c>
      <c r="H3341">
        <v>0.72952763099999995</v>
      </c>
      <c r="I3341" t="s">
        <v>140</v>
      </c>
      <c r="J3341" t="s">
        <v>181</v>
      </c>
    </row>
    <row r="3342" spans="1:10">
      <c r="A3342" t="str">
        <f t="shared" si="52"/>
        <v>C00-C142016AllSexAllEth8</v>
      </c>
      <c r="B3342">
        <v>2016</v>
      </c>
      <c r="C3342" t="s">
        <v>118</v>
      </c>
      <c r="D3342" t="s">
        <v>117</v>
      </c>
      <c r="E3342">
        <v>8</v>
      </c>
      <c r="F3342" t="s">
        <v>146</v>
      </c>
      <c r="G3342">
        <v>6</v>
      </c>
      <c r="H3342">
        <v>2.1486893</v>
      </c>
      <c r="I3342" t="s">
        <v>86</v>
      </c>
      <c r="J3342" t="s">
        <v>180</v>
      </c>
    </row>
    <row r="3343" spans="1:10">
      <c r="A3343" t="str">
        <f t="shared" si="52"/>
        <v>C162016AllSexAllEth8</v>
      </c>
      <c r="B3343">
        <v>2016</v>
      </c>
      <c r="C3343" t="s">
        <v>118</v>
      </c>
      <c r="D3343" t="s">
        <v>117</v>
      </c>
      <c r="E3343">
        <v>8</v>
      </c>
      <c r="F3343" t="s">
        <v>146</v>
      </c>
      <c r="G3343">
        <v>2</v>
      </c>
      <c r="H3343">
        <v>0.71622976699999996</v>
      </c>
      <c r="I3343" t="s">
        <v>88</v>
      </c>
      <c r="J3343" t="s">
        <v>188</v>
      </c>
    </row>
    <row r="3344" spans="1:10">
      <c r="A3344" t="str">
        <f t="shared" si="52"/>
        <v>C172016AllSexAllEth8</v>
      </c>
      <c r="B3344">
        <v>2016</v>
      </c>
      <c r="C3344" t="s">
        <v>118</v>
      </c>
      <c r="D3344" t="s">
        <v>117</v>
      </c>
      <c r="E3344">
        <v>8</v>
      </c>
      <c r="F3344" t="s">
        <v>146</v>
      </c>
      <c r="G3344">
        <v>1</v>
      </c>
      <c r="H3344">
        <v>0.35811488299999999</v>
      </c>
      <c r="I3344" t="s">
        <v>208</v>
      </c>
      <c r="J3344" t="s">
        <v>209</v>
      </c>
    </row>
    <row r="3345" spans="1:10">
      <c r="A3345" t="str">
        <f t="shared" si="52"/>
        <v>C18-C212016AllSexAllEth8</v>
      </c>
      <c r="B3345">
        <v>2016</v>
      </c>
      <c r="C3345" t="s">
        <v>118</v>
      </c>
      <c r="D3345" t="s">
        <v>117</v>
      </c>
      <c r="E3345">
        <v>8</v>
      </c>
      <c r="F3345" t="s">
        <v>146</v>
      </c>
      <c r="G3345">
        <v>42</v>
      </c>
      <c r="H3345">
        <v>15.040825099999999</v>
      </c>
      <c r="I3345" t="s">
        <v>89</v>
      </c>
      <c r="J3345" t="s">
        <v>182</v>
      </c>
    </row>
    <row r="3346" spans="1:10">
      <c r="A3346" t="str">
        <f t="shared" si="52"/>
        <v>C222016AllSexAllEth8</v>
      </c>
      <c r="B3346">
        <v>2016</v>
      </c>
      <c r="C3346" t="s">
        <v>118</v>
      </c>
      <c r="D3346" t="s">
        <v>117</v>
      </c>
      <c r="E3346">
        <v>8</v>
      </c>
      <c r="F3346" t="s">
        <v>146</v>
      </c>
      <c r="G3346">
        <v>2</v>
      </c>
      <c r="H3346">
        <v>0.71622976699999996</v>
      </c>
      <c r="I3346" t="s">
        <v>90</v>
      </c>
      <c r="J3346" t="s">
        <v>159</v>
      </c>
    </row>
    <row r="3347" spans="1:10">
      <c r="A3347" t="str">
        <f t="shared" si="52"/>
        <v>C232016AllSexAllEth8</v>
      </c>
      <c r="B3347">
        <v>2016</v>
      </c>
      <c r="C3347" t="s">
        <v>118</v>
      </c>
      <c r="D3347" t="s">
        <v>117</v>
      </c>
      <c r="E3347">
        <v>8</v>
      </c>
      <c r="F3347" t="s">
        <v>146</v>
      </c>
      <c r="G3347">
        <v>2</v>
      </c>
      <c r="H3347">
        <v>0.71622976699999996</v>
      </c>
      <c r="I3347" t="s">
        <v>227</v>
      </c>
      <c r="J3347" t="s">
        <v>228</v>
      </c>
    </row>
    <row r="3348" spans="1:10">
      <c r="A3348" t="str">
        <f t="shared" si="52"/>
        <v>C252016AllSexAllEth8</v>
      </c>
      <c r="B3348">
        <v>2016</v>
      </c>
      <c r="C3348" t="s">
        <v>118</v>
      </c>
      <c r="D3348" t="s">
        <v>117</v>
      </c>
      <c r="E3348">
        <v>8</v>
      </c>
      <c r="F3348" t="s">
        <v>146</v>
      </c>
      <c r="G3348">
        <v>1</v>
      </c>
      <c r="H3348">
        <v>0.35811488299999999</v>
      </c>
      <c r="I3348" t="s">
        <v>91</v>
      </c>
      <c r="J3348" t="s">
        <v>197</v>
      </c>
    </row>
    <row r="3349" spans="1:10">
      <c r="A3349" t="str">
        <f t="shared" si="52"/>
        <v>C33-C342016AllSexAllEth8</v>
      </c>
      <c r="B3349">
        <v>2016</v>
      </c>
      <c r="C3349" t="s">
        <v>118</v>
      </c>
      <c r="D3349" t="s">
        <v>117</v>
      </c>
      <c r="E3349">
        <v>8</v>
      </c>
      <c r="F3349" t="s">
        <v>146</v>
      </c>
      <c r="G3349">
        <v>6</v>
      </c>
      <c r="H3349">
        <v>2.1486893</v>
      </c>
      <c r="I3349" t="s">
        <v>92</v>
      </c>
      <c r="J3349" t="s">
        <v>175</v>
      </c>
    </row>
    <row r="3350" spans="1:10">
      <c r="A3350" t="str">
        <f t="shared" si="52"/>
        <v>C372016AllSexAllEth8</v>
      </c>
      <c r="B3350">
        <v>2016</v>
      </c>
      <c r="C3350" t="s">
        <v>118</v>
      </c>
      <c r="D3350" t="s">
        <v>117</v>
      </c>
      <c r="E3350">
        <v>8</v>
      </c>
      <c r="F3350" t="s">
        <v>146</v>
      </c>
      <c r="G3350">
        <v>1</v>
      </c>
      <c r="H3350">
        <v>0.35811488299999999</v>
      </c>
      <c r="I3350" t="s">
        <v>212</v>
      </c>
      <c r="J3350" t="s">
        <v>213</v>
      </c>
    </row>
    <row r="3351" spans="1:10">
      <c r="A3351" t="str">
        <f t="shared" si="52"/>
        <v>C432016AllSexAllEth8</v>
      </c>
      <c r="B3351">
        <v>2016</v>
      </c>
      <c r="C3351" t="s">
        <v>118</v>
      </c>
      <c r="D3351" t="s">
        <v>117</v>
      </c>
      <c r="E3351">
        <v>8</v>
      </c>
      <c r="F3351" t="s">
        <v>146</v>
      </c>
      <c r="G3351">
        <v>62</v>
      </c>
      <c r="H3351">
        <v>22.203122759999999</v>
      </c>
      <c r="I3351" t="s">
        <v>93</v>
      </c>
      <c r="J3351" t="s">
        <v>186</v>
      </c>
    </row>
    <row r="3352" spans="1:10">
      <c r="A3352" t="str">
        <f t="shared" si="52"/>
        <v>C442016AllSexAllEth8</v>
      </c>
      <c r="B3352">
        <v>2016</v>
      </c>
      <c r="C3352" t="s">
        <v>118</v>
      </c>
      <c r="D3352" t="s">
        <v>117</v>
      </c>
      <c r="E3352">
        <v>8</v>
      </c>
      <c r="F3352" t="s">
        <v>146</v>
      </c>
      <c r="G3352">
        <v>3</v>
      </c>
      <c r="H3352">
        <v>1.07434465</v>
      </c>
      <c r="I3352" t="s">
        <v>176</v>
      </c>
      <c r="J3352" t="s">
        <v>177</v>
      </c>
    </row>
    <row r="3353" spans="1:10">
      <c r="A3353" t="str">
        <f t="shared" si="52"/>
        <v>C462016AllSexAllEth8</v>
      </c>
      <c r="B3353">
        <v>2016</v>
      </c>
      <c r="C3353" t="s">
        <v>118</v>
      </c>
      <c r="D3353" t="s">
        <v>117</v>
      </c>
      <c r="E3353">
        <v>8</v>
      </c>
      <c r="F3353" t="s">
        <v>146</v>
      </c>
      <c r="G3353">
        <v>1</v>
      </c>
      <c r="H3353">
        <v>0.35811488299999999</v>
      </c>
      <c r="I3353" t="s">
        <v>224</v>
      </c>
      <c r="J3353" t="s">
        <v>225</v>
      </c>
    </row>
    <row r="3354" spans="1:10">
      <c r="A3354" t="str">
        <f t="shared" si="52"/>
        <v>C472016AllSexAllEth8</v>
      </c>
      <c r="B3354">
        <v>2016</v>
      </c>
      <c r="C3354" t="s">
        <v>118</v>
      </c>
      <c r="D3354" t="s">
        <v>117</v>
      </c>
      <c r="E3354">
        <v>8</v>
      </c>
      <c r="F3354" t="s">
        <v>146</v>
      </c>
      <c r="G3354">
        <v>1</v>
      </c>
      <c r="H3354">
        <v>0.35811488299999999</v>
      </c>
      <c r="I3354" t="s">
        <v>178</v>
      </c>
      <c r="J3354" t="s">
        <v>179</v>
      </c>
    </row>
    <row r="3355" spans="1:10">
      <c r="A3355" t="str">
        <f t="shared" si="52"/>
        <v>C492016AllSexAllEth8</v>
      </c>
      <c r="B3355">
        <v>2016</v>
      </c>
      <c r="C3355" t="s">
        <v>118</v>
      </c>
      <c r="D3355" t="s">
        <v>117</v>
      </c>
      <c r="E3355">
        <v>8</v>
      </c>
      <c r="F3355" t="s">
        <v>146</v>
      </c>
      <c r="G3355">
        <v>5</v>
      </c>
      <c r="H3355">
        <v>1.7905744159999999</v>
      </c>
      <c r="I3355" t="s">
        <v>162</v>
      </c>
      <c r="J3355" t="s">
        <v>163</v>
      </c>
    </row>
    <row r="3356" spans="1:10">
      <c r="A3356" t="str">
        <f t="shared" si="52"/>
        <v>C502016AllSexAllEth8</v>
      </c>
      <c r="B3356">
        <v>2016</v>
      </c>
      <c r="C3356" t="s">
        <v>118</v>
      </c>
      <c r="D3356" t="s">
        <v>117</v>
      </c>
      <c r="E3356">
        <v>8</v>
      </c>
      <c r="F3356" t="s">
        <v>146</v>
      </c>
      <c r="G3356">
        <v>91</v>
      </c>
      <c r="H3356">
        <v>32.588454380000002</v>
      </c>
      <c r="I3356" t="s">
        <v>102</v>
      </c>
      <c r="J3356" t="s">
        <v>214</v>
      </c>
    </row>
    <row r="3357" spans="1:10">
      <c r="A3357" t="str">
        <f t="shared" si="52"/>
        <v>C522016AllSexAllEth8</v>
      </c>
      <c r="B3357">
        <v>2016</v>
      </c>
      <c r="C3357" t="s">
        <v>118</v>
      </c>
      <c r="D3357" t="s">
        <v>117</v>
      </c>
      <c r="E3357">
        <v>8</v>
      </c>
      <c r="F3357" t="s">
        <v>146</v>
      </c>
      <c r="G3357">
        <v>1</v>
      </c>
      <c r="H3357">
        <v>0.35811488299999999</v>
      </c>
      <c r="I3357" t="s">
        <v>239</v>
      </c>
      <c r="J3357" t="s">
        <v>240</v>
      </c>
    </row>
    <row r="3358" spans="1:10">
      <c r="A3358" t="str">
        <f t="shared" si="52"/>
        <v>C532016AllSexAllEth8</v>
      </c>
      <c r="B3358">
        <v>2016</v>
      </c>
      <c r="C3358" t="s">
        <v>118</v>
      </c>
      <c r="D3358" t="s">
        <v>117</v>
      </c>
      <c r="E3358">
        <v>8</v>
      </c>
      <c r="F3358" t="s">
        <v>146</v>
      </c>
      <c r="G3358">
        <v>17</v>
      </c>
      <c r="H3358">
        <v>6.0879530150000001</v>
      </c>
      <c r="I3358" t="s">
        <v>103</v>
      </c>
      <c r="J3358" t="s">
        <v>235</v>
      </c>
    </row>
    <row r="3359" spans="1:10">
      <c r="A3359" t="str">
        <f t="shared" si="52"/>
        <v>C54-C552016AllSexAllEth8</v>
      </c>
      <c r="B3359">
        <v>2016</v>
      </c>
      <c r="C3359" t="s">
        <v>118</v>
      </c>
      <c r="D3359" t="s">
        <v>117</v>
      </c>
      <c r="E3359">
        <v>8</v>
      </c>
      <c r="F3359" t="s">
        <v>146</v>
      </c>
      <c r="G3359">
        <v>17</v>
      </c>
      <c r="H3359">
        <v>6.0879530150000001</v>
      </c>
      <c r="I3359" t="s">
        <v>104</v>
      </c>
      <c r="J3359" t="s">
        <v>234</v>
      </c>
    </row>
    <row r="3360" spans="1:10">
      <c r="A3360" t="str">
        <f t="shared" si="52"/>
        <v>C56-C572016AllSexAllEth8</v>
      </c>
      <c r="B3360">
        <v>2016</v>
      </c>
      <c r="C3360" t="s">
        <v>118</v>
      </c>
      <c r="D3360" t="s">
        <v>117</v>
      </c>
      <c r="E3360">
        <v>8</v>
      </c>
      <c r="F3360" t="s">
        <v>146</v>
      </c>
      <c r="G3360">
        <v>10</v>
      </c>
      <c r="H3360">
        <v>3.5811488329999999</v>
      </c>
      <c r="I3360" t="s">
        <v>105</v>
      </c>
      <c r="J3360" t="s">
        <v>233</v>
      </c>
    </row>
    <row r="3361" spans="1:10">
      <c r="A3361" t="str">
        <f t="shared" si="52"/>
        <v>C612016AllSexAllEth8</v>
      </c>
      <c r="B3361">
        <v>2016</v>
      </c>
      <c r="C3361" t="s">
        <v>118</v>
      </c>
      <c r="D3361" t="s">
        <v>117</v>
      </c>
      <c r="E3361">
        <v>8</v>
      </c>
      <c r="F3361" t="s">
        <v>146</v>
      </c>
      <c r="G3361">
        <v>2</v>
      </c>
      <c r="H3361">
        <v>0.71622976699999996</v>
      </c>
      <c r="I3361" t="s">
        <v>107</v>
      </c>
      <c r="J3361" t="s">
        <v>202</v>
      </c>
    </row>
    <row r="3362" spans="1:10">
      <c r="A3362" t="str">
        <f t="shared" si="52"/>
        <v>C622016AllSexAllEth8</v>
      </c>
      <c r="B3362">
        <v>2016</v>
      </c>
      <c r="C3362" t="s">
        <v>118</v>
      </c>
      <c r="D3362" t="s">
        <v>117</v>
      </c>
      <c r="E3362">
        <v>8</v>
      </c>
      <c r="F3362" t="s">
        <v>146</v>
      </c>
      <c r="G3362">
        <v>16</v>
      </c>
      <c r="H3362">
        <v>5.7298381320000003</v>
      </c>
      <c r="I3362" t="s">
        <v>108</v>
      </c>
      <c r="J3362" t="s">
        <v>187</v>
      </c>
    </row>
    <row r="3363" spans="1:10">
      <c r="A3363" t="str">
        <f t="shared" si="52"/>
        <v>C64-C66, C682016AllSexAllEth8</v>
      </c>
      <c r="B3363">
        <v>2016</v>
      </c>
      <c r="C3363" t="s">
        <v>118</v>
      </c>
      <c r="D3363" t="s">
        <v>117</v>
      </c>
      <c r="E3363">
        <v>8</v>
      </c>
      <c r="F3363" t="s">
        <v>146</v>
      </c>
      <c r="G3363">
        <v>4</v>
      </c>
      <c r="H3363">
        <v>1.4324595330000001</v>
      </c>
      <c r="I3363" t="s">
        <v>94</v>
      </c>
      <c r="J3363" t="s">
        <v>164</v>
      </c>
    </row>
    <row r="3364" spans="1:10">
      <c r="A3364" t="str">
        <f t="shared" si="52"/>
        <v>C692016AllSexAllEth8</v>
      </c>
      <c r="B3364">
        <v>2016</v>
      </c>
      <c r="C3364" t="s">
        <v>118</v>
      </c>
      <c r="D3364" t="s">
        <v>117</v>
      </c>
      <c r="E3364">
        <v>8</v>
      </c>
      <c r="F3364" t="s">
        <v>146</v>
      </c>
      <c r="G3364">
        <v>1</v>
      </c>
      <c r="H3364">
        <v>0.35811488299999999</v>
      </c>
      <c r="I3364" t="s">
        <v>165</v>
      </c>
      <c r="J3364" t="s">
        <v>166</v>
      </c>
    </row>
    <row r="3365" spans="1:10">
      <c r="A3365" t="str">
        <f t="shared" si="52"/>
        <v>C712016AllSexAllEth8</v>
      </c>
      <c r="B3365">
        <v>2016</v>
      </c>
      <c r="C3365" t="s">
        <v>118</v>
      </c>
      <c r="D3365" t="s">
        <v>117</v>
      </c>
      <c r="E3365">
        <v>8</v>
      </c>
      <c r="F3365" t="s">
        <v>146</v>
      </c>
      <c r="G3365">
        <v>11</v>
      </c>
      <c r="H3365">
        <v>3.9392637160000001</v>
      </c>
      <c r="I3365" t="s">
        <v>96</v>
      </c>
      <c r="J3365" t="s">
        <v>167</v>
      </c>
    </row>
    <row r="3366" spans="1:10">
      <c r="A3366" t="str">
        <f t="shared" si="52"/>
        <v>C732016AllSexAllEth8</v>
      </c>
      <c r="B3366">
        <v>2016</v>
      </c>
      <c r="C3366" t="s">
        <v>118</v>
      </c>
      <c r="D3366" t="s">
        <v>117</v>
      </c>
      <c r="E3366">
        <v>8</v>
      </c>
      <c r="F3366" t="s">
        <v>146</v>
      </c>
      <c r="G3366">
        <v>30</v>
      </c>
      <c r="H3366">
        <v>10.743446499999999</v>
      </c>
      <c r="I3366" t="s">
        <v>97</v>
      </c>
      <c r="J3366" t="s">
        <v>183</v>
      </c>
    </row>
    <row r="3367" spans="1:10">
      <c r="A3367" t="str">
        <f t="shared" si="52"/>
        <v>C742016AllSexAllEth8</v>
      </c>
      <c r="B3367">
        <v>2016</v>
      </c>
      <c r="C3367" t="s">
        <v>118</v>
      </c>
      <c r="D3367" t="s">
        <v>117</v>
      </c>
      <c r="E3367">
        <v>8</v>
      </c>
      <c r="F3367" t="s">
        <v>146</v>
      </c>
      <c r="G3367">
        <v>1</v>
      </c>
      <c r="H3367">
        <v>0.35811488299999999</v>
      </c>
      <c r="I3367" t="s">
        <v>170</v>
      </c>
      <c r="J3367" t="s">
        <v>171</v>
      </c>
    </row>
    <row r="3368" spans="1:10">
      <c r="A3368" t="str">
        <f t="shared" si="52"/>
        <v>C77-C792016AllSexAllEth8</v>
      </c>
      <c r="B3368">
        <v>2016</v>
      </c>
      <c r="C3368" t="s">
        <v>118</v>
      </c>
      <c r="D3368" t="s">
        <v>117</v>
      </c>
      <c r="E3368">
        <v>8</v>
      </c>
      <c r="F3368" t="s">
        <v>146</v>
      </c>
      <c r="G3368">
        <v>1</v>
      </c>
      <c r="H3368">
        <v>0.35811488299999999</v>
      </c>
      <c r="I3368" t="s">
        <v>215</v>
      </c>
      <c r="J3368" t="s">
        <v>216</v>
      </c>
    </row>
    <row r="3369" spans="1:10">
      <c r="A3369" t="str">
        <f t="shared" si="52"/>
        <v>C812016AllSexAllEth8</v>
      </c>
      <c r="B3369">
        <v>2016</v>
      </c>
      <c r="C3369" t="s">
        <v>118</v>
      </c>
      <c r="D3369" t="s">
        <v>117</v>
      </c>
      <c r="E3369">
        <v>8</v>
      </c>
      <c r="F3369" t="s">
        <v>146</v>
      </c>
      <c r="G3369">
        <v>6</v>
      </c>
      <c r="H3369">
        <v>2.1486893</v>
      </c>
      <c r="I3369" t="s">
        <v>98</v>
      </c>
      <c r="J3369" t="s">
        <v>172</v>
      </c>
    </row>
    <row r="3370" spans="1:10">
      <c r="A3370" t="str">
        <f t="shared" si="52"/>
        <v>C82-C86, C962016AllSexAllEth8</v>
      </c>
      <c r="B3370">
        <v>2016</v>
      </c>
      <c r="C3370" t="s">
        <v>118</v>
      </c>
      <c r="D3370" t="s">
        <v>117</v>
      </c>
      <c r="E3370">
        <v>8</v>
      </c>
      <c r="F3370" t="s">
        <v>146</v>
      </c>
      <c r="G3370">
        <v>22</v>
      </c>
      <c r="H3370">
        <v>7.8785274320000003</v>
      </c>
      <c r="I3370" t="s">
        <v>99</v>
      </c>
      <c r="J3370" t="s">
        <v>173</v>
      </c>
    </row>
    <row r="3371" spans="1:10">
      <c r="A3371" t="str">
        <f t="shared" si="52"/>
        <v>C902016AllSexAllEth8</v>
      </c>
      <c r="B3371">
        <v>2016</v>
      </c>
      <c r="C3371" t="s">
        <v>118</v>
      </c>
      <c r="D3371" t="s">
        <v>117</v>
      </c>
      <c r="E3371">
        <v>8</v>
      </c>
      <c r="F3371" t="s">
        <v>146</v>
      </c>
      <c r="G3371">
        <v>5</v>
      </c>
      <c r="H3371">
        <v>1.7905744159999999</v>
      </c>
      <c r="I3371" t="s">
        <v>100</v>
      </c>
      <c r="J3371" t="s">
        <v>205</v>
      </c>
    </row>
    <row r="3372" spans="1:10">
      <c r="A3372" t="str">
        <f t="shared" si="52"/>
        <v>C91-C952016AllSexAllEth8</v>
      </c>
      <c r="B3372">
        <v>2016</v>
      </c>
      <c r="C3372" t="s">
        <v>118</v>
      </c>
      <c r="D3372" t="s">
        <v>117</v>
      </c>
      <c r="E3372">
        <v>8</v>
      </c>
      <c r="F3372" t="s">
        <v>146</v>
      </c>
      <c r="G3372">
        <v>9</v>
      </c>
      <c r="H3372">
        <v>3.223033949</v>
      </c>
      <c r="I3372" t="s">
        <v>101</v>
      </c>
      <c r="J3372" t="s">
        <v>174</v>
      </c>
    </row>
    <row r="3373" spans="1:10">
      <c r="A3373" t="str">
        <f t="shared" si="52"/>
        <v>D45-D472016AllSexAllEth8</v>
      </c>
      <c r="B3373">
        <v>2016</v>
      </c>
      <c r="C3373" t="s">
        <v>118</v>
      </c>
      <c r="D3373" t="s">
        <v>117</v>
      </c>
      <c r="E3373">
        <v>8</v>
      </c>
      <c r="F3373" t="s">
        <v>146</v>
      </c>
      <c r="G3373">
        <v>3</v>
      </c>
      <c r="H3373">
        <v>1.07434465</v>
      </c>
      <c r="I3373" t="s">
        <v>140</v>
      </c>
      <c r="J3373" t="s">
        <v>181</v>
      </c>
    </row>
    <row r="3374" spans="1:10">
      <c r="A3374" t="str">
        <f t="shared" si="52"/>
        <v>C00-C142017AllSexAllEth8</v>
      </c>
      <c r="B3374">
        <v>2017</v>
      </c>
      <c r="C3374" t="s">
        <v>118</v>
      </c>
      <c r="D3374" t="s">
        <v>117</v>
      </c>
      <c r="E3374">
        <v>8</v>
      </c>
      <c r="F3374" t="s">
        <v>146</v>
      </c>
      <c r="G3374">
        <v>4</v>
      </c>
      <c r="H3374">
        <v>1.393534002</v>
      </c>
      <c r="I3374" t="s">
        <v>86</v>
      </c>
      <c r="J3374" t="s">
        <v>180</v>
      </c>
    </row>
    <row r="3375" spans="1:10">
      <c r="A3375" t="str">
        <f t="shared" si="52"/>
        <v>C152017AllSexAllEth8</v>
      </c>
      <c r="B3375">
        <v>2017</v>
      </c>
      <c r="C3375" t="s">
        <v>118</v>
      </c>
      <c r="D3375" t="s">
        <v>117</v>
      </c>
      <c r="E3375">
        <v>8</v>
      </c>
      <c r="F3375" t="s">
        <v>146</v>
      </c>
      <c r="G3375">
        <v>5</v>
      </c>
      <c r="H3375">
        <v>1.741917503</v>
      </c>
      <c r="I3375" t="s">
        <v>87</v>
      </c>
      <c r="J3375" t="s">
        <v>217</v>
      </c>
    </row>
    <row r="3376" spans="1:10">
      <c r="A3376" t="str">
        <f t="shared" si="52"/>
        <v>C162017AllSexAllEth8</v>
      </c>
      <c r="B3376">
        <v>2017</v>
      </c>
      <c r="C3376" t="s">
        <v>118</v>
      </c>
      <c r="D3376" t="s">
        <v>117</v>
      </c>
      <c r="E3376">
        <v>8</v>
      </c>
      <c r="F3376" t="s">
        <v>146</v>
      </c>
      <c r="G3376">
        <v>4</v>
      </c>
      <c r="H3376">
        <v>1.393534002</v>
      </c>
      <c r="I3376" t="s">
        <v>88</v>
      </c>
      <c r="J3376" t="s">
        <v>188</v>
      </c>
    </row>
    <row r="3377" spans="1:10">
      <c r="A3377" t="str">
        <f t="shared" si="52"/>
        <v>C172017AllSexAllEth8</v>
      </c>
      <c r="B3377">
        <v>2017</v>
      </c>
      <c r="C3377" t="s">
        <v>118</v>
      </c>
      <c r="D3377" t="s">
        <v>117</v>
      </c>
      <c r="E3377">
        <v>8</v>
      </c>
      <c r="F3377" t="s">
        <v>146</v>
      </c>
      <c r="G3377">
        <v>1</v>
      </c>
      <c r="H3377">
        <v>0.34838350099999998</v>
      </c>
      <c r="I3377" t="s">
        <v>208</v>
      </c>
      <c r="J3377" t="s">
        <v>209</v>
      </c>
    </row>
    <row r="3378" spans="1:10">
      <c r="A3378" t="str">
        <f t="shared" si="52"/>
        <v>C18-C212017AllSexAllEth8</v>
      </c>
      <c r="B3378">
        <v>2017</v>
      </c>
      <c r="C3378" t="s">
        <v>118</v>
      </c>
      <c r="D3378" t="s">
        <v>117</v>
      </c>
      <c r="E3378">
        <v>8</v>
      </c>
      <c r="F3378" t="s">
        <v>146</v>
      </c>
      <c r="G3378">
        <v>50</v>
      </c>
      <c r="H3378">
        <v>17.419175030000002</v>
      </c>
      <c r="I3378" t="s">
        <v>89</v>
      </c>
      <c r="J3378" t="s">
        <v>182</v>
      </c>
    </row>
    <row r="3379" spans="1:10">
      <c r="A3379" t="str">
        <f t="shared" si="52"/>
        <v>C222017AllSexAllEth8</v>
      </c>
      <c r="B3379">
        <v>2017</v>
      </c>
      <c r="C3379" t="s">
        <v>118</v>
      </c>
      <c r="D3379" t="s">
        <v>117</v>
      </c>
      <c r="E3379">
        <v>8</v>
      </c>
      <c r="F3379" t="s">
        <v>146</v>
      </c>
      <c r="G3379">
        <v>1</v>
      </c>
      <c r="H3379">
        <v>0.34838350099999998</v>
      </c>
      <c r="I3379" t="s">
        <v>90</v>
      </c>
      <c r="J3379" t="s">
        <v>159</v>
      </c>
    </row>
    <row r="3380" spans="1:10">
      <c r="A3380" t="str">
        <f t="shared" si="52"/>
        <v>C242017AllSexAllEth8</v>
      </c>
      <c r="B3380">
        <v>2017</v>
      </c>
      <c r="C3380" t="s">
        <v>118</v>
      </c>
      <c r="D3380" t="s">
        <v>117</v>
      </c>
      <c r="E3380">
        <v>8</v>
      </c>
      <c r="F3380" t="s">
        <v>146</v>
      </c>
      <c r="G3380">
        <v>1</v>
      </c>
      <c r="H3380">
        <v>0.34838350099999998</v>
      </c>
      <c r="I3380" t="s">
        <v>220</v>
      </c>
      <c r="J3380" t="s">
        <v>221</v>
      </c>
    </row>
    <row r="3381" spans="1:10">
      <c r="A3381" t="str">
        <f t="shared" si="52"/>
        <v>C252017AllSexAllEth8</v>
      </c>
      <c r="B3381">
        <v>2017</v>
      </c>
      <c r="C3381" t="s">
        <v>118</v>
      </c>
      <c r="D3381" t="s">
        <v>117</v>
      </c>
      <c r="E3381">
        <v>8</v>
      </c>
      <c r="F3381" t="s">
        <v>146</v>
      </c>
      <c r="G3381">
        <v>4</v>
      </c>
      <c r="H3381">
        <v>1.393534002</v>
      </c>
      <c r="I3381" t="s">
        <v>91</v>
      </c>
      <c r="J3381" t="s">
        <v>197</v>
      </c>
    </row>
    <row r="3382" spans="1:10">
      <c r="A3382" t="str">
        <f t="shared" si="52"/>
        <v>C262017AllSexAllEth8</v>
      </c>
      <c r="B3382">
        <v>2017</v>
      </c>
      <c r="C3382" t="s">
        <v>118</v>
      </c>
      <c r="D3382" t="s">
        <v>117</v>
      </c>
      <c r="E3382">
        <v>8</v>
      </c>
      <c r="F3382" t="s">
        <v>146</v>
      </c>
      <c r="G3382">
        <v>1</v>
      </c>
      <c r="H3382">
        <v>0.34838350099999998</v>
      </c>
      <c r="I3382" t="s">
        <v>198</v>
      </c>
      <c r="J3382" t="s">
        <v>199</v>
      </c>
    </row>
    <row r="3383" spans="1:10">
      <c r="A3383" t="str">
        <f t="shared" si="52"/>
        <v>C312017AllSexAllEth8</v>
      </c>
      <c r="B3383">
        <v>2017</v>
      </c>
      <c r="C3383" t="s">
        <v>118</v>
      </c>
      <c r="D3383" t="s">
        <v>117</v>
      </c>
      <c r="E3383">
        <v>8</v>
      </c>
      <c r="F3383" t="s">
        <v>146</v>
      </c>
      <c r="G3383">
        <v>1</v>
      </c>
      <c r="H3383">
        <v>0.34838350099999998</v>
      </c>
      <c r="I3383" t="s">
        <v>206</v>
      </c>
      <c r="J3383" t="s">
        <v>207</v>
      </c>
    </row>
    <row r="3384" spans="1:10">
      <c r="A3384" t="str">
        <f t="shared" si="52"/>
        <v>C33-C342017AllSexAllEth8</v>
      </c>
      <c r="B3384">
        <v>2017</v>
      </c>
      <c r="C3384" t="s">
        <v>118</v>
      </c>
      <c r="D3384" t="s">
        <v>117</v>
      </c>
      <c r="E3384">
        <v>8</v>
      </c>
      <c r="F3384" t="s">
        <v>146</v>
      </c>
      <c r="G3384">
        <v>8</v>
      </c>
      <c r="H3384">
        <v>2.787068004</v>
      </c>
      <c r="I3384" t="s">
        <v>92</v>
      </c>
      <c r="J3384" t="s">
        <v>175</v>
      </c>
    </row>
    <row r="3385" spans="1:10">
      <c r="A3385" t="str">
        <f t="shared" si="52"/>
        <v>C382017AllSexAllEth8</v>
      </c>
      <c r="B3385">
        <v>2017</v>
      </c>
      <c r="C3385" t="s">
        <v>118</v>
      </c>
      <c r="D3385" t="s">
        <v>117</v>
      </c>
      <c r="E3385">
        <v>8</v>
      </c>
      <c r="F3385" t="s">
        <v>146</v>
      </c>
      <c r="G3385">
        <v>1</v>
      </c>
      <c r="H3385">
        <v>0.34838350099999998</v>
      </c>
      <c r="I3385" t="s">
        <v>191</v>
      </c>
      <c r="J3385" t="s">
        <v>192</v>
      </c>
    </row>
    <row r="3386" spans="1:10">
      <c r="A3386" t="str">
        <f t="shared" si="52"/>
        <v>C40-C412017AllSexAllEth8</v>
      </c>
      <c r="B3386">
        <v>2017</v>
      </c>
      <c r="C3386" t="s">
        <v>118</v>
      </c>
      <c r="D3386" t="s">
        <v>117</v>
      </c>
      <c r="E3386">
        <v>8</v>
      </c>
      <c r="F3386" t="s">
        <v>146</v>
      </c>
      <c r="G3386">
        <v>1</v>
      </c>
      <c r="H3386">
        <v>0.34838350099999998</v>
      </c>
      <c r="I3386" t="s">
        <v>160</v>
      </c>
      <c r="J3386" t="s">
        <v>161</v>
      </c>
    </row>
    <row r="3387" spans="1:10">
      <c r="A3387" t="str">
        <f t="shared" si="52"/>
        <v>C432017AllSexAllEth8</v>
      </c>
      <c r="B3387">
        <v>2017</v>
      </c>
      <c r="C3387" t="s">
        <v>118</v>
      </c>
      <c r="D3387" t="s">
        <v>117</v>
      </c>
      <c r="E3387">
        <v>8</v>
      </c>
      <c r="F3387" t="s">
        <v>146</v>
      </c>
      <c r="G3387">
        <v>60</v>
      </c>
      <c r="H3387">
        <v>20.903010030000001</v>
      </c>
      <c r="I3387" t="s">
        <v>93</v>
      </c>
      <c r="J3387" t="s">
        <v>186</v>
      </c>
    </row>
    <row r="3388" spans="1:10">
      <c r="A3388" t="str">
        <f t="shared" si="52"/>
        <v>C442017AllSexAllEth8</v>
      </c>
      <c r="B3388">
        <v>2017</v>
      </c>
      <c r="C3388" t="s">
        <v>118</v>
      </c>
      <c r="D3388" t="s">
        <v>117</v>
      </c>
      <c r="E3388">
        <v>8</v>
      </c>
      <c r="F3388" t="s">
        <v>146</v>
      </c>
      <c r="G3388">
        <v>3</v>
      </c>
      <c r="H3388">
        <v>1.045150502</v>
      </c>
      <c r="I3388" t="s">
        <v>176</v>
      </c>
      <c r="J3388" t="s">
        <v>177</v>
      </c>
    </row>
    <row r="3389" spans="1:10">
      <c r="A3389" t="str">
        <f t="shared" si="52"/>
        <v>C482017AllSexAllEth8</v>
      </c>
      <c r="B3389">
        <v>2017</v>
      </c>
      <c r="C3389" t="s">
        <v>118</v>
      </c>
      <c r="D3389" t="s">
        <v>117</v>
      </c>
      <c r="E3389">
        <v>8</v>
      </c>
      <c r="F3389" t="s">
        <v>146</v>
      </c>
      <c r="G3389">
        <v>2</v>
      </c>
      <c r="H3389">
        <v>0.696767001</v>
      </c>
      <c r="I3389" t="s">
        <v>200</v>
      </c>
      <c r="J3389" t="s">
        <v>201</v>
      </c>
    </row>
    <row r="3390" spans="1:10">
      <c r="A3390" t="str">
        <f t="shared" si="52"/>
        <v>C492017AllSexAllEth8</v>
      </c>
      <c r="B3390">
        <v>2017</v>
      </c>
      <c r="C3390" t="s">
        <v>118</v>
      </c>
      <c r="D3390" t="s">
        <v>117</v>
      </c>
      <c r="E3390">
        <v>8</v>
      </c>
      <c r="F3390" t="s">
        <v>146</v>
      </c>
      <c r="G3390">
        <v>3</v>
      </c>
      <c r="H3390">
        <v>1.045150502</v>
      </c>
      <c r="I3390" t="s">
        <v>162</v>
      </c>
      <c r="J3390" t="s">
        <v>163</v>
      </c>
    </row>
    <row r="3391" spans="1:10">
      <c r="A3391" t="str">
        <f t="shared" si="52"/>
        <v>C502017AllSexAllEth8</v>
      </c>
      <c r="B3391">
        <v>2017</v>
      </c>
      <c r="C3391" t="s">
        <v>118</v>
      </c>
      <c r="D3391" t="s">
        <v>117</v>
      </c>
      <c r="E3391">
        <v>8</v>
      </c>
      <c r="F3391" t="s">
        <v>146</v>
      </c>
      <c r="G3391">
        <v>98</v>
      </c>
      <c r="H3391">
        <v>34.141583050000001</v>
      </c>
      <c r="I3391" t="s">
        <v>102</v>
      </c>
      <c r="J3391" t="s">
        <v>214</v>
      </c>
    </row>
    <row r="3392" spans="1:10">
      <c r="A3392" t="str">
        <f t="shared" si="52"/>
        <v>C532017AllSexAllEth8</v>
      </c>
      <c r="B3392">
        <v>2017</v>
      </c>
      <c r="C3392" t="s">
        <v>118</v>
      </c>
      <c r="D3392" t="s">
        <v>117</v>
      </c>
      <c r="E3392">
        <v>8</v>
      </c>
      <c r="F3392" t="s">
        <v>146</v>
      </c>
      <c r="G3392">
        <v>16</v>
      </c>
      <c r="H3392">
        <v>5.5741360090000001</v>
      </c>
      <c r="I3392" t="s">
        <v>103</v>
      </c>
      <c r="J3392" t="s">
        <v>235</v>
      </c>
    </row>
    <row r="3393" spans="1:10">
      <c r="A3393" t="str">
        <f t="shared" si="52"/>
        <v>C54-C552017AllSexAllEth8</v>
      </c>
      <c r="B3393">
        <v>2017</v>
      </c>
      <c r="C3393" t="s">
        <v>118</v>
      </c>
      <c r="D3393" t="s">
        <v>117</v>
      </c>
      <c r="E3393">
        <v>8</v>
      </c>
      <c r="F3393" t="s">
        <v>146</v>
      </c>
      <c r="G3393">
        <v>12</v>
      </c>
      <c r="H3393">
        <v>4.1806020070000001</v>
      </c>
      <c r="I3393" t="s">
        <v>104</v>
      </c>
      <c r="J3393" t="s">
        <v>234</v>
      </c>
    </row>
    <row r="3394" spans="1:10">
      <c r="A3394" t="str">
        <f t="shared" si="52"/>
        <v>C56-C572017AllSexAllEth8</v>
      </c>
      <c r="B3394">
        <v>2017</v>
      </c>
      <c r="C3394" t="s">
        <v>118</v>
      </c>
      <c r="D3394" t="s">
        <v>117</v>
      </c>
      <c r="E3394">
        <v>8</v>
      </c>
      <c r="F3394" t="s">
        <v>146</v>
      </c>
      <c r="G3394">
        <v>8</v>
      </c>
      <c r="H3394">
        <v>2.787068004</v>
      </c>
      <c r="I3394" t="s">
        <v>105</v>
      </c>
      <c r="J3394" t="s">
        <v>233</v>
      </c>
    </row>
    <row r="3395" spans="1:10">
      <c r="A3395" t="str">
        <f t="shared" ref="A3395:A3458" si="53">I3395&amp;B3395&amp;C3395&amp;D3395&amp;E3395</f>
        <v>C582017AllSexAllEth8</v>
      </c>
      <c r="B3395">
        <v>2017</v>
      </c>
      <c r="C3395" t="s">
        <v>118</v>
      </c>
      <c r="D3395" t="s">
        <v>117</v>
      </c>
      <c r="E3395">
        <v>8</v>
      </c>
      <c r="F3395" t="s">
        <v>146</v>
      </c>
      <c r="G3395">
        <v>1</v>
      </c>
      <c r="H3395">
        <v>0.34838350099999998</v>
      </c>
      <c r="I3395" t="s">
        <v>236</v>
      </c>
      <c r="J3395" t="s">
        <v>237</v>
      </c>
    </row>
    <row r="3396" spans="1:10">
      <c r="A3396" t="str">
        <f t="shared" si="53"/>
        <v>C612017AllSexAllEth8</v>
      </c>
      <c r="B3396">
        <v>2017</v>
      </c>
      <c r="C3396" t="s">
        <v>118</v>
      </c>
      <c r="D3396" t="s">
        <v>117</v>
      </c>
      <c r="E3396">
        <v>8</v>
      </c>
      <c r="F3396" t="s">
        <v>146</v>
      </c>
      <c r="G3396">
        <v>1</v>
      </c>
      <c r="H3396">
        <v>0.34838350099999998</v>
      </c>
      <c r="I3396" t="s">
        <v>107</v>
      </c>
      <c r="J3396" t="s">
        <v>202</v>
      </c>
    </row>
    <row r="3397" spans="1:10">
      <c r="A3397" t="str">
        <f t="shared" si="53"/>
        <v>C622017AllSexAllEth8</v>
      </c>
      <c r="B3397">
        <v>2017</v>
      </c>
      <c r="C3397" t="s">
        <v>118</v>
      </c>
      <c r="D3397" t="s">
        <v>117</v>
      </c>
      <c r="E3397">
        <v>8</v>
      </c>
      <c r="F3397" t="s">
        <v>146</v>
      </c>
      <c r="G3397">
        <v>22</v>
      </c>
      <c r="H3397">
        <v>7.6644370119999996</v>
      </c>
      <c r="I3397" t="s">
        <v>108</v>
      </c>
      <c r="J3397" t="s">
        <v>187</v>
      </c>
    </row>
    <row r="3398" spans="1:10">
      <c r="A3398" t="str">
        <f t="shared" si="53"/>
        <v>C64-C66, C682017AllSexAllEth8</v>
      </c>
      <c r="B3398">
        <v>2017</v>
      </c>
      <c r="C3398" t="s">
        <v>118</v>
      </c>
      <c r="D3398" t="s">
        <v>117</v>
      </c>
      <c r="E3398">
        <v>8</v>
      </c>
      <c r="F3398" t="s">
        <v>146</v>
      </c>
      <c r="G3398">
        <v>8</v>
      </c>
      <c r="H3398">
        <v>2.787068004</v>
      </c>
      <c r="I3398" t="s">
        <v>94</v>
      </c>
      <c r="J3398" t="s">
        <v>164</v>
      </c>
    </row>
    <row r="3399" spans="1:10">
      <c r="A3399" t="str">
        <f t="shared" si="53"/>
        <v>C672017AllSexAllEth8</v>
      </c>
      <c r="B3399">
        <v>2017</v>
      </c>
      <c r="C3399" t="s">
        <v>118</v>
      </c>
      <c r="D3399" t="s">
        <v>117</v>
      </c>
      <c r="E3399">
        <v>8</v>
      </c>
      <c r="F3399" t="s">
        <v>146</v>
      </c>
      <c r="G3399">
        <v>1</v>
      </c>
      <c r="H3399">
        <v>0.34838350099999998</v>
      </c>
      <c r="I3399" t="s">
        <v>95</v>
      </c>
      <c r="J3399" t="s">
        <v>226</v>
      </c>
    </row>
    <row r="3400" spans="1:10">
      <c r="A3400" t="str">
        <f t="shared" si="53"/>
        <v>C712017AllSexAllEth8</v>
      </c>
      <c r="B3400">
        <v>2017</v>
      </c>
      <c r="C3400" t="s">
        <v>118</v>
      </c>
      <c r="D3400" t="s">
        <v>117</v>
      </c>
      <c r="E3400">
        <v>8</v>
      </c>
      <c r="F3400" t="s">
        <v>146</v>
      </c>
      <c r="G3400">
        <v>8</v>
      </c>
      <c r="H3400">
        <v>2.787068004</v>
      </c>
      <c r="I3400" t="s">
        <v>96</v>
      </c>
      <c r="J3400" t="s">
        <v>167</v>
      </c>
    </row>
    <row r="3401" spans="1:10">
      <c r="A3401" t="str">
        <f t="shared" si="53"/>
        <v>C722017AllSexAllEth8</v>
      </c>
      <c r="B3401">
        <v>2017</v>
      </c>
      <c r="C3401" t="s">
        <v>118</v>
      </c>
      <c r="D3401" t="s">
        <v>117</v>
      </c>
      <c r="E3401">
        <v>8</v>
      </c>
      <c r="F3401" t="s">
        <v>146</v>
      </c>
      <c r="G3401">
        <v>3</v>
      </c>
      <c r="H3401">
        <v>1.045150502</v>
      </c>
      <c r="I3401" t="s">
        <v>168</v>
      </c>
      <c r="J3401" t="s">
        <v>169</v>
      </c>
    </row>
    <row r="3402" spans="1:10">
      <c r="A3402" t="str">
        <f t="shared" si="53"/>
        <v>C732017AllSexAllEth8</v>
      </c>
      <c r="B3402">
        <v>2017</v>
      </c>
      <c r="C3402" t="s">
        <v>118</v>
      </c>
      <c r="D3402" t="s">
        <v>117</v>
      </c>
      <c r="E3402">
        <v>8</v>
      </c>
      <c r="F3402" t="s">
        <v>146</v>
      </c>
      <c r="G3402">
        <v>23</v>
      </c>
      <c r="H3402">
        <v>8.0128205129999994</v>
      </c>
      <c r="I3402" t="s">
        <v>97</v>
      </c>
      <c r="J3402" t="s">
        <v>183</v>
      </c>
    </row>
    <row r="3403" spans="1:10">
      <c r="A3403" t="str">
        <f t="shared" si="53"/>
        <v>C742017AllSexAllEth8</v>
      </c>
      <c r="B3403">
        <v>2017</v>
      </c>
      <c r="C3403" t="s">
        <v>118</v>
      </c>
      <c r="D3403" t="s">
        <v>117</v>
      </c>
      <c r="E3403">
        <v>8</v>
      </c>
      <c r="F3403" t="s">
        <v>146</v>
      </c>
      <c r="G3403">
        <v>1</v>
      </c>
      <c r="H3403">
        <v>0.34838350099999998</v>
      </c>
      <c r="I3403" t="s">
        <v>170</v>
      </c>
      <c r="J3403" t="s">
        <v>171</v>
      </c>
    </row>
    <row r="3404" spans="1:10">
      <c r="A3404" t="str">
        <f t="shared" si="53"/>
        <v>C812017AllSexAllEth8</v>
      </c>
      <c r="B3404">
        <v>2017</v>
      </c>
      <c r="C3404" t="s">
        <v>118</v>
      </c>
      <c r="D3404" t="s">
        <v>117</v>
      </c>
      <c r="E3404">
        <v>8</v>
      </c>
      <c r="F3404" t="s">
        <v>146</v>
      </c>
      <c r="G3404">
        <v>11</v>
      </c>
      <c r="H3404">
        <v>3.8322185059999998</v>
      </c>
      <c r="I3404" t="s">
        <v>98</v>
      </c>
      <c r="J3404" t="s">
        <v>172</v>
      </c>
    </row>
    <row r="3405" spans="1:10">
      <c r="A3405" t="str">
        <f t="shared" si="53"/>
        <v>C82-C86, C962017AllSexAllEth8</v>
      </c>
      <c r="B3405">
        <v>2017</v>
      </c>
      <c r="C3405" t="s">
        <v>118</v>
      </c>
      <c r="D3405" t="s">
        <v>117</v>
      </c>
      <c r="E3405">
        <v>8</v>
      </c>
      <c r="F3405" t="s">
        <v>146</v>
      </c>
      <c r="G3405">
        <v>12</v>
      </c>
      <c r="H3405">
        <v>4.1806020070000001</v>
      </c>
      <c r="I3405" t="s">
        <v>99</v>
      </c>
      <c r="J3405" t="s">
        <v>173</v>
      </c>
    </row>
    <row r="3406" spans="1:10">
      <c r="A3406" t="str">
        <f t="shared" si="53"/>
        <v>C882017AllSexAllEth8</v>
      </c>
      <c r="B3406">
        <v>2017</v>
      </c>
      <c r="C3406" t="s">
        <v>118</v>
      </c>
      <c r="D3406" t="s">
        <v>117</v>
      </c>
      <c r="E3406">
        <v>8</v>
      </c>
      <c r="F3406" t="s">
        <v>146</v>
      </c>
      <c r="G3406">
        <v>1</v>
      </c>
      <c r="H3406">
        <v>0.34838350099999998</v>
      </c>
      <c r="I3406" t="s">
        <v>195</v>
      </c>
      <c r="J3406" t="s">
        <v>196</v>
      </c>
    </row>
    <row r="3407" spans="1:10">
      <c r="A3407" t="str">
        <f t="shared" si="53"/>
        <v>C902017AllSexAllEth8</v>
      </c>
      <c r="B3407">
        <v>2017</v>
      </c>
      <c r="C3407" t="s">
        <v>118</v>
      </c>
      <c r="D3407" t="s">
        <v>117</v>
      </c>
      <c r="E3407">
        <v>8</v>
      </c>
      <c r="F3407" t="s">
        <v>146</v>
      </c>
      <c r="G3407">
        <v>1</v>
      </c>
      <c r="H3407">
        <v>0.34838350099999998</v>
      </c>
      <c r="I3407" t="s">
        <v>100</v>
      </c>
      <c r="J3407" t="s">
        <v>205</v>
      </c>
    </row>
    <row r="3408" spans="1:10">
      <c r="A3408" t="str">
        <f t="shared" si="53"/>
        <v>C91-C952017AllSexAllEth8</v>
      </c>
      <c r="B3408">
        <v>2017</v>
      </c>
      <c r="C3408" t="s">
        <v>118</v>
      </c>
      <c r="D3408" t="s">
        <v>117</v>
      </c>
      <c r="E3408">
        <v>8</v>
      </c>
      <c r="F3408" t="s">
        <v>146</v>
      </c>
      <c r="G3408">
        <v>13</v>
      </c>
      <c r="H3408">
        <v>4.5289855069999998</v>
      </c>
      <c r="I3408" t="s">
        <v>101</v>
      </c>
      <c r="J3408" t="s">
        <v>174</v>
      </c>
    </row>
    <row r="3409" spans="1:10">
      <c r="A3409" t="str">
        <f t="shared" si="53"/>
        <v>D45-D472017AllSexAllEth8</v>
      </c>
      <c r="B3409">
        <v>2017</v>
      </c>
      <c r="C3409" t="s">
        <v>118</v>
      </c>
      <c r="D3409" t="s">
        <v>117</v>
      </c>
      <c r="E3409">
        <v>8</v>
      </c>
      <c r="F3409" t="s">
        <v>146</v>
      </c>
      <c r="G3409">
        <v>4</v>
      </c>
      <c r="H3409">
        <v>1.393534002</v>
      </c>
      <c r="I3409" t="s">
        <v>140</v>
      </c>
      <c r="J3409" t="s">
        <v>181</v>
      </c>
    </row>
    <row r="3410" spans="1:10">
      <c r="A3410" t="str">
        <f t="shared" si="53"/>
        <v>C00-C142015AllSexAllEth9</v>
      </c>
      <c r="B3410">
        <v>2015</v>
      </c>
      <c r="C3410" t="s">
        <v>118</v>
      </c>
      <c r="D3410" t="s">
        <v>117</v>
      </c>
      <c r="E3410">
        <v>9</v>
      </c>
      <c r="F3410" t="s">
        <v>147</v>
      </c>
      <c r="G3410">
        <v>17</v>
      </c>
      <c r="H3410">
        <v>5.5048248170000003</v>
      </c>
      <c r="I3410" t="s">
        <v>86</v>
      </c>
      <c r="J3410" t="s">
        <v>180</v>
      </c>
    </row>
    <row r="3411" spans="1:10">
      <c r="A3411" t="str">
        <f t="shared" si="53"/>
        <v>C152015AllSexAllEth9</v>
      </c>
      <c r="B3411">
        <v>2015</v>
      </c>
      <c r="C3411" t="s">
        <v>118</v>
      </c>
      <c r="D3411" t="s">
        <v>117</v>
      </c>
      <c r="E3411">
        <v>9</v>
      </c>
      <c r="F3411" t="s">
        <v>147</v>
      </c>
      <c r="G3411">
        <v>4</v>
      </c>
      <c r="H3411">
        <v>1.295252898</v>
      </c>
      <c r="I3411" t="s">
        <v>87</v>
      </c>
      <c r="J3411" t="s">
        <v>217</v>
      </c>
    </row>
    <row r="3412" spans="1:10">
      <c r="A3412" t="str">
        <f t="shared" si="53"/>
        <v>C162015AllSexAllEth9</v>
      </c>
      <c r="B3412">
        <v>2015</v>
      </c>
      <c r="C3412" t="s">
        <v>118</v>
      </c>
      <c r="D3412" t="s">
        <v>117</v>
      </c>
      <c r="E3412">
        <v>9</v>
      </c>
      <c r="F3412" t="s">
        <v>147</v>
      </c>
      <c r="G3412">
        <v>8</v>
      </c>
      <c r="H3412">
        <v>2.590505796</v>
      </c>
      <c r="I3412" t="s">
        <v>88</v>
      </c>
      <c r="J3412" t="s">
        <v>188</v>
      </c>
    </row>
    <row r="3413" spans="1:10">
      <c r="A3413" t="str">
        <f t="shared" si="53"/>
        <v>C172015AllSexAllEth9</v>
      </c>
      <c r="B3413">
        <v>2015</v>
      </c>
      <c r="C3413" t="s">
        <v>118</v>
      </c>
      <c r="D3413" t="s">
        <v>117</v>
      </c>
      <c r="E3413">
        <v>9</v>
      </c>
      <c r="F3413" t="s">
        <v>147</v>
      </c>
      <c r="G3413">
        <v>2</v>
      </c>
      <c r="H3413">
        <v>0.64762644899999999</v>
      </c>
      <c r="I3413" t="s">
        <v>208</v>
      </c>
      <c r="J3413" t="s">
        <v>209</v>
      </c>
    </row>
    <row r="3414" spans="1:10">
      <c r="A3414" t="str">
        <f t="shared" si="53"/>
        <v>C18-C212015AllSexAllEth9</v>
      </c>
      <c r="B3414">
        <v>2015</v>
      </c>
      <c r="C3414" t="s">
        <v>118</v>
      </c>
      <c r="D3414" t="s">
        <v>117</v>
      </c>
      <c r="E3414">
        <v>9</v>
      </c>
      <c r="F3414" t="s">
        <v>147</v>
      </c>
      <c r="G3414">
        <v>50</v>
      </c>
      <c r="H3414">
        <v>16.19066123</v>
      </c>
      <c r="I3414" t="s">
        <v>89</v>
      </c>
      <c r="J3414" t="s">
        <v>182</v>
      </c>
    </row>
    <row r="3415" spans="1:10">
      <c r="A3415" t="str">
        <f t="shared" si="53"/>
        <v>C222015AllSexAllEth9</v>
      </c>
      <c r="B3415">
        <v>2015</v>
      </c>
      <c r="C3415" t="s">
        <v>118</v>
      </c>
      <c r="D3415" t="s">
        <v>117</v>
      </c>
      <c r="E3415">
        <v>9</v>
      </c>
      <c r="F3415" t="s">
        <v>147</v>
      </c>
      <c r="G3415">
        <v>4</v>
      </c>
      <c r="H3415">
        <v>1.295252898</v>
      </c>
      <c r="I3415" t="s">
        <v>90</v>
      </c>
      <c r="J3415" t="s">
        <v>159</v>
      </c>
    </row>
    <row r="3416" spans="1:10">
      <c r="A3416" t="str">
        <f t="shared" si="53"/>
        <v>C232015AllSexAllEth9</v>
      </c>
      <c r="B3416">
        <v>2015</v>
      </c>
      <c r="C3416" t="s">
        <v>118</v>
      </c>
      <c r="D3416" t="s">
        <v>117</v>
      </c>
      <c r="E3416">
        <v>9</v>
      </c>
      <c r="F3416" t="s">
        <v>147</v>
      </c>
      <c r="G3416">
        <v>2</v>
      </c>
      <c r="H3416">
        <v>0.64762644899999999</v>
      </c>
      <c r="I3416" t="s">
        <v>227</v>
      </c>
      <c r="J3416" t="s">
        <v>228</v>
      </c>
    </row>
    <row r="3417" spans="1:10">
      <c r="A3417" t="str">
        <f t="shared" si="53"/>
        <v>C252015AllSexAllEth9</v>
      </c>
      <c r="B3417">
        <v>2015</v>
      </c>
      <c r="C3417" t="s">
        <v>118</v>
      </c>
      <c r="D3417" t="s">
        <v>117</v>
      </c>
      <c r="E3417">
        <v>9</v>
      </c>
      <c r="F3417" t="s">
        <v>147</v>
      </c>
      <c r="G3417">
        <v>9</v>
      </c>
      <c r="H3417">
        <v>2.9143190209999998</v>
      </c>
      <c r="I3417" t="s">
        <v>91</v>
      </c>
      <c r="J3417" t="s">
        <v>197</v>
      </c>
    </row>
    <row r="3418" spans="1:10">
      <c r="A3418" t="str">
        <f t="shared" si="53"/>
        <v>C262015AllSexAllEth9</v>
      </c>
      <c r="B3418">
        <v>2015</v>
      </c>
      <c r="C3418" t="s">
        <v>118</v>
      </c>
      <c r="D3418" t="s">
        <v>117</v>
      </c>
      <c r="E3418">
        <v>9</v>
      </c>
      <c r="F3418" t="s">
        <v>147</v>
      </c>
      <c r="G3418">
        <v>2</v>
      </c>
      <c r="H3418">
        <v>0.64762644899999999</v>
      </c>
      <c r="I3418" t="s">
        <v>198</v>
      </c>
      <c r="J3418" t="s">
        <v>199</v>
      </c>
    </row>
    <row r="3419" spans="1:10">
      <c r="A3419" t="str">
        <f t="shared" si="53"/>
        <v>C302015AllSexAllEth9</v>
      </c>
      <c r="B3419">
        <v>2015</v>
      </c>
      <c r="C3419" t="s">
        <v>118</v>
      </c>
      <c r="D3419" t="s">
        <v>117</v>
      </c>
      <c r="E3419">
        <v>9</v>
      </c>
      <c r="F3419" t="s">
        <v>147</v>
      </c>
      <c r="G3419">
        <v>1</v>
      </c>
      <c r="H3419">
        <v>0.32381322499999998</v>
      </c>
      <c r="I3419" t="s">
        <v>210</v>
      </c>
      <c r="J3419" t="s">
        <v>211</v>
      </c>
    </row>
    <row r="3420" spans="1:10">
      <c r="A3420" t="str">
        <f t="shared" si="53"/>
        <v>C312015AllSexAllEth9</v>
      </c>
      <c r="B3420">
        <v>2015</v>
      </c>
      <c r="C3420" t="s">
        <v>118</v>
      </c>
      <c r="D3420" t="s">
        <v>117</v>
      </c>
      <c r="E3420">
        <v>9</v>
      </c>
      <c r="F3420" t="s">
        <v>147</v>
      </c>
      <c r="G3420">
        <v>1</v>
      </c>
      <c r="H3420">
        <v>0.32381322499999998</v>
      </c>
      <c r="I3420" t="s">
        <v>206</v>
      </c>
      <c r="J3420" t="s">
        <v>207</v>
      </c>
    </row>
    <row r="3421" spans="1:10">
      <c r="A3421" t="str">
        <f t="shared" si="53"/>
        <v>C322015AllSexAllEth9</v>
      </c>
      <c r="B3421">
        <v>2015</v>
      </c>
      <c r="C3421" t="s">
        <v>118</v>
      </c>
      <c r="D3421" t="s">
        <v>117</v>
      </c>
      <c r="E3421">
        <v>9</v>
      </c>
      <c r="F3421" t="s">
        <v>147</v>
      </c>
      <c r="G3421">
        <v>3</v>
      </c>
      <c r="H3421">
        <v>0.97143967399999998</v>
      </c>
      <c r="I3421" t="s">
        <v>189</v>
      </c>
      <c r="J3421" t="s">
        <v>190</v>
      </c>
    </row>
    <row r="3422" spans="1:10">
      <c r="A3422" t="str">
        <f t="shared" si="53"/>
        <v>C33-C342015AllSexAllEth9</v>
      </c>
      <c r="B3422">
        <v>2015</v>
      </c>
      <c r="C3422" t="s">
        <v>118</v>
      </c>
      <c r="D3422" t="s">
        <v>117</v>
      </c>
      <c r="E3422">
        <v>9</v>
      </c>
      <c r="F3422" t="s">
        <v>147</v>
      </c>
      <c r="G3422">
        <v>19</v>
      </c>
      <c r="H3422">
        <v>6.1524512659999999</v>
      </c>
      <c r="I3422" t="s">
        <v>92</v>
      </c>
      <c r="J3422" t="s">
        <v>175</v>
      </c>
    </row>
    <row r="3423" spans="1:10">
      <c r="A3423" t="str">
        <f t="shared" si="53"/>
        <v>C372015AllSexAllEth9</v>
      </c>
      <c r="B3423">
        <v>2015</v>
      </c>
      <c r="C3423" t="s">
        <v>118</v>
      </c>
      <c r="D3423" t="s">
        <v>117</v>
      </c>
      <c r="E3423">
        <v>9</v>
      </c>
      <c r="F3423" t="s">
        <v>147</v>
      </c>
      <c r="G3423">
        <v>1</v>
      </c>
      <c r="H3423">
        <v>0.32381322499999998</v>
      </c>
      <c r="I3423" t="s">
        <v>212</v>
      </c>
      <c r="J3423" t="s">
        <v>213</v>
      </c>
    </row>
    <row r="3424" spans="1:10">
      <c r="A3424" t="str">
        <f t="shared" si="53"/>
        <v>C432015AllSexAllEth9</v>
      </c>
      <c r="B3424">
        <v>2015</v>
      </c>
      <c r="C3424" t="s">
        <v>118</v>
      </c>
      <c r="D3424" t="s">
        <v>117</v>
      </c>
      <c r="E3424">
        <v>9</v>
      </c>
      <c r="F3424" t="s">
        <v>147</v>
      </c>
      <c r="G3424">
        <v>98</v>
      </c>
      <c r="H3424">
        <v>31.733695999999998</v>
      </c>
      <c r="I3424" t="s">
        <v>93</v>
      </c>
      <c r="J3424" t="s">
        <v>186</v>
      </c>
    </row>
    <row r="3425" spans="1:10">
      <c r="A3425" t="str">
        <f t="shared" si="53"/>
        <v>C442015AllSexAllEth9</v>
      </c>
      <c r="B3425">
        <v>2015</v>
      </c>
      <c r="C3425" t="s">
        <v>118</v>
      </c>
      <c r="D3425" t="s">
        <v>117</v>
      </c>
      <c r="E3425">
        <v>9</v>
      </c>
      <c r="F3425" t="s">
        <v>147</v>
      </c>
      <c r="G3425">
        <v>5</v>
      </c>
      <c r="H3425">
        <v>1.6190661230000001</v>
      </c>
      <c r="I3425" t="s">
        <v>176</v>
      </c>
      <c r="J3425" t="s">
        <v>177</v>
      </c>
    </row>
    <row r="3426" spans="1:10">
      <c r="A3426" t="str">
        <f t="shared" si="53"/>
        <v>C452015AllSexAllEth9</v>
      </c>
      <c r="B3426">
        <v>2015</v>
      </c>
      <c r="C3426" t="s">
        <v>118</v>
      </c>
      <c r="D3426" t="s">
        <v>117</v>
      </c>
      <c r="E3426">
        <v>9</v>
      </c>
      <c r="F3426" t="s">
        <v>147</v>
      </c>
      <c r="G3426">
        <v>1</v>
      </c>
      <c r="H3426">
        <v>0.32381322499999998</v>
      </c>
      <c r="I3426" t="s">
        <v>218</v>
      </c>
      <c r="J3426" t="s">
        <v>219</v>
      </c>
    </row>
    <row r="3427" spans="1:10">
      <c r="A3427" t="str">
        <f t="shared" si="53"/>
        <v>C482015AllSexAllEth9</v>
      </c>
      <c r="B3427">
        <v>2015</v>
      </c>
      <c r="C3427" t="s">
        <v>118</v>
      </c>
      <c r="D3427" t="s">
        <v>117</v>
      </c>
      <c r="E3427">
        <v>9</v>
      </c>
      <c r="F3427" t="s">
        <v>147</v>
      </c>
      <c r="G3427">
        <v>3</v>
      </c>
      <c r="H3427">
        <v>0.97143967399999998</v>
      </c>
      <c r="I3427" t="s">
        <v>200</v>
      </c>
      <c r="J3427" t="s">
        <v>201</v>
      </c>
    </row>
    <row r="3428" spans="1:10">
      <c r="A3428" t="str">
        <f t="shared" si="53"/>
        <v>C492015AllSexAllEth9</v>
      </c>
      <c r="B3428">
        <v>2015</v>
      </c>
      <c r="C3428" t="s">
        <v>118</v>
      </c>
      <c r="D3428" t="s">
        <v>117</v>
      </c>
      <c r="E3428">
        <v>9</v>
      </c>
      <c r="F3428" t="s">
        <v>147</v>
      </c>
      <c r="G3428">
        <v>2</v>
      </c>
      <c r="H3428">
        <v>0.64762644899999999</v>
      </c>
      <c r="I3428" t="s">
        <v>162</v>
      </c>
      <c r="J3428" t="s">
        <v>163</v>
      </c>
    </row>
    <row r="3429" spans="1:10">
      <c r="A3429" t="str">
        <f t="shared" si="53"/>
        <v>C502015AllSexAllEth9</v>
      </c>
      <c r="B3429">
        <v>2015</v>
      </c>
      <c r="C3429" t="s">
        <v>118</v>
      </c>
      <c r="D3429" t="s">
        <v>117</v>
      </c>
      <c r="E3429">
        <v>9</v>
      </c>
      <c r="F3429" t="s">
        <v>147</v>
      </c>
      <c r="G3429">
        <v>199</v>
      </c>
      <c r="H3429">
        <v>64.438831680000007</v>
      </c>
      <c r="I3429" t="s">
        <v>102</v>
      </c>
      <c r="J3429" t="s">
        <v>214</v>
      </c>
    </row>
    <row r="3430" spans="1:10">
      <c r="A3430" t="str">
        <f t="shared" si="53"/>
        <v>C512015AllSexAllEth9</v>
      </c>
      <c r="B3430">
        <v>2015</v>
      </c>
      <c r="C3430" t="s">
        <v>118</v>
      </c>
      <c r="D3430" t="s">
        <v>117</v>
      </c>
      <c r="E3430">
        <v>9</v>
      </c>
      <c r="F3430" t="s">
        <v>147</v>
      </c>
      <c r="G3430">
        <v>3</v>
      </c>
      <c r="H3430">
        <v>0.97143967399999998</v>
      </c>
      <c r="I3430" t="s">
        <v>106</v>
      </c>
      <c r="J3430" t="s">
        <v>238</v>
      </c>
    </row>
    <row r="3431" spans="1:10">
      <c r="A3431" t="str">
        <f t="shared" si="53"/>
        <v>C532015AllSexAllEth9</v>
      </c>
      <c r="B3431">
        <v>2015</v>
      </c>
      <c r="C3431" t="s">
        <v>118</v>
      </c>
      <c r="D3431" t="s">
        <v>117</v>
      </c>
      <c r="E3431">
        <v>9</v>
      </c>
      <c r="F3431" t="s">
        <v>147</v>
      </c>
      <c r="G3431">
        <v>21</v>
      </c>
      <c r="H3431">
        <v>6.8000777149999996</v>
      </c>
      <c r="I3431" t="s">
        <v>103</v>
      </c>
      <c r="J3431" t="s">
        <v>235</v>
      </c>
    </row>
    <row r="3432" spans="1:10">
      <c r="A3432" t="str">
        <f t="shared" si="53"/>
        <v>C54-C552015AllSexAllEth9</v>
      </c>
      <c r="B3432">
        <v>2015</v>
      </c>
      <c r="C3432" t="s">
        <v>118</v>
      </c>
      <c r="D3432" t="s">
        <v>117</v>
      </c>
      <c r="E3432">
        <v>9</v>
      </c>
      <c r="F3432" t="s">
        <v>147</v>
      </c>
      <c r="G3432">
        <v>23</v>
      </c>
      <c r="H3432">
        <v>7.4477041640000001</v>
      </c>
      <c r="I3432" t="s">
        <v>104</v>
      </c>
      <c r="J3432" t="s">
        <v>234</v>
      </c>
    </row>
    <row r="3433" spans="1:10">
      <c r="A3433" t="str">
        <f t="shared" si="53"/>
        <v>C56-C572015AllSexAllEth9</v>
      </c>
      <c r="B3433">
        <v>2015</v>
      </c>
      <c r="C3433" t="s">
        <v>118</v>
      </c>
      <c r="D3433" t="s">
        <v>117</v>
      </c>
      <c r="E3433">
        <v>9</v>
      </c>
      <c r="F3433" t="s">
        <v>147</v>
      </c>
      <c r="G3433">
        <v>9</v>
      </c>
      <c r="H3433">
        <v>2.9143190209999998</v>
      </c>
      <c r="I3433" t="s">
        <v>105</v>
      </c>
      <c r="J3433" t="s">
        <v>233</v>
      </c>
    </row>
    <row r="3434" spans="1:10">
      <c r="A3434" t="str">
        <f t="shared" si="53"/>
        <v>C612015AllSexAllEth9</v>
      </c>
      <c r="B3434">
        <v>2015</v>
      </c>
      <c r="C3434" t="s">
        <v>118</v>
      </c>
      <c r="D3434" t="s">
        <v>117</v>
      </c>
      <c r="E3434">
        <v>9</v>
      </c>
      <c r="F3434" t="s">
        <v>147</v>
      </c>
      <c r="G3434">
        <v>8</v>
      </c>
      <c r="H3434">
        <v>2.590505796</v>
      </c>
      <c r="I3434" t="s">
        <v>107</v>
      </c>
      <c r="J3434" t="s">
        <v>202</v>
      </c>
    </row>
    <row r="3435" spans="1:10">
      <c r="A3435" t="str">
        <f t="shared" si="53"/>
        <v>C622015AllSexAllEth9</v>
      </c>
      <c r="B3435">
        <v>2015</v>
      </c>
      <c r="C3435" t="s">
        <v>118</v>
      </c>
      <c r="D3435" t="s">
        <v>117</v>
      </c>
      <c r="E3435">
        <v>9</v>
      </c>
      <c r="F3435" t="s">
        <v>147</v>
      </c>
      <c r="G3435">
        <v>23</v>
      </c>
      <c r="H3435">
        <v>7.4477041640000001</v>
      </c>
      <c r="I3435" t="s">
        <v>108</v>
      </c>
      <c r="J3435" t="s">
        <v>187</v>
      </c>
    </row>
    <row r="3436" spans="1:10">
      <c r="A3436" t="str">
        <f t="shared" si="53"/>
        <v>C64-C66, C682015AllSexAllEth9</v>
      </c>
      <c r="B3436">
        <v>2015</v>
      </c>
      <c r="C3436" t="s">
        <v>118</v>
      </c>
      <c r="D3436" t="s">
        <v>117</v>
      </c>
      <c r="E3436">
        <v>9</v>
      </c>
      <c r="F3436" t="s">
        <v>147</v>
      </c>
      <c r="G3436">
        <v>22</v>
      </c>
      <c r="H3436">
        <v>7.1238909399999999</v>
      </c>
      <c r="I3436" t="s">
        <v>94</v>
      </c>
      <c r="J3436" t="s">
        <v>164</v>
      </c>
    </row>
    <row r="3437" spans="1:10">
      <c r="A3437" t="str">
        <f t="shared" si="53"/>
        <v>C672015AllSexAllEth9</v>
      </c>
      <c r="B3437">
        <v>2015</v>
      </c>
      <c r="C3437" t="s">
        <v>118</v>
      </c>
      <c r="D3437" t="s">
        <v>117</v>
      </c>
      <c r="E3437">
        <v>9</v>
      </c>
      <c r="F3437" t="s">
        <v>147</v>
      </c>
      <c r="G3437">
        <v>3</v>
      </c>
      <c r="H3437">
        <v>0.97143967399999998</v>
      </c>
      <c r="I3437" t="s">
        <v>95</v>
      </c>
      <c r="J3437" t="s">
        <v>226</v>
      </c>
    </row>
    <row r="3438" spans="1:10">
      <c r="A3438" t="str">
        <f t="shared" si="53"/>
        <v>C692015AllSexAllEth9</v>
      </c>
      <c r="B3438">
        <v>2015</v>
      </c>
      <c r="C3438" t="s">
        <v>118</v>
      </c>
      <c r="D3438" t="s">
        <v>117</v>
      </c>
      <c r="E3438">
        <v>9</v>
      </c>
      <c r="F3438" t="s">
        <v>147</v>
      </c>
      <c r="G3438">
        <v>2</v>
      </c>
      <c r="H3438">
        <v>0.64762644899999999</v>
      </c>
      <c r="I3438" t="s">
        <v>165</v>
      </c>
      <c r="J3438" t="s">
        <v>166</v>
      </c>
    </row>
    <row r="3439" spans="1:10">
      <c r="A3439" t="str">
        <f t="shared" si="53"/>
        <v>C712015AllSexAllEth9</v>
      </c>
      <c r="B3439">
        <v>2015</v>
      </c>
      <c r="C3439" t="s">
        <v>118</v>
      </c>
      <c r="D3439" t="s">
        <v>117</v>
      </c>
      <c r="E3439">
        <v>9</v>
      </c>
      <c r="F3439" t="s">
        <v>147</v>
      </c>
      <c r="G3439">
        <v>10</v>
      </c>
      <c r="H3439">
        <v>3.2381322450000001</v>
      </c>
      <c r="I3439" t="s">
        <v>96</v>
      </c>
      <c r="J3439" t="s">
        <v>167</v>
      </c>
    </row>
    <row r="3440" spans="1:10">
      <c r="A3440" t="str">
        <f t="shared" si="53"/>
        <v>C732015AllSexAllEth9</v>
      </c>
      <c r="B3440">
        <v>2015</v>
      </c>
      <c r="C3440" t="s">
        <v>118</v>
      </c>
      <c r="D3440" t="s">
        <v>117</v>
      </c>
      <c r="E3440">
        <v>9</v>
      </c>
      <c r="F3440" t="s">
        <v>147</v>
      </c>
      <c r="G3440">
        <v>40</v>
      </c>
      <c r="H3440">
        <v>12.95252898</v>
      </c>
      <c r="I3440" t="s">
        <v>97</v>
      </c>
      <c r="J3440" t="s">
        <v>183</v>
      </c>
    </row>
    <row r="3441" spans="1:10">
      <c r="A3441" t="str">
        <f t="shared" si="53"/>
        <v>C752015AllSexAllEth9</v>
      </c>
      <c r="B3441">
        <v>2015</v>
      </c>
      <c r="C3441" t="s">
        <v>118</v>
      </c>
      <c r="D3441" t="s">
        <v>117</v>
      </c>
      <c r="E3441">
        <v>9</v>
      </c>
      <c r="F3441" t="s">
        <v>147</v>
      </c>
      <c r="G3441">
        <v>1</v>
      </c>
      <c r="H3441">
        <v>0.32381322499999998</v>
      </c>
      <c r="I3441" t="s">
        <v>184</v>
      </c>
      <c r="J3441" t="s">
        <v>185</v>
      </c>
    </row>
    <row r="3442" spans="1:10">
      <c r="A3442" t="str">
        <f t="shared" si="53"/>
        <v>C77-C792015AllSexAllEth9</v>
      </c>
      <c r="B3442">
        <v>2015</v>
      </c>
      <c r="C3442" t="s">
        <v>118</v>
      </c>
      <c r="D3442" t="s">
        <v>117</v>
      </c>
      <c r="E3442">
        <v>9</v>
      </c>
      <c r="F3442" t="s">
        <v>147</v>
      </c>
      <c r="G3442">
        <v>7</v>
      </c>
      <c r="H3442">
        <v>2.2666925720000002</v>
      </c>
      <c r="I3442" t="s">
        <v>215</v>
      </c>
      <c r="J3442" t="s">
        <v>216</v>
      </c>
    </row>
    <row r="3443" spans="1:10">
      <c r="A3443" t="str">
        <f t="shared" si="53"/>
        <v>C812015AllSexAllEth9</v>
      </c>
      <c r="B3443">
        <v>2015</v>
      </c>
      <c r="C3443" t="s">
        <v>118</v>
      </c>
      <c r="D3443" t="s">
        <v>117</v>
      </c>
      <c r="E3443">
        <v>9</v>
      </c>
      <c r="F3443" t="s">
        <v>147</v>
      </c>
      <c r="G3443">
        <v>7</v>
      </c>
      <c r="H3443">
        <v>2.2666925720000002</v>
      </c>
      <c r="I3443" t="s">
        <v>98</v>
      </c>
      <c r="J3443" t="s">
        <v>172</v>
      </c>
    </row>
    <row r="3444" spans="1:10">
      <c r="A3444" t="str">
        <f t="shared" si="53"/>
        <v>C82-C86, C962015AllSexAllEth9</v>
      </c>
      <c r="B3444">
        <v>2015</v>
      </c>
      <c r="C3444" t="s">
        <v>118</v>
      </c>
      <c r="D3444" t="s">
        <v>117</v>
      </c>
      <c r="E3444">
        <v>9</v>
      </c>
      <c r="F3444" t="s">
        <v>147</v>
      </c>
      <c r="G3444">
        <v>22</v>
      </c>
      <c r="H3444">
        <v>7.1238909399999999</v>
      </c>
      <c r="I3444" t="s">
        <v>99</v>
      </c>
      <c r="J3444" t="s">
        <v>173</v>
      </c>
    </row>
    <row r="3445" spans="1:10">
      <c r="A3445" t="str">
        <f t="shared" si="53"/>
        <v>C882015AllSexAllEth9</v>
      </c>
      <c r="B3445">
        <v>2015</v>
      </c>
      <c r="C3445" t="s">
        <v>118</v>
      </c>
      <c r="D3445" t="s">
        <v>117</v>
      </c>
      <c r="E3445">
        <v>9</v>
      </c>
      <c r="F3445" t="s">
        <v>147</v>
      </c>
      <c r="G3445">
        <v>2</v>
      </c>
      <c r="H3445">
        <v>0.64762644899999999</v>
      </c>
      <c r="I3445" t="s">
        <v>195</v>
      </c>
      <c r="J3445" t="s">
        <v>196</v>
      </c>
    </row>
    <row r="3446" spans="1:10">
      <c r="A3446" t="str">
        <f t="shared" si="53"/>
        <v>C902015AllSexAllEth9</v>
      </c>
      <c r="B3446">
        <v>2015</v>
      </c>
      <c r="C3446" t="s">
        <v>118</v>
      </c>
      <c r="D3446" t="s">
        <v>117</v>
      </c>
      <c r="E3446">
        <v>9</v>
      </c>
      <c r="F3446" t="s">
        <v>147</v>
      </c>
      <c r="G3446">
        <v>7</v>
      </c>
      <c r="H3446">
        <v>2.2666925720000002</v>
      </c>
      <c r="I3446" t="s">
        <v>100</v>
      </c>
      <c r="J3446" t="s">
        <v>205</v>
      </c>
    </row>
    <row r="3447" spans="1:10">
      <c r="A3447" t="str">
        <f t="shared" si="53"/>
        <v>C91-C952015AllSexAllEth9</v>
      </c>
      <c r="B3447">
        <v>2015</v>
      </c>
      <c r="C3447" t="s">
        <v>118</v>
      </c>
      <c r="D3447" t="s">
        <v>117</v>
      </c>
      <c r="E3447">
        <v>9</v>
      </c>
      <c r="F3447" t="s">
        <v>147</v>
      </c>
      <c r="G3447">
        <v>18</v>
      </c>
      <c r="H3447">
        <v>5.8286380419999997</v>
      </c>
      <c r="I3447" t="s">
        <v>101</v>
      </c>
      <c r="J3447" t="s">
        <v>174</v>
      </c>
    </row>
    <row r="3448" spans="1:10">
      <c r="A3448" t="str">
        <f t="shared" si="53"/>
        <v>D45-D472015AllSexAllEth9</v>
      </c>
      <c r="B3448">
        <v>2015</v>
      </c>
      <c r="C3448" t="s">
        <v>118</v>
      </c>
      <c r="D3448" t="s">
        <v>117</v>
      </c>
      <c r="E3448">
        <v>9</v>
      </c>
      <c r="F3448" t="s">
        <v>147</v>
      </c>
      <c r="G3448">
        <v>1</v>
      </c>
      <c r="H3448">
        <v>0.32381322499999998</v>
      </c>
      <c r="I3448" t="s">
        <v>140</v>
      </c>
      <c r="J3448" t="s">
        <v>181</v>
      </c>
    </row>
    <row r="3449" spans="1:10">
      <c r="A3449" t="str">
        <f t="shared" si="53"/>
        <v>C00-C142016AllSexAllEth9</v>
      </c>
      <c r="B3449">
        <v>2016</v>
      </c>
      <c r="C3449" t="s">
        <v>118</v>
      </c>
      <c r="D3449" t="s">
        <v>117</v>
      </c>
      <c r="E3449">
        <v>9</v>
      </c>
      <c r="F3449" t="s">
        <v>147</v>
      </c>
      <c r="G3449">
        <v>23</v>
      </c>
      <c r="H3449">
        <v>7.6259946950000002</v>
      </c>
      <c r="I3449" t="s">
        <v>86</v>
      </c>
      <c r="J3449" t="s">
        <v>180</v>
      </c>
    </row>
    <row r="3450" spans="1:10">
      <c r="A3450" t="str">
        <f t="shared" si="53"/>
        <v>C152016AllSexAllEth9</v>
      </c>
      <c r="B3450">
        <v>2016</v>
      </c>
      <c r="C3450" t="s">
        <v>118</v>
      </c>
      <c r="D3450" t="s">
        <v>117</v>
      </c>
      <c r="E3450">
        <v>9</v>
      </c>
      <c r="F3450" t="s">
        <v>147</v>
      </c>
      <c r="G3450">
        <v>3</v>
      </c>
      <c r="H3450">
        <v>0.99469496000000002</v>
      </c>
      <c r="I3450" t="s">
        <v>87</v>
      </c>
      <c r="J3450" t="s">
        <v>217</v>
      </c>
    </row>
    <row r="3451" spans="1:10">
      <c r="A3451" t="str">
        <f t="shared" si="53"/>
        <v>C162016AllSexAllEth9</v>
      </c>
      <c r="B3451">
        <v>2016</v>
      </c>
      <c r="C3451" t="s">
        <v>118</v>
      </c>
      <c r="D3451" t="s">
        <v>117</v>
      </c>
      <c r="E3451">
        <v>9</v>
      </c>
      <c r="F3451" t="s">
        <v>147</v>
      </c>
      <c r="G3451">
        <v>9</v>
      </c>
      <c r="H3451">
        <v>2.9840848809999998</v>
      </c>
      <c r="I3451" t="s">
        <v>88</v>
      </c>
      <c r="J3451" t="s">
        <v>188</v>
      </c>
    </row>
    <row r="3452" spans="1:10">
      <c r="A3452" t="str">
        <f t="shared" si="53"/>
        <v>C172016AllSexAllEth9</v>
      </c>
      <c r="B3452">
        <v>2016</v>
      </c>
      <c r="C3452" t="s">
        <v>118</v>
      </c>
      <c r="D3452" t="s">
        <v>117</v>
      </c>
      <c r="E3452">
        <v>9</v>
      </c>
      <c r="F3452" t="s">
        <v>147</v>
      </c>
      <c r="G3452">
        <v>6</v>
      </c>
      <c r="H3452">
        <v>1.98938992</v>
      </c>
      <c r="I3452" t="s">
        <v>208</v>
      </c>
      <c r="J3452" t="s">
        <v>209</v>
      </c>
    </row>
    <row r="3453" spans="1:10">
      <c r="A3453" t="str">
        <f t="shared" si="53"/>
        <v>C18-C212016AllSexAllEth9</v>
      </c>
      <c r="B3453">
        <v>2016</v>
      </c>
      <c r="C3453" t="s">
        <v>118</v>
      </c>
      <c r="D3453" t="s">
        <v>117</v>
      </c>
      <c r="E3453">
        <v>9</v>
      </c>
      <c r="F3453" t="s">
        <v>147</v>
      </c>
      <c r="G3453">
        <v>53</v>
      </c>
      <c r="H3453">
        <v>17.5729443</v>
      </c>
      <c r="I3453" t="s">
        <v>89</v>
      </c>
      <c r="J3453" t="s">
        <v>182</v>
      </c>
    </row>
    <row r="3454" spans="1:10">
      <c r="A3454" t="str">
        <f t="shared" si="53"/>
        <v>C222016AllSexAllEth9</v>
      </c>
      <c r="B3454">
        <v>2016</v>
      </c>
      <c r="C3454" t="s">
        <v>118</v>
      </c>
      <c r="D3454" t="s">
        <v>117</v>
      </c>
      <c r="E3454">
        <v>9</v>
      </c>
      <c r="F3454" t="s">
        <v>147</v>
      </c>
      <c r="G3454">
        <v>7</v>
      </c>
      <c r="H3454">
        <v>2.320954907</v>
      </c>
      <c r="I3454" t="s">
        <v>90</v>
      </c>
      <c r="J3454" t="s">
        <v>159</v>
      </c>
    </row>
    <row r="3455" spans="1:10">
      <c r="A3455" t="str">
        <f t="shared" si="53"/>
        <v>C232016AllSexAllEth9</v>
      </c>
      <c r="B3455">
        <v>2016</v>
      </c>
      <c r="C3455" t="s">
        <v>118</v>
      </c>
      <c r="D3455" t="s">
        <v>117</v>
      </c>
      <c r="E3455">
        <v>9</v>
      </c>
      <c r="F3455" t="s">
        <v>147</v>
      </c>
      <c r="G3455">
        <v>1</v>
      </c>
      <c r="H3455">
        <v>0.33156498699999998</v>
      </c>
      <c r="I3455" t="s">
        <v>227</v>
      </c>
      <c r="J3455" t="s">
        <v>228</v>
      </c>
    </row>
    <row r="3456" spans="1:10">
      <c r="A3456" t="str">
        <f t="shared" si="53"/>
        <v>C252016AllSexAllEth9</v>
      </c>
      <c r="B3456">
        <v>2016</v>
      </c>
      <c r="C3456" t="s">
        <v>118</v>
      </c>
      <c r="D3456" t="s">
        <v>117</v>
      </c>
      <c r="E3456">
        <v>9</v>
      </c>
      <c r="F3456" t="s">
        <v>147</v>
      </c>
      <c r="G3456">
        <v>5</v>
      </c>
      <c r="H3456">
        <v>1.657824934</v>
      </c>
      <c r="I3456" t="s">
        <v>91</v>
      </c>
      <c r="J3456" t="s">
        <v>197</v>
      </c>
    </row>
    <row r="3457" spans="1:10">
      <c r="A3457" t="str">
        <f t="shared" si="53"/>
        <v>C262016AllSexAllEth9</v>
      </c>
      <c r="B3457">
        <v>2016</v>
      </c>
      <c r="C3457" t="s">
        <v>118</v>
      </c>
      <c r="D3457" t="s">
        <v>117</v>
      </c>
      <c r="E3457">
        <v>9</v>
      </c>
      <c r="F3457" t="s">
        <v>147</v>
      </c>
      <c r="G3457">
        <v>2</v>
      </c>
      <c r="H3457">
        <v>0.66312997299999998</v>
      </c>
      <c r="I3457" t="s">
        <v>198</v>
      </c>
      <c r="J3457" t="s">
        <v>199</v>
      </c>
    </row>
    <row r="3458" spans="1:10">
      <c r="A3458" t="str">
        <f t="shared" si="53"/>
        <v>C302016AllSexAllEth9</v>
      </c>
      <c r="B3458">
        <v>2016</v>
      </c>
      <c r="C3458" t="s">
        <v>118</v>
      </c>
      <c r="D3458" t="s">
        <v>117</v>
      </c>
      <c r="E3458">
        <v>9</v>
      </c>
      <c r="F3458" t="s">
        <v>147</v>
      </c>
      <c r="G3458">
        <v>1</v>
      </c>
      <c r="H3458">
        <v>0.33156498699999998</v>
      </c>
      <c r="I3458" t="s">
        <v>210</v>
      </c>
      <c r="J3458" t="s">
        <v>211</v>
      </c>
    </row>
    <row r="3459" spans="1:10">
      <c r="A3459" t="str">
        <f t="shared" ref="A3459:A3522" si="54">I3459&amp;B3459&amp;C3459&amp;D3459&amp;E3459</f>
        <v>C312016AllSexAllEth9</v>
      </c>
      <c r="B3459">
        <v>2016</v>
      </c>
      <c r="C3459" t="s">
        <v>118</v>
      </c>
      <c r="D3459" t="s">
        <v>117</v>
      </c>
      <c r="E3459">
        <v>9</v>
      </c>
      <c r="F3459" t="s">
        <v>147</v>
      </c>
      <c r="G3459">
        <v>1</v>
      </c>
      <c r="H3459">
        <v>0.33156498699999998</v>
      </c>
      <c r="I3459" t="s">
        <v>206</v>
      </c>
      <c r="J3459" t="s">
        <v>207</v>
      </c>
    </row>
    <row r="3460" spans="1:10">
      <c r="A3460" t="str">
        <f t="shared" si="54"/>
        <v>C322016AllSexAllEth9</v>
      </c>
      <c r="B3460">
        <v>2016</v>
      </c>
      <c r="C3460" t="s">
        <v>118</v>
      </c>
      <c r="D3460" t="s">
        <v>117</v>
      </c>
      <c r="E3460">
        <v>9</v>
      </c>
      <c r="F3460" t="s">
        <v>147</v>
      </c>
      <c r="G3460">
        <v>1</v>
      </c>
      <c r="H3460">
        <v>0.33156498699999998</v>
      </c>
      <c r="I3460" t="s">
        <v>189</v>
      </c>
      <c r="J3460" t="s">
        <v>190</v>
      </c>
    </row>
    <row r="3461" spans="1:10">
      <c r="A3461" t="str">
        <f t="shared" si="54"/>
        <v>C33-C342016AllSexAllEth9</v>
      </c>
      <c r="B3461">
        <v>2016</v>
      </c>
      <c r="C3461" t="s">
        <v>118</v>
      </c>
      <c r="D3461" t="s">
        <v>117</v>
      </c>
      <c r="E3461">
        <v>9</v>
      </c>
      <c r="F3461" t="s">
        <v>147</v>
      </c>
      <c r="G3461">
        <v>17</v>
      </c>
      <c r="H3461">
        <v>5.6366047750000003</v>
      </c>
      <c r="I3461" t="s">
        <v>92</v>
      </c>
      <c r="J3461" t="s">
        <v>175</v>
      </c>
    </row>
    <row r="3462" spans="1:10">
      <c r="A3462" t="str">
        <f t="shared" si="54"/>
        <v>C372016AllSexAllEth9</v>
      </c>
      <c r="B3462">
        <v>2016</v>
      </c>
      <c r="C3462" t="s">
        <v>118</v>
      </c>
      <c r="D3462" t="s">
        <v>117</v>
      </c>
      <c r="E3462">
        <v>9</v>
      </c>
      <c r="F3462" t="s">
        <v>147</v>
      </c>
      <c r="G3462">
        <v>1</v>
      </c>
      <c r="H3462">
        <v>0.33156498699999998</v>
      </c>
      <c r="I3462" t="s">
        <v>212</v>
      </c>
      <c r="J3462" t="s">
        <v>213</v>
      </c>
    </row>
    <row r="3463" spans="1:10">
      <c r="A3463" t="str">
        <f t="shared" si="54"/>
        <v>C40-C412016AllSexAllEth9</v>
      </c>
      <c r="B3463">
        <v>2016</v>
      </c>
      <c r="C3463" t="s">
        <v>118</v>
      </c>
      <c r="D3463" t="s">
        <v>117</v>
      </c>
      <c r="E3463">
        <v>9</v>
      </c>
      <c r="F3463" t="s">
        <v>147</v>
      </c>
      <c r="G3463">
        <v>3</v>
      </c>
      <c r="H3463">
        <v>0.99469496000000002</v>
      </c>
      <c r="I3463" t="s">
        <v>160</v>
      </c>
      <c r="J3463" t="s">
        <v>161</v>
      </c>
    </row>
    <row r="3464" spans="1:10">
      <c r="A3464" t="str">
        <f t="shared" si="54"/>
        <v>C432016AllSexAllEth9</v>
      </c>
      <c r="B3464">
        <v>2016</v>
      </c>
      <c r="C3464" t="s">
        <v>118</v>
      </c>
      <c r="D3464" t="s">
        <v>117</v>
      </c>
      <c r="E3464">
        <v>9</v>
      </c>
      <c r="F3464" t="s">
        <v>147</v>
      </c>
      <c r="G3464">
        <v>97</v>
      </c>
      <c r="H3464">
        <v>32.161803710000001</v>
      </c>
      <c r="I3464" t="s">
        <v>93</v>
      </c>
      <c r="J3464" t="s">
        <v>186</v>
      </c>
    </row>
    <row r="3465" spans="1:10">
      <c r="A3465" t="str">
        <f t="shared" si="54"/>
        <v>C442016AllSexAllEth9</v>
      </c>
      <c r="B3465">
        <v>2016</v>
      </c>
      <c r="C3465" t="s">
        <v>118</v>
      </c>
      <c r="D3465" t="s">
        <v>117</v>
      </c>
      <c r="E3465">
        <v>9</v>
      </c>
      <c r="F3465" t="s">
        <v>147</v>
      </c>
      <c r="G3465">
        <v>1</v>
      </c>
      <c r="H3465">
        <v>0.33156498699999998</v>
      </c>
      <c r="I3465" t="s">
        <v>176</v>
      </c>
      <c r="J3465" t="s">
        <v>177</v>
      </c>
    </row>
    <row r="3466" spans="1:10">
      <c r="A3466" t="str">
        <f t="shared" si="54"/>
        <v>C462016AllSexAllEth9</v>
      </c>
      <c r="B3466">
        <v>2016</v>
      </c>
      <c r="C3466" t="s">
        <v>118</v>
      </c>
      <c r="D3466" t="s">
        <v>117</v>
      </c>
      <c r="E3466">
        <v>9</v>
      </c>
      <c r="F3466" t="s">
        <v>147</v>
      </c>
      <c r="G3466">
        <v>2</v>
      </c>
      <c r="H3466">
        <v>0.66312997299999998</v>
      </c>
      <c r="I3466" t="s">
        <v>224</v>
      </c>
      <c r="J3466" t="s">
        <v>225</v>
      </c>
    </row>
    <row r="3467" spans="1:10">
      <c r="A3467" t="str">
        <f t="shared" si="54"/>
        <v>C482016AllSexAllEth9</v>
      </c>
      <c r="B3467">
        <v>2016</v>
      </c>
      <c r="C3467" t="s">
        <v>118</v>
      </c>
      <c r="D3467" t="s">
        <v>117</v>
      </c>
      <c r="E3467">
        <v>9</v>
      </c>
      <c r="F3467" t="s">
        <v>147</v>
      </c>
      <c r="G3467">
        <v>1</v>
      </c>
      <c r="H3467">
        <v>0.33156498699999998</v>
      </c>
      <c r="I3467" t="s">
        <v>200</v>
      </c>
      <c r="J3467" t="s">
        <v>201</v>
      </c>
    </row>
    <row r="3468" spans="1:10">
      <c r="A3468" t="str">
        <f t="shared" si="54"/>
        <v>C492016AllSexAllEth9</v>
      </c>
      <c r="B3468">
        <v>2016</v>
      </c>
      <c r="C3468" t="s">
        <v>118</v>
      </c>
      <c r="D3468" t="s">
        <v>117</v>
      </c>
      <c r="E3468">
        <v>9</v>
      </c>
      <c r="F3468" t="s">
        <v>147</v>
      </c>
      <c r="G3468">
        <v>6</v>
      </c>
      <c r="H3468">
        <v>1.98938992</v>
      </c>
      <c r="I3468" t="s">
        <v>162</v>
      </c>
      <c r="J3468" t="s">
        <v>163</v>
      </c>
    </row>
    <row r="3469" spans="1:10">
      <c r="A3469" t="str">
        <f t="shared" si="54"/>
        <v>C502016AllSexAllEth9</v>
      </c>
      <c r="B3469">
        <v>2016</v>
      </c>
      <c r="C3469" t="s">
        <v>118</v>
      </c>
      <c r="D3469" t="s">
        <v>117</v>
      </c>
      <c r="E3469">
        <v>9</v>
      </c>
      <c r="F3469" t="s">
        <v>147</v>
      </c>
      <c r="G3469">
        <v>164</v>
      </c>
      <c r="H3469">
        <v>54.376657819999998</v>
      </c>
      <c r="I3469" t="s">
        <v>102</v>
      </c>
      <c r="J3469" t="s">
        <v>214</v>
      </c>
    </row>
    <row r="3470" spans="1:10">
      <c r="A3470" t="str">
        <f t="shared" si="54"/>
        <v>C512016AllSexAllEth9</v>
      </c>
      <c r="B3470">
        <v>2016</v>
      </c>
      <c r="C3470" t="s">
        <v>118</v>
      </c>
      <c r="D3470" t="s">
        <v>117</v>
      </c>
      <c r="E3470">
        <v>9</v>
      </c>
      <c r="F3470" t="s">
        <v>147</v>
      </c>
      <c r="G3470">
        <v>4</v>
      </c>
      <c r="H3470">
        <v>1.3262599470000001</v>
      </c>
      <c r="I3470" t="s">
        <v>106</v>
      </c>
      <c r="J3470" t="s">
        <v>238</v>
      </c>
    </row>
    <row r="3471" spans="1:10">
      <c r="A3471" t="str">
        <f t="shared" si="54"/>
        <v>C522016AllSexAllEth9</v>
      </c>
      <c r="B3471">
        <v>2016</v>
      </c>
      <c r="C3471" t="s">
        <v>118</v>
      </c>
      <c r="D3471" t="s">
        <v>117</v>
      </c>
      <c r="E3471">
        <v>9</v>
      </c>
      <c r="F3471" t="s">
        <v>147</v>
      </c>
      <c r="G3471">
        <v>1</v>
      </c>
      <c r="H3471">
        <v>0.33156498699999998</v>
      </c>
      <c r="I3471" t="s">
        <v>239</v>
      </c>
      <c r="J3471" t="s">
        <v>240</v>
      </c>
    </row>
    <row r="3472" spans="1:10">
      <c r="A3472" t="str">
        <f t="shared" si="54"/>
        <v>C532016AllSexAllEth9</v>
      </c>
      <c r="B3472">
        <v>2016</v>
      </c>
      <c r="C3472" t="s">
        <v>118</v>
      </c>
      <c r="D3472" t="s">
        <v>117</v>
      </c>
      <c r="E3472">
        <v>9</v>
      </c>
      <c r="F3472" t="s">
        <v>147</v>
      </c>
      <c r="G3472">
        <v>17</v>
      </c>
      <c r="H3472">
        <v>5.6366047750000003</v>
      </c>
      <c r="I3472" t="s">
        <v>103</v>
      </c>
      <c r="J3472" t="s">
        <v>235</v>
      </c>
    </row>
    <row r="3473" spans="1:10">
      <c r="A3473" t="str">
        <f t="shared" si="54"/>
        <v>C54-C552016AllSexAllEth9</v>
      </c>
      <c r="B3473">
        <v>2016</v>
      </c>
      <c r="C3473" t="s">
        <v>118</v>
      </c>
      <c r="D3473" t="s">
        <v>117</v>
      </c>
      <c r="E3473">
        <v>9</v>
      </c>
      <c r="F3473" t="s">
        <v>147</v>
      </c>
      <c r="G3473">
        <v>23</v>
      </c>
      <c r="H3473">
        <v>7.6259946950000002</v>
      </c>
      <c r="I3473" t="s">
        <v>104</v>
      </c>
      <c r="J3473" t="s">
        <v>234</v>
      </c>
    </row>
    <row r="3474" spans="1:10">
      <c r="A3474" t="str">
        <f t="shared" si="54"/>
        <v>C56-C572016AllSexAllEth9</v>
      </c>
      <c r="B3474">
        <v>2016</v>
      </c>
      <c r="C3474" t="s">
        <v>118</v>
      </c>
      <c r="D3474" t="s">
        <v>117</v>
      </c>
      <c r="E3474">
        <v>9</v>
      </c>
      <c r="F3474" t="s">
        <v>147</v>
      </c>
      <c r="G3474">
        <v>15</v>
      </c>
      <c r="H3474">
        <v>4.9734748010000001</v>
      </c>
      <c r="I3474" t="s">
        <v>105</v>
      </c>
      <c r="J3474" t="s">
        <v>233</v>
      </c>
    </row>
    <row r="3475" spans="1:10">
      <c r="A3475" t="str">
        <f t="shared" si="54"/>
        <v>C602016AllSexAllEth9</v>
      </c>
      <c r="B3475">
        <v>2016</v>
      </c>
      <c r="C3475" t="s">
        <v>118</v>
      </c>
      <c r="D3475" t="s">
        <v>117</v>
      </c>
      <c r="E3475">
        <v>9</v>
      </c>
      <c r="F3475" t="s">
        <v>147</v>
      </c>
      <c r="G3475">
        <v>1</v>
      </c>
      <c r="H3475">
        <v>0.33156498699999998</v>
      </c>
      <c r="I3475" t="s">
        <v>222</v>
      </c>
      <c r="J3475" t="s">
        <v>223</v>
      </c>
    </row>
    <row r="3476" spans="1:10">
      <c r="A3476" t="str">
        <f t="shared" si="54"/>
        <v>C612016AllSexAllEth9</v>
      </c>
      <c r="B3476">
        <v>2016</v>
      </c>
      <c r="C3476" t="s">
        <v>118</v>
      </c>
      <c r="D3476" t="s">
        <v>117</v>
      </c>
      <c r="E3476">
        <v>9</v>
      </c>
      <c r="F3476" t="s">
        <v>147</v>
      </c>
      <c r="G3476">
        <v>6</v>
      </c>
      <c r="H3476">
        <v>1.98938992</v>
      </c>
      <c r="I3476" t="s">
        <v>107</v>
      </c>
      <c r="J3476" t="s">
        <v>202</v>
      </c>
    </row>
    <row r="3477" spans="1:10">
      <c r="A3477" t="str">
        <f t="shared" si="54"/>
        <v>C622016AllSexAllEth9</v>
      </c>
      <c r="B3477">
        <v>2016</v>
      </c>
      <c r="C3477" t="s">
        <v>118</v>
      </c>
      <c r="D3477" t="s">
        <v>117</v>
      </c>
      <c r="E3477">
        <v>9</v>
      </c>
      <c r="F3477" t="s">
        <v>147</v>
      </c>
      <c r="G3477">
        <v>14</v>
      </c>
      <c r="H3477">
        <v>4.6419098139999999</v>
      </c>
      <c r="I3477" t="s">
        <v>108</v>
      </c>
      <c r="J3477" t="s">
        <v>187</v>
      </c>
    </row>
    <row r="3478" spans="1:10">
      <c r="A3478" t="str">
        <f t="shared" si="54"/>
        <v>C64-C66, C682016AllSexAllEth9</v>
      </c>
      <c r="B3478">
        <v>2016</v>
      </c>
      <c r="C3478" t="s">
        <v>118</v>
      </c>
      <c r="D3478" t="s">
        <v>117</v>
      </c>
      <c r="E3478">
        <v>9</v>
      </c>
      <c r="F3478" t="s">
        <v>147</v>
      </c>
      <c r="G3478">
        <v>20</v>
      </c>
      <c r="H3478">
        <v>6.6312997349999998</v>
      </c>
      <c r="I3478" t="s">
        <v>94</v>
      </c>
      <c r="J3478" t="s">
        <v>164</v>
      </c>
    </row>
    <row r="3479" spans="1:10">
      <c r="A3479" t="str">
        <f t="shared" si="54"/>
        <v>C672016AllSexAllEth9</v>
      </c>
      <c r="B3479">
        <v>2016</v>
      </c>
      <c r="C3479" t="s">
        <v>118</v>
      </c>
      <c r="D3479" t="s">
        <v>117</v>
      </c>
      <c r="E3479">
        <v>9</v>
      </c>
      <c r="F3479" t="s">
        <v>147</v>
      </c>
      <c r="G3479">
        <v>2</v>
      </c>
      <c r="H3479">
        <v>0.66312997299999998</v>
      </c>
      <c r="I3479" t="s">
        <v>95</v>
      </c>
      <c r="J3479" t="s">
        <v>226</v>
      </c>
    </row>
    <row r="3480" spans="1:10">
      <c r="A3480" t="str">
        <f t="shared" si="54"/>
        <v>C692016AllSexAllEth9</v>
      </c>
      <c r="B3480">
        <v>2016</v>
      </c>
      <c r="C3480" t="s">
        <v>118</v>
      </c>
      <c r="D3480" t="s">
        <v>117</v>
      </c>
      <c r="E3480">
        <v>9</v>
      </c>
      <c r="F3480" t="s">
        <v>147</v>
      </c>
      <c r="G3480">
        <v>2</v>
      </c>
      <c r="H3480">
        <v>0.66312997299999998</v>
      </c>
      <c r="I3480" t="s">
        <v>165</v>
      </c>
      <c r="J3480" t="s">
        <v>166</v>
      </c>
    </row>
    <row r="3481" spans="1:10">
      <c r="A3481" t="str">
        <f t="shared" si="54"/>
        <v>C712016AllSexAllEth9</v>
      </c>
      <c r="B3481">
        <v>2016</v>
      </c>
      <c r="C3481" t="s">
        <v>118</v>
      </c>
      <c r="D3481" t="s">
        <v>117</v>
      </c>
      <c r="E3481">
        <v>9</v>
      </c>
      <c r="F3481" t="s">
        <v>147</v>
      </c>
      <c r="G3481">
        <v>20</v>
      </c>
      <c r="H3481">
        <v>6.6312997349999998</v>
      </c>
      <c r="I3481" t="s">
        <v>96</v>
      </c>
      <c r="J3481" t="s">
        <v>167</v>
      </c>
    </row>
    <row r="3482" spans="1:10">
      <c r="A3482" t="str">
        <f t="shared" si="54"/>
        <v>C732016AllSexAllEth9</v>
      </c>
      <c r="B3482">
        <v>2016</v>
      </c>
      <c r="C3482" t="s">
        <v>118</v>
      </c>
      <c r="D3482" t="s">
        <v>117</v>
      </c>
      <c r="E3482">
        <v>9</v>
      </c>
      <c r="F3482" t="s">
        <v>147</v>
      </c>
      <c r="G3482">
        <v>40</v>
      </c>
      <c r="H3482">
        <v>13.26259947</v>
      </c>
      <c r="I3482" t="s">
        <v>97</v>
      </c>
      <c r="J3482" t="s">
        <v>183</v>
      </c>
    </row>
    <row r="3483" spans="1:10">
      <c r="A3483" t="str">
        <f t="shared" si="54"/>
        <v>C77-C792016AllSexAllEth9</v>
      </c>
      <c r="B3483">
        <v>2016</v>
      </c>
      <c r="C3483" t="s">
        <v>118</v>
      </c>
      <c r="D3483" t="s">
        <v>117</v>
      </c>
      <c r="E3483">
        <v>9</v>
      </c>
      <c r="F3483" t="s">
        <v>147</v>
      </c>
      <c r="G3483">
        <v>3</v>
      </c>
      <c r="H3483">
        <v>0.99469496000000002</v>
      </c>
      <c r="I3483" t="s">
        <v>215</v>
      </c>
      <c r="J3483" t="s">
        <v>216</v>
      </c>
    </row>
    <row r="3484" spans="1:10">
      <c r="A3484" t="str">
        <f t="shared" si="54"/>
        <v>C812016AllSexAllEth9</v>
      </c>
      <c r="B3484">
        <v>2016</v>
      </c>
      <c r="C3484" t="s">
        <v>118</v>
      </c>
      <c r="D3484" t="s">
        <v>117</v>
      </c>
      <c r="E3484">
        <v>9</v>
      </c>
      <c r="F3484" t="s">
        <v>147</v>
      </c>
      <c r="G3484">
        <v>6</v>
      </c>
      <c r="H3484">
        <v>1.98938992</v>
      </c>
      <c r="I3484" t="s">
        <v>98</v>
      </c>
      <c r="J3484" t="s">
        <v>172</v>
      </c>
    </row>
    <row r="3485" spans="1:10">
      <c r="A3485" t="str">
        <f t="shared" si="54"/>
        <v>C82-C86, C962016AllSexAllEth9</v>
      </c>
      <c r="B3485">
        <v>2016</v>
      </c>
      <c r="C3485" t="s">
        <v>118</v>
      </c>
      <c r="D3485" t="s">
        <v>117</v>
      </c>
      <c r="E3485">
        <v>9</v>
      </c>
      <c r="F3485" t="s">
        <v>147</v>
      </c>
      <c r="G3485">
        <v>15</v>
      </c>
      <c r="H3485">
        <v>4.9734748010000001</v>
      </c>
      <c r="I3485" t="s">
        <v>99</v>
      </c>
      <c r="J3485" t="s">
        <v>173</v>
      </c>
    </row>
    <row r="3486" spans="1:10">
      <c r="A3486" t="str">
        <f t="shared" si="54"/>
        <v>C882016AllSexAllEth9</v>
      </c>
      <c r="B3486">
        <v>2016</v>
      </c>
      <c r="C3486" t="s">
        <v>118</v>
      </c>
      <c r="D3486" t="s">
        <v>117</v>
      </c>
      <c r="E3486">
        <v>9</v>
      </c>
      <c r="F3486" t="s">
        <v>147</v>
      </c>
      <c r="G3486">
        <v>1</v>
      </c>
      <c r="H3486">
        <v>0.33156498699999998</v>
      </c>
      <c r="I3486" t="s">
        <v>195</v>
      </c>
      <c r="J3486" t="s">
        <v>196</v>
      </c>
    </row>
    <row r="3487" spans="1:10">
      <c r="A3487" t="str">
        <f t="shared" si="54"/>
        <v>C902016AllSexAllEth9</v>
      </c>
      <c r="B3487">
        <v>2016</v>
      </c>
      <c r="C3487" t="s">
        <v>118</v>
      </c>
      <c r="D3487" t="s">
        <v>117</v>
      </c>
      <c r="E3487">
        <v>9</v>
      </c>
      <c r="F3487" t="s">
        <v>147</v>
      </c>
      <c r="G3487">
        <v>3</v>
      </c>
      <c r="H3487">
        <v>0.99469496000000002</v>
      </c>
      <c r="I3487" t="s">
        <v>100</v>
      </c>
      <c r="J3487" t="s">
        <v>205</v>
      </c>
    </row>
    <row r="3488" spans="1:10">
      <c r="A3488" t="str">
        <f t="shared" si="54"/>
        <v>C91-C952016AllSexAllEth9</v>
      </c>
      <c r="B3488">
        <v>2016</v>
      </c>
      <c r="C3488" t="s">
        <v>118</v>
      </c>
      <c r="D3488" t="s">
        <v>117</v>
      </c>
      <c r="E3488">
        <v>9</v>
      </c>
      <c r="F3488" t="s">
        <v>147</v>
      </c>
      <c r="G3488">
        <v>22</v>
      </c>
      <c r="H3488">
        <v>7.294429708</v>
      </c>
      <c r="I3488" t="s">
        <v>101</v>
      </c>
      <c r="J3488" t="s">
        <v>174</v>
      </c>
    </row>
    <row r="3489" spans="1:10">
      <c r="A3489" t="str">
        <f t="shared" si="54"/>
        <v>D45-D472016AllSexAllEth9</v>
      </c>
      <c r="B3489">
        <v>2016</v>
      </c>
      <c r="C3489" t="s">
        <v>118</v>
      </c>
      <c r="D3489" t="s">
        <v>117</v>
      </c>
      <c r="E3489">
        <v>9</v>
      </c>
      <c r="F3489" t="s">
        <v>147</v>
      </c>
      <c r="G3489">
        <v>8</v>
      </c>
      <c r="H3489">
        <v>2.6525198940000001</v>
      </c>
      <c r="I3489" t="s">
        <v>140</v>
      </c>
      <c r="J3489" t="s">
        <v>181</v>
      </c>
    </row>
    <row r="3490" spans="1:10">
      <c r="A3490" t="str">
        <f t="shared" si="54"/>
        <v>C00-C142017AllSexAllEth9</v>
      </c>
      <c r="B3490">
        <v>2017</v>
      </c>
      <c r="C3490" t="s">
        <v>118</v>
      </c>
      <c r="D3490" t="s">
        <v>117</v>
      </c>
      <c r="E3490">
        <v>9</v>
      </c>
      <c r="F3490" t="s">
        <v>147</v>
      </c>
      <c r="G3490">
        <v>29</v>
      </c>
      <c r="H3490">
        <v>9.8095592459999992</v>
      </c>
      <c r="I3490" t="s">
        <v>86</v>
      </c>
      <c r="J3490" t="s">
        <v>180</v>
      </c>
    </row>
    <row r="3491" spans="1:10">
      <c r="A3491" t="str">
        <f t="shared" si="54"/>
        <v>C152017AllSexAllEth9</v>
      </c>
      <c r="B3491">
        <v>2017</v>
      </c>
      <c r="C3491" t="s">
        <v>118</v>
      </c>
      <c r="D3491" t="s">
        <v>117</v>
      </c>
      <c r="E3491">
        <v>9</v>
      </c>
      <c r="F3491" t="s">
        <v>147</v>
      </c>
      <c r="G3491">
        <v>3</v>
      </c>
      <c r="H3491">
        <v>1.014781991</v>
      </c>
      <c r="I3491" t="s">
        <v>87</v>
      </c>
      <c r="J3491" t="s">
        <v>217</v>
      </c>
    </row>
    <row r="3492" spans="1:10">
      <c r="A3492" t="str">
        <f t="shared" si="54"/>
        <v>C162017AllSexAllEth9</v>
      </c>
      <c r="B3492">
        <v>2017</v>
      </c>
      <c r="C3492" t="s">
        <v>118</v>
      </c>
      <c r="D3492" t="s">
        <v>117</v>
      </c>
      <c r="E3492">
        <v>9</v>
      </c>
      <c r="F3492" t="s">
        <v>147</v>
      </c>
      <c r="G3492">
        <v>11</v>
      </c>
      <c r="H3492">
        <v>3.7208673000000001</v>
      </c>
      <c r="I3492" t="s">
        <v>88</v>
      </c>
      <c r="J3492" t="s">
        <v>188</v>
      </c>
    </row>
    <row r="3493" spans="1:10">
      <c r="A3493" t="str">
        <f t="shared" si="54"/>
        <v>C172017AllSexAllEth9</v>
      </c>
      <c r="B3493">
        <v>2017</v>
      </c>
      <c r="C3493" t="s">
        <v>118</v>
      </c>
      <c r="D3493" t="s">
        <v>117</v>
      </c>
      <c r="E3493">
        <v>9</v>
      </c>
      <c r="F3493" t="s">
        <v>147</v>
      </c>
      <c r="G3493">
        <v>5</v>
      </c>
      <c r="H3493">
        <v>1.6913033180000001</v>
      </c>
      <c r="I3493" t="s">
        <v>208</v>
      </c>
      <c r="J3493" t="s">
        <v>209</v>
      </c>
    </row>
    <row r="3494" spans="1:10">
      <c r="A3494" t="str">
        <f t="shared" si="54"/>
        <v>C18-C212017AllSexAllEth9</v>
      </c>
      <c r="B3494">
        <v>2017</v>
      </c>
      <c r="C3494" t="s">
        <v>118</v>
      </c>
      <c r="D3494" t="s">
        <v>117</v>
      </c>
      <c r="E3494">
        <v>9</v>
      </c>
      <c r="F3494" t="s">
        <v>147</v>
      </c>
      <c r="G3494">
        <v>72</v>
      </c>
      <c r="H3494">
        <v>24.35476778</v>
      </c>
      <c r="I3494" t="s">
        <v>89</v>
      </c>
      <c r="J3494" t="s">
        <v>182</v>
      </c>
    </row>
    <row r="3495" spans="1:10">
      <c r="A3495" t="str">
        <f t="shared" si="54"/>
        <v>C222017AllSexAllEth9</v>
      </c>
      <c r="B3495">
        <v>2017</v>
      </c>
      <c r="C3495" t="s">
        <v>118</v>
      </c>
      <c r="D3495" t="s">
        <v>117</v>
      </c>
      <c r="E3495">
        <v>9</v>
      </c>
      <c r="F3495" t="s">
        <v>147</v>
      </c>
      <c r="G3495">
        <v>7</v>
      </c>
      <c r="H3495">
        <v>2.3678246459999999</v>
      </c>
      <c r="I3495" t="s">
        <v>90</v>
      </c>
      <c r="J3495" t="s">
        <v>159</v>
      </c>
    </row>
    <row r="3496" spans="1:10">
      <c r="A3496" t="str">
        <f t="shared" si="54"/>
        <v>C232017AllSexAllEth9</v>
      </c>
      <c r="B3496">
        <v>2017</v>
      </c>
      <c r="C3496" t="s">
        <v>118</v>
      </c>
      <c r="D3496" t="s">
        <v>117</v>
      </c>
      <c r="E3496">
        <v>9</v>
      </c>
      <c r="F3496" t="s">
        <v>147</v>
      </c>
      <c r="G3496">
        <v>1</v>
      </c>
      <c r="H3496">
        <v>0.33826066399999999</v>
      </c>
      <c r="I3496" t="s">
        <v>227</v>
      </c>
      <c r="J3496" t="s">
        <v>228</v>
      </c>
    </row>
    <row r="3497" spans="1:10">
      <c r="A3497" t="str">
        <f t="shared" si="54"/>
        <v>C242017AllSexAllEth9</v>
      </c>
      <c r="B3497">
        <v>2017</v>
      </c>
      <c r="C3497" t="s">
        <v>118</v>
      </c>
      <c r="D3497" t="s">
        <v>117</v>
      </c>
      <c r="E3497">
        <v>9</v>
      </c>
      <c r="F3497" t="s">
        <v>147</v>
      </c>
      <c r="G3497">
        <v>1</v>
      </c>
      <c r="H3497">
        <v>0.33826066399999999</v>
      </c>
      <c r="I3497" t="s">
        <v>220</v>
      </c>
      <c r="J3497" t="s">
        <v>221</v>
      </c>
    </row>
    <row r="3498" spans="1:10">
      <c r="A3498" t="str">
        <f t="shared" si="54"/>
        <v>C252017AllSexAllEth9</v>
      </c>
      <c r="B3498">
        <v>2017</v>
      </c>
      <c r="C3498" t="s">
        <v>118</v>
      </c>
      <c r="D3498" t="s">
        <v>117</v>
      </c>
      <c r="E3498">
        <v>9</v>
      </c>
      <c r="F3498" t="s">
        <v>147</v>
      </c>
      <c r="G3498">
        <v>9</v>
      </c>
      <c r="H3498">
        <v>3.044345973</v>
      </c>
      <c r="I3498" t="s">
        <v>91</v>
      </c>
      <c r="J3498" t="s">
        <v>197</v>
      </c>
    </row>
    <row r="3499" spans="1:10">
      <c r="A3499" t="str">
        <f t="shared" si="54"/>
        <v>C262017AllSexAllEth9</v>
      </c>
      <c r="B3499">
        <v>2017</v>
      </c>
      <c r="C3499" t="s">
        <v>118</v>
      </c>
      <c r="D3499" t="s">
        <v>117</v>
      </c>
      <c r="E3499">
        <v>9</v>
      </c>
      <c r="F3499" t="s">
        <v>147</v>
      </c>
      <c r="G3499">
        <v>2</v>
      </c>
      <c r="H3499">
        <v>0.67652132700000001</v>
      </c>
      <c r="I3499" t="s">
        <v>198</v>
      </c>
      <c r="J3499" t="s">
        <v>199</v>
      </c>
    </row>
    <row r="3500" spans="1:10">
      <c r="A3500" t="str">
        <f t="shared" si="54"/>
        <v>C302017AllSexAllEth9</v>
      </c>
      <c r="B3500">
        <v>2017</v>
      </c>
      <c r="C3500" t="s">
        <v>118</v>
      </c>
      <c r="D3500" t="s">
        <v>117</v>
      </c>
      <c r="E3500">
        <v>9</v>
      </c>
      <c r="F3500" t="s">
        <v>147</v>
      </c>
      <c r="G3500">
        <v>1</v>
      </c>
      <c r="H3500">
        <v>0.33826066399999999</v>
      </c>
      <c r="I3500" t="s">
        <v>210</v>
      </c>
      <c r="J3500" t="s">
        <v>211</v>
      </c>
    </row>
    <row r="3501" spans="1:10">
      <c r="A3501" t="str">
        <f t="shared" si="54"/>
        <v>C33-C342017AllSexAllEth9</v>
      </c>
      <c r="B3501">
        <v>2017</v>
      </c>
      <c r="C3501" t="s">
        <v>118</v>
      </c>
      <c r="D3501" t="s">
        <v>117</v>
      </c>
      <c r="E3501">
        <v>9</v>
      </c>
      <c r="F3501" t="s">
        <v>147</v>
      </c>
      <c r="G3501">
        <v>15</v>
      </c>
      <c r="H3501">
        <v>5.0739099550000004</v>
      </c>
      <c r="I3501" t="s">
        <v>92</v>
      </c>
      <c r="J3501" t="s">
        <v>175</v>
      </c>
    </row>
    <row r="3502" spans="1:10">
      <c r="A3502" t="str">
        <f t="shared" si="54"/>
        <v>C382017AllSexAllEth9</v>
      </c>
      <c r="B3502">
        <v>2017</v>
      </c>
      <c r="C3502" t="s">
        <v>118</v>
      </c>
      <c r="D3502" t="s">
        <v>117</v>
      </c>
      <c r="E3502">
        <v>9</v>
      </c>
      <c r="F3502" t="s">
        <v>147</v>
      </c>
      <c r="G3502">
        <v>1</v>
      </c>
      <c r="H3502">
        <v>0.33826066399999999</v>
      </c>
      <c r="I3502" t="s">
        <v>191</v>
      </c>
      <c r="J3502" t="s">
        <v>192</v>
      </c>
    </row>
    <row r="3503" spans="1:10">
      <c r="A3503" t="str">
        <f t="shared" si="54"/>
        <v>C432017AllSexAllEth9</v>
      </c>
      <c r="B3503">
        <v>2017</v>
      </c>
      <c r="C3503" t="s">
        <v>118</v>
      </c>
      <c r="D3503" t="s">
        <v>117</v>
      </c>
      <c r="E3503">
        <v>9</v>
      </c>
      <c r="F3503" t="s">
        <v>147</v>
      </c>
      <c r="G3503">
        <v>90</v>
      </c>
      <c r="H3503">
        <v>30.443459730000001</v>
      </c>
      <c r="I3503" t="s">
        <v>93</v>
      </c>
      <c r="J3503" t="s">
        <v>186</v>
      </c>
    </row>
    <row r="3504" spans="1:10">
      <c r="A3504" t="str">
        <f t="shared" si="54"/>
        <v>C442017AllSexAllEth9</v>
      </c>
      <c r="B3504">
        <v>2017</v>
      </c>
      <c r="C3504" t="s">
        <v>118</v>
      </c>
      <c r="D3504" t="s">
        <v>117</v>
      </c>
      <c r="E3504">
        <v>9</v>
      </c>
      <c r="F3504" t="s">
        <v>147</v>
      </c>
      <c r="G3504">
        <v>2</v>
      </c>
      <c r="H3504">
        <v>0.67652132700000001</v>
      </c>
      <c r="I3504" t="s">
        <v>176</v>
      </c>
      <c r="J3504" t="s">
        <v>177</v>
      </c>
    </row>
    <row r="3505" spans="1:10">
      <c r="A3505" t="str">
        <f t="shared" si="54"/>
        <v>C492017AllSexAllEth9</v>
      </c>
      <c r="B3505">
        <v>2017</v>
      </c>
      <c r="C3505" t="s">
        <v>118</v>
      </c>
      <c r="D3505" t="s">
        <v>117</v>
      </c>
      <c r="E3505">
        <v>9</v>
      </c>
      <c r="F3505" t="s">
        <v>147</v>
      </c>
      <c r="G3505">
        <v>1</v>
      </c>
      <c r="H3505">
        <v>0.33826066399999999</v>
      </c>
      <c r="I3505" t="s">
        <v>162</v>
      </c>
      <c r="J3505" t="s">
        <v>163</v>
      </c>
    </row>
    <row r="3506" spans="1:10">
      <c r="A3506" t="str">
        <f t="shared" si="54"/>
        <v>C502017AllSexAllEth9</v>
      </c>
      <c r="B3506">
        <v>2017</v>
      </c>
      <c r="C3506" t="s">
        <v>118</v>
      </c>
      <c r="D3506" t="s">
        <v>117</v>
      </c>
      <c r="E3506">
        <v>9</v>
      </c>
      <c r="F3506" t="s">
        <v>147</v>
      </c>
      <c r="G3506">
        <v>194</v>
      </c>
      <c r="H3506">
        <v>65.622568749999999</v>
      </c>
      <c r="I3506" t="s">
        <v>102</v>
      </c>
      <c r="J3506" t="s">
        <v>214</v>
      </c>
    </row>
    <row r="3507" spans="1:10">
      <c r="A3507" t="str">
        <f t="shared" si="54"/>
        <v>C512017AllSexAllEth9</v>
      </c>
      <c r="B3507">
        <v>2017</v>
      </c>
      <c r="C3507" t="s">
        <v>118</v>
      </c>
      <c r="D3507" t="s">
        <v>117</v>
      </c>
      <c r="E3507">
        <v>9</v>
      </c>
      <c r="F3507" t="s">
        <v>147</v>
      </c>
      <c r="G3507">
        <v>3</v>
      </c>
      <c r="H3507">
        <v>1.014781991</v>
      </c>
      <c r="I3507" t="s">
        <v>106</v>
      </c>
      <c r="J3507" t="s">
        <v>238</v>
      </c>
    </row>
    <row r="3508" spans="1:10">
      <c r="A3508" t="str">
        <f t="shared" si="54"/>
        <v>C522017AllSexAllEth9</v>
      </c>
      <c r="B3508">
        <v>2017</v>
      </c>
      <c r="C3508" t="s">
        <v>118</v>
      </c>
      <c r="D3508" t="s">
        <v>117</v>
      </c>
      <c r="E3508">
        <v>9</v>
      </c>
      <c r="F3508" t="s">
        <v>147</v>
      </c>
      <c r="G3508">
        <v>3</v>
      </c>
      <c r="H3508">
        <v>1.014781991</v>
      </c>
      <c r="I3508" t="s">
        <v>239</v>
      </c>
      <c r="J3508" t="s">
        <v>240</v>
      </c>
    </row>
    <row r="3509" spans="1:10">
      <c r="A3509" t="str">
        <f t="shared" si="54"/>
        <v>C532017AllSexAllEth9</v>
      </c>
      <c r="B3509">
        <v>2017</v>
      </c>
      <c r="C3509" t="s">
        <v>118</v>
      </c>
      <c r="D3509" t="s">
        <v>117</v>
      </c>
      <c r="E3509">
        <v>9</v>
      </c>
      <c r="F3509" t="s">
        <v>147</v>
      </c>
      <c r="G3509">
        <v>27</v>
      </c>
      <c r="H3509">
        <v>9.1330379189999995</v>
      </c>
      <c r="I3509" t="s">
        <v>103</v>
      </c>
      <c r="J3509" t="s">
        <v>235</v>
      </c>
    </row>
    <row r="3510" spans="1:10">
      <c r="A3510" t="str">
        <f t="shared" si="54"/>
        <v>C54-C552017AllSexAllEth9</v>
      </c>
      <c r="B3510">
        <v>2017</v>
      </c>
      <c r="C3510" t="s">
        <v>118</v>
      </c>
      <c r="D3510" t="s">
        <v>117</v>
      </c>
      <c r="E3510">
        <v>9</v>
      </c>
      <c r="F3510" t="s">
        <v>147</v>
      </c>
      <c r="G3510">
        <v>18</v>
      </c>
      <c r="H3510">
        <v>6.088691946</v>
      </c>
      <c r="I3510" t="s">
        <v>104</v>
      </c>
      <c r="J3510" t="s">
        <v>234</v>
      </c>
    </row>
    <row r="3511" spans="1:10">
      <c r="A3511" t="str">
        <f t="shared" si="54"/>
        <v>C56-C572017AllSexAllEth9</v>
      </c>
      <c r="B3511">
        <v>2017</v>
      </c>
      <c r="C3511" t="s">
        <v>118</v>
      </c>
      <c r="D3511" t="s">
        <v>117</v>
      </c>
      <c r="E3511">
        <v>9</v>
      </c>
      <c r="F3511" t="s">
        <v>147</v>
      </c>
      <c r="G3511">
        <v>6</v>
      </c>
      <c r="H3511">
        <v>2.029563982</v>
      </c>
      <c r="I3511" t="s">
        <v>105</v>
      </c>
      <c r="J3511" t="s">
        <v>233</v>
      </c>
    </row>
    <row r="3512" spans="1:10">
      <c r="A3512" t="str">
        <f t="shared" si="54"/>
        <v>C612017AllSexAllEth9</v>
      </c>
      <c r="B3512">
        <v>2017</v>
      </c>
      <c r="C3512" t="s">
        <v>118</v>
      </c>
      <c r="D3512" t="s">
        <v>117</v>
      </c>
      <c r="E3512">
        <v>9</v>
      </c>
      <c r="F3512" t="s">
        <v>147</v>
      </c>
      <c r="G3512">
        <v>7</v>
      </c>
      <c r="H3512">
        <v>2.3678246459999999</v>
      </c>
      <c r="I3512" t="s">
        <v>107</v>
      </c>
      <c r="J3512" t="s">
        <v>202</v>
      </c>
    </row>
    <row r="3513" spans="1:10">
      <c r="A3513" t="str">
        <f t="shared" si="54"/>
        <v>C622017AllSexAllEth9</v>
      </c>
      <c r="B3513">
        <v>2017</v>
      </c>
      <c r="C3513" t="s">
        <v>118</v>
      </c>
      <c r="D3513" t="s">
        <v>117</v>
      </c>
      <c r="E3513">
        <v>9</v>
      </c>
      <c r="F3513" t="s">
        <v>147</v>
      </c>
      <c r="G3513">
        <v>18</v>
      </c>
      <c r="H3513">
        <v>6.088691946</v>
      </c>
      <c r="I3513" t="s">
        <v>108</v>
      </c>
      <c r="J3513" t="s">
        <v>187</v>
      </c>
    </row>
    <row r="3514" spans="1:10">
      <c r="A3514" t="str">
        <f t="shared" si="54"/>
        <v>C64-C66, C682017AllSexAllEth9</v>
      </c>
      <c r="B3514">
        <v>2017</v>
      </c>
      <c r="C3514" t="s">
        <v>118</v>
      </c>
      <c r="D3514" t="s">
        <v>117</v>
      </c>
      <c r="E3514">
        <v>9</v>
      </c>
      <c r="F3514" t="s">
        <v>147</v>
      </c>
      <c r="G3514">
        <v>16</v>
      </c>
      <c r="H3514">
        <v>5.4121706190000003</v>
      </c>
      <c r="I3514" t="s">
        <v>94</v>
      </c>
      <c r="J3514" t="s">
        <v>164</v>
      </c>
    </row>
    <row r="3515" spans="1:10">
      <c r="A3515" t="str">
        <f t="shared" si="54"/>
        <v>C672017AllSexAllEth9</v>
      </c>
      <c r="B3515">
        <v>2017</v>
      </c>
      <c r="C3515" t="s">
        <v>118</v>
      </c>
      <c r="D3515" t="s">
        <v>117</v>
      </c>
      <c r="E3515">
        <v>9</v>
      </c>
      <c r="F3515" t="s">
        <v>147</v>
      </c>
      <c r="G3515">
        <v>1</v>
      </c>
      <c r="H3515">
        <v>0.33826066399999999</v>
      </c>
      <c r="I3515" t="s">
        <v>95</v>
      </c>
      <c r="J3515" t="s">
        <v>226</v>
      </c>
    </row>
    <row r="3516" spans="1:10">
      <c r="A3516" t="str">
        <f t="shared" si="54"/>
        <v>C712017AllSexAllEth9</v>
      </c>
      <c r="B3516">
        <v>2017</v>
      </c>
      <c r="C3516" t="s">
        <v>118</v>
      </c>
      <c r="D3516" t="s">
        <v>117</v>
      </c>
      <c r="E3516">
        <v>9</v>
      </c>
      <c r="F3516" t="s">
        <v>147</v>
      </c>
      <c r="G3516">
        <v>16</v>
      </c>
      <c r="H3516">
        <v>5.4121706190000003</v>
      </c>
      <c r="I3516" t="s">
        <v>96</v>
      </c>
      <c r="J3516" t="s">
        <v>167</v>
      </c>
    </row>
    <row r="3517" spans="1:10">
      <c r="A3517" t="str">
        <f t="shared" si="54"/>
        <v>C732017AllSexAllEth9</v>
      </c>
      <c r="B3517">
        <v>2017</v>
      </c>
      <c r="C3517" t="s">
        <v>118</v>
      </c>
      <c r="D3517" t="s">
        <v>117</v>
      </c>
      <c r="E3517">
        <v>9</v>
      </c>
      <c r="F3517" t="s">
        <v>147</v>
      </c>
      <c r="G3517">
        <v>32</v>
      </c>
      <c r="H3517">
        <v>10.824341240000001</v>
      </c>
      <c r="I3517" t="s">
        <v>97</v>
      </c>
      <c r="J3517" t="s">
        <v>183</v>
      </c>
    </row>
    <row r="3518" spans="1:10">
      <c r="A3518" t="str">
        <f t="shared" si="54"/>
        <v>C752017AllSexAllEth9</v>
      </c>
      <c r="B3518">
        <v>2017</v>
      </c>
      <c r="C3518" t="s">
        <v>118</v>
      </c>
      <c r="D3518" t="s">
        <v>117</v>
      </c>
      <c r="E3518">
        <v>9</v>
      </c>
      <c r="F3518" t="s">
        <v>147</v>
      </c>
      <c r="G3518">
        <v>1</v>
      </c>
      <c r="H3518">
        <v>0.33826066399999999</v>
      </c>
      <c r="I3518" t="s">
        <v>184</v>
      </c>
      <c r="J3518" t="s">
        <v>185</v>
      </c>
    </row>
    <row r="3519" spans="1:10">
      <c r="A3519" t="str">
        <f t="shared" si="54"/>
        <v>C77-C792017AllSexAllEth9</v>
      </c>
      <c r="B3519">
        <v>2017</v>
      </c>
      <c r="C3519" t="s">
        <v>118</v>
      </c>
      <c r="D3519" t="s">
        <v>117</v>
      </c>
      <c r="E3519">
        <v>9</v>
      </c>
      <c r="F3519" t="s">
        <v>147</v>
      </c>
      <c r="G3519">
        <v>2</v>
      </c>
      <c r="H3519">
        <v>0.67652132700000001</v>
      </c>
      <c r="I3519" t="s">
        <v>215</v>
      </c>
      <c r="J3519" t="s">
        <v>216</v>
      </c>
    </row>
    <row r="3520" spans="1:10">
      <c r="A3520" t="str">
        <f t="shared" si="54"/>
        <v>C812017AllSexAllEth9</v>
      </c>
      <c r="B3520">
        <v>2017</v>
      </c>
      <c r="C3520" t="s">
        <v>118</v>
      </c>
      <c r="D3520" t="s">
        <v>117</v>
      </c>
      <c r="E3520">
        <v>9</v>
      </c>
      <c r="F3520" t="s">
        <v>147</v>
      </c>
      <c r="G3520">
        <v>6</v>
      </c>
      <c r="H3520">
        <v>2.029563982</v>
      </c>
      <c r="I3520" t="s">
        <v>98</v>
      </c>
      <c r="J3520" t="s">
        <v>172</v>
      </c>
    </row>
    <row r="3521" spans="1:10">
      <c r="A3521" t="str">
        <f t="shared" si="54"/>
        <v>C82-C86, C962017AllSexAllEth9</v>
      </c>
      <c r="B3521">
        <v>2017</v>
      </c>
      <c r="C3521" t="s">
        <v>118</v>
      </c>
      <c r="D3521" t="s">
        <v>117</v>
      </c>
      <c r="E3521">
        <v>9</v>
      </c>
      <c r="F3521" t="s">
        <v>147</v>
      </c>
      <c r="G3521">
        <v>17</v>
      </c>
      <c r="H3521">
        <v>5.7504312820000001</v>
      </c>
      <c r="I3521" t="s">
        <v>99</v>
      </c>
      <c r="J3521" t="s">
        <v>173</v>
      </c>
    </row>
    <row r="3522" spans="1:10">
      <c r="A3522" t="str">
        <f t="shared" si="54"/>
        <v>C882017AllSexAllEth9</v>
      </c>
      <c r="B3522">
        <v>2017</v>
      </c>
      <c r="C3522" t="s">
        <v>118</v>
      </c>
      <c r="D3522" t="s">
        <v>117</v>
      </c>
      <c r="E3522">
        <v>9</v>
      </c>
      <c r="F3522" t="s">
        <v>147</v>
      </c>
      <c r="G3522">
        <v>1</v>
      </c>
      <c r="H3522">
        <v>0.33826066399999999</v>
      </c>
      <c r="I3522" t="s">
        <v>195</v>
      </c>
      <c r="J3522" t="s">
        <v>196</v>
      </c>
    </row>
    <row r="3523" spans="1:10">
      <c r="A3523" t="str">
        <f t="shared" ref="A3523:A3586" si="55">I3523&amp;B3523&amp;C3523&amp;D3523&amp;E3523</f>
        <v>C902017AllSexAllEth9</v>
      </c>
      <c r="B3523">
        <v>2017</v>
      </c>
      <c r="C3523" t="s">
        <v>118</v>
      </c>
      <c r="D3523" t="s">
        <v>117</v>
      </c>
      <c r="E3523">
        <v>9</v>
      </c>
      <c r="F3523" t="s">
        <v>147</v>
      </c>
      <c r="G3523">
        <v>8</v>
      </c>
      <c r="H3523">
        <v>2.7060853090000001</v>
      </c>
      <c r="I3523" t="s">
        <v>100</v>
      </c>
      <c r="J3523" t="s">
        <v>205</v>
      </c>
    </row>
    <row r="3524" spans="1:10">
      <c r="A3524" t="str">
        <f t="shared" si="55"/>
        <v>C91-C952017AllSexAllEth9</v>
      </c>
      <c r="B3524">
        <v>2017</v>
      </c>
      <c r="C3524" t="s">
        <v>118</v>
      </c>
      <c r="D3524" t="s">
        <v>117</v>
      </c>
      <c r="E3524">
        <v>9</v>
      </c>
      <c r="F3524" t="s">
        <v>147</v>
      </c>
      <c r="G3524">
        <v>10</v>
      </c>
      <c r="H3524">
        <v>3.3826066369999999</v>
      </c>
      <c r="I3524" t="s">
        <v>101</v>
      </c>
      <c r="J3524" t="s">
        <v>174</v>
      </c>
    </row>
    <row r="3525" spans="1:10">
      <c r="A3525" t="str">
        <f t="shared" si="55"/>
        <v>D45-D472017AllSexAllEth9</v>
      </c>
      <c r="B3525">
        <v>2017</v>
      </c>
      <c r="C3525" t="s">
        <v>118</v>
      </c>
      <c r="D3525" t="s">
        <v>117</v>
      </c>
      <c r="E3525">
        <v>9</v>
      </c>
      <c r="F3525" t="s">
        <v>147</v>
      </c>
      <c r="G3525">
        <v>6</v>
      </c>
      <c r="H3525">
        <v>2.029563982</v>
      </c>
      <c r="I3525" t="s">
        <v>140</v>
      </c>
      <c r="J3525" t="s">
        <v>181</v>
      </c>
    </row>
    <row r="3526" spans="1:10">
      <c r="A3526" t="str">
        <f t="shared" si="55"/>
        <v>C00-C142015AllSexAllEth10</v>
      </c>
      <c r="B3526">
        <v>2015</v>
      </c>
      <c r="C3526" t="s">
        <v>118</v>
      </c>
      <c r="D3526" t="s">
        <v>117</v>
      </c>
      <c r="E3526">
        <v>10</v>
      </c>
      <c r="F3526" t="s">
        <v>148</v>
      </c>
      <c r="G3526">
        <v>28</v>
      </c>
      <c r="H3526">
        <v>8.9277173740000002</v>
      </c>
      <c r="I3526" t="s">
        <v>86</v>
      </c>
      <c r="J3526" t="s">
        <v>180</v>
      </c>
    </row>
    <row r="3527" spans="1:10">
      <c r="A3527" t="str">
        <f t="shared" si="55"/>
        <v>C152015AllSexAllEth10</v>
      </c>
      <c r="B3527">
        <v>2015</v>
      </c>
      <c r="C3527" t="s">
        <v>118</v>
      </c>
      <c r="D3527" t="s">
        <v>117</v>
      </c>
      <c r="E3527">
        <v>10</v>
      </c>
      <c r="F3527" t="s">
        <v>148</v>
      </c>
      <c r="G3527">
        <v>4</v>
      </c>
      <c r="H3527">
        <v>1.275388196</v>
      </c>
      <c r="I3527" t="s">
        <v>87</v>
      </c>
      <c r="J3527" t="s">
        <v>217</v>
      </c>
    </row>
    <row r="3528" spans="1:10">
      <c r="A3528" t="str">
        <f t="shared" si="55"/>
        <v>C162015AllSexAllEth10</v>
      </c>
      <c r="B3528">
        <v>2015</v>
      </c>
      <c r="C3528" t="s">
        <v>118</v>
      </c>
      <c r="D3528" t="s">
        <v>117</v>
      </c>
      <c r="E3528">
        <v>10</v>
      </c>
      <c r="F3528" t="s">
        <v>148</v>
      </c>
      <c r="G3528">
        <v>9</v>
      </c>
      <c r="H3528">
        <v>2.869623442</v>
      </c>
      <c r="I3528" t="s">
        <v>88</v>
      </c>
      <c r="J3528" t="s">
        <v>188</v>
      </c>
    </row>
    <row r="3529" spans="1:10">
      <c r="A3529" t="str">
        <f t="shared" si="55"/>
        <v>C172015AllSexAllEth10</v>
      </c>
      <c r="B3529">
        <v>2015</v>
      </c>
      <c r="C3529" t="s">
        <v>118</v>
      </c>
      <c r="D3529" t="s">
        <v>117</v>
      </c>
      <c r="E3529">
        <v>10</v>
      </c>
      <c r="F3529" t="s">
        <v>148</v>
      </c>
      <c r="G3529">
        <v>3</v>
      </c>
      <c r="H3529">
        <v>0.95654114700000004</v>
      </c>
      <c r="I3529" t="s">
        <v>208</v>
      </c>
      <c r="J3529" t="s">
        <v>209</v>
      </c>
    </row>
    <row r="3530" spans="1:10">
      <c r="A3530" t="str">
        <f t="shared" si="55"/>
        <v>C18-C212015AllSexAllEth10</v>
      </c>
      <c r="B3530">
        <v>2015</v>
      </c>
      <c r="C3530" t="s">
        <v>118</v>
      </c>
      <c r="D3530" t="s">
        <v>117</v>
      </c>
      <c r="E3530">
        <v>10</v>
      </c>
      <c r="F3530" t="s">
        <v>148</v>
      </c>
      <c r="G3530">
        <v>105</v>
      </c>
      <c r="H3530">
        <v>33.47894015</v>
      </c>
      <c r="I3530" t="s">
        <v>89</v>
      </c>
      <c r="J3530" t="s">
        <v>182</v>
      </c>
    </row>
    <row r="3531" spans="1:10">
      <c r="A3531" t="str">
        <f t="shared" si="55"/>
        <v>C222015AllSexAllEth10</v>
      </c>
      <c r="B3531">
        <v>2015</v>
      </c>
      <c r="C3531" t="s">
        <v>118</v>
      </c>
      <c r="D3531" t="s">
        <v>117</v>
      </c>
      <c r="E3531">
        <v>10</v>
      </c>
      <c r="F3531" t="s">
        <v>148</v>
      </c>
      <c r="G3531">
        <v>15</v>
      </c>
      <c r="H3531">
        <v>4.7827057359999996</v>
      </c>
      <c r="I3531" t="s">
        <v>90</v>
      </c>
      <c r="J3531" t="s">
        <v>159</v>
      </c>
    </row>
    <row r="3532" spans="1:10">
      <c r="A3532" t="str">
        <f t="shared" si="55"/>
        <v>C232015AllSexAllEth10</v>
      </c>
      <c r="B3532">
        <v>2015</v>
      </c>
      <c r="C3532" t="s">
        <v>118</v>
      </c>
      <c r="D3532" t="s">
        <v>117</v>
      </c>
      <c r="E3532">
        <v>10</v>
      </c>
      <c r="F3532" t="s">
        <v>148</v>
      </c>
      <c r="G3532">
        <v>3</v>
      </c>
      <c r="H3532">
        <v>0.95654114700000004</v>
      </c>
      <c r="I3532" t="s">
        <v>227</v>
      </c>
      <c r="J3532" t="s">
        <v>228</v>
      </c>
    </row>
    <row r="3533" spans="1:10">
      <c r="A3533" t="str">
        <f t="shared" si="55"/>
        <v>C242015AllSexAllEth10</v>
      </c>
      <c r="B3533">
        <v>2015</v>
      </c>
      <c r="C3533" t="s">
        <v>118</v>
      </c>
      <c r="D3533" t="s">
        <v>117</v>
      </c>
      <c r="E3533">
        <v>10</v>
      </c>
      <c r="F3533" t="s">
        <v>148</v>
      </c>
      <c r="G3533">
        <v>1</v>
      </c>
      <c r="H3533">
        <v>0.31884704899999999</v>
      </c>
      <c r="I3533" t="s">
        <v>220</v>
      </c>
      <c r="J3533" t="s">
        <v>221</v>
      </c>
    </row>
    <row r="3534" spans="1:10">
      <c r="A3534" t="str">
        <f t="shared" si="55"/>
        <v>C252015AllSexAllEth10</v>
      </c>
      <c r="B3534">
        <v>2015</v>
      </c>
      <c r="C3534" t="s">
        <v>118</v>
      </c>
      <c r="D3534" t="s">
        <v>117</v>
      </c>
      <c r="E3534">
        <v>10</v>
      </c>
      <c r="F3534" t="s">
        <v>148</v>
      </c>
      <c r="G3534">
        <v>11</v>
      </c>
      <c r="H3534">
        <v>3.5073175399999998</v>
      </c>
      <c r="I3534" t="s">
        <v>91</v>
      </c>
      <c r="J3534" t="s">
        <v>197</v>
      </c>
    </row>
    <row r="3535" spans="1:10">
      <c r="A3535" t="str">
        <f t="shared" si="55"/>
        <v>C262015AllSexAllEth10</v>
      </c>
      <c r="B3535">
        <v>2015</v>
      </c>
      <c r="C3535" t="s">
        <v>118</v>
      </c>
      <c r="D3535" t="s">
        <v>117</v>
      </c>
      <c r="E3535">
        <v>10</v>
      </c>
      <c r="F3535" t="s">
        <v>148</v>
      </c>
      <c r="G3535">
        <v>2</v>
      </c>
      <c r="H3535">
        <v>0.63769409799999999</v>
      </c>
      <c r="I3535" t="s">
        <v>198</v>
      </c>
      <c r="J3535" t="s">
        <v>199</v>
      </c>
    </row>
    <row r="3536" spans="1:10">
      <c r="A3536" t="str">
        <f t="shared" si="55"/>
        <v>C302015AllSexAllEth10</v>
      </c>
      <c r="B3536">
        <v>2015</v>
      </c>
      <c r="C3536" t="s">
        <v>118</v>
      </c>
      <c r="D3536" t="s">
        <v>117</v>
      </c>
      <c r="E3536">
        <v>10</v>
      </c>
      <c r="F3536" t="s">
        <v>148</v>
      </c>
      <c r="G3536">
        <v>1</v>
      </c>
      <c r="H3536">
        <v>0.31884704899999999</v>
      </c>
      <c r="I3536" t="s">
        <v>210</v>
      </c>
      <c r="J3536" t="s">
        <v>211</v>
      </c>
    </row>
    <row r="3537" spans="1:10">
      <c r="A3537" t="str">
        <f t="shared" si="55"/>
        <v>C322015AllSexAllEth10</v>
      </c>
      <c r="B3537">
        <v>2015</v>
      </c>
      <c r="C3537" t="s">
        <v>118</v>
      </c>
      <c r="D3537" t="s">
        <v>117</v>
      </c>
      <c r="E3537">
        <v>10</v>
      </c>
      <c r="F3537" t="s">
        <v>148</v>
      </c>
      <c r="G3537">
        <v>2</v>
      </c>
      <c r="H3537">
        <v>0.63769409799999999</v>
      </c>
      <c r="I3537" t="s">
        <v>189</v>
      </c>
      <c r="J3537" t="s">
        <v>190</v>
      </c>
    </row>
    <row r="3538" spans="1:10">
      <c r="A3538" t="str">
        <f t="shared" si="55"/>
        <v>C33-C342015AllSexAllEth10</v>
      </c>
      <c r="B3538">
        <v>2015</v>
      </c>
      <c r="C3538" t="s">
        <v>118</v>
      </c>
      <c r="D3538" t="s">
        <v>117</v>
      </c>
      <c r="E3538">
        <v>10</v>
      </c>
      <c r="F3538" t="s">
        <v>148</v>
      </c>
      <c r="G3538">
        <v>52</v>
      </c>
      <c r="H3538">
        <v>16.580046549999999</v>
      </c>
      <c r="I3538" t="s">
        <v>92</v>
      </c>
      <c r="J3538" t="s">
        <v>175</v>
      </c>
    </row>
    <row r="3539" spans="1:10">
      <c r="A3539" t="str">
        <f t="shared" si="55"/>
        <v>C382015AllSexAllEth10</v>
      </c>
      <c r="B3539">
        <v>2015</v>
      </c>
      <c r="C3539" t="s">
        <v>118</v>
      </c>
      <c r="D3539" t="s">
        <v>117</v>
      </c>
      <c r="E3539">
        <v>10</v>
      </c>
      <c r="F3539" t="s">
        <v>148</v>
      </c>
      <c r="G3539">
        <v>2</v>
      </c>
      <c r="H3539">
        <v>0.63769409799999999</v>
      </c>
      <c r="I3539" t="s">
        <v>191</v>
      </c>
      <c r="J3539" t="s">
        <v>192</v>
      </c>
    </row>
    <row r="3540" spans="1:10">
      <c r="A3540" t="str">
        <f t="shared" si="55"/>
        <v>C40-C412015AllSexAllEth10</v>
      </c>
      <c r="B3540">
        <v>2015</v>
      </c>
      <c r="C3540" t="s">
        <v>118</v>
      </c>
      <c r="D3540" t="s">
        <v>117</v>
      </c>
      <c r="E3540">
        <v>10</v>
      </c>
      <c r="F3540" t="s">
        <v>148</v>
      </c>
      <c r="G3540">
        <v>3</v>
      </c>
      <c r="H3540">
        <v>0.95654114700000004</v>
      </c>
      <c r="I3540" t="s">
        <v>160</v>
      </c>
      <c r="J3540" t="s">
        <v>161</v>
      </c>
    </row>
    <row r="3541" spans="1:10">
      <c r="A3541" t="str">
        <f t="shared" si="55"/>
        <v>C432015AllSexAllEth10</v>
      </c>
      <c r="B3541">
        <v>2015</v>
      </c>
      <c r="C3541" t="s">
        <v>118</v>
      </c>
      <c r="D3541" t="s">
        <v>117</v>
      </c>
      <c r="E3541">
        <v>10</v>
      </c>
      <c r="F3541" t="s">
        <v>148</v>
      </c>
      <c r="G3541">
        <v>139</v>
      </c>
      <c r="H3541">
        <v>44.319739820000002</v>
      </c>
      <c r="I3541" t="s">
        <v>93</v>
      </c>
      <c r="J3541" t="s">
        <v>186</v>
      </c>
    </row>
    <row r="3542" spans="1:10">
      <c r="A3542" t="str">
        <f t="shared" si="55"/>
        <v>C442015AllSexAllEth10</v>
      </c>
      <c r="B3542">
        <v>2015</v>
      </c>
      <c r="C3542" t="s">
        <v>118</v>
      </c>
      <c r="D3542" t="s">
        <v>117</v>
      </c>
      <c r="E3542">
        <v>10</v>
      </c>
      <c r="F3542" t="s">
        <v>148</v>
      </c>
      <c r="G3542">
        <v>2</v>
      </c>
      <c r="H3542">
        <v>0.63769409799999999</v>
      </c>
      <c r="I3542" t="s">
        <v>176</v>
      </c>
      <c r="J3542" t="s">
        <v>177</v>
      </c>
    </row>
    <row r="3543" spans="1:10">
      <c r="A3543" t="str">
        <f t="shared" si="55"/>
        <v>C482015AllSexAllEth10</v>
      </c>
      <c r="B3543">
        <v>2015</v>
      </c>
      <c r="C3543" t="s">
        <v>118</v>
      </c>
      <c r="D3543" t="s">
        <v>117</v>
      </c>
      <c r="E3543">
        <v>10</v>
      </c>
      <c r="F3543" t="s">
        <v>148</v>
      </c>
      <c r="G3543">
        <v>5</v>
      </c>
      <c r="H3543">
        <v>1.5942352449999999</v>
      </c>
      <c r="I3543" t="s">
        <v>200</v>
      </c>
      <c r="J3543" t="s">
        <v>201</v>
      </c>
    </row>
    <row r="3544" spans="1:10">
      <c r="A3544" t="str">
        <f t="shared" si="55"/>
        <v>C492015AllSexAllEth10</v>
      </c>
      <c r="B3544">
        <v>2015</v>
      </c>
      <c r="C3544" t="s">
        <v>118</v>
      </c>
      <c r="D3544" t="s">
        <v>117</v>
      </c>
      <c r="E3544">
        <v>10</v>
      </c>
      <c r="F3544" t="s">
        <v>148</v>
      </c>
      <c r="G3544">
        <v>5</v>
      </c>
      <c r="H3544">
        <v>1.5942352449999999</v>
      </c>
      <c r="I3544" t="s">
        <v>162</v>
      </c>
      <c r="J3544" t="s">
        <v>163</v>
      </c>
    </row>
    <row r="3545" spans="1:10">
      <c r="A3545" t="str">
        <f t="shared" si="55"/>
        <v>C502015AllSexAllEth10</v>
      </c>
      <c r="B3545">
        <v>2015</v>
      </c>
      <c r="C3545" t="s">
        <v>118</v>
      </c>
      <c r="D3545" t="s">
        <v>117</v>
      </c>
      <c r="E3545">
        <v>10</v>
      </c>
      <c r="F3545" t="s">
        <v>148</v>
      </c>
      <c r="G3545">
        <v>381</v>
      </c>
      <c r="H3545">
        <v>121.48072569999999</v>
      </c>
      <c r="I3545" t="s">
        <v>102</v>
      </c>
      <c r="J3545" t="s">
        <v>214</v>
      </c>
    </row>
    <row r="3546" spans="1:10">
      <c r="A3546" t="str">
        <f t="shared" si="55"/>
        <v>C512015AllSexAllEth10</v>
      </c>
      <c r="B3546">
        <v>2015</v>
      </c>
      <c r="C3546" t="s">
        <v>118</v>
      </c>
      <c r="D3546" t="s">
        <v>117</v>
      </c>
      <c r="E3546">
        <v>10</v>
      </c>
      <c r="F3546" t="s">
        <v>148</v>
      </c>
      <c r="G3546">
        <v>4</v>
      </c>
      <c r="H3546">
        <v>1.275388196</v>
      </c>
      <c r="I3546" t="s">
        <v>106</v>
      </c>
      <c r="J3546" t="s">
        <v>238</v>
      </c>
    </row>
    <row r="3547" spans="1:10">
      <c r="A3547" t="str">
        <f t="shared" si="55"/>
        <v>C522015AllSexAllEth10</v>
      </c>
      <c r="B3547">
        <v>2015</v>
      </c>
      <c r="C3547" t="s">
        <v>118</v>
      </c>
      <c r="D3547" t="s">
        <v>117</v>
      </c>
      <c r="E3547">
        <v>10</v>
      </c>
      <c r="F3547" t="s">
        <v>148</v>
      </c>
      <c r="G3547">
        <v>1</v>
      </c>
      <c r="H3547">
        <v>0.31884704899999999</v>
      </c>
      <c r="I3547" t="s">
        <v>239</v>
      </c>
      <c r="J3547" t="s">
        <v>240</v>
      </c>
    </row>
    <row r="3548" spans="1:10">
      <c r="A3548" t="str">
        <f t="shared" si="55"/>
        <v>C532015AllSexAllEth10</v>
      </c>
      <c r="B3548">
        <v>2015</v>
      </c>
      <c r="C3548" t="s">
        <v>118</v>
      </c>
      <c r="D3548" t="s">
        <v>117</v>
      </c>
      <c r="E3548">
        <v>10</v>
      </c>
      <c r="F3548" t="s">
        <v>148</v>
      </c>
      <c r="G3548">
        <v>15</v>
      </c>
      <c r="H3548">
        <v>4.7827057359999996</v>
      </c>
      <c r="I3548" t="s">
        <v>103</v>
      </c>
      <c r="J3548" t="s">
        <v>235</v>
      </c>
    </row>
    <row r="3549" spans="1:10">
      <c r="A3549" t="str">
        <f t="shared" si="55"/>
        <v>C54-C552015AllSexAllEth10</v>
      </c>
      <c r="B3549">
        <v>2015</v>
      </c>
      <c r="C3549" t="s">
        <v>118</v>
      </c>
      <c r="D3549" t="s">
        <v>117</v>
      </c>
      <c r="E3549">
        <v>10</v>
      </c>
      <c r="F3549" t="s">
        <v>148</v>
      </c>
      <c r="G3549">
        <v>33</v>
      </c>
      <c r="H3549">
        <v>10.52195262</v>
      </c>
      <c r="I3549" t="s">
        <v>104</v>
      </c>
      <c r="J3549" t="s">
        <v>234</v>
      </c>
    </row>
    <row r="3550" spans="1:10">
      <c r="A3550" t="str">
        <f t="shared" si="55"/>
        <v>C56-C572015AllSexAllEth10</v>
      </c>
      <c r="B3550">
        <v>2015</v>
      </c>
      <c r="C3550" t="s">
        <v>118</v>
      </c>
      <c r="D3550" t="s">
        <v>117</v>
      </c>
      <c r="E3550">
        <v>10</v>
      </c>
      <c r="F3550" t="s">
        <v>148</v>
      </c>
      <c r="G3550">
        <v>29</v>
      </c>
      <c r="H3550">
        <v>9.2465644230000006</v>
      </c>
      <c r="I3550" t="s">
        <v>105</v>
      </c>
      <c r="J3550" t="s">
        <v>233</v>
      </c>
    </row>
    <row r="3551" spans="1:10">
      <c r="A3551" t="str">
        <f t="shared" si="55"/>
        <v>C602015AllSexAllEth10</v>
      </c>
      <c r="B3551">
        <v>2015</v>
      </c>
      <c r="C3551" t="s">
        <v>118</v>
      </c>
      <c r="D3551" t="s">
        <v>117</v>
      </c>
      <c r="E3551">
        <v>10</v>
      </c>
      <c r="F3551" t="s">
        <v>148</v>
      </c>
      <c r="G3551">
        <v>3</v>
      </c>
      <c r="H3551">
        <v>0.95654114700000004</v>
      </c>
      <c r="I3551" t="s">
        <v>222</v>
      </c>
      <c r="J3551" t="s">
        <v>223</v>
      </c>
    </row>
    <row r="3552" spans="1:10">
      <c r="A3552" t="str">
        <f t="shared" si="55"/>
        <v>C612015AllSexAllEth10</v>
      </c>
      <c r="B3552">
        <v>2015</v>
      </c>
      <c r="C3552" t="s">
        <v>118</v>
      </c>
      <c r="D3552" t="s">
        <v>117</v>
      </c>
      <c r="E3552">
        <v>10</v>
      </c>
      <c r="F3552" t="s">
        <v>148</v>
      </c>
      <c r="G3552">
        <v>42</v>
      </c>
      <c r="H3552">
        <v>13.39157606</v>
      </c>
      <c r="I3552" t="s">
        <v>107</v>
      </c>
      <c r="J3552" t="s">
        <v>202</v>
      </c>
    </row>
    <row r="3553" spans="1:10">
      <c r="A3553" t="str">
        <f t="shared" si="55"/>
        <v>C622015AllSexAllEth10</v>
      </c>
      <c r="B3553">
        <v>2015</v>
      </c>
      <c r="C3553" t="s">
        <v>118</v>
      </c>
      <c r="D3553" t="s">
        <v>117</v>
      </c>
      <c r="E3553">
        <v>10</v>
      </c>
      <c r="F3553" t="s">
        <v>148</v>
      </c>
      <c r="G3553">
        <v>17</v>
      </c>
      <c r="H3553">
        <v>5.4203998340000004</v>
      </c>
      <c r="I3553" t="s">
        <v>108</v>
      </c>
      <c r="J3553" t="s">
        <v>187</v>
      </c>
    </row>
    <row r="3554" spans="1:10">
      <c r="A3554" t="str">
        <f t="shared" si="55"/>
        <v>C64-C66, C682015AllSexAllEth10</v>
      </c>
      <c r="B3554">
        <v>2015</v>
      </c>
      <c r="C3554" t="s">
        <v>118</v>
      </c>
      <c r="D3554" t="s">
        <v>117</v>
      </c>
      <c r="E3554">
        <v>10</v>
      </c>
      <c r="F3554" t="s">
        <v>148</v>
      </c>
      <c r="G3554">
        <v>41</v>
      </c>
      <c r="H3554">
        <v>13.07272901</v>
      </c>
      <c r="I3554" t="s">
        <v>94</v>
      </c>
      <c r="J3554" t="s">
        <v>164</v>
      </c>
    </row>
    <row r="3555" spans="1:10">
      <c r="A3555" t="str">
        <f t="shared" si="55"/>
        <v>C672015AllSexAllEth10</v>
      </c>
      <c r="B3555">
        <v>2015</v>
      </c>
      <c r="C3555" t="s">
        <v>118</v>
      </c>
      <c r="D3555" t="s">
        <v>117</v>
      </c>
      <c r="E3555">
        <v>10</v>
      </c>
      <c r="F3555" t="s">
        <v>148</v>
      </c>
      <c r="G3555">
        <v>3</v>
      </c>
      <c r="H3555">
        <v>0.95654114700000004</v>
      </c>
      <c r="I3555" t="s">
        <v>95</v>
      </c>
      <c r="J3555" t="s">
        <v>226</v>
      </c>
    </row>
    <row r="3556" spans="1:10">
      <c r="A3556" t="str">
        <f t="shared" si="55"/>
        <v>C692015AllSexAllEth10</v>
      </c>
      <c r="B3556">
        <v>2015</v>
      </c>
      <c r="C3556" t="s">
        <v>118</v>
      </c>
      <c r="D3556" t="s">
        <v>117</v>
      </c>
      <c r="E3556">
        <v>10</v>
      </c>
      <c r="F3556" t="s">
        <v>148</v>
      </c>
      <c r="G3556">
        <v>4</v>
      </c>
      <c r="H3556">
        <v>1.275388196</v>
      </c>
      <c r="I3556" t="s">
        <v>165</v>
      </c>
      <c r="J3556" t="s">
        <v>166</v>
      </c>
    </row>
    <row r="3557" spans="1:10">
      <c r="A3557" t="str">
        <f t="shared" si="55"/>
        <v>C702015AllSexAllEth10</v>
      </c>
      <c r="B3557">
        <v>2015</v>
      </c>
      <c r="C3557" t="s">
        <v>118</v>
      </c>
      <c r="D3557" t="s">
        <v>117</v>
      </c>
      <c r="E3557">
        <v>10</v>
      </c>
      <c r="F3557" t="s">
        <v>148</v>
      </c>
      <c r="G3557">
        <v>1</v>
      </c>
      <c r="H3557">
        <v>0.31884704899999999</v>
      </c>
      <c r="I3557" t="s">
        <v>203</v>
      </c>
      <c r="J3557" t="s">
        <v>204</v>
      </c>
    </row>
    <row r="3558" spans="1:10">
      <c r="A3558" t="str">
        <f t="shared" si="55"/>
        <v>C712015AllSexAllEth10</v>
      </c>
      <c r="B3558">
        <v>2015</v>
      </c>
      <c r="C3558" t="s">
        <v>118</v>
      </c>
      <c r="D3558" t="s">
        <v>117</v>
      </c>
      <c r="E3558">
        <v>10</v>
      </c>
      <c r="F3558" t="s">
        <v>148</v>
      </c>
      <c r="G3558">
        <v>11</v>
      </c>
      <c r="H3558">
        <v>3.5073175399999998</v>
      </c>
      <c r="I3558" t="s">
        <v>96</v>
      </c>
      <c r="J3558" t="s">
        <v>167</v>
      </c>
    </row>
    <row r="3559" spans="1:10">
      <c r="A3559" t="str">
        <f t="shared" si="55"/>
        <v>C732015AllSexAllEth10</v>
      </c>
      <c r="B3559">
        <v>2015</v>
      </c>
      <c r="C3559" t="s">
        <v>118</v>
      </c>
      <c r="D3559" t="s">
        <v>117</v>
      </c>
      <c r="E3559">
        <v>10</v>
      </c>
      <c r="F3559" t="s">
        <v>148</v>
      </c>
      <c r="G3559">
        <v>28</v>
      </c>
      <c r="H3559">
        <v>8.9277173740000002</v>
      </c>
      <c r="I3559" t="s">
        <v>97</v>
      </c>
      <c r="J3559" t="s">
        <v>183</v>
      </c>
    </row>
    <row r="3560" spans="1:10">
      <c r="A3560" t="str">
        <f t="shared" si="55"/>
        <v>C742015AllSexAllEth10</v>
      </c>
      <c r="B3560">
        <v>2015</v>
      </c>
      <c r="C3560" t="s">
        <v>118</v>
      </c>
      <c r="D3560" t="s">
        <v>117</v>
      </c>
      <c r="E3560">
        <v>10</v>
      </c>
      <c r="F3560" t="s">
        <v>148</v>
      </c>
      <c r="G3560">
        <v>2</v>
      </c>
      <c r="H3560">
        <v>0.63769409799999999</v>
      </c>
      <c r="I3560" t="s">
        <v>170</v>
      </c>
      <c r="J3560" t="s">
        <v>171</v>
      </c>
    </row>
    <row r="3561" spans="1:10">
      <c r="A3561" t="str">
        <f t="shared" si="55"/>
        <v>C752015AllSexAllEth10</v>
      </c>
      <c r="B3561">
        <v>2015</v>
      </c>
      <c r="C3561" t="s">
        <v>118</v>
      </c>
      <c r="D3561" t="s">
        <v>117</v>
      </c>
      <c r="E3561">
        <v>10</v>
      </c>
      <c r="F3561" t="s">
        <v>148</v>
      </c>
      <c r="G3561">
        <v>1</v>
      </c>
      <c r="H3561">
        <v>0.31884704899999999</v>
      </c>
      <c r="I3561" t="s">
        <v>184</v>
      </c>
      <c r="J3561" t="s">
        <v>185</v>
      </c>
    </row>
    <row r="3562" spans="1:10">
      <c r="A3562" t="str">
        <f t="shared" si="55"/>
        <v>C77-C792015AllSexAllEth10</v>
      </c>
      <c r="B3562">
        <v>2015</v>
      </c>
      <c r="C3562" t="s">
        <v>118</v>
      </c>
      <c r="D3562" t="s">
        <v>117</v>
      </c>
      <c r="E3562">
        <v>10</v>
      </c>
      <c r="F3562" t="s">
        <v>148</v>
      </c>
      <c r="G3562">
        <v>11</v>
      </c>
      <c r="H3562">
        <v>3.5073175399999998</v>
      </c>
      <c r="I3562" t="s">
        <v>215</v>
      </c>
      <c r="J3562" t="s">
        <v>216</v>
      </c>
    </row>
    <row r="3563" spans="1:10">
      <c r="A3563" t="str">
        <f t="shared" si="55"/>
        <v>C812015AllSexAllEth10</v>
      </c>
      <c r="B3563">
        <v>2015</v>
      </c>
      <c r="C3563" t="s">
        <v>118</v>
      </c>
      <c r="D3563" t="s">
        <v>117</v>
      </c>
      <c r="E3563">
        <v>10</v>
      </c>
      <c r="F3563" t="s">
        <v>148</v>
      </c>
      <c r="G3563">
        <v>7</v>
      </c>
      <c r="H3563">
        <v>2.231929343</v>
      </c>
      <c r="I3563" t="s">
        <v>98</v>
      </c>
      <c r="J3563" t="s">
        <v>172</v>
      </c>
    </row>
    <row r="3564" spans="1:10">
      <c r="A3564" t="str">
        <f t="shared" si="55"/>
        <v>C82-C86, C962015AllSexAllEth10</v>
      </c>
      <c r="B3564">
        <v>2015</v>
      </c>
      <c r="C3564" t="s">
        <v>118</v>
      </c>
      <c r="D3564" t="s">
        <v>117</v>
      </c>
      <c r="E3564">
        <v>10</v>
      </c>
      <c r="F3564" t="s">
        <v>148</v>
      </c>
      <c r="G3564">
        <v>27</v>
      </c>
      <c r="H3564">
        <v>8.6088703249999998</v>
      </c>
      <c r="I3564" t="s">
        <v>99</v>
      </c>
      <c r="J3564" t="s">
        <v>173</v>
      </c>
    </row>
    <row r="3565" spans="1:10">
      <c r="A3565" t="str">
        <f t="shared" si="55"/>
        <v>C882015AllSexAllEth10</v>
      </c>
      <c r="B3565">
        <v>2015</v>
      </c>
      <c r="C3565" t="s">
        <v>118</v>
      </c>
      <c r="D3565" t="s">
        <v>117</v>
      </c>
      <c r="E3565">
        <v>10</v>
      </c>
      <c r="F3565" t="s">
        <v>148</v>
      </c>
      <c r="G3565">
        <v>3</v>
      </c>
      <c r="H3565">
        <v>0.95654114700000004</v>
      </c>
      <c r="I3565" t="s">
        <v>195</v>
      </c>
      <c r="J3565" t="s">
        <v>196</v>
      </c>
    </row>
    <row r="3566" spans="1:10">
      <c r="A3566" t="str">
        <f t="shared" si="55"/>
        <v>C902015AllSexAllEth10</v>
      </c>
      <c r="B3566">
        <v>2015</v>
      </c>
      <c r="C3566" t="s">
        <v>118</v>
      </c>
      <c r="D3566" t="s">
        <v>117</v>
      </c>
      <c r="E3566">
        <v>10</v>
      </c>
      <c r="F3566" t="s">
        <v>148</v>
      </c>
      <c r="G3566">
        <v>8</v>
      </c>
      <c r="H3566">
        <v>2.550776393</v>
      </c>
      <c r="I3566" t="s">
        <v>100</v>
      </c>
      <c r="J3566" t="s">
        <v>205</v>
      </c>
    </row>
    <row r="3567" spans="1:10">
      <c r="A3567" t="str">
        <f t="shared" si="55"/>
        <v>C91-C952015AllSexAllEth10</v>
      </c>
      <c r="B3567">
        <v>2015</v>
      </c>
      <c r="C3567" t="s">
        <v>118</v>
      </c>
      <c r="D3567" t="s">
        <v>117</v>
      </c>
      <c r="E3567">
        <v>10</v>
      </c>
      <c r="F3567" t="s">
        <v>148</v>
      </c>
      <c r="G3567">
        <v>24</v>
      </c>
      <c r="H3567">
        <v>7.6523291779999996</v>
      </c>
      <c r="I3567" t="s">
        <v>101</v>
      </c>
      <c r="J3567" t="s">
        <v>174</v>
      </c>
    </row>
    <row r="3568" spans="1:10">
      <c r="A3568" t="str">
        <f t="shared" si="55"/>
        <v>D45-D472015AllSexAllEth10</v>
      </c>
      <c r="B3568">
        <v>2015</v>
      </c>
      <c r="C3568" t="s">
        <v>118</v>
      </c>
      <c r="D3568" t="s">
        <v>117</v>
      </c>
      <c r="E3568">
        <v>10</v>
      </c>
      <c r="F3568" t="s">
        <v>148</v>
      </c>
      <c r="G3568">
        <v>6</v>
      </c>
      <c r="H3568">
        <v>1.9130822940000001</v>
      </c>
      <c r="I3568" t="s">
        <v>140</v>
      </c>
      <c r="J3568" t="s">
        <v>181</v>
      </c>
    </row>
    <row r="3569" spans="1:10">
      <c r="A3569" t="str">
        <f t="shared" si="55"/>
        <v>C00-C142016AllSexAllEth10</v>
      </c>
      <c r="B3569">
        <v>2016</v>
      </c>
      <c r="C3569" t="s">
        <v>118</v>
      </c>
      <c r="D3569" t="s">
        <v>117</v>
      </c>
      <c r="E3569">
        <v>10</v>
      </c>
      <c r="F3569" t="s">
        <v>148</v>
      </c>
      <c r="G3569">
        <v>25</v>
      </c>
      <c r="H3569">
        <v>7.8552127189999998</v>
      </c>
      <c r="I3569" t="s">
        <v>86</v>
      </c>
      <c r="J3569" t="s">
        <v>180</v>
      </c>
    </row>
    <row r="3570" spans="1:10">
      <c r="A3570" t="str">
        <f t="shared" si="55"/>
        <v>C152016AllSexAllEth10</v>
      </c>
      <c r="B3570">
        <v>2016</v>
      </c>
      <c r="C3570" t="s">
        <v>118</v>
      </c>
      <c r="D3570" t="s">
        <v>117</v>
      </c>
      <c r="E3570">
        <v>10</v>
      </c>
      <c r="F3570" t="s">
        <v>148</v>
      </c>
      <c r="G3570">
        <v>4</v>
      </c>
      <c r="H3570">
        <v>1.256834035</v>
      </c>
      <c r="I3570" t="s">
        <v>87</v>
      </c>
      <c r="J3570" t="s">
        <v>217</v>
      </c>
    </row>
    <row r="3571" spans="1:10">
      <c r="A3571" t="str">
        <f t="shared" si="55"/>
        <v>C162016AllSexAllEth10</v>
      </c>
      <c r="B3571">
        <v>2016</v>
      </c>
      <c r="C3571" t="s">
        <v>118</v>
      </c>
      <c r="D3571" t="s">
        <v>117</v>
      </c>
      <c r="E3571">
        <v>10</v>
      </c>
      <c r="F3571" t="s">
        <v>148</v>
      </c>
      <c r="G3571">
        <v>24</v>
      </c>
      <c r="H3571">
        <v>7.5410042099999997</v>
      </c>
      <c r="I3571" t="s">
        <v>88</v>
      </c>
      <c r="J3571" t="s">
        <v>188</v>
      </c>
    </row>
    <row r="3572" spans="1:10">
      <c r="A3572" t="str">
        <f t="shared" si="55"/>
        <v>C172016AllSexAllEth10</v>
      </c>
      <c r="B3572">
        <v>2016</v>
      </c>
      <c r="C3572" t="s">
        <v>118</v>
      </c>
      <c r="D3572" t="s">
        <v>117</v>
      </c>
      <c r="E3572">
        <v>10</v>
      </c>
      <c r="F3572" t="s">
        <v>148</v>
      </c>
      <c r="G3572">
        <v>5</v>
      </c>
      <c r="H3572">
        <v>1.571042544</v>
      </c>
      <c r="I3572" t="s">
        <v>208</v>
      </c>
      <c r="J3572" t="s">
        <v>209</v>
      </c>
    </row>
    <row r="3573" spans="1:10">
      <c r="A3573" t="str">
        <f t="shared" si="55"/>
        <v>C18-C212016AllSexAllEth10</v>
      </c>
      <c r="B3573">
        <v>2016</v>
      </c>
      <c r="C3573" t="s">
        <v>118</v>
      </c>
      <c r="D3573" t="s">
        <v>117</v>
      </c>
      <c r="E3573">
        <v>10</v>
      </c>
      <c r="F3573" t="s">
        <v>148</v>
      </c>
      <c r="G3573">
        <v>88</v>
      </c>
      <c r="H3573">
        <v>27.650348770000001</v>
      </c>
      <c r="I3573" t="s">
        <v>89</v>
      </c>
      <c r="J3573" t="s">
        <v>182</v>
      </c>
    </row>
    <row r="3574" spans="1:10">
      <c r="A3574" t="str">
        <f t="shared" si="55"/>
        <v>C222016AllSexAllEth10</v>
      </c>
      <c r="B3574">
        <v>2016</v>
      </c>
      <c r="C3574" t="s">
        <v>118</v>
      </c>
      <c r="D3574" t="s">
        <v>117</v>
      </c>
      <c r="E3574">
        <v>10</v>
      </c>
      <c r="F3574" t="s">
        <v>148</v>
      </c>
      <c r="G3574">
        <v>12</v>
      </c>
      <c r="H3574">
        <v>3.7705021049999998</v>
      </c>
      <c r="I3574" t="s">
        <v>90</v>
      </c>
      <c r="J3574" t="s">
        <v>159</v>
      </c>
    </row>
    <row r="3575" spans="1:10">
      <c r="A3575" t="str">
        <f t="shared" si="55"/>
        <v>C232016AllSexAllEth10</v>
      </c>
      <c r="B3575">
        <v>2016</v>
      </c>
      <c r="C3575" t="s">
        <v>118</v>
      </c>
      <c r="D3575" t="s">
        <v>117</v>
      </c>
      <c r="E3575">
        <v>10</v>
      </c>
      <c r="F3575" t="s">
        <v>148</v>
      </c>
      <c r="G3575">
        <v>2</v>
      </c>
      <c r="H3575">
        <v>0.62841701800000005</v>
      </c>
      <c r="I3575" t="s">
        <v>227</v>
      </c>
      <c r="J3575" t="s">
        <v>228</v>
      </c>
    </row>
    <row r="3576" spans="1:10">
      <c r="A3576" t="str">
        <f t="shared" si="55"/>
        <v>C242016AllSexAllEth10</v>
      </c>
      <c r="B3576">
        <v>2016</v>
      </c>
      <c r="C3576" t="s">
        <v>118</v>
      </c>
      <c r="D3576" t="s">
        <v>117</v>
      </c>
      <c r="E3576">
        <v>10</v>
      </c>
      <c r="F3576" t="s">
        <v>148</v>
      </c>
      <c r="G3576">
        <v>5</v>
      </c>
      <c r="H3576">
        <v>1.571042544</v>
      </c>
      <c r="I3576" t="s">
        <v>220</v>
      </c>
      <c r="J3576" t="s">
        <v>221</v>
      </c>
    </row>
    <row r="3577" spans="1:10">
      <c r="A3577" t="str">
        <f t="shared" si="55"/>
        <v>C252016AllSexAllEth10</v>
      </c>
      <c r="B3577">
        <v>2016</v>
      </c>
      <c r="C3577" t="s">
        <v>118</v>
      </c>
      <c r="D3577" t="s">
        <v>117</v>
      </c>
      <c r="E3577">
        <v>10</v>
      </c>
      <c r="F3577" t="s">
        <v>148</v>
      </c>
      <c r="G3577">
        <v>14</v>
      </c>
      <c r="H3577">
        <v>4.3989191229999998</v>
      </c>
      <c r="I3577" t="s">
        <v>91</v>
      </c>
      <c r="J3577" t="s">
        <v>197</v>
      </c>
    </row>
    <row r="3578" spans="1:10">
      <c r="A3578" t="str">
        <f t="shared" si="55"/>
        <v>C302016AllSexAllEth10</v>
      </c>
      <c r="B3578">
        <v>2016</v>
      </c>
      <c r="C3578" t="s">
        <v>118</v>
      </c>
      <c r="D3578" t="s">
        <v>117</v>
      </c>
      <c r="E3578">
        <v>10</v>
      </c>
      <c r="F3578" t="s">
        <v>148</v>
      </c>
      <c r="G3578">
        <v>2</v>
      </c>
      <c r="H3578">
        <v>0.62841701800000005</v>
      </c>
      <c r="I3578" t="s">
        <v>210</v>
      </c>
      <c r="J3578" t="s">
        <v>211</v>
      </c>
    </row>
    <row r="3579" spans="1:10">
      <c r="A3579" t="str">
        <f t="shared" si="55"/>
        <v>C33-C342016AllSexAllEth10</v>
      </c>
      <c r="B3579">
        <v>2016</v>
      </c>
      <c r="C3579" t="s">
        <v>118</v>
      </c>
      <c r="D3579" t="s">
        <v>117</v>
      </c>
      <c r="E3579">
        <v>10</v>
      </c>
      <c r="F3579" t="s">
        <v>148</v>
      </c>
      <c r="G3579">
        <v>44</v>
      </c>
      <c r="H3579">
        <v>13.825174390000001</v>
      </c>
      <c r="I3579" t="s">
        <v>92</v>
      </c>
      <c r="J3579" t="s">
        <v>175</v>
      </c>
    </row>
    <row r="3580" spans="1:10">
      <c r="A3580" t="str">
        <f t="shared" si="55"/>
        <v>C372016AllSexAllEth10</v>
      </c>
      <c r="B3580">
        <v>2016</v>
      </c>
      <c r="C3580" t="s">
        <v>118</v>
      </c>
      <c r="D3580" t="s">
        <v>117</v>
      </c>
      <c r="E3580">
        <v>10</v>
      </c>
      <c r="F3580" t="s">
        <v>148</v>
      </c>
      <c r="G3580">
        <v>1</v>
      </c>
      <c r="H3580">
        <v>0.31420850900000002</v>
      </c>
      <c r="I3580" t="s">
        <v>212</v>
      </c>
      <c r="J3580" t="s">
        <v>213</v>
      </c>
    </row>
    <row r="3581" spans="1:10">
      <c r="A3581" t="str">
        <f t="shared" si="55"/>
        <v>C432016AllSexAllEth10</v>
      </c>
      <c r="B3581">
        <v>2016</v>
      </c>
      <c r="C3581" t="s">
        <v>118</v>
      </c>
      <c r="D3581" t="s">
        <v>117</v>
      </c>
      <c r="E3581">
        <v>10</v>
      </c>
      <c r="F3581" t="s">
        <v>148</v>
      </c>
      <c r="G3581">
        <v>148</v>
      </c>
      <c r="H3581">
        <v>46.502859299999997</v>
      </c>
      <c r="I3581" t="s">
        <v>93</v>
      </c>
      <c r="J3581" t="s">
        <v>186</v>
      </c>
    </row>
    <row r="3582" spans="1:10">
      <c r="A3582" t="str">
        <f t="shared" si="55"/>
        <v>C442016AllSexAllEth10</v>
      </c>
      <c r="B3582">
        <v>2016</v>
      </c>
      <c r="C3582" t="s">
        <v>118</v>
      </c>
      <c r="D3582" t="s">
        <v>117</v>
      </c>
      <c r="E3582">
        <v>10</v>
      </c>
      <c r="F3582" t="s">
        <v>148</v>
      </c>
      <c r="G3582">
        <v>3</v>
      </c>
      <c r="H3582">
        <v>0.94262552600000005</v>
      </c>
      <c r="I3582" t="s">
        <v>176</v>
      </c>
      <c r="J3582" t="s">
        <v>177</v>
      </c>
    </row>
    <row r="3583" spans="1:10">
      <c r="A3583" t="str">
        <f t="shared" si="55"/>
        <v>C452016AllSexAllEth10</v>
      </c>
      <c r="B3583">
        <v>2016</v>
      </c>
      <c r="C3583" t="s">
        <v>118</v>
      </c>
      <c r="D3583" t="s">
        <v>117</v>
      </c>
      <c r="E3583">
        <v>10</v>
      </c>
      <c r="F3583" t="s">
        <v>148</v>
      </c>
      <c r="G3583">
        <v>1</v>
      </c>
      <c r="H3583">
        <v>0.31420850900000002</v>
      </c>
      <c r="I3583" t="s">
        <v>218</v>
      </c>
      <c r="J3583" t="s">
        <v>219</v>
      </c>
    </row>
    <row r="3584" spans="1:10">
      <c r="A3584" t="str">
        <f t="shared" si="55"/>
        <v>C482016AllSexAllEth10</v>
      </c>
      <c r="B3584">
        <v>2016</v>
      </c>
      <c r="C3584" t="s">
        <v>118</v>
      </c>
      <c r="D3584" t="s">
        <v>117</v>
      </c>
      <c r="E3584">
        <v>10</v>
      </c>
      <c r="F3584" t="s">
        <v>148</v>
      </c>
      <c r="G3584">
        <v>4</v>
      </c>
      <c r="H3584">
        <v>1.256834035</v>
      </c>
      <c r="I3584" t="s">
        <v>200</v>
      </c>
      <c r="J3584" t="s">
        <v>201</v>
      </c>
    </row>
    <row r="3585" spans="1:10">
      <c r="A3585" t="str">
        <f t="shared" si="55"/>
        <v>C492016AllSexAllEth10</v>
      </c>
      <c r="B3585">
        <v>2016</v>
      </c>
      <c r="C3585" t="s">
        <v>118</v>
      </c>
      <c r="D3585" t="s">
        <v>117</v>
      </c>
      <c r="E3585">
        <v>10</v>
      </c>
      <c r="F3585" t="s">
        <v>148</v>
      </c>
      <c r="G3585">
        <v>7</v>
      </c>
      <c r="H3585">
        <v>2.1994595609999998</v>
      </c>
      <c r="I3585" t="s">
        <v>162</v>
      </c>
      <c r="J3585" t="s">
        <v>163</v>
      </c>
    </row>
    <row r="3586" spans="1:10">
      <c r="A3586" t="str">
        <f t="shared" si="55"/>
        <v>C502016AllSexAllEth10</v>
      </c>
      <c r="B3586">
        <v>2016</v>
      </c>
      <c r="C3586" t="s">
        <v>118</v>
      </c>
      <c r="D3586" t="s">
        <v>117</v>
      </c>
      <c r="E3586">
        <v>10</v>
      </c>
      <c r="F3586" t="s">
        <v>148</v>
      </c>
      <c r="G3586">
        <v>394</v>
      </c>
      <c r="H3586">
        <v>123.7981525</v>
      </c>
      <c r="I3586" t="s">
        <v>102</v>
      </c>
      <c r="J3586" t="s">
        <v>214</v>
      </c>
    </row>
    <row r="3587" spans="1:10">
      <c r="A3587" t="str">
        <f t="shared" ref="A3587:A3650" si="56">I3587&amp;B3587&amp;C3587&amp;D3587&amp;E3587</f>
        <v>C512016AllSexAllEth10</v>
      </c>
      <c r="B3587">
        <v>2016</v>
      </c>
      <c r="C3587" t="s">
        <v>118</v>
      </c>
      <c r="D3587" t="s">
        <v>117</v>
      </c>
      <c r="E3587">
        <v>10</v>
      </c>
      <c r="F3587" t="s">
        <v>148</v>
      </c>
      <c r="G3587">
        <v>3</v>
      </c>
      <c r="H3587">
        <v>0.94262552600000005</v>
      </c>
      <c r="I3587" t="s">
        <v>106</v>
      </c>
      <c r="J3587" t="s">
        <v>238</v>
      </c>
    </row>
    <row r="3588" spans="1:10">
      <c r="A3588" t="str">
        <f t="shared" si="56"/>
        <v>C522016AllSexAllEth10</v>
      </c>
      <c r="B3588">
        <v>2016</v>
      </c>
      <c r="C3588" t="s">
        <v>118</v>
      </c>
      <c r="D3588" t="s">
        <v>117</v>
      </c>
      <c r="E3588">
        <v>10</v>
      </c>
      <c r="F3588" t="s">
        <v>148</v>
      </c>
      <c r="G3588">
        <v>1</v>
      </c>
      <c r="H3588">
        <v>0.31420850900000002</v>
      </c>
      <c r="I3588" t="s">
        <v>239</v>
      </c>
      <c r="J3588" t="s">
        <v>240</v>
      </c>
    </row>
    <row r="3589" spans="1:10">
      <c r="A3589" t="str">
        <f t="shared" si="56"/>
        <v>C532016AllSexAllEth10</v>
      </c>
      <c r="B3589">
        <v>2016</v>
      </c>
      <c r="C3589" t="s">
        <v>118</v>
      </c>
      <c r="D3589" t="s">
        <v>117</v>
      </c>
      <c r="E3589">
        <v>10</v>
      </c>
      <c r="F3589" t="s">
        <v>148</v>
      </c>
      <c r="G3589">
        <v>20</v>
      </c>
      <c r="H3589">
        <v>6.2841701749999999</v>
      </c>
      <c r="I3589" t="s">
        <v>103</v>
      </c>
      <c r="J3589" t="s">
        <v>235</v>
      </c>
    </row>
    <row r="3590" spans="1:10">
      <c r="A3590" t="str">
        <f t="shared" si="56"/>
        <v>C54-C552016AllSexAllEth10</v>
      </c>
      <c r="B3590">
        <v>2016</v>
      </c>
      <c r="C3590" t="s">
        <v>118</v>
      </c>
      <c r="D3590" t="s">
        <v>117</v>
      </c>
      <c r="E3590">
        <v>10</v>
      </c>
      <c r="F3590" t="s">
        <v>148</v>
      </c>
      <c r="G3590">
        <v>35</v>
      </c>
      <c r="H3590">
        <v>10.997297809999999</v>
      </c>
      <c r="I3590" t="s">
        <v>104</v>
      </c>
      <c r="J3590" t="s">
        <v>234</v>
      </c>
    </row>
    <row r="3591" spans="1:10">
      <c r="A3591" t="str">
        <f t="shared" si="56"/>
        <v>C56-C572016AllSexAllEth10</v>
      </c>
      <c r="B3591">
        <v>2016</v>
      </c>
      <c r="C3591" t="s">
        <v>118</v>
      </c>
      <c r="D3591" t="s">
        <v>117</v>
      </c>
      <c r="E3591">
        <v>10</v>
      </c>
      <c r="F3591" t="s">
        <v>148</v>
      </c>
      <c r="G3591">
        <v>22</v>
      </c>
      <c r="H3591">
        <v>6.9125871930000002</v>
      </c>
      <c r="I3591" t="s">
        <v>105</v>
      </c>
      <c r="J3591" t="s">
        <v>233</v>
      </c>
    </row>
    <row r="3592" spans="1:10">
      <c r="A3592" t="str">
        <f t="shared" si="56"/>
        <v>C602016AllSexAllEth10</v>
      </c>
      <c r="B3592">
        <v>2016</v>
      </c>
      <c r="C3592" t="s">
        <v>118</v>
      </c>
      <c r="D3592" t="s">
        <v>117</v>
      </c>
      <c r="E3592">
        <v>10</v>
      </c>
      <c r="F3592" t="s">
        <v>148</v>
      </c>
      <c r="G3592">
        <v>1</v>
      </c>
      <c r="H3592">
        <v>0.31420850900000002</v>
      </c>
      <c r="I3592" t="s">
        <v>222</v>
      </c>
      <c r="J3592" t="s">
        <v>223</v>
      </c>
    </row>
    <row r="3593" spans="1:10">
      <c r="A3593" t="str">
        <f t="shared" si="56"/>
        <v>C612016AllSexAllEth10</v>
      </c>
      <c r="B3593">
        <v>2016</v>
      </c>
      <c r="C3593" t="s">
        <v>118</v>
      </c>
      <c r="D3593" t="s">
        <v>117</v>
      </c>
      <c r="E3593">
        <v>10</v>
      </c>
      <c r="F3593" t="s">
        <v>148</v>
      </c>
      <c r="G3593">
        <v>46</v>
      </c>
      <c r="H3593">
        <v>14.453591400000001</v>
      </c>
      <c r="I3593" t="s">
        <v>107</v>
      </c>
      <c r="J3593" t="s">
        <v>202</v>
      </c>
    </row>
    <row r="3594" spans="1:10">
      <c r="A3594" t="str">
        <f t="shared" si="56"/>
        <v>C622016AllSexAllEth10</v>
      </c>
      <c r="B3594">
        <v>2016</v>
      </c>
      <c r="C3594" t="s">
        <v>118</v>
      </c>
      <c r="D3594" t="s">
        <v>117</v>
      </c>
      <c r="E3594">
        <v>10</v>
      </c>
      <c r="F3594" t="s">
        <v>148</v>
      </c>
      <c r="G3594">
        <v>11</v>
      </c>
      <c r="H3594">
        <v>3.4562935960000001</v>
      </c>
      <c r="I3594" t="s">
        <v>108</v>
      </c>
      <c r="J3594" t="s">
        <v>187</v>
      </c>
    </row>
    <row r="3595" spans="1:10">
      <c r="A3595" t="str">
        <f t="shared" si="56"/>
        <v>C64-C66, C682016AllSexAllEth10</v>
      </c>
      <c r="B3595">
        <v>2016</v>
      </c>
      <c r="C3595" t="s">
        <v>118</v>
      </c>
      <c r="D3595" t="s">
        <v>117</v>
      </c>
      <c r="E3595">
        <v>10</v>
      </c>
      <c r="F3595" t="s">
        <v>148</v>
      </c>
      <c r="G3595">
        <v>36</v>
      </c>
      <c r="H3595">
        <v>11.311506319999999</v>
      </c>
      <c r="I3595" t="s">
        <v>94</v>
      </c>
      <c r="J3595" t="s">
        <v>164</v>
      </c>
    </row>
    <row r="3596" spans="1:10">
      <c r="A3596" t="str">
        <f t="shared" si="56"/>
        <v>C672016AllSexAllEth10</v>
      </c>
      <c r="B3596">
        <v>2016</v>
      </c>
      <c r="C3596" t="s">
        <v>118</v>
      </c>
      <c r="D3596" t="s">
        <v>117</v>
      </c>
      <c r="E3596">
        <v>10</v>
      </c>
      <c r="F3596" t="s">
        <v>148</v>
      </c>
      <c r="G3596">
        <v>10</v>
      </c>
      <c r="H3596">
        <v>3.142085088</v>
      </c>
      <c r="I3596" t="s">
        <v>95</v>
      </c>
      <c r="J3596" t="s">
        <v>226</v>
      </c>
    </row>
    <row r="3597" spans="1:10">
      <c r="A3597" t="str">
        <f t="shared" si="56"/>
        <v>C692016AllSexAllEth10</v>
      </c>
      <c r="B3597">
        <v>2016</v>
      </c>
      <c r="C3597" t="s">
        <v>118</v>
      </c>
      <c r="D3597" t="s">
        <v>117</v>
      </c>
      <c r="E3597">
        <v>10</v>
      </c>
      <c r="F3597" t="s">
        <v>148</v>
      </c>
      <c r="G3597">
        <v>6</v>
      </c>
      <c r="H3597">
        <v>1.885251053</v>
      </c>
      <c r="I3597" t="s">
        <v>165</v>
      </c>
      <c r="J3597" t="s">
        <v>166</v>
      </c>
    </row>
    <row r="3598" spans="1:10">
      <c r="A3598" t="str">
        <f t="shared" si="56"/>
        <v>C702016AllSexAllEth10</v>
      </c>
      <c r="B3598">
        <v>2016</v>
      </c>
      <c r="C3598" t="s">
        <v>118</v>
      </c>
      <c r="D3598" t="s">
        <v>117</v>
      </c>
      <c r="E3598">
        <v>10</v>
      </c>
      <c r="F3598" t="s">
        <v>148</v>
      </c>
      <c r="G3598">
        <v>1</v>
      </c>
      <c r="H3598">
        <v>0.31420850900000002</v>
      </c>
      <c r="I3598" t="s">
        <v>203</v>
      </c>
      <c r="J3598" t="s">
        <v>204</v>
      </c>
    </row>
    <row r="3599" spans="1:10">
      <c r="A3599" t="str">
        <f t="shared" si="56"/>
        <v>C712016AllSexAllEth10</v>
      </c>
      <c r="B3599">
        <v>2016</v>
      </c>
      <c r="C3599" t="s">
        <v>118</v>
      </c>
      <c r="D3599" t="s">
        <v>117</v>
      </c>
      <c r="E3599">
        <v>10</v>
      </c>
      <c r="F3599" t="s">
        <v>148</v>
      </c>
      <c r="G3599">
        <v>14</v>
      </c>
      <c r="H3599">
        <v>4.3989191229999998</v>
      </c>
      <c r="I3599" t="s">
        <v>96</v>
      </c>
      <c r="J3599" t="s">
        <v>167</v>
      </c>
    </row>
    <row r="3600" spans="1:10">
      <c r="A3600" t="str">
        <f t="shared" si="56"/>
        <v>C732016AllSexAllEth10</v>
      </c>
      <c r="B3600">
        <v>2016</v>
      </c>
      <c r="C3600" t="s">
        <v>118</v>
      </c>
      <c r="D3600" t="s">
        <v>117</v>
      </c>
      <c r="E3600">
        <v>10</v>
      </c>
      <c r="F3600" t="s">
        <v>148</v>
      </c>
      <c r="G3600">
        <v>43</v>
      </c>
      <c r="H3600">
        <v>13.510965880000001</v>
      </c>
      <c r="I3600" t="s">
        <v>97</v>
      </c>
      <c r="J3600" t="s">
        <v>183</v>
      </c>
    </row>
    <row r="3601" spans="1:10">
      <c r="A3601" t="str">
        <f t="shared" si="56"/>
        <v>C742016AllSexAllEth10</v>
      </c>
      <c r="B3601">
        <v>2016</v>
      </c>
      <c r="C3601" t="s">
        <v>118</v>
      </c>
      <c r="D3601" t="s">
        <v>117</v>
      </c>
      <c r="E3601">
        <v>10</v>
      </c>
      <c r="F3601" t="s">
        <v>148</v>
      </c>
      <c r="G3601">
        <v>1</v>
      </c>
      <c r="H3601">
        <v>0.31420850900000002</v>
      </c>
      <c r="I3601" t="s">
        <v>170</v>
      </c>
      <c r="J3601" t="s">
        <v>171</v>
      </c>
    </row>
    <row r="3602" spans="1:10">
      <c r="A3602" t="str">
        <f t="shared" si="56"/>
        <v>C77-C792016AllSexAllEth10</v>
      </c>
      <c r="B3602">
        <v>2016</v>
      </c>
      <c r="C3602" t="s">
        <v>118</v>
      </c>
      <c r="D3602" t="s">
        <v>117</v>
      </c>
      <c r="E3602">
        <v>10</v>
      </c>
      <c r="F3602" t="s">
        <v>148</v>
      </c>
      <c r="G3602">
        <v>13</v>
      </c>
      <c r="H3602">
        <v>4.0847106139999996</v>
      </c>
      <c r="I3602" t="s">
        <v>215</v>
      </c>
      <c r="J3602" t="s">
        <v>216</v>
      </c>
    </row>
    <row r="3603" spans="1:10">
      <c r="A3603" t="str">
        <f t="shared" si="56"/>
        <v>C802016AllSexAllEth10</v>
      </c>
      <c r="B3603">
        <v>2016</v>
      </c>
      <c r="C3603" t="s">
        <v>118</v>
      </c>
      <c r="D3603" t="s">
        <v>117</v>
      </c>
      <c r="E3603">
        <v>10</v>
      </c>
      <c r="F3603" t="s">
        <v>148</v>
      </c>
      <c r="G3603">
        <v>2</v>
      </c>
      <c r="H3603">
        <v>0.62841701800000005</v>
      </c>
      <c r="I3603" t="s">
        <v>229</v>
      </c>
      <c r="J3603" t="s">
        <v>230</v>
      </c>
    </row>
    <row r="3604" spans="1:10">
      <c r="A3604" t="str">
        <f t="shared" si="56"/>
        <v>C812016AllSexAllEth10</v>
      </c>
      <c r="B3604">
        <v>2016</v>
      </c>
      <c r="C3604" t="s">
        <v>118</v>
      </c>
      <c r="D3604" t="s">
        <v>117</v>
      </c>
      <c r="E3604">
        <v>10</v>
      </c>
      <c r="F3604" t="s">
        <v>148</v>
      </c>
      <c r="G3604">
        <v>6</v>
      </c>
      <c r="H3604">
        <v>1.885251053</v>
      </c>
      <c r="I3604" t="s">
        <v>98</v>
      </c>
      <c r="J3604" t="s">
        <v>172</v>
      </c>
    </row>
    <row r="3605" spans="1:10">
      <c r="A3605" t="str">
        <f t="shared" si="56"/>
        <v>C82-C86, C962016AllSexAllEth10</v>
      </c>
      <c r="B3605">
        <v>2016</v>
      </c>
      <c r="C3605" t="s">
        <v>118</v>
      </c>
      <c r="D3605" t="s">
        <v>117</v>
      </c>
      <c r="E3605">
        <v>10</v>
      </c>
      <c r="F3605" t="s">
        <v>148</v>
      </c>
      <c r="G3605">
        <v>36</v>
      </c>
      <c r="H3605">
        <v>11.311506319999999</v>
      </c>
      <c r="I3605" t="s">
        <v>99</v>
      </c>
      <c r="J3605" t="s">
        <v>173</v>
      </c>
    </row>
    <row r="3606" spans="1:10">
      <c r="A3606" t="str">
        <f t="shared" si="56"/>
        <v>C882016AllSexAllEth10</v>
      </c>
      <c r="B3606">
        <v>2016</v>
      </c>
      <c r="C3606" t="s">
        <v>118</v>
      </c>
      <c r="D3606" t="s">
        <v>117</v>
      </c>
      <c r="E3606">
        <v>10</v>
      </c>
      <c r="F3606" t="s">
        <v>148</v>
      </c>
      <c r="G3606">
        <v>2</v>
      </c>
      <c r="H3606">
        <v>0.62841701800000005</v>
      </c>
      <c r="I3606" t="s">
        <v>195</v>
      </c>
      <c r="J3606" t="s">
        <v>196</v>
      </c>
    </row>
    <row r="3607" spans="1:10">
      <c r="A3607" t="str">
        <f t="shared" si="56"/>
        <v>C902016AllSexAllEth10</v>
      </c>
      <c r="B3607">
        <v>2016</v>
      </c>
      <c r="C3607" t="s">
        <v>118</v>
      </c>
      <c r="D3607" t="s">
        <v>117</v>
      </c>
      <c r="E3607">
        <v>10</v>
      </c>
      <c r="F3607" t="s">
        <v>148</v>
      </c>
      <c r="G3607">
        <v>15</v>
      </c>
      <c r="H3607">
        <v>4.7131276309999999</v>
      </c>
      <c r="I3607" t="s">
        <v>100</v>
      </c>
      <c r="J3607" t="s">
        <v>205</v>
      </c>
    </row>
    <row r="3608" spans="1:10">
      <c r="A3608" t="str">
        <f t="shared" si="56"/>
        <v>C91-C952016AllSexAllEth10</v>
      </c>
      <c r="B3608">
        <v>2016</v>
      </c>
      <c r="C3608" t="s">
        <v>118</v>
      </c>
      <c r="D3608" t="s">
        <v>117</v>
      </c>
      <c r="E3608">
        <v>10</v>
      </c>
      <c r="F3608" t="s">
        <v>148</v>
      </c>
      <c r="G3608">
        <v>20</v>
      </c>
      <c r="H3608">
        <v>6.2841701749999999</v>
      </c>
      <c r="I3608" t="s">
        <v>101</v>
      </c>
      <c r="J3608" t="s">
        <v>174</v>
      </c>
    </row>
    <row r="3609" spans="1:10">
      <c r="A3609" t="str">
        <f t="shared" si="56"/>
        <v>D45-D472016AllSexAllEth10</v>
      </c>
      <c r="B3609">
        <v>2016</v>
      </c>
      <c r="C3609" t="s">
        <v>118</v>
      </c>
      <c r="D3609" t="s">
        <v>117</v>
      </c>
      <c r="E3609">
        <v>10</v>
      </c>
      <c r="F3609" t="s">
        <v>148</v>
      </c>
      <c r="G3609">
        <v>3</v>
      </c>
      <c r="H3609">
        <v>0.94262552600000005</v>
      </c>
      <c r="I3609" t="s">
        <v>140</v>
      </c>
      <c r="J3609" t="s">
        <v>181</v>
      </c>
    </row>
    <row r="3610" spans="1:10">
      <c r="A3610" t="str">
        <f t="shared" si="56"/>
        <v>C00-C142017AllSexAllEth10</v>
      </c>
      <c r="B3610">
        <v>2017</v>
      </c>
      <c r="C3610" t="s">
        <v>118</v>
      </c>
      <c r="D3610" t="s">
        <v>117</v>
      </c>
      <c r="E3610">
        <v>10</v>
      </c>
      <c r="F3610" t="s">
        <v>148</v>
      </c>
      <c r="G3610">
        <v>34</v>
      </c>
      <c r="H3610">
        <v>10.54034783</v>
      </c>
      <c r="I3610" t="s">
        <v>86</v>
      </c>
      <c r="J3610" t="s">
        <v>180</v>
      </c>
    </row>
    <row r="3611" spans="1:10">
      <c r="A3611" t="str">
        <f t="shared" si="56"/>
        <v>C152017AllSexAllEth10</v>
      </c>
      <c r="B3611">
        <v>2017</v>
      </c>
      <c r="C3611" t="s">
        <v>118</v>
      </c>
      <c r="D3611" t="s">
        <v>117</v>
      </c>
      <c r="E3611">
        <v>10</v>
      </c>
      <c r="F3611" t="s">
        <v>148</v>
      </c>
      <c r="G3611">
        <v>4</v>
      </c>
      <c r="H3611">
        <v>1.2400409210000001</v>
      </c>
      <c r="I3611" t="s">
        <v>87</v>
      </c>
      <c r="J3611" t="s">
        <v>217</v>
      </c>
    </row>
    <row r="3612" spans="1:10">
      <c r="A3612" t="str">
        <f t="shared" si="56"/>
        <v>C162017AllSexAllEth10</v>
      </c>
      <c r="B3612">
        <v>2017</v>
      </c>
      <c r="C3612" t="s">
        <v>118</v>
      </c>
      <c r="D3612" t="s">
        <v>117</v>
      </c>
      <c r="E3612">
        <v>10</v>
      </c>
      <c r="F3612" t="s">
        <v>148</v>
      </c>
      <c r="G3612">
        <v>14</v>
      </c>
      <c r="H3612">
        <v>4.3401432250000003</v>
      </c>
      <c r="I3612" t="s">
        <v>88</v>
      </c>
      <c r="J3612" t="s">
        <v>188</v>
      </c>
    </row>
    <row r="3613" spans="1:10">
      <c r="A3613" t="str">
        <f t="shared" si="56"/>
        <v>C172017AllSexAllEth10</v>
      </c>
      <c r="B3613">
        <v>2017</v>
      </c>
      <c r="C3613" t="s">
        <v>118</v>
      </c>
      <c r="D3613" t="s">
        <v>117</v>
      </c>
      <c r="E3613">
        <v>10</v>
      </c>
      <c r="F3613" t="s">
        <v>148</v>
      </c>
      <c r="G3613">
        <v>7</v>
      </c>
      <c r="H3613">
        <v>2.1700716120000001</v>
      </c>
      <c r="I3613" t="s">
        <v>208</v>
      </c>
      <c r="J3613" t="s">
        <v>209</v>
      </c>
    </row>
    <row r="3614" spans="1:10">
      <c r="A3614" t="str">
        <f t="shared" si="56"/>
        <v>C18-C212017AllSexAllEth10</v>
      </c>
      <c r="B3614">
        <v>2017</v>
      </c>
      <c r="C3614" t="s">
        <v>118</v>
      </c>
      <c r="D3614" t="s">
        <v>117</v>
      </c>
      <c r="E3614">
        <v>10</v>
      </c>
      <c r="F3614" t="s">
        <v>148</v>
      </c>
      <c r="G3614">
        <v>96</v>
      </c>
      <c r="H3614">
        <v>29.76098211</v>
      </c>
      <c r="I3614" t="s">
        <v>89</v>
      </c>
      <c r="J3614" t="s">
        <v>182</v>
      </c>
    </row>
    <row r="3615" spans="1:10">
      <c r="A3615" t="str">
        <f t="shared" si="56"/>
        <v>C222017AllSexAllEth10</v>
      </c>
      <c r="B3615">
        <v>2017</v>
      </c>
      <c r="C3615" t="s">
        <v>118</v>
      </c>
      <c r="D3615" t="s">
        <v>117</v>
      </c>
      <c r="E3615">
        <v>10</v>
      </c>
      <c r="F3615" t="s">
        <v>148</v>
      </c>
      <c r="G3615">
        <v>17</v>
      </c>
      <c r="H3615">
        <v>5.2701739160000001</v>
      </c>
      <c r="I3615" t="s">
        <v>90</v>
      </c>
      <c r="J3615" t="s">
        <v>159</v>
      </c>
    </row>
    <row r="3616" spans="1:10">
      <c r="A3616" t="str">
        <f t="shared" si="56"/>
        <v>C232017AllSexAllEth10</v>
      </c>
      <c r="B3616">
        <v>2017</v>
      </c>
      <c r="C3616" t="s">
        <v>118</v>
      </c>
      <c r="D3616" t="s">
        <v>117</v>
      </c>
      <c r="E3616">
        <v>10</v>
      </c>
      <c r="F3616" t="s">
        <v>148</v>
      </c>
      <c r="G3616">
        <v>5</v>
      </c>
      <c r="H3616">
        <v>1.550051152</v>
      </c>
      <c r="I3616" t="s">
        <v>227</v>
      </c>
      <c r="J3616" t="s">
        <v>228</v>
      </c>
    </row>
    <row r="3617" spans="1:10">
      <c r="A3617" t="str">
        <f t="shared" si="56"/>
        <v>C242017AllSexAllEth10</v>
      </c>
      <c r="B3617">
        <v>2017</v>
      </c>
      <c r="C3617" t="s">
        <v>118</v>
      </c>
      <c r="D3617" t="s">
        <v>117</v>
      </c>
      <c r="E3617">
        <v>10</v>
      </c>
      <c r="F3617" t="s">
        <v>148</v>
      </c>
      <c r="G3617">
        <v>1</v>
      </c>
      <c r="H3617">
        <v>0.31001023</v>
      </c>
      <c r="I3617" t="s">
        <v>220</v>
      </c>
      <c r="J3617" t="s">
        <v>221</v>
      </c>
    </row>
    <row r="3618" spans="1:10">
      <c r="A3618" t="str">
        <f t="shared" si="56"/>
        <v>C252017AllSexAllEth10</v>
      </c>
      <c r="B3618">
        <v>2017</v>
      </c>
      <c r="C3618" t="s">
        <v>118</v>
      </c>
      <c r="D3618" t="s">
        <v>117</v>
      </c>
      <c r="E3618">
        <v>10</v>
      </c>
      <c r="F3618" t="s">
        <v>148</v>
      </c>
      <c r="G3618">
        <v>15</v>
      </c>
      <c r="H3618">
        <v>4.6501534549999999</v>
      </c>
      <c r="I3618" t="s">
        <v>91</v>
      </c>
      <c r="J3618" t="s">
        <v>197</v>
      </c>
    </row>
    <row r="3619" spans="1:10">
      <c r="A3619" t="str">
        <f t="shared" si="56"/>
        <v>C262017AllSexAllEth10</v>
      </c>
      <c r="B3619">
        <v>2017</v>
      </c>
      <c r="C3619" t="s">
        <v>118</v>
      </c>
      <c r="D3619" t="s">
        <v>117</v>
      </c>
      <c r="E3619">
        <v>10</v>
      </c>
      <c r="F3619" t="s">
        <v>148</v>
      </c>
      <c r="G3619">
        <v>5</v>
      </c>
      <c r="H3619">
        <v>1.550051152</v>
      </c>
      <c r="I3619" t="s">
        <v>198</v>
      </c>
      <c r="J3619" t="s">
        <v>199</v>
      </c>
    </row>
    <row r="3620" spans="1:10">
      <c r="A3620" t="str">
        <f t="shared" si="56"/>
        <v>C302017AllSexAllEth10</v>
      </c>
      <c r="B3620">
        <v>2017</v>
      </c>
      <c r="C3620" t="s">
        <v>118</v>
      </c>
      <c r="D3620" t="s">
        <v>117</v>
      </c>
      <c r="E3620">
        <v>10</v>
      </c>
      <c r="F3620" t="s">
        <v>148</v>
      </c>
      <c r="G3620">
        <v>1</v>
      </c>
      <c r="H3620">
        <v>0.31001023</v>
      </c>
      <c r="I3620" t="s">
        <v>210</v>
      </c>
      <c r="J3620" t="s">
        <v>211</v>
      </c>
    </row>
    <row r="3621" spans="1:10">
      <c r="A3621" t="str">
        <f t="shared" si="56"/>
        <v>C312017AllSexAllEth10</v>
      </c>
      <c r="B3621">
        <v>2017</v>
      </c>
      <c r="C3621" t="s">
        <v>118</v>
      </c>
      <c r="D3621" t="s">
        <v>117</v>
      </c>
      <c r="E3621">
        <v>10</v>
      </c>
      <c r="F3621" t="s">
        <v>148</v>
      </c>
      <c r="G3621">
        <v>1</v>
      </c>
      <c r="H3621">
        <v>0.31001023</v>
      </c>
      <c r="I3621" t="s">
        <v>206</v>
      </c>
      <c r="J3621" t="s">
        <v>207</v>
      </c>
    </row>
    <row r="3622" spans="1:10">
      <c r="A3622" t="str">
        <f t="shared" si="56"/>
        <v>C322017AllSexAllEth10</v>
      </c>
      <c r="B3622">
        <v>2017</v>
      </c>
      <c r="C3622" t="s">
        <v>118</v>
      </c>
      <c r="D3622" t="s">
        <v>117</v>
      </c>
      <c r="E3622">
        <v>10</v>
      </c>
      <c r="F3622" t="s">
        <v>148</v>
      </c>
      <c r="G3622">
        <v>1</v>
      </c>
      <c r="H3622">
        <v>0.31001023</v>
      </c>
      <c r="I3622" t="s">
        <v>189</v>
      </c>
      <c r="J3622" t="s">
        <v>190</v>
      </c>
    </row>
    <row r="3623" spans="1:10">
      <c r="A3623" t="str">
        <f t="shared" si="56"/>
        <v>C33-C342017AllSexAllEth10</v>
      </c>
      <c r="B3623">
        <v>2017</v>
      </c>
      <c r="C3623" t="s">
        <v>118</v>
      </c>
      <c r="D3623" t="s">
        <v>117</v>
      </c>
      <c r="E3623">
        <v>10</v>
      </c>
      <c r="F3623" t="s">
        <v>148</v>
      </c>
      <c r="G3623">
        <v>43</v>
      </c>
      <c r="H3623">
        <v>13.3304399</v>
      </c>
      <c r="I3623" t="s">
        <v>92</v>
      </c>
      <c r="J3623" t="s">
        <v>175</v>
      </c>
    </row>
    <row r="3624" spans="1:10">
      <c r="A3624" t="str">
        <f t="shared" si="56"/>
        <v>C372017AllSexAllEth10</v>
      </c>
      <c r="B3624">
        <v>2017</v>
      </c>
      <c r="C3624" t="s">
        <v>118</v>
      </c>
      <c r="D3624" t="s">
        <v>117</v>
      </c>
      <c r="E3624">
        <v>10</v>
      </c>
      <c r="F3624" t="s">
        <v>148</v>
      </c>
      <c r="G3624">
        <v>2</v>
      </c>
      <c r="H3624">
        <v>0.62002046099999997</v>
      </c>
      <c r="I3624" t="s">
        <v>212</v>
      </c>
      <c r="J3624" t="s">
        <v>213</v>
      </c>
    </row>
    <row r="3625" spans="1:10">
      <c r="A3625" t="str">
        <f t="shared" si="56"/>
        <v>C382017AllSexAllEth10</v>
      </c>
      <c r="B3625">
        <v>2017</v>
      </c>
      <c r="C3625" t="s">
        <v>118</v>
      </c>
      <c r="D3625" t="s">
        <v>117</v>
      </c>
      <c r="E3625">
        <v>10</v>
      </c>
      <c r="F3625" t="s">
        <v>148</v>
      </c>
      <c r="G3625">
        <v>1</v>
      </c>
      <c r="H3625">
        <v>0.31001023</v>
      </c>
      <c r="I3625" t="s">
        <v>191</v>
      </c>
      <c r="J3625" t="s">
        <v>192</v>
      </c>
    </row>
    <row r="3626" spans="1:10">
      <c r="A3626" t="str">
        <f t="shared" si="56"/>
        <v>C40-C412017AllSexAllEth10</v>
      </c>
      <c r="B3626">
        <v>2017</v>
      </c>
      <c r="C3626" t="s">
        <v>118</v>
      </c>
      <c r="D3626" t="s">
        <v>117</v>
      </c>
      <c r="E3626">
        <v>10</v>
      </c>
      <c r="F3626" t="s">
        <v>148</v>
      </c>
      <c r="G3626">
        <v>4</v>
      </c>
      <c r="H3626">
        <v>1.2400409210000001</v>
      </c>
      <c r="I3626" t="s">
        <v>160</v>
      </c>
      <c r="J3626" t="s">
        <v>161</v>
      </c>
    </row>
    <row r="3627" spans="1:10">
      <c r="A3627" t="str">
        <f t="shared" si="56"/>
        <v>C432017AllSexAllEth10</v>
      </c>
      <c r="B3627">
        <v>2017</v>
      </c>
      <c r="C3627" t="s">
        <v>118</v>
      </c>
      <c r="D3627" t="s">
        <v>117</v>
      </c>
      <c r="E3627">
        <v>10</v>
      </c>
      <c r="F3627" t="s">
        <v>148</v>
      </c>
      <c r="G3627">
        <v>131</v>
      </c>
      <c r="H3627">
        <v>40.611340169999998</v>
      </c>
      <c r="I3627" t="s">
        <v>93</v>
      </c>
      <c r="J3627" t="s">
        <v>186</v>
      </c>
    </row>
    <row r="3628" spans="1:10">
      <c r="A3628" t="str">
        <f t="shared" si="56"/>
        <v>C442017AllSexAllEth10</v>
      </c>
      <c r="B3628">
        <v>2017</v>
      </c>
      <c r="C3628" t="s">
        <v>118</v>
      </c>
      <c r="D3628" t="s">
        <v>117</v>
      </c>
      <c r="E3628">
        <v>10</v>
      </c>
      <c r="F3628" t="s">
        <v>148</v>
      </c>
      <c r="G3628">
        <v>3</v>
      </c>
      <c r="H3628">
        <v>0.93003069100000002</v>
      </c>
      <c r="I3628" t="s">
        <v>176</v>
      </c>
      <c r="J3628" t="s">
        <v>177</v>
      </c>
    </row>
    <row r="3629" spans="1:10">
      <c r="A3629" t="str">
        <f t="shared" si="56"/>
        <v>C452017AllSexAllEth10</v>
      </c>
      <c r="B3629">
        <v>2017</v>
      </c>
      <c r="C3629" t="s">
        <v>118</v>
      </c>
      <c r="D3629" t="s">
        <v>117</v>
      </c>
      <c r="E3629">
        <v>10</v>
      </c>
      <c r="F3629" t="s">
        <v>148</v>
      </c>
      <c r="G3629">
        <v>1</v>
      </c>
      <c r="H3629">
        <v>0.31001023</v>
      </c>
      <c r="I3629" t="s">
        <v>218</v>
      </c>
      <c r="J3629" t="s">
        <v>219</v>
      </c>
    </row>
    <row r="3630" spans="1:10">
      <c r="A3630" t="str">
        <f t="shared" si="56"/>
        <v>C482017AllSexAllEth10</v>
      </c>
      <c r="B3630">
        <v>2017</v>
      </c>
      <c r="C3630" t="s">
        <v>118</v>
      </c>
      <c r="D3630" t="s">
        <v>117</v>
      </c>
      <c r="E3630">
        <v>10</v>
      </c>
      <c r="F3630" t="s">
        <v>148</v>
      </c>
      <c r="G3630">
        <v>3</v>
      </c>
      <c r="H3630">
        <v>0.93003069100000002</v>
      </c>
      <c r="I3630" t="s">
        <v>200</v>
      </c>
      <c r="J3630" t="s">
        <v>201</v>
      </c>
    </row>
    <row r="3631" spans="1:10">
      <c r="A3631" t="str">
        <f t="shared" si="56"/>
        <v>C492017AllSexAllEth10</v>
      </c>
      <c r="B3631">
        <v>2017</v>
      </c>
      <c r="C3631" t="s">
        <v>118</v>
      </c>
      <c r="D3631" t="s">
        <v>117</v>
      </c>
      <c r="E3631">
        <v>10</v>
      </c>
      <c r="F3631" t="s">
        <v>148</v>
      </c>
      <c r="G3631">
        <v>8</v>
      </c>
      <c r="H3631">
        <v>2.4800818429999998</v>
      </c>
      <c r="I3631" t="s">
        <v>162</v>
      </c>
      <c r="J3631" t="s">
        <v>163</v>
      </c>
    </row>
    <row r="3632" spans="1:10">
      <c r="A3632" t="str">
        <f t="shared" si="56"/>
        <v>C502017AllSexAllEth10</v>
      </c>
      <c r="B3632">
        <v>2017</v>
      </c>
      <c r="C3632" t="s">
        <v>118</v>
      </c>
      <c r="D3632" t="s">
        <v>117</v>
      </c>
      <c r="E3632">
        <v>10</v>
      </c>
      <c r="F3632" t="s">
        <v>148</v>
      </c>
      <c r="G3632">
        <v>393</v>
      </c>
      <c r="H3632">
        <v>121.83402049999999</v>
      </c>
      <c r="I3632" t="s">
        <v>102</v>
      </c>
      <c r="J3632" t="s">
        <v>214</v>
      </c>
    </row>
    <row r="3633" spans="1:10">
      <c r="A3633" t="str">
        <f t="shared" si="56"/>
        <v>C512017AllSexAllEth10</v>
      </c>
      <c r="B3633">
        <v>2017</v>
      </c>
      <c r="C3633" t="s">
        <v>118</v>
      </c>
      <c r="D3633" t="s">
        <v>117</v>
      </c>
      <c r="E3633">
        <v>10</v>
      </c>
      <c r="F3633" t="s">
        <v>148</v>
      </c>
      <c r="G3633">
        <v>2</v>
      </c>
      <c r="H3633">
        <v>0.62002046099999997</v>
      </c>
      <c r="I3633" t="s">
        <v>106</v>
      </c>
      <c r="J3633" t="s">
        <v>238</v>
      </c>
    </row>
    <row r="3634" spans="1:10">
      <c r="A3634" t="str">
        <f t="shared" si="56"/>
        <v>C522017AllSexAllEth10</v>
      </c>
      <c r="B3634">
        <v>2017</v>
      </c>
      <c r="C3634" t="s">
        <v>118</v>
      </c>
      <c r="D3634" t="s">
        <v>117</v>
      </c>
      <c r="E3634">
        <v>10</v>
      </c>
      <c r="F3634" t="s">
        <v>148</v>
      </c>
      <c r="G3634">
        <v>1</v>
      </c>
      <c r="H3634">
        <v>0.31001023</v>
      </c>
      <c r="I3634" t="s">
        <v>239</v>
      </c>
      <c r="J3634" t="s">
        <v>240</v>
      </c>
    </row>
    <row r="3635" spans="1:10">
      <c r="A3635" t="str">
        <f t="shared" si="56"/>
        <v>C532017AllSexAllEth10</v>
      </c>
      <c r="B3635">
        <v>2017</v>
      </c>
      <c r="C3635" t="s">
        <v>118</v>
      </c>
      <c r="D3635" t="s">
        <v>117</v>
      </c>
      <c r="E3635">
        <v>10</v>
      </c>
      <c r="F3635" t="s">
        <v>148</v>
      </c>
      <c r="G3635">
        <v>16</v>
      </c>
      <c r="H3635">
        <v>4.9601636850000004</v>
      </c>
      <c r="I3635" t="s">
        <v>103</v>
      </c>
      <c r="J3635" t="s">
        <v>235</v>
      </c>
    </row>
    <row r="3636" spans="1:10">
      <c r="A3636" t="str">
        <f t="shared" si="56"/>
        <v>C54-C552017AllSexAllEth10</v>
      </c>
      <c r="B3636">
        <v>2017</v>
      </c>
      <c r="C3636" t="s">
        <v>118</v>
      </c>
      <c r="D3636" t="s">
        <v>117</v>
      </c>
      <c r="E3636">
        <v>10</v>
      </c>
      <c r="F3636" t="s">
        <v>148</v>
      </c>
      <c r="G3636">
        <v>36</v>
      </c>
      <c r="H3636">
        <v>11.160368289999999</v>
      </c>
      <c r="I3636" t="s">
        <v>104</v>
      </c>
      <c r="J3636" t="s">
        <v>234</v>
      </c>
    </row>
    <row r="3637" spans="1:10">
      <c r="A3637" t="str">
        <f t="shared" si="56"/>
        <v>C56-C572017AllSexAllEth10</v>
      </c>
      <c r="B3637">
        <v>2017</v>
      </c>
      <c r="C3637" t="s">
        <v>118</v>
      </c>
      <c r="D3637" t="s">
        <v>117</v>
      </c>
      <c r="E3637">
        <v>10</v>
      </c>
      <c r="F3637" t="s">
        <v>148</v>
      </c>
      <c r="G3637">
        <v>28</v>
      </c>
      <c r="H3637">
        <v>8.6802864490000005</v>
      </c>
      <c r="I3637" t="s">
        <v>105</v>
      </c>
      <c r="J3637" t="s">
        <v>233</v>
      </c>
    </row>
    <row r="3638" spans="1:10">
      <c r="A3638" t="str">
        <f t="shared" si="56"/>
        <v>C612017AllSexAllEth10</v>
      </c>
      <c r="B3638">
        <v>2017</v>
      </c>
      <c r="C3638" t="s">
        <v>118</v>
      </c>
      <c r="D3638" t="s">
        <v>117</v>
      </c>
      <c r="E3638">
        <v>10</v>
      </c>
      <c r="F3638" t="s">
        <v>148</v>
      </c>
      <c r="G3638">
        <v>44</v>
      </c>
      <c r="H3638">
        <v>13.64045013</v>
      </c>
      <c r="I3638" t="s">
        <v>107</v>
      </c>
      <c r="J3638" t="s">
        <v>202</v>
      </c>
    </row>
    <row r="3639" spans="1:10">
      <c r="A3639" t="str">
        <f t="shared" si="56"/>
        <v>C622017AllSexAllEth10</v>
      </c>
      <c r="B3639">
        <v>2017</v>
      </c>
      <c r="C3639" t="s">
        <v>118</v>
      </c>
      <c r="D3639" t="s">
        <v>117</v>
      </c>
      <c r="E3639">
        <v>10</v>
      </c>
      <c r="F3639" t="s">
        <v>148</v>
      </c>
      <c r="G3639">
        <v>7</v>
      </c>
      <c r="H3639">
        <v>2.1700716120000001</v>
      </c>
      <c r="I3639" t="s">
        <v>108</v>
      </c>
      <c r="J3639" t="s">
        <v>187</v>
      </c>
    </row>
    <row r="3640" spans="1:10">
      <c r="A3640" t="str">
        <f t="shared" si="56"/>
        <v>C64-C66, C682017AllSexAllEth10</v>
      </c>
      <c r="B3640">
        <v>2017</v>
      </c>
      <c r="C3640" t="s">
        <v>118</v>
      </c>
      <c r="D3640" t="s">
        <v>117</v>
      </c>
      <c r="E3640">
        <v>10</v>
      </c>
      <c r="F3640" t="s">
        <v>148</v>
      </c>
      <c r="G3640">
        <v>34</v>
      </c>
      <c r="H3640">
        <v>10.54034783</v>
      </c>
      <c r="I3640" t="s">
        <v>94</v>
      </c>
      <c r="J3640" t="s">
        <v>164</v>
      </c>
    </row>
    <row r="3641" spans="1:10">
      <c r="A3641" t="str">
        <f t="shared" si="56"/>
        <v>C672017AllSexAllEth10</v>
      </c>
      <c r="B3641">
        <v>2017</v>
      </c>
      <c r="C3641" t="s">
        <v>118</v>
      </c>
      <c r="D3641" t="s">
        <v>117</v>
      </c>
      <c r="E3641">
        <v>10</v>
      </c>
      <c r="F3641" t="s">
        <v>148</v>
      </c>
      <c r="G3641">
        <v>6</v>
      </c>
      <c r="H3641">
        <v>1.860061382</v>
      </c>
      <c r="I3641" t="s">
        <v>95</v>
      </c>
      <c r="J3641" t="s">
        <v>226</v>
      </c>
    </row>
    <row r="3642" spans="1:10">
      <c r="A3642" t="str">
        <f t="shared" si="56"/>
        <v>C692017AllSexAllEth10</v>
      </c>
      <c r="B3642">
        <v>2017</v>
      </c>
      <c r="C3642" t="s">
        <v>118</v>
      </c>
      <c r="D3642" t="s">
        <v>117</v>
      </c>
      <c r="E3642">
        <v>10</v>
      </c>
      <c r="F3642" t="s">
        <v>148</v>
      </c>
      <c r="G3642">
        <v>3</v>
      </c>
      <c r="H3642">
        <v>0.93003069100000002</v>
      </c>
      <c r="I3642" t="s">
        <v>165</v>
      </c>
      <c r="J3642" t="s">
        <v>166</v>
      </c>
    </row>
    <row r="3643" spans="1:10">
      <c r="A3643" t="str">
        <f t="shared" si="56"/>
        <v>C712017AllSexAllEth10</v>
      </c>
      <c r="B3643">
        <v>2017</v>
      </c>
      <c r="C3643" t="s">
        <v>118</v>
      </c>
      <c r="D3643" t="s">
        <v>117</v>
      </c>
      <c r="E3643">
        <v>10</v>
      </c>
      <c r="F3643" t="s">
        <v>148</v>
      </c>
      <c r="G3643">
        <v>22</v>
      </c>
      <c r="H3643">
        <v>6.820225067</v>
      </c>
      <c r="I3643" t="s">
        <v>96</v>
      </c>
      <c r="J3643" t="s">
        <v>167</v>
      </c>
    </row>
    <row r="3644" spans="1:10">
      <c r="A3644" t="str">
        <f t="shared" si="56"/>
        <v>C722017AllSexAllEth10</v>
      </c>
      <c r="B3644">
        <v>2017</v>
      </c>
      <c r="C3644" t="s">
        <v>118</v>
      </c>
      <c r="D3644" t="s">
        <v>117</v>
      </c>
      <c r="E3644">
        <v>10</v>
      </c>
      <c r="F3644" t="s">
        <v>148</v>
      </c>
      <c r="G3644">
        <v>1</v>
      </c>
      <c r="H3644">
        <v>0.31001023</v>
      </c>
      <c r="I3644" t="s">
        <v>168</v>
      </c>
      <c r="J3644" t="s">
        <v>169</v>
      </c>
    </row>
    <row r="3645" spans="1:10">
      <c r="A3645" t="str">
        <f t="shared" si="56"/>
        <v>C732017AllSexAllEth10</v>
      </c>
      <c r="B3645">
        <v>2017</v>
      </c>
      <c r="C3645" t="s">
        <v>118</v>
      </c>
      <c r="D3645" t="s">
        <v>117</v>
      </c>
      <c r="E3645">
        <v>10</v>
      </c>
      <c r="F3645" t="s">
        <v>148</v>
      </c>
      <c r="G3645">
        <v>33</v>
      </c>
      <c r="H3645">
        <v>10.2303376</v>
      </c>
      <c r="I3645" t="s">
        <v>97</v>
      </c>
      <c r="J3645" t="s">
        <v>183</v>
      </c>
    </row>
    <row r="3646" spans="1:10">
      <c r="A3646" t="str">
        <f t="shared" si="56"/>
        <v>C742017AllSexAllEth10</v>
      </c>
      <c r="B3646">
        <v>2017</v>
      </c>
      <c r="C3646" t="s">
        <v>118</v>
      </c>
      <c r="D3646" t="s">
        <v>117</v>
      </c>
      <c r="E3646">
        <v>10</v>
      </c>
      <c r="F3646" t="s">
        <v>148</v>
      </c>
      <c r="G3646">
        <v>2</v>
      </c>
      <c r="H3646">
        <v>0.62002046099999997</v>
      </c>
      <c r="I3646" t="s">
        <v>170</v>
      </c>
      <c r="J3646" t="s">
        <v>171</v>
      </c>
    </row>
    <row r="3647" spans="1:10">
      <c r="A3647" t="str">
        <f t="shared" si="56"/>
        <v>C77-C792017AllSexAllEth10</v>
      </c>
      <c r="B3647">
        <v>2017</v>
      </c>
      <c r="C3647" t="s">
        <v>118</v>
      </c>
      <c r="D3647" t="s">
        <v>117</v>
      </c>
      <c r="E3647">
        <v>10</v>
      </c>
      <c r="F3647" t="s">
        <v>148</v>
      </c>
      <c r="G3647">
        <v>8</v>
      </c>
      <c r="H3647">
        <v>2.4800818429999998</v>
      </c>
      <c r="I3647" t="s">
        <v>215</v>
      </c>
      <c r="J3647" t="s">
        <v>216</v>
      </c>
    </row>
    <row r="3648" spans="1:10">
      <c r="A3648" t="str">
        <f t="shared" si="56"/>
        <v>C812017AllSexAllEth10</v>
      </c>
      <c r="B3648">
        <v>2017</v>
      </c>
      <c r="C3648" t="s">
        <v>118</v>
      </c>
      <c r="D3648" t="s">
        <v>117</v>
      </c>
      <c r="E3648">
        <v>10</v>
      </c>
      <c r="F3648" t="s">
        <v>148</v>
      </c>
      <c r="G3648">
        <v>2</v>
      </c>
      <c r="H3648">
        <v>0.62002046099999997</v>
      </c>
      <c r="I3648" t="s">
        <v>98</v>
      </c>
      <c r="J3648" t="s">
        <v>172</v>
      </c>
    </row>
    <row r="3649" spans="1:10">
      <c r="A3649" t="str">
        <f t="shared" si="56"/>
        <v>C82-C86, C962017AllSexAllEth10</v>
      </c>
      <c r="B3649">
        <v>2017</v>
      </c>
      <c r="C3649" t="s">
        <v>118</v>
      </c>
      <c r="D3649" t="s">
        <v>117</v>
      </c>
      <c r="E3649">
        <v>10</v>
      </c>
      <c r="F3649" t="s">
        <v>148</v>
      </c>
      <c r="G3649">
        <v>51</v>
      </c>
      <c r="H3649">
        <v>15.810521749999999</v>
      </c>
      <c r="I3649" t="s">
        <v>99</v>
      </c>
      <c r="J3649" t="s">
        <v>173</v>
      </c>
    </row>
    <row r="3650" spans="1:10">
      <c r="A3650" t="str">
        <f t="shared" si="56"/>
        <v>C882017AllSexAllEth10</v>
      </c>
      <c r="B3650">
        <v>2017</v>
      </c>
      <c r="C3650" t="s">
        <v>118</v>
      </c>
      <c r="D3650" t="s">
        <v>117</v>
      </c>
      <c r="E3650">
        <v>10</v>
      </c>
      <c r="F3650" t="s">
        <v>148</v>
      </c>
      <c r="G3650">
        <v>2</v>
      </c>
      <c r="H3650">
        <v>0.62002046099999997</v>
      </c>
      <c r="I3650" t="s">
        <v>195</v>
      </c>
      <c r="J3650" t="s">
        <v>196</v>
      </c>
    </row>
    <row r="3651" spans="1:10">
      <c r="A3651" t="str">
        <f t="shared" ref="A3651:A3714" si="57">I3651&amp;B3651&amp;C3651&amp;D3651&amp;E3651</f>
        <v>C902017AllSexAllEth10</v>
      </c>
      <c r="B3651">
        <v>2017</v>
      </c>
      <c r="C3651" t="s">
        <v>118</v>
      </c>
      <c r="D3651" t="s">
        <v>117</v>
      </c>
      <c r="E3651">
        <v>10</v>
      </c>
      <c r="F3651" t="s">
        <v>148</v>
      </c>
      <c r="G3651">
        <v>8</v>
      </c>
      <c r="H3651">
        <v>2.4800818429999998</v>
      </c>
      <c r="I3651" t="s">
        <v>100</v>
      </c>
      <c r="J3651" t="s">
        <v>205</v>
      </c>
    </row>
    <row r="3652" spans="1:10">
      <c r="A3652" t="str">
        <f t="shared" si="57"/>
        <v>C91-C952017AllSexAllEth10</v>
      </c>
      <c r="B3652">
        <v>2017</v>
      </c>
      <c r="C3652" t="s">
        <v>118</v>
      </c>
      <c r="D3652" t="s">
        <v>117</v>
      </c>
      <c r="E3652">
        <v>10</v>
      </c>
      <c r="F3652" t="s">
        <v>148</v>
      </c>
      <c r="G3652">
        <v>28</v>
      </c>
      <c r="H3652">
        <v>8.6802864490000005</v>
      </c>
      <c r="I3652" t="s">
        <v>101</v>
      </c>
      <c r="J3652" t="s">
        <v>174</v>
      </c>
    </row>
    <row r="3653" spans="1:10">
      <c r="A3653" t="str">
        <f t="shared" si="57"/>
        <v>D45-D472017AllSexAllEth10</v>
      </c>
      <c r="B3653">
        <v>2017</v>
      </c>
      <c r="C3653" t="s">
        <v>118</v>
      </c>
      <c r="D3653" t="s">
        <v>117</v>
      </c>
      <c r="E3653">
        <v>10</v>
      </c>
      <c r="F3653" t="s">
        <v>148</v>
      </c>
      <c r="G3653">
        <v>10</v>
      </c>
      <c r="H3653">
        <v>3.1001023029999999</v>
      </c>
      <c r="I3653" t="s">
        <v>140</v>
      </c>
      <c r="J3653" t="s">
        <v>181</v>
      </c>
    </row>
    <row r="3654" spans="1:10">
      <c r="A3654" t="str">
        <f t="shared" si="57"/>
        <v>C00-C142015AllSexAllEth11</v>
      </c>
      <c r="B3654">
        <v>2015</v>
      </c>
      <c r="C3654" t="s">
        <v>118</v>
      </c>
      <c r="D3654" t="s">
        <v>117</v>
      </c>
      <c r="E3654">
        <v>11</v>
      </c>
      <c r="F3654" t="s">
        <v>149</v>
      </c>
      <c r="G3654">
        <v>62</v>
      </c>
      <c r="H3654">
        <v>19.464414649999998</v>
      </c>
      <c r="I3654" t="s">
        <v>86</v>
      </c>
      <c r="J3654" t="s">
        <v>180</v>
      </c>
    </row>
    <row r="3655" spans="1:10">
      <c r="A3655" t="str">
        <f t="shared" si="57"/>
        <v>C152015AllSexAllEth11</v>
      </c>
      <c r="B3655">
        <v>2015</v>
      </c>
      <c r="C3655" t="s">
        <v>118</v>
      </c>
      <c r="D3655" t="s">
        <v>117</v>
      </c>
      <c r="E3655">
        <v>11</v>
      </c>
      <c r="F3655" t="s">
        <v>149</v>
      </c>
      <c r="G3655">
        <v>12</v>
      </c>
      <c r="H3655">
        <v>3.7673060619999998</v>
      </c>
      <c r="I3655" t="s">
        <v>87</v>
      </c>
      <c r="J3655" t="s">
        <v>217</v>
      </c>
    </row>
    <row r="3656" spans="1:10">
      <c r="A3656" t="str">
        <f t="shared" si="57"/>
        <v>C162015AllSexAllEth11</v>
      </c>
      <c r="B3656">
        <v>2015</v>
      </c>
      <c r="C3656" t="s">
        <v>118</v>
      </c>
      <c r="D3656" t="s">
        <v>117</v>
      </c>
      <c r="E3656">
        <v>11</v>
      </c>
      <c r="F3656" t="s">
        <v>149</v>
      </c>
      <c r="G3656">
        <v>24</v>
      </c>
      <c r="H3656">
        <v>7.5346121239999997</v>
      </c>
      <c r="I3656" t="s">
        <v>88</v>
      </c>
      <c r="J3656" t="s">
        <v>188</v>
      </c>
    </row>
    <row r="3657" spans="1:10">
      <c r="A3657" t="str">
        <f t="shared" si="57"/>
        <v>C172015AllSexAllEth11</v>
      </c>
      <c r="B3657">
        <v>2015</v>
      </c>
      <c r="C3657" t="s">
        <v>118</v>
      </c>
      <c r="D3657" t="s">
        <v>117</v>
      </c>
      <c r="E3657">
        <v>11</v>
      </c>
      <c r="F3657" t="s">
        <v>149</v>
      </c>
      <c r="G3657">
        <v>14</v>
      </c>
      <c r="H3657">
        <v>4.3951904060000002</v>
      </c>
      <c r="I3657" t="s">
        <v>208</v>
      </c>
      <c r="J3657" t="s">
        <v>209</v>
      </c>
    </row>
    <row r="3658" spans="1:10">
      <c r="A3658" t="str">
        <f t="shared" si="57"/>
        <v>C18-C212015AllSexAllEth11</v>
      </c>
      <c r="B3658">
        <v>2015</v>
      </c>
      <c r="C3658" t="s">
        <v>118</v>
      </c>
      <c r="D3658" t="s">
        <v>117</v>
      </c>
      <c r="E3658">
        <v>11</v>
      </c>
      <c r="F3658" t="s">
        <v>149</v>
      </c>
      <c r="G3658">
        <v>157</v>
      </c>
      <c r="H3658">
        <v>49.28892098</v>
      </c>
      <c r="I3658" t="s">
        <v>89</v>
      </c>
      <c r="J3658" t="s">
        <v>182</v>
      </c>
    </row>
    <row r="3659" spans="1:10">
      <c r="A3659" t="str">
        <f t="shared" si="57"/>
        <v>C222015AllSexAllEth11</v>
      </c>
      <c r="B3659">
        <v>2015</v>
      </c>
      <c r="C3659" t="s">
        <v>118</v>
      </c>
      <c r="D3659" t="s">
        <v>117</v>
      </c>
      <c r="E3659">
        <v>11</v>
      </c>
      <c r="F3659" t="s">
        <v>149</v>
      </c>
      <c r="G3659">
        <v>36</v>
      </c>
      <c r="H3659">
        <v>11.30191819</v>
      </c>
      <c r="I3659" t="s">
        <v>90</v>
      </c>
      <c r="J3659" t="s">
        <v>159</v>
      </c>
    </row>
    <row r="3660" spans="1:10">
      <c r="A3660" t="str">
        <f t="shared" si="57"/>
        <v>C232015AllSexAllEth11</v>
      </c>
      <c r="B3660">
        <v>2015</v>
      </c>
      <c r="C3660" t="s">
        <v>118</v>
      </c>
      <c r="D3660" t="s">
        <v>117</v>
      </c>
      <c r="E3660">
        <v>11</v>
      </c>
      <c r="F3660" t="s">
        <v>149</v>
      </c>
      <c r="G3660">
        <v>4</v>
      </c>
      <c r="H3660">
        <v>1.255768687</v>
      </c>
      <c r="I3660" t="s">
        <v>227</v>
      </c>
      <c r="J3660" t="s">
        <v>228</v>
      </c>
    </row>
    <row r="3661" spans="1:10">
      <c r="A3661" t="str">
        <f t="shared" si="57"/>
        <v>C242015AllSexAllEth11</v>
      </c>
      <c r="B3661">
        <v>2015</v>
      </c>
      <c r="C3661" t="s">
        <v>118</v>
      </c>
      <c r="D3661" t="s">
        <v>117</v>
      </c>
      <c r="E3661">
        <v>11</v>
      </c>
      <c r="F3661" t="s">
        <v>149</v>
      </c>
      <c r="G3661">
        <v>3</v>
      </c>
      <c r="H3661">
        <v>0.941826516</v>
      </c>
      <c r="I3661" t="s">
        <v>220</v>
      </c>
      <c r="J3661" t="s">
        <v>221</v>
      </c>
    </row>
    <row r="3662" spans="1:10">
      <c r="A3662" t="str">
        <f t="shared" si="57"/>
        <v>C252015AllSexAllEth11</v>
      </c>
      <c r="B3662">
        <v>2015</v>
      </c>
      <c r="C3662" t="s">
        <v>118</v>
      </c>
      <c r="D3662" t="s">
        <v>117</v>
      </c>
      <c r="E3662">
        <v>11</v>
      </c>
      <c r="F3662" t="s">
        <v>149</v>
      </c>
      <c r="G3662">
        <v>25</v>
      </c>
      <c r="H3662">
        <v>7.8485542959999997</v>
      </c>
      <c r="I3662" t="s">
        <v>91</v>
      </c>
      <c r="J3662" t="s">
        <v>197</v>
      </c>
    </row>
    <row r="3663" spans="1:10">
      <c r="A3663" t="str">
        <f t="shared" si="57"/>
        <v>C262015AllSexAllEth11</v>
      </c>
      <c r="B3663">
        <v>2015</v>
      </c>
      <c r="C3663" t="s">
        <v>118</v>
      </c>
      <c r="D3663" t="s">
        <v>117</v>
      </c>
      <c r="E3663">
        <v>11</v>
      </c>
      <c r="F3663" t="s">
        <v>149</v>
      </c>
      <c r="G3663">
        <v>7</v>
      </c>
      <c r="H3663">
        <v>2.1975952030000001</v>
      </c>
      <c r="I3663" t="s">
        <v>198</v>
      </c>
      <c r="J3663" t="s">
        <v>199</v>
      </c>
    </row>
    <row r="3664" spans="1:10">
      <c r="A3664" t="str">
        <f t="shared" si="57"/>
        <v>C302015AllSexAllEth11</v>
      </c>
      <c r="B3664">
        <v>2015</v>
      </c>
      <c r="C3664" t="s">
        <v>118</v>
      </c>
      <c r="D3664" t="s">
        <v>117</v>
      </c>
      <c r="E3664">
        <v>11</v>
      </c>
      <c r="F3664" t="s">
        <v>149</v>
      </c>
      <c r="G3664">
        <v>1</v>
      </c>
      <c r="H3664">
        <v>0.31394217200000002</v>
      </c>
      <c r="I3664" t="s">
        <v>210</v>
      </c>
      <c r="J3664" t="s">
        <v>211</v>
      </c>
    </row>
    <row r="3665" spans="1:10">
      <c r="A3665" t="str">
        <f t="shared" si="57"/>
        <v>C322015AllSexAllEth11</v>
      </c>
      <c r="B3665">
        <v>2015</v>
      </c>
      <c r="C3665" t="s">
        <v>118</v>
      </c>
      <c r="D3665" t="s">
        <v>117</v>
      </c>
      <c r="E3665">
        <v>11</v>
      </c>
      <c r="F3665" t="s">
        <v>149</v>
      </c>
      <c r="G3665">
        <v>5</v>
      </c>
      <c r="H3665">
        <v>1.569710859</v>
      </c>
      <c r="I3665" t="s">
        <v>189</v>
      </c>
      <c r="J3665" t="s">
        <v>190</v>
      </c>
    </row>
    <row r="3666" spans="1:10">
      <c r="A3666" t="str">
        <f t="shared" si="57"/>
        <v>C33-C342015AllSexAllEth11</v>
      </c>
      <c r="B3666">
        <v>2015</v>
      </c>
      <c r="C3666" t="s">
        <v>118</v>
      </c>
      <c r="D3666" t="s">
        <v>117</v>
      </c>
      <c r="E3666">
        <v>11</v>
      </c>
      <c r="F3666" t="s">
        <v>149</v>
      </c>
      <c r="G3666">
        <v>139</v>
      </c>
      <c r="H3666">
        <v>43.63796189</v>
      </c>
      <c r="I3666" t="s">
        <v>92</v>
      </c>
      <c r="J3666" t="s">
        <v>175</v>
      </c>
    </row>
    <row r="3667" spans="1:10">
      <c r="A3667" t="str">
        <f t="shared" si="57"/>
        <v>C40-C412015AllSexAllEth11</v>
      </c>
      <c r="B3667">
        <v>2015</v>
      </c>
      <c r="C3667" t="s">
        <v>118</v>
      </c>
      <c r="D3667" t="s">
        <v>117</v>
      </c>
      <c r="E3667">
        <v>11</v>
      </c>
      <c r="F3667" t="s">
        <v>149</v>
      </c>
      <c r="G3667">
        <v>1</v>
      </c>
      <c r="H3667">
        <v>0.31394217200000002</v>
      </c>
      <c r="I3667" t="s">
        <v>160</v>
      </c>
      <c r="J3667" t="s">
        <v>161</v>
      </c>
    </row>
    <row r="3668" spans="1:10">
      <c r="A3668" t="str">
        <f t="shared" si="57"/>
        <v>C432015AllSexAllEth11</v>
      </c>
      <c r="B3668">
        <v>2015</v>
      </c>
      <c r="C3668" t="s">
        <v>118</v>
      </c>
      <c r="D3668" t="s">
        <v>117</v>
      </c>
      <c r="E3668">
        <v>11</v>
      </c>
      <c r="F3668" t="s">
        <v>149</v>
      </c>
      <c r="G3668">
        <v>195</v>
      </c>
      <c r="H3668">
        <v>61.218723509999997</v>
      </c>
      <c r="I3668" t="s">
        <v>93</v>
      </c>
      <c r="J3668" t="s">
        <v>186</v>
      </c>
    </row>
    <row r="3669" spans="1:10">
      <c r="A3669" t="str">
        <f t="shared" si="57"/>
        <v>C442015AllSexAllEth11</v>
      </c>
      <c r="B3669">
        <v>2015</v>
      </c>
      <c r="C3669" t="s">
        <v>118</v>
      </c>
      <c r="D3669" t="s">
        <v>117</v>
      </c>
      <c r="E3669">
        <v>11</v>
      </c>
      <c r="F3669" t="s">
        <v>149</v>
      </c>
      <c r="G3669">
        <v>6</v>
      </c>
      <c r="H3669">
        <v>1.8836530309999999</v>
      </c>
      <c r="I3669" t="s">
        <v>176</v>
      </c>
      <c r="J3669" t="s">
        <v>177</v>
      </c>
    </row>
    <row r="3670" spans="1:10">
      <c r="A3670" t="str">
        <f t="shared" si="57"/>
        <v>C452015AllSexAllEth11</v>
      </c>
      <c r="B3670">
        <v>2015</v>
      </c>
      <c r="C3670" t="s">
        <v>118</v>
      </c>
      <c r="D3670" t="s">
        <v>117</v>
      </c>
      <c r="E3670">
        <v>11</v>
      </c>
      <c r="F3670" t="s">
        <v>149</v>
      </c>
      <c r="G3670">
        <v>2</v>
      </c>
      <c r="H3670">
        <v>0.62788434400000004</v>
      </c>
      <c r="I3670" t="s">
        <v>218</v>
      </c>
      <c r="J3670" t="s">
        <v>219</v>
      </c>
    </row>
    <row r="3671" spans="1:10">
      <c r="A3671" t="str">
        <f t="shared" si="57"/>
        <v>C472015AllSexAllEth11</v>
      </c>
      <c r="B3671">
        <v>2015</v>
      </c>
      <c r="C3671" t="s">
        <v>118</v>
      </c>
      <c r="D3671" t="s">
        <v>117</v>
      </c>
      <c r="E3671">
        <v>11</v>
      </c>
      <c r="F3671" t="s">
        <v>149</v>
      </c>
      <c r="G3671">
        <v>2</v>
      </c>
      <c r="H3671">
        <v>0.62788434400000004</v>
      </c>
      <c r="I3671" t="s">
        <v>178</v>
      </c>
      <c r="J3671" t="s">
        <v>179</v>
      </c>
    </row>
    <row r="3672" spans="1:10">
      <c r="A3672" t="str">
        <f t="shared" si="57"/>
        <v>C482015AllSexAllEth11</v>
      </c>
      <c r="B3672">
        <v>2015</v>
      </c>
      <c r="C3672" t="s">
        <v>118</v>
      </c>
      <c r="D3672" t="s">
        <v>117</v>
      </c>
      <c r="E3672">
        <v>11</v>
      </c>
      <c r="F3672" t="s">
        <v>149</v>
      </c>
      <c r="G3672">
        <v>4</v>
      </c>
      <c r="H3672">
        <v>1.255768687</v>
      </c>
      <c r="I3672" t="s">
        <v>200</v>
      </c>
      <c r="J3672" t="s">
        <v>201</v>
      </c>
    </row>
    <row r="3673" spans="1:10">
      <c r="A3673" t="str">
        <f t="shared" si="57"/>
        <v>C492015AllSexAllEth11</v>
      </c>
      <c r="B3673">
        <v>2015</v>
      </c>
      <c r="C3673" t="s">
        <v>118</v>
      </c>
      <c r="D3673" t="s">
        <v>117</v>
      </c>
      <c r="E3673">
        <v>11</v>
      </c>
      <c r="F3673" t="s">
        <v>149</v>
      </c>
      <c r="G3673">
        <v>9</v>
      </c>
      <c r="H3673">
        <v>2.825479547</v>
      </c>
      <c r="I3673" t="s">
        <v>162</v>
      </c>
      <c r="J3673" t="s">
        <v>163</v>
      </c>
    </row>
    <row r="3674" spans="1:10">
      <c r="A3674" t="str">
        <f t="shared" si="57"/>
        <v>C502015AllSexAllEth11</v>
      </c>
      <c r="B3674">
        <v>2015</v>
      </c>
      <c r="C3674" t="s">
        <v>118</v>
      </c>
      <c r="D3674" t="s">
        <v>117</v>
      </c>
      <c r="E3674">
        <v>11</v>
      </c>
      <c r="F3674" t="s">
        <v>149</v>
      </c>
      <c r="G3674">
        <v>441</v>
      </c>
      <c r="H3674">
        <v>138.44849780000001</v>
      </c>
      <c r="I3674" t="s">
        <v>102</v>
      </c>
      <c r="J3674" t="s">
        <v>214</v>
      </c>
    </row>
    <row r="3675" spans="1:10">
      <c r="A3675" t="str">
        <f t="shared" si="57"/>
        <v>C512015AllSexAllEth11</v>
      </c>
      <c r="B3675">
        <v>2015</v>
      </c>
      <c r="C3675" t="s">
        <v>118</v>
      </c>
      <c r="D3675" t="s">
        <v>117</v>
      </c>
      <c r="E3675">
        <v>11</v>
      </c>
      <c r="F3675" t="s">
        <v>149</v>
      </c>
      <c r="G3675">
        <v>3</v>
      </c>
      <c r="H3675">
        <v>0.941826516</v>
      </c>
      <c r="I3675" t="s">
        <v>106</v>
      </c>
      <c r="J3675" t="s">
        <v>238</v>
      </c>
    </row>
    <row r="3676" spans="1:10">
      <c r="A3676" t="str">
        <f t="shared" si="57"/>
        <v>C522015AllSexAllEth11</v>
      </c>
      <c r="B3676">
        <v>2015</v>
      </c>
      <c r="C3676" t="s">
        <v>118</v>
      </c>
      <c r="D3676" t="s">
        <v>117</v>
      </c>
      <c r="E3676">
        <v>11</v>
      </c>
      <c r="F3676" t="s">
        <v>149</v>
      </c>
      <c r="G3676">
        <v>2</v>
      </c>
      <c r="H3676">
        <v>0.62788434400000004</v>
      </c>
      <c r="I3676" t="s">
        <v>239</v>
      </c>
      <c r="J3676" t="s">
        <v>240</v>
      </c>
    </row>
    <row r="3677" spans="1:10">
      <c r="A3677" t="str">
        <f t="shared" si="57"/>
        <v>C532015AllSexAllEth11</v>
      </c>
      <c r="B3677">
        <v>2015</v>
      </c>
      <c r="C3677" t="s">
        <v>118</v>
      </c>
      <c r="D3677" t="s">
        <v>117</v>
      </c>
      <c r="E3677">
        <v>11</v>
      </c>
      <c r="F3677" t="s">
        <v>149</v>
      </c>
      <c r="G3677">
        <v>10</v>
      </c>
      <c r="H3677">
        <v>3.139421719</v>
      </c>
      <c r="I3677" t="s">
        <v>103</v>
      </c>
      <c r="J3677" t="s">
        <v>235</v>
      </c>
    </row>
    <row r="3678" spans="1:10">
      <c r="A3678" t="str">
        <f t="shared" si="57"/>
        <v>C54-C552015AllSexAllEth11</v>
      </c>
      <c r="B3678">
        <v>2015</v>
      </c>
      <c r="C3678" t="s">
        <v>118</v>
      </c>
      <c r="D3678" t="s">
        <v>117</v>
      </c>
      <c r="E3678">
        <v>11</v>
      </c>
      <c r="F3678" t="s">
        <v>149</v>
      </c>
      <c r="G3678">
        <v>51</v>
      </c>
      <c r="H3678">
        <v>16.01105076</v>
      </c>
      <c r="I3678" t="s">
        <v>104</v>
      </c>
      <c r="J3678" t="s">
        <v>234</v>
      </c>
    </row>
    <row r="3679" spans="1:10">
      <c r="A3679" t="str">
        <f t="shared" si="57"/>
        <v>C56-C572015AllSexAllEth11</v>
      </c>
      <c r="B3679">
        <v>2015</v>
      </c>
      <c r="C3679" t="s">
        <v>118</v>
      </c>
      <c r="D3679" t="s">
        <v>117</v>
      </c>
      <c r="E3679">
        <v>11</v>
      </c>
      <c r="F3679" t="s">
        <v>149</v>
      </c>
      <c r="G3679">
        <v>30</v>
      </c>
      <c r="H3679">
        <v>9.4182651560000004</v>
      </c>
      <c r="I3679" t="s">
        <v>105</v>
      </c>
      <c r="J3679" t="s">
        <v>233</v>
      </c>
    </row>
    <row r="3680" spans="1:10">
      <c r="A3680" t="str">
        <f t="shared" si="57"/>
        <v>C612015AllSexAllEth11</v>
      </c>
      <c r="B3680">
        <v>2015</v>
      </c>
      <c r="C3680" t="s">
        <v>118</v>
      </c>
      <c r="D3680" t="s">
        <v>117</v>
      </c>
      <c r="E3680">
        <v>11</v>
      </c>
      <c r="F3680" t="s">
        <v>149</v>
      </c>
      <c r="G3680">
        <v>147</v>
      </c>
      <c r="H3680">
        <v>46.149499259999999</v>
      </c>
      <c r="I3680" t="s">
        <v>107</v>
      </c>
      <c r="J3680" t="s">
        <v>202</v>
      </c>
    </row>
    <row r="3681" spans="1:10">
      <c r="A3681" t="str">
        <f t="shared" si="57"/>
        <v>C622015AllSexAllEth11</v>
      </c>
      <c r="B3681">
        <v>2015</v>
      </c>
      <c r="C3681" t="s">
        <v>118</v>
      </c>
      <c r="D3681" t="s">
        <v>117</v>
      </c>
      <c r="E3681">
        <v>11</v>
      </c>
      <c r="F3681" t="s">
        <v>149</v>
      </c>
      <c r="G3681">
        <v>13</v>
      </c>
      <c r="H3681">
        <v>4.0812482340000003</v>
      </c>
      <c r="I3681" t="s">
        <v>108</v>
      </c>
      <c r="J3681" t="s">
        <v>187</v>
      </c>
    </row>
    <row r="3682" spans="1:10">
      <c r="A3682" t="str">
        <f t="shared" si="57"/>
        <v>C64-C66, C682015AllSexAllEth11</v>
      </c>
      <c r="B3682">
        <v>2015</v>
      </c>
      <c r="C3682" t="s">
        <v>118</v>
      </c>
      <c r="D3682" t="s">
        <v>117</v>
      </c>
      <c r="E3682">
        <v>11</v>
      </c>
      <c r="F3682" t="s">
        <v>149</v>
      </c>
      <c r="G3682">
        <v>56</v>
      </c>
      <c r="H3682">
        <v>17.580761620000001</v>
      </c>
      <c r="I3682" t="s">
        <v>94</v>
      </c>
      <c r="J3682" t="s">
        <v>164</v>
      </c>
    </row>
    <row r="3683" spans="1:10">
      <c r="A3683" t="str">
        <f t="shared" si="57"/>
        <v>C672015AllSexAllEth11</v>
      </c>
      <c r="B3683">
        <v>2015</v>
      </c>
      <c r="C3683" t="s">
        <v>118</v>
      </c>
      <c r="D3683" t="s">
        <v>117</v>
      </c>
      <c r="E3683">
        <v>11</v>
      </c>
      <c r="F3683" t="s">
        <v>149</v>
      </c>
      <c r="G3683">
        <v>7</v>
      </c>
      <c r="H3683">
        <v>2.1975952030000001</v>
      </c>
      <c r="I3683" t="s">
        <v>95</v>
      </c>
      <c r="J3683" t="s">
        <v>226</v>
      </c>
    </row>
    <row r="3684" spans="1:10">
      <c r="A3684" t="str">
        <f t="shared" si="57"/>
        <v>C692015AllSexAllEth11</v>
      </c>
      <c r="B3684">
        <v>2015</v>
      </c>
      <c r="C3684" t="s">
        <v>118</v>
      </c>
      <c r="D3684" t="s">
        <v>117</v>
      </c>
      <c r="E3684">
        <v>11</v>
      </c>
      <c r="F3684" t="s">
        <v>149</v>
      </c>
      <c r="G3684">
        <v>4</v>
      </c>
      <c r="H3684">
        <v>1.255768687</v>
      </c>
      <c r="I3684" t="s">
        <v>165</v>
      </c>
      <c r="J3684" t="s">
        <v>166</v>
      </c>
    </row>
    <row r="3685" spans="1:10">
      <c r="A3685" t="str">
        <f t="shared" si="57"/>
        <v>C702015AllSexAllEth11</v>
      </c>
      <c r="B3685">
        <v>2015</v>
      </c>
      <c r="C3685" t="s">
        <v>118</v>
      </c>
      <c r="D3685" t="s">
        <v>117</v>
      </c>
      <c r="E3685">
        <v>11</v>
      </c>
      <c r="F3685" t="s">
        <v>149</v>
      </c>
      <c r="G3685">
        <v>1</v>
      </c>
      <c r="H3685">
        <v>0.31394217200000002</v>
      </c>
      <c r="I3685" t="s">
        <v>203</v>
      </c>
      <c r="J3685" t="s">
        <v>204</v>
      </c>
    </row>
    <row r="3686" spans="1:10">
      <c r="A3686" t="str">
        <f t="shared" si="57"/>
        <v>C712015AllSexAllEth11</v>
      </c>
      <c r="B3686">
        <v>2015</v>
      </c>
      <c r="C3686" t="s">
        <v>118</v>
      </c>
      <c r="D3686" t="s">
        <v>117</v>
      </c>
      <c r="E3686">
        <v>11</v>
      </c>
      <c r="F3686" t="s">
        <v>149</v>
      </c>
      <c r="G3686">
        <v>24</v>
      </c>
      <c r="H3686">
        <v>7.5346121239999997</v>
      </c>
      <c r="I3686" t="s">
        <v>96</v>
      </c>
      <c r="J3686" t="s">
        <v>167</v>
      </c>
    </row>
    <row r="3687" spans="1:10">
      <c r="A3687" t="str">
        <f t="shared" si="57"/>
        <v>C722015AllSexAllEth11</v>
      </c>
      <c r="B3687">
        <v>2015</v>
      </c>
      <c r="C3687" t="s">
        <v>118</v>
      </c>
      <c r="D3687" t="s">
        <v>117</v>
      </c>
      <c r="E3687">
        <v>11</v>
      </c>
      <c r="F3687" t="s">
        <v>149</v>
      </c>
      <c r="G3687">
        <v>2</v>
      </c>
      <c r="H3687">
        <v>0.62788434400000004</v>
      </c>
      <c r="I3687" t="s">
        <v>168</v>
      </c>
      <c r="J3687" t="s">
        <v>169</v>
      </c>
    </row>
    <row r="3688" spans="1:10">
      <c r="A3688" t="str">
        <f t="shared" si="57"/>
        <v>C732015AllSexAllEth11</v>
      </c>
      <c r="B3688">
        <v>2015</v>
      </c>
      <c r="C3688" t="s">
        <v>118</v>
      </c>
      <c r="D3688" t="s">
        <v>117</v>
      </c>
      <c r="E3688">
        <v>11</v>
      </c>
      <c r="F3688" t="s">
        <v>149</v>
      </c>
      <c r="G3688">
        <v>39</v>
      </c>
      <c r="H3688">
        <v>12.243744700000001</v>
      </c>
      <c r="I3688" t="s">
        <v>97</v>
      </c>
      <c r="J3688" t="s">
        <v>183</v>
      </c>
    </row>
    <row r="3689" spans="1:10">
      <c r="A3689" t="str">
        <f t="shared" si="57"/>
        <v>C742015AllSexAllEth11</v>
      </c>
      <c r="B3689">
        <v>2015</v>
      </c>
      <c r="C3689" t="s">
        <v>118</v>
      </c>
      <c r="D3689" t="s">
        <v>117</v>
      </c>
      <c r="E3689">
        <v>11</v>
      </c>
      <c r="F3689" t="s">
        <v>149</v>
      </c>
      <c r="G3689">
        <v>3</v>
      </c>
      <c r="H3689">
        <v>0.941826516</v>
      </c>
      <c r="I3689" t="s">
        <v>170</v>
      </c>
      <c r="J3689" t="s">
        <v>171</v>
      </c>
    </row>
    <row r="3690" spans="1:10">
      <c r="A3690" t="str">
        <f t="shared" si="57"/>
        <v>C77-C792015AllSexAllEth11</v>
      </c>
      <c r="B3690">
        <v>2015</v>
      </c>
      <c r="C3690" t="s">
        <v>118</v>
      </c>
      <c r="D3690" t="s">
        <v>117</v>
      </c>
      <c r="E3690">
        <v>11</v>
      </c>
      <c r="F3690" t="s">
        <v>149</v>
      </c>
      <c r="G3690">
        <v>15</v>
      </c>
      <c r="H3690">
        <v>4.7091325780000002</v>
      </c>
      <c r="I3690" t="s">
        <v>215</v>
      </c>
      <c r="J3690" t="s">
        <v>216</v>
      </c>
    </row>
    <row r="3691" spans="1:10">
      <c r="A3691" t="str">
        <f t="shared" si="57"/>
        <v>C802015AllSexAllEth11</v>
      </c>
      <c r="B3691">
        <v>2015</v>
      </c>
      <c r="C3691" t="s">
        <v>118</v>
      </c>
      <c r="D3691" t="s">
        <v>117</v>
      </c>
      <c r="E3691">
        <v>11</v>
      </c>
      <c r="F3691" t="s">
        <v>149</v>
      </c>
      <c r="G3691">
        <v>1</v>
      </c>
      <c r="H3691">
        <v>0.31394217200000002</v>
      </c>
      <c r="I3691" t="s">
        <v>229</v>
      </c>
      <c r="J3691" t="s">
        <v>230</v>
      </c>
    </row>
    <row r="3692" spans="1:10">
      <c r="A3692" t="str">
        <f t="shared" si="57"/>
        <v>C812015AllSexAllEth11</v>
      </c>
      <c r="B3692">
        <v>2015</v>
      </c>
      <c r="C3692" t="s">
        <v>118</v>
      </c>
      <c r="D3692" t="s">
        <v>117</v>
      </c>
      <c r="E3692">
        <v>11</v>
      </c>
      <c r="F3692" t="s">
        <v>149</v>
      </c>
      <c r="G3692">
        <v>2</v>
      </c>
      <c r="H3692">
        <v>0.62788434400000004</v>
      </c>
      <c r="I3692" t="s">
        <v>98</v>
      </c>
      <c r="J3692" t="s">
        <v>172</v>
      </c>
    </row>
    <row r="3693" spans="1:10">
      <c r="A3693" t="str">
        <f t="shared" si="57"/>
        <v>C82-C86, C962015AllSexAllEth11</v>
      </c>
      <c r="B3693">
        <v>2015</v>
      </c>
      <c r="C3693" t="s">
        <v>118</v>
      </c>
      <c r="D3693" t="s">
        <v>117</v>
      </c>
      <c r="E3693">
        <v>11</v>
      </c>
      <c r="F3693" t="s">
        <v>149</v>
      </c>
      <c r="G3693">
        <v>54</v>
      </c>
      <c r="H3693">
        <v>16.952877279999999</v>
      </c>
      <c r="I3693" t="s">
        <v>99</v>
      </c>
      <c r="J3693" t="s">
        <v>173</v>
      </c>
    </row>
    <row r="3694" spans="1:10">
      <c r="A3694" t="str">
        <f t="shared" si="57"/>
        <v>C882015AllSexAllEth11</v>
      </c>
      <c r="B3694">
        <v>2015</v>
      </c>
      <c r="C3694" t="s">
        <v>118</v>
      </c>
      <c r="D3694" t="s">
        <v>117</v>
      </c>
      <c r="E3694">
        <v>11</v>
      </c>
      <c r="F3694" t="s">
        <v>149</v>
      </c>
      <c r="G3694">
        <v>4</v>
      </c>
      <c r="H3694">
        <v>1.255768687</v>
      </c>
      <c r="I3694" t="s">
        <v>195</v>
      </c>
      <c r="J3694" t="s">
        <v>196</v>
      </c>
    </row>
    <row r="3695" spans="1:10">
      <c r="A3695" t="str">
        <f t="shared" si="57"/>
        <v>C902015AllSexAllEth11</v>
      </c>
      <c r="B3695">
        <v>2015</v>
      </c>
      <c r="C3695" t="s">
        <v>118</v>
      </c>
      <c r="D3695" t="s">
        <v>117</v>
      </c>
      <c r="E3695">
        <v>11</v>
      </c>
      <c r="F3695" t="s">
        <v>149</v>
      </c>
      <c r="G3695">
        <v>31</v>
      </c>
      <c r="H3695">
        <v>9.7322073269999994</v>
      </c>
      <c r="I3695" t="s">
        <v>100</v>
      </c>
      <c r="J3695" t="s">
        <v>205</v>
      </c>
    </row>
    <row r="3696" spans="1:10">
      <c r="A3696" t="str">
        <f t="shared" si="57"/>
        <v>C91-C952015AllSexAllEth11</v>
      </c>
      <c r="B3696">
        <v>2015</v>
      </c>
      <c r="C3696" t="s">
        <v>118</v>
      </c>
      <c r="D3696" t="s">
        <v>117</v>
      </c>
      <c r="E3696">
        <v>11</v>
      </c>
      <c r="F3696" t="s">
        <v>149</v>
      </c>
      <c r="G3696">
        <v>37</v>
      </c>
      <c r="H3696">
        <v>11.615860359999999</v>
      </c>
      <c r="I3696" t="s">
        <v>101</v>
      </c>
      <c r="J3696" t="s">
        <v>174</v>
      </c>
    </row>
    <row r="3697" spans="1:10">
      <c r="A3697" t="str">
        <f t="shared" si="57"/>
        <v>D45-D472015AllSexAllEth11</v>
      </c>
      <c r="B3697">
        <v>2015</v>
      </c>
      <c r="C3697" t="s">
        <v>118</v>
      </c>
      <c r="D3697" t="s">
        <v>117</v>
      </c>
      <c r="E3697">
        <v>11</v>
      </c>
      <c r="F3697" t="s">
        <v>149</v>
      </c>
      <c r="G3697">
        <v>14</v>
      </c>
      <c r="H3697">
        <v>4.3951904060000002</v>
      </c>
      <c r="I3697" t="s">
        <v>140</v>
      </c>
      <c r="J3697" t="s">
        <v>181</v>
      </c>
    </row>
    <row r="3698" spans="1:10">
      <c r="A3698" t="str">
        <f t="shared" si="57"/>
        <v>C00-C142016AllSexAllEth11</v>
      </c>
      <c r="B3698">
        <v>2016</v>
      </c>
      <c r="C3698" t="s">
        <v>118</v>
      </c>
      <c r="D3698" t="s">
        <v>117</v>
      </c>
      <c r="E3698">
        <v>11</v>
      </c>
      <c r="F3698" t="s">
        <v>149</v>
      </c>
      <c r="G3698">
        <v>68</v>
      </c>
      <c r="H3698">
        <v>21.444339329999998</v>
      </c>
      <c r="I3698" t="s">
        <v>86</v>
      </c>
      <c r="J3698" t="s">
        <v>180</v>
      </c>
    </row>
    <row r="3699" spans="1:10">
      <c r="A3699" t="str">
        <f t="shared" si="57"/>
        <v>C152016AllSexAllEth11</v>
      </c>
      <c r="B3699">
        <v>2016</v>
      </c>
      <c r="C3699" t="s">
        <v>118</v>
      </c>
      <c r="D3699" t="s">
        <v>117</v>
      </c>
      <c r="E3699">
        <v>11</v>
      </c>
      <c r="F3699" t="s">
        <v>149</v>
      </c>
      <c r="G3699">
        <v>4</v>
      </c>
      <c r="H3699">
        <v>1.261431725</v>
      </c>
      <c r="I3699" t="s">
        <v>87</v>
      </c>
      <c r="J3699" t="s">
        <v>217</v>
      </c>
    </row>
    <row r="3700" spans="1:10">
      <c r="A3700" t="str">
        <f t="shared" si="57"/>
        <v>C162016AllSexAllEth11</v>
      </c>
      <c r="B3700">
        <v>2016</v>
      </c>
      <c r="C3700" t="s">
        <v>118</v>
      </c>
      <c r="D3700" t="s">
        <v>117</v>
      </c>
      <c r="E3700">
        <v>11</v>
      </c>
      <c r="F3700" t="s">
        <v>149</v>
      </c>
      <c r="G3700">
        <v>27</v>
      </c>
      <c r="H3700">
        <v>8.5146641439999993</v>
      </c>
      <c r="I3700" t="s">
        <v>88</v>
      </c>
      <c r="J3700" t="s">
        <v>188</v>
      </c>
    </row>
    <row r="3701" spans="1:10">
      <c r="A3701" t="str">
        <f t="shared" si="57"/>
        <v>C172016AllSexAllEth11</v>
      </c>
      <c r="B3701">
        <v>2016</v>
      </c>
      <c r="C3701" t="s">
        <v>118</v>
      </c>
      <c r="D3701" t="s">
        <v>117</v>
      </c>
      <c r="E3701">
        <v>11</v>
      </c>
      <c r="F3701" t="s">
        <v>149</v>
      </c>
      <c r="G3701">
        <v>8</v>
      </c>
      <c r="H3701">
        <v>2.52286345</v>
      </c>
      <c r="I3701" t="s">
        <v>208</v>
      </c>
      <c r="J3701" t="s">
        <v>209</v>
      </c>
    </row>
    <row r="3702" spans="1:10">
      <c r="A3702" t="str">
        <f t="shared" si="57"/>
        <v>C18-C212016AllSexAllEth11</v>
      </c>
      <c r="B3702">
        <v>2016</v>
      </c>
      <c r="C3702" t="s">
        <v>118</v>
      </c>
      <c r="D3702" t="s">
        <v>117</v>
      </c>
      <c r="E3702">
        <v>11</v>
      </c>
      <c r="F3702" t="s">
        <v>149</v>
      </c>
      <c r="G3702">
        <v>153</v>
      </c>
      <c r="H3702">
        <v>48.249763479999999</v>
      </c>
      <c r="I3702" t="s">
        <v>89</v>
      </c>
      <c r="J3702" t="s">
        <v>182</v>
      </c>
    </row>
    <row r="3703" spans="1:10">
      <c r="A3703" t="str">
        <f t="shared" si="57"/>
        <v>C222016AllSexAllEth11</v>
      </c>
      <c r="B3703">
        <v>2016</v>
      </c>
      <c r="C3703" t="s">
        <v>118</v>
      </c>
      <c r="D3703" t="s">
        <v>117</v>
      </c>
      <c r="E3703">
        <v>11</v>
      </c>
      <c r="F3703" t="s">
        <v>149</v>
      </c>
      <c r="G3703">
        <v>16</v>
      </c>
      <c r="H3703">
        <v>5.0457269</v>
      </c>
      <c r="I3703" t="s">
        <v>90</v>
      </c>
      <c r="J3703" t="s">
        <v>159</v>
      </c>
    </row>
    <row r="3704" spans="1:10">
      <c r="A3704" t="str">
        <f t="shared" si="57"/>
        <v>C232016AllSexAllEth11</v>
      </c>
      <c r="B3704">
        <v>2016</v>
      </c>
      <c r="C3704" t="s">
        <v>118</v>
      </c>
      <c r="D3704" t="s">
        <v>117</v>
      </c>
      <c r="E3704">
        <v>11</v>
      </c>
      <c r="F3704" t="s">
        <v>149</v>
      </c>
      <c r="G3704">
        <v>2</v>
      </c>
      <c r="H3704">
        <v>0.63071586300000004</v>
      </c>
      <c r="I3704" t="s">
        <v>227</v>
      </c>
      <c r="J3704" t="s">
        <v>228</v>
      </c>
    </row>
    <row r="3705" spans="1:10">
      <c r="A3705" t="str">
        <f t="shared" si="57"/>
        <v>C242016AllSexAllEth11</v>
      </c>
      <c r="B3705">
        <v>2016</v>
      </c>
      <c r="C3705" t="s">
        <v>118</v>
      </c>
      <c r="D3705" t="s">
        <v>117</v>
      </c>
      <c r="E3705">
        <v>11</v>
      </c>
      <c r="F3705" t="s">
        <v>149</v>
      </c>
      <c r="G3705">
        <v>8</v>
      </c>
      <c r="H3705">
        <v>2.52286345</v>
      </c>
      <c r="I3705" t="s">
        <v>220</v>
      </c>
      <c r="J3705" t="s">
        <v>221</v>
      </c>
    </row>
    <row r="3706" spans="1:10">
      <c r="A3706" t="str">
        <f t="shared" si="57"/>
        <v>C252016AllSexAllEth11</v>
      </c>
      <c r="B3706">
        <v>2016</v>
      </c>
      <c r="C3706" t="s">
        <v>118</v>
      </c>
      <c r="D3706" t="s">
        <v>117</v>
      </c>
      <c r="E3706">
        <v>11</v>
      </c>
      <c r="F3706" t="s">
        <v>149</v>
      </c>
      <c r="G3706">
        <v>29</v>
      </c>
      <c r="H3706">
        <v>9.1453800059999999</v>
      </c>
      <c r="I3706" t="s">
        <v>91</v>
      </c>
      <c r="J3706" t="s">
        <v>197</v>
      </c>
    </row>
    <row r="3707" spans="1:10">
      <c r="A3707" t="str">
        <f t="shared" si="57"/>
        <v>C262016AllSexAllEth11</v>
      </c>
      <c r="B3707">
        <v>2016</v>
      </c>
      <c r="C3707" t="s">
        <v>118</v>
      </c>
      <c r="D3707" t="s">
        <v>117</v>
      </c>
      <c r="E3707">
        <v>11</v>
      </c>
      <c r="F3707" t="s">
        <v>149</v>
      </c>
      <c r="G3707">
        <v>8</v>
      </c>
      <c r="H3707">
        <v>2.52286345</v>
      </c>
      <c r="I3707" t="s">
        <v>198</v>
      </c>
      <c r="J3707" t="s">
        <v>199</v>
      </c>
    </row>
    <row r="3708" spans="1:10">
      <c r="A3708" t="str">
        <f t="shared" si="57"/>
        <v>C312016AllSexAllEth11</v>
      </c>
      <c r="B3708">
        <v>2016</v>
      </c>
      <c r="C3708" t="s">
        <v>118</v>
      </c>
      <c r="D3708" t="s">
        <v>117</v>
      </c>
      <c r="E3708">
        <v>11</v>
      </c>
      <c r="F3708" t="s">
        <v>149</v>
      </c>
      <c r="G3708">
        <v>1</v>
      </c>
      <c r="H3708">
        <v>0.31535793099999998</v>
      </c>
      <c r="I3708" t="s">
        <v>206</v>
      </c>
      <c r="J3708" t="s">
        <v>207</v>
      </c>
    </row>
    <row r="3709" spans="1:10">
      <c r="A3709" t="str">
        <f t="shared" si="57"/>
        <v>C322016AllSexAllEth11</v>
      </c>
      <c r="B3709">
        <v>2016</v>
      </c>
      <c r="C3709" t="s">
        <v>118</v>
      </c>
      <c r="D3709" t="s">
        <v>117</v>
      </c>
      <c r="E3709">
        <v>11</v>
      </c>
      <c r="F3709" t="s">
        <v>149</v>
      </c>
      <c r="G3709">
        <v>6</v>
      </c>
      <c r="H3709">
        <v>1.892147588</v>
      </c>
      <c r="I3709" t="s">
        <v>189</v>
      </c>
      <c r="J3709" t="s">
        <v>190</v>
      </c>
    </row>
    <row r="3710" spans="1:10">
      <c r="A3710" t="str">
        <f t="shared" si="57"/>
        <v>C33-C342016AllSexAllEth11</v>
      </c>
      <c r="B3710">
        <v>2016</v>
      </c>
      <c r="C3710" t="s">
        <v>118</v>
      </c>
      <c r="D3710" t="s">
        <v>117</v>
      </c>
      <c r="E3710">
        <v>11</v>
      </c>
      <c r="F3710" t="s">
        <v>149</v>
      </c>
      <c r="G3710">
        <v>101</v>
      </c>
      <c r="H3710">
        <v>31.851151059999999</v>
      </c>
      <c r="I3710" t="s">
        <v>92</v>
      </c>
      <c r="J3710" t="s">
        <v>175</v>
      </c>
    </row>
    <row r="3711" spans="1:10">
      <c r="A3711" t="str">
        <f t="shared" si="57"/>
        <v>C372016AllSexAllEth11</v>
      </c>
      <c r="B3711">
        <v>2016</v>
      </c>
      <c r="C3711" t="s">
        <v>118</v>
      </c>
      <c r="D3711" t="s">
        <v>117</v>
      </c>
      <c r="E3711">
        <v>11</v>
      </c>
      <c r="F3711" t="s">
        <v>149</v>
      </c>
      <c r="G3711">
        <v>5</v>
      </c>
      <c r="H3711">
        <v>1.5767896560000001</v>
      </c>
      <c r="I3711" t="s">
        <v>212</v>
      </c>
      <c r="J3711" t="s">
        <v>213</v>
      </c>
    </row>
    <row r="3712" spans="1:10">
      <c r="A3712" t="str">
        <f t="shared" si="57"/>
        <v>C40-C412016AllSexAllEth11</v>
      </c>
      <c r="B3712">
        <v>2016</v>
      </c>
      <c r="C3712" t="s">
        <v>118</v>
      </c>
      <c r="D3712" t="s">
        <v>117</v>
      </c>
      <c r="E3712">
        <v>11</v>
      </c>
      <c r="F3712" t="s">
        <v>149</v>
      </c>
      <c r="G3712">
        <v>3</v>
      </c>
      <c r="H3712">
        <v>0.94607379400000002</v>
      </c>
      <c r="I3712" t="s">
        <v>160</v>
      </c>
      <c r="J3712" t="s">
        <v>161</v>
      </c>
    </row>
    <row r="3713" spans="1:10">
      <c r="A3713" t="str">
        <f t="shared" si="57"/>
        <v>C432016AllSexAllEth11</v>
      </c>
      <c r="B3713">
        <v>2016</v>
      </c>
      <c r="C3713" t="s">
        <v>118</v>
      </c>
      <c r="D3713" t="s">
        <v>117</v>
      </c>
      <c r="E3713">
        <v>11</v>
      </c>
      <c r="F3713" t="s">
        <v>149</v>
      </c>
      <c r="G3713">
        <v>209</v>
      </c>
      <c r="H3713">
        <v>65.909807630000003</v>
      </c>
      <c r="I3713" t="s">
        <v>93</v>
      </c>
      <c r="J3713" t="s">
        <v>186</v>
      </c>
    </row>
    <row r="3714" spans="1:10">
      <c r="A3714" t="str">
        <f t="shared" si="57"/>
        <v>C442016AllSexAllEth11</v>
      </c>
      <c r="B3714">
        <v>2016</v>
      </c>
      <c r="C3714" t="s">
        <v>118</v>
      </c>
      <c r="D3714" t="s">
        <v>117</v>
      </c>
      <c r="E3714">
        <v>11</v>
      </c>
      <c r="F3714" t="s">
        <v>149</v>
      </c>
      <c r="G3714">
        <v>6</v>
      </c>
      <c r="H3714">
        <v>1.892147588</v>
      </c>
      <c r="I3714" t="s">
        <v>176</v>
      </c>
      <c r="J3714" t="s">
        <v>177</v>
      </c>
    </row>
    <row r="3715" spans="1:10">
      <c r="A3715" t="str">
        <f t="shared" ref="A3715:A3778" si="58">I3715&amp;B3715&amp;C3715&amp;D3715&amp;E3715</f>
        <v>C452016AllSexAllEth11</v>
      </c>
      <c r="B3715">
        <v>2016</v>
      </c>
      <c r="C3715" t="s">
        <v>118</v>
      </c>
      <c r="D3715" t="s">
        <v>117</v>
      </c>
      <c r="E3715">
        <v>11</v>
      </c>
      <c r="F3715" t="s">
        <v>149</v>
      </c>
      <c r="G3715">
        <v>2</v>
      </c>
      <c r="H3715">
        <v>0.63071586300000004</v>
      </c>
      <c r="I3715" t="s">
        <v>218</v>
      </c>
      <c r="J3715" t="s">
        <v>219</v>
      </c>
    </row>
    <row r="3716" spans="1:10">
      <c r="A3716" t="str">
        <f t="shared" si="58"/>
        <v>C482016AllSexAllEth11</v>
      </c>
      <c r="B3716">
        <v>2016</v>
      </c>
      <c r="C3716" t="s">
        <v>118</v>
      </c>
      <c r="D3716" t="s">
        <v>117</v>
      </c>
      <c r="E3716">
        <v>11</v>
      </c>
      <c r="F3716" t="s">
        <v>149</v>
      </c>
      <c r="G3716">
        <v>5</v>
      </c>
      <c r="H3716">
        <v>1.5767896560000001</v>
      </c>
      <c r="I3716" t="s">
        <v>200</v>
      </c>
      <c r="J3716" t="s">
        <v>201</v>
      </c>
    </row>
    <row r="3717" spans="1:10">
      <c r="A3717" t="str">
        <f t="shared" si="58"/>
        <v>C492016AllSexAllEth11</v>
      </c>
      <c r="B3717">
        <v>2016</v>
      </c>
      <c r="C3717" t="s">
        <v>118</v>
      </c>
      <c r="D3717" t="s">
        <v>117</v>
      </c>
      <c r="E3717">
        <v>11</v>
      </c>
      <c r="F3717" t="s">
        <v>149</v>
      </c>
      <c r="G3717">
        <v>14</v>
      </c>
      <c r="H3717">
        <v>4.4150110380000003</v>
      </c>
      <c r="I3717" t="s">
        <v>162</v>
      </c>
      <c r="J3717" t="s">
        <v>163</v>
      </c>
    </row>
    <row r="3718" spans="1:10">
      <c r="A3718" t="str">
        <f t="shared" si="58"/>
        <v>C502016AllSexAllEth11</v>
      </c>
      <c r="B3718">
        <v>2016</v>
      </c>
      <c r="C3718" t="s">
        <v>118</v>
      </c>
      <c r="D3718" t="s">
        <v>117</v>
      </c>
      <c r="E3718">
        <v>11</v>
      </c>
      <c r="F3718" t="s">
        <v>149</v>
      </c>
      <c r="G3718">
        <v>477</v>
      </c>
      <c r="H3718">
        <v>150.4257332</v>
      </c>
      <c r="I3718" t="s">
        <v>102</v>
      </c>
      <c r="J3718" t="s">
        <v>214</v>
      </c>
    </row>
    <row r="3719" spans="1:10">
      <c r="A3719" t="str">
        <f t="shared" si="58"/>
        <v>C512016AllSexAllEth11</v>
      </c>
      <c r="B3719">
        <v>2016</v>
      </c>
      <c r="C3719" t="s">
        <v>118</v>
      </c>
      <c r="D3719" t="s">
        <v>117</v>
      </c>
      <c r="E3719">
        <v>11</v>
      </c>
      <c r="F3719" t="s">
        <v>149</v>
      </c>
      <c r="G3719">
        <v>5</v>
      </c>
      <c r="H3719">
        <v>1.5767896560000001</v>
      </c>
      <c r="I3719" t="s">
        <v>106</v>
      </c>
      <c r="J3719" t="s">
        <v>238</v>
      </c>
    </row>
    <row r="3720" spans="1:10">
      <c r="A3720" t="str">
        <f t="shared" si="58"/>
        <v>C522016AllSexAllEth11</v>
      </c>
      <c r="B3720">
        <v>2016</v>
      </c>
      <c r="C3720" t="s">
        <v>118</v>
      </c>
      <c r="D3720" t="s">
        <v>117</v>
      </c>
      <c r="E3720">
        <v>11</v>
      </c>
      <c r="F3720" t="s">
        <v>149</v>
      </c>
      <c r="G3720">
        <v>3</v>
      </c>
      <c r="H3720">
        <v>0.94607379400000002</v>
      </c>
      <c r="I3720" t="s">
        <v>239</v>
      </c>
      <c r="J3720" t="s">
        <v>240</v>
      </c>
    </row>
    <row r="3721" spans="1:10">
      <c r="A3721" t="str">
        <f t="shared" si="58"/>
        <v>C532016AllSexAllEth11</v>
      </c>
      <c r="B3721">
        <v>2016</v>
      </c>
      <c r="C3721" t="s">
        <v>118</v>
      </c>
      <c r="D3721" t="s">
        <v>117</v>
      </c>
      <c r="E3721">
        <v>11</v>
      </c>
      <c r="F3721" t="s">
        <v>149</v>
      </c>
      <c r="G3721">
        <v>14</v>
      </c>
      <c r="H3721">
        <v>4.4150110380000003</v>
      </c>
      <c r="I3721" t="s">
        <v>103</v>
      </c>
      <c r="J3721" t="s">
        <v>235</v>
      </c>
    </row>
    <row r="3722" spans="1:10">
      <c r="A3722" t="str">
        <f t="shared" si="58"/>
        <v>C54-C552016AllSexAllEth11</v>
      </c>
      <c r="B3722">
        <v>2016</v>
      </c>
      <c r="C3722" t="s">
        <v>118</v>
      </c>
      <c r="D3722" t="s">
        <v>117</v>
      </c>
      <c r="E3722">
        <v>11</v>
      </c>
      <c r="F3722" t="s">
        <v>149</v>
      </c>
      <c r="G3722">
        <v>65</v>
      </c>
      <c r="H3722">
        <v>20.498265530000001</v>
      </c>
      <c r="I3722" t="s">
        <v>104</v>
      </c>
      <c r="J3722" t="s">
        <v>234</v>
      </c>
    </row>
    <row r="3723" spans="1:10">
      <c r="A3723" t="str">
        <f t="shared" si="58"/>
        <v>C56-C572016AllSexAllEth11</v>
      </c>
      <c r="B3723">
        <v>2016</v>
      </c>
      <c r="C3723" t="s">
        <v>118</v>
      </c>
      <c r="D3723" t="s">
        <v>117</v>
      </c>
      <c r="E3723">
        <v>11</v>
      </c>
      <c r="F3723" t="s">
        <v>149</v>
      </c>
      <c r="G3723">
        <v>33</v>
      </c>
      <c r="H3723">
        <v>10.406811729999999</v>
      </c>
      <c r="I3723" t="s">
        <v>105</v>
      </c>
      <c r="J3723" t="s">
        <v>233</v>
      </c>
    </row>
    <row r="3724" spans="1:10">
      <c r="A3724" t="str">
        <f t="shared" si="58"/>
        <v>C602016AllSexAllEth11</v>
      </c>
      <c r="B3724">
        <v>2016</v>
      </c>
      <c r="C3724" t="s">
        <v>118</v>
      </c>
      <c r="D3724" t="s">
        <v>117</v>
      </c>
      <c r="E3724">
        <v>11</v>
      </c>
      <c r="F3724" t="s">
        <v>149</v>
      </c>
      <c r="G3724">
        <v>3</v>
      </c>
      <c r="H3724">
        <v>0.94607379400000002</v>
      </c>
      <c r="I3724" t="s">
        <v>222</v>
      </c>
      <c r="J3724" t="s">
        <v>223</v>
      </c>
    </row>
    <row r="3725" spans="1:10">
      <c r="A3725" t="str">
        <f t="shared" si="58"/>
        <v>C612016AllSexAllEth11</v>
      </c>
      <c r="B3725">
        <v>2016</v>
      </c>
      <c r="C3725" t="s">
        <v>118</v>
      </c>
      <c r="D3725" t="s">
        <v>117</v>
      </c>
      <c r="E3725">
        <v>11</v>
      </c>
      <c r="F3725" t="s">
        <v>149</v>
      </c>
      <c r="G3725">
        <v>124</v>
      </c>
      <c r="H3725">
        <v>39.104383480000003</v>
      </c>
      <c r="I3725" t="s">
        <v>107</v>
      </c>
      <c r="J3725" t="s">
        <v>202</v>
      </c>
    </row>
    <row r="3726" spans="1:10">
      <c r="A3726" t="str">
        <f t="shared" si="58"/>
        <v>C622016AllSexAllEth11</v>
      </c>
      <c r="B3726">
        <v>2016</v>
      </c>
      <c r="C3726" t="s">
        <v>118</v>
      </c>
      <c r="D3726" t="s">
        <v>117</v>
      </c>
      <c r="E3726">
        <v>11</v>
      </c>
      <c r="F3726" t="s">
        <v>149</v>
      </c>
      <c r="G3726">
        <v>9</v>
      </c>
      <c r="H3726">
        <v>2.8382213809999999</v>
      </c>
      <c r="I3726" t="s">
        <v>108</v>
      </c>
      <c r="J3726" t="s">
        <v>187</v>
      </c>
    </row>
    <row r="3727" spans="1:10">
      <c r="A3727" t="str">
        <f t="shared" si="58"/>
        <v>C632016AllSexAllEth11</v>
      </c>
      <c r="B3727">
        <v>2016</v>
      </c>
      <c r="C3727" t="s">
        <v>118</v>
      </c>
      <c r="D3727" t="s">
        <v>117</v>
      </c>
      <c r="E3727">
        <v>11</v>
      </c>
      <c r="F3727" t="s">
        <v>149</v>
      </c>
      <c r="G3727">
        <v>1</v>
      </c>
      <c r="H3727">
        <v>0.31535793099999998</v>
      </c>
      <c r="I3727" t="s">
        <v>193</v>
      </c>
      <c r="J3727" t="s">
        <v>194</v>
      </c>
    </row>
    <row r="3728" spans="1:10">
      <c r="A3728" t="str">
        <f t="shared" si="58"/>
        <v>C64-C66, C682016AllSexAllEth11</v>
      </c>
      <c r="B3728">
        <v>2016</v>
      </c>
      <c r="C3728" t="s">
        <v>118</v>
      </c>
      <c r="D3728" t="s">
        <v>117</v>
      </c>
      <c r="E3728">
        <v>11</v>
      </c>
      <c r="F3728" t="s">
        <v>149</v>
      </c>
      <c r="G3728">
        <v>49</v>
      </c>
      <c r="H3728">
        <v>15.452538629999999</v>
      </c>
      <c r="I3728" t="s">
        <v>94</v>
      </c>
      <c r="J3728" t="s">
        <v>164</v>
      </c>
    </row>
    <row r="3729" spans="1:10">
      <c r="A3729" t="str">
        <f t="shared" si="58"/>
        <v>C672016AllSexAllEth11</v>
      </c>
      <c r="B3729">
        <v>2016</v>
      </c>
      <c r="C3729" t="s">
        <v>118</v>
      </c>
      <c r="D3729" t="s">
        <v>117</v>
      </c>
      <c r="E3729">
        <v>11</v>
      </c>
      <c r="F3729" t="s">
        <v>149</v>
      </c>
      <c r="G3729">
        <v>5</v>
      </c>
      <c r="H3729">
        <v>1.5767896560000001</v>
      </c>
      <c r="I3729" t="s">
        <v>95</v>
      </c>
      <c r="J3729" t="s">
        <v>226</v>
      </c>
    </row>
    <row r="3730" spans="1:10">
      <c r="A3730" t="str">
        <f t="shared" si="58"/>
        <v>C692016AllSexAllEth11</v>
      </c>
      <c r="B3730">
        <v>2016</v>
      </c>
      <c r="C3730" t="s">
        <v>118</v>
      </c>
      <c r="D3730" t="s">
        <v>117</v>
      </c>
      <c r="E3730">
        <v>11</v>
      </c>
      <c r="F3730" t="s">
        <v>149</v>
      </c>
      <c r="G3730">
        <v>3</v>
      </c>
      <c r="H3730">
        <v>0.94607379400000002</v>
      </c>
      <c r="I3730" t="s">
        <v>165</v>
      </c>
      <c r="J3730" t="s">
        <v>166</v>
      </c>
    </row>
    <row r="3731" spans="1:10">
      <c r="A3731" t="str">
        <f t="shared" si="58"/>
        <v>C702016AllSexAllEth11</v>
      </c>
      <c r="B3731">
        <v>2016</v>
      </c>
      <c r="C3731" t="s">
        <v>118</v>
      </c>
      <c r="D3731" t="s">
        <v>117</v>
      </c>
      <c r="E3731">
        <v>11</v>
      </c>
      <c r="F3731" t="s">
        <v>149</v>
      </c>
      <c r="G3731">
        <v>1</v>
      </c>
      <c r="H3731">
        <v>0.31535793099999998</v>
      </c>
      <c r="I3731" t="s">
        <v>203</v>
      </c>
      <c r="J3731" t="s">
        <v>204</v>
      </c>
    </row>
    <row r="3732" spans="1:10">
      <c r="A3732" t="str">
        <f t="shared" si="58"/>
        <v>C712016AllSexAllEth11</v>
      </c>
      <c r="B3732">
        <v>2016</v>
      </c>
      <c r="C3732" t="s">
        <v>118</v>
      </c>
      <c r="D3732" t="s">
        <v>117</v>
      </c>
      <c r="E3732">
        <v>11</v>
      </c>
      <c r="F3732" t="s">
        <v>149</v>
      </c>
      <c r="G3732">
        <v>24</v>
      </c>
      <c r="H3732">
        <v>7.56859035</v>
      </c>
      <c r="I3732" t="s">
        <v>96</v>
      </c>
      <c r="J3732" t="s">
        <v>167</v>
      </c>
    </row>
    <row r="3733" spans="1:10">
      <c r="A3733" t="str">
        <f t="shared" si="58"/>
        <v>C722016AllSexAllEth11</v>
      </c>
      <c r="B3733">
        <v>2016</v>
      </c>
      <c r="C3733" t="s">
        <v>118</v>
      </c>
      <c r="D3733" t="s">
        <v>117</v>
      </c>
      <c r="E3733">
        <v>11</v>
      </c>
      <c r="F3733" t="s">
        <v>149</v>
      </c>
      <c r="G3733">
        <v>2</v>
      </c>
      <c r="H3733">
        <v>0.63071586300000004</v>
      </c>
      <c r="I3733" t="s">
        <v>168</v>
      </c>
      <c r="J3733" t="s">
        <v>169</v>
      </c>
    </row>
    <row r="3734" spans="1:10">
      <c r="A3734" t="str">
        <f t="shared" si="58"/>
        <v>C732016AllSexAllEth11</v>
      </c>
      <c r="B3734">
        <v>2016</v>
      </c>
      <c r="C3734" t="s">
        <v>118</v>
      </c>
      <c r="D3734" t="s">
        <v>117</v>
      </c>
      <c r="E3734">
        <v>11</v>
      </c>
      <c r="F3734" t="s">
        <v>149</v>
      </c>
      <c r="G3734">
        <v>46</v>
      </c>
      <c r="H3734">
        <v>14.50646484</v>
      </c>
      <c r="I3734" t="s">
        <v>97</v>
      </c>
      <c r="J3734" t="s">
        <v>183</v>
      </c>
    </row>
    <row r="3735" spans="1:10">
      <c r="A3735" t="str">
        <f t="shared" si="58"/>
        <v>C77-C792016AllSexAllEth11</v>
      </c>
      <c r="B3735">
        <v>2016</v>
      </c>
      <c r="C3735" t="s">
        <v>118</v>
      </c>
      <c r="D3735" t="s">
        <v>117</v>
      </c>
      <c r="E3735">
        <v>11</v>
      </c>
      <c r="F3735" t="s">
        <v>149</v>
      </c>
      <c r="G3735">
        <v>14</v>
      </c>
      <c r="H3735">
        <v>4.4150110380000003</v>
      </c>
      <c r="I3735" t="s">
        <v>215</v>
      </c>
      <c r="J3735" t="s">
        <v>216</v>
      </c>
    </row>
    <row r="3736" spans="1:10">
      <c r="A3736" t="str">
        <f t="shared" si="58"/>
        <v>C802016AllSexAllEth11</v>
      </c>
      <c r="B3736">
        <v>2016</v>
      </c>
      <c r="C3736" t="s">
        <v>118</v>
      </c>
      <c r="D3736" t="s">
        <v>117</v>
      </c>
      <c r="E3736">
        <v>11</v>
      </c>
      <c r="F3736" t="s">
        <v>149</v>
      </c>
      <c r="G3736">
        <v>1</v>
      </c>
      <c r="H3736">
        <v>0.31535793099999998</v>
      </c>
      <c r="I3736" t="s">
        <v>229</v>
      </c>
      <c r="J3736" t="s">
        <v>230</v>
      </c>
    </row>
    <row r="3737" spans="1:10">
      <c r="A3737" t="str">
        <f t="shared" si="58"/>
        <v>C812016AllSexAllEth11</v>
      </c>
      <c r="B3737">
        <v>2016</v>
      </c>
      <c r="C3737" t="s">
        <v>118</v>
      </c>
      <c r="D3737" t="s">
        <v>117</v>
      </c>
      <c r="E3737">
        <v>11</v>
      </c>
      <c r="F3737" t="s">
        <v>149</v>
      </c>
      <c r="G3737">
        <v>7</v>
      </c>
      <c r="H3737">
        <v>2.2075055190000001</v>
      </c>
      <c r="I3737" t="s">
        <v>98</v>
      </c>
      <c r="J3737" t="s">
        <v>172</v>
      </c>
    </row>
    <row r="3738" spans="1:10">
      <c r="A3738" t="str">
        <f t="shared" si="58"/>
        <v>C82-C86, C962016AllSexAllEth11</v>
      </c>
      <c r="B3738">
        <v>2016</v>
      </c>
      <c r="C3738" t="s">
        <v>118</v>
      </c>
      <c r="D3738" t="s">
        <v>117</v>
      </c>
      <c r="E3738">
        <v>11</v>
      </c>
      <c r="F3738" t="s">
        <v>149</v>
      </c>
      <c r="G3738">
        <v>65</v>
      </c>
      <c r="H3738">
        <v>20.498265530000001</v>
      </c>
      <c r="I3738" t="s">
        <v>99</v>
      </c>
      <c r="J3738" t="s">
        <v>173</v>
      </c>
    </row>
    <row r="3739" spans="1:10">
      <c r="A3739" t="str">
        <f t="shared" si="58"/>
        <v>C882016AllSexAllEth11</v>
      </c>
      <c r="B3739">
        <v>2016</v>
      </c>
      <c r="C3739" t="s">
        <v>118</v>
      </c>
      <c r="D3739" t="s">
        <v>117</v>
      </c>
      <c r="E3739">
        <v>11</v>
      </c>
      <c r="F3739" t="s">
        <v>149</v>
      </c>
      <c r="G3739">
        <v>3</v>
      </c>
      <c r="H3739">
        <v>0.94607379400000002</v>
      </c>
      <c r="I3739" t="s">
        <v>195</v>
      </c>
      <c r="J3739" t="s">
        <v>196</v>
      </c>
    </row>
    <row r="3740" spans="1:10">
      <c r="A3740" t="str">
        <f t="shared" si="58"/>
        <v>C902016AllSexAllEth11</v>
      </c>
      <c r="B3740">
        <v>2016</v>
      </c>
      <c r="C3740" t="s">
        <v>118</v>
      </c>
      <c r="D3740" t="s">
        <v>117</v>
      </c>
      <c r="E3740">
        <v>11</v>
      </c>
      <c r="F3740" t="s">
        <v>149</v>
      </c>
      <c r="G3740">
        <v>21</v>
      </c>
      <c r="H3740">
        <v>6.6225165559999999</v>
      </c>
      <c r="I3740" t="s">
        <v>100</v>
      </c>
      <c r="J3740" t="s">
        <v>205</v>
      </c>
    </row>
    <row r="3741" spans="1:10">
      <c r="A3741" t="str">
        <f t="shared" si="58"/>
        <v>C91-C952016AllSexAllEth11</v>
      </c>
      <c r="B3741">
        <v>2016</v>
      </c>
      <c r="C3741" t="s">
        <v>118</v>
      </c>
      <c r="D3741" t="s">
        <v>117</v>
      </c>
      <c r="E3741">
        <v>11</v>
      </c>
      <c r="F3741" t="s">
        <v>149</v>
      </c>
      <c r="G3741">
        <v>46</v>
      </c>
      <c r="H3741">
        <v>14.50646484</v>
      </c>
      <c r="I3741" t="s">
        <v>101</v>
      </c>
      <c r="J3741" t="s">
        <v>174</v>
      </c>
    </row>
    <row r="3742" spans="1:10">
      <c r="A3742" t="str">
        <f t="shared" si="58"/>
        <v>D45-D472016AllSexAllEth11</v>
      </c>
      <c r="B3742">
        <v>2016</v>
      </c>
      <c r="C3742" t="s">
        <v>118</v>
      </c>
      <c r="D3742" t="s">
        <v>117</v>
      </c>
      <c r="E3742">
        <v>11</v>
      </c>
      <c r="F3742" t="s">
        <v>149</v>
      </c>
      <c r="G3742">
        <v>13</v>
      </c>
      <c r="H3742">
        <v>4.0996531059999999</v>
      </c>
      <c r="I3742" t="s">
        <v>140</v>
      </c>
      <c r="J3742" t="s">
        <v>181</v>
      </c>
    </row>
    <row r="3743" spans="1:10">
      <c r="A3743" t="str">
        <f t="shared" si="58"/>
        <v>C00-C142017AllSexAllEth11</v>
      </c>
      <c r="B3743">
        <v>2017</v>
      </c>
      <c r="C3743" t="s">
        <v>118</v>
      </c>
      <c r="D3743" t="s">
        <v>117</v>
      </c>
      <c r="E3743">
        <v>11</v>
      </c>
      <c r="F3743" t="s">
        <v>149</v>
      </c>
      <c r="G3743">
        <v>61</v>
      </c>
      <c r="H3743">
        <v>19.37245935</v>
      </c>
      <c r="I3743" t="s">
        <v>86</v>
      </c>
      <c r="J3743" t="s">
        <v>180</v>
      </c>
    </row>
    <row r="3744" spans="1:10">
      <c r="A3744" t="str">
        <f t="shared" si="58"/>
        <v>C152017AllSexAllEth11</v>
      </c>
      <c r="B3744">
        <v>2017</v>
      </c>
      <c r="C3744" t="s">
        <v>118</v>
      </c>
      <c r="D3744" t="s">
        <v>117</v>
      </c>
      <c r="E3744">
        <v>11</v>
      </c>
      <c r="F3744" t="s">
        <v>149</v>
      </c>
      <c r="G3744">
        <v>15</v>
      </c>
      <c r="H3744">
        <v>4.7637195119999998</v>
      </c>
      <c r="I3744" t="s">
        <v>87</v>
      </c>
      <c r="J3744" t="s">
        <v>217</v>
      </c>
    </row>
    <row r="3745" spans="1:10">
      <c r="A3745" t="str">
        <f t="shared" si="58"/>
        <v>C162017AllSexAllEth11</v>
      </c>
      <c r="B3745">
        <v>2017</v>
      </c>
      <c r="C3745" t="s">
        <v>118</v>
      </c>
      <c r="D3745" t="s">
        <v>117</v>
      </c>
      <c r="E3745">
        <v>11</v>
      </c>
      <c r="F3745" t="s">
        <v>149</v>
      </c>
      <c r="G3745">
        <v>38</v>
      </c>
      <c r="H3745">
        <v>12.068089430000001</v>
      </c>
      <c r="I3745" t="s">
        <v>88</v>
      </c>
      <c r="J3745" t="s">
        <v>188</v>
      </c>
    </row>
    <row r="3746" spans="1:10">
      <c r="A3746" t="str">
        <f t="shared" si="58"/>
        <v>C172017AllSexAllEth11</v>
      </c>
      <c r="B3746">
        <v>2017</v>
      </c>
      <c r="C3746" t="s">
        <v>118</v>
      </c>
      <c r="D3746" t="s">
        <v>117</v>
      </c>
      <c r="E3746">
        <v>11</v>
      </c>
      <c r="F3746" t="s">
        <v>149</v>
      </c>
      <c r="G3746">
        <v>10</v>
      </c>
      <c r="H3746">
        <v>3.175813008</v>
      </c>
      <c r="I3746" t="s">
        <v>208</v>
      </c>
      <c r="J3746" t="s">
        <v>209</v>
      </c>
    </row>
    <row r="3747" spans="1:10">
      <c r="A3747" t="str">
        <f t="shared" si="58"/>
        <v>C18-C212017AllSexAllEth11</v>
      </c>
      <c r="B3747">
        <v>2017</v>
      </c>
      <c r="C3747" t="s">
        <v>118</v>
      </c>
      <c r="D3747" t="s">
        <v>117</v>
      </c>
      <c r="E3747">
        <v>11</v>
      </c>
      <c r="F3747" t="s">
        <v>149</v>
      </c>
      <c r="G3747">
        <v>166</v>
      </c>
      <c r="H3747">
        <v>52.718495930000003</v>
      </c>
      <c r="I3747" t="s">
        <v>89</v>
      </c>
      <c r="J3747" t="s">
        <v>182</v>
      </c>
    </row>
    <row r="3748" spans="1:10">
      <c r="A3748" t="str">
        <f t="shared" si="58"/>
        <v>C222017AllSexAllEth11</v>
      </c>
      <c r="B3748">
        <v>2017</v>
      </c>
      <c r="C3748" t="s">
        <v>118</v>
      </c>
      <c r="D3748" t="s">
        <v>117</v>
      </c>
      <c r="E3748">
        <v>11</v>
      </c>
      <c r="F3748" t="s">
        <v>149</v>
      </c>
      <c r="G3748">
        <v>23</v>
      </c>
      <c r="H3748">
        <v>7.304369919</v>
      </c>
      <c r="I3748" t="s">
        <v>90</v>
      </c>
      <c r="J3748" t="s">
        <v>159</v>
      </c>
    </row>
    <row r="3749" spans="1:10">
      <c r="A3749" t="str">
        <f t="shared" si="58"/>
        <v>C232017AllSexAllEth11</v>
      </c>
      <c r="B3749">
        <v>2017</v>
      </c>
      <c r="C3749" t="s">
        <v>118</v>
      </c>
      <c r="D3749" t="s">
        <v>117</v>
      </c>
      <c r="E3749">
        <v>11</v>
      </c>
      <c r="F3749" t="s">
        <v>149</v>
      </c>
      <c r="G3749">
        <v>1</v>
      </c>
      <c r="H3749">
        <v>0.31758130099999998</v>
      </c>
      <c r="I3749" t="s">
        <v>227</v>
      </c>
      <c r="J3749" t="s">
        <v>228</v>
      </c>
    </row>
    <row r="3750" spans="1:10">
      <c r="A3750" t="str">
        <f t="shared" si="58"/>
        <v>C242017AllSexAllEth11</v>
      </c>
      <c r="B3750">
        <v>2017</v>
      </c>
      <c r="C3750" t="s">
        <v>118</v>
      </c>
      <c r="D3750" t="s">
        <v>117</v>
      </c>
      <c r="E3750">
        <v>11</v>
      </c>
      <c r="F3750" t="s">
        <v>149</v>
      </c>
      <c r="G3750">
        <v>4</v>
      </c>
      <c r="H3750">
        <v>1.2703252030000001</v>
      </c>
      <c r="I3750" t="s">
        <v>220</v>
      </c>
      <c r="J3750" t="s">
        <v>221</v>
      </c>
    </row>
    <row r="3751" spans="1:10">
      <c r="A3751" t="str">
        <f t="shared" si="58"/>
        <v>C252017AllSexAllEth11</v>
      </c>
      <c r="B3751">
        <v>2017</v>
      </c>
      <c r="C3751" t="s">
        <v>118</v>
      </c>
      <c r="D3751" t="s">
        <v>117</v>
      </c>
      <c r="E3751">
        <v>11</v>
      </c>
      <c r="F3751" t="s">
        <v>149</v>
      </c>
      <c r="G3751">
        <v>31</v>
      </c>
      <c r="H3751">
        <v>9.8450203250000001</v>
      </c>
      <c r="I3751" t="s">
        <v>91</v>
      </c>
      <c r="J3751" t="s">
        <v>197</v>
      </c>
    </row>
    <row r="3752" spans="1:10">
      <c r="A3752" t="str">
        <f t="shared" si="58"/>
        <v>C262017AllSexAllEth11</v>
      </c>
      <c r="B3752">
        <v>2017</v>
      </c>
      <c r="C3752" t="s">
        <v>118</v>
      </c>
      <c r="D3752" t="s">
        <v>117</v>
      </c>
      <c r="E3752">
        <v>11</v>
      </c>
      <c r="F3752" t="s">
        <v>149</v>
      </c>
      <c r="G3752">
        <v>7</v>
      </c>
      <c r="H3752">
        <v>2.2230691060000001</v>
      </c>
      <c r="I3752" t="s">
        <v>198</v>
      </c>
      <c r="J3752" t="s">
        <v>199</v>
      </c>
    </row>
    <row r="3753" spans="1:10">
      <c r="A3753" t="str">
        <f t="shared" si="58"/>
        <v>C302017AllSexAllEth11</v>
      </c>
      <c r="B3753">
        <v>2017</v>
      </c>
      <c r="C3753" t="s">
        <v>118</v>
      </c>
      <c r="D3753" t="s">
        <v>117</v>
      </c>
      <c r="E3753">
        <v>11</v>
      </c>
      <c r="F3753" t="s">
        <v>149</v>
      </c>
      <c r="G3753">
        <v>1</v>
      </c>
      <c r="H3753">
        <v>0.31758130099999998</v>
      </c>
      <c r="I3753" t="s">
        <v>210</v>
      </c>
      <c r="J3753" t="s">
        <v>211</v>
      </c>
    </row>
    <row r="3754" spans="1:10">
      <c r="A3754" t="str">
        <f t="shared" si="58"/>
        <v>C312017AllSexAllEth11</v>
      </c>
      <c r="B3754">
        <v>2017</v>
      </c>
      <c r="C3754" t="s">
        <v>118</v>
      </c>
      <c r="D3754" t="s">
        <v>117</v>
      </c>
      <c r="E3754">
        <v>11</v>
      </c>
      <c r="F3754" t="s">
        <v>149</v>
      </c>
      <c r="G3754">
        <v>1</v>
      </c>
      <c r="H3754">
        <v>0.31758130099999998</v>
      </c>
      <c r="I3754" t="s">
        <v>206</v>
      </c>
      <c r="J3754" t="s">
        <v>207</v>
      </c>
    </row>
    <row r="3755" spans="1:10">
      <c r="A3755" t="str">
        <f t="shared" si="58"/>
        <v>C322017AllSexAllEth11</v>
      </c>
      <c r="B3755">
        <v>2017</v>
      </c>
      <c r="C3755" t="s">
        <v>118</v>
      </c>
      <c r="D3755" t="s">
        <v>117</v>
      </c>
      <c r="E3755">
        <v>11</v>
      </c>
      <c r="F3755" t="s">
        <v>149</v>
      </c>
      <c r="G3755">
        <v>7</v>
      </c>
      <c r="H3755">
        <v>2.2230691060000001</v>
      </c>
      <c r="I3755" t="s">
        <v>189</v>
      </c>
      <c r="J3755" t="s">
        <v>190</v>
      </c>
    </row>
    <row r="3756" spans="1:10">
      <c r="A3756" t="str">
        <f t="shared" si="58"/>
        <v>C33-C342017AllSexAllEth11</v>
      </c>
      <c r="B3756">
        <v>2017</v>
      </c>
      <c r="C3756" t="s">
        <v>118</v>
      </c>
      <c r="D3756" t="s">
        <v>117</v>
      </c>
      <c r="E3756">
        <v>11</v>
      </c>
      <c r="F3756" t="s">
        <v>149</v>
      </c>
      <c r="G3756">
        <v>113</v>
      </c>
      <c r="H3756">
        <v>35.886686990000001</v>
      </c>
      <c r="I3756" t="s">
        <v>92</v>
      </c>
      <c r="J3756" t="s">
        <v>175</v>
      </c>
    </row>
    <row r="3757" spans="1:10">
      <c r="A3757" t="str">
        <f t="shared" si="58"/>
        <v>C372017AllSexAllEth11</v>
      </c>
      <c r="B3757">
        <v>2017</v>
      </c>
      <c r="C3757" t="s">
        <v>118</v>
      </c>
      <c r="D3757" t="s">
        <v>117</v>
      </c>
      <c r="E3757">
        <v>11</v>
      </c>
      <c r="F3757" t="s">
        <v>149</v>
      </c>
      <c r="G3757">
        <v>2</v>
      </c>
      <c r="H3757">
        <v>0.63516260199999997</v>
      </c>
      <c r="I3757" t="s">
        <v>212</v>
      </c>
      <c r="J3757" t="s">
        <v>213</v>
      </c>
    </row>
    <row r="3758" spans="1:10">
      <c r="A3758" t="str">
        <f t="shared" si="58"/>
        <v>C40-C412017AllSexAllEth11</v>
      </c>
      <c r="B3758">
        <v>2017</v>
      </c>
      <c r="C3758" t="s">
        <v>118</v>
      </c>
      <c r="D3758" t="s">
        <v>117</v>
      </c>
      <c r="E3758">
        <v>11</v>
      </c>
      <c r="F3758" t="s">
        <v>149</v>
      </c>
      <c r="G3758">
        <v>4</v>
      </c>
      <c r="H3758">
        <v>1.2703252030000001</v>
      </c>
      <c r="I3758" t="s">
        <v>160</v>
      </c>
      <c r="J3758" t="s">
        <v>161</v>
      </c>
    </row>
    <row r="3759" spans="1:10">
      <c r="A3759" t="str">
        <f t="shared" si="58"/>
        <v>C432017AllSexAllEth11</v>
      </c>
      <c r="B3759">
        <v>2017</v>
      </c>
      <c r="C3759" t="s">
        <v>118</v>
      </c>
      <c r="D3759" t="s">
        <v>117</v>
      </c>
      <c r="E3759">
        <v>11</v>
      </c>
      <c r="F3759" t="s">
        <v>149</v>
      </c>
      <c r="G3759">
        <v>186</v>
      </c>
      <c r="H3759">
        <v>59.070121950000001</v>
      </c>
      <c r="I3759" t="s">
        <v>93</v>
      </c>
      <c r="J3759" t="s">
        <v>186</v>
      </c>
    </row>
    <row r="3760" spans="1:10">
      <c r="A3760" t="str">
        <f t="shared" si="58"/>
        <v>C442017AllSexAllEth11</v>
      </c>
      <c r="B3760">
        <v>2017</v>
      </c>
      <c r="C3760" t="s">
        <v>118</v>
      </c>
      <c r="D3760" t="s">
        <v>117</v>
      </c>
      <c r="E3760">
        <v>11</v>
      </c>
      <c r="F3760" t="s">
        <v>149</v>
      </c>
      <c r="G3760">
        <v>5</v>
      </c>
      <c r="H3760">
        <v>1.587906504</v>
      </c>
      <c r="I3760" t="s">
        <v>176</v>
      </c>
      <c r="J3760" t="s">
        <v>177</v>
      </c>
    </row>
    <row r="3761" spans="1:10">
      <c r="A3761" t="str">
        <f t="shared" si="58"/>
        <v>C452017AllSexAllEth11</v>
      </c>
      <c r="B3761">
        <v>2017</v>
      </c>
      <c r="C3761" t="s">
        <v>118</v>
      </c>
      <c r="D3761" t="s">
        <v>117</v>
      </c>
      <c r="E3761">
        <v>11</v>
      </c>
      <c r="F3761" t="s">
        <v>149</v>
      </c>
      <c r="G3761">
        <v>2</v>
      </c>
      <c r="H3761">
        <v>0.63516260199999997</v>
      </c>
      <c r="I3761" t="s">
        <v>218</v>
      </c>
      <c r="J3761" t="s">
        <v>219</v>
      </c>
    </row>
    <row r="3762" spans="1:10">
      <c r="A3762" t="str">
        <f t="shared" si="58"/>
        <v>C462017AllSexAllEth11</v>
      </c>
      <c r="B3762">
        <v>2017</v>
      </c>
      <c r="C3762" t="s">
        <v>118</v>
      </c>
      <c r="D3762" t="s">
        <v>117</v>
      </c>
      <c r="E3762">
        <v>11</v>
      </c>
      <c r="F3762" t="s">
        <v>149</v>
      </c>
      <c r="G3762">
        <v>1</v>
      </c>
      <c r="H3762">
        <v>0.31758130099999998</v>
      </c>
      <c r="I3762" t="s">
        <v>224</v>
      </c>
      <c r="J3762" t="s">
        <v>225</v>
      </c>
    </row>
    <row r="3763" spans="1:10">
      <c r="A3763" t="str">
        <f t="shared" si="58"/>
        <v>C482017AllSexAllEth11</v>
      </c>
      <c r="B3763">
        <v>2017</v>
      </c>
      <c r="C3763" t="s">
        <v>118</v>
      </c>
      <c r="D3763" t="s">
        <v>117</v>
      </c>
      <c r="E3763">
        <v>11</v>
      </c>
      <c r="F3763" t="s">
        <v>149</v>
      </c>
      <c r="G3763">
        <v>1</v>
      </c>
      <c r="H3763">
        <v>0.31758130099999998</v>
      </c>
      <c r="I3763" t="s">
        <v>200</v>
      </c>
      <c r="J3763" t="s">
        <v>201</v>
      </c>
    </row>
    <row r="3764" spans="1:10">
      <c r="A3764" t="str">
        <f t="shared" si="58"/>
        <v>C492017AllSexAllEth11</v>
      </c>
      <c r="B3764">
        <v>2017</v>
      </c>
      <c r="C3764" t="s">
        <v>118</v>
      </c>
      <c r="D3764" t="s">
        <v>117</v>
      </c>
      <c r="E3764">
        <v>11</v>
      </c>
      <c r="F3764" t="s">
        <v>149</v>
      </c>
      <c r="G3764">
        <v>10</v>
      </c>
      <c r="H3764">
        <v>3.175813008</v>
      </c>
      <c r="I3764" t="s">
        <v>162</v>
      </c>
      <c r="J3764" t="s">
        <v>163</v>
      </c>
    </row>
    <row r="3765" spans="1:10">
      <c r="A3765" t="str">
        <f t="shared" si="58"/>
        <v>C502017AllSexAllEth11</v>
      </c>
      <c r="B3765">
        <v>2017</v>
      </c>
      <c r="C3765" t="s">
        <v>118</v>
      </c>
      <c r="D3765" t="s">
        <v>117</v>
      </c>
      <c r="E3765">
        <v>11</v>
      </c>
      <c r="F3765" t="s">
        <v>149</v>
      </c>
      <c r="G3765">
        <v>387</v>
      </c>
      <c r="H3765">
        <v>122.90396339999999</v>
      </c>
      <c r="I3765" t="s">
        <v>102</v>
      </c>
      <c r="J3765" t="s">
        <v>214</v>
      </c>
    </row>
    <row r="3766" spans="1:10">
      <c r="A3766" t="str">
        <f t="shared" si="58"/>
        <v>C512017AllSexAllEth11</v>
      </c>
      <c r="B3766">
        <v>2017</v>
      </c>
      <c r="C3766" t="s">
        <v>118</v>
      </c>
      <c r="D3766" t="s">
        <v>117</v>
      </c>
      <c r="E3766">
        <v>11</v>
      </c>
      <c r="F3766" t="s">
        <v>149</v>
      </c>
      <c r="G3766">
        <v>1</v>
      </c>
      <c r="H3766">
        <v>0.31758130099999998</v>
      </c>
      <c r="I3766" t="s">
        <v>106</v>
      </c>
      <c r="J3766" t="s">
        <v>238</v>
      </c>
    </row>
    <row r="3767" spans="1:10">
      <c r="A3767" t="str">
        <f t="shared" si="58"/>
        <v>C522017AllSexAllEth11</v>
      </c>
      <c r="B3767">
        <v>2017</v>
      </c>
      <c r="C3767" t="s">
        <v>118</v>
      </c>
      <c r="D3767" t="s">
        <v>117</v>
      </c>
      <c r="E3767">
        <v>11</v>
      </c>
      <c r="F3767" t="s">
        <v>149</v>
      </c>
      <c r="G3767">
        <v>2</v>
      </c>
      <c r="H3767">
        <v>0.63516260199999997</v>
      </c>
      <c r="I3767" t="s">
        <v>239</v>
      </c>
      <c r="J3767" t="s">
        <v>240</v>
      </c>
    </row>
    <row r="3768" spans="1:10">
      <c r="A3768" t="str">
        <f t="shared" si="58"/>
        <v>C532017AllSexAllEth11</v>
      </c>
      <c r="B3768">
        <v>2017</v>
      </c>
      <c r="C3768" t="s">
        <v>118</v>
      </c>
      <c r="D3768" t="s">
        <v>117</v>
      </c>
      <c r="E3768">
        <v>11</v>
      </c>
      <c r="F3768" t="s">
        <v>149</v>
      </c>
      <c r="G3768">
        <v>16</v>
      </c>
      <c r="H3768">
        <v>5.0813008130000004</v>
      </c>
      <c r="I3768" t="s">
        <v>103</v>
      </c>
      <c r="J3768" t="s">
        <v>235</v>
      </c>
    </row>
    <row r="3769" spans="1:10">
      <c r="A3769" t="str">
        <f t="shared" si="58"/>
        <v>C54-C552017AllSexAllEth11</v>
      </c>
      <c r="B3769">
        <v>2017</v>
      </c>
      <c r="C3769" t="s">
        <v>118</v>
      </c>
      <c r="D3769" t="s">
        <v>117</v>
      </c>
      <c r="E3769">
        <v>11</v>
      </c>
      <c r="F3769" t="s">
        <v>149</v>
      </c>
      <c r="G3769">
        <v>59</v>
      </c>
      <c r="H3769">
        <v>18.737296749999999</v>
      </c>
      <c r="I3769" t="s">
        <v>104</v>
      </c>
      <c r="J3769" t="s">
        <v>234</v>
      </c>
    </row>
    <row r="3770" spans="1:10">
      <c r="A3770" t="str">
        <f t="shared" si="58"/>
        <v>C56-C572017AllSexAllEth11</v>
      </c>
      <c r="B3770">
        <v>2017</v>
      </c>
      <c r="C3770" t="s">
        <v>118</v>
      </c>
      <c r="D3770" t="s">
        <v>117</v>
      </c>
      <c r="E3770">
        <v>11</v>
      </c>
      <c r="F3770" t="s">
        <v>149</v>
      </c>
      <c r="G3770">
        <v>30</v>
      </c>
      <c r="H3770">
        <v>9.5274390239999995</v>
      </c>
      <c r="I3770" t="s">
        <v>105</v>
      </c>
      <c r="J3770" t="s">
        <v>233</v>
      </c>
    </row>
    <row r="3771" spans="1:10">
      <c r="A3771" t="str">
        <f t="shared" si="58"/>
        <v>C612017AllSexAllEth11</v>
      </c>
      <c r="B3771">
        <v>2017</v>
      </c>
      <c r="C3771" t="s">
        <v>118</v>
      </c>
      <c r="D3771" t="s">
        <v>117</v>
      </c>
      <c r="E3771">
        <v>11</v>
      </c>
      <c r="F3771" t="s">
        <v>149</v>
      </c>
      <c r="G3771">
        <v>161</v>
      </c>
      <c r="H3771">
        <v>51.130589430000001</v>
      </c>
      <c r="I3771" t="s">
        <v>107</v>
      </c>
      <c r="J3771" t="s">
        <v>202</v>
      </c>
    </row>
    <row r="3772" spans="1:10">
      <c r="A3772" t="str">
        <f t="shared" si="58"/>
        <v>C622017AllSexAllEth11</v>
      </c>
      <c r="B3772">
        <v>2017</v>
      </c>
      <c r="C3772" t="s">
        <v>118</v>
      </c>
      <c r="D3772" t="s">
        <v>117</v>
      </c>
      <c r="E3772">
        <v>11</v>
      </c>
      <c r="F3772" t="s">
        <v>149</v>
      </c>
      <c r="G3772">
        <v>7</v>
      </c>
      <c r="H3772">
        <v>2.2230691060000001</v>
      </c>
      <c r="I3772" t="s">
        <v>108</v>
      </c>
      <c r="J3772" t="s">
        <v>187</v>
      </c>
    </row>
    <row r="3773" spans="1:10">
      <c r="A3773" t="str">
        <f t="shared" si="58"/>
        <v>C64-C66, C682017AllSexAllEth11</v>
      </c>
      <c r="B3773">
        <v>2017</v>
      </c>
      <c r="C3773" t="s">
        <v>118</v>
      </c>
      <c r="D3773" t="s">
        <v>117</v>
      </c>
      <c r="E3773">
        <v>11</v>
      </c>
      <c r="F3773" t="s">
        <v>149</v>
      </c>
      <c r="G3773">
        <v>48</v>
      </c>
      <c r="H3773">
        <v>15.243902439999999</v>
      </c>
      <c r="I3773" t="s">
        <v>94</v>
      </c>
      <c r="J3773" t="s">
        <v>164</v>
      </c>
    </row>
    <row r="3774" spans="1:10">
      <c r="A3774" t="str">
        <f t="shared" si="58"/>
        <v>C672017AllSexAllEth11</v>
      </c>
      <c r="B3774">
        <v>2017</v>
      </c>
      <c r="C3774" t="s">
        <v>118</v>
      </c>
      <c r="D3774" t="s">
        <v>117</v>
      </c>
      <c r="E3774">
        <v>11</v>
      </c>
      <c r="F3774" t="s">
        <v>149</v>
      </c>
      <c r="G3774">
        <v>17</v>
      </c>
      <c r="H3774">
        <v>5.3988821140000001</v>
      </c>
      <c r="I3774" t="s">
        <v>95</v>
      </c>
      <c r="J3774" t="s">
        <v>226</v>
      </c>
    </row>
    <row r="3775" spans="1:10">
      <c r="A3775" t="str">
        <f t="shared" si="58"/>
        <v>C692017AllSexAllEth11</v>
      </c>
      <c r="B3775">
        <v>2017</v>
      </c>
      <c r="C3775" t="s">
        <v>118</v>
      </c>
      <c r="D3775" t="s">
        <v>117</v>
      </c>
      <c r="E3775">
        <v>11</v>
      </c>
      <c r="F3775" t="s">
        <v>149</v>
      </c>
      <c r="G3775">
        <v>4</v>
      </c>
      <c r="H3775">
        <v>1.2703252030000001</v>
      </c>
      <c r="I3775" t="s">
        <v>165</v>
      </c>
      <c r="J3775" t="s">
        <v>166</v>
      </c>
    </row>
    <row r="3776" spans="1:10">
      <c r="A3776" t="str">
        <f t="shared" si="58"/>
        <v>C712017AllSexAllEth11</v>
      </c>
      <c r="B3776">
        <v>2017</v>
      </c>
      <c r="C3776" t="s">
        <v>118</v>
      </c>
      <c r="D3776" t="s">
        <v>117</v>
      </c>
      <c r="E3776">
        <v>11</v>
      </c>
      <c r="F3776" t="s">
        <v>149</v>
      </c>
      <c r="G3776">
        <v>36</v>
      </c>
      <c r="H3776">
        <v>11.43292683</v>
      </c>
      <c r="I3776" t="s">
        <v>96</v>
      </c>
      <c r="J3776" t="s">
        <v>167</v>
      </c>
    </row>
    <row r="3777" spans="1:10">
      <c r="A3777" t="str">
        <f t="shared" si="58"/>
        <v>C732017AllSexAllEth11</v>
      </c>
      <c r="B3777">
        <v>2017</v>
      </c>
      <c r="C3777" t="s">
        <v>118</v>
      </c>
      <c r="D3777" t="s">
        <v>117</v>
      </c>
      <c r="E3777">
        <v>11</v>
      </c>
      <c r="F3777" t="s">
        <v>149</v>
      </c>
      <c r="G3777">
        <v>35</v>
      </c>
      <c r="H3777">
        <v>11.115345530000001</v>
      </c>
      <c r="I3777" t="s">
        <v>97</v>
      </c>
      <c r="J3777" t="s">
        <v>183</v>
      </c>
    </row>
    <row r="3778" spans="1:10">
      <c r="A3778" t="str">
        <f t="shared" si="58"/>
        <v>C77-C792017AllSexAllEth11</v>
      </c>
      <c r="B3778">
        <v>2017</v>
      </c>
      <c r="C3778" t="s">
        <v>118</v>
      </c>
      <c r="D3778" t="s">
        <v>117</v>
      </c>
      <c r="E3778">
        <v>11</v>
      </c>
      <c r="F3778" t="s">
        <v>149</v>
      </c>
      <c r="G3778">
        <v>17</v>
      </c>
      <c r="H3778">
        <v>5.3988821140000001</v>
      </c>
      <c r="I3778" t="s">
        <v>215</v>
      </c>
      <c r="J3778" t="s">
        <v>216</v>
      </c>
    </row>
    <row r="3779" spans="1:10">
      <c r="A3779" t="str">
        <f t="shared" ref="A3779:A3842" si="59">I3779&amp;B3779&amp;C3779&amp;D3779&amp;E3779</f>
        <v>C812017AllSexAllEth11</v>
      </c>
      <c r="B3779">
        <v>2017</v>
      </c>
      <c r="C3779" t="s">
        <v>118</v>
      </c>
      <c r="D3779" t="s">
        <v>117</v>
      </c>
      <c r="E3779">
        <v>11</v>
      </c>
      <c r="F3779" t="s">
        <v>149</v>
      </c>
      <c r="G3779">
        <v>6</v>
      </c>
      <c r="H3779">
        <v>1.9054878049999999</v>
      </c>
      <c r="I3779" t="s">
        <v>98</v>
      </c>
      <c r="J3779" t="s">
        <v>172</v>
      </c>
    </row>
    <row r="3780" spans="1:10">
      <c r="A3780" t="str">
        <f t="shared" si="59"/>
        <v>C82-C86, C962017AllSexAllEth11</v>
      </c>
      <c r="B3780">
        <v>2017</v>
      </c>
      <c r="C3780" t="s">
        <v>118</v>
      </c>
      <c r="D3780" t="s">
        <v>117</v>
      </c>
      <c r="E3780">
        <v>11</v>
      </c>
      <c r="F3780" t="s">
        <v>149</v>
      </c>
      <c r="G3780">
        <v>42</v>
      </c>
      <c r="H3780">
        <v>13.338414630000001</v>
      </c>
      <c r="I3780" t="s">
        <v>99</v>
      </c>
      <c r="J3780" t="s">
        <v>173</v>
      </c>
    </row>
    <row r="3781" spans="1:10">
      <c r="A3781" t="str">
        <f t="shared" si="59"/>
        <v>C882017AllSexAllEth11</v>
      </c>
      <c r="B3781">
        <v>2017</v>
      </c>
      <c r="C3781" t="s">
        <v>118</v>
      </c>
      <c r="D3781" t="s">
        <v>117</v>
      </c>
      <c r="E3781">
        <v>11</v>
      </c>
      <c r="F3781" t="s">
        <v>149</v>
      </c>
      <c r="G3781">
        <v>5</v>
      </c>
      <c r="H3781">
        <v>1.587906504</v>
      </c>
      <c r="I3781" t="s">
        <v>195</v>
      </c>
      <c r="J3781" t="s">
        <v>196</v>
      </c>
    </row>
    <row r="3782" spans="1:10">
      <c r="A3782" t="str">
        <f t="shared" si="59"/>
        <v>C902017AllSexAllEth11</v>
      </c>
      <c r="B3782">
        <v>2017</v>
      </c>
      <c r="C3782" t="s">
        <v>118</v>
      </c>
      <c r="D3782" t="s">
        <v>117</v>
      </c>
      <c r="E3782">
        <v>11</v>
      </c>
      <c r="F3782" t="s">
        <v>149</v>
      </c>
      <c r="G3782">
        <v>26</v>
      </c>
      <c r="H3782">
        <v>8.2571138210000008</v>
      </c>
      <c r="I3782" t="s">
        <v>100</v>
      </c>
      <c r="J3782" t="s">
        <v>205</v>
      </c>
    </row>
    <row r="3783" spans="1:10">
      <c r="A3783" t="str">
        <f t="shared" si="59"/>
        <v>C91-C952017AllSexAllEth11</v>
      </c>
      <c r="B3783">
        <v>2017</v>
      </c>
      <c r="C3783" t="s">
        <v>118</v>
      </c>
      <c r="D3783" t="s">
        <v>117</v>
      </c>
      <c r="E3783">
        <v>11</v>
      </c>
      <c r="F3783" t="s">
        <v>149</v>
      </c>
      <c r="G3783">
        <v>33</v>
      </c>
      <c r="H3783">
        <v>10.48018293</v>
      </c>
      <c r="I3783" t="s">
        <v>101</v>
      </c>
      <c r="J3783" t="s">
        <v>174</v>
      </c>
    </row>
    <row r="3784" spans="1:10">
      <c r="A3784" t="str">
        <f t="shared" si="59"/>
        <v>D45-D472017AllSexAllEth11</v>
      </c>
      <c r="B3784">
        <v>2017</v>
      </c>
      <c r="C3784" t="s">
        <v>118</v>
      </c>
      <c r="D3784" t="s">
        <v>117</v>
      </c>
      <c r="E3784">
        <v>11</v>
      </c>
      <c r="F3784" t="s">
        <v>149</v>
      </c>
      <c r="G3784">
        <v>15</v>
      </c>
      <c r="H3784">
        <v>4.7637195119999998</v>
      </c>
      <c r="I3784" t="s">
        <v>140</v>
      </c>
      <c r="J3784" t="s">
        <v>181</v>
      </c>
    </row>
    <row r="3785" spans="1:10">
      <c r="A3785" t="str">
        <f t="shared" si="59"/>
        <v>C00-C142015AllSexAllEth12</v>
      </c>
      <c r="B3785">
        <v>2015</v>
      </c>
      <c r="C3785" t="s">
        <v>118</v>
      </c>
      <c r="D3785" t="s">
        <v>117</v>
      </c>
      <c r="E3785">
        <v>12</v>
      </c>
      <c r="F3785" t="s">
        <v>150</v>
      </c>
      <c r="G3785">
        <v>70</v>
      </c>
      <c r="H3785">
        <v>24.352908429999999</v>
      </c>
      <c r="I3785" t="s">
        <v>86</v>
      </c>
      <c r="J3785" t="s">
        <v>180</v>
      </c>
    </row>
    <row r="3786" spans="1:10">
      <c r="A3786" t="str">
        <f t="shared" si="59"/>
        <v>C152015AllSexAllEth12</v>
      </c>
      <c r="B3786">
        <v>2015</v>
      </c>
      <c r="C3786" t="s">
        <v>118</v>
      </c>
      <c r="D3786" t="s">
        <v>117</v>
      </c>
      <c r="E3786">
        <v>12</v>
      </c>
      <c r="F3786" t="s">
        <v>150</v>
      </c>
      <c r="G3786">
        <v>20</v>
      </c>
      <c r="H3786">
        <v>6.957973838</v>
      </c>
      <c r="I3786" t="s">
        <v>87</v>
      </c>
      <c r="J3786" t="s">
        <v>217</v>
      </c>
    </row>
    <row r="3787" spans="1:10">
      <c r="A3787" t="str">
        <f t="shared" si="59"/>
        <v>C162015AllSexAllEth12</v>
      </c>
      <c r="B3787">
        <v>2015</v>
      </c>
      <c r="C3787" t="s">
        <v>118</v>
      </c>
      <c r="D3787" t="s">
        <v>117</v>
      </c>
      <c r="E3787">
        <v>12</v>
      </c>
      <c r="F3787" t="s">
        <v>150</v>
      </c>
      <c r="G3787">
        <v>38</v>
      </c>
      <c r="H3787">
        <v>13.220150289999999</v>
      </c>
      <c r="I3787" t="s">
        <v>88</v>
      </c>
      <c r="J3787" t="s">
        <v>188</v>
      </c>
    </row>
    <row r="3788" spans="1:10">
      <c r="A3788" t="str">
        <f t="shared" si="59"/>
        <v>C172015AllSexAllEth12</v>
      </c>
      <c r="B3788">
        <v>2015</v>
      </c>
      <c r="C3788" t="s">
        <v>118</v>
      </c>
      <c r="D3788" t="s">
        <v>117</v>
      </c>
      <c r="E3788">
        <v>12</v>
      </c>
      <c r="F3788" t="s">
        <v>150</v>
      </c>
      <c r="G3788">
        <v>15</v>
      </c>
      <c r="H3788">
        <v>5.2184803789999998</v>
      </c>
      <c r="I3788" t="s">
        <v>208</v>
      </c>
      <c r="J3788" t="s">
        <v>209</v>
      </c>
    </row>
    <row r="3789" spans="1:10">
      <c r="A3789" t="str">
        <f t="shared" si="59"/>
        <v>C18-C212015AllSexAllEth12</v>
      </c>
      <c r="B3789">
        <v>2015</v>
      </c>
      <c r="C3789" t="s">
        <v>118</v>
      </c>
      <c r="D3789" t="s">
        <v>117</v>
      </c>
      <c r="E3789">
        <v>12</v>
      </c>
      <c r="F3789" t="s">
        <v>150</v>
      </c>
      <c r="G3789">
        <v>236</v>
      </c>
      <c r="H3789">
        <v>82.10409129</v>
      </c>
      <c r="I3789" t="s">
        <v>89</v>
      </c>
      <c r="J3789" t="s">
        <v>182</v>
      </c>
    </row>
    <row r="3790" spans="1:10">
      <c r="A3790" t="str">
        <f t="shared" si="59"/>
        <v>C222015AllSexAllEth12</v>
      </c>
      <c r="B3790">
        <v>2015</v>
      </c>
      <c r="C3790" t="s">
        <v>118</v>
      </c>
      <c r="D3790" t="s">
        <v>117</v>
      </c>
      <c r="E3790">
        <v>12</v>
      </c>
      <c r="F3790" t="s">
        <v>150</v>
      </c>
      <c r="G3790">
        <v>39</v>
      </c>
      <c r="H3790">
        <v>13.56804898</v>
      </c>
      <c r="I3790" t="s">
        <v>90</v>
      </c>
      <c r="J3790" t="s">
        <v>159</v>
      </c>
    </row>
    <row r="3791" spans="1:10">
      <c r="A3791" t="str">
        <f t="shared" si="59"/>
        <v>C232015AllSexAllEth12</v>
      </c>
      <c r="B3791">
        <v>2015</v>
      </c>
      <c r="C3791" t="s">
        <v>118</v>
      </c>
      <c r="D3791" t="s">
        <v>117</v>
      </c>
      <c r="E3791">
        <v>12</v>
      </c>
      <c r="F3791" t="s">
        <v>150</v>
      </c>
      <c r="G3791">
        <v>10</v>
      </c>
      <c r="H3791">
        <v>3.478986919</v>
      </c>
      <c r="I3791" t="s">
        <v>227</v>
      </c>
      <c r="J3791" t="s">
        <v>228</v>
      </c>
    </row>
    <row r="3792" spans="1:10">
      <c r="A3792" t="str">
        <f t="shared" si="59"/>
        <v>C242015AllSexAllEth12</v>
      </c>
      <c r="B3792">
        <v>2015</v>
      </c>
      <c r="C3792" t="s">
        <v>118</v>
      </c>
      <c r="D3792" t="s">
        <v>117</v>
      </c>
      <c r="E3792">
        <v>12</v>
      </c>
      <c r="F3792" t="s">
        <v>150</v>
      </c>
      <c r="G3792">
        <v>6</v>
      </c>
      <c r="H3792">
        <v>2.087392151</v>
      </c>
      <c r="I3792" t="s">
        <v>220</v>
      </c>
      <c r="J3792" t="s">
        <v>221</v>
      </c>
    </row>
    <row r="3793" spans="1:10">
      <c r="A3793" t="str">
        <f t="shared" si="59"/>
        <v>C252015AllSexAllEth12</v>
      </c>
      <c r="B3793">
        <v>2015</v>
      </c>
      <c r="C3793" t="s">
        <v>118</v>
      </c>
      <c r="D3793" t="s">
        <v>117</v>
      </c>
      <c r="E3793">
        <v>12</v>
      </c>
      <c r="F3793" t="s">
        <v>150</v>
      </c>
      <c r="G3793">
        <v>54</v>
      </c>
      <c r="H3793">
        <v>18.786529359999999</v>
      </c>
      <c r="I3793" t="s">
        <v>91</v>
      </c>
      <c r="J3793" t="s">
        <v>197</v>
      </c>
    </row>
    <row r="3794" spans="1:10">
      <c r="A3794" t="str">
        <f t="shared" si="59"/>
        <v>C262015AllSexAllEth12</v>
      </c>
      <c r="B3794">
        <v>2015</v>
      </c>
      <c r="C3794" t="s">
        <v>118</v>
      </c>
      <c r="D3794" t="s">
        <v>117</v>
      </c>
      <c r="E3794">
        <v>12</v>
      </c>
      <c r="F3794" t="s">
        <v>150</v>
      </c>
      <c r="G3794">
        <v>8</v>
      </c>
      <c r="H3794">
        <v>2.783189535</v>
      </c>
      <c r="I3794" t="s">
        <v>198</v>
      </c>
      <c r="J3794" t="s">
        <v>199</v>
      </c>
    </row>
    <row r="3795" spans="1:10">
      <c r="A3795" t="str">
        <f t="shared" si="59"/>
        <v>C302015AllSexAllEth12</v>
      </c>
      <c r="B3795">
        <v>2015</v>
      </c>
      <c r="C3795" t="s">
        <v>118</v>
      </c>
      <c r="D3795" t="s">
        <v>117</v>
      </c>
      <c r="E3795">
        <v>12</v>
      </c>
      <c r="F3795" t="s">
        <v>150</v>
      </c>
      <c r="G3795">
        <v>1</v>
      </c>
      <c r="H3795">
        <v>0.34789869200000001</v>
      </c>
      <c r="I3795" t="s">
        <v>210</v>
      </c>
      <c r="J3795" t="s">
        <v>211</v>
      </c>
    </row>
    <row r="3796" spans="1:10">
      <c r="A3796" t="str">
        <f t="shared" si="59"/>
        <v>C322015AllSexAllEth12</v>
      </c>
      <c r="B3796">
        <v>2015</v>
      </c>
      <c r="C3796" t="s">
        <v>118</v>
      </c>
      <c r="D3796" t="s">
        <v>117</v>
      </c>
      <c r="E3796">
        <v>12</v>
      </c>
      <c r="F3796" t="s">
        <v>150</v>
      </c>
      <c r="G3796">
        <v>6</v>
      </c>
      <c r="H3796">
        <v>2.087392151</v>
      </c>
      <c r="I3796" t="s">
        <v>189</v>
      </c>
      <c r="J3796" t="s">
        <v>190</v>
      </c>
    </row>
    <row r="3797" spans="1:10">
      <c r="A3797" t="str">
        <f t="shared" si="59"/>
        <v>C33-C342015AllSexAllEth12</v>
      </c>
      <c r="B3797">
        <v>2015</v>
      </c>
      <c r="C3797" t="s">
        <v>118</v>
      </c>
      <c r="D3797" t="s">
        <v>117</v>
      </c>
      <c r="E3797">
        <v>12</v>
      </c>
      <c r="F3797" t="s">
        <v>150</v>
      </c>
      <c r="G3797">
        <v>184</v>
      </c>
      <c r="H3797">
        <v>64.013359309999998</v>
      </c>
      <c r="I3797" t="s">
        <v>92</v>
      </c>
      <c r="J3797" t="s">
        <v>175</v>
      </c>
    </row>
    <row r="3798" spans="1:10">
      <c r="A3798" t="str">
        <f t="shared" si="59"/>
        <v>C372015AllSexAllEth12</v>
      </c>
      <c r="B3798">
        <v>2015</v>
      </c>
      <c r="C3798" t="s">
        <v>118</v>
      </c>
      <c r="D3798" t="s">
        <v>117</v>
      </c>
      <c r="E3798">
        <v>12</v>
      </c>
      <c r="F3798" t="s">
        <v>150</v>
      </c>
      <c r="G3798">
        <v>2</v>
      </c>
      <c r="H3798">
        <v>0.69579738400000002</v>
      </c>
      <c r="I3798" t="s">
        <v>212</v>
      </c>
      <c r="J3798" t="s">
        <v>213</v>
      </c>
    </row>
    <row r="3799" spans="1:10">
      <c r="A3799" t="str">
        <f t="shared" si="59"/>
        <v>C382015AllSexAllEth12</v>
      </c>
      <c r="B3799">
        <v>2015</v>
      </c>
      <c r="C3799" t="s">
        <v>118</v>
      </c>
      <c r="D3799" t="s">
        <v>117</v>
      </c>
      <c r="E3799">
        <v>12</v>
      </c>
      <c r="F3799" t="s">
        <v>150</v>
      </c>
      <c r="G3799">
        <v>3</v>
      </c>
      <c r="H3799">
        <v>1.043696076</v>
      </c>
      <c r="I3799" t="s">
        <v>191</v>
      </c>
      <c r="J3799" t="s">
        <v>192</v>
      </c>
    </row>
    <row r="3800" spans="1:10">
      <c r="A3800" t="str">
        <f t="shared" si="59"/>
        <v>C40-C412015AllSexAllEth12</v>
      </c>
      <c r="B3800">
        <v>2015</v>
      </c>
      <c r="C3800" t="s">
        <v>118</v>
      </c>
      <c r="D3800" t="s">
        <v>117</v>
      </c>
      <c r="E3800">
        <v>12</v>
      </c>
      <c r="F3800" t="s">
        <v>150</v>
      </c>
      <c r="G3800">
        <v>1</v>
      </c>
      <c r="H3800">
        <v>0.34789869200000001</v>
      </c>
      <c r="I3800" t="s">
        <v>160</v>
      </c>
      <c r="J3800" t="s">
        <v>161</v>
      </c>
    </row>
    <row r="3801" spans="1:10">
      <c r="A3801" t="str">
        <f t="shared" si="59"/>
        <v>C432015AllSexAllEth12</v>
      </c>
      <c r="B3801">
        <v>2015</v>
      </c>
      <c r="C3801" t="s">
        <v>118</v>
      </c>
      <c r="D3801" t="s">
        <v>117</v>
      </c>
      <c r="E3801">
        <v>12</v>
      </c>
      <c r="F3801" t="s">
        <v>150</v>
      </c>
      <c r="G3801">
        <v>262</v>
      </c>
      <c r="H3801">
        <v>91.149457279999993</v>
      </c>
      <c r="I3801" t="s">
        <v>93</v>
      </c>
      <c r="J3801" t="s">
        <v>186</v>
      </c>
    </row>
    <row r="3802" spans="1:10">
      <c r="A3802" t="str">
        <f t="shared" si="59"/>
        <v>C442015AllSexAllEth12</v>
      </c>
      <c r="B3802">
        <v>2015</v>
      </c>
      <c r="C3802" t="s">
        <v>118</v>
      </c>
      <c r="D3802" t="s">
        <v>117</v>
      </c>
      <c r="E3802">
        <v>12</v>
      </c>
      <c r="F3802" t="s">
        <v>150</v>
      </c>
      <c r="G3802">
        <v>5</v>
      </c>
      <c r="H3802">
        <v>1.73949346</v>
      </c>
      <c r="I3802" t="s">
        <v>176</v>
      </c>
      <c r="J3802" t="s">
        <v>177</v>
      </c>
    </row>
    <row r="3803" spans="1:10">
      <c r="A3803" t="str">
        <f t="shared" si="59"/>
        <v>C452015AllSexAllEth12</v>
      </c>
      <c r="B3803">
        <v>2015</v>
      </c>
      <c r="C3803" t="s">
        <v>118</v>
      </c>
      <c r="D3803" t="s">
        <v>117</v>
      </c>
      <c r="E3803">
        <v>12</v>
      </c>
      <c r="F3803" t="s">
        <v>150</v>
      </c>
      <c r="G3803">
        <v>2</v>
      </c>
      <c r="H3803">
        <v>0.69579738400000002</v>
      </c>
      <c r="I3803" t="s">
        <v>218</v>
      </c>
      <c r="J3803" t="s">
        <v>219</v>
      </c>
    </row>
    <row r="3804" spans="1:10">
      <c r="A3804" t="str">
        <f t="shared" si="59"/>
        <v>C472015AllSexAllEth12</v>
      </c>
      <c r="B3804">
        <v>2015</v>
      </c>
      <c r="C3804" t="s">
        <v>118</v>
      </c>
      <c r="D3804" t="s">
        <v>117</v>
      </c>
      <c r="E3804">
        <v>12</v>
      </c>
      <c r="F3804" t="s">
        <v>150</v>
      </c>
      <c r="G3804">
        <v>1</v>
      </c>
      <c r="H3804">
        <v>0.34789869200000001</v>
      </c>
      <c r="I3804" t="s">
        <v>178</v>
      </c>
      <c r="J3804" t="s">
        <v>179</v>
      </c>
    </row>
    <row r="3805" spans="1:10">
      <c r="A3805" t="str">
        <f t="shared" si="59"/>
        <v>C482015AllSexAllEth12</v>
      </c>
      <c r="B3805">
        <v>2015</v>
      </c>
      <c r="C3805" t="s">
        <v>118</v>
      </c>
      <c r="D3805" t="s">
        <v>117</v>
      </c>
      <c r="E3805">
        <v>12</v>
      </c>
      <c r="F3805" t="s">
        <v>150</v>
      </c>
      <c r="G3805">
        <v>6</v>
      </c>
      <c r="H3805">
        <v>2.087392151</v>
      </c>
      <c r="I3805" t="s">
        <v>200</v>
      </c>
      <c r="J3805" t="s">
        <v>201</v>
      </c>
    </row>
    <row r="3806" spans="1:10">
      <c r="A3806" t="str">
        <f t="shared" si="59"/>
        <v>C492015AllSexAllEth12</v>
      </c>
      <c r="B3806">
        <v>2015</v>
      </c>
      <c r="C3806" t="s">
        <v>118</v>
      </c>
      <c r="D3806" t="s">
        <v>117</v>
      </c>
      <c r="E3806">
        <v>12</v>
      </c>
      <c r="F3806" t="s">
        <v>150</v>
      </c>
      <c r="G3806">
        <v>11</v>
      </c>
      <c r="H3806">
        <v>3.8268856109999998</v>
      </c>
      <c r="I3806" t="s">
        <v>162</v>
      </c>
      <c r="J3806" t="s">
        <v>163</v>
      </c>
    </row>
    <row r="3807" spans="1:10">
      <c r="A3807" t="str">
        <f t="shared" si="59"/>
        <v>C502015AllSexAllEth12</v>
      </c>
      <c r="B3807">
        <v>2015</v>
      </c>
      <c r="C3807" t="s">
        <v>118</v>
      </c>
      <c r="D3807" t="s">
        <v>117</v>
      </c>
      <c r="E3807">
        <v>12</v>
      </c>
      <c r="F3807" t="s">
        <v>150</v>
      </c>
      <c r="G3807">
        <v>381</v>
      </c>
      <c r="H3807">
        <v>132.54940160000001</v>
      </c>
      <c r="I3807" t="s">
        <v>102</v>
      </c>
      <c r="J3807" t="s">
        <v>214</v>
      </c>
    </row>
    <row r="3808" spans="1:10">
      <c r="A3808" t="str">
        <f t="shared" si="59"/>
        <v>C512015AllSexAllEth12</v>
      </c>
      <c r="B3808">
        <v>2015</v>
      </c>
      <c r="C3808" t="s">
        <v>118</v>
      </c>
      <c r="D3808" t="s">
        <v>117</v>
      </c>
      <c r="E3808">
        <v>12</v>
      </c>
      <c r="F3808" t="s">
        <v>150</v>
      </c>
      <c r="G3808">
        <v>3</v>
      </c>
      <c r="H3808">
        <v>1.043696076</v>
      </c>
      <c r="I3808" t="s">
        <v>106</v>
      </c>
      <c r="J3808" t="s">
        <v>238</v>
      </c>
    </row>
    <row r="3809" spans="1:10">
      <c r="A3809" t="str">
        <f t="shared" si="59"/>
        <v>C532015AllSexAllEth12</v>
      </c>
      <c r="B3809">
        <v>2015</v>
      </c>
      <c r="C3809" t="s">
        <v>118</v>
      </c>
      <c r="D3809" t="s">
        <v>117</v>
      </c>
      <c r="E3809">
        <v>12</v>
      </c>
      <c r="F3809" t="s">
        <v>150</v>
      </c>
      <c r="G3809">
        <v>15</v>
      </c>
      <c r="H3809">
        <v>5.2184803789999998</v>
      </c>
      <c r="I3809" t="s">
        <v>103</v>
      </c>
      <c r="J3809" t="s">
        <v>235</v>
      </c>
    </row>
    <row r="3810" spans="1:10">
      <c r="A3810" t="str">
        <f t="shared" si="59"/>
        <v>C54-C552015AllSexAllEth12</v>
      </c>
      <c r="B3810">
        <v>2015</v>
      </c>
      <c r="C3810" t="s">
        <v>118</v>
      </c>
      <c r="D3810" t="s">
        <v>117</v>
      </c>
      <c r="E3810">
        <v>12</v>
      </c>
      <c r="F3810" t="s">
        <v>150</v>
      </c>
      <c r="G3810">
        <v>76</v>
      </c>
      <c r="H3810">
        <v>26.440300579999999</v>
      </c>
      <c r="I3810" t="s">
        <v>104</v>
      </c>
      <c r="J3810" t="s">
        <v>234</v>
      </c>
    </row>
    <row r="3811" spans="1:10">
      <c r="A3811" t="str">
        <f t="shared" si="59"/>
        <v>C56-C572015AllSexAllEth12</v>
      </c>
      <c r="B3811">
        <v>2015</v>
      </c>
      <c r="C3811" t="s">
        <v>118</v>
      </c>
      <c r="D3811" t="s">
        <v>117</v>
      </c>
      <c r="E3811">
        <v>12</v>
      </c>
      <c r="F3811" t="s">
        <v>150</v>
      </c>
      <c r="G3811">
        <v>37</v>
      </c>
      <c r="H3811">
        <v>12.8722516</v>
      </c>
      <c r="I3811" t="s">
        <v>105</v>
      </c>
      <c r="J3811" t="s">
        <v>233</v>
      </c>
    </row>
    <row r="3812" spans="1:10">
      <c r="A3812" t="str">
        <f t="shared" si="59"/>
        <v>C602015AllSexAllEth12</v>
      </c>
      <c r="B3812">
        <v>2015</v>
      </c>
      <c r="C3812" t="s">
        <v>118</v>
      </c>
      <c r="D3812" t="s">
        <v>117</v>
      </c>
      <c r="E3812">
        <v>12</v>
      </c>
      <c r="F3812" t="s">
        <v>150</v>
      </c>
      <c r="G3812">
        <v>2</v>
      </c>
      <c r="H3812">
        <v>0.69579738400000002</v>
      </c>
      <c r="I3812" t="s">
        <v>222</v>
      </c>
      <c r="J3812" t="s">
        <v>223</v>
      </c>
    </row>
    <row r="3813" spans="1:10">
      <c r="A3813" t="str">
        <f t="shared" si="59"/>
        <v>C612015AllSexAllEth12</v>
      </c>
      <c r="B3813">
        <v>2015</v>
      </c>
      <c r="C3813" t="s">
        <v>118</v>
      </c>
      <c r="D3813" t="s">
        <v>117</v>
      </c>
      <c r="E3813">
        <v>12</v>
      </c>
      <c r="F3813" t="s">
        <v>150</v>
      </c>
      <c r="G3813">
        <v>339</v>
      </c>
      <c r="H3813">
        <v>117.9376566</v>
      </c>
      <c r="I3813" t="s">
        <v>107</v>
      </c>
      <c r="J3813" t="s">
        <v>202</v>
      </c>
    </row>
    <row r="3814" spans="1:10">
      <c r="A3814" t="str">
        <f t="shared" si="59"/>
        <v>C622015AllSexAllEth12</v>
      </c>
      <c r="B3814">
        <v>2015</v>
      </c>
      <c r="C3814" t="s">
        <v>118</v>
      </c>
      <c r="D3814" t="s">
        <v>117</v>
      </c>
      <c r="E3814">
        <v>12</v>
      </c>
      <c r="F3814" t="s">
        <v>150</v>
      </c>
      <c r="G3814">
        <v>5</v>
      </c>
      <c r="H3814">
        <v>1.73949346</v>
      </c>
      <c r="I3814" t="s">
        <v>108</v>
      </c>
      <c r="J3814" t="s">
        <v>187</v>
      </c>
    </row>
    <row r="3815" spans="1:10">
      <c r="A3815" t="str">
        <f t="shared" si="59"/>
        <v>C64-C66, C682015AllSexAllEth12</v>
      </c>
      <c r="B3815">
        <v>2015</v>
      </c>
      <c r="C3815" t="s">
        <v>118</v>
      </c>
      <c r="D3815" t="s">
        <v>117</v>
      </c>
      <c r="E3815">
        <v>12</v>
      </c>
      <c r="F3815" t="s">
        <v>150</v>
      </c>
      <c r="G3815">
        <v>72</v>
      </c>
      <c r="H3815">
        <v>25.048705819999999</v>
      </c>
      <c r="I3815" t="s">
        <v>94</v>
      </c>
      <c r="J3815" t="s">
        <v>164</v>
      </c>
    </row>
    <row r="3816" spans="1:10">
      <c r="A3816" t="str">
        <f t="shared" si="59"/>
        <v>C672015AllSexAllEth12</v>
      </c>
      <c r="B3816">
        <v>2015</v>
      </c>
      <c r="C3816" t="s">
        <v>118</v>
      </c>
      <c r="D3816" t="s">
        <v>117</v>
      </c>
      <c r="E3816">
        <v>12</v>
      </c>
      <c r="F3816" t="s">
        <v>150</v>
      </c>
      <c r="G3816">
        <v>17</v>
      </c>
      <c r="H3816">
        <v>5.9142777620000002</v>
      </c>
      <c r="I3816" t="s">
        <v>95</v>
      </c>
      <c r="J3816" t="s">
        <v>226</v>
      </c>
    </row>
    <row r="3817" spans="1:10">
      <c r="A3817" t="str">
        <f t="shared" si="59"/>
        <v>C692015AllSexAllEth12</v>
      </c>
      <c r="B3817">
        <v>2015</v>
      </c>
      <c r="C3817" t="s">
        <v>118</v>
      </c>
      <c r="D3817" t="s">
        <v>117</v>
      </c>
      <c r="E3817">
        <v>12</v>
      </c>
      <c r="F3817" t="s">
        <v>150</v>
      </c>
      <c r="G3817">
        <v>6</v>
      </c>
      <c r="H3817">
        <v>2.087392151</v>
      </c>
      <c r="I3817" t="s">
        <v>165</v>
      </c>
      <c r="J3817" t="s">
        <v>166</v>
      </c>
    </row>
    <row r="3818" spans="1:10">
      <c r="A3818" t="str">
        <f t="shared" si="59"/>
        <v>C712015AllSexAllEth12</v>
      </c>
      <c r="B3818">
        <v>2015</v>
      </c>
      <c r="C3818" t="s">
        <v>118</v>
      </c>
      <c r="D3818" t="s">
        <v>117</v>
      </c>
      <c r="E3818">
        <v>12</v>
      </c>
      <c r="F3818" t="s">
        <v>150</v>
      </c>
      <c r="G3818">
        <v>35</v>
      </c>
      <c r="H3818">
        <v>12.17645422</v>
      </c>
      <c r="I3818" t="s">
        <v>96</v>
      </c>
      <c r="J3818" t="s">
        <v>167</v>
      </c>
    </row>
    <row r="3819" spans="1:10">
      <c r="A3819" t="str">
        <f t="shared" si="59"/>
        <v>C732015AllSexAllEth12</v>
      </c>
      <c r="B3819">
        <v>2015</v>
      </c>
      <c r="C3819" t="s">
        <v>118</v>
      </c>
      <c r="D3819" t="s">
        <v>117</v>
      </c>
      <c r="E3819">
        <v>12</v>
      </c>
      <c r="F3819" t="s">
        <v>150</v>
      </c>
      <c r="G3819">
        <v>31</v>
      </c>
      <c r="H3819">
        <v>10.784859450000001</v>
      </c>
      <c r="I3819" t="s">
        <v>97</v>
      </c>
      <c r="J3819" t="s">
        <v>183</v>
      </c>
    </row>
    <row r="3820" spans="1:10">
      <c r="A3820" t="str">
        <f t="shared" si="59"/>
        <v>C742015AllSexAllEth12</v>
      </c>
      <c r="B3820">
        <v>2015</v>
      </c>
      <c r="C3820" t="s">
        <v>118</v>
      </c>
      <c r="D3820" t="s">
        <v>117</v>
      </c>
      <c r="E3820">
        <v>12</v>
      </c>
      <c r="F3820" t="s">
        <v>150</v>
      </c>
      <c r="G3820">
        <v>2</v>
      </c>
      <c r="H3820">
        <v>0.69579738400000002</v>
      </c>
      <c r="I3820" t="s">
        <v>170</v>
      </c>
      <c r="J3820" t="s">
        <v>171</v>
      </c>
    </row>
    <row r="3821" spans="1:10">
      <c r="A3821" t="str">
        <f t="shared" si="59"/>
        <v>C77-C792015AllSexAllEth12</v>
      </c>
      <c r="B3821">
        <v>2015</v>
      </c>
      <c r="C3821" t="s">
        <v>118</v>
      </c>
      <c r="D3821" t="s">
        <v>117</v>
      </c>
      <c r="E3821">
        <v>12</v>
      </c>
      <c r="F3821" t="s">
        <v>150</v>
      </c>
      <c r="G3821">
        <v>23</v>
      </c>
      <c r="H3821">
        <v>8.0016699140000007</v>
      </c>
      <c r="I3821" t="s">
        <v>215</v>
      </c>
      <c r="J3821" t="s">
        <v>216</v>
      </c>
    </row>
    <row r="3822" spans="1:10">
      <c r="A3822" t="str">
        <f t="shared" si="59"/>
        <v>C802015AllSexAllEth12</v>
      </c>
      <c r="B3822">
        <v>2015</v>
      </c>
      <c r="C3822" t="s">
        <v>118</v>
      </c>
      <c r="D3822" t="s">
        <v>117</v>
      </c>
      <c r="E3822">
        <v>12</v>
      </c>
      <c r="F3822" t="s">
        <v>150</v>
      </c>
      <c r="G3822">
        <v>2</v>
      </c>
      <c r="H3822">
        <v>0.69579738400000002</v>
      </c>
      <c r="I3822" t="s">
        <v>229</v>
      </c>
      <c r="J3822" t="s">
        <v>230</v>
      </c>
    </row>
    <row r="3823" spans="1:10">
      <c r="A3823" t="str">
        <f t="shared" si="59"/>
        <v>C812015AllSexAllEth12</v>
      </c>
      <c r="B3823">
        <v>2015</v>
      </c>
      <c r="C3823" t="s">
        <v>118</v>
      </c>
      <c r="D3823" t="s">
        <v>117</v>
      </c>
      <c r="E3823">
        <v>12</v>
      </c>
      <c r="F3823" t="s">
        <v>150</v>
      </c>
      <c r="G3823">
        <v>5</v>
      </c>
      <c r="H3823">
        <v>1.73949346</v>
      </c>
      <c r="I3823" t="s">
        <v>98</v>
      </c>
      <c r="J3823" t="s">
        <v>172</v>
      </c>
    </row>
    <row r="3824" spans="1:10">
      <c r="A3824" t="str">
        <f t="shared" si="59"/>
        <v>C82-C86, C962015AllSexAllEth12</v>
      </c>
      <c r="B3824">
        <v>2015</v>
      </c>
      <c r="C3824" t="s">
        <v>118</v>
      </c>
      <c r="D3824" t="s">
        <v>117</v>
      </c>
      <c r="E3824">
        <v>12</v>
      </c>
      <c r="F3824" t="s">
        <v>150</v>
      </c>
      <c r="G3824">
        <v>68</v>
      </c>
      <c r="H3824">
        <v>23.657111050000001</v>
      </c>
      <c r="I3824" t="s">
        <v>99</v>
      </c>
      <c r="J3824" t="s">
        <v>173</v>
      </c>
    </row>
    <row r="3825" spans="1:10">
      <c r="A3825" t="str">
        <f t="shared" si="59"/>
        <v>C882015AllSexAllEth12</v>
      </c>
      <c r="B3825">
        <v>2015</v>
      </c>
      <c r="C3825" t="s">
        <v>118</v>
      </c>
      <c r="D3825" t="s">
        <v>117</v>
      </c>
      <c r="E3825">
        <v>12</v>
      </c>
      <c r="F3825" t="s">
        <v>150</v>
      </c>
      <c r="G3825">
        <v>4</v>
      </c>
      <c r="H3825">
        <v>1.391594768</v>
      </c>
      <c r="I3825" t="s">
        <v>195</v>
      </c>
      <c r="J3825" t="s">
        <v>196</v>
      </c>
    </row>
    <row r="3826" spans="1:10">
      <c r="A3826" t="str">
        <f t="shared" si="59"/>
        <v>C902015AllSexAllEth12</v>
      </c>
      <c r="B3826">
        <v>2015</v>
      </c>
      <c r="C3826" t="s">
        <v>118</v>
      </c>
      <c r="D3826" t="s">
        <v>117</v>
      </c>
      <c r="E3826">
        <v>12</v>
      </c>
      <c r="F3826" t="s">
        <v>150</v>
      </c>
      <c r="G3826">
        <v>29</v>
      </c>
      <c r="H3826">
        <v>10.089062070000001</v>
      </c>
      <c r="I3826" t="s">
        <v>100</v>
      </c>
      <c r="J3826" t="s">
        <v>205</v>
      </c>
    </row>
    <row r="3827" spans="1:10">
      <c r="A3827" t="str">
        <f t="shared" si="59"/>
        <v>C91-C952015AllSexAllEth12</v>
      </c>
      <c r="B3827">
        <v>2015</v>
      </c>
      <c r="C3827" t="s">
        <v>118</v>
      </c>
      <c r="D3827" t="s">
        <v>117</v>
      </c>
      <c r="E3827">
        <v>12</v>
      </c>
      <c r="F3827" t="s">
        <v>150</v>
      </c>
      <c r="G3827">
        <v>57</v>
      </c>
      <c r="H3827">
        <v>19.83022544</v>
      </c>
      <c r="I3827" t="s">
        <v>101</v>
      </c>
      <c r="J3827" t="s">
        <v>174</v>
      </c>
    </row>
    <row r="3828" spans="1:10">
      <c r="A3828" t="str">
        <f t="shared" si="59"/>
        <v>D45-D472015AllSexAllEth12</v>
      </c>
      <c r="B3828">
        <v>2015</v>
      </c>
      <c r="C3828" t="s">
        <v>118</v>
      </c>
      <c r="D3828" t="s">
        <v>117</v>
      </c>
      <c r="E3828">
        <v>12</v>
      </c>
      <c r="F3828" t="s">
        <v>150</v>
      </c>
      <c r="G3828">
        <v>28</v>
      </c>
      <c r="H3828">
        <v>9.7411633729999991</v>
      </c>
      <c r="I3828" t="s">
        <v>140</v>
      </c>
      <c r="J3828" t="s">
        <v>181</v>
      </c>
    </row>
    <row r="3829" spans="1:10">
      <c r="A3829" t="str">
        <f t="shared" si="59"/>
        <v>C00-C142016AllSexAllEth12</v>
      </c>
      <c r="B3829">
        <v>2016</v>
      </c>
      <c r="C3829" t="s">
        <v>118</v>
      </c>
      <c r="D3829" t="s">
        <v>117</v>
      </c>
      <c r="E3829">
        <v>12</v>
      </c>
      <c r="F3829" t="s">
        <v>150</v>
      </c>
      <c r="G3829">
        <v>71</v>
      </c>
      <c r="H3829">
        <v>23.988917799999999</v>
      </c>
      <c r="I3829" t="s">
        <v>86</v>
      </c>
      <c r="J3829" t="s">
        <v>180</v>
      </c>
    </row>
    <row r="3830" spans="1:10">
      <c r="A3830" t="str">
        <f t="shared" si="59"/>
        <v>C152016AllSexAllEth12</v>
      </c>
      <c r="B3830">
        <v>2016</v>
      </c>
      <c r="C3830" t="s">
        <v>118</v>
      </c>
      <c r="D3830" t="s">
        <v>117</v>
      </c>
      <c r="E3830">
        <v>12</v>
      </c>
      <c r="F3830" t="s">
        <v>150</v>
      </c>
      <c r="G3830">
        <v>16</v>
      </c>
      <c r="H3830">
        <v>5.4059533059999998</v>
      </c>
      <c r="I3830" t="s">
        <v>87</v>
      </c>
      <c r="J3830" t="s">
        <v>217</v>
      </c>
    </row>
    <row r="3831" spans="1:10">
      <c r="A3831" t="str">
        <f t="shared" si="59"/>
        <v>C162016AllSexAllEth12</v>
      </c>
      <c r="B3831">
        <v>2016</v>
      </c>
      <c r="C3831" t="s">
        <v>118</v>
      </c>
      <c r="D3831" t="s">
        <v>117</v>
      </c>
      <c r="E3831">
        <v>12</v>
      </c>
      <c r="F3831" t="s">
        <v>150</v>
      </c>
      <c r="G3831">
        <v>39</v>
      </c>
      <c r="H3831">
        <v>13.177011179999999</v>
      </c>
      <c r="I3831" t="s">
        <v>88</v>
      </c>
      <c r="J3831" t="s">
        <v>188</v>
      </c>
    </row>
    <row r="3832" spans="1:10">
      <c r="A3832" t="str">
        <f t="shared" si="59"/>
        <v>C172016AllSexAllEth12</v>
      </c>
      <c r="B3832">
        <v>2016</v>
      </c>
      <c r="C3832" t="s">
        <v>118</v>
      </c>
      <c r="D3832" t="s">
        <v>117</v>
      </c>
      <c r="E3832">
        <v>12</v>
      </c>
      <c r="F3832" t="s">
        <v>150</v>
      </c>
      <c r="G3832">
        <v>14</v>
      </c>
      <c r="H3832">
        <v>4.7302091429999997</v>
      </c>
      <c r="I3832" t="s">
        <v>208</v>
      </c>
      <c r="J3832" t="s">
        <v>209</v>
      </c>
    </row>
    <row r="3833" spans="1:10">
      <c r="A3833" t="str">
        <f t="shared" si="59"/>
        <v>C18-C212016AllSexAllEth12</v>
      </c>
      <c r="B3833">
        <v>2016</v>
      </c>
      <c r="C3833" t="s">
        <v>118</v>
      </c>
      <c r="D3833" t="s">
        <v>117</v>
      </c>
      <c r="E3833">
        <v>12</v>
      </c>
      <c r="F3833" t="s">
        <v>150</v>
      </c>
      <c r="G3833">
        <v>257</v>
      </c>
      <c r="H3833">
        <v>86.833124979999994</v>
      </c>
      <c r="I3833" t="s">
        <v>89</v>
      </c>
      <c r="J3833" t="s">
        <v>182</v>
      </c>
    </row>
    <row r="3834" spans="1:10">
      <c r="A3834" t="str">
        <f t="shared" si="59"/>
        <v>C222016AllSexAllEth12</v>
      </c>
      <c r="B3834">
        <v>2016</v>
      </c>
      <c r="C3834" t="s">
        <v>118</v>
      </c>
      <c r="D3834" t="s">
        <v>117</v>
      </c>
      <c r="E3834">
        <v>12</v>
      </c>
      <c r="F3834" t="s">
        <v>150</v>
      </c>
      <c r="G3834">
        <v>52</v>
      </c>
      <c r="H3834">
        <v>17.56934824</v>
      </c>
      <c r="I3834" t="s">
        <v>90</v>
      </c>
      <c r="J3834" t="s">
        <v>159</v>
      </c>
    </row>
    <row r="3835" spans="1:10">
      <c r="A3835" t="str">
        <f t="shared" si="59"/>
        <v>C232016AllSexAllEth12</v>
      </c>
      <c r="B3835">
        <v>2016</v>
      </c>
      <c r="C3835" t="s">
        <v>118</v>
      </c>
      <c r="D3835" t="s">
        <v>117</v>
      </c>
      <c r="E3835">
        <v>12</v>
      </c>
      <c r="F3835" t="s">
        <v>150</v>
      </c>
      <c r="G3835">
        <v>9</v>
      </c>
      <c r="H3835">
        <v>3.040848735</v>
      </c>
      <c r="I3835" t="s">
        <v>227</v>
      </c>
      <c r="J3835" t="s">
        <v>228</v>
      </c>
    </row>
    <row r="3836" spans="1:10">
      <c r="A3836" t="str">
        <f t="shared" si="59"/>
        <v>C242016AllSexAllEth12</v>
      </c>
      <c r="B3836">
        <v>2016</v>
      </c>
      <c r="C3836" t="s">
        <v>118</v>
      </c>
      <c r="D3836" t="s">
        <v>117</v>
      </c>
      <c r="E3836">
        <v>12</v>
      </c>
      <c r="F3836" t="s">
        <v>150</v>
      </c>
      <c r="G3836">
        <v>6</v>
      </c>
      <c r="H3836">
        <v>2.0272324899999998</v>
      </c>
      <c r="I3836" t="s">
        <v>220</v>
      </c>
      <c r="J3836" t="s">
        <v>221</v>
      </c>
    </row>
    <row r="3837" spans="1:10">
      <c r="A3837" t="str">
        <f t="shared" si="59"/>
        <v>C252016AllSexAllEth12</v>
      </c>
      <c r="B3837">
        <v>2016</v>
      </c>
      <c r="C3837" t="s">
        <v>118</v>
      </c>
      <c r="D3837" t="s">
        <v>117</v>
      </c>
      <c r="E3837">
        <v>12</v>
      </c>
      <c r="F3837" t="s">
        <v>150</v>
      </c>
      <c r="G3837">
        <v>56</v>
      </c>
      <c r="H3837">
        <v>18.920836569999999</v>
      </c>
      <c r="I3837" t="s">
        <v>91</v>
      </c>
      <c r="J3837" t="s">
        <v>197</v>
      </c>
    </row>
    <row r="3838" spans="1:10">
      <c r="A3838" t="str">
        <f t="shared" si="59"/>
        <v>C262016AllSexAllEth12</v>
      </c>
      <c r="B3838">
        <v>2016</v>
      </c>
      <c r="C3838" t="s">
        <v>118</v>
      </c>
      <c r="D3838" t="s">
        <v>117</v>
      </c>
      <c r="E3838">
        <v>12</v>
      </c>
      <c r="F3838" t="s">
        <v>150</v>
      </c>
      <c r="G3838">
        <v>6</v>
      </c>
      <c r="H3838">
        <v>2.0272324899999998</v>
      </c>
      <c r="I3838" t="s">
        <v>198</v>
      </c>
      <c r="J3838" t="s">
        <v>199</v>
      </c>
    </row>
    <row r="3839" spans="1:10">
      <c r="A3839" t="str">
        <f t="shared" si="59"/>
        <v>C302016AllSexAllEth12</v>
      </c>
      <c r="B3839">
        <v>2016</v>
      </c>
      <c r="C3839" t="s">
        <v>118</v>
      </c>
      <c r="D3839" t="s">
        <v>117</v>
      </c>
      <c r="E3839">
        <v>12</v>
      </c>
      <c r="F3839" t="s">
        <v>150</v>
      </c>
      <c r="G3839">
        <v>2</v>
      </c>
      <c r="H3839">
        <v>0.67574416299999995</v>
      </c>
      <c r="I3839" t="s">
        <v>210</v>
      </c>
      <c r="J3839" t="s">
        <v>211</v>
      </c>
    </row>
    <row r="3840" spans="1:10">
      <c r="A3840" t="str">
        <f t="shared" si="59"/>
        <v>C312016AllSexAllEth12</v>
      </c>
      <c r="B3840">
        <v>2016</v>
      </c>
      <c r="C3840" t="s">
        <v>118</v>
      </c>
      <c r="D3840" t="s">
        <v>117</v>
      </c>
      <c r="E3840">
        <v>12</v>
      </c>
      <c r="F3840" t="s">
        <v>150</v>
      </c>
      <c r="G3840">
        <v>2</v>
      </c>
      <c r="H3840">
        <v>0.67574416299999995</v>
      </c>
      <c r="I3840" t="s">
        <v>206</v>
      </c>
      <c r="J3840" t="s">
        <v>207</v>
      </c>
    </row>
    <row r="3841" spans="1:10">
      <c r="A3841" t="str">
        <f t="shared" si="59"/>
        <v>C322016AllSexAllEth12</v>
      </c>
      <c r="B3841">
        <v>2016</v>
      </c>
      <c r="C3841" t="s">
        <v>118</v>
      </c>
      <c r="D3841" t="s">
        <v>117</v>
      </c>
      <c r="E3841">
        <v>12</v>
      </c>
      <c r="F3841" t="s">
        <v>150</v>
      </c>
      <c r="G3841">
        <v>9</v>
      </c>
      <c r="H3841">
        <v>3.040848735</v>
      </c>
      <c r="I3841" t="s">
        <v>189</v>
      </c>
      <c r="J3841" t="s">
        <v>190</v>
      </c>
    </row>
    <row r="3842" spans="1:10">
      <c r="A3842" t="str">
        <f t="shared" si="59"/>
        <v>C33-C342016AllSexAllEth12</v>
      </c>
      <c r="B3842">
        <v>2016</v>
      </c>
      <c r="C3842" t="s">
        <v>118</v>
      </c>
      <c r="D3842" t="s">
        <v>117</v>
      </c>
      <c r="E3842">
        <v>12</v>
      </c>
      <c r="F3842" t="s">
        <v>150</v>
      </c>
      <c r="G3842">
        <v>186</v>
      </c>
      <c r="H3842">
        <v>62.844207179999998</v>
      </c>
      <c r="I3842" t="s">
        <v>92</v>
      </c>
      <c r="J3842" t="s">
        <v>175</v>
      </c>
    </row>
    <row r="3843" spans="1:10">
      <c r="A3843" t="str">
        <f t="shared" ref="A3843:A3906" si="60">I3843&amp;B3843&amp;C3843&amp;D3843&amp;E3843</f>
        <v>C372016AllSexAllEth12</v>
      </c>
      <c r="B3843">
        <v>2016</v>
      </c>
      <c r="C3843" t="s">
        <v>118</v>
      </c>
      <c r="D3843" t="s">
        <v>117</v>
      </c>
      <c r="E3843">
        <v>12</v>
      </c>
      <c r="F3843" t="s">
        <v>150</v>
      </c>
      <c r="G3843">
        <v>4</v>
      </c>
      <c r="H3843">
        <v>1.351488327</v>
      </c>
      <c r="I3843" t="s">
        <v>212</v>
      </c>
      <c r="J3843" t="s">
        <v>213</v>
      </c>
    </row>
    <row r="3844" spans="1:10">
      <c r="A3844" t="str">
        <f t="shared" si="60"/>
        <v>C40-C412016AllSexAllEth12</v>
      </c>
      <c r="B3844">
        <v>2016</v>
      </c>
      <c r="C3844" t="s">
        <v>118</v>
      </c>
      <c r="D3844" t="s">
        <v>117</v>
      </c>
      <c r="E3844">
        <v>12</v>
      </c>
      <c r="F3844" t="s">
        <v>150</v>
      </c>
      <c r="G3844">
        <v>3</v>
      </c>
      <c r="H3844">
        <v>1.0136162449999999</v>
      </c>
      <c r="I3844" t="s">
        <v>160</v>
      </c>
      <c r="J3844" t="s">
        <v>161</v>
      </c>
    </row>
    <row r="3845" spans="1:10">
      <c r="A3845" t="str">
        <f t="shared" si="60"/>
        <v>C432016AllSexAllEth12</v>
      </c>
      <c r="B3845">
        <v>2016</v>
      </c>
      <c r="C3845" t="s">
        <v>118</v>
      </c>
      <c r="D3845" t="s">
        <v>117</v>
      </c>
      <c r="E3845">
        <v>12</v>
      </c>
      <c r="F3845" t="s">
        <v>150</v>
      </c>
      <c r="G3845">
        <v>270</v>
      </c>
      <c r="H3845">
        <v>91.225462039999996</v>
      </c>
      <c r="I3845" t="s">
        <v>93</v>
      </c>
      <c r="J3845" t="s">
        <v>186</v>
      </c>
    </row>
    <row r="3846" spans="1:10">
      <c r="A3846" t="str">
        <f t="shared" si="60"/>
        <v>C442016AllSexAllEth12</v>
      </c>
      <c r="B3846">
        <v>2016</v>
      </c>
      <c r="C3846" t="s">
        <v>118</v>
      </c>
      <c r="D3846" t="s">
        <v>117</v>
      </c>
      <c r="E3846">
        <v>12</v>
      </c>
      <c r="F3846" t="s">
        <v>150</v>
      </c>
      <c r="G3846">
        <v>10</v>
      </c>
      <c r="H3846">
        <v>3.378720816</v>
      </c>
      <c r="I3846" t="s">
        <v>176</v>
      </c>
      <c r="J3846" t="s">
        <v>177</v>
      </c>
    </row>
    <row r="3847" spans="1:10">
      <c r="A3847" t="str">
        <f t="shared" si="60"/>
        <v>C452016AllSexAllEth12</v>
      </c>
      <c r="B3847">
        <v>2016</v>
      </c>
      <c r="C3847" t="s">
        <v>118</v>
      </c>
      <c r="D3847" t="s">
        <v>117</v>
      </c>
      <c r="E3847">
        <v>12</v>
      </c>
      <c r="F3847" t="s">
        <v>150</v>
      </c>
      <c r="G3847">
        <v>4</v>
      </c>
      <c r="H3847">
        <v>1.351488327</v>
      </c>
      <c r="I3847" t="s">
        <v>218</v>
      </c>
      <c r="J3847" t="s">
        <v>219</v>
      </c>
    </row>
    <row r="3848" spans="1:10">
      <c r="A3848" t="str">
        <f t="shared" si="60"/>
        <v>C462016AllSexAllEth12</v>
      </c>
      <c r="B3848">
        <v>2016</v>
      </c>
      <c r="C3848" t="s">
        <v>118</v>
      </c>
      <c r="D3848" t="s">
        <v>117</v>
      </c>
      <c r="E3848">
        <v>12</v>
      </c>
      <c r="F3848" t="s">
        <v>150</v>
      </c>
      <c r="G3848">
        <v>1</v>
      </c>
      <c r="H3848">
        <v>0.33787208200000002</v>
      </c>
      <c r="I3848" t="s">
        <v>224</v>
      </c>
      <c r="J3848" t="s">
        <v>225</v>
      </c>
    </row>
    <row r="3849" spans="1:10">
      <c r="A3849" t="str">
        <f t="shared" si="60"/>
        <v>C472016AllSexAllEth12</v>
      </c>
      <c r="B3849">
        <v>2016</v>
      </c>
      <c r="C3849" t="s">
        <v>118</v>
      </c>
      <c r="D3849" t="s">
        <v>117</v>
      </c>
      <c r="E3849">
        <v>12</v>
      </c>
      <c r="F3849" t="s">
        <v>150</v>
      </c>
      <c r="G3849">
        <v>1</v>
      </c>
      <c r="H3849">
        <v>0.33787208200000002</v>
      </c>
      <c r="I3849" t="s">
        <v>178</v>
      </c>
      <c r="J3849" t="s">
        <v>179</v>
      </c>
    </row>
    <row r="3850" spans="1:10">
      <c r="A3850" t="str">
        <f t="shared" si="60"/>
        <v>C482016AllSexAllEth12</v>
      </c>
      <c r="B3850">
        <v>2016</v>
      </c>
      <c r="C3850" t="s">
        <v>118</v>
      </c>
      <c r="D3850" t="s">
        <v>117</v>
      </c>
      <c r="E3850">
        <v>12</v>
      </c>
      <c r="F3850" t="s">
        <v>150</v>
      </c>
      <c r="G3850">
        <v>2</v>
      </c>
      <c r="H3850">
        <v>0.67574416299999995</v>
      </c>
      <c r="I3850" t="s">
        <v>200</v>
      </c>
      <c r="J3850" t="s">
        <v>201</v>
      </c>
    </row>
    <row r="3851" spans="1:10">
      <c r="A3851" t="str">
        <f t="shared" si="60"/>
        <v>C492016AllSexAllEth12</v>
      </c>
      <c r="B3851">
        <v>2016</v>
      </c>
      <c r="C3851" t="s">
        <v>118</v>
      </c>
      <c r="D3851" t="s">
        <v>117</v>
      </c>
      <c r="E3851">
        <v>12</v>
      </c>
      <c r="F3851" t="s">
        <v>150</v>
      </c>
      <c r="G3851">
        <v>14</v>
      </c>
      <c r="H3851">
        <v>4.7302091429999997</v>
      </c>
      <c r="I3851" t="s">
        <v>162</v>
      </c>
      <c r="J3851" t="s">
        <v>163</v>
      </c>
    </row>
    <row r="3852" spans="1:10">
      <c r="A3852" t="str">
        <f t="shared" si="60"/>
        <v>C502016AllSexAllEth12</v>
      </c>
      <c r="B3852">
        <v>2016</v>
      </c>
      <c r="C3852" t="s">
        <v>118</v>
      </c>
      <c r="D3852" t="s">
        <v>117</v>
      </c>
      <c r="E3852">
        <v>12</v>
      </c>
      <c r="F3852" t="s">
        <v>150</v>
      </c>
      <c r="G3852">
        <v>412</v>
      </c>
      <c r="H3852">
        <v>139.20329760000001</v>
      </c>
      <c r="I3852" t="s">
        <v>102</v>
      </c>
      <c r="J3852" t="s">
        <v>214</v>
      </c>
    </row>
    <row r="3853" spans="1:10">
      <c r="A3853" t="str">
        <f t="shared" si="60"/>
        <v>C512016AllSexAllEth12</v>
      </c>
      <c r="B3853">
        <v>2016</v>
      </c>
      <c r="C3853" t="s">
        <v>118</v>
      </c>
      <c r="D3853" t="s">
        <v>117</v>
      </c>
      <c r="E3853">
        <v>12</v>
      </c>
      <c r="F3853" t="s">
        <v>150</v>
      </c>
      <c r="G3853">
        <v>8</v>
      </c>
      <c r="H3853">
        <v>2.7029766529999999</v>
      </c>
      <c r="I3853" t="s">
        <v>106</v>
      </c>
      <c r="J3853" t="s">
        <v>238</v>
      </c>
    </row>
    <row r="3854" spans="1:10">
      <c r="A3854" t="str">
        <f t="shared" si="60"/>
        <v>C522016AllSexAllEth12</v>
      </c>
      <c r="B3854">
        <v>2016</v>
      </c>
      <c r="C3854" t="s">
        <v>118</v>
      </c>
      <c r="D3854" t="s">
        <v>117</v>
      </c>
      <c r="E3854">
        <v>12</v>
      </c>
      <c r="F3854" t="s">
        <v>150</v>
      </c>
      <c r="G3854">
        <v>1</v>
      </c>
      <c r="H3854">
        <v>0.33787208200000002</v>
      </c>
      <c r="I3854" t="s">
        <v>239</v>
      </c>
      <c r="J3854" t="s">
        <v>240</v>
      </c>
    </row>
    <row r="3855" spans="1:10">
      <c r="A3855" t="str">
        <f t="shared" si="60"/>
        <v>C532016AllSexAllEth12</v>
      </c>
      <c r="B3855">
        <v>2016</v>
      </c>
      <c r="C3855" t="s">
        <v>118</v>
      </c>
      <c r="D3855" t="s">
        <v>117</v>
      </c>
      <c r="E3855">
        <v>12</v>
      </c>
      <c r="F3855" t="s">
        <v>150</v>
      </c>
      <c r="G3855">
        <v>19</v>
      </c>
      <c r="H3855">
        <v>6.4195695510000004</v>
      </c>
      <c r="I3855" t="s">
        <v>103</v>
      </c>
      <c r="J3855" t="s">
        <v>235</v>
      </c>
    </row>
    <row r="3856" spans="1:10">
      <c r="A3856" t="str">
        <f t="shared" si="60"/>
        <v>C54-C552016AllSexAllEth12</v>
      </c>
      <c r="B3856">
        <v>2016</v>
      </c>
      <c r="C3856" t="s">
        <v>118</v>
      </c>
      <c r="D3856" t="s">
        <v>117</v>
      </c>
      <c r="E3856">
        <v>12</v>
      </c>
      <c r="F3856" t="s">
        <v>150</v>
      </c>
      <c r="G3856">
        <v>85</v>
      </c>
      <c r="H3856">
        <v>28.719126939999999</v>
      </c>
      <c r="I3856" t="s">
        <v>104</v>
      </c>
      <c r="J3856" t="s">
        <v>234</v>
      </c>
    </row>
    <row r="3857" spans="1:10">
      <c r="A3857" t="str">
        <f t="shared" si="60"/>
        <v>C56-C572016AllSexAllEth12</v>
      </c>
      <c r="B3857">
        <v>2016</v>
      </c>
      <c r="C3857" t="s">
        <v>118</v>
      </c>
      <c r="D3857" t="s">
        <v>117</v>
      </c>
      <c r="E3857">
        <v>12</v>
      </c>
      <c r="F3857" t="s">
        <v>150</v>
      </c>
      <c r="G3857">
        <v>45</v>
      </c>
      <c r="H3857">
        <v>15.20424367</v>
      </c>
      <c r="I3857" t="s">
        <v>105</v>
      </c>
      <c r="J3857" t="s">
        <v>233</v>
      </c>
    </row>
    <row r="3858" spans="1:10">
      <c r="A3858" t="str">
        <f t="shared" si="60"/>
        <v>C612016AllSexAllEth12</v>
      </c>
      <c r="B3858">
        <v>2016</v>
      </c>
      <c r="C3858" t="s">
        <v>118</v>
      </c>
      <c r="D3858" t="s">
        <v>117</v>
      </c>
      <c r="E3858">
        <v>12</v>
      </c>
      <c r="F3858" t="s">
        <v>150</v>
      </c>
      <c r="G3858">
        <v>367</v>
      </c>
      <c r="H3858">
        <v>123.999054</v>
      </c>
      <c r="I3858" t="s">
        <v>107</v>
      </c>
      <c r="J3858" t="s">
        <v>202</v>
      </c>
    </row>
    <row r="3859" spans="1:10">
      <c r="A3859" t="str">
        <f t="shared" si="60"/>
        <v>C622016AllSexAllEth12</v>
      </c>
      <c r="B3859">
        <v>2016</v>
      </c>
      <c r="C3859" t="s">
        <v>118</v>
      </c>
      <c r="D3859" t="s">
        <v>117</v>
      </c>
      <c r="E3859">
        <v>12</v>
      </c>
      <c r="F3859" t="s">
        <v>150</v>
      </c>
      <c r="G3859">
        <v>7</v>
      </c>
      <c r="H3859">
        <v>2.3651045709999998</v>
      </c>
      <c r="I3859" t="s">
        <v>108</v>
      </c>
      <c r="J3859" t="s">
        <v>187</v>
      </c>
    </row>
    <row r="3860" spans="1:10">
      <c r="A3860" t="str">
        <f t="shared" si="60"/>
        <v>C632016AllSexAllEth12</v>
      </c>
      <c r="B3860">
        <v>2016</v>
      </c>
      <c r="C3860" t="s">
        <v>118</v>
      </c>
      <c r="D3860" t="s">
        <v>117</v>
      </c>
      <c r="E3860">
        <v>12</v>
      </c>
      <c r="F3860" t="s">
        <v>150</v>
      </c>
      <c r="G3860">
        <v>1</v>
      </c>
      <c r="H3860">
        <v>0.33787208200000002</v>
      </c>
      <c r="I3860" t="s">
        <v>193</v>
      </c>
      <c r="J3860" t="s">
        <v>194</v>
      </c>
    </row>
    <row r="3861" spans="1:10">
      <c r="A3861" t="str">
        <f t="shared" si="60"/>
        <v>C64-C66, C682016AllSexAllEth12</v>
      </c>
      <c r="B3861">
        <v>2016</v>
      </c>
      <c r="C3861" t="s">
        <v>118</v>
      </c>
      <c r="D3861" t="s">
        <v>117</v>
      </c>
      <c r="E3861">
        <v>12</v>
      </c>
      <c r="F3861" t="s">
        <v>150</v>
      </c>
      <c r="G3861">
        <v>78</v>
      </c>
      <c r="H3861">
        <v>26.354022369999999</v>
      </c>
      <c r="I3861" t="s">
        <v>94</v>
      </c>
      <c r="J3861" t="s">
        <v>164</v>
      </c>
    </row>
    <row r="3862" spans="1:10">
      <c r="A3862" t="str">
        <f t="shared" si="60"/>
        <v>C672016AllSexAllEth12</v>
      </c>
      <c r="B3862">
        <v>2016</v>
      </c>
      <c r="C3862" t="s">
        <v>118</v>
      </c>
      <c r="D3862" t="s">
        <v>117</v>
      </c>
      <c r="E3862">
        <v>12</v>
      </c>
      <c r="F3862" t="s">
        <v>150</v>
      </c>
      <c r="G3862">
        <v>20</v>
      </c>
      <c r="H3862">
        <v>6.757441633</v>
      </c>
      <c r="I3862" t="s">
        <v>95</v>
      </c>
      <c r="J3862" t="s">
        <v>226</v>
      </c>
    </row>
    <row r="3863" spans="1:10">
      <c r="A3863" t="str">
        <f t="shared" si="60"/>
        <v>C692016AllSexAllEth12</v>
      </c>
      <c r="B3863">
        <v>2016</v>
      </c>
      <c r="C3863" t="s">
        <v>118</v>
      </c>
      <c r="D3863" t="s">
        <v>117</v>
      </c>
      <c r="E3863">
        <v>12</v>
      </c>
      <c r="F3863" t="s">
        <v>150</v>
      </c>
      <c r="G3863">
        <v>6</v>
      </c>
      <c r="H3863">
        <v>2.0272324899999998</v>
      </c>
      <c r="I3863" t="s">
        <v>165</v>
      </c>
      <c r="J3863" t="s">
        <v>166</v>
      </c>
    </row>
    <row r="3864" spans="1:10">
      <c r="A3864" t="str">
        <f t="shared" si="60"/>
        <v>C702016AllSexAllEth12</v>
      </c>
      <c r="B3864">
        <v>2016</v>
      </c>
      <c r="C3864" t="s">
        <v>118</v>
      </c>
      <c r="D3864" t="s">
        <v>117</v>
      </c>
      <c r="E3864">
        <v>12</v>
      </c>
      <c r="F3864" t="s">
        <v>150</v>
      </c>
      <c r="G3864">
        <v>1</v>
      </c>
      <c r="H3864">
        <v>0.33787208200000002</v>
      </c>
      <c r="I3864" t="s">
        <v>203</v>
      </c>
      <c r="J3864" t="s">
        <v>204</v>
      </c>
    </row>
    <row r="3865" spans="1:10">
      <c r="A3865" t="str">
        <f t="shared" si="60"/>
        <v>C712016AllSexAllEth12</v>
      </c>
      <c r="B3865">
        <v>2016</v>
      </c>
      <c r="C3865" t="s">
        <v>118</v>
      </c>
      <c r="D3865" t="s">
        <v>117</v>
      </c>
      <c r="E3865">
        <v>12</v>
      </c>
      <c r="F3865" t="s">
        <v>150</v>
      </c>
      <c r="G3865">
        <v>31</v>
      </c>
      <c r="H3865">
        <v>10.474034530000001</v>
      </c>
      <c r="I3865" t="s">
        <v>96</v>
      </c>
      <c r="J3865" t="s">
        <v>167</v>
      </c>
    </row>
    <row r="3866" spans="1:10">
      <c r="A3866" t="str">
        <f t="shared" si="60"/>
        <v>C722016AllSexAllEth12</v>
      </c>
      <c r="B3866">
        <v>2016</v>
      </c>
      <c r="C3866" t="s">
        <v>118</v>
      </c>
      <c r="D3866" t="s">
        <v>117</v>
      </c>
      <c r="E3866">
        <v>12</v>
      </c>
      <c r="F3866" t="s">
        <v>150</v>
      </c>
      <c r="G3866">
        <v>1</v>
      </c>
      <c r="H3866">
        <v>0.33787208200000002</v>
      </c>
      <c r="I3866" t="s">
        <v>168</v>
      </c>
      <c r="J3866" t="s">
        <v>169</v>
      </c>
    </row>
    <row r="3867" spans="1:10">
      <c r="A3867" t="str">
        <f t="shared" si="60"/>
        <v>C732016AllSexAllEth12</v>
      </c>
      <c r="B3867">
        <v>2016</v>
      </c>
      <c r="C3867" t="s">
        <v>118</v>
      </c>
      <c r="D3867" t="s">
        <v>117</v>
      </c>
      <c r="E3867">
        <v>12</v>
      </c>
      <c r="F3867" t="s">
        <v>150</v>
      </c>
      <c r="G3867">
        <v>31</v>
      </c>
      <c r="H3867">
        <v>10.474034530000001</v>
      </c>
      <c r="I3867" t="s">
        <v>97</v>
      </c>
      <c r="J3867" t="s">
        <v>183</v>
      </c>
    </row>
    <row r="3868" spans="1:10">
      <c r="A3868" t="str">
        <f t="shared" si="60"/>
        <v>C742016AllSexAllEth12</v>
      </c>
      <c r="B3868">
        <v>2016</v>
      </c>
      <c r="C3868" t="s">
        <v>118</v>
      </c>
      <c r="D3868" t="s">
        <v>117</v>
      </c>
      <c r="E3868">
        <v>12</v>
      </c>
      <c r="F3868" t="s">
        <v>150</v>
      </c>
      <c r="G3868">
        <v>1</v>
      </c>
      <c r="H3868">
        <v>0.33787208200000002</v>
      </c>
      <c r="I3868" t="s">
        <v>170</v>
      </c>
      <c r="J3868" t="s">
        <v>171</v>
      </c>
    </row>
    <row r="3869" spans="1:10">
      <c r="A3869" t="str">
        <f t="shared" si="60"/>
        <v>C77-C792016AllSexAllEth12</v>
      </c>
      <c r="B3869">
        <v>2016</v>
      </c>
      <c r="C3869" t="s">
        <v>118</v>
      </c>
      <c r="D3869" t="s">
        <v>117</v>
      </c>
      <c r="E3869">
        <v>12</v>
      </c>
      <c r="F3869" t="s">
        <v>150</v>
      </c>
      <c r="G3869">
        <v>28</v>
      </c>
      <c r="H3869">
        <v>9.4604182859999995</v>
      </c>
      <c r="I3869" t="s">
        <v>215</v>
      </c>
      <c r="J3869" t="s">
        <v>216</v>
      </c>
    </row>
    <row r="3870" spans="1:10">
      <c r="A3870" t="str">
        <f t="shared" si="60"/>
        <v>C802016AllSexAllEth12</v>
      </c>
      <c r="B3870">
        <v>2016</v>
      </c>
      <c r="C3870" t="s">
        <v>118</v>
      </c>
      <c r="D3870" t="s">
        <v>117</v>
      </c>
      <c r="E3870">
        <v>12</v>
      </c>
      <c r="F3870" t="s">
        <v>150</v>
      </c>
      <c r="G3870">
        <v>1</v>
      </c>
      <c r="H3870">
        <v>0.33787208200000002</v>
      </c>
      <c r="I3870" t="s">
        <v>229</v>
      </c>
      <c r="J3870" t="s">
        <v>230</v>
      </c>
    </row>
    <row r="3871" spans="1:10">
      <c r="A3871" t="str">
        <f t="shared" si="60"/>
        <v>C812016AllSexAllEth12</v>
      </c>
      <c r="B3871">
        <v>2016</v>
      </c>
      <c r="C3871" t="s">
        <v>118</v>
      </c>
      <c r="D3871" t="s">
        <v>117</v>
      </c>
      <c r="E3871">
        <v>12</v>
      </c>
      <c r="F3871" t="s">
        <v>150</v>
      </c>
      <c r="G3871">
        <v>6</v>
      </c>
      <c r="H3871">
        <v>2.0272324899999998</v>
      </c>
      <c r="I3871" t="s">
        <v>98</v>
      </c>
      <c r="J3871" t="s">
        <v>172</v>
      </c>
    </row>
    <row r="3872" spans="1:10">
      <c r="A3872" t="str">
        <f t="shared" si="60"/>
        <v>C82-C86, C962016AllSexAllEth12</v>
      </c>
      <c r="B3872">
        <v>2016</v>
      </c>
      <c r="C3872" t="s">
        <v>118</v>
      </c>
      <c r="D3872" t="s">
        <v>117</v>
      </c>
      <c r="E3872">
        <v>12</v>
      </c>
      <c r="F3872" t="s">
        <v>150</v>
      </c>
      <c r="G3872">
        <v>79</v>
      </c>
      <c r="H3872">
        <v>26.691894449999999</v>
      </c>
      <c r="I3872" t="s">
        <v>99</v>
      </c>
      <c r="J3872" t="s">
        <v>173</v>
      </c>
    </row>
    <row r="3873" spans="1:10">
      <c r="A3873" t="str">
        <f t="shared" si="60"/>
        <v>C882016AllSexAllEth12</v>
      </c>
      <c r="B3873">
        <v>2016</v>
      </c>
      <c r="C3873" t="s">
        <v>118</v>
      </c>
      <c r="D3873" t="s">
        <v>117</v>
      </c>
      <c r="E3873">
        <v>12</v>
      </c>
      <c r="F3873" t="s">
        <v>150</v>
      </c>
      <c r="G3873">
        <v>10</v>
      </c>
      <c r="H3873">
        <v>3.378720816</v>
      </c>
      <c r="I3873" t="s">
        <v>195</v>
      </c>
      <c r="J3873" t="s">
        <v>196</v>
      </c>
    </row>
    <row r="3874" spans="1:10">
      <c r="A3874" t="str">
        <f t="shared" si="60"/>
        <v>C902016AllSexAllEth12</v>
      </c>
      <c r="B3874">
        <v>2016</v>
      </c>
      <c r="C3874" t="s">
        <v>118</v>
      </c>
      <c r="D3874" t="s">
        <v>117</v>
      </c>
      <c r="E3874">
        <v>12</v>
      </c>
      <c r="F3874" t="s">
        <v>150</v>
      </c>
      <c r="G3874">
        <v>51</v>
      </c>
      <c r="H3874">
        <v>17.23147616</v>
      </c>
      <c r="I3874" t="s">
        <v>100</v>
      </c>
      <c r="J3874" t="s">
        <v>205</v>
      </c>
    </row>
    <row r="3875" spans="1:10">
      <c r="A3875" t="str">
        <f t="shared" si="60"/>
        <v>C91-C952016AllSexAllEth12</v>
      </c>
      <c r="B3875">
        <v>2016</v>
      </c>
      <c r="C3875" t="s">
        <v>118</v>
      </c>
      <c r="D3875" t="s">
        <v>117</v>
      </c>
      <c r="E3875">
        <v>12</v>
      </c>
      <c r="F3875" t="s">
        <v>150</v>
      </c>
      <c r="G3875">
        <v>53</v>
      </c>
      <c r="H3875">
        <v>17.907220330000001</v>
      </c>
      <c r="I3875" t="s">
        <v>101</v>
      </c>
      <c r="J3875" t="s">
        <v>174</v>
      </c>
    </row>
    <row r="3876" spans="1:10">
      <c r="A3876" t="str">
        <f t="shared" si="60"/>
        <v>D45-D472016AllSexAllEth12</v>
      </c>
      <c r="B3876">
        <v>2016</v>
      </c>
      <c r="C3876" t="s">
        <v>118</v>
      </c>
      <c r="D3876" t="s">
        <v>117</v>
      </c>
      <c r="E3876">
        <v>12</v>
      </c>
      <c r="F3876" t="s">
        <v>150</v>
      </c>
      <c r="G3876">
        <v>39</v>
      </c>
      <c r="H3876">
        <v>13.177011179999999</v>
      </c>
      <c r="I3876" t="s">
        <v>140</v>
      </c>
      <c r="J3876" t="s">
        <v>181</v>
      </c>
    </row>
    <row r="3877" spans="1:10">
      <c r="A3877" t="str">
        <f t="shared" si="60"/>
        <v>C00-C142017AllSexAllEth12</v>
      </c>
      <c r="B3877">
        <v>2017</v>
      </c>
      <c r="C3877" t="s">
        <v>118</v>
      </c>
      <c r="D3877" t="s">
        <v>117</v>
      </c>
      <c r="E3877">
        <v>12</v>
      </c>
      <c r="F3877" t="s">
        <v>150</v>
      </c>
      <c r="G3877">
        <v>85</v>
      </c>
      <c r="H3877">
        <v>27.93755136</v>
      </c>
      <c r="I3877" t="s">
        <v>86</v>
      </c>
      <c r="J3877" t="s">
        <v>180</v>
      </c>
    </row>
    <row r="3878" spans="1:10">
      <c r="A3878" t="str">
        <f t="shared" si="60"/>
        <v>C152017AllSexAllEth12</v>
      </c>
      <c r="B3878">
        <v>2017</v>
      </c>
      <c r="C3878" t="s">
        <v>118</v>
      </c>
      <c r="D3878" t="s">
        <v>117</v>
      </c>
      <c r="E3878">
        <v>12</v>
      </c>
      <c r="F3878" t="s">
        <v>150</v>
      </c>
      <c r="G3878">
        <v>23</v>
      </c>
      <c r="H3878">
        <v>7.5595727200000002</v>
      </c>
      <c r="I3878" t="s">
        <v>87</v>
      </c>
      <c r="J3878" t="s">
        <v>217</v>
      </c>
    </row>
    <row r="3879" spans="1:10">
      <c r="A3879" t="str">
        <f t="shared" si="60"/>
        <v>C162017AllSexAllEth12</v>
      </c>
      <c r="B3879">
        <v>2017</v>
      </c>
      <c r="C3879" t="s">
        <v>118</v>
      </c>
      <c r="D3879" t="s">
        <v>117</v>
      </c>
      <c r="E3879">
        <v>12</v>
      </c>
      <c r="F3879" t="s">
        <v>150</v>
      </c>
      <c r="G3879">
        <v>35</v>
      </c>
      <c r="H3879">
        <v>11.503697620000001</v>
      </c>
      <c r="I3879" t="s">
        <v>88</v>
      </c>
      <c r="J3879" t="s">
        <v>188</v>
      </c>
    </row>
    <row r="3880" spans="1:10">
      <c r="A3880" t="str">
        <f t="shared" si="60"/>
        <v>C172017AllSexAllEth12</v>
      </c>
      <c r="B3880">
        <v>2017</v>
      </c>
      <c r="C3880" t="s">
        <v>118</v>
      </c>
      <c r="D3880" t="s">
        <v>117</v>
      </c>
      <c r="E3880">
        <v>12</v>
      </c>
      <c r="F3880" t="s">
        <v>150</v>
      </c>
      <c r="G3880">
        <v>12</v>
      </c>
      <c r="H3880">
        <v>3.944124897</v>
      </c>
      <c r="I3880" t="s">
        <v>208</v>
      </c>
      <c r="J3880" t="s">
        <v>209</v>
      </c>
    </row>
    <row r="3881" spans="1:10">
      <c r="A3881" t="str">
        <f t="shared" si="60"/>
        <v>C18-C212017AllSexAllEth12</v>
      </c>
      <c r="B3881">
        <v>2017</v>
      </c>
      <c r="C3881" t="s">
        <v>118</v>
      </c>
      <c r="D3881" t="s">
        <v>117</v>
      </c>
      <c r="E3881">
        <v>12</v>
      </c>
      <c r="F3881" t="s">
        <v>150</v>
      </c>
      <c r="G3881">
        <v>248</v>
      </c>
      <c r="H3881">
        <v>81.511914540000006</v>
      </c>
      <c r="I3881" t="s">
        <v>89</v>
      </c>
      <c r="J3881" t="s">
        <v>182</v>
      </c>
    </row>
    <row r="3882" spans="1:10">
      <c r="A3882" t="str">
        <f t="shared" si="60"/>
        <v>C222017AllSexAllEth12</v>
      </c>
      <c r="B3882">
        <v>2017</v>
      </c>
      <c r="C3882" t="s">
        <v>118</v>
      </c>
      <c r="D3882" t="s">
        <v>117</v>
      </c>
      <c r="E3882">
        <v>12</v>
      </c>
      <c r="F3882" t="s">
        <v>150</v>
      </c>
      <c r="G3882">
        <v>36</v>
      </c>
      <c r="H3882">
        <v>11.83237469</v>
      </c>
      <c r="I3882" t="s">
        <v>90</v>
      </c>
      <c r="J3882" t="s">
        <v>159</v>
      </c>
    </row>
    <row r="3883" spans="1:10">
      <c r="A3883" t="str">
        <f t="shared" si="60"/>
        <v>C232017AllSexAllEth12</v>
      </c>
      <c r="B3883">
        <v>2017</v>
      </c>
      <c r="C3883" t="s">
        <v>118</v>
      </c>
      <c r="D3883" t="s">
        <v>117</v>
      </c>
      <c r="E3883">
        <v>12</v>
      </c>
      <c r="F3883" t="s">
        <v>150</v>
      </c>
      <c r="G3883">
        <v>7</v>
      </c>
      <c r="H3883">
        <v>2.3007395229999998</v>
      </c>
      <c r="I3883" t="s">
        <v>227</v>
      </c>
      <c r="J3883" t="s">
        <v>228</v>
      </c>
    </row>
    <row r="3884" spans="1:10">
      <c r="A3884" t="str">
        <f t="shared" si="60"/>
        <v>C242017AllSexAllEth12</v>
      </c>
      <c r="B3884">
        <v>2017</v>
      </c>
      <c r="C3884" t="s">
        <v>118</v>
      </c>
      <c r="D3884" t="s">
        <v>117</v>
      </c>
      <c r="E3884">
        <v>12</v>
      </c>
      <c r="F3884" t="s">
        <v>150</v>
      </c>
      <c r="G3884">
        <v>4</v>
      </c>
      <c r="H3884">
        <v>1.3147082990000001</v>
      </c>
      <c r="I3884" t="s">
        <v>220</v>
      </c>
      <c r="J3884" t="s">
        <v>221</v>
      </c>
    </row>
    <row r="3885" spans="1:10">
      <c r="A3885" t="str">
        <f t="shared" si="60"/>
        <v>C252017AllSexAllEth12</v>
      </c>
      <c r="B3885">
        <v>2017</v>
      </c>
      <c r="C3885" t="s">
        <v>118</v>
      </c>
      <c r="D3885" t="s">
        <v>117</v>
      </c>
      <c r="E3885">
        <v>12</v>
      </c>
      <c r="F3885" t="s">
        <v>150</v>
      </c>
      <c r="G3885">
        <v>49</v>
      </c>
      <c r="H3885">
        <v>16.105176660000001</v>
      </c>
      <c r="I3885" t="s">
        <v>91</v>
      </c>
      <c r="J3885" t="s">
        <v>197</v>
      </c>
    </row>
    <row r="3886" spans="1:10">
      <c r="A3886" t="str">
        <f t="shared" si="60"/>
        <v>C262017AllSexAllEth12</v>
      </c>
      <c r="B3886">
        <v>2017</v>
      </c>
      <c r="C3886" t="s">
        <v>118</v>
      </c>
      <c r="D3886" t="s">
        <v>117</v>
      </c>
      <c r="E3886">
        <v>12</v>
      </c>
      <c r="F3886" t="s">
        <v>150</v>
      </c>
      <c r="G3886">
        <v>5</v>
      </c>
      <c r="H3886">
        <v>1.643385374</v>
      </c>
      <c r="I3886" t="s">
        <v>198</v>
      </c>
      <c r="J3886" t="s">
        <v>199</v>
      </c>
    </row>
    <row r="3887" spans="1:10">
      <c r="A3887" t="str">
        <f t="shared" si="60"/>
        <v>C302017AllSexAllEth12</v>
      </c>
      <c r="B3887">
        <v>2017</v>
      </c>
      <c r="C3887" t="s">
        <v>118</v>
      </c>
      <c r="D3887" t="s">
        <v>117</v>
      </c>
      <c r="E3887">
        <v>12</v>
      </c>
      <c r="F3887" t="s">
        <v>150</v>
      </c>
      <c r="G3887">
        <v>4</v>
      </c>
      <c r="H3887">
        <v>1.3147082990000001</v>
      </c>
      <c r="I3887" t="s">
        <v>210</v>
      </c>
      <c r="J3887" t="s">
        <v>211</v>
      </c>
    </row>
    <row r="3888" spans="1:10">
      <c r="A3888" t="str">
        <f t="shared" si="60"/>
        <v>C322017AllSexAllEth12</v>
      </c>
      <c r="B3888">
        <v>2017</v>
      </c>
      <c r="C3888" t="s">
        <v>118</v>
      </c>
      <c r="D3888" t="s">
        <v>117</v>
      </c>
      <c r="E3888">
        <v>12</v>
      </c>
      <c r="F3888" t="s">
        <v>150</v>
      </c>
      <c r="G3888">
        <v>11</v>
      </c>
      <c r="H3888">
        <v>3.6154478229999998</v>
      </c>
      <c r="I3888" t="s">
        <v>189</v>
      </c>
      <c r="J3888" t="s">
        <v>190</v>
      </c>
    </row>
    <row r="3889" spans="1:10">
      <c r="A3889" t="str">
        <f t="shared" si="60"/>
        <v>C33-C342017AllSexAllEth12</v>
      </c>
      <c r="B3889">
        <v>2017</v>
      </c>
      <c r="C3889" t="s">
        <v>118</v>
      </c>
      <c r="D3889" t="s">
        <v>117</v>
      </c>
      <c r="E3889">
        <v>12</v>
      </c>
      <c r="F3889" t="s">
        <v>150</v>
      </c>
      <c r="G3889">
        <v>202</v>
      </c>
      <c r="H3889">
        <v>66.392769099999995</v>
      </c>
      <c r="I3889" t="s">
        <v>92</v>
      </c>
      <c r="J3889" t="s">
        <v>175</v>
      </c>
    </row>
    <row r="3890" spans="1:10">
      <c r="A3890" t="str">
        <f t="shared" si="60"/>
        <v>C382017AllSexAllEth12</v>
      </c>
      <c r="B3890">
        <v>2017</v>
      </c>
      <c r="C3890" t="s">
        <v>118</v>
      </c>
      <c r="D3890" t="s">
        <v>117</v>
      </c>
      <c r="E3890">
        <v>12</v>
      </c>
      <c r="F3890" t="s">
        <v>150</v>
      </c>
      <c r="G3890">
        <v>2</v>
      </c>
      <c r="H3890">
        <v>0.65735414999999997</v>
      </c>
      <c r="I3890" t="s">
        <v>191</v>
      </c>
      <c r="J3890" t="s">
        <v>192</v>
      </c>
    </row>
    <row r="3891" spans="1:10">
      <c r="A3891" t="str">
        <f t="shared" si="60"/>
        <v>C40-C412017AllSexAllEth12</v>
      </c>
      <c r="B3891">
        <v>2017</v>
      </c>
      <c r="C3891" t="s">
        <v>118</v>
      </c>
      <c r="D3891" t="s">
        <v>117</v>
      </c>
      <c r="E3891">
        <v>12</v>
      </c>
      <c r="F3891" t="s">
        <v>150</v>
      </c>
      <c r="G3891">
        <v>2</v>
      </c>
      <c r="H3891">
        <v>0.65735414999999997</v>
      </c>
      <c r="I3891" t="s">
        <v>160</v>
      </c>
      <c r="J3891" t="s">
        <v>161</v>
      </c>
    </row>
    <row r="3892" spans="1:10">
      <c r="A3892" t="str">
        <f t="shared" si="60"/>
        <v>C432017AllSexAllEth12</v>
      </c>
      <c r="B3892">
        <v>2017</v>
      </c>
      <c r="C3892" t="s">
        <v>118</v>
      </c>
      <c r="D3892" t="s">
        <v>117</v>
      </c>
      <c r="E3892">
        <v>12</v>
      </c>
      <c r="F3892" t="s">
        <v>150</v>
      </c>
      <c r="G3892">
        <v>243</v>
      </c>
      <c r="H3892">
        <v>79.868529170000002</v>
      </c>
      <c r="I3892" t="s">
        <v>93</v>
      </c>
      <c r="J3892" t="s">
        <v>186</v>
      </c>
    </row>
    <row r="3893" spans="1:10">
      <c r="A3893" t="str">
        <f t="shared" si="60"/>
        <v>C442017AllSexAllEth12</v>
      </c>
      <c r="B3893">
        <v>2017</v>
      </c>
      <c r="C3893" t="s">
        <v>118</v>
      </c>
      <c r="D3893" t="s">
        <v>117</v>
      </c>
      <c r="E3893">
        <v>12</v>
      </c>
      <c r="F3893" t="s">
        <v>150</v>
      </c>
      <c r="G3893">
        <v>3</v>
      </c>
      <c r="H3893">
        <v>0.98603122399999998</v>
      </c>
      <c r="I3893" t="s">
        <v>176</v>
      </c>
      <c r="J3893" t="s">
        <v>177</v>
      </c>
    </row>
    <row r="3894" spans="1:10">
      <c r="A3894" t="str">
        <f t="shared" si="60"/>
        <v>C452017AllSexAllEth12</v>
      </c>
      <c r="B3894">
        <v>2017</v>
      </c>
      <c r="C3894" t="s">
        <v>118</v>
      </c>
      <c r="D3894" t="s">
        <v>117</v>
      </c>
      <c r="E3894">
        <v>12</v>
      </c>
      <c r="F3894" t="s">
        <v>150</v>
      </c>
      <c r="G3894">
        <v>1</v>
      </c>
      <c r="H3894">
        <v>0.32867707499999999</v>
      </c>
      <c r="I3894" t="s">
        <v>218</v>
      </c>
      <c r="J3894" t="s">
        <v>219</v>
      </c>
    </row>
    <row r="3895" spans="1:10">
      <c r="A3895" t="str">
        <f t="shared" si="60"/>
        <v>C472017AllSexAllEth12</v>
      </c>
      <c r="B3895">
        <v>2017</v>
      </c>
      <c r="C3895" t="s">
        <v>118</v>
      </c>
      <c r="D3895" t="s">
        <v>117</v>
      </c>
      <c r="E3895">
        <v>12</v>
      </c>
      <c r="F3895" t="s">
        <v>150</v>
      </c>
      <c r="G3895">
        <v>1</v>
      </c>
      <c r="H3895">
        <v>0.32867707499999999</v>
      </c>
      <c r="I3895" t="s">
        <v>178</v>
      </c>
      <c r="J3895" t="s">
        <v>179</v>
      </c>
    </row>
    <row r="3896" spans="1:10">
      <c r="A3896" t="str">
        <f t="shared" si="60"/>
        <v>C482017AllSexAllEth12</v>
      </c>
      <c r="B3896">
        <v>2017</v>
      </c>
      <c r="C3896" t="s">
        <v>118</v>
      </c>
      <c r="D3896" t="s">
        <v>117</v>
      </c>
      <c r="E3896">
        <v>12</v>
      </c>
      <c r="F3896" t="s">
        <v>150</v>
      </c>
      <c r="G3896">
        <v>6</v>
      </c>
      <c r="H3896">
        <v>1.9720624490000001</v>
      </c>
      <c r="I3896" t="s">
        <v>200</v>
      </c>
      <c r="J3896" t="s">
        <v>201</v>
      </c>
    </row>
    <row r="3897" spans="1:10">
      <c r="A3897" t="str">
        <f t="shared" si="60"/>
        <v>C492017AllSexAllEth12</v>
      </c>
      <c r="B3897">
        <v>2017</v>
      </c>
      <c r="C3897" t="s">
        <v>118</v>
      </c>
      <c r="D3897" t="s">
        <v>117</v>
      </c>
      <c r="E3897">
        <v>12</v>
      </c>
      <c r="F3897" t="s">
        <v>150</v>
      </c>
      <c r="G3897">
        <v>6</v>
      </c>
      <c r="H3897">
        <v>1.9720624490000001</v>
      </c>
      <c r="I3897" t="s">
        <v>162</v>
      </c>
      <c r="J3897" t="s">
        <v>163</v>
      </c>
    </row>
    <row r="3898" spans="1:10">
      <c r="A3898" t="str">
        <f t="shared" si="60"/>
        <v>C502017AllSexAllEth12</v>
      </c>
      <c r="B3898">
        <v>2017</v>
      </c>
      <c r="C3898" t="s">
        <v>118</v>
      </c>
      <c r="D3898" t="s">
        <v>117</v>
      </c>
      <c r="E3898">
        <v>12</v>
      </c>
      <c r="F3898" t="s">
        <v>150</v>
      </c>
      <c r="G3898">
        <v>405</v>
      </c>
      <c r="H3898">
        <v>133.11421530000001</v>
      </c>
      <c r="I3898" t="s">
        <v>102</v>
      </c>
      <c r="J3898" t="s">
        <v>214</v>
      </c>
    </row>
    <row r="3899" spans="1:10">
      <c r="A3899" t="str">
        <f t="shared" si="60"/>
        <v>C512017AllSexAllEth12</v>
      </c>
      <c r="B3899">
        <v>2017</v>
      </c>
      <c r="C3899" t="s">
        <v>118</v>
      </c>
      <c r="D3899" t="s">
        <v>117</v>
      </c>
      <c r="E3899">
        <v>12</v>
      </c>
      <c r="F3899" t="s">
        <v>150</v>
      </c>
      <c r="G3899">
        <v>4</v>
      </c>
      <c r="H3899">
        <v>1.3147082990000001</v>
      </c>
      <c r="I3899" t="s">
        <v>106</v>
      </c>
      <c r="J3899" t="s">
        <v>238</v>
      </c>
    </row>
    <row r="3900" spans="1:10">
      <c r="A3900" t="str">
        <f t="shared" si="60"/>
        <v>C522017AllSexAllEth12</v>
      </c>
      <c r="B3900">
        <v>2017</v>
      </c>
      <c r="C3900" t="s">
        <v>118</v>
      </c>
      <c r="D3900" t="s">
        <v>117</v>
      </c>
      <c r="E3900">
        <v>12</v>
      </c>
      <c r="F3900" t="s">
        <v>150</v>
      </c>
      <c r="G3900">
        <v>3</v>
      </c>
      <c r="H3900">
        <v>0.98603122399999998</v>
      </c>
      <c r="I3900" t="s">
        <v>239</v>
      </c>
      <c r="J3900" t="s">
        <v>240</v>
      </c>
    </row>
    <row r="3901" spans="1:10">
      <c r="A3901" t="str">
        <f t="shared" si="60"/>
        <v>C532017AllSexAllEth12</v>
      </c>
      <c r="B3901">
        <v>2017</v>
      </c>
      <c r="C3901" t="s">
        <v>118</v>
      </c>
      <c r="D3901" t="s">
        <v>117</v>
      </c>
      <c r="E3901">
        <v>12</v>
      </c>
      <c r="F3901" t="s">
        <v>150</v>
      </c>
      <c r="G3901">
        <v>13</v>
      </c>
      <c r="H3901">
        <v>4.2728019719999999</v>
      </c>
      <c r="I3901" t="s">
        <v>103</v>
      </c>
      <c r="J3901" t="s">
        <v>235</v>
      </c>
    </row>
    <row r="3902" spans="1:10">
      <c r="A3902" t="str">
        <f t="shared" si="60"/>
        <v>C54-C552017AllSexAllEth12</v>
      </c>
      <c r="B3902">
        <v>2017</v>
      </c>
      <c r="C3902" t="s">
        <v>118</v>
      </c>
      <c r="D3902" t="s">
        <v>117</v>
      </c>
      <c r="E3902">
        <v>12</v>
      </c>
      <c r="F3902" t="s">
        <v>150</v>
      </c>
      <c r="G3902">
        <v>111</v>
      </c>
      <c r="H3902">
        <v>36.4831553</v>
      </c>
      <c r="I3902" t="s">
        <v>104</v>
      </c>
      <c r="J3902" t="s">
        <v>234</v>
      </c>
    </row>
    <row r="3903" spans="1:10">
      <c r="A3903" t="str">
        <f t="shared" si="60"/>
        <v>C56-C572017AllSexAllEth12</v>
      </c>
      <c r="B3903">
        <v>2017</v>
      </c>
      <c r="C3903" t="s">
        <v>118</v>
      </c>
      <c r="D3903" t="s">
        <v>117</v>
      </c>
      <c r="E3903">
        <v>12</v>
      </c>
      <c r="F3903" t="s">
        <v>150</v>
      </c>
      <c r="G3903">
        <v>41</v>
      </c>
      <c r="H3903">
        <v>13.47576007</v>
      </c>
      <c r="I3903" t="s">
        <v>105</v>
      </c>
      <c r="J3903" t="s">
        <v>233</v>
      </c>
    </row>
    <row r="3904" spans="1:10">
      <c r="A3904" t="str">
        <f t="shared" si="60"/>
        <v>C602017AllSexAllEth12</v>
      </c>
      <c r="B3904">
        <v>2017</v>
      </c>
      <c r="C3904" t="s">
        <v>118</v>
      </c>
      <c r="D3904" t="s">
        <v>117</v>
      </c>
      <c r="E3904">
        <v>12</v>
      </c>
      <c r="F3904" t="s">
        <v>150</v>
      </c>
      <c r="G3904">
        <v>1</v>
      </c>
      <c r="H3904">
        <v>0.32867707499999999</v>
      </c>
      <c r="I3904" t="s">
        <v>222</v>
      </c>
      <c r="J3904" t="s">
        <v>223</v>
      </c>
    </row>
    <row r="3905" spans="1:10">
      <c r="A3905" t="str">
        <f t="shared" si="60"/>
        <v>C612017AllSexAllEth12</v>
      </c>
      <c r="B3905">
        <v>2017</v>
      </c>
      <c r="C3905" t="s">
        <v>118</v>
      </c>
      <c r="D3905" t="s">
        <v>117</v>
      </c>
      <c r="E3905">
        <v>12</v>
      </c>
      <c r="F3905" t="s">
        <v>150</v>
      </c>
      <c r="G3905">
        <v>381</v>
      </c>
      <c r="H3905">
        <v>125.2259655</v>
      </c>
      <c r="I3905" t="s">
        <v>107</v>
      </c>
      <c r="J3905" t="s">
        <v>202</v>
      </c>
    </row>
    <row r="3906" spans="1:10">
      <c r="A3906" t="str">
        <f t="shared" si="60"/>
        <v>C622017AllSexAllEth12</v>
      </c>
      <c r="B3906">
        <v>2017</v>
      </c>
      <c r="C3906" t="s">
        <v>118</v>
      </c>
      <c r="D3906" t="s">
        <v>117</v>
      </c>
      <c r="E3906">
        <v>12</v>
      </c>
      <c r="F3906" t="s">
        <v>150</v>
      </c>
      <c r="G3906">
        <v>7</v>
      </c>
      <c r="H3906">
        <v>2.3007395229999998</v>
      </c>
      <c r="I3906" t="s">
        <v>108</v>
      </c>
      <c r="J3906" t="s">
        <v>187</v>
      </c>
    </row>
    <row r="3907" spans="1:10">
      <c r="A3907" t="str">
        <f t="shared" ref="A3907:A3970" si="61">I3907&amp;B3907&amp;C3907&amp;D3907&amp;E3907</f>
        <v>C632017AllSexAllEth12</v>
      </c>
      <c r="B3907">
        <v>2017</v>
      </c>
      <c r="C3907" t="s">
        <v>118</v>
      </c>
      <c r="D3907" t="s">
        <v>117</v>
      </c>
      <c r="E3907">
        <v>12</v>
      </c>
      <c r="F3907" t="s">
        <v>150</v>
      </c>
      <c r="G3907">
        <v>1</v>
      </c>
      <c r="H3907">
        <v>0.32867707499999999</v>
      </c>
      <c r="I3907" t="s">
        <v>193</v>
      </c>
      <c r="J3907" t="s">
        <v>194</v>
      </c>
    </row>
    <row r="3908" spans="1:10">
      <c r="A3908" t="str">
        <f t="shared" si="61"/>
        <v>C64-C66, C682017AllSexAllEth12</v>
      </c>
      <c r="B3908">
        <v>2017</v>
      </c>
      <c r="C3908" t="s">
        <v>118</v>
      </c>
      <c r="D3908" t="s">
        <v>117</v>
      </c>
      <c r="E3908">
        <v>12</v>
      </c>
      <c r="F3908" t="s">
        <v>150</v>
      </c>
      <c r="G3908">
        <v>71</v>
      </c>
      <c r="H3908">
        <v>23.336072309999999</v>
      </c>
      <c r="I3908" t="s">
        <v>94</v>
      </c>
      <c r="J3908" t="s">
        <v>164</v>
      </c>
    </row>
    <row r="3909" spans="1:10">
      <c r="A3909" t="str">
        <f t="shared" si="61"/>
        <v>C672017AllSexAllEth12</v>
      </c>
      <c r="B3909">
        <v>2017</v>
      </c>
      <c r="C3909" t="s">
        <v>118</v>
      </c>
      <c r="D3909" t="s">
        <v>117</v>
      </c>
      <c r="E3909">
        <v>12</v>
      </c>
      <c r="F3909" t="s">
        <v>150</v>
      </c>
      <c r="G3909">
        <v>34</v>
      </c>
      <c r="H3909">
        <v>11.17502054</v>
      </c>
      <c r="I3909" t="s">
        <v>95</v>
      </c>
      <c r="J3909" t="s">
        <v>226</v>
      </c>
    </row>
    <row r="3910" spans="1:10">
      <c r="A3910" t="str">
        <f t="shared" si="61"/>
        <v>C692017AllSexAllEth12</v>
      </c>
      <c r="B3910">
        <v>2017</v>
      </c>
      <c r="C3910" t="s">
        <v>118</v>
      </c>
      <c r="D3910" t="s">
        <v>117</v>
      </c>
      <c r="E3910">
        <v>12</v>
      </c>
      <c r="F3910" t="s">
        <v>150</v>
      </c>
      <c r="G3910">
        <v>4</v>
      </c>
      <c r="H3910">
        <v>1.3147082990000001</v>
      </c>
      <c r="I3910" t="s">
        <v>165</v>
      </c>
      <c r="J3910" t="s">
        <v>166</v>
      </c>
    </row>
    <row r="3911" spans="1:10">
      <c r="A3911" t="str">
        <f t="shared" si="61"/>
        <v>C712017AllSexAllEth12</v>
      </c>
      <c r="B3911">
        <v>2017</v>
      </c>
      <c r="C3911" t="s">
        <v>118</v>
      </c>
      <c r="D3911" t="s">
        <v>117</v>
      </c>
      <c r="E3911">
        <v>12</v>
      </c>
      <c r="F3911" t="s">
        <v>150</v>
      </c>
      <c r="G3911">
        <v>30</v>
      </c>
      <c r="H3911">
        <v>9.8603122429999992</v>
      </c>
      <c r="I3911" t="s">
        <v>96</v>
      </c>
      <c r="J3911" t="s">
        <v>167</v>
      </c>
    </row>
    <row r="3912" spans="1:10">
      <c r="A3912" t="str">
        <f t="shared" si="61"/>
        <v>C722017AllSexAllEth12</v>
      </c>
      <c r="B3912">
        <v>2017</v>
      </c>
      <c r="C3912" t="s">
        <v>118</v>
      </c>
      <c r="D3912" t="s">
        <v>117</v>
      </c>
      <c r="E3912">
        <v>12</v>
      </c>
      <c r="F3912" t="s">
        <v>150</v>
      </c>
      <c r="G3912">
        <v>1</v>
      </c>
      <c r="H3912">
        <v>0.32867707499999999</v>
      </c>
      <c r="I3912" t="s">
        <v>168</v>
      </c>
      <c r="J3912" t="s">
        <v>169</v>
      </c>
    </row>
    <row r="3913" spans="1:10">
      <c r="A3913" t="str">
        <f t="shared" si="61"/>
        <v>C732017AllSexAllEth12</v>
      </c>
      <c r="B3913">
        <v>2017</v>
      </c>
      <c r="C3913" t="s">
        <v>118</v>
      </c>
      <c r="D3913" t="s">
        <v>117</v>
      </c>
      <c r="E3913">
        <v>12</v>
      </c>
      <c r="F3913" t="s">
        <v>150</v>
      </c>
      <c r="G3913">
        <v>40</v>
      </c>
      <c r="H3913">
        <v>13.147082989999999</v>
      </c>
      <c r="I3913" t="s">
        <v>97</v>
      </c>
      <c r="J3913" t="s">
        <v>183</v>
      </c>
    </row>
    <row r="3914" spans="1:10">
      <c r="A3914" t="str">
        <f t="shared" si="61"/>
        <v>C77-C792017AllSexAllEth12</v>
      </c>
      <c r="B3914">
        <v>2017</v>
      </c>
      <c r="C3914" t="s">
        <v>118</v>
      </c>
      <c r="D3914" t="s">
        <v>117</v>
      </c>
      <c r="E3914">
        <v>12</v>
      </c>
      <c r="F3914" t="s">
        <v>150</v>
      </c>
      <c r="G3914">
        <v>20</v>
      </c>
      <c r="H3914">
        <v>6.5735414949999997</v>
      </c>
      <c r="I3914" t="s">
        <v>215</v>
      </c>
      <c r="J3914" t="s">
        <v>216</v>
      </c>
    </row>
    <row r="3915" spans="1:10">
      <c r="A3915" t="str">
        <f t="shared" si="61"/>
        <v>C802017AllSexAllEth12</v>
      </c>
      <c r="B3915">
        <v>2017</v>
      </c>
      <c r="C3915" t="s">
        <v>118</v>
      </c>
      <c r="D3915" t="s">
        <v>117</v>
      </c>
      <c r="E3915">
        <v>12</v>
      </c>
      <c r="F3915" t="s">
        <v>150</v>
      </c>
      <c r="G3915">
        <v>2</v>
      </c>
      <c r="H3915">
        <v>0.65735414999999997</v>
      </c>
      <c r="I3915" t="s">
        <v>229</v>
      </c>
      <c r="J3915" t="s">
        <v>230</v>
      </c>
    </row>
    <row r="3916" spans="1:10">
      <c r="A3916" t="str">
        <f t="shared" si="61"/>
        <v>C812017AllSexAllEth12</v>
      </c>
      <c r="B3916">
        <v>2017</v>
      </c>
      <c r="C3916" t="s">
        <v>118</v>
      </c>
      <c r="D3916" t="s">
        <v>117</v>
      </c>
      <c r="E3916">
        <v>12</v>
      </c>
      <c r="F3916" t="s">
        <v>150</v>
      </c>
      <c r="G3916">
        <v>11</v>
      </c>
      <c r="H3916">
        <v>3.6154478229999998</v>
      </c>
      <c r="I3916" t="s">
        <v>98</v>
      </c>
      <c r="J3916" t="s">
        <v>172</v>
      </c>
    </row>
    <row r="3917" spans="1:10">
      <c r="A3917" t="str">
        <f t="shared" si="61"/>
        <v>C82-C86, C962017AllSexAllEth12</v>
      </c>
      <c r="B3917">
        <v>2017</v>
      </c>
      <c r="C3917" t="s">
        <v>118</v>
      </c>
      <c r="D3917" t="s">
        <v>117</v>
      </c>
      <c r="E3917">
        <v>12</v>
      </c>
      <c r="F3917" t="s">
        <v>150</v>
      </c>
      <c r="G3917">
        <v>87</v>
      </c>
      <c r="H3917">
        <v>28.59490551</v>
      </c>
      <c r="I3917" t="s">
        <v>99</v>
      </c>
      <c r="J3917" t="s">
        <v>173</v>
      </c>
    </row>
    <row r="3918" spans="1:10">
      <c r="A3918" t="str">
        <f t="shared" si="61"/>
        <v>C882017AllSexAllEth12</v>
      </c>
      <c r="B3918">
        <v>2017</v>
      </c>
      <c r="C3918" t="s">
        <v>118</v>
      </c>
      <c r="D3918" t="s">
        <v>117</v>
      </c>
      <c r="E3918">
        <v>12</v>
      </c>
      <c r="F3918" t="s">
        <v>150</v>
      </c>
      <c r="G3918">
        <v>8</v>
      </c>
      <c r="H3918">
        <v>2.6294165980000002</v>
      </c>
      <c r="I3918" t="s">
        <v>195</v>
      </c>
      <c r="J3918" t="s">
        <v>196</v>
      </c>
    </row>
    <row r="3919" spans="1:10">
      <c r="A3919" t="str">
        <f t="shared" si="61"/>
        <v>C902017AllSexAllEth12</v>
      </c>
      <c r="B3919">
        <v>2017</v>
      </c>
      <c r="C3919" t="s">
        <v>118</v>
      </c>
      <c r="D3919" t="s">
        <v>117</v>
      </c>
      <c r="E3919">
        <v>12</v>
      </c>
      <c r="F3919" t="s">
        <v>150</v>
      </c>
      <c r="G3919">
        <v>30</v>
      </c>
      <c r="H3919">
        <v>9.8603122429999992</v>
      </c>
      <c r="I3919" t="s">
        <v>100</v>
      </c>
      <c r="J3919" t="s">
        <v>205</v>
      </c>
    </row>
    <row r="3920" spans="1:10">
      <c r="A3920" t="str">
        <f t="shared" si="61"/>
        <v>C91-C952017AllSexAllEth12</v>
      </c>
      <c r="B3920">
        <v>2017</v>
      </c>
      <c r="C3920" t="s">
        <v>118</v>
      </c>
      <c r="D3920" t="s">
        <v>117</v>
      </c>
      <c r="E3920">
        <v>12</v>
      </c>
      <c r="F3920" t="s">
        <v>150</v>
      </c>
      <c r="G3920">
        <v>53</v>
      </c>
      <c r="H3920">
        <v>17.419884960000001</v>
      </c>
      <c r="I3920" t="s">
        <v>101</v>
      </c>
      <c r="J3920" t="s">
        <v>174</v>
      </c>
    </row>
    <row r="3921" spans="1:10">
      <c r="A3921" t="str">
        <f t="shared" si="61"/>
        <v>D45-D472017AllSexAllEth12</v>
      </c>
      <c r="B3921">
        <v>2017</v>
      </c>
      <c r="C3921" t="s">
        <v>118</v>
      </c>
      <c r="D3921" t="s">
        <v>117</v>
      </c>
      <c r="E3921">
        <v>12</v>
      </c>
      <c r="F3921" t="s">
        <v>150</v>
      </c>
      <c r="G3921">
        <v>19</v>
      </c>
      <c r="H3921">
        <v>6.2448644209999999</v>
      </c>
      <c r="I3921" t="s">
        <v>140</v>
      </c>
      <c r="J3921" t="s">
        <v>181</v>
      </c>
    </row>
    <row r="3922" spans="1:10">
      <c r="A3922" t="str">
        <f t="shared" si="61"/>
        <v>C00-C142015AllSexAllEth13</v>
      </c>
      <c r="B3922">
        <v>2015</v>
      </c>
      <c r="C3922" t="s">
        <v>118</v>
      </c>
      <c r="D3922" t="s">
        <v>117</v>
      </c>
      <c r="E3922">
        <v>13</v>
      </c>
      <c r="F3922" t="s">
        <v>151</v>
      </c>
      <c r="G3922">
        <v>80</v>
      </c>
      <c r="H3922">
        <v>31.956539110000001</v>
      </c>
      <c r="I3922" t="s">
        <v>86</v>
      </c>
      <c r="J3922" t="s">
        <v>180</v>
      </c>
    </row>
    <row r="3923" spans="1:10">
      <c r="A3923" t="str">
        <f t="shared" si="61"/>
        <v>C152015AllSexAllEth13</v>
      </c>
      <c r="B3923">
        <v>2015</v>
      </c>
      <c r="C3923" t="s">
        <v>118</v>
      </c>
      <c r="D3923" t="s">
        <v>117</v>
      </c>
      <c r="E3923">
        <v>13</v>
      </c>
      <c r="F3923" t="s">
        <v>151</v>
      </c>
      <c r="G3923">
        <v>43</v>
      </c>
      <c r="H3923">
        <v>17.176639770000001</v>
      </c>
      <c r="I3923" t="s">
        <v>87</v>
      </c>
      <c r="J3923" t="s">
        <v>217</v>
      </c>
    </row>
    <row r="3924" spans="1:10">
      <c r="A3924" t="str">
        <f t="shared" si="61"/>
        <v>C162015AllSexAllEth13</v>
      </c>
      <c r="B3924">
        <v>2015</v>
      </c>
      <c r="C3924" t="s">
        <v>118</v>
      </c>
      <c r="D3924" t="s">
        <v>117</v>
      </c>
      <c r="E3924">
        <v>13</v>
      </c>
      <c r="F3924" t="s">
        <v>151</v>
      </c>
      <c r="G3924">
        <v>54</v>
      </c>
      <c r="H3924">
        <v>21.5706639</v>
      </c>
      <c r="I3924" t="s">
        <v>88</v>
      </c>
      <c r="J3924" t="s">
        <v>188</v>
      </c>
    </row>
    <row r="3925" spans="1:10">
      <c r="A3925" t="str">
        <f t="shared" si="61"/>
        <v>C172015AllSexAllEth13</v>
      </c>
      <c r="B3925">
        <v>2015</v>
      </c>
      <c r="C3925" t="s">
        <v>118</v>
      </c>
      <c r="D3925" t="s">
        <v>117</v>
      </c>
      <c r="E3925">
        <v>13</v>
      </c>
      <c r="F3925" t="s">
        <v>151</v>
      </c>
      <c r="G3925">
        <v>14</v>
      </c>
      <c r="H3925">
        <v>5.5923943439999997</v>
      </c>
      <c r="I3925" t="s">
        <v>208</v>
      </c>
      <c r="J3925" t="s">
        <v>209</v>
      </c>
    </row>
    <row r="3926" spans="1:10">
      <c r="A3926" t="str">
        <f t="shared" si="61"/>
        <v>C18-C212015AllSexAllEth13</v>
      </c>
      <c r="B3926">
        <v>2015</v>
      </c>
      <c r="C3926" t="s">
        <v>118</v>
      </c>
      <c r="D3926" t="s">
        <v>117</v>
      </c>
      <c r="E3926">
        <v>13</v>
      </c>
      <c r="F3926" t="s">
        <v>151</v>
      </c>
      <c r="G3926">
        <v>271</v>
      </c>
      <c r="H3926">
        <v>108.2527762</v>
      </c>
      <c r="I3926" t="s">
        <v>89</v>
      </c>
      <c r="J3926" t="s">
        <v>182</v>
      </c>
    </row>
    <row r="3927" spans="1:10">
      <c r="A3927" t="str">
        <f t="shared" si="61"/>
        <v>C222015AllSexAllEth13</v>
      </c>
      <c r="B3927">
        <v>2015</v>
      </c>
      <c r="C3927" t="s">
        <v>118</v>
      </c>
      <c r="D3927" t="s">
        <v>117</v>
      </c>
      <c r="E3927">
        <v>13</v>
      </c>
      <c r="F3927" t="s">
        <v>151</v>
      </c>
      <c r="G3927">
        <v>53</v>
      </c>
      <c r="H3927">
        <v>21.171207160000002</v>
      </c>
      <c r="I3927" t="s">
        <v>90</v>
      </c>
      <c r="J3927" t="s">
        <v>159</v>
      </c>
    </row>
    <row r="3928" spans="1:10">
      <c r="A3928" t="str">
        <f t="shared" si="61"/>
        <v>C232015AllSexAllEth13</v>
      </c>
      <c r="B3928">
        <v>2015</v>
      </c>
      <c r="C3928" t="s">
        <v>118</v>
      </c>
      <c r="D3928" t="s">
        <v>117</v>
      </c>
      <c r="E3928">
        <v>13</v>
      </c>
      <c r="F3928" t="s">
        <v>151</v>
      </c>
      <c r="G3928">
        <v>5</v>
      </c>
      <c r="H3928">
        <v>1.9972836940000001</v>
      </c>
      <c r="I3928" t="s">
        <v>227</v>
      </c>
      <c r="J3928" t="s">
        <v>228</v>
      </c>
    </row>
    <row r="3929" spans="1:10">
      <c r="A3929" t="str">
        <f t="shared" si="61"/>
        <v>C242015AllSexAllEth13</v>
      </c>
      <c r="B3929">
        <v>2015</v>
      </c>
      <c r="C3929" t="s">
        <v>118</v>
      </c>
      <c r="D3929" t="s">
        <v>117</v>
      </c>
      <c r="E3929">
        <v>13</v>
      </c>
      <c r="F3929" t="s">
        <v>151</v>
      </c>
      <c r="G3929">
        <v>8</v>
      </c>
      <c r="H3929">
        <v>3.195653911</v>
      </c>
      <c r="I3929" t="s">
        <v>220</v>
      </c>
      <c r="J3929" t="s">
        <v>221</v>
      </c>
    </row>
    <row r="3930" spans="1:10">
      <c r="A3930" t="str">
        <f t="shared" si="61"/>
        <v>C252015AllSexAllEth13</v>
      </c>
      <c r="B3930">
        <v>2015</v>
      </c>
      <c r="C3930" t="s">
        <v>118</v>
      </c>
      <c r="D3930" t="s">
        <v>117</v>
      </c>
      <c r="E3930">
        <v>13</v>
      </c>
      <c r="F3930" t="s">
        <v>151</v>
      </c>
      <c r="G3930">
        <v>62</v>
      </c>
      <c r="H3930">
        <v>24.76631781</v>
      </c>
      <c r="I3930" t="s">
        <v>91</v>
      </c>
      <c r="J3930" t="s">
        <v>197</v>
      </c>
    </row>
    <row r="3931" spans="1:10">
      <c r="A3931" t="str">
        <f t="shared" si="61"/>
        <v>C262015AllSexAllEth13</v>
      </c>
      <c r="B3931">
        <v>2015</v>
      </c>
      <c r="C3931" t="s">
        <v>118</v>
      </c>
      <c r="D3931" t="s">
        <v>117</v>
      </c>
      <c r="E3931">
        <v>13</v>
      </c>
      <c r="F3931" t="s">
        <v>151</v>
      </c>
      <c r="G3931">
        <v>8</v>
      </c>
      <c r="H3931">
        <v>3.195653911</v>
      </c>
      <c r="I3931" t="s">
        <v>198</v>
      </c>
      <c r="J3931" t="s">
        <v>199</v>
      </c>
    </row>
    <row r="3932" spans="1:10">
      <c r="A3932" t="str">
        <f t="shared" si="61"/>
        <v>C302015AllSexAllEth13</v>
      </c>
      <c r="B3932">
        <v>2015</v>
      </c>
      <c r="C3932" t="s">
        <v>118</v>
      </c>
      <c r="D3932" t="s">
        <v>117</v>
      </c>
      <c r="E3932">
        <v>13</v>
      </c>
      <c r="F3932" t="s">
        <v>151</v>
      </c>
      <c r="G3932">
        <v>2</v>
      </c>
      <c r="H3932">
        <v>0.79891347800000001</v>
      </c>
      <c r="I3932" t="s">
        <v>210</v>
      </c>
      <c r="J3932" t="s">
        <v>211</v>
      </c>
    </row>
    <row r="3933" spans="1:10">
      <c r="A3933" t="str">
        <f t="shared" si="61"/>
        <v>C312015AllSexAllEth13</v>
      </c>
      <c r="B3933">
        <v>2015</v>
      </c>
      <c r="C3933" t="s">
        <v>118</v>
      </c>
      <c r="D3933" t="s">
        <v>117</v>
      </c>
      <c r="E3933">
        <v>13</v>
      </c>
      <c r="F3933" t="s">
        <v>151</v>
      </c>
      <c r="G3933">
        <v>1</v>
      </c>
      <c r="H3933">
        <v>0.39945673900000001</v>
      </c>
      <c r="I3933" t="s">
        <v>206</v>
      </c>
      <c r="J3933" t="s">
        <v>207</v>
      </c>
    </row>
    <row r="3934" spans="1:10">
      <c r="A3934" t="str">
        <f t="shared" si="61"/>
        <v>C322015AllSexAllEth13</v>
      </c>
      <c r="B3934">
        <v>2015</v>
      </c>
      <c r="C3934" t="s">
        <v>118</v>
      </c>
      <c r="D3934" t="s">
        <v>117</v>
      </c>
      <c r="E3934">
        <v>13</v>
      </c>
      <c r="F3934" t="s">
        <v>151</v>
      </c>
      <c r="G3934">
        <v>14</v>
      </c>
      <c r="H3934">
        <v>5.5923943439999997</v>
      </c>
      <c r="I3934" t="s">
        <v>189</v>
      </c>
      <c r="J3934" t="s">
        <v>190</v>
      </c>
    </row>
    <row r="3935" spans="1:10">
      <c r="A3935" t="str">
        <f t="shared" si="61"/>
        <v>C33-C342015AllSexAllEth13</v>
      </c>
      <c r="B3935">
        <v>2015</v>
      </c>
      <c r="C3935" t="s">
        <v>118</v>
      </c>
      <c r="D3935" t="s">
        <v>117</v>
      </c>
      <c r="E3935">
        <v>13</v>
      </c>
      <c r="F3935" t="s">
        <v>151</v>
      </c>
      <c r="G3935">
        <v>268</v>
      </c>
      <c r="H3935">
        <v>107.054406</v>
      </c>
      <c r="I3935" t="s">
        <v>92</v>
      </c>
      <c r="J3935" t="s">
        <v>175</v>
      </c>
    </row>
    <row r="3936" spans="1:10">
      <c r="A3936" t="str">
        <f t="shared" si="61"/>
        <v>C372015AllSexAllEth13</v>
      </c>
      <c r="B3936">
        <v>2015</v>
      </c>
      <c r="C3936" t="s">
        <v>118</v>
      </c>
      <c r="D3936" t="s">
        <v>117</v>
      </c>
      <c r="E3936">
        <v>13</v>
      </c>
      <c r="F3936" t="s">
        <v>151</v>
      </c>
      <c r="G3936">
        <v>6</v>
      </c>
      <c r="H3936">
        <v>2.3967404330000002</v>
      </c>
      <c r="I3936" t="s">
        <v>212</v>
      </c>
      <c r="J3936" t="s">
        <v>213</v>
      </c>
    </row>
    <row r="3937" spans="1:10">
      <c r="A3937" t="str">
        <f t="shared" si="61"/>
        <v>C382015AllSexAllEth13</v>
      </c>
      <c r="B3937">
        <v>2015</v>
      </c>
      <c r="C3937" t="s">
        <v>118</v>
      </c>
      <c r="D3937" t="s">
        <v>117</v>
      </c>
      <c r="E3937">
        <v>13</v>
      </c>
      <c r="F3937" t="s">
        <v>151</v>
      </c>
      <c r="G3937">
        <v>2</v>
      </c>
      <c r="H3937">
        <v>0.79891347800000001</v>
      </c>
      <c r="I3937" t="s">
        <v>191</v>
      </c>
      <c r="J3937" t="s">
        <v>192</v>
      </c>
    </row>
    <row r="3938" spans="1:10">
      <c r="A3938" t="str">
        <f t="shared" si="61"/>
        <v>C432015AllSexAllEth13</v>
      </c>
      <c r="B3938">
        <v>2015</v>
      </c>
      <c r="C3938" t="s">
        <v>118</v>
      </c>
      <c r="D3938" t="s">
        <v>117</v>
      </c>
      <c r="E3938">
        <v>13</v>
      </c>
      <c r="F3938" t="s">
        <v>151</v>
      </c>
      <c r="G3938">
        <v>243</v>
      </c>
      <c r="H3938">
        <v>97.067987540000004</v>
      </c>
      <c r="I3938" t="s">
        <v>93</v>
      </c>
      <c r="J3938" t="s">
        <v>186</v>
      </c>
    </row>
    <row r="3939" spans="1:10">
      <c r="A3939" t="str">
        <f t="shared" si="61"/>
        <v>C442015AllSexAllEth13</v>
      </c>
      <c r="B3939">
        <v>2015</v>
      </c>
      <c r="C3939" t="s">
        <v>118</v>
      </c>
      <c r="D3939" t="s">
        <v>117</v>
      </c>
      <c r="E3939">
        <v>13</v>
      </c>
      <c r="F3939" t="s">
        <v>151</v>
      </c>
      <c r="G3939">
        <v>9</v>
      </c>
      <c r="H3939">
        <v>3.5951106500000001</v>
      </c>
      <c r="I3939" t="s">
        <v>176</v>
      </c>
      <c r="J3939" t="s">
        <v>177</v>
      </c>
    </row>
    <row r="3940" spans="1:10">
      <c r="A3940" t="str">
        <f t="shared" si="61"/>
        <v>C452015AllSexAllEth13</v>
      </c>
      <c r="B3940">
        <v>2015</v>
      </c>
      <c r="C3940" t="s">
        <v>118</v>
      </c>
      <c r="D3940" t="s">
        <v>117</v>
      </c>
      <c r="E3940">
        <v>13</v>
      </c>
      <c r="F3940" t="s">
        <v>151</v>
      </c>
      <c r="G3940">
        <v>8</v>
      </c>
      <c r="H3940">
        <v>3.195653911</v>
      </c>
      <c r="I3940" t="s">
        <v>218</v>
      </c>
      <c r="J3940" t="s">
        <v>219</v>
      </c>
    </row>
    <row r="3941" spans="1:10">
      <c r="A3941" t="str">
        <f t="shared" si="61"/>
        <v>C462015AllSexAllEth13</v>
      </c>
      <c r="B3941">
        <v>2015</v>
      </c>
      <c r="C3941" t="s">
        <v>118</v>
      </c>
      <c r="D3941" t="s">
        <v>117</v>
      </c>
      <c r="E3941">
        <v>13</v>
      </c>
      <c r="F3941" t="s">
        <v>151</v>
      </c>
      <c r="G3941">
        <v>3</v>
      </c>
      <c r="H3941">
        <v>1.1983702169999999</v>
      </c>
      <c r="I3941" t="s">
        <v>224</v>
      </c>
      <c r="J3941" t="s">
        <v>225</v>
      </c>
    </row>
    <row r="3942" spans="1:10">
      <c r="A3942" t="str">
        <f t="shared" si="61"/>
        <v>C482015AllSexAllEth13</v>
      </c>
      <c r="B3942">
        <v>2015</v>
      </c>
      <c r="C3942" t="s">
        <v>118</v>
      </c>
      <c r="D3942" t="s">
        <v>117</v>
      </c>
      <c r="E3942">
        <v>13</v>
      </c>
      <c r="F3942" t="s">
        <v>151</v>
      </c>
      <c r="G3942">
        <v>7</v>
      </c>
      <c r="H3942">
        <v>2.7961971719999998</v>
      </c>
      <c r="I3942" t="s">
        <v>200</v>
      </c>
      <c r="J3942" t="s">
        <v>201</v>
      </c>
    </row>
    <row r="3943" spans="1:10">
      <c r="A3943" t="str">
        <f t="shared" si="61"/>
        <v>C492015AllSexAllEth13</v>
      </c>
      <c r="B3943">
        <v>2015</v>
      </c>
      <c r="C3943" t="s">
        <v>118</v>
      </c>
      <c r="D3943" t="s">
        <v>117</v>
      </c>
      <c r="E3943">
        <v>13</v>
      </c>
      <c r="F3943" t="s">
        <v>151</v>
      </c>
      <c r="G3943">
        <v>17</v>
      </c>
      <c r="H3943">
        <v>6.7907645600000004</v>
      </c>
      <c r="I3943" t="s">
        <v>162</v>
      </c>
      <c r="J3943" t="s">
        <v>163</v>
      </c>
    </row>
    <row r="3944" spans="1:10">
      <c r="A3944" t="str">
        <f t="shared" si="61"/>
        <v>C502015AllSexAllEth13</v>
      </c>
      <c r="B3944">
        <v>2015</v>
      </c>
      <c r="C3944" t="s">
        <v>118</v>
      </c>
      <c r="D3944" t="s">
        <v>117</v>
      </c>
      <c r="E3944">
        <v>13</v>
      </c>
      <c r="F3944" t="s">
        <v>151</v>
      </c>
      <c r="G3944">
        <v>431</v>
      </c>
      <c r="H3944">
        <v>172.1658544</v>
      </c>
      <c r="I3944" t="s">
        <v>102</v>
      </c>
      <c r="J3944" t="s">
        <v>214</v>
      </c>
    </row>
    <row r="3945" spans="1:10">
      <c r="A3945" t="str">
        <f t="shared" si="61"/>
        <v>C512015AllSexAllEth13</v>
      </c>
      <c r="B3945">
        <v>2015</v>
      </c>
      <c r="C3945" t="s">
        <v>118</v>
      </c>
      <c r="D3945" t="s">
        <v>117</v>
      </c>
      <c r="E3945">
        <v>13</v>
      </c>
      <c r="F3945" t="s">
        <v>151</v>
      </c>
      <c r="G3945">
        <v>4</v>
      </c>
      <c r="H3945">
        <v>1.5978269549999999</v>
      </c>
      <c r="I3945" t="s">
        <v>106</v>
      </c>
      <c r="J3945" t="s">
        <v>238</v>
      </c>
    </row>
    <row r="3946" spans="1:10">
      <c r="A3946" t="str">
        <f t="shared" si="61"/>
        <v>C532015AllSexAllEth13</v>
      </c>
      <c r="B3946">
        <v>2015</v>
      </c>
      <c r="C3946" t="s">
        <v>118</v>
      </c>
      <c r="D3946" t="s">
        <v>117</v>
      </c>
      <c r="E3946">
        <v>13</v>
      </c>
      <c r="F3946" t="s">
        <v>151</v>
      </c>
      <c r="G3946">
        <v>9</v>
      </c>
      <c r="H3946">
        <v>3.5951106500000001</v>
      </c>
      <c r="I3946" t="s">
        <v>103</v>
      </c>
      <c r="J3946" t="s">
        <v>235</v>
      </c>
    </row>
    <row r="3947" spans="1:10">
      <c r="A3947" t="str">
        <f t="shared" si="61"/>
        <v>C54-C552015AllSexAllEth13</v>
      </c>
      <c r="B3947">
        <v>2015</v>
      </c>
      <c r="C3947" t="s">
        <v>118</v>
      </c>
      <c r="D3947" t="s">
        <v>117</v>
      </c>
      <c r="E3947">
        <v>13</v>
      </c>
      <c r="F3947" t="s">
        <v>151</v>
      </c>
      <c r="G3947">
        <v>80</v>
      </c>
      <c r="H3947">
        <v>31.956539110000001</v>
      </c>
      <c r="I3947" t="s">
        <v>104</v>
      </c>
      <c r="J3947" t="s">
        <v>234</v>
      </c>
    </row>
    <row r="3948" spans="1:10">
      <c r="A3948" t="str">
        <f t="shared" si="61"/>
        <v>C56-C572015AllSexAllEth13</v>
      </c>
      <c r="B3948">
        <v>2015</v>
      </c>
      <c r="C3948" t="s">
        <v>118</v>
      </c>
      <c r="D3948" t="s">
        <v>117</v>
      </c>
      <c r="E3948">
        <v>13</v>
      </c>
      <c r="F3948" t="s">
        <v>151</v>
      </c>
      <c r="G3948">
        <v>40</v>
      </c>
      <c r="H3948">
        <v>15.97826955</v>
      </c>
      <c r="I3948" t="s">
        <v>105</v>
      </c>
      <c r="J3948" t="s">
        <v>233</v>
      </c>
    </row>
    <row r="3949" spans="1:10">
      <c r="A3949" t="str">
        <f t="shared" si="61"/>
        <v>C602015AllSexAllEth13</v>
      </c>
      <c r="B3949">
        <v>2015</v>
      </c>
      <c r="C3949" t="s">
        <v>118</v>
      </c>
      <c r="D3949" t="s">
        <v>117</v>
      </c>
      <c r="E3949">
        <v>13</v>
      </c>
      <c r="F3949" t="s">
        <v>151</v>
      </c>
      <c r="G3949">
        <v>2</v>
      </c>
      <c r="H3949">
        <v>0.79891347800000001</v>
      </c>
      <c r="I3949" t="s">
        <v>222</v>
      </c>
      <c r="J3949" t="s">
        <v>223</v>
      </c>
    </row>
    <row r="3950" spans="1:10">
      <c r="A3950" t="str">
        <f t="shared" si="61"/>
        <v>C612015AllSexAllEth13</v>
      </c>
      <c r="B3950">
        <v>2015</v>
      </c>
      <c r="C3950" t="s">
        <v>118</v>
      </c>
      <c r="D3950" t="s">
        <v>117</v>
      </c>
      <c r="E3950">
        <v>13</v>
      </c>
      <c r="F3950" t="s">
        <v>151</v>
      </c>
      <c r="G3950">
        <v>537</v>
      </c>
      <c r="H3950">
        <v>214.5082688</v>
      </c>
      <c r="I3950" t="s">
        <v>107</v>
      </c>
      <c r="J3950" t="s">
        <v>202</v>
      </c>
    </row>
    <row r="3951" spans="1:10">
      <c r="A3951" t="str">
        <f t="shared" si="61"/>
        <v>C622015AllSexAllEth13</v>
      </c>
      <c r="B3951">
        <v>2015</v>
      </c>
      <c r="C3951" t="s">
        <v>118</v>
      </c>
      <c r="D3951" t="s">
        <v>117</v>
      </c>
      <c r="E3951">
        <v>13</v>
      </c>
      <c r="F3951" t="s">
        <v>151</v>
      </c>
      <c r="G3951">
        <v>3</v>
      </c>
      <c r="H3951">
        <v>1.1983702169999999</v>
      </c>
      <c r="I3951" t="s">
        <v>108</v>
      </c>
      <c r="J3951" t="s">
        <v>187</v>
      </c>
    </row>
    <row r="3952" spans="1:10">
      <c r="A3952" t="str">
        <f t="shared" si="61"/>
        <v>C632015AllSexAllEth13</v>
      </c>
      <c r="B3952">
        <v>2015</v>
      </c>
      <c r="C3952" t="s">
        <v>118</v>
      </c>
      <c r="D3952" t="s">
        <v>117</v>
      </c>
      <c r="E3952">
        <v>13</v>
      </c>
      <c r="F3952" t="s">
        <v>151</v>
      </c>
      <c r="G3952">
        <v>1</v>
      </c>
      <c r="H3952">
        <v>0.39945673900000001</v>
      </c>
      <c r="I3952" t="s">
        <v>193</v>
      </c>
      <c r="J3952" t="s">
        <v>194</v>
      </c>
    </row>
    <row r="3953" spans="1:10">
      <c r="A3953" t="str">
        <f t="shared" si="61"/>
        <v>C64-C66, C682015AllSexAllEth13</v>
      </c>
      <c r="B3953">
        <v>2015</v>
      </c>
      <c r="C3953" t="s">
        <v>118</v>
      </c>
      <c r="D3953" t="s">
        <v>117</v>
      </c>
      <c r="E3953">
        <v>13</v>
      </c>
      <c r="F3953" t="s">
        <v>151</v>
      </c>
      <c r="G3953">
        <v>85</v>
      </c>
      <c r="H3953">
        <v>33.953822799999998</v>
      </c>
      <c r="I3953" t="s">
        <v>94</v>
      </c>
      <c r="J3953" t="s">
        <v>164</v>
      </c>
    </row>
    <row r="3954" spans="1:10">
      <c r="A3954" t="str">
        <f t="shared" si="61"/>
        <v>C672015AllSexAllEth13</v>
      </c>
      <c r="B3954">
        <v>2015</v>
      </c>
      <c r="C3954" t="s">
        <v>118</v>
      </c>
      <c r="D3954" t="s">
        <v>117</v>
      </c>
      <c r="E3954">
        <v>13</v>
      </c>
      <c r="F3954" t="s">
        <v>151</v>
      </c>
      <c r="G3954">
        <v>30</v>
      </c>
      <c r="H3954">
        <v>11.983702170000001</v>
      </c>
      <c r="I3954" t="s">
        <v>95</v>
      </c>
      <c r="J3954" t="s">
        <v>226</v>
      </c>
    </row>
    <row r="3955" spans="1:10">
      <c r="A3955" t="str">
        <f t="shared" si="61"/>
        <v>C692015AllSexAllEth13</v>
      </c>
      <c r="B3955">
        <v>2015</v>
      </c>
      <c r="C3955" t="s">
        <v>118</v>
      </c>
      <c r="D3955" t="s">
        <v>117</v>
      </c>
      <c r="E3955">
        <v>13</v>
      </c>
      <c r="F3955" t="s">
        <v>151</v>
      </c>
      <c r="G3955">
        <v>6</v>
      </c>
      <c r="H3955">
        <v>2.3967404330000002</v>
      </c>
      <c r="I3955" t="s">
        <v>165</v>
      </c>
      <c r="J3955" t="s">
        <v>166</v>
      </c>
    </row>
    <row r="3956" spans="1:10">
      <c r="A3956" t="str">
        <f t="shared" si="61"/>
        <v>C712015AllSexAllEth13</v>
      </c>
      <c r="B3956">
        <v>2015</v>
      </c>
      <c r="C3956" t="s">
        <v>118</v>
      </c>
      <c r="D3956" t="s">
        <v>117</v>
      </c>
      <c r="E3956">
        <v>13</v>
      </c>
      <c r="F3956" t="s">
        <v>151</v>
      </c>
      <c r="G3956">
        <v>39</v>
      </c>
      <c r="H3956">
        <v>15.578812810000001</v>
      </c>
      <c r="I3956" t="s">
        <v>96</v>
      </c>
      <c r="J3956" t="s">
        <v>167</v>
      </c>
    </row>
    <row r="3957" spans="1:10">
      <c r="A3957" t="str">
        <f t="shared" si="61"/>
        <v>C722015AllSexAllEth13</v>
      </c>
      <c r="B3957">
        <v>2015</v>
      </c>
      <c r="C3957" t="s">
        <v>118</v>
      </c>
      <c r="D3957" t="s">
        <v>117</v>
      </c>
      <c r="E3957">
        <v>13</v>
      </c>
      <c r="F3957" t="s">
        <v>151</v>
      </c>
      <c r="G3957">
        <v>2</v>
      </c>
      <c r="H3957">
        <v>0.79891347800000001</v>
      </c>
      <c r="I3957" t="s">
        <v>168</v>
      </c>
      <c r="J3957" t="s">
        <v>169</v>
      </c>
    </row>
    <row r="3958" spans="1:10">
      <c r="A3958" t="str">
        <f t="shared" si="61"/>
        <v>C732015AllSexAllEth13</v>
      </c>
      <c r="B3958">
        <v>2015</v>
      </c>
      <c r="C3958" t="s">
        <v>118</v>
      </c>
      <c r="D3958" t="s">
        <v>117</v>
      </c>
      <c r="E3958">
        <v>13</v>
      </c>
      <c r="F3958" t="s">
        <v>151</v>
      </c>
      <c r="G3958">
        <v>23</v>
      </c>
      <c r="H3958">
        <v>9.1875049929999992</v>
      </c>
      <c r="I3958" t="s">
        <v>97</v>
      </c>
      <c r="J3958" t="s">
        <v>183</v>
      </c>
    </row>
    <row r="3959" spans="1:10">
      <c r="A3959" t="str">
        <f t="shared" si="61"/>
        <v>C742015AllSexAllEth13</v>
      </c>
      <c r="B3959">
        <v>2015</v>
      </c>
      <c r="C3959" t="s">
        <v>118</v>
      </c>
      <c r="D3959" t="s">
        <v>117</v>
      </c>
      <c r="E3959">
        <v>13</v>
      </c>
      <c r="F3959" t="s">
        <v>151</v>
      </c>
      <c r="G3959">
        <v>3</v>
      </c>
      <c r="H3959">
        <v>1.1983702169999999</v>
      </c>
      <c r="I3959" t="s">
        <v>170</v>
      </c>
      <c r="J3959" t="s">
        <v>171</v>
      </c>
    </row>
    <row r="3960" spans="1:10">
      <c r="A3960" t="str">
        <f t="shared" si="61"/>
        <v>C77-C792015AllSexAllEth13</v>
      </c>
      <c r="B3960">
        <v>2015</v>
      </c>
      <c r="C3960" t="s">
        <v>118</v>
      </c>
      <c r="D3960" t="s">
        <v>117</v>
      </c>
      <c r="E3960">
        <v>13</v>
      </c>
      <c r="F3960" t="s">
        <v>151</v>
      </c>
      <c r="G3960">
        <v>32</v>
      </c>
      <c r="H3960">
        <v>12.78261564</v>
      </c>
      <c r="I3960" t="s">
        <v>215</v>
      </c>
      <c r="J3960" t="s">
        <v>216</v>
      </c>
    </row>
    <row r="3961" spans="1:10">
      <c r="A3961" t="str">
        <f t="shared" si="61"/>
        <v>C812015AllSexAllEth13</v>
      </c>
      <c r="B3961">
        <v>2015</v>
      </c>
      <c r="C3961" t="s">
        <v>118</v>
      </c>
      <c r="D3961" t="s">
        <v>117</v>
      </c>
      <c r="E3961">
        <v>13</v>
      </c>
      <c r="F3961" t="s">
        <v>151</v>
      </c>
      <c r="G3961">
        <v>9</v>
      </c>
      <c r="H3961">
        <v>3.5951106500000001</v>
      </c>
      <c r="I3961" t="s">
        <v>98</v>
      </c>
      <c r="J3961" t="s">
        <v>172</v>
      </c>
    </row>
    <row r="3962" spans="1:10">
      <c r="A3962" t="str">
        <f t="shared" si="61"/>
        <v>C82-C86, C962015AllSexAllEth13</v>
      </c>
      <c r="B3962">
        <v>2015</v>
      </c>
      <c r="C3962" t="s">
        <v>118</v>
      </c>
      <c r="D3962" t="s">
        <v>117</v>
      </c>
      <c r="E3962">
        <v>13</v>
      </c>
      <c r="F3962" t="s">
        <v>151</v>
      </c>
      <c r="G3962">
        <v>96</v>
      </c>
      <c r="H3962">
        <v>38.347846930000003</v>
      </c>
      <c r="I3962" t="s">
        <v>99</v>
      </c>
      <c r="J3962" t="s">
        <v>173</v>
      </c>
    </row>
    <row r="3963" spans="1:10">
      <c r="A3963" t="str">
        <f t="shared" si="61"/>
        <v>C882015AllSexAllEth13</v>
      </c>
      <c r="B3963">
        <v>2015</v>
      </c>
      <c r="C3963" t="s">
        <v>118</v>
      </c>
      <c r="D3963" t="s">
        <v>117</v>
      </c>
      <c r="E3963">
        <v>13</v>
      </c>
      <c r="F3963" t="s">
        <v>151</v>
      </c>
      <c r="G3963">
        <v>7</v>
      </c>
      <c r="H3963">
        <v>2.7961971719999998</v>
      </c>
      <c r="I3963" t="s">
        <v>195</v>
      </c>
      <c r="J3963" t="s">
        <v>196</v>
      </c>
    </row>
    <row r="3964" spans="1:10">
      <c r="A3964" t="str">
        <f t="shared" si="61"/>
        <v>C902015AllSexAllEth13</v>
      </c>
      <c r="B3964">
        <v>2015</v>
      </c>
      <c r="C3964" t="s">
        <v>118</v>
      </c>
      <c r="D3964" t="s">
        <v>117</v>
      </c>
      <c r="E3964">
        <v>13</v>
      </c>
      <c r="F3964" t="s">
        <v>151</v>
      </c>
      <c r="G3964">
        <v>44</v>
      </c>
      <c r="H3964">
        <v>17.576096509999999</v>
      </c>
      <c r="I3964" t="s">
        <v>100</v>
      </c>
      <c r="J3964" t="s">
        <v>205</v>
      </c>
    </row>
    <row r="3965" spans="1:10">
      <c r="A3965" t="str">
        <f t="shared" si="61"/>
        <v>C91-C952015AllSexAllEth13</v>
      </c>
      <c r="B3965">
        <v>2015</v>
      </c>
      <c r="C3965" t="s">
        <v>118</v>
      </c>
      <c r="D3965" t="s">
        <v>117</v>
      </c>
      <c r="E3965">
        <v>13</v>
      </c>
      <c r="F3965" t="s">
        <v>151</v>
      </c>
      <c r="G3965">
        <v>76</v>
      </c>
      <c r="H3965">
        <v>30.358712149999999</v>
      </c>
      <c r="I3965" t="s">
        <v>101</v>
      </c>
      <c r="J3965" t="s">
        <v>174</v>
      </c>
    </row>
    <row r="3966" spans="1:10">
      <c r="A3966" t="str">
        <f t="shared" si="61"/>
        <v>D45-D472015AllSexAllEth13</v>
      </c>
      <c r="B3966">
        <v>2015</v>
      </c>
      <c r="C3966" t="s">
        <v>118</v>
      </c>
      <c r="D3966" t="s">
        <v>117</v>
      </c>
      <c r="E3966">
        <v>13</v>
      </c>
      <c r="F3966" t="s">
        <v>151</v>
      </c>
      <c r="G3966">
        <v>25</v>
      </c>
      <c r="H3966">
        <v>9.9864184710000004</v>
      </c>
      <c r="I3966" t="s">
        <v>140</v>
      </c>
      <c r="J3966" t="s">
        <v>181</v>
      </c>
    </row>
    <row r="3967" spans="1:10">
      <c r="A3967" t="str">
        <f t="shared" si="61"/>
        <v>C00-C142016AllSexAllEth13</v>
      </c>
      <c r="B3967">
        <v>2016</v>
      </c>
      <c r="C3967" t="s">
        <v>118</v>
      </c>
      <c r="D3967" t="s">
        <v>117</v>
      </c>
      <c r="E3967">
        <v>13</v>
      </c>
      <c r="F3967" t="s">
        <v>151</v>
      </c>
      <c r="G3967">
        <v>65</v>
      </c>
      <c r="H3967">
        <v>25.271179190000002</v>
      </c>
      <c r="I3967" t="s">
        <v>86</v>
      </c>
      <c r="J3967" t="s">
        <v>180</v>
      </c>
    </row>
    <row r="3968" spans="1:10">
      <c r="A3968" t="str">
        <f t="shared" si="61"/>
        <v>C152016AllSexAllEth13</v>
      </c>
      <c r="B3968">
        <v>2016</v>
      </c>
      <c r="C3968" t="s">
        <v>118</v>
      </c>
      <c r="D3968" t="s">
        <v>117</v>
      </c>
      <c r="E3968">
        <v>13</v>
      </c>
      <c r="F3968" t="s">
        <v>151</v>
      </c>
      <c r="G3968">
        <v>35</v>
      </c>
      <c r="H3968">
        <v>13.60755803</v>
      </c>
      <c r="I3968" t="s">
        <v>87</v>
      </c>
      <c r="J3968" t="s">
        <v>217</v>
      </c>
    </row>
    <row r="3969" spans="1:10">
      <c r="A3969" t="str">
        <f t="shared" si="61"/>
        <v>C162016AllSexAllEth13</v>
      </c>
      <c r="B3969">
        <v>2016</v>
      </c>
      <c r="C3969" t="s">
        <v>118</v>
      </c>
      <c r="D3969" t="s">
        <v>117</v>
      </c>
      <c r="E3969">
        <v>13</v>
      </c>
      <c r="F3969" t="s">
        <v>151</v>
      </c>
      <c r="G3969">
        <v>49</v>
      </c>
      <c r="H3969">
        <v>19.05058124</v>
      </c>
      <c r="I3969" t="s">
        <v>88</v>
      </c>
      <c r="J3969" t="s">
        <v>188</v>
      </c>
    </row>
    <row r="3970" spans="1:10">
      <c r="A3970" t="str">
        <f t="shared" si="61"/>
        <v>C172016AllSexAllEth13</v>
      </c>
      <c r="B3970">
        <v>2016</v>
      </c>
      <c r="C3970" t="s">
        <v>118</v>
      </c>
      <c r="D3970" t="s">
        <v>117</v>
      </c>
      <c r="E3970">
        <v>13</v>
      </c>
      <c r="F3970" t="s">
        <v>151</v>
      </c>
      <c r="G3970">
        <v>12</v>
      </c>
      <c r="H3970">
        <v>4.665448466</v>
      </c>
      <c r="I3970" t="s">
        <v>208</v>
      </c>
      <c r="J3970" t="s">
        <v>209</v>
      </c>
    </row>
    <row r="3971" spans="1:10">
      <c r="A3971" t="str">
        <f t="shared" ref="A3971:A4034" si="62">I3971&amp;B3971&amp;C3971&amp;D3971&amp;E3971</f>
        <v>C18-C212016AllSexAllEth13</v>
      </c>
      <c r="B3971">
        <v>2016</v>
      </c>
      <c r="C3971" t="s">
        <v>118</v>
      </c>
      <c r="D3971" t="s">
        <v>117</v>
      </c>
      <c r="E3971">
        <v>13</v>
      </c>
      <c r="F3971" t="s">
        <v>151</v>
      </c>
      <c r="G3971">
        <v>305</v>
      </c>
      <c r="H3971">
        <v>118.58014850000001</v>
      </c>
      <c r="I3971" t="s">
        <v>89</v>
      </c>
      <c r="J3971" t="s">
        <v>182</v>
      </c>
    </row>
    <row r="3972" spans="1:10">
      <c r="A3972" t="str">
        <f t="shared" si="62"/>
        <v>C222016AllSexAllEth13</v>
      </c>
      <c r="B3972">
        <v>2016</v>
      </c>
      <c r="C3972" t="s">
        <v>118</v>
      </c>
      <c r="D3972" t="s">
        <v>117</v>
      </c>
      <c r="E3972">
        <v>13</v>
      </c>
      <c r="F3972" t="s">
        <v>151</v>
      </c>
      <c r="G3972">
        <v>58</v>
      </c>
      <c r="H3972">
        <v>22.549667589999999</v>
      </c>
      <c r="I3972" t="s">
        <v>90</v>
      </c>
      <c r="J3972" t="s">
        <v>159</v>
      </c>
    </row>
    <row r="3973" spans="1:10">
      <c r="A3973" t="str">
        <f t="shared" si="62"/>
        <v>C232016AllSexAllEth13</v>
      </c>
      <c r="B3973">
        <v>2016</v>
      </c>
      <c r="C3973" t="s">
        <v>118</v>
      </c>
      <c r="D3973" t="s">
        <v>117</v>
      </c>
      <c r="E3973">
        <v>13</v>
      </c>
      <c r="F3973" t="s">
        <v>151</v>
      </c>
      <c r="G3973">
        <v>5</v>
      </c>
      <c r="H3973">
        <v>1.9439368610000001</v>
      </c>
      <c r="I3973" t="s">
        <v>227</v>
      </c>
      <c r="J3973" t="s">
        <v>228</v>
      </c>
    </row>
    <row r="3974" spans="1:10">
      <c r="A3974" t="str">
        <f t="shared" si="62"/>
        <v>C242016AllSexAllEth13</v>
      </c>
      <c r="B3974">
        <v>2016</v>
      </c>
      <c r="C3974" t="s">
        <v>118</v>
      </c>
      <c r="D3974" t="s">
        <v>117</v>
      </c>
      <c r="E3974">
        <v>13</v>
      </c>
      <c r="F3974" t="s">
        <v>151</v>
      </c>
      <c r="G3974">
        <v>14</v>
      </c>
      <c r="H3974">
        <v>5.4430232109999999</v>
      </c>
      <c r="I3974" t="s">
        <v>220</v>
      </c>
      <c r="J3974" t="s">
        <v>221</v>
      </c>
    </row>
    <row r="3975" spans="1:10">
      <c r="A3975" t="str">
        <f t="shared" si="62"/>
        <v>C252016AllSexAllEth13</v>
      </c>
      <c r="B3975">
        <v>2016</v>
      </c>
      <c r="C3975" t="s">
        <v>118</v>
      </c>
      <c r="D3975" t="s">
        <v>117</v>
      </c>
      <c r="E3975">
        <v>13</v>
      </c>
      <c r="F3975" t="s">
        <v>151</v>
      </c>
      <c r="G3975">
        <v>75</v>
      </c>
      <c r="H3975">
        <v>29.15905291</v>
      </c>
      <c r="I3975" t="s">
        <v>91</v>
      </c>
      <c r="J3975" t="s">
        <v>197</v>
      </c>
    </row>
    <row r="3976" spans="1:10">
      <c r="A3976" t="str">
        <f t="shared" si="62"/>
        <v>C262016AllSexAllEth13</v>
      </c>
      <c r="B3976">
        <v>2016</v>
      </c>
      <c r="C3976" t="s">
        <v>118</v>
      </c>
      <c r="D3976" t="s">
        <v>117</v>
      </c>
      <c r="E3976">
        <v>13</v>
      </c>
      <c r="F3976" t="s">
        <v>151</v>
      </c>
      <c r="G3976">
        <v>12</v>
      </c>
      <c r="H3976">
        <v>4.665448466</v>
      </c>
      <c r="I3976" t="s">
        <v>198</v>
      </c>
      <c r="J3976" t="s">
        <v>199</v>
      </c>
    </row>
    <row r="3977" spans="1:10">
      <c r="A3977" t="str">
        <f t="shared" si="62"/>
        <v>C302016AllSexAllEth13</v>
      </c>
      <c r="B3977">
        <v>2016</v>
      </c>
      <c r="C3977" t="s">
        <v>118</v>
      </c>
      <c r="D3977" t="s">
        <v>117</v>
      </c>
      <c r="E3977">
        <v>13</v>
      </c>
      <c r="F3977" t="s">
        <v>151</v>
      </c>
      <c r="G3977">
        <v>2</v>
      </c>
      <c r="H3977">
        <v>0.77757474400000004</v>
      </c>
      <c r="I3977" t="s">
        <v>210</v>
      </c>
      <c r="J3977" t="s">
        <v>211</v>
      </c>
    </row>
    <row r="3978" spans="1:10">
      <c r="A3978" t="str">
        <f t="shared" si="62"/>
        <v>C312016AllSexAllEth13</v>
      </c>
      <c r="B3978">
        <v>2016</v>
      </c>
      <c r="C3978" t="s">
        <v>118</v>
      </c>
      <c r="D3978" t="s">
        <v>117</v>
      </c>
      <c r="E3978">
        <v>13</v>
      </c>
      <c r="F3978" t="s">
        <v>151</v>
      </c>
      <c r="G3978">
        <v>1</v>
      </c>
      <c r="H3978">
        <v>0.38878737200000002</v>
      </c>
      <c r="I3978" t="s">
        <v>206</v>
      </c>
      <c r="J3978" t="s">
        <v>207</v>
      </c>
    </row>
    <row r="3979" spans="1:10">
      <c r="A3979" t="str">
        <f t="shared" si="62"/>
        <v>C322016AllSexAllEth13</v>
      </c>
      <c r="B3979">
        <v>2016</v>
      </c>
      <c r="C3979" t="s">
        <v>118</v>
      </c>
      <c r="D3979" t="s">
        <v>117</v>
      </c>
      <c r="E3979">
        <v>13</v>
      </c>
      <c r="F3979" t="s">
        <v>151</v>
      </c>
      <c r="G3979">
        <v>10</v>
      </c>
      <c r="H3979">
        <v>3.8878737220000001</v>
      </c>
      <c r="I3979" t="s">
        <v>189</v>
      </c>
      <c r="J3979" t="s">
        <v>190</v>
      </c>
    </row>
    <row r="3980" spans="1:10">
      <c r="A3980" t="str">
        <f t="shared" si="62"/>
        <v>C33-C342016AllSexAllEth13</v>
      </c>
      <c r="B3980">
        <v>2016</v>
      </c>
      <c r="C3980" t="s">
        <v>118</v>
      </c>
      <c r="D3980" t="s">
        <v>117</v>
      </c>
      <c r="E3980">
        <v>13</v>
      </c>
      <c r="F3980" t="s">
        <v>151</v>
      </c>
      <c r="G3980">
        <v>250</v>
      </c>
      <c r="H3980">
        <v>97.196843049999998</v>
      </c>
      <c r="I3980" t="s">
        <v>92</v>
      </c>
      <c r="J3980" t="s">
        <v>175</v>
      </c>
    </row>
    <row r="3981" spans="1:10">
      <c r="A3981" t="str">
        <f t="shared" si="62"/>
        <v>C372016AllSexAllEth13</v>
      </c>
      <c r="B3981">
        <v>2016</v>
      </c>
      <c r="C3981" t="s">
        <v>118</v>
      </c>
      <c r="D3981" t="s">
        <v>117</v>
      </c>
      <c r="E3981">
        <v>13</v>
      </c>
      <c r="F3981" t="s">
        <v>151</v>
      </c>
      <c r="G3981">
        <v>4</v>
      </c>
      <c r="H3981">
        <v>1.5551494889999999</v>
      </c>
      <c r="I3981" t="s">
        <v>212</v>
      </c>
      <c r="J3981" t="s">
        <v>213</v>
      </c>
    </row>
    <row r="3982" spans="1:10">
      <c r="A3982" t="str">
        <f t="shared" si="62"/>
        <v>C40-C412016AllSexAllEth13</v>
      </c>
      <c r="B3982">
        <v>2016</v>
      </c>
      <c r="C3982" t="s">
        <v>118</v>
      </c>
      <c r="D3982" t="s">
        <v>117</v>
      </c>
      <c r="E3982">
        <v>13</v>
      </c>
      <c r="F3982" t="s">
        <v>151</v>
      </c>
      <c r="G3982">
        <v>1</v>
      </c>
      <c r="H3982">
        <v>0.38878737200000002</v>
      </c>
      <c r="I3982" t="s">
        <v>160</v>
      </c>
      <c r="J3982" t="s">
        <v>161</v>
      </c>
    </row>
    <row r="3983" spans="1:10">
      <c r="A3983" t="str">
        <f t="shared" si="62"/>
        <v>C432016AllSexAllEth13</v>
      </c>
      <c r="B3983">
        <v>2016</v>
      </c>
      <c r="C3983" t="s">
        <v>118</v>
      </c>
      <c r="D3983" t="s">
        <v>117</v>
      </c>
      <c r="E3983">
        <v>13</v>
      </c>
      <c r="F3983" t="s">
        <v>151</v>
      </c>
      <c r="G3983">
        <v>304</v>
      </c>
      <c r="H3983">
        <v>118.19136109999999</v>
      </c>
      <c r="I3983" t="s">
        <v>93</v>
      </c>
      <c r="J3983" t="s">
        <v>186</v>
      </c>
    </row>
    <row r="3984" spans="1:10">
      <c r="A3984" t="str">
        <f t="shared" si="62"/>
        <v>C442016AllSexAllEth13</v>
      </c>
      <c r="B3984">
        <v>2016</v>
      </c>
      <c r="C3984" t="s">
        <v>118</v>
      </c>
      <c r="D3984" t="s">
        <v>117</v>
      </c>
      <c r="E3984">
        <v>13</v>
      </c>
      <c r="F3984" t="s">
        <v>151</v>
      </c>
      <c r="G3984">
        <v>9</v>
      </c>
      <c r="H3984">
        <v>3.4990863499999998</v>
      </c>
      <c r="I3984" t="s">
        <v>176</v>
      </c>
      <c r="J3984" t="s">
        <v>177</v>
      </c>
    </row>
    <row r="3985" spans="1:10">
      <c r="A3985" t="str">
        <f t="shared" si="62"/>
        <v>C452016AllSexAllEth13</v>
      </c>
      <c r="B3985">
        <v>2016</v>
      </c>
      <c r="C3985" t="s">
        <v>118</v>
      </c>
      <c r="D3985" t="s">
        <v>117</v>
      </c>
      <c r="E3985">
        <v>13</v>
      </c>
      <c r="F3985" t="s">
        <v>151</v>
      </c>
      <c r="G3985">
        <v>10</v>
      </c>
      <c r="H3985">
        <v>3.8878737220000001</v>
      </c>
      <c r="I3985" t="s">
        <v>218</v>
      </c>
      <c r="J3985" t="s">
        <v>219</v>
      </c>
    </row>
    <row r="3986" spans="1:10">
      <c r="A3986" t="str">
        <f t="shared" si="62"/>
        <v>C472016AllSexAllEth13</v>
      </c>
      <c r="B3986">
        <v>2016</v>
      </c>
      <c r="C3986" t="s">
        <v>118</v>
      </c>
      <c r="D3986" t="s">
        <v>117</v>
      </c>
      <c r="E3986">
        <v>13</v>
      </c>
      <c r="F3986" t="s">
        <v>151</v>
      </c>
      <c r="G3986">
        <v>3</v>
      </c>
      <c r="H3986">
        <v>1.166362117</v>
      </c>
      <c r="I3986" t="s">
        <v>178</v>
      </c>
      <c r="J3986" t="s">
        <v>179</v>
      </c>
    </row>
    <row r="3987" spans="1:10">
      <c r="A3987" t="str">
        <f t="shared" si="62"/>
        <v>C482016AllSexAllEth13</v>
      </c>
      <c r="B3987">
        <v>2016</v>
      </c>
      <c r="C3987" t="s">
        <v>118</v>
      </c>
      <c r="D3987" t="s">
        <v>117</v>
      </c>
      <c r="E3987">
        <v>13</v>
      </c>
      <c r="F3987" t="s">
        <v>151</v>
      </c>
      <c r="G3987">
        <v>3</v>
      </c>
      <c r="H3987">
        <v>1.166362117</v>
      </c>
      <c r="I3987" t="s">
        <v>200</v>
      </c>
      <c r="J3987" t="s">
        <v>201</v>
      </c>
    </row>
    <row r="3988" spans="1:10">
      <c r="A3988" t="str">
        <f t="shared" si="62"/>
        <v>C492016AllSexAllEth13</v>
      </c>
      <c r="B3988">
        <v>2016</v>
      </c>
      <c r="C3988" t="s">
        <v>118</v>
      </c>
      <c r="D3988" t="s">
        <v>117</v>
      </c>
      <c r="E3988">
        <v>13</v>
      </c>
      <c r="F3988" t="s">
        <v>151</v>
      </c>
      <c r="G3988">
        <v>10</v>
      </c>
      <c r="H3988">
        <v>3.8878737220000001</v>
      </c>
      <c r="I3988" t="s">
        <v>162</v>
      </c>
      <c r="J3988" t="s">
        <v>163</v>
      </c>
    </row>
    <row r="3989" spans="1:10">
      <c r="A3989" t="str">
        <f t="shared" si="62"/>
        <v>C502016AllSexAllEth13</v>
      </c>
      <c r="B3989">
        <v>2016</v>
      </c>
      <c r="C3989" t="s">
        <v>118</v>
      </c>
      <c r="D3989" t="s">
        <v>117</v>
      </c>
      <c r="E3989">
        <v>13</v>
      </c>
      <c r="F3989" t="s">
        <v>151</v>
      </c>
      <c r="G3989">
        <v>433</v>
      </c>
      <c r="H3989">
        <v>168.34493219999999</v>
      </c>
      <c r="I3989" t="s">
        <v>102</v>
      </c>
      <c r="J3989" t="s">
        <v>214</v>
      </c>
    </row>
    <row r="3990" spans="1:10">
      <c r="A3990" t="str">
        <f t="shared" si="62"/>
        <v>C512016AllSexAllEth13</v>
      </c>
      <c r="B3990">
        <v>2016</v>
      </c>
      <c r="C3990" t="s">
        <v>118</v>
      </c>
      <c r="D3990" t="s">
        <v>117</v>
      </c>
      <c r="E3990">
        <v>13</v>
      </c>
      <c r="F3990" t="s">
        <v>151</v>
      </c>
      <c r="G3990">
        <v>2</v>
      </c>
      <c r="H3990">
        <v>0.77757474400000004</v>
      </c>
      <c r="I3990" t="s">
        <v>106</v>
      </c>
      <c r="J3990" t="s">
        <v>238</v>
      </c>
    </row>
    <row r="3991" spans="1:10">
      <c r="A3991" t="str">
        <f t="shared" si="62"/>
        <v>C522016AllSexAllEth13</v>
      </c>
      <c r="B3991">
        <v>2016</v>
      </c>
      <c r="C3991" t="s">
        <v>118</v>
      </c>
      <c r="D3991" t="s">
        <v>117</v>
      </c>
      <c r="E3991">
        <v>13</v>
      </c>
      <c r="F3991" t="s">
        <v>151</v>
      </c>
      <c r="G3991">
        <v>1</v>
      </c>
      <c r="H3991">
        <v>0.38878737200000002</v>
      </c>
      <c r="I3991" t="s">
        <v>239</v>
      </c>
      <c r="J3991" t="s">
        <v>240</v>
      </c>
    </row>
    <row r="3992" spans="1:10">
      <c r="A3992" t="str">
        <f t="shared" si="62"/>
        <v>C532016AllSexAllEth13</v>
      </c>
      <c r="B3992">
        <v>2016</v>
      </c>
      <c r="C3992" t="s">
        <v>118</v>
      </c>
      <c r="D3992" t="s">
        <v>117</v>
      </c>
      <c r="E3992">
        <v>13</v>
      </c>
      <c r="F3992" t="s">
        <v>151</v>
      </c>
      <c r="G3992">
        <v>6</v>
      </c>
      <c r="H3992">
        <v>2.332724233</v>
      </c>
      <c r="I3992" t="s">
        <v>103</v>
      </c>
      <c r="J3992" t="s">
        <v>235</v>
      </c>
    </row>
    <row r="3993" spans="1:10">
      <c r="A3993" t="str">
        <f t="shared" si="62"/>
        <v>C54-C552016AllSexAllEth13</v>
      </c>
      <c r="B3993">
        <v>2016</v>
      </c>
      <c r="C3993" t="s">
        <v>118</v>
      </c>
      <c r="D3993" t="s">
        <v>117</v>
      </c>
      <c r="E3993">
        <v>13</v>
      </c>
      <c r="F3993" t="s">
        <v>151</v>
      </c>
      <c r="G3993">
        <v>93</v>
      </c>
      <c r="H3993">
        <v>36.157225609999998</v>
      </c>
      <c r="I3993" t="s">
        <v>104</v>
      </c>
      <c r="J3993" t="s">
        <v>234</v>
      </c>
    </row>
    <row r="3994" spans="1:10">
      <c r="A3994" t="str">
        <f t="shared" si="62"/>
        <v>C56-C572016AllSexAllEth13</v>
      </c>
      <c r="B3994">
        <v>2016</v>
      </c>
      <c r="C3994" t="s">
        <v>118</v>
      </c>
      <c r="D3994" t="s">
        <v>117</v>
      </c>
      <c r="E3994">
        <v>13</v>
      </c>
      <c r="F3994" t="s">
        <v>151</v>
      </c>
      <c r="G3994">
        <v>34</v>
      </c>
      <c r="H3994">
        <v>13.21877065</v>
      </c>
      <c r="I3994" t="s">
        <v>105</v>
      </c>
      <c r="J3994" t="s">
        <v>233</v>
      </c>
    </row>
    <row r="3995" spans="1:10">
      <c r="A3995" t="str">
        <f t="shared" si="62"/>
        <v>C612016AllSexAllEth13</v>
      </c>
      <c r="B3995">
        <v>2016</v>
      </c>
      <c r="C3995" t="s">
        <v>118</v>
      </c>
      <c r="D3995" t="s">
        <v>117</v>
      </c>
      <c r="E3995">
        <v>13</v>
      </c>
      <c r="F3995" t="s">
        <v>151</v>
      </c>
      <c r="G3995">
        <v>585</v>
      </c>
      <c r="H3995">
        <v>227.4406127</v>
      </c>
      <c r="I3995" t="s">
        <v>107</v>
      </c>
      <c r="J3995" t="s">
        <v>202</v>
      </c>
    </row>
    <row r="3996" spans="1:10">
      <c r="A3996" t="str">
        <f t="shared" si="62"/>
        <v>C622016AllSexAllEth13</v>
      </c>
      <c r="B3996">
        <v>2016</v>
      </c>
      <c r="C3996" t="s">
        <v>118</v>
      </c>
      <c r="D3996" t="s">
        <v>117</v>
      </c>
      <c r="E3996">
        <v>13</v>
      </c>
      <c r="F3996" t="s">
        <v>151</v>
      </c>
      <c r="G3996">
        <v>4</v>
      </c>
      <c r="H3996">
        <v>1.5551494889999999</v>
      </c>
      <c r="I3996" t="s">
        <v>108</v>
      </c>
      <c r="J3996" t="s">
        <v>187</v>
      </c>
    </row>
    <row r="3997" spans="1:10">
      <c r="A3997" t="str">
        <f t="shared" si="62"/>
        <v>C632016AllSexAllEth13</v>
      </c>
      <c r="B3997">
        <v>2016</v>
      </c>
      <c r="C3997" t="s">
        <v>118</v>
      </c>
      <c r="D3997" t="s">
        <v>117</v>
      </c>
      <c r="E3997">
        <v>13</v>
      </c>
      <c r="F3997" t="s">
        <v>151</v>
      </c>
      <c r="G3997">
        <v>1</v>
      </c>
      <c r="H3997">
        <v>0.38878737200000002</v>
      </c>
      <c r="I3997" t="s">
        <v>193</v>
      </c>
      <c r="J3997" t="s">
        <v>194</v>
      </c>
    </row>
    <row r="3998" spans="1:10">
      <c r="A3998" t="str">
        <f t="shared" si="62"/>
        <v>C64-C66, C682016AllSexAllEth13</v>
      </c>
      <c r="B3998">
        <v>2016</v>
      </c>
      <c r="C3998" t="s">
        <v>118</v>
      </c>
      <c r="D3998" t="s">
        <v>117</v>
      </c>
      <c r="E3998">
        <v>13</v>
      </c>
      <c r="F3998" t="s">
        <v>151</v>
      </c>
      <c r="G3998">
        <v>79</v>
      </c>
      <c r="H3998">
        <v>30.714202400000001</v>
      </c>
      <c r="I3998" t="s">
        <v>94</v>
      </c>
      <c r="J3998" t="s">
        <v>164</v>
      </c>
    </row>
    <row r="3999" spans="1:10">
      <c r="A3999" t="str">
        <f t="shared" si="62"/>
        <v>C672016AllSexAllEth13</v>
      </c>
      <c r="B3999">
        <v>2016</v>
      </c>
      <c r="C3999" t="s">
        <v>118</v>
      </c>
      <c r="D3999" t="s">
        <v>117</v>
      </c>
      <c r="E3999">
        <v>13</v>
      </c>
      <c r="F3999" t="s">
        <v>151</v>
      </c>
      <c r="G3999">
        <v>39</v>
      </c>
      <c r="H3999">
        <v>15.16270752</v>
      </c>
      <c r="I3999" t="s">
        <v>95</v>
      </c>
      <c r="J3999" t="s">
        <v>226</v>
      </c>
    </row>
    <row r="4000" spans="1:10">
      <c r="A4000" t="str">
        <f t="shared" si="62"/>
        <v>C692016AllSexAllEth13</v>
      </c>
      <c r="B4000">
        <v>2016</v>
      </c>
      <c r="C4000" t="s">
        <v>118</v>
      </c>
      <c r="D4000" t="s">
        <v>117</v>
      </c>
      <c r="E4000">
        <v>13</v>
      </c>
      <c r="F4000" t="s">
        <v>151</v>
      </c>
      <c r="G4000">
        <v>8</v>
      </c>
      <c r="H4000">
        <v>3.1102989769999998</v>
      </c>
      <c r="I4000" t="s">
        <v>165</v>
      </c>
      <c r="J4000" t="s">
        <v>166</v>
      </c>
    </row>
    <row r="4001" spans="1:10">
      <c r="A4001" t="str">
        <f t="shared" si="62"/>
        <v>C712016AllSexAllEth13</v>
      </c>
      <c r="B4001">
        <v>2016</v>
      </c>
      <c r="C4001" t="s">
        <v>118</v>
      </c>
      <c r="D4001" t="s">
        <v>117</v>
      </c>
      <c r="E4001">
        <v>13</v>
      </c>
      <c r="F4001" t="s">
        <v>151</v>
      </c>
      <c r="G4001">
        <v>49</v>
      </c>
      <c r="H4001">
        <v>19.05058124</v>
      </c>
      <c r="I4001" t="s">
        <v>96</v>
      </c>
      <c r="J4001" t="s">
        <v>167</v>
      </c>
    </row>
    <row r="4002" spans="1:10">
      <c r="A4002" t="str">
        <f t="shared" si="62"/>
        <v>C732016AllSexAllEth13</v>
      </c>
      <c r="B4002">
        <v>2016</v>
      </c>
      <c r="C4002" t="s">
        <v>118</v>
      </c>
      <c r="D4002" t="s">
        <v>117</v>
      </c>
      <c r="E4002">
        <v>13</v>
      </c>
      <c r="F4002" t="s">
        <v>151</v>
      </c>
      <c r="G4002">
        <v>26</v>
      </c>
      <c r="H4002">
        <v>10.108471679999999</v>
      </c>
      <c r="I4002" t="s">
        <v>97</v>
      </c>
      <c r="J4002" t="s">
        <v>183</v>
      </c>
    </row>
    <row r="4003" spans="1:10">
      <c r="A4003" t="str">
        <f t="shared" si="62"/>
        <v>C742016AllSexAllEth13</v>
      </c>
      <c r="B4003">
        <v>2016</v>
      </c>
      <c r="C4003" t="s">
        <v>118</v>
      </c>
      <c r="D4003" t="s">
        <v>117</v>
      </c>
      <c r="E4003">
        <v>13</v>
      </c>
      <c r="F4003" t="s">
        <v>151</v>
      </c>
      <c r="G4003">
        <v>3</v>
      </c>
      <c r="H4003">
        <v>1.166362117</v>
      </c>
      <c r="I4003" t="s">
        <v>170</v>
      </c>
      <c r="J4003" t="s">
        <v>171</v>
      </c>
    </row>
    <row r="4004" spans="1:10">
      <c r="A4004" t="str">
        <f t="shared" si="62"/>
        <v>C762016AllSexAllEth13</v>
      </c>
      <c r="B4004">
        <v>2016</v>
      </c>
      <c r="C4004" t="s">
        <v>118</v>
      </c>
      <c r="D4004" t="s">
        <v>117</v>
      </c>
      <c r="E4004">
        <v>13</v>
      </c>
      <c r="F4004" t="s">
        <v>151</v>
      </c>
      <c r="G4004">
        <v>1</v>
      </c>
      <c r="H4004">
        <v>0.38878737200000002</v>
      </c>
      <c r="I4004" t="s">
        <v>231</v>
      </c>
      <c r="J4004" t="s">
        <v>232</v>
      </c>
    </row>
    <row r="4005" spans="1:10">
      <c r="A4005" t="str">
        <f t="shared" si="62"/>
        <v>C77-C792016AllSexAllEth13</v>
      </c>
      <c r="B4005">
        <v>2016</v>
      </c>
      <c r="C4005" t="s">
        <v>118</v>
      </c>
      <c r="D4005" t="s">
        <v>117</v>
      </c>
      <c r="E4005">
        <v>13</v>
      </c>
      <c r="F4005" t="s">
        <v>151</v>
      </c>
      <c r="G4005">
        <v>34</v>
      </c>
      <c r="H4005">
        <v>13.21877065</v>
      </c>
      <c r="I4005" t="s">
        <v>215</v>
      </c>
      <c r="J4005" t="s">
        <v>216</v>
      </c>
    </row>
    <row r="4006" spans="1:10">
      <c r="A4006" t="str">
        <f t="shared" si="62"/>
        <v>C802016AllSexAllEth13</v>
      </c>
      <c r="B4006">
        <v>2016</v>
      </c>
      <c r="C4006" t="s">
        <v>118</v>
      </c>
      <c r="D4006" t="s">
        <v>117</v>
      </c>
      <c r="E4006">
        <v>13</v>
      </c>
      <c r="F4006" t="s">
        <v>151</v>
      </c>
      <c r="G4006">
        <v>4</v>
      </c>
      <c r="H4006">
        <v>1.5551494889999999</v>
      </c>
      <c r="I4006" t="s">
        <v>229</v>
      </c>
      <c r="J4006" t="s">
        <v>230</v>
      </c>
    </row>
    <row r="4007" spans="1:10">
      <c r="A4007" t="str">
        <f t="shared" si="62"/>
        <v>C812016AllSexAllEth13</v>
      </c>
      <c r="B4007">
        <v>2016</v>
      </c>
      <c r="C4007" t="s">
        <v>118</v>
      </c>
      <c r="D4007" t="s">
        <v>117</v>
      </c>
      <c r="E4007">
        <v>13</v>
      </c>
      <c r="F4007" t="s">
        <v>151</v>
      </c>
      <c r="G4007">
        <v>4</v>
      </c>
      <c r="H4007">
        <v>1.5551494889999999</v>
      </c>
      <c r="I4007" t="s">
        <v>98</v>
      </c>
      <c r="J4007" t="s">
        <v>172</v>
      </c>
    </row>
    <row r="4008" spans="1:10">
      <c r="A4008" t="str">
        <f t="shared" si="62"/>
        <v>C82-C86, C962016AllSexAllEth13</v>
      </c>
      <c r="B4008">
        <v>2016</v>
      </c>
      <c r="C4008" t="s">
        <v>118</v>
      </c>
      <c r="D4008" t="s">
        <v>117</v>
      </c>
      <c r="E4008">
        <v>13</v>
      </c>
      <c r="F4008" t="s">
        <v>151</v>
      </c>
      <c r="G4008">
        <v>100</v>
      </c>
      <c r="H4008">
        <v>38.878737219999998</v>
      </c>
      <c r="I4008" t="s">
        <v>99</v>
      </c>
      <c r="J4008" t="s">
        <v>173</v>
      </c>
    </row>
    <row r="4009" spans="1:10">
      <c r="A4009" t="str">
        <f t="shared" si="62"/>
        <v>C882016AllSexAllEth13</v>
      </c>
      <c r="B4009">
        <v>2016</v>
      </c>
      <c r="C4009" t="s">
        <v>118</v>
      </c>
      <c r="D4009" t="s">
        <v>117</v>
      </c>
      <c r="E4009">
        <v>13</v>
      </c>
      <c r="F4009" t="s">
        <v>151</v>
      </c>
      <c r="G4009">
        <v>5</v>
      </c>
      <c r="H4009">
        <v>1.9439368610000001</v>
      </c>
      <c r="I4009" t="s">
        <v>195</v>
      </c>
      <c r="J4009" t="s">
        <v>196</v>
      </c>
    </row>
    <row r="4010" spans="1:10">
      <c r="A4010" t="str">
        <f t="shared" si="62"/>
        <v>C902016AllSexAllEth13</v>
      </c>
      <c r="B4010">
        <v>2016</v>
      </c>
      <c r="C4010" t="s">
        <v>118</v>
      </c>
      <c r="D4010" t="s">
        <v>117</v>
      </c>
      <c r="E4010">
        <v>13</v>
      </c>
      <c r="F4010" t="s">
        <v>151</v>
      </c>
      <c r="G4010">
        <v>40</v>
      </c>
      <c r="H4010">
        <v>15.551494890000001</v>
      </c>
      <c r="I4010" t="s">
        <v>100</v>
      </c>
      <c r="J4010" t="s">
        <v>205</v>
      </c>
    </row>
    <row r="4011" spans="1:10">
      <c r="A4011" t="str">
        <f t="shared" si="62"/>
        <v>C91-C952016AllSexAllEth13</v>
      </c>
      <c r="B4011">
        <v>2016</v>
      </c>
      <c r="C4011" t="s">
        <v>118</v>
      </c>
      <c r="D4011" t="s">
        <v>117</v>
      </c>
      <c r="E4011">
        <v>13</v>
      </c>
      <c r="F4011" t="s">
        <v>151</v>
      </c>
      <c r="G4011">
        <v>75</v>
      </c>
      <c r="H4011">
        <v>29.15905291</v>
      </c>
      <c r="I4011" t="s">
        <v>101</v>
      </c>
      <c r="J4011" t="s">
        <v>174</v>
      </c>
    </row>
    <row r="4012" spans="1:10">
      <c r="A4012" t="str">
        <f t="shared" si="62"/>
        <v>D45-D472016AllSexAllEth13</v>
      </c>
      <c r="B4012">
        <v>2016</v>
      </c>
      <c r="C4012" t="s">
        <v>118</v>
      </c>
      <c r="D4012" t="s">
        <v>117</v>
      </c>
      <c r="E4012">
        <v>13</v>
      </c>
      <c r="F4012" t="s">
        <v>151</v>
      </c>
      <c r="G4012">
        <v>19</v>
      </c>
      <c r="H4012">
        <v>7.3869600719999999</v>
      </c>
      <c r="I4012" t="s">
        <v>140</v>
      </c>
      <c r="J4012" t="s">
        <v>181</v>
      </c>
    </row>
    <row r="4013" spans="1:10">
      <c r="A4013" t="str">
        <f t="shared" si="62"/>
        <v>C00-C142017AllSexAllEth13</v>
      </c>
      <c r="B4013">
        <v>2017</v>
      </c>
      <c r="C4013" t="s">
        <v>118</v>
      </c>
      <c r="D4013" t="s">
        <v>117</v>
      </c>
      <c r="E4013">
        <v>13</v>
      </c>
      <c r="F4013" t="s">
        <v>151</v>
      </c>
      <c r="G4013">
        <v>72</v>
      </c>
      <c r="H4013">
        <v>27.173913039999999</v>
      </c>
      <c r="I4013" t="s">
        <v>86</v>
      </c>
      <c r="J4013" t="s">
        <v>180</v>
      </c>
    </row>
    <row r="4014" spans="1:10">
      <c r="A4014" t="str">
        <f t="shared" si="62"/>
        <v>C152017AllSexAllEth13</v>
      </c>
      <c r="B4014">
        <v>2017</v>
      </c>
      <c r="C4014" t="s">
        <v>118</v>
      </c>
      <c r="D4014" t="s">
        <v>117</v>
      </c>
      <c r="E4014">
        <v>13</v>
      </c>
      <c r="F4014" t="s">
        <v>151</v>
      </c>
      <c r="G4014">
        <v>36</v>
      </c>
      <c r="H4014">
        <v>13.586956519999999</v>
      </c>
      <c r="I4014" t="s">
        <v>87</v>
      </c>
      <c r="J4014" t="s">
        <v>217</v>
      </c>
    </row>
    <row r="4015" spans="1:10">
      <c r="A4015" t="str">
        <f t="shared" si="62"/>
        <v>C162017AllSexAllEth13</v>
      </c>
      <c r="B4015">
        <v>2017</v>
      </c>
      <c r="C4015" t="s">
        <v>118</v>
      </c>
      <c r="D4015" t="s">
        <v>117</v>
      </c>
      <c r="E4015">
        <v>13</v>
      </c>
      <c r="F4015" t="s">
        <v>151</v>
      </c>
      <c r="G4015">
        <v>47</v>
      </c>
      <c r="H4015">
        <v>17.738526570000001</v>
      </c>
      <c r="I4015" t="s">
        <v>88</v>
      </c>
      <c r="J4015" t="s">
        <v>188</v>
      </c>
    </row>
    <row r="4016" spans="1:10">
      <c r="A4016" t="str">
        <f t="shared" si="62"/>
        <v>C172017AllSexAllEth13</v>
      </c>
      <c r="B4016">
        <v>2017</v>
      </c>
      <c r="C4016" t="s">
        <v>118</v>
      </c>
      <c r="D4016" t="s">
        <v>117</v>
      </c>
      <c r="E4016">
        <v>13</v>
      </c>
      <c r="F4016" t="s">
        <v>151</v>
      </c>
      <c r="G4016">
        <v>16</v>
      </c>
      <c r="H4016">
        <v>6.0386473430000001</v>
      </c>
      <c r="I4016" t="s">
        <v>208</v>
      </c>
      <c r="J4016" t="s">
        <v>209</v>
      </c>
    </row>
    <row r="4017" spans="1:10">
      <c r="A4017" t="str">
        <f t="shared" si="62"/>
        <v>C18-C212017AllSexAllEth13</v>
      </c>
      <c r="B4017">
        <v>2017</v>
      </c>
      <c r="C4017" t="s">
        <v>118</v>
      </c>
      <c r="D4017" t="s">
        <v>117</v>
      </c>
      <c r="E4017">
        <v>13</v>
      </c>
      <c r="F4017" t="s">
        <v>151</v>
      </c>
      <c r="G4017">
        <v>285</v>
      </c>
      <c r="H4017">
        <v>107.5634058</v>
      </c>
      <c r="I4017" t="s">
        <v>89</v>
      </c>
      <c r="J4017" t="s">
        <v>182</v>
      </c>
    </row>
    <row r="4018" spans="1:10">
      <c r="A4018" t="str">
        <f t="shared" si="62"/>
        <v>C222017AllSexAllEth13</v>
      </c>
      <c r="B4018">
        <v>2017</v>
      </c>
      <c r="C4018" t="s">
        <v>118</v>
      </c>
      <c r="D4018" t="s">
        <v>117</v>
      </c>
      <c r="E4018">
        <v>13</v>
      </c>
      <c r="F4018" t="s">
        <v>151</v>
      </c>
      <c r="G4018">
        <v>74</v>
      </c>
      <c r="H4018">
        <v>27.928743959999998</v>
      </c>
      <c r="I4018" t="s">
        <v>90</v>
      </c>
      <c r="J4018" t="s">
        <v>159</v>
      </c>
    </row>
    <row r="4019" spans="1:10">
      <c r="A4019" t="str">
        <f t="shared" si="62"/>
        <v>C232017AllSexAllEth13</v>
      </c>
      <c r="B4019">
        <v>2017</v>
      </c>
      <c r="C4019" t="s">
        <v>118</v>
      </c>
      <c r="D4019" t="s">
        <v>117</v>
      </c>
      <c r="E4019">
        <v>13</v>
      </c>
      <c r="F4019" t="s">
        <v>151</v>
      </c>
      <c r="G4019">
        <v>5</v>
      </c>
      <c r="H4019">
        <v>1.8870772950000001</v>
      </c>
      <c r="I4019" t="s">
        <v>227</v>
      </c>
      <c r="J4019" t="s">
        <v>228</v>
      </c>
    </row>
    <row r="4020" spans="1:10">
      <c r="A4020" t="str">
        <f t="shared" si="62"/>
        <v>C242017AllSexAllEth13</v>
      </c>
      <c r="B4020">
        <v>2017</v>
      </c>
      <c r="C4020" t="s">
        <v>118</v>
      </c>
      <c r="D4020" t="s">
        <v>117</v>
      </c>
      <c r="E4020">
        <v>13</v>
      </c>
      <c r="F4020" t="s">
        <v>151</v>
      </c>
      <c r="G4020">
        <v>8</v>
      </c>
      <c r="H4020">
        <v>3.019323671</v>
      </c>
      <c r="I4020" t="s">
        <v>220</v>
      </c>
      <c r="J4020" t="s">
        <v>221</v>
      </c>
    </row>
    <row r="4021" spans="1:10">
      <c r="A4021" t="str">
        <f t="shared" si="62"/>
        <v>C252017AllSexAllEth13</v>
      </c>
      <c r="B4021">
        <v>2017</v>
      </c>
      <c r="C4021" t="s">
        <v>118</v>
      </c>
      <c r="D4021" t="s">
        <v>117</v>
      </c>
      <c r="E4021">
        <v>13</v>
      </c>
      <c r="F4021" t="s">
        <v>151</v>
      </c>
      <c r="G4021">
        <v>62</v>
      </c>
      <c r="H4021">
        <v>23.39975845</v>
      </c>
      <c r="I4021" t="s">
        <v>91</v>
      </c>
      <c r="J4021" t="s">
        <v>197</v>
      </c>
    </row>
    <row r="4022" spans="1:10">
      <c r="A4022" t="str">
        <f t="shared" si="62"/>
        <v>C262017AllSexAllEth13</v>
      </c>
      <c r="B4022">
        <v>2017</v>
      </c>
      <c r="C4022" t="s">
        <v>118</v>
      </c>
      <c r="D4022" t="s">
        <v>117</v>
      </c>
      <c r="E4022">
        <v>13</v>
      </c>
      <c r="F4022" t="s">
        <v>151</v>
      </c>
      <c r="G4022">
        <v>12</v>
      </c>
      <c r="H4022">
        <v>4.5289855069999998</v>
      </c>
      <c r="I4022" t="s">
        <v>198</v>
      </c>
      <c r="J4022" t="s">
        <v>199</v>
      </c>
    </row>
    <row r="4023" spans="1:10">
      <c r="A4023" t="str">
        <f t="shared" si="62"/>
        <v>C302017AllSexAllEth13</v>
      </c>
      <c r="B4023">
        <v>2017</v>
      </c>
      <c r="C4023" t="s">
        <v>118</v>
      </c>
      <c r="D4023" t="s">
        <v>117</v>
      </c>
      <c r="E4023">
        <v>13</v>
      </c>
      <c r="F4023" t="s">
        <v>151</v>
      </c>
      <c r="G4023">
        <v>4</v>
      </c>
      <c r="H4023">
        <v>1.509661836</v>
      </c>
      <c r="I4023" t="s">
        <v>210</v>
      </c>
      <c r="J4023" t="s">
        <v>211</v>
      </c>
    </row>
    <row r="4024" spans="1:10">
      <c r="A4024" t="str">
        <f t="shared" si="62"/>
        <v>C312017AllSexAllEth13</v>
      </c>
      <c r="B4024">
        <v>2017</v>
      </c>
      <c r="C4024" t="s">
        <v>118</v>
      </c>
      <c r="D4024" t="s">
        <v>117</v>
      </c>
      <c r="E4024">
        <v>13</v>
      </c>
      <c r="F4024" t="s">
        <v>151</v>
      </c>
      <c r="G4024">
        <v>2</v>
      </c>
      <c r="H4024">
        <v>0.75483091800000002</v>
      </c>
      <c r="I4024" t="s">
        <v>206</v>
      </c>
      <c r="J4024" t="s">
        <v>207</v>
      </c>
    </row>
    <row r="4025" spans="1:10">
      <c r="A4025" t="str">
        <f t="shared" si="62"/>
        <v>C322017AllSexAllEth13</v>
      </c>
      <c r="B4025">
        <v>2017</v>
      </c>
      <c r="C4025" t="s">
        <v>118</v>
      </c>
      <c r="D4025" t="s">
        <v>117</v>
      </c>
      <c r="E4025">
        <v>13</v>
      </c>
      <c r="F4025" t="s">
        <v>151</v>
      </c>
      <c r="G4025">
        <v>10</v>
      </c>
      <c r="H4025">
        <v>3.7741545890000001</v>
      </c>
      <c r="I4025" t="s">
        <v>189</v>
      </c>
      <c r="J4025" t="s">
        <v>190</v>
      </c>
    </row>
    <row r="4026" spans="1:10">
      <c r="A4026" t="str">
        <f t="shared" si="62"/>
        <v>C33-C342017AllSexAllEth13</v>
      </c>
      <c r="B4026">
        <v>2017</v>
      </c>
      <c r="C4026" t="s">
        <v>118</v>
      </c>
      <c r="D4026" t="s">
        <v>117</v>
      </c>
      <c r="E4026">
        <v>13</v>
      </c>
      <c r="F4026" t="s">
        <v>151</v>
      </c>
      <c r="G4026">
        <v>259</v>
      </c>
      <c r="H4026">
        <v>97.750603859999998</v>
      </c>
      <c r="I4026" t="s">
        <v>92</v>
      </c>
      <c r="J4026" t="s">
        <v>175</v>
      </c>
    </row>
    <row r="4027" spans="1:10">
      <c r="A4027" t="str">
        <f t="shared" si="62"/>
        <v>C372017AllSexAllEth13</v>
      </c>
      <c r="B4027">
        <v>2017</v>
      </c>
      <c r="C4027" t="s">
        <v>118</v>
      </c>
      <c r="D4027" t="s">
        <v>117</v>
      </c>
      <c r="E4027">
        <v>13</v>
      </c>
      <c r="F4027" t="s">
        <v>151</v>
      </c>
      <c r="G4027">
        <v>2</v>
      </c>
      <c r="H4027">
        <v>0.75483091800000002</v>
      </c>
      <c r="I4027" t="s">
        <v>212</v>
      </c>
      <c r="J4027" t="s">
        <v>213</v>
      </c>
    </row>
    <row r="4028" spans="1:10">
      <c r="A4028" t="str">
        <f t="shared" si="62"/>
        <v>C40-C412017AllSexAllEth13</v>
      </c>
      <c r="B4028">
        <v>2017</v>
      </c>
      <c r="C4028" t="s">
        <v>118</v>
      </c>
      <c r="D4028" t="s">
        <v>117</v>
      </c>
      <c r="E4028">
        <v>13</v>
      </c>
      <c r="F4028" t="s">
        <v>151</v>
      </c>
      <c r="G4028">
        <v>1</v>
      </c>
      <c r="H4028">
        <v>0.37741545900000001</v>
      </c>
      <c r="I4028" t="s">
        <v>160</v>
      </c>
      <c r="J4028" t="s">
        <v>161</v>
      </c>
    </row>
    <row r="4029" spans="1:10">
      <c r="A4029" t="str">
        <f t="shared" si="62"/>
        <v>C432017AllSexAllEth13</v>
      </c>
      <c r="B4029">
        <v>2017</v>
      </c>
      <c r="C4029" t="s">
        <v>118</v>
      </c>
      <c r="D4029" t="s">
        <v>117</v>
      </c>
      <c r="E4029">
        <v>13</v>
      </c>
      <c r="F4029" t="s">
        <v>151</v>
      </c>
      <c r="G4029">
        <v>329</v>
      </c>
      <c r="H4029">
        <v>124.169686</v>
      </c>
      <c r="I4029" t="s">
        <v>93</v>
      </c>
      <c r="J4029" t="s">
        <v>186</v>
      </c>
    </row>
    <row r="4030" spans="1:10">
      <c r="A4030" t="str">
        <f t="shared" si="62"/>
        <v>C442017AllSexAllEth13</v>
      </c>
      <c r="B4030">
        <v>2017</v>
      </c>
      <c r="C4030" t="s">
        <v>118</v>
      </c>
      <c r="D4030" t="s">
        <v>117</v>
      </c>
      <c r="E4030">
        <v>13</v>
      </c>
      <c r="F4030" t="s">
        <v>151</v>
      </c>
      <c r="G4030">
        <v>10</v>
      </c>
      <c r="H4030">
        <v>3.7741545890000001</v>
      </c>
      <c r="I4030" t="s">
        <v>176</v>
      </c>
      <c r="J4030" t="s">
        <v>177</v>
      </c>
    </row>
    <row r="4031" spans="1:10">
      <c r="A4031" t="str">
        <f t="shared" si="62"/>
        <v>C452017AllSexAllEth13</v>
      </c>
      <c r="B4031">
        <v>2017</v>
      </c>
      <c r="C4031" t="s">
        <v>118</v>
      </c>
      <c r="D4031" t="s">
        <v>117</v>
      </c>
      <c r="E4031">
        <v>13</v>
      </c>
      <c r="F4031" t="s">
        <v>151</v>
      </c>
      <c r="G4031">
        <v>7</v>
      </c>
      <c r="H4031">
        <v>2.6419082129999998</v>
      </c>
      <c r="I4031" t="s">
        <v>218</v>
      </c>
      <c r="J4031" t="s">
        <v>219</v>
      </c>
    </row>
    <row r="4032" spans="1:10">
      <c r="A4032" t="str">
        <f t="shared" si="62"/>
        <v>C472017AllSexAllEth13</v>
      </c>
      <c r="B4032">
        <v>2017</v>
      </c>
      <c r="C4032" t="s">
        <v>118</v>
      </c>
      <c r="D4032" t="s">
        <v>117</v>
      </c>
      <c r="E4032">
        <v>13</v>
      </c>
      <c r="F4032" t="s">
        <v>151</v>
      </c>
      <c r="G4032">
        <v>1</v>
      </c>
      <c r="H4032">
        <v>0.37741545900000001</v>
      </c>
      <c r="I4032" t="s">
        <v>178</v>
      </c>
      <c r="J4032" t="s">
        <v>179</v>
      </c>
    </row>
    <row r="4033" spans="1:10">
      <c r="A4033" t="str">
        <f t="shared" si="62"/>
        <v>C482017AllSexAllEth13</v>
      </c>
      <c r="B4033">
        <v>2017</v>
      </c>
      <c r="C4033" t="s">
        <v>118</v>
      </c>
      <c r="D4033" t="s">
        <v>117</v>
      </c>
      <c r="E4033">
        <v>13</v>
      </c>
      <c r="F4033" t="s">
        <v>151</v>
      </c>
      <c r="G4033">
        <v>6</v>
      </c>
      <c r="H4033">
        <v>2.2644927539999999</v>
      </c>
      <c r="I4033" t="s">
        <v>200</v>
      </c>
      <c r="J4033" t="s">
        <v>201</v>
      </c>
    </row>
    <row r="4034" spans="1:10">
      <c r="A4034" t="str">
        <f t="shared" si="62"/>
        <v>C492017AllSexAllEth13</v>
      </c>
      <c r="B4034">
        <v>2017</v>
      </c>
      <c r="C4034" t="s">
        <v>118</v>
      </c>
      <c r="D4034" t="s">
        <v>117</v>
      </c>
      <c r="E4034">
        <v>13</v>
      </c>
      <c r="F4034" t="s">
        <v>151</v>
      </c>
      <c r="G4034">
        <v>9</v>
      </c>
      <c r="H4034">
        <v>3.3967391299999998</v>
      </c>
      <c r="I4034" t="s">
        <v>162</v>
      </c>
      <c r="J4034" t="s">
        <v>163</v>
      </c>
    </row>
    <row r="4035" spans="1:10">
      <c r="A4035" t="str">
        <f t="shared" ref="A4035:A4098" si="63">I4035&amp;B4035&amp;C4035&amp;D4035&amp;E4035</f>
        <v>C502017AllSexAllEth13</v>
      </c>
      <c r="B4035">
        <v>2017</v>
      </c>
      <c r="C4035" t="s">
        <v>118</v>
      </c>
      <c r="D4035" t="s">
        <v>117</v>
      </c>
      <c r="E4035">
        <v>13</v>
      </c>
      <c r="F4035" t="s">
        <v>151</v>
      </c>
      <c r="G4035">
        <v>457</v>
      </c>
      <c r="H4035">
        <v>172.4788647</v>
      </c>
      <c r="I4035" t="s">
        <v>102</v>
      </c>
      <c r="J4035" t="s">
        <v>214</v>
      </c>
    </row>
    <row r="4036" spans="1:10">
      <c r="A4036" t="str">
        <f t="shared" si="63"/>
        <v>C512017AllSexAllEth13</v>
      </c>
      <c r="B4036">
        <v>2017</v>
      </c>
      <c r="C4036" t="s">
        <v>118</v>
      </c>
      <c r="D4036" t="s">
        <v>117</v>
      </c>
      <c r="E4036">
        <v>13</v>
      </c>
      <c r="F4036" t="s">
        <v>151</v>
      </c>
      <c r="G4036">
        <v>5</v>
      </c>
      <c r="H4036">
        <v>1.8870772950000001</v>
      </c>
      <c r="I4036" t="s">
        <v>106</v>
      </c>
      <c r="J4036" t="s">
        <v>238</v>
      </c>
    </row>
    <row r="4037" spans="1:10">
      <c r="A4037" t="str">
        <f t="shared" si="63"/>
        <v>C522017AllSexAllEth13</v>
      </c>
      <c r="B4037">
        <v>2017</v>
      </c>
      <c r="C4037" t="s">
        <v>118</v>
      </c>
      <c r="D4037" t="s">
        <v>117</v>
      </c>
      <c r="E4037">
        <v>13</v>
      </c>
      <c r="F4037" t="s">
        <v>151</v>
      </c>
      <c r="G4037">
        <v>3</v>
      </c>
      <c r="H4037">
        <v>1.132246377</v>
      </c>
      <c r="I4037" t="s">
        <v>239</v>
      </c>
      <c r="J4037" t="s">
        <v>240</v>
      </c>
    </row>
    <row r="4038" spans="1:10">
      <c r="A4038" t="str">
        <f t="shared" si="63"/>
        <v>C532017AllSexAllEth13</v>
      </c>
      <c r="B4038">
        <v>2017</v>
      </c>
      <c r="C4038" t="s">
        <v>118</v>
      </c>
      <c r="D4038" t="s">
        <v>117</v>
      </c>
      <c r="E4038">
        <v>13</v>
      </c>
      <c r="F4038" t="s">
        <v>151</v>
      </c>
      <c r="G4038">
        <v>11</v>
      </c>
      <c r="H4038">
        <v>4.151570048</v>
      </c>
      <c r="I4038" t="s">
        <v>103</v>
      </c>
      <c r="J4038" t="s">
        <v>235</v>
      </c>
    </row>
    <row r="4039" spans="1:10">
      <c r="A4039" t="str">
        <f t="shared" si="63"/>
        <v>C54-C552017AllSexAllEth13</v>
      </c>
      <c r="B4039">
        <v>2017</v>
      </c>
      <c r="C4039" t="s">
        <v>118</v>
      </c>
      <c r="D4039" t="s">
        <v>117</v>
      </c>
      <c r="E4039">
        <v>13</v>
      </c>
      <c r="F4039" t="s">
        <v>151</v>
      </c>
      <c r="G4039">
        <v>88</v>
      </c>
      <c r="H4039">
        <v>33.21256039</v>
      </c>
      <c r="I4039" t="s">
        <v>104</v>
      </c>
      <c r="J4039" t="s">
        <v>234</v>
      </c>
    </row>
    <row r="4040" spans="1:10">
      <c r="A4040" t="str">
        <f t="shared" si="63"/>
        <v>C56-C572017AllSexAllEth13</v>
      </c>
      <c r="B4040">
        <v>2017</v>
      </c>
      <c r="C4040" t="s">
        <v>118</v>
      </c>
      <c r="D4040" t="s">
        <v>117</v>
      </c>
      <c r="E4040">
        <v>13</v>
      </c>
      <c r="F4040" t="s">
        <v>151</v>
      </c>
      <c r="G4040">
        <v>42</v>
      </c>
      <c r="H4040">
        <v>15.851449280000001</v>
      </c>
      <c r="I4040" t="s">
        <v>105</v>
      </c>
      <c r="J4040" t="s">
        <v>233</v>
      </c>
    </row>
    <row r="4041" spans="1:10">
      <c r="A4041" t="str">
        <f t="shared" si="63"/>
        <v>C602017AllSexAllEth13</v>
      </c>
      <c r="B4041">
        <v>2017</v>
      </c>
      <c r="C4041" t="s">
        <v>118</v>
      </c>
      <c r="D4041" t="s">
        <v>117</v>
      </c>
      <c r="E4041">
        <v>13</v>
      </c>
      <c r="F4041" t="s">
        <v>151</v>
      </c>
      <c r="G4041">
        <v>3</v>
      </c>
      <c r="H4041">
        <v>1.132246377</v>
      </c>
      <c r="I4041" t="s">
        <v>222</v>
      </c>
      <c r="J4041" t="s">
        <v>223</v>
      </c>
    </row>
    <row r="4042" spans="1:10">
      <c r="A4042" t="str">
        <f t="shared" si="63"/>
        <v>C612017AllSexAllEth13</v>
      </c>
      <c r="B4042">
        <v>2017</v>
      </c>
      <c r="C4042" t="s">
        <v>118</v>
      </c>
      <c r="D4042" t="s">
        <v>117</v>
      </c>
      <c r="E4042">
        <v>13</v>
      </c>
      <c r="F4042" t="s">
        <v>151</v>
      </c>
      <c r="G4042">
        <v>711</v>
      </c>
      <c r="H4042">
        <v>268.34239129999997</v>
      </c>
      <c r="I4042" t="s">
        <v>107</v>
      </c>
      <c r="J4042" t="s">
        <v>202</v>
      </c>
    </row>
    <row r="4043" spans="1:10">
      <c r="A4043" t="str">
        <f t="shared" si="63"/>
        <v>C622017AllSexAllEth13</v>
      </c>
      <c r="B4043">
        <v>2017</v>
      </c>
      <c r="C4043" t="s">
        <v>118</v>
      </c>
      <c r="D4043" t="s">
        <v>117</v>
      </c>
      <c r="E4043">
        <v>13</v>
      </c>
      <c r="F4043" t="s">
        <v>151</v>
      </c>
      <c r="G4043">
        <v>2</v>
      </c>
      <c r="H4043">
        <v>0.75483091800000002</v>
      </c>
      <c r="I4043" t="s">
        <v>108</v>
      </c>
      <c r="J4043" t="s">
        <v>187</v>
      </c>
    </row>
    <row r="4044" spans="1:10">
      <c r="A4044" t="str">
        <f t="shared" si="63"/>
        <v>C64-C66, C682017AllSexAllEth13</v>
      </c>
      <c r="B4044">
        <v>2017</v>
      </c>
      <c r="C4044" t="s">
        <v>118</v>
      </c>
      <c r="D4044" t="s">
        <v>117</v>
      </c>
      <c r="E4044">
        <v>13</v>
      </c>
      <c r="F4044" t="s">
        <v>151</v>
      </c>
      <c r="G4044">
        <v>91</v>
      </c>
      <c r="H4044">
        <v>34.344806759999997</v>
      </c>
      <c r="I4044" t="s">
        <v>94</v>
      </c>
      <c r="J4044" t="s">
        <v>164</v>
      </c>
    </row>
    <row r="4045" spans="1:10">
      <c r="A4045" t="str">
        <f t="shared" si="63"/>
        <v>C672017AllSexAllEth13</v>
      </c>
      <c r="B4045">
        <v>2017</v>
      </c>
      <c r="C4045" t="s">
        <v>118</v>
      </c>
      <c r="D4045" t="s">
        <v>117</v>
      </c>
      <c r="E4045">
        <v>13</v>
      </c>
      <c r="F4045" t="s">
        <v>151</v>
      </c>
      <c r="G4045">
        <v>38</v>
      </c>
      <c r="H4045">
        <v>14.341787439999999</v>
      </c>
      <c r="I4045" t="s">
        <v>95</v>
      </c>
      <c r="J4045" t="s">
        <v>226</v>
      </c>
    </row>
    <row r="4046" spans="1:10">
      <c r="A4046" t="str">
        <f t="shared" si="63"/>
        <v>C692017AllSexAllEth13</v>
      </c>
      <c r="B4046">
        <v>2017</v>
      </c>
      <c r="C4046" t="s">
        <v>118</v>
      </c>
      <c r="D4046" t="s">
        <v>117</v>
      </c>
      <c r="E4046">
        <v>13</v>
      </c>
      <c r="F4046" t="s">
        <v>151</v>
      </c>
      <c r="G4046">
        <v>3</v>
      </c>
      <c r="H4046">
        <v>1.132246377</v>
      </c>
      <c r="I4046" t="s">
        <v>165</v>
      </c>
      <c r="J4046" t="s">
        <v>166</v>
      </c>
    </row>
    <row r="4047" spans="1:10">
      <c r="A4047" t="str">
        <f t="shared" si="63"/>
        <v>C712017AllSexAllEth13</v>
      </c>
      <c r="B4047">
        <v>2017</v>
      </c>
      <c r="C4047" t="s">
        <v>118</v>
      </c>
      <c r="D4047" t="s">
        <v>117</v>
      </c>
      <c r="E4047">
        <v>13</v>
      </c>
      <c r="F4047" t="s">
        <v>151</v>
      </c>
      <c r="G4047">
        <v>28</v>
      </c>
      <c r="H4047">
        <v>10.567632850000001</v>
      </c>
      <c r="I4047" t="s">
        <v>96</v>
      </c>
      <c r="J4047" t="s">
        <v>167</v>
      </c>
    </row>
    <row r="4048" spans="1:10">
      <c r="A4048" t="str">
        <f t="shared" si="63"/>
        <v>C722017AllSexAllEth13</v>
      </c>
      <c r="B4048">
        <v>2017</v>
      </c>
      <c r="C4048" t="s">
        <v>118</v>
      </c>
      <c r="D4048" t="s">
        <v>117</v>
      </c>
      <c r="E4048">
        <v>13</v>
      </c>
      <c r="F4048" t="s">
        <v>151</v>
      </c>
      <c r="G4048">
        <v>3</v>
      </c>
      <c r="H4048">
        <v>1.132246377</v>
      </c>
      <c r="I4048" t="s">
        <v>168</v>
      </c>
      <c r="J4048" t="s">
        <v>169</v>
      </c>
    </row>
    <row r="4049" spans="1:10">
      <c r="A4049" t="str">
        <f t="shared" si="63"/>
        <v>C732017AllSexAllEth13</v>
      </c>
      <c r="B4049">
        <v>2017</v>
      </c>
      <c r="C4049" t="s">
        <v>118</v>
      </c>
      <c r="D4049" t="s">
        <v>117</v>
      </c>
      <c r="E4049">
        <v>13</v>
      </c>
      <c r="F4049" t="s">
        <v>151</v>
      </c>
      <c r="G4049">
        <v>35</v>
      </c>
      <c r="H4049">
        <v>13.209541059999999</v>
      </c>
      <c r="I4049" t="s">
        <v>97</v>
      </c>
      <c r="J4049" t="s">
        <v>183</v>
      </c>
    </row>
    <row r="4050" spans="1:10">
      <c r="A4050" t="str">
        <f t="shared" si="63"/>
        <v>C742017AllSexAllEth13</v>
      </c>
      <c r="B4050">
        <v>2017</v>
      </c>
      <c r="C4050" t="s">
        <v>118</v>
      </c>
      <c r="D4050" t="s">
        <v>117</v>
      </c>
      <c r="E4050">
        <v>13</v>
      </c>
      <c r="F4050" t="s">
        <v>151</v>
      </c>
      <c r="G4050">
        <v>1</v>
      </c>
      <c r="H4050">
        <v>0.37741545900000001</v>
      </c>
      <c r="I4050" t="s">
        <v>170</v>
      </c>
      <c r="J4050" t="s">
        <v>171</v>
      </c>
    </row>
    <row r="4051" spans="1:10">
      <c r="A4051" t="str">
        <f t="shared" si="63"/>
        <v>C77-C792017AllSexAllEth13</v>
      </c>
      <c r="B4051">
        <v>2017</v>
      </c>
      <c r="C4051" t="s">
        <v>118</v>
      </c>
      <c r="D4051" t="s">
        <v>117</v>
      </c>
      <c r="E4051">
        <v>13</v>
      </c>
      <c r="F4051" t="s">
        <v>151</v>
      </c>
      <c r="G4051">
        <v>26</v>
      </c>
      <c r="H4051">
        <v>9.8128019319999993</v>
      </c>
      <c r="I4051" t="s">
        <v>215</v>
      </c>
      <c r="J4051" t="s">
        <v>216</v>
      </c>
    </row>
    <row r="4052" spans="1:10">
      <c r="A4052" t="str">
        <f t="shared" si="63"/>
        <v>C812017AllSexAllEth13</v>
      </c>
      <c r="B4052">
        <v>2017</v>
      </c>
      <c r="C4052" t="s">
        <v>118</v>
      </c>
      <c r="D4052" t="s">
        <v>117</v>
      </c>
      <c r="E4052">
        <v>13</v>
      </c>
      <c r="F4052" t="s">
        <v>151</v>
      </c>
      <c r="G4052">
        <v>7</v>
      </c>
      <c r="H4052">
        <v>2.6419082129999998</v>
      </c>
      <c r="I4052" t="s">
        <v>98</v>
      </c>
      <c r="J4052" t="s">
        <v>172</v>
      </c>
    </row>
    <row r="4053" spans="1:10">
      <c r="A4053" t="str">
        <f t="shared" si="63"/>
        <v>C82-C86, C962017AllSexAllEth13</v>
      </c>
      <c r="B4053">
        <v>2017</v>
      </c>
      <c r="C4053" t="s">
        <v>118</v>
      </c>
      <c r="D4053" t="s">
        <v>117</v>
      </c>
      <c r="E4053">
        <v>13</v>
      </c>
      <c r="F4053" t="s">
        <v>151</v>
      </c>
      <c r="G4053">
        <v>83</v>
      </c>
      <c r="H4053">
        <v>31.325483089999999</v>
      </c>
      <c r="I4053" t="s">
        <v>99</v>
      </c>
      <c r="J4053" t="s">
        <v>173</v>
      </c>
    </row>
    <row r="4054" spans="1:10">
      <c r="A4054" t="str">
        <f t="shared" si="63"/>
        <v>C882017AllSexAllEth13</v>
      </c>
      <c r="B4054">
        <v>2017</v>
      </c>
      <c r="C4054" t="s">
        <v>118</v>
      </c>
      <c r="D4054" t="s">
        <v>117</v>
      </c>
      <c r="E4054">
        <v>13</v>
      </c>
      <c r="F4054" t="s">
        <v>151</v>
      </c>
      <c r="G4054">
        <v>4</v>
      </c>
      <c r="H4054">
        <v>1.509661836</v>
      </c>
      <c r="I4054" t="s">
        <v>195</v>
      </c>
      <c r="J4054" t="s">
        <v>196</v>
      </c>
    </row>
    <row r="4055" spans="1:10">
      <c r="A4055" t="str">
        <f t="shared" si="63"/>
        <v>C902017AllSexAllEth13</v>
      </c>
      <c r="B4055">
        <v>2017</v>
      </c>
      <c r="C4055" t="s">
        <v>118</v>
      </c>
      <c r="D4055" t="s">
        <v>117</v>
      </c>
      <c r="E4055">
        <v>13</v>
      </c>
      <c r="F4055" t="s">
        <v>151</v>
      </c>
      <c r="G4055">
        <v>38</v>
      </c>
      <c r="H4055">
        <v>14.341787439999999</v>
      </c>
      <c r="I4055" t="s">
        <v>100</v>
      </c>
      <c r="J4055" t="s">
        <v>205</v>
      </c>
    </row>
    <row r="4056" spans="1:10">
      <c r="A4056" t="str">
        <f t="shared" si="63"/>
        <v>C91-C952017AllSexAllEth13</v>
      </c>
      <c r="B4056">
        <v>2017</v>
      </c>
      <c r="C4056" t="s">
        <v>118</v>
      </c>
      <c r="D4056" t="s">
        <v>117</v>
      </c>
      <c r="E4056">
        <v>13</v>
      </c>
      <c r="F4056" t="s">
        <v>151</v>
      </c>
      <c r="G4056">
        <v>79</v>
      </c>
      <c r="H4056">
        <v>29.81582126</v>
      </c>
      <c r="I4056" t="s">
        <v>101</v>
      </c>
      <c r="J4056" t="s">
        <v>174</v>
      </c>
    </row>
    <row r="4057" spans="1:10">
      <c r="A4057" t="str">
        <f t="shared" si="63"/>
        <v>D45-D472017AllSexAllEth13</v>
      </c>
      <c r="B4057">
        <v>2017</v>
      </c>
      <c r="C4057" t="s">
        <v>118</v>
      </c>
      <c r="D4057" t="s">
        <v>117</v>
      </c>
      <c r="E4057">
        <v>13</v>
      </c>
      <c r="F4057" t="s">
        <v>151</v>
      </c>
      <c r="G4057">
        <v>30</v>
      </c>
      <c r="H4057">
        <v>11.322463770000001</v>
      </c>
      <c r="I4057" t="s">
        <v>140</v>
      </c>
      <c r="J4057" t="s">
        <v>181</v>
      </c>
    </row>
    <row r="4058" spans="1:10">
      <c r="A4058" t="str">
        <f t="shared" si="63"/>
        <v>C00-C142015AllSexAllEth14</v>
      </c>
      <c r="B4058">
        <v>2015</v>
      </c>
      <c r="C4058" t="s">
        <v>118</v>
      </c>
      <c r="D4058" t="s">
        <v>117</v>
      </c>
      <c r="E4058">
        <v>14</v>
      </c>
      <c r="F4058" t="s">
        <v>152</v>
      </c>
      <c r="G4058">
        <v>56</v>
      </c>
      <c r="H4058">
        <v>24.793022539999999</v>
      </c>
      <c r="I4058" t="s">
        <v>86</v>
      </c>
      <c r="J4058" t="s">
        <v>180</v>
      </c>
    </row>
    <row r="4059" spans="1:10">
      <c r="A4059" t="str">
        <f t="shared" si="63"/>
        <v>C152015AllSexAllEth14</v>
      </c>
      <c r="B4059">
        <v>2015</v>
      </c>
      <c r="C4059" t="s">
        <v>118</v>
      </c>
      <c r="D4059" t="s">
        <v>117</v>
      </c>
      <c r="E4059">
        <v>14</v>
      </c>
      <c r="F4059" t="s">
        <v>152</v>
      </c>
      <c r="G4059">
        <v>51</v>
      </c>
      <c r="H4059">
        <v>22.57935981</v>
      </c>
      <c r="I4059" t="s">
        <v>87</v>
      </c>
      <c r="J4059" t="s">
        <v>217</v>
      </c>
    </row>
    <row r="4060" spans="1:10">
      <c r="A4060" t="str">
        <f t="shared" si="63"/>
        <v>C162015AllSexAllEth14</v>
      </c>
      <c r="B4060">
        <v>2015</v>
      </c>
      <c r="C4060" t="s">
        <v>118</v>
      </c>
      <c r="D4060" t="s">
        <v>117</v>
      </c>
      <c r="E4060">
        <v>14</v>
      </c>
      <c r="F4060" t="s">
        <v>152</v>
      </c>
      <c r="G4060">
        <v>48</v>
      </c>
      <c r="H4060">
        <v>21.251162170000001</v>
      </c>
      <c r="I4060" t="s">
        <v>88</v>
      </c>
      <c r="J4060" t="s">
        <v>188</v>
      </c>
    </row>
    <row r="4061" spans="1:10">
      <c r="A4061" t="str">
        <f t="shared" si="63"/>
        <v>C172015AllSexAllEth14</v>
      </c>
      <c r="B4061">
        <v>2015</v>
      </c>
      <c r="C4061" t="s">
        <v>118</v>
      </c>
      <c r="D4061" t="s">
        <v>117</v>
      </c>
      <c r="E4061">
        <v>14</v>
      </c>
      <c r="F4061" t="s">
        <v>152</v>
      </c>
      <c r="G4061">
        <v>15</v>
      </c>
      <c r="H4061">
        <v>6.6409881789999998</v>
      </c>
      <c r="I4061" t="s">
        <v>208</v>
      </c>
      <c r="J4061" t="s">
        <v>209</v>
      </c>
    </row>
    <row r="4062" spans="1:10">
      <c r="A4062" t="str">
        <f t="shared" si="63"/>
        <v>C18-C212015AllSexAllEth14</v>
      </c>
      <c r="B4062">
        <v>2015</v>
      </c>
      <c r="C4062" t="s">
        <v>118</v>
      </c>
      <c r="D4062" t="s">
        <v>117</v>
      </c>
      <c r="E4062">
        <v>14</v>
      </c>
      <c r="F4062" t="s">
        <v>152</v>
      </c>
      <c r="G4062">
        <v>434</v>
      </c>
      <c r="H4062">
        <v>192.1459246</v>
      </c>
      <c r="I4062" t="s">
        <v>89</v>
      </c>
      <c r="J4062" t="s">
        <v>182</v>
      </c>
    </row>
    <row r="4063" spans="1:10">
      <c r="A4063" t="str">
        <f t="shared" si="63"/>
        <v>C222015AllSexAllEth14</v>
      </c>
      <c r="B4063">
        <v>2015</v>
      </c>
      <c r="C4063" t="s">
        <v>118</v>
      </c>
      <c r="D4063" t="s">
        <v>117</v>
      </c>
      <c r="E4063">
        <v>14</v>
      </c>
      <c r="F4063" t="s">
        <v>152</v>
      </c>
      <c r="G4063">
        <v>39</v>
      </c>
      <c r="H4063">
        <v>17.266569270000002</v>
      </c>
      <c r="I4063" t="s">
        <v>90</v>
      </c>
      <c r="J4063" t="s">
        <v>159</v>
      </c>
    </row>
    <row r="4064" spans="1:10">
      <c r="A4064" t="str">
        <f t="shared" si="63"/>
        <v>C232015AllSexAllEth14</v>
      </c>
      <c r="B4064">
        <v>2015</v>
      </c>
      <c r="C4064" t="s">
        <v>118</v>
      </c>
      <c r="D4064" t="s">
        <v>117</v>
      </c>
      <c r="E4064">
        <v>14</v>
      </c>
      <c r="F4064" t="s">
        <v>152</v>
      </c>
      <c r="G4064">
        <v>7</v>
      </c>
      <c r="H4064">
        <v>3.0991278169999998</v>
      </c>
      <c r="I4064" t="s">
        <v>227</v>
      </c>
      <c r="J4064" t="s">
        <v>228</v>
      </c>
    </row>
    <row r="4065" spans="1:10">
      <c r="A4065" t="str">
        <f t="shared" si="63"/>
        <v>C242015AllSexAllEth14</v>
      </c>
      <c r="B4065">
        <v>2015</v>
      </c>
      <c r="C4065" t="s">
        <v>118</v>
      </c>
      <c r="D4065" t="s">
        <v>117</v>
      </c>
      <c r="E4065">
        <v>14</v>
      </c>
      <c r="F4065" t="s">
        <v>152</v>
      </c>
      <c r="G4065">
        <v>9</v>
      </c>
      <c r="H4065">
        <v>3.9845929070000001</v>
      </c>
      <c r="I4065" t="s">
        <v>220</v>
      </c>
      <c r="J4065" t="s">
        <v>221</v>
      </c>
    </row>
    <row r="4066" spans="1:10">
      <c r="A4066" t="str">
        <f t="shared" si="63"/>
        <v>C252015AllSexAllEth14</v>
      </c>
      <c r="B4066">
        <v>2015</v>
      </c>
      <c r="C4066" t="s">
        <v>118</v>
      </c>
      <c r="D4066" t="s">
        <v>117</v>
      </c>
      <c r="E4066">
        <v>14</v>
      </c>
      <c r="F4066" t="s">
        <v>152</v>
      </c>
      <c r="G4066">
        <v>95</v>
      </c>
      <c r="H4066">
        <v>42.0595918</v>
      </c>
      <c r="I4066" t="s">
        <v>91</v>
      </c>
      <c r="J4066" t="s">
        <v>197</v>
      </c>
    </row>
    <row r="4067" spans="1:10">
      <c r="A4067" t="str">
        <f t="shared" si="63"/>
        <v>C262015AllSexAllEth14</v>
      </c>
      <c r="B4067">
        <v>2015</v>
      </c>
      <c r="C4067" t="s">
        <v>118</v>
      </c>
      <c r="D4067" t="s">
        <v>117</v>
      </c>
      <c r="E4067">
        <v>14</v>
      </c>
      <c r="F4067" t="s">
        <v>152</v>
      </c>
      <c r="G4067">
        <v>14</v>
      </c>
      <c r="H4067">
        <v>6.1982556339999997</v>
      </c>
      <c r="I4067" t="s">
        <v>198</v>
      </c>
      <c r="J4067" t="s">
        <v>199</v>
      </c>
    </row>
    <row r="4068" spans="1:10">
      <c r="A4068" t="str">
        <f t="shared" si="63"/>
        <v>C302015AllSexAllEth14</v>
      </c>
      <c r="B4068">
        <v>2015</v>
      </c>
      <c r="C4068" t="s">
        <v>118</v>
      </c>
      <c r="D4068" t="s">
        <v>117</v>
      </c>
      <c r="E4068">
        <v>14</v>
      </c>
      <c r="F4068" t="s">
        <v>152</v>
      </c>
      <c r="G4068">
        <v>5</v>
      </c>
      <c r="H4068">
        <v>2.2136627259999999</v>
      </c>
      <c r="I4068" t="s">
        <v>210</v>
      </c>
      <c r="J4068" t="s">
        <v>211</v>
      </c>
    </row>
    <row r="4069" spans="1:10">
      <c r="A4069" t="str">
        <f t="shared" si="63"/>
        <v>C322015AllSexAllEth14</v>
      </c>
      <c r="B4069">
        <v>2015</v>
      </c>
      <c r="C4069" t="s">
        <v>118</v>
      </c>
      <c r="D4069" t="s">
        <v>117</v>
      </c>
      <c r="E4069">
        <v>14</v>
      </c>
      <c r="F4069" t="s">
        <v>152</v>
      </c>
      <c r="G4069">
        <v>22</v>
      </c>
      <c r="H4069">
        <v>9.7401159960000001</v>
      </c>
      <c r="I4069" t="s">
        <v>189</v>
      </c>
      <c r="J4069" t="s">
        <v>190</v>
      </c>
    </row>
    <row r="4070" spans="1:10">
      <c r="A4070" t="str">
        <f t="shared" si="63"/>
        <v>C33-C342015AllSexAllEth14</v>
      </c>
      <c r="B4070">
        <v>2015</v>
      </c>
      <c r="C4070" t="s">
        <v>118</v>
      </c>
      <c r="D4070" t="s">
        <v>117</v>
      </c>
      <c r="E4070">
        <v>14</v>
      </c>
      <c r="F4070" t="s">
        <v>152</v>
      </c>
      <c r="G4070">
        <v>366</v>
      </c>
      <c r="H4070">
        <v>162.04011159999999</v>
      </c>
      <c r="I4070" t="s">
        <v>92</v>
      </c>
      <c r="J4070" t="s">
        <v>175</v>
      </c>
    </row>
    <row r="4071" spans="1:10">
      <c r="A4071" t="str">
        <f t="shared" si="63"/>
        <v>C372015AllSexAllEth14</v>
      </c>
      <c r="B4071">
        <v>2015</v>
      </c>
      <c r="C4071" t="s">
        <v>118</v>
      </c>
      <c r="D4071" t="s">
        <v>117</v>
      </c>
      <c r="E4071">
        <v>14</v>
      </c>
      <c r="F4071" t="s">
        <v>152</v>
      </c>
      <c r="G4071">
        <v>4</v>
      </c>
      <c r="H4071">
        <v>1.770930181</v>
      </c>
      <c r="I4071" t="s">
        <v>212</v>
      </c>
      <c r="J4071" t="s">
        <v>213</v>
      </c>
    </row>
    <row r="4072" spans="1:10">
      <c r="A4072" t="str">
        <f t="shared" si="63"/>
        <v>C382015AllSexAllEth14</v>
      </c>
      <c r="B4072">
        <v>2015</v>
      </c>
      <c r="C4072" t="s">
        <v>118</v>
      </c>
      <c r="D4072" t="s">
        <v>117</v>
      </c>
      <c r="E4072">
        <v>14</v>
      </c>
      <c r="F4072" t="s">
        <v>152</v>
      </c>
      <c r="G4072">
        <v>2</v>
      </c>
      <c r="H4072">
        <v>0.88546509100000004</v>
      </c>
      <c r="I4072" t="s">
        <v>191</v>
      </c>
      <c r="J4072" t="s">
        <v>192</v>
      </c>
    </row>
    <row r="4073" spans="1:10">
      <c r="A4073" t="str">
        <f t="shared" si="63"/>
        <v>C40-C412015AllSexAllEth14</v>
      </c>
      <c r="B4073">
        <v>2015</v>
      </c>
      <c r="C4073" t="s">
        <v>118</v>
      </c>
      <c r="D4073" t="s">
        <v>117</v>
      </c>
      <c r="E4073">
        <v>14</v>
      </c>
      <c r="F4073" t="s">
        <v>152</v>
      </c>
      <c r="G4073">
        <v>4</v>
      </c>
      <c r="H4073">
        <v>1.770930181</v>
      </c>
      <c r="I4073" t="s">
        <v>160</v>
      </c>
      <c r="J4073" t="s">
        <v>161</v>
      </c>
    </row>
    <row r="4074" spans="1:10">
      <c r="A4074" t="str">
        <f t="shared" si="63"/>
        <v>C432015AllSexAllEth14</v>
      </c>
      <c r="B4074">
        <v>2015</v>
      </c>
      <c r="C4074" t="s">
        <v>118</v>
      </c>
      <c r="D4074" t="s">
        <v>117</v>
      </c>
      <c r="E4074">
        <v>14</v>
      </c>
      <c r="F4074" t="s">
        <v>152</v>
      </c>
      <c r="G4074">
        <v>325</v>
      </c>
      <c r="H4074">
        <v>143.8880772</v>
      </c>
      <c r="I4074" t="s">
        <v>93</v>
      </c>
      <c r="J4074" t="s">
        <v>186</v>
      </c>
    </row>
    <row r="4075" spans="1:10">
      <c r="A4075" t="str">
        <f t="shared" si="63"/>
        <v>C442015AllSexAllEth14</v>
      </c>
      <c r="B4075">
        <v>2015</v>
      </c>
      <c r="C4075" t="s">
        <v>118</v>
      </c>
      <c r="D4075" t="s">
        <v>117</v>
      </c>
      <c r="E4075">
        <v>14</v>
      </c>
      <c r="F4075" t="s">
        <v>152</v>
      </c>
      <c r="G4075">
        <v>7</v>
      </c>
      <c r="H4075">
        <v>3.0991278169999998</v>
      </c>
      <c r="I4075" t="s">
        <v>176</v>
      </c>
      <c r="J4075" t="s">
        <v>177</v>
      </c>
    </row>
    <row r="4076" spans="1:10">
      <c r="A4076" t="str">
        <f t="shared" si="63"/>
        <v>C452015AllSexAllEth14</v>
      </c>
      <c r="B4076">
        <v>2015</v>
      </c>
      <c r="C4076" t="s">
        <v>118</v>
      </c>
      <c r="D4076" t="s">
        <v>117</v>
      </c>
      <c r="E4076">
        <v>14</v>
      </c>
      <c r="F4076" t="s">
        <v>152</v>
      </c>
      <c r="G4076">
        <v>14</v>
      </c>
      <c r="H4076">
        <v>6.1982556339999997</v>
      </c>
      <c r="I4076" t="s">
        <v>218</v>
      </c>
      <c r="J4076" t="s">
        <v>219</v>
      </c>
    </row>
    <row r="4077" spans="1:10">
      <c r="A4077" t="str">
        <f t="shared" si="63"/>
        <v>C482015AllSexAllEth14</v>
      </c>
      <c r="B4077">
        <v>2015</v>
      </c>
      <c r="C4077" t="s">
        <v>118</v>
      </c>
      <c r="D4077" t="s">
        <v>117</v>
      </c>
      <c r="E4077">
        <v>14</v>
      </c>
      <c r="F4077" t="s">
        <v>152</v>
      </c>
      <c r="G4077">
        <v>9</v>
      </c>
      <c r="H4077">
        <v>3.9845929070000001</v>
      </c>
      <c r="I4077" t="s">
        <v>200</v>
      </c>
      <c r="J4077" t="s">
        <v>201</v>
      </c>
    </row>
    <row r="4078" spans="1:10">
      <c r="A4078" t="str">
        <f t="shared" si="63"/>
        <v>C492015AllSexAllEth14</v>
      </c>
      <c r="B4078">
        <v>2015</v>
      </c>
      <c r="C4078" t="s">
        <v>118</v>
      </c>
      <c r="D4078" t="s">
        <v>117</v>
      </c>
      <c r="E4078">
        <v>14</v>
      </c>
      <c r="F4078" t="s">
        <v>152</v>
      </c>
      <c r="G4078">
        <v>18</v>
      </c>
      <c r="H4078">
        <v>7.9691858150000003</v>
      </c>
      <c r="I4078" t="s">
        <v>162</v>
      </c>
      <c r="J4078" t="s">
        <v>163</v>
      </c>
    </row>
    <row r="4079" spans="1:10">
      <c r="A4079" t="str">
        <f t="shared" si="63"/>
        <v>C502015AllSexAllEth14</v>
      </c>
      <c r="B4079">
        <v>2015</v>
      </c>
      <c r="C4079" t="s">
        <v>118</v>
      </c>
      <c r="D4079" t="s">
        <v>117</v>
      </c>
      <c r="E4079">
        <v>14</v>
      </c>
      <c r="F4079" t="s">
        <v>152</v>
      </c>
      <c r="G4079">
        <v>492</v>
      </c>
      <c r="H4079">
        <v>217.82441230000001</v>
      </c>
      <c r="I4079" t="s">
        <v>102</v>
      </c>
      <c r="J4079" t="s">
        <v>214</v>
      </c>
    </row>
    <row r="4080" spans="1:10">
      <c r="A4080" t="str">
        <f t="shared" si="63"/>
        <v>C512015AllSexAllEth14</v>
      </c>
      <c r="B4080">
        <v>2015</v>
      </c>
      <c r="C4080" t="s">
        <v>118</v>
      </c>
      <c r="D4080" t="s">
        <v>117</v>
      </c>
      <c r="E4080">
        <v>14</v>
      </c>
      <c r="F4080" t="s">
        <v>152</v>
      </c>
      <c r="G4080">
        <v>3</v>
      </c>
      <c r="H4080">
        <v>1.3281976360000001</v>
      </c>
      <c r="I4080" t="s">
        <v>106</v>
      </c>
      <c r="J4080" t="s">
        <v>238</v>
      </c>
    </row>
    <row r="4081" spans="1:10">
      <c r="A4081" t="str">
        <f t="shared" si="63"/>
        <v>C522015AllSexAllEth14</v>
      </c>
      <c r="B4081">
        <v>2015</v>
      </c>
      <c r="C4081" t="s">
        <v>118</v>
      </c>
      <c r="D4081" t="s">
        <v>117</v>
      </c>
      <c r="E4081">
        <v>14</v>
      </c>
      <c r="F4081" t="s">
        <v>152</v>
      </c>
      <c r="G4081">
        <v>1</v>
      </c>
      <c r="H4081">
        <v>0.44273254499999998</v>
      </c>
      <c r="I4081" t="s">
        <v>239</v>
      </c>
      <c r="J4081" t="s">
        <v>240</v>
      </c>
    </row>
    <row r="4082" spans="1:10">
      <c r="A4082" t="str">
        <f t="shared" si="63"/>
        <v>C532015AllSexAllEth14</v>
      </c>
      <c r="B4082">
        <v>2015</v>
      </c>
      <c r="C4082" t="s">
        <v>118</v>
      </c>
      <c r="D4082" t="s">
        <v>117</v>
      </c>
      <c r="E4082">
        <v>14</v>
      </c>
      <c r="F4082" t="s">
        <v>152</v>
      </c>
      <c r="G4082">
        <v>6</v>
      </c>
      <c r="H4082">
        <v>2.6563952720000001</v>
      </c>
      <c r="I4082" t="s">
        <v>103</v>
      </c>
      <c r="J4082" t="s">
        <v>235</v>
      </c>
    </row>
    <row r="4083" spans="1:10">
      <c r="A4083" t="str">
        <f t="shared" si="63"/>
        <v>C54-C552015AllSexAllEth14</v>
      </c>
      <c r="B4083">
        <v>2015</v>
      </c>
      <c r="C4083" t="s">
        <v>118</v>
      </c>
      <c r="D4083" t="s">
        <v>117</v>
      </c>
      <c r="E4083">
        <v>14</v>
      </c>
      <c r="F4083" t="s">
        <v>152</v>
      </c>
      <c r="G4083">
        <v>85</v>
      </c>
      <c r="H4083">
        <v>37.632266350000002</v>
      </c>
      <c r="I4083" t="s">
        <v>104</v>
      </c>
      <c r="J4083" t="s">
        <v>234</v>
      </c>
    </row>
    <row r="4084" spans="1:10">
      <c r="A4084" t="str">
        <f t="shared" si="63"/>
        <v>C56-C572015AllSexAllEth14</v>
      </c>
      <c r="B4084">
        <v>2015</v>
      </c>
      <c r="C4084" t="s">
        <v>118</v>
      </c>
      <c r="D4084" t="s">
        <v>117</v>
      </c>
      <c r="E4084">
        <v>14</v>
      </c>
      <c r="F4084" t="s">
        <v>152</v>
      </c>
      <c r="G4084">
        <v>63</v>
      </c>
      <c r="H4084">
        <v>27.892150350000001</v>
      </c>
      <c r="I4084" t="s">
        <v>105</v>
      </c>
      <c r="J4084" t="s">
        <v>233</v>
      </c>
    </row>
    <row r="4085" spans="1:10">
      <c r="A4085" t="str">
        <f t="shared" si="63"/>
        <v>C602015AllSexAllEth14</v>
      </c>
      <c r="B4085">
        <v>2015</v>
      </c>
      <c r="C4085" t="s">
        <v>118</v>
      </c>
      <c r="D4085" t="s">
        <v>117</v>
      </c>
      <c r="E4085">
        <v>14</v>
      </c>
      <c r="F4085" t="s">
        <v>152</v>
      </c>
      <c r="G4085">
        <v>3</v>
      </c>
      <c r="H4085">
        <v>1.3281976360000001</v>
      </c>
      <c r="I4085" t="s">
        <v>222</v>
      </c>
      <c r="J4085" t="s">
        <v>223</v>
      </c>
    </row>
    <row r="4086" spans="1:10">
      <c r="A4086" t="str">
        <f t="shared" si="63"/>
        <v>C612015AllSexAllEth14</v>
      </c>
      <c r="B4086">
        <v>2015</v>
      </c>
      <c r="C4086" t="s">
        <v>118</v>
      </c>
      <c r="D4086" t="s">
        <v>117</v>
      </c>
      <c r="E4086">
        <v>14</v>
      </c>
      <c r="F4086" t="s">
        <v>152</v>
      </c>
      <c r="G4086">
        <v>790</v>
      </c>
      <c r="H4086">
        <v>349.75871080000002</v>
      </c>
      <c r="I4086" t="s">
        <v>107</v>
      </c>
      <c r="J4086" t="s">
        <v>202</v>
      </c>
    </row>
    <row r="4087" spans="1:10">
      <c r="A4087" t="str">
        <f t="shared" si="63"/>
        <v>C622015AllSexAllEth14</v>
      </c>
      <c r="B4087">
        <v>2015</v>
      </c>
      <c r="C4087" t="s">
        <v>118</v>
      </c>
      <c r="D4087" t="s">
        <v>117</v>
      </c>
      <c r="E4087">
        <v>14</v>
      </c>
      <c r="F4087" t="s">
        <v>152</v>
      </c>
      <c r="G4087">
        <v>2</v>
      </c>
      <c r="H4087">
        <v>0.88546509100000004</v>
      </c>
      <c r="I4087" t="s">
        <v>108</v>
      </c>
      <c r="J4087" t="s">
        <v>187</v>
      </c>
    </row>
    <row r="4088" spans="1:10">
      <c r="A4088" t="str">
        <f t="shared" si="63"/>
        <v>C64-C66, C682015AllSexAllEth14</v>
      </c>
      <c r="B4088">
        <v>2015</v>
      </c>
      <c r="C4088" t="s">
        <v>118</v>
      </c>
      <c r="D4088" t="s">
        <v>117</v>
      </c>
      <c r="E4088">
        <v>14</v>
      </c>
      <c r="F4088" t="s">
        <v>152</v>
      </c>
      <c r="G4088">
        <v>99</v>
      </c>
      <c r="H4088">
        <v>43.83052198</v>
      </c>
      <c r="I4088" t="s">
        <v>94</v>
      </c>
      <c r="J4088" t="s">
        <v>164</v>
      </c>
    </row>
    <row r="4089" spans="1:10">
      <c r="A4089" t="str">
        <f t="shared" si="63"/>
        <v>C672015AllSexAllEth14</v>
      </c>
      <c r="B4089">
        <v>2015</v>
      </c>
      <c r="C4089" t="s">
        <v>118</v>
      </c>
      <c r="D4089" t="s">
        <v>117</v>
      </c>
      <c r="E4089">
        <v>14</v>
      </c>
      <c r="F4089" t="s">
        <v>152</v>
      </c>
      <c r="G4089">
        <v>55</v>
      </c>
      <c r="H4089">
        <v>24.35028999</v>
      </c>
      <c r="I4089" t="s">
        <v>95</v>
      </c>
      <c r="J4089" t="s">
        <v>226</v>
      </c>
    </row>
    <row r="4090" spans="1:10">
      <c r="A4090" t="str">
        <f t="shared" si="63"/>
        <v>C692015AllSexAllEth14</v>
      </c>
      <c r="B4090">
        <v>2015</v>
      </c>
      <c r="C4090" t="s">
        <v>118</v>
      </c>
      <c r="D4090" t="s">
        <v>117</v>
      </c>
      <c r="E4090">
        <v>14</v>
      </c>
      <c r="F4090" t="s">
        <v>152</v>
      </c>
      <c r="G4090">
        <v>7</v>
      </c>
      <c r="H4090">
        <v>3.0991278169999998</v>
      </c>
      <c r="I4090" t="s">
        <v>165</v>
      </c>
      <c r="J4090" t="s">
        <v>166</v>
      </c>
    </row>
    <row r="4091" spans="1:10">
      <c r="A4091" t="str">
        <f t="shared" si="63"/>
        <v>C702015AllSexAllEth14</v>
      </c>
      <c r="B4091">
        <v>2015</v>
      </c>
      <c r="C4091" t="s">
        <v>118</v>
      </c>
      <c r="D4091" t="s">
        <v>117</v>
      </c>
      <c r="E4091">
        <v>14</v>
      </c>
      <c r="F4091" t="s">
        <v>152</v>
      </c>
      <c r="G4091">
        <v>1</v>
      </c>
      <c r="H4091">
        <v>0.44273254499999998</v>
      </c>
      <c r="I4091" t="s">
        <v>203</v>
      </c>
      <c r="J4091" t="s">
        <v>204</v>
      </c>
    </row>
    <row r="4092" spans="1:10">
      <c r="A4092" t="str">
        <f t="shared" si="63"/>
        <v>C712015AllSexAllEth14</v>
      </c>
      <c r="B4092">
        <v>2015</v>
      </c>
      <c r="C4092" t="s">
        <v>118</v>
      </c>
      <c r="D4092" t="s">
        <v>117</v>
      </c>
      <c r="E4092">
        <v>14</v>
      </c>
      <c r="F4092" t="s">
        <v>152</v>
      </c>
      <c r="G4092">
        <v>38</v>
      </c>
      <c r="H4092">
        <v>16.823836719999999</v>
      </c>
      <c r="I4092" t="s">
        <v>96</v>
      </c>
      <c r="J4092" t="s">
        <v>167</v>
      </c>
    </row>
    <row r="4093" spans="1:10">
      <c r="A4093" t="str">
        <f t="shared" si="63"/>
        <v>C732015AllSexAllEth14</v>
      </c>
      <c r="B4093">
        <v>2015</v>
      </c>
      <c r="C4093" t="s">
        <v>118</v>
      </c>
      <c r="D4093" t="s">
        <v>117</v>
      </c>
      <c r="E4093">
        <v>14</v>
      </c>
      <c r="F4093" t="s">
        <v>152</v>
      </c>
      <c r="G4093">
        <v>26</v>
      </c>
      <c r="H4093">
        <v>11.511046179999999</v>
      </c>
      <c r="I4093" t="s">
        <v>97</v>
      </c>
      <c r="J4093" t="s">
        <v>183</v>
      </c>
    </row>
    <row r="4094" spans="1:10">
      <c r="A4094" t="str">
        <f t="shared" si="63"/>
        <v>C742015AllSexAllEth14</v>
      </c>
      <c r="B4094">
        <v>2015</v>
      </c>
      <c r="C4094" t="s">
        <v>118</v>
      </c>
      <c r="D4094" t="s">
        <v>117</v>
      </c>
      <c r="E4094">
        <v>14</v>
      </c>
      <c r="F4094" t="s">
        <v>152</v>
      </c>
      <c r="G4094">
        <v>3</v>
      </c>
      <c r="H4094">
        <v>1.3281976360000001</v>
      </c>
      <c r="I4094" t="s">
        <v>170</v>
      </c>
      <c r="J4094" t="s">
        <v>171</v>
      </c>
    </row>
    <row r="4095" spans="1:10">
      <c r="A4095" t="str">
        <f t="shared" si="63"/>
        <v>C762015AllSexAllEth14</v>
      </c>
      <c r="B4095">
        <v>2015</v>
      </c>
      <c r="C4095" t="s">
        <v>118</v>
      </c>
      <c r="D4095" t="s">
        <v>117</v>
      </c>
      <c r="E4095">
        <v>14</v>
      </c>
      <c r="F4095" t="s">
        <v>152</v>
      </c>
      <c r="G4095">
        <v>1</v>
      </c>
      <c r="H4095">
        <v>0.44273254499999998</v>
      </c>
      <c r="I4095" t="s">
        <v>231</v>
      </c>
      <c r="J4095" t="s">
        <v>232</v>
      </c>
    </row>
    <row r="4096" spans="1:10">
      <c r="A4096" t="str">
        <f t="shared" si="63"/>
        <v>C77-C792015AllSexAllEth14</v>
      </c>
      <c r="B4096">
        <v>2015</v>
      </c>
      <c r="C4096" t="s">
        <v>118</v>
      </c>
      <c r="D4096" t="s">
        <v>117</v>
      </c>
      <c r="E4096">
        <v>14</v>
      </c>
      <c r="F4096" t="s">
        <v>152</v>
      </c>
      <c r="G4096">
        <v>40</v>
      </c>
      <c r="H4096">
        <v>17.709301809999999</v>
      </c>
      <c r="I4096" t="s">
        <v>215</v>
      </c>
      <c r="J4096" t="s">
        <v>216</v>
      </c>
    </row>
    <row r="4097" spans="1:10">
      <c r="A4097" t="str">
        <f t="shared" si="63"/>
        <v>C802015AllSexAllEth14</v>
      </c>
      <c r="B4097">
        <v>2015</v>
      </c>
      <c r="C4097" t="s">
        <v>118</v>
      </c>
      <c r="D4097" t="s">
        <v>117</v>
      </c>
      <c r="E4097">
        <v>14</v>
      </c>
      <c r="F4097" t="s">
        <v>152</v>
      </c>
      <c r="G4097">
        <v>1</v>
      </c>
      <c r="H4097">
        <v>0.44273254499999998</v>
      </c>
      <c r="I4097" t="s">
        <v>229</v>
      </c>
      <c r="J4097" t="s">
        <v>230</v>
      </c>
    </row>
    <row r="4098" spans="1:10">
      <c r="A4098" t="str">
        <f t="shared" si="63"/>
        <v>C812015AllSexAllEth14</v>
      </c>
      <c r="B4098">
        <v>2015</v>
      </c>
      <c r="C4098" t="s">
        <v>118</v>
      </c>
      <c r="D4098" t="s">
        <v>117</v>
      </c>
      <c r="E4098">
        <v>14</v>
      </c>
      <c r="F4098" t="s">
        <v>152</v>
      </c>
      <c r="G4098">
        <v>6</v>
      </c>
      <c r="H4098">
        <v>2.6563952720000001</v>
      </c>
      <c r="I4098" t="s">
        <v>98</v>
      </c>
      <c r="J4098" t="s">
        <v>172</v>
      </c>
    </row>
    <row r="4099" spans="1:10">
      <c r="A4099" t="str">
        <f t="shared" ref="A4099:A4162" si="64">I4099&amp;B4099&amp;C4099&amp;D4099&amp;E4099</f>
        <v>C82-C86, C962015AllSexAllEth14</v>
      </c>
      <c r="B4099">
        <v>2015</v>
      </c>
      <c r="C4099" t="s">
        <v>118</v>
      </c>
      <c r="D4099" t="s">
        <v>117</v>
      </c>
      <c r="E4099">
        <v>14</v>
      </c>
      <c r="F4099" t="s">
        <v>152</v>
      </c>
      <c r="G4099">
        <v>121</v>
      </c>
      <c r="H4099">
        <v>53.570637980000001</v>
      </c>
      <c r="I4099" t="s">
        <v>99</v>
      </c>
      <c r="J4099" t="s">
        <v>173</v>
      </c>
    </row>
    <row r="4100" spans="1:10">
      <c r="A4100" t="str">
        <f t="shared" si="64"/>
        <v>C882015AllSexAllEth14</v>
      </c>
      <c r="B4100">
        <v>2015</v>
      </c>
      <c r="C4100" t="s">
        <v>118</v>
      </c>
      <c r="D4100" t="s">
        <v>117</v>
      </c>
      <c r="E4100">
        <v>14</v>
      </c>
      <c r="F4100" t="s">
        <v>152</v>
      </c>
      <c r="G4100">
        <v>5</v>
      </c>
      <c r="H4100">
        <v>2.2136627259999999</v>
      </c>
      <c r="I4100" t="s">
        <v>195</v>
      </c>
      <c r="J4100" t="s">
        <v>196</v>
      </c>
    </row>
    <row r="4101" spans="1:10">
      <c r="A4101" t="str">
        <f t="shared" si="64"/>
        <v>C902015AllSexAllEth14</v>
      </c>
      <c r="B4101">
        <v>2015</v>
      </c>
      <c r="C4101" t="s">
        <v>118</v>
      </c>
      <c r="D4101" t="s">
        <v>117</v>
      </c>
      <c r="E4101">
        <v>14</v>
      </c>
      <c r="F4101" t="s">
        <v>152</v>
      </c>
      <c r="G4101">
        <v>69</v>
      </c>
      <c r="H4101">
        <v>30.548545619999999</v>
      </c>
      <c r="I4101" t="s">
        <v>100</v>
      </c>
      <c r="J4101" t="s">
        <v>205</v>
      </c>
    </row>
    <row r="4102" spans="1:10">
      <c r="A4102" t="str">
        <f t="shared" si="64"/>
        <v>C91-C952015AllSexAllEth14</v>
      </c>
      <c r="B4102">
        <v>2015</v>
      </c>
      <c r="C4102" t="s">
        <v>118</v>
      </c>
      <c r="D4102" t="s">
        <v>117</v>
      </c>
      <c r="E4102">
        <v>14</v>
      </c>
      <c r="F4102" t="s">
        <v>152</v>
      </c>
      <c r="G4102">
        <v>77</v>
      </c>
      <c r="H4102">
        <v>34.090405990000001</v>
      </c>
      <c r="I4102" t="s">
        <v>101</v>
      </c>
      <c r="J4102" t="s">
        <v>174</v>
      </c>
    </row>
    <row r="4103" spans="1:10">
      <c r="A4103" t="str">
        <f t="shared" si="64"/>
        <v>D45-D472015AllSexAllEth14</v>
      </c>
      <c r="B4103">
        <v>2015</v>
      </c>
      <c r="C4103" t="s">
        <v>118</v>
      </c>
      <c r="D4103" t="s">
        <v>117</v>
      </c>
      <c r="E4103">
        <v>14</v>
      </c>
      <c r="F4103" t="s">
        <v>152</v>
      </c>
      <c r="G4103">
        <v>41</v>
      </c>
      <c r="H4103">
        <v>18.152034359999998</v>
      </c>
      <c r="I4103" t="s">
        <v>140</v>
      </c>
      <c r="J4103" t="s">
        <v>181</v>
      </c>
    </row>
    <row r="4104" spans="1:10">
      <c r="A4104" t="str">
        <f t="shared" si="64"/>
        <v>C00-C142016AllSexAllEth14</v>
      </c>
      <c r="B4104">
        <v>2016</v>
      </c>
      <c r="C4104" t="s">
        <v>118</v>
      </c>
      <c r="D4104" t="s">
        <v>117</v>
      </c>
      <c r="E4104">
        <v>14</v>
      </c>
      <c r="F4104" t="s">
        <v>152</v>
      </c>
      <c r="G4104">
        <v>92</v>
      </c>
      <c r="H4104">
        <v>39.4900631</v>
      </c>
      <c r="I4104" t="s">
        <v>86</v>
      </c>
      <c r="J4104" t="s">
        <v>180</v>
      </c>
    </row>
    <row r="4105" spans="1:10">
      <c r="A4105" t="str">
        <f t="shared" si="64"/>
        <v>C152016AllSexAllEth14</v>
      </c>
      <c r="B4105">
        <v>2016</v>
      </c>
      <c r="C4105" t="s">
        <v>118</v>
      </c>
      <c r="D4105" t="s">
        <v>117</v>
      </c>
      <c r="E4105">
        <v>14</v>
      </c>
      <c r="F4105" t="s">
        <v>152</v>
      </c>
      <c r="G4105">
        <v>47</v>
      </c>
      <c r="H4105">
        <v>20.17427137</v>
      </c>
      <c r="I4105" t="s">
        <v>87</v>
      </c>
      <c r="J4105" t="s">
        <v>217</v>
      </c>
    </row>
    <row r="4106" spans="1:10">
      <c r="A4106" t="str">
        <f t="shared" si="64"/>
        <v>C162016AllSexAllEth14</v>
      </c>
      <c r="B4106">
        <v>2016</v>
      </c>
      <c r="C4106" t="s">
        <v>118</v>
      </c>
      <c r="D4106" t="s">
        <v>117</v>
      </c>
      <c r="E4106">
        <v>14</v>
      </c>
      <c r="F4106" t="s">
        <v>152</v>
      </c>
      <c r="G4106">
        <v>50</v>
      </c>
      <c r="H4106">
        <v>21.46199081</v>
      </c>
      <c r="I4106" t="s">
        <v>88</v>
      </c>
      <c r="J4106" t="s">
        <v>188</v>
      </c>
    </row>
    <row r="4107" spans="1:10">
      <c r="A4107" t="str">
        <f t="shared" si="64"/>
        <v>C172016AllSexAllEth14</v>
      </c>
      <c r="B4107">
        <v>2016</v>
      </c>
      <c r="C4107" t="s">
        <v>118</v>
      </c>
      <c r="D4107" t="s">
        <v>117</v>
      </c>
      <c r="E4107">
        <v>14</v>
      </c>
      <c r="F4107" t="s">
        <v>152</v>
      </c>
      <c r="G4107">
        <v>18</v>
      </c>
      <c r="H4107">
        <v>7.7263166930000002</v>
      </c>
      <c r="I4107" t="s">
        <v>208</v>
      </c>
      <c r="J4107" t="s">
        <v>209</v>
      </c>
    </row>
    <row r="4108" spans="1:10">
      <c r="A4108" t="str">
        <f t="shared" si="64"/>
        <v>C18-C212016AllSexAllEth14</v>
      </c>
      <c r="B4108">
        <v>2016</v>
      </c>
      <c r="C4108" t="s">
        <v>118</v>
      </c>
      <c r="D4108" t="s">
        <v>117</v>
      </c>
      <c r="E4108">
        <v>14</v>
      </c>
      <c r="F4108" t="s">
        <v>152</v>
      </c>
      <c r="G4108">
        <v>395</v>
      </c>
      <c r="H4108">
        <v>169.54972739999999</v>
      </c>
      <c r="I4108" t="s">
        <v>89</v>
      </c>
      <c r="J4108" t="s">
        <v>182</v>
      </c>
    </row>
    <row r="4109" spans="1:10">
      <c r="A4109" t="str">
        <f t="shared" si="64"/>
        <v>C222016AllSexAllEth14</v>
      </c>
      <c r="B4109">
        <v>2016</v>
      </c>
      <c r="C4109" t="s">
        <v>118</v>
      </c>
      <c r="D4109" t="s">
        <v>117</v>
      </c>
      <c r="E4109">
        <v>14</v>
      </c>
      <c r="F4109" t="s">
        <v>152</v>
      </c>
      <c r="G4109">
        <v>55</v>
      </c>
      <c r="H4109">
        <v>23.608189899999999</v>
      </c>
      <c r="I4109" t="s">
        <v>90</v>
      </c>
      <c r="J4109" t="s">
        <v>159</v>
      </c>
    </row>
    <row r="4110" spans="1:10">
      <c r="A4110" t="str">
        <f t="shared" si="64"/>
        <v>C232016AllSexAllEth14</v>
      </c>
      <c r="B4110">
        <v>2016</v>
      </c>
      <c r="C4110" t="s">
        <v>118</v>
      </c>
      <c r="D4110" t="s">
        <v>117</v>
      </c>
      <c r="E4110">
        <v>14</v>
      </c>
      <c r="F4110" t="s">
        <v>152</v>
      </c>
      <c r="G4110">
        <v>12</v>
      </c>
      <c r="H4110">
        <v>5.1508777950000004</v>
      </c>
      <c r="I4110" t="s">
        <v>227</v>
      </c>
      <c r="J4110" t="s">
        <v>228</v>
      </c>
    </row>
    <row r="4111" spans="1:10">
      <c r="A4111" t="str">
        <f t="shared" si="64"/>
        <v>C242016AllSexAllEth14</v>
      </c>
      <c r="B4111">
        <v>2016</v>
      </c>
      <c r="C4111" t="s">
        <v>118</v>
      </c>
      <c r="D4111" t="s">
        <v>117</v>
      </c>
      <c r="E4111">
        <v>14</v>
      </c>
      <c r="F4111" t="s">
        <v>152</v>
      </c>
      <c r="G4111">
        <v>14</v>
      </c>
      <c r="H4111">
        <v>6.0093574280000004</v>
      </c>
      <c r="I4111" t="s">
        <v>220</v>
      </c>
      <c r="J4111" t="s">
        <v>221</v>
      </c>
    </row>
    <row r="4112" spans="1:10">
      <c r="A4112" t="str">
        <f t="shared" si="64"/>
        <v>C252016AllSexAllEth14</v>
      </c>
      <c r="B4112">
        <v>2016</v>
      </c>
      <c r="C4112" t="s">
        <v>118</v>
      </c>
      <c r="D4112" t="s">
        <v>117</v>
      </c>
      <c r="E4112">
        <v>14</v>
      </c>
      <c r="F4112" t="s">
        <v>152</v>
      </c>
      <c r="G4112">
        <v>83</v>
      </c>
      <c r="H4112">
        <v>35.626904750000001</v>
      </c>
      <c r="I4112" t="s">
        <v>91</v>
      </c>
      <c r="J4112" t="s">
        <v>197</v>
      </c>
    </row>
    <row r="4113" spans="1:10">
      <c r="A4113" t="str">
        <f t="shared" si="64"/>
        <v>C262016AllSexAllEth14</v>
      </c>
      <c r="B4113">
        <v>2016</v>
      </c>
      <c r="C4113" t="s">
        <v>118</v>
      </c>
      <c r="D4113" t="s">
        <v>117</v>
      </c>
      <c r="E4113">
        <v>14</v>
      </c>
      <c r="F4113" t="s">
        <v>152</v>
      </c>
      <c r="G4113">
        <v>9</v>
      </c>
      <c r="H4113">
        <v>3.8631583470000002</v>
      </c>
      <c r="I4113" t="s">
        <v>198</v>
      </c>
      <c r="J4113" t="s">
        <v>199</v>
      </c>
    </row>
    <row r="4114" spans="1:10">
      <c r="A4114" t="str">
        <f t="shared" si="64"/>
        <v>C302016AllSexAllEth14</v>
      </c>
      <c r="B4114">
        <v>2016</v>
      </c>
      <c r="C4114" t="s">
        <v>118</v>
      </c>
      <c r="D4114" t="s">
        <v>117</v>
      </c>
      <c r="E4114">
        <v>14</v>
      </c>
      <c r="F4114" t="s">
        <v>152</v>
      </c>
      <c r="G4114">
        <v>5</v>
      </c>
      <c r="H4114">
        <v>2.1461990809999998</v>
      </c>
      <c r="I4114" t="s">
        <v>210</v>
      </c>
      <c r="J4114" t="s">
        <v>211</v>
      </c>
    </row>
    <row r="4115" spans="1:10">
      <c r="A4115" t="str">
        <f t="shared" si="64"/>
        <v>C312016AllSexAllEth14</v>
      </c>
      <c r="B4115">
        <v>2016</v>
      </c>
      <c r="C4115" t="s">
        <v>118</v>
      </c>
      <c r="D4115" t="s">
        <v>117</v>
      </c>
      <c r="E4115">
        <v>14</v>
      </c>
      <c r="F4115" t="s">
        <v>152</v>
      </c>
      <c r="G4115">
        <v>2</v>
      </c>
      <c r="H4115">
        <v>0.85847963299999996</v>
      </c>
      <c r="I4115" t="s">
        <v>206</v>
      </c>
      <c r="J4115" t="s">
        <v>207</v>
      </c>
    </row>
    <row r="4116" spans="1:10">
      <c r="A4116" t="str">
        <f t="shared" si="64"/>
        <v>C322016AllSexAllEth14</v>
      </c>
      <c r="B4116">
        <v>2016</v>
      </c>
      <c r="C4116" t="s">
        <v>118</v>
      </c>
      <c r="D4116" t="s">
        <v>117</v>
      </c>
      <c r="E4116">
        <v>14</v>
      </c>
      <c r="F4116" t="s">
        <v>152</v>
      </c>
      <c r="G4116">
        <v>9</v>
      </c>
      <c r="H4116">
        <v>3.8631583470000002</v>
      </c>
      <c r="I4116" t="s">
        <v>189</v>
      </c>
      <c r="J4116" t="s">
        <v>190</v>
      </c>
    </row>
    <row r="4117" spans="1:10">
      <c r="A4117" t="str">
        <f t="shared" si="64"/>
        <v>C33-C342016AllSexAllEth14</v>
      </c>
      <c r="B4117">
        <v>2016</v>
      </c>
      <c r="C4117" t="s">
        <v>118</v>
      </c>
      <c r="D4117" t="s">
        <v>117</v>
      </c>
      <c r="E4117">
        <v>14</v>
      </c>
      <c r="F4117" t="s">
        <v>152</v>
      </c>
      <c r="G4117">
        <v>381</v>
      </c>
      <c r="H4117">
        <v>163.54037</v>
      </c>
      <c r="I4117" t="s">
        <v>92</v>
      </c>
      <c r="J4117" t="s">
        <v>175</v>
      </c>
    </row>
    <row r="4118" spans="1:10">
      <c r="A4118" t="str">
        <f t="shared" si="64"/>
        <v>C372016AllSexAllEth14</v>
      </c>
      <c r="B4118">
        <v>2016</v>
      </c>
      <c r="C4118" t="s">
        <v>118</v>
      </c>
      <c r="D4118" t="s">
        <v>117</v>
      </c>
      <c r="E4118">
        <v>14</v>
      </c>
      <c r="F4118" t="s">
        <v>152</v>
      </c>
      <c r="G4118">
        <v>4</v>
      </c>
      <c r="H4118">
        <v>1.7169592650000001</v>
      </c>
      <c r="I4118" t="s">
        <v>212</v>
      </c>
      <c r="J4118" t="s">
        <v>213</v>
      </c>
    </row>
    <row r="4119" spans="1:10">
      <c r="A4119" t="str">
        <f t="shared" si="64"/>
        <v>C382016AllSexAllEth14</v>
      </c>
      <c r="B4119">
        <v>2016</v>
      </c>
      <c r="C4119" t="s">
        <v>118</v>
      </c>
      <c r="D4119" t="s">
        <v>117</v>
      </c>
      <c r="E4119">
        <v>14</v>
      </c>
      <c r="F4119" t="s">
        <v>152</v>
      </c>
      <c r="G4119">
        <v>1</v>
      </c>
      <c r="H4119">
        <v>0.429239816</v>
      </c>
      <c r="I4119" t="s">
        <v>191</v>
      </c>
      <c r="J4119" t="s">
        <v>192</v>
      </c>
    </row>
    <row r="4120" spans="1:10">
      <c r="A4120" t="str">
        <f t="shared" si="64"/>
        <v>C40-C412016AllSexAllEth14</v>
      </c>
      <c r="B4120">
        <v>2016</v>
      </c>
      <c r="C4120" t="s">
        <v>118</v>
      </c>
      <c r="D4120" t="s">
        <v>117</v>
      </c>
      <c r="E4120">
        <v>14</v>
      </c>
      <c r="F4120" t="s">
        <v>152</v>
      </c>
      <c r="G4120">
        <v>2</v>
      </c>
      <c r="H4120">
        <v>0.85847963299999996</v>
      </c>
      <c r="I4120" t="s">
        <v>160</v>
      </c>
      <c r="J4120" t="s">
        <v>161</v>
      </c>
    </row>
    <row r="4121" spans="1:10">
      <c r="A4121" t="str">
        <f t="shared" si="64"/>
        <v>C432016AllSexAllEth14</v>
      </c>
      <c r="B4121">
        <v>2016</v>
      </c>
      <c r="C4121" t="s">
        <v>118</v>
      </c>
      <c r="D4121" t="s">
        <v>117</v>
      </c>
      <c r="E4121">
        <v>14</v>
      </c>
      <c r="F4121" t="s">
        <v>152</v>
      </c>
      <c r="G4121">
        <v>325</v>
      </c>
      <c r="H4121">
        <v>139.50294030000001</v>
      </c>
      <c r="I4121" t="s">
        <v>93</v>
      </c>
      <c r="J4121" t="s">
        <v>186</v>
      </c>
    </row>
    <row r="4122" spans="1:10">
      <c r="A4122" t="str">
        <f t="shared" si="64"/>
        <v>C442016AllSexAllEth14</v>
      </c>
      <c r="B4122">
        <v>2016</v>
      </c>
      <c r="C4122" t="s">
        <v>118</v>
      </c>
      <c r="D4122" t="s">
        <v>117</v>
      </c>
      <c r="E4122">
        <v>14</v>
      </c>
      <c r="F4122" t="s">
        <v>152</v>
      </c>
      <c r="G4122">
        <v>22</v>
      </c>
      <c r="H4122">
        <v>9.4432759579999992</v>
      </c>
      <c r="I4122" t="s">
        <v>176</v>
      </c>
      <c r="J4122" t="s">
        <v>177</v>
      </c>
    </row>
    <row r="4123" spans="1:10">
      <c r="A4123" t="str">
        <f t="shared" si="64"/>
        <v>C452016AllSexAllEth14</v>
      </c>
      <c r="B4123">
        <v>2016</v>
      </c>
      <c r="C4123" t="s">
        <v>118</v>
      </c>
      <c r="D4123" t="s">
        <v>117</v>
      </c>
      <c r="E4123">
        <v>14</v>
      </c>
      <c r="F4123" t="s">
        <v>152</v>
      </c>
      <c r="G4123">
        <v>17</v>
      </c>
      <c r="H4123">
        <v>7.2970768770000003</v>
      </c>
      <c r="I4123" t="s">
        <v>218</v>
      </c>
      <c r="J4123" t="s">
        <v>219</v>
      </c>
    </row>
    <row r="4124" spans="1:10">
      <c r="A4124" t="str">
        <f t="shared" si="64"/>
        <v>C482016AllSexAllEth14</v>
      </c>
      <c r="B4124">
        <v>2016</v>
      </c>
      <c r="C4124" t="s">
        <v>118</v>
      </c>
      <c r="D4124" t="s">
        <v>117</v>
      </c>
      <c r="E4124">
        <v>14</v>
      </c>
      <c r="F4124" t="s">
        <v>152</v>
      </c>
      <c r="G4124">
        <v>8</v>
      </c>
      <c r="H4124">
        <v>3.4339185300000001</v>
      </c>
      <c r="I4124" t="s">
        <v>200</v>
      </c>
      <c r="J4124" t="s">
        <v>201</v>
      </c>
    </row>
    <row r="4125" spans="1:10">
      <c r="A4125" t="str">
        <f t="shared" si="64"/>
        <v>C492016AllSexAllEth14</v>
      </c>
      <c r="B4125">
        <v>2016</v>
      </c>
      <c r="C4125" t="s">
        <v>118</v>
      </c>
      <c r="D4125" t="s">
        <v>117</v>
      </c>
      <c r="E4125">
        <v>14</v>
      </c>
      <c r="F4125" t="s">
        <v>152</v>
      </c>
      <c r="G4125">
        <v>13</v>
      </c>
      <c r="H4125">
        <v>5.5801176119999996</v>
      </c>
      <c r="I4125" t="s">
        <v>162</v>
      </c>
      <c r="J4125" t="s">
        <v>163</v>
      </c>
    </row>
    <row r="4126" spans="1:10">
      <c r="A4126" t="str">
        <f t="shared" si="64"/>
        <v>C502016AllSexAllEth14</v>
      </c>
      <c r="B4126">
        <v>2016</v>
      </c>
      <c r="C4126" t="s">
        <v>118</v>
      </c>
      <c r="D4126" t="s">
        <v>117</v>
      </c>
      <c r="E4126">
        <v>14</v>
      </c>
      <c r="F4126" t="s">
        <v>152</v>
      </c>
      <c r="G4126">
        <v>452</v>
      </c>
      <c r="H4126">
        <v>194.01639700000001</v>
      </c>
      <c r="I4126" t="s">
        <v>102</v>
      </c>
      <c r="J4126" t="s">
        <v>214</v>
      </c>
    </row>
    <row r="4127" spans="1:10">
      <c r="A4127" t="str">
        <f t="shared" si="64"/>
        <v>C512016AllSexAllEth14</v>
      </c>
      <c r="B4127">
        <v>2016</v>
      </c>
      <c r="C4127" t="s">
        <v>118</v>
      </c>
      <c r="D4127" t="s">
        <v>117</v>
      </c>
      <c r="E4127">
        <v>14</v>
      </c>
      <c r="F4127" t="s">
        <v>152</v>
      </c>
      <c r="G4127">
        <v>8</v>
      </c>
      <c r="H4127">
        <v>3.4339185300000001</v>
      </c>
      <c r="I4127" t="s">
        <v>106</v>
      </c>
      <c r="J4127" t="s">
        <v>238</v>
      </c>
    </row>
    <row r="4128" spans="1:10">
      <c r="A4128" t="str">
        <f t="shared" si="64"/>
        <v>C532016AllSexAllEth14</v>
      </c>
      <c r="B4128">
        <v>2016</v>
      </c>
      <c r="C4128" t="s">
        <v>118</v>
      </c>
      <c r="D4128" t="s">
        <v>117</v>
      </c>
      <c r="E4128">
        <v>14</v>
      </c>
      <c r="F4128" t="s">
        <v>152</v>
      </c>
      <c r="G4128">
        <v>11</v>
      </c>
      <c r="H4128">
        <v>4.7216379789999996</v>
      </c>
      <c r="I4128" t="s">
        <v>103</v>
      </c>
      <c r="J4128" t="s">
        <v>235</v>
      </c>
    </row>
    <row r="4129" spans="1:10">
      <c r="A4129" t="str">
        <f t="shared" si="64"/>
        <v>C54-C552016AllSexAllEth14</v>
      </c>
      <c r="B4129">
        <v>2016</v>
      </c>
      <c r="C4129" t="s">
        <v>118</v>
      </c>
      <c r="D4129" t="s">
        <v>117</v>
      </c>
      <c r="E4129">
        <v>14</v>
      </c>
      <c r="F4129" t="s">
        <v>152</v>
      </c>
      <c r="G4129">
        <v>91</v>
      </c>
      <c r="H4129">
        <v>39.060823280000001</v>
      </c>
      <c r="I4129" t="s">
        <v>104</v>
      </c>
      <c r="J4129" t="s">
        <v>234</v>
      </c>
    </row>
    <row r="4130" spans="1:10">
      <c r="A4130" t="str">
        <f t="shared" si="64"/>
        <v>C56-C572016AllSexAllEth14</v>
      </c>
      <c r="B4130">
        <v>2016</v>
      </c>
      <c r="C4130" t="s">
        <v>118</v>
      </c>
      <c r="D4130" t="s">
        <v>117</v>
      </c>
      <c r="E4130">
        <v>14</v>
      </c>
      <c r="F4130" t="s">
        <v>152</v>
      </c>
      <c r="G4130">
        <v>50</v>
      </c>
      <c r="H4130">
        <v>21.46199081</v>
      </c>
      <c r="I4130" t="s">
        <v>105</v>
      </c>
      <c r="J4130" t="s">
        <v>233</v>
      </c>
    </row>
    <row r="4131" spans="1:10">
      <c r="A4131" t="str">
        <f t="shared" si="64"/>
        <v>C602016AllSexAllEth14</v>
      </c>
      <c r="B4131">
        <v>2016</v>
      </c>
      <c r="C4131" t="s">
        <v>118</v>
      </c>
      <c r="D4131" t="s">
        <v>117</v>
      </c>
      <c r="E4131">
        <v>14</v>
      </c>
      <c r="F4131" t="s">
        <v>152</v>
      </c>
      <c r="G4131">
        <v>3</v>
      </c>
      <c r="H4131">
        <v>1.2877194489999999</v>
      </c>
      <c r="I4131" t="s">
        <v>222</v>
      </c>
      <c r="J4131" t="s">
        <v>223</v>
      </c>
    </row>
    <row r="4132" spans="1:10">
      <c r="A4132" t="str">
        <f t="shared" si="64"/>
        <v>C612016AllSexAllEth14</v>
      </c>
      <c r="B4132">
        <v>2016</v>
      </c>
      <c r="C4132" t="s">
        <v>118</v>
      </c>
      <c r="D4132" t="s">
        <v>117</v>
      </c>
      <c r="E4132">
        <v>14</v>
      </c>
      <c r="F4132" t="s">
        <v>152</v>
      </c>
      <c r="G4132">
        <v>933</v>
      </c>
      <c r="H4132">
        <v>400.48074860000003</v>
      </c>
      <c r="I4132" t="s">
        <v>107</v>
      </c>
      <c r="J4132" t="s">
        <v>202</v>
      </c>
    </row>
    <row r="4133" spans="1:10">
      <c r="A4133" t="str">
        <f t="shared" si="64"/>
        <v>C622016AllSexAllEth14</v>
      </c>
      <c r="B4133">
        <v>2016</v>
      </c>
      <c r="C4133" t="s">
        <v>118</v>
      </c>
      <c r="D4133" t="s">
        <v>117</v>
      </c>
      <c r="E4133">
        <v>14</v>
      </c>
      <c r="F4133" t="s">
        <v>152</v>
      </c>
      <c r="G4133">
        <v>2</v>
      </c>
      <c r="H4133">
        <v>0.85847963299999996</v>
      </c>
      <c r="I4133" t="s">
        <v>108</v>
      </c>
      <c r="J4133" t="s">
        <v>187</v>
      </c>
    </row>
    <row r="4134" spans="1:10">
      <c r="A4134" t="str">
        <f t="shared" si="64"/>
        <v>C632016AllSexAllEth14</v>
      </c>
      <c r="B4134">
        <v>2016</v>
      </c>
      <c r="C4134" t="s">
        <v>118</v>
      </c>
      <c r="D4134" t="s">
        <v>117</v>
      </c>
      <c r="E4134">
        <v>14</v>
      </c>
      <c r="F4134" t="s">
        <v>152</v>
      </c>
      <c r="G4134">
        <v>1</v>
      </c>
      <c r="H4134">
        <v>0.429239816</v>
      </c>
      <c r="I4134" t="s">
        <v>193</v>
      </c>
      <c r="J4134" t="s">
        <v>194</v>
      </c>
    </row>
    <row r="4135" spans="1:10">
      <c r="A4135" t="str">
        <f t="shared" si="64"/>
        <v>C64-C66, C682016AllSexAllEth14</v>
      </c>
      <c r="B4135">
        <v>2016</v>
      </c>
      <c r="C4135" t="s">
        <v>118</v>
      </c>
      <c r="D4135" t="s">
        <v>117</v>
      </c>
      <c r="E4135">
        <v>14</v>
      </c>
      <c r="F4135" t="s">
        <v>152</v>
      </c>
      <c r="G4135">
        <v>97</v>
      </c>
      <c r="H4135">
        <v>41.636262180000003</v>
      </c>
      <c r="I4135" t="s">
        <v>94</v>
      </c>
      <c r="J4135" t="s">
        <v>164</v>
      </c>
    </row>
    <row r="4136" spans="1:10">
      <c r="A4136" t="str">
        <f t="shared" si="64"/>
        <v>C672016AllSexAllEth14</v>
      </c>
      <c r="B4136">
        <v>2016</v>
      </c>
      <c r="C4136" t="s">
        <v>118</v>
      </c>
      <c r="D4136" t="s">
        <v>117</v>
      </c>
      <c r="E4136">
        <v>14</v>
      </c>
      <c r="F4136" t="s">
        <v>152</v>
      </c>
      <c r="G4136">
        <v>67</v>
      </c>
      <c r="H4136">
        <v>28.759067689999998</v>
      </c>
      <c r="I4136" t="s">
        <v>95</v>
      </c>
      <c r="J4136" t="s">
        <v>226</v>
      </c>
    </row>
    <row r="4137" spans="1:10">
      <c r="A4137" t="str">
        <f t="shared" si="64"/>
        <v>C692016AllSexAllEth14</v>
      </c>
      <c r="B4137">
        <v>2016</v>
      </c>
      <c r="C4137" t="s">
        <v>118</v>
      </c>
      <c r="D4137" t="s">
        <v>117</v>
      </c>
      <c r="E4137">
        <v>14</v>
      </c>
      <c r="F4137" t="s">
        <v>152</v>
      </c>
      <c r="G4137">
        <v>11</v>
      </c>
      <c r="H4137">
        <v>4.7216379789999996</v>
      </c>
      <c r="I4137" t="s">
        <v>165</v>
      </c>
      <c r="J4137" t="s">
        <v>166</v>
      </c>
    </row>
    <row r="4138" spans="1:10">
      <c r="A4138" t="str">
        <f t="shared" si="64"/>
        <v>C712016AllSexAllEth14</v>
      </c>
      <c r="B4138">
        <v>2016</v>
      </c>
      <c r="C4138" t="s">
        <v>118</v>
      </c>
      <c r="D4138" t="s">
        <v>117</v>
      </c>
      <c r="E4138">
        <v>14</v>
      </c>
      <c r="F4138" t="s">
        <v>152</v>
      </c>
      <c r="G4138">
        <v>50</v>
      </c>
      <c r="H4138">
        <v>21.46199081</v>
      </c>
      <c r="I4138" t="s">
        <v>96</v>
      </c>
      <c r="J4138" t="s">
        <v>167</v>
      </c>
    </row>
    <row r="4139" spans="1:10">
      <c r="A4139" t="str">
        <f t="shared" si="64"/>
        <v>C732016AllSexAllEth14</v>
      </c>
      <c r="B4139">
        <v>2016</v>
      </c>
      <c r="C4139" t="s">
        <v>118</v>
      </c>
      <c r="D4139" t="s">
        <v>117</v>
      </c>
      <c r="E4139">
        <v>14</v>
      </c>
      <c r="F4139" t="s">
        <v>152</v>
      </c>
      <c r="G4139">
        <v>35</v>
      </c>
      <c r="H4139">
        <v>15.02339357</v>
      </c>
      <c r="I4139" t="s">
        <v>97</v>
      </c>
      <c r="J4139" t="s">
        <v>183</v>
      </c>
    </row>
    <row r="4140" spans="1:10">
      <c r="A4140" t="str">
        <f t="shared" si="64"/>
        <v>C742016AllSexAllEth14</v>
      </c>
      <c r="B4140">
        <v>2016</v>
      </c>
      <c r="C4140" t="s">
        <v>118</v>
      </c>
      <c r="D4140" t="s">
        <v>117</v>
      </c>
      <c r="E4140">
        <v>14</v>
      </c>
      <c r="F4140" t="s">
        <v>152</v>
      </c>
      <c r="G4140">
        <v>1</v>
      </c>
      <c r="H4140">
        <v>0.429239816</v>
      </c>
      <c r="I4140" t="s">
        <v>170</v>
      </c>
      <c r="J4140" t="s">
        <v>171</v>
      </c>
    </row>
    <row r="4141" spans="1:10">
      <c r="A4141" t="str">
        <f t="shared" si="64"/>
        <v>C752016AllSexAllEth14</v>
      </c>
      <c r="B4141">
        <v>2016</v>
      </c>
      <c r="C4141" t="s">
        <v>118</v>
      </c>
      <c r="D4141" t="s">
        <v>117</v>
      </c>
      <c r="E4141">
        <v>14</v>
      </c>
      <c r="F4141" t="s">
        <v>152</v>
      </c>
      <c r="G4141">
        <v>3</v>
      </c>
      <c r="H4141">
        <v>1.2877194489999999</v>
      </c>
      <c r="I4141" t="s">
        <v>184</v>
      </c>
      <c r="J4141" t="s">
        <v>185</v>
      </c>
    </row>
    <row r="4142" spans="1:10">
      <c r="A4142" t="str">
        <f t="shared" si="64"/>
        <v>C77-C792016AllSexAllEth14</v>
      </c>
      <c r="B4142">
        <v>2016</v>
      </c>
      <c r="C4142" t="s">
        <v>118</v>
      </c>
      <c r="D4142" t="s">
        <v>117</v>
      </c>
      <c r="E4142">
        <v>14</v>
      </c>
      <c r="F4142" t="s">
        <v>152</v>
      </c>
      <c r="G4142">
        <v>31</v>
      </c>
      <c r="H4142">
        <v>13.306434299999999</v>
      </c>
      <c r="I4142" t="s">
        <v>215</v>
      </c>
      <c r="J4142" t="s">
        <v>216</v>
      </c>
    </row>
    <row r="4143" spans="1:10">
      <c r="A4143" t="str">
        <f t="shared" si="64"/>
        <v>C802016AllSexAllEth14</v>
      </c>
      <c r="B4143">
        <v>2016</v>
      </c>
      <c r="C4143" t="s">
        <v>118</v>
      </c>
      <c r="D4143" t="s">
        <v>117</v>
      </c>
      <c r="E4143">
        <v>14</v>
      </c>
      <c r="F4143" t="s">
        <v>152</v>
      </c>
      <c r="G4143">
        <v>2</v>
      </c>
      <c r="H4143">
        <v>0.85847963299999996</v>
      </c>
      <c r="I4143" t="s">
        <v>229</v>
      </c>
      <c r="J4143" t="s">
        <v>230</v>
      </c>
    </row>
    <row r="4144" spans="1:10">
      <c r="A4144" t="str">
        <f t="shared" si="64"/>
        <v>C812016AllSexAllEth14</v>
      </c>
      <c r="B4144">
        <v>2016</v>
      </c>
      <c r="C4144" t="s">
        <v>118</v>
      </c>
      <c r="D4144" t="s">
        <v>117</v>
      </c>
      <c r="E4144">
        <v>14</v>
      </c>
      <c r="F4144" t="s">
        <v>152</v>
      </c>
      <c r="G4144">
        <v>6</v>
      </c>
      <c r="H4144">
        <v>2.5754388979999998</v>
      </c>
      <c r="I4144" t="s">
        <v>98</v>
      </c>
      <c r="J4144" t="s">
        <v>172</v>
      </c>
    </row>
    <row r="4145" spans="1:10">
      <c r="A4145" t="str">
        <f t="shared" si="64"/>
        <v>C82-C86, C962016AllSexAllEth14</v>
      </c>
      <c r="B4145">
        <v>2016</v>
      </c>
      <c r="C4145" t="s">
        <v>118</v>
      </c>
      <c r="D4145" t="s">
        <v>117</v>
      </c>
      <c r="E4145">
        <v>14</v>
      </c>
      <c r="F4145" t="s">
        <v>152</v>
      </c>
      <c r="G4145">
        <v>130</v>
      </c>
      <c r="H4145">
        <v>55.801176120000001</v>
      </c>
      <c r="I4145" t="s">
        <v>99</v>
      </c>
      <c r="J4145" t="s">
        <v>173</v>
      </c>
    </row>
    <row r="4146" spans="1:10">
      <c r="A4146" t="str">
        <f t="shared" si="64"/>
        <v>C882016AllSexAllEth14</v>
      </c>
      <c r="B4146">
        <v>2016</v>
      </c>
      <c r="C4146" t="s">
        <v>118</v>
      </c>
      <c r="D4146" t="s">
        <v>117</v>
      </c>
      <c r="E4146">
        <v>14</v>
      </c>
      <c r="F4146" t="s">
        <v>152</v>
      </c>
      <c r="G4146">
        <v>10</v>
      </c>
      <c r="H4146">
        <v>4.2923981629999997</v>
      </c>
      <c r="I4146" t="s">
        <v>195</v>
      </c>
      <c r="J4146" t="s">
        <v>196</v>
      </c>
    </row>
    <row r="4147" spans="1:10">
      <c r="A4147" t="str">
        <f t="shared" si="64"/>
        <v>C902016AllSexAllEth14</v>
      </c>
      <c r="B4147">
        <v>2016</v>
      </c>
      <c r="C4147" t="s">
        <v>118</v>
      </c>
      <c r="D4147" t="s">
        <v>117</v>
      </c>
      <c r="E4147">
        <v>14</v>
      </c>
      <c r="F4147" t="s">
        <v>152</v>
      </c>
      <c r="G4147">
        <v>58</v>
      </c>
      <c r="H4147">
        <v>24.895909339999999</v>
      </c>
      <c r="I4147" t="s">
        <v>100</v>
      </c>
      <c r="J4147" t="s">
        <v>205</v>
      </c>
    </row>
    <row r="4148" spans="1:10">
      <c r="A4148" t="str">
        <f t="shared" si="64"/>
        <v>C91-C952016AllSexAllEth14</v>
      </c>
      <c r="B4148">
        <v>2016</v>
      </c>
      <c r="C4148" t="s">
        <v>118</v>
      </c>
      <c r="D4148" t="s">
        <v>117</v>
      </c>
      <c r="E4148">
        <v>14</v>
      </c>
      <c r="F4148" t="s">
        <v>152</v>
      </c>
      <c r="G4148">
        <v>84</v>
      </c>
      <c r="H4148">
        <v>36.056144570000001</v>
      </c>
      <c r="I4148" t="s">
        <v>101</v>
      </c>
      <c r="J4148" t="s">
        <v>174</v>
      </c>
    </row>
    <row r="4149" spans="1:10">
      <c r="A4149" t="str">
        <f t="shared" si="64"/>
        <v>D45-D472016AllSexAllEth14</v>
      </c>
      <c r="B4149">
        <v>2016</v>
      </c>
      <c r="C4149" t="s">
        <v>118</v>
      </c>
      <c r="D4149" t="s">
        <v>117</v>
      </c>
      <c r="E4149">
        <v>14</v>
      </c>
      <c r="F4149" t="s">
        <v>152</v>
      </c>
      <c r="G4149">
        <v>42</v>
      </c>
      <c r="H4149">
        <v>18.02807228</v>
      </c>
      <c r="I4149" t="s">
        <v>140</v>
      </c>
      <c r="J4149" t="s">
        <v>181</v>
      </c>
    </row>
    <row r="4150" spans="1:10">
      <c r="A4150" t="str">
        <f t="shared" si="64"/>
        <v>C00-C142017AllSexAllEth14</v>
      </c>
      <c r="B4150">
        <v>2017</v>
      </c>
      <c r="C4150" t="s">
        <v>118</v>
      </c>
      <c r="D4150" t="s">
        <v>117</v>
      </c>
      <c r="E4150">
        <v>14</v>
      </c>
      <c r="F4150" t="s">
        <v>152</v>
      </c>
      <c r="G4150">
        <v>79</v>
      </c>
      <c r="H4150">
        <v>33.592720159999999</v>
      </c>
      <c r="I4150" t="s">
        <v>86</v>
      </c>
      <c r="J4150" t="s">
        <v>180</v>
      </c>
    </row>
    <row r="4151" spans="1:10">
      <c r="A4151" t="str">
        <f t="shared" si="64"/>
        <v>C152017AllSexAllEth14</v>
      </c>
      <c r="B4151">
        <v>2017</v>
      </c>
      <c r="C4151" t="s">
        <v>118</v>
      </c>
      <c r="D4151" t="s">
        <v>117</v>
      </c>
      <c r="E4151">
        <v>14</v>
      </c>
      <c r="F4151" t="s">
        <v>152</v>
      </c>
      <c r="G4151">
        <v>33</v>
      </c>
      <c r="H4151">
        <v>14.03240209</v>
      </c>
      <c r="I4151" t="s">
        <v>87</v>
      </c>
      <c r="J4151" t="s">
        <v>217</v>
      </c>
    </row>
    <row r="4152" spans="1:10">
      <c r="A4152" t="str">
        <f t="shared" si="64"/>
        <v>C162017AllSexAllEth14</v>
      </c>
      <c r="B4152">
        <v>2017</v>
      </c>
      <c r="C4152" t="s">
        <v>118</v>
      </c>
      <c r="D4152" t="s">
        <v>117</v>
      </c>
      <c r="E4152">
        <v>14</v>
      </c>
      <c r="F4152" t="s">
        <v>152</v>
      </c>
      <c r="G4152">
        <v>56</v>
      </c>
      <c r="H4152">
        <v>23.812561129999999</v>
      </c>
      <c r="I4152" t="s">
        <v>88</v>
      </c>
      <c r="J4152" t="s">
        <v>188</v>
      </c>
    </row>
    <row r="4153" spans="1:10">
      <c r="A4153" t="str">
        <f t="shared" si="64"/>
        <v>C172017AllSexAllEth14</v>
      </c>
      <c r="B4153">
        <v>2017</v>
      </c>
      <c r="C4153" t="s">
        <v>118</v>
      </c>
      <c r="D4153" t="s">
        <v>117</v>
      </c>
      <c r="E4153">
        <v>14</v>
      </c>
      <c r="F4153" t="s">
        <v>152</v>
      </c>
      <c r="G4153">
        <v>21</v>
      </c>
      <c r="H4153">
        <v>8.9297104219999994</v>
      </c>
      <c r="I4153" t="s">
        <v>208</v>
      </c>
      <c r="J4153" t="s">
        <v>209</v>
      </c>
    </row>
    <row r="4154" spans="1:10">
      <c r="A4154" t="str">
        <f t="shared" si="64"/>
        <v>C18-C212017AllSexAllEth14</v>
      </c>
      <c r="B4154">
        <v>2017</v>
      </c>
      <c r="C4154" t="s">
        <v>118</v>
      </c>
      <c r="D4154" t="s">
        <v>117</v>
      </c>
      <c r="E4154">
        <v>14</v>
      </c>
      <c r="F4154" t="s">
        <v>152</v>
      </c>
      <c r="G4154">
        <v>373</v>
      </c>
      <c r="H4154">
        <v>158.60866609999999</v>
      </c>
      <c r="I4154" t="s">
        <v>89</v>
      </c>
      <c r="J4154" t="s">
        <v>182</v>
      </c>
    </row>
    <row r="4155" spans="1:10">
      <c r="A4155" t="str">
        <f t="shared" si="64"/>
        <v>C222017AllSexAllEth14</v>
      </c>
      <c r="B4155">
        <v>2017</v>
      </c>
      <c r="C4155" t="s">
        <v>118</v>
      </c>
      <c r="D4155" t="s">
        <v>117</v>
      </c>
      <c r="E4155">
        <v>14</v>
      </c>
      <c r="F4155" t="s">
        <v>152</v>
      </c>
      <c r="G4155">
        <v>51</v>
      </c>
      <c r="H4155">
        <v>21.6864396</v>
      </c>
      <c r="I4155" t="s">
        <v>90</v>
      </c>
      <c r="J4155" t="s">
        <v>159</v>
      </c>
    </row>
    <row r="4156" spans="1:10">
      <c r="A4156" t="str">
        <f t="shared" si="64"/>
        <v>C232017AllSexAllEth14</v>
      </c>
      <c r="B4156">
        <v>2017</v>
      </c>
      <c r="C4156" t="s">
        <v>118</v>
      </c>
      <c r="D4156" t="s">
        <v>117</v>
      </c>
      <c r="E4156">
        <v>14</v>
      </c>
      <c r="F4156" t="s">
        <v>152</v>
      </c>
      <c r="G4156">
        <v>8</v>
      </c>
      <c r="H4156">
        <v>3.4017944469999999</v>
      </c>
      <c r="I4156" t="s">
        <v>227</v>
      </c>
      <c r="J4156" t="s">
        <v>228</v>
      </c>
    </row>
    <row r="4157" spans="1:10">
      <c r="A4157" t="str">
        <f t="shared" si="64"/>
        <v>C242017AllSexAllEth14</v>
      </c>
      <c r="B4157">
        <v>2017</v>
      </c>
      <c r="C4157" t="s">
        <v>118</v>
      </c>
      <c r="D4157" t="s">
        <v>117</v>
      </c>
      <c r="E4157">
        <v>14</v>
      </c>
      <c r="F4157" t="s">
        <v>152</v>
      </c>
      <c r="G4157">
        <v>15</v>
      </c>
      <c r="H4157">
        <v>6.3783645870000001</v>
      </c>
      <c r="I4157" t="s">
        <v>220</v>
      </c>
      <c r="J4157" t="s">
        <v>221</v>
      </c>
    </row>
    <row r="4158" spans="1:10">
      <c r="A4158" t="str">
        <f t="shared" si="64"/>
        <v>C252017AllSexAllEth14</v>
      </c>
      <c r="B4158">
        <v>2017</v>
      </c>
      <c r="C4158" t="s">
        <v>118</v>
      </c>
      <c r="D4158" t="s">
        <v>117</v>
      </c>
      <c r="E4158">
        <v>14</v>
      </c>
      <c r="F4158" t="s">
        <v>152</v>
      </c>
      <c r="G4158">
        <v>66</v>
      </c>
      <c r="H4158">
        <v>28.064804179999999</v>
      </c>
      <c r="I4158" t="s">
        <v>91</v>
      </c>
      <c r="J4158" t="s">
        <v>197</v>
      </c>
    </row>
    <row r="4159" spans="1:10">
      <c r="A4159" t="str">
        <f t="shared" si="64"/>
        <v>C262017AllSexAllEth14</v>
      </c>
      <c r="B4159">
        <v>2017</v>
      </c>
      <c r="C4159" t="s">
        <v>118</v>
      </c>
      <c r="D4159" t="s">
        <v>117</v>
      </c>
      <c r="E4159">
        <v>14</v>
      </c>
      <c r="F4159" t="s">
        <v>152</v>
      </c>
      <c r="G4159">
        <v>26</v>
      </c>
      <c r="H4159">
        <v>11.05583195</v>
      </c>
      <c r="I4159" t="s">
        <v>198</v>
      </c>
      <c r="J4159" t="s">
        <v>199</v>
      </c>
    </row>
    <row r="4160" spans="1:10">
      <c r="A4160" t="str">
        <f t="shared" si="64"/>
        <v>C302017AllSexAllEth14</v>
      </c>
      <c r="B4160">
        <v>2017</v>
      </c>
      <c r="C4160" t="s">
        <v>118</v>
      </c>
      <c r="D4160" t="s">
        <v>117</v>
      </c>
      <c r="E4160">
        <v>14</v>
      </c>
      <c r="F4160" t="s">
        <v>152</v>
      </c>
      <c r="G4160">
        <v>2</v>
      </c>
      <c r="H4160">
        <v>0.85044861199999999</v>
      </c>
      <c r="I4160" t="s">
        <v>210</v>
      </c>
      <c r="J4160" t="s">
        <v>211</v>
      </c>
    </row>
    <row r="4161" spans="1:10">
      <c r="A4161" t="str">
        <f t="shared" si="64"/>
        <v>C312017AllSexAllEth14</v>
      </c>
      <c r="B4161">
        <v>2017</v>
      </c>
      <c r="C4161" t="s">
        <v>118</v>
      </c>
      <c r="D4161" t="s">
        <v>117</v>
      </c>
      <c r="E4161">
        <v>14</v>
      </c>
      <c r="F4161" t="s">
        <v>152</v>
      </c>
      <c r="G4161">
        <v>1</v>
      </c>
      <c r="H4161">
        <v>0.425224306</v>
      </c>
      <c r="I4161" t="s">
        <v>206</v>
      </c>
      <c r="J4161" t="s">
        <v>207</v>
      </c>
    </row>
    <row r="4162" spans="1:10">
      <c r="A4162" t="str">
        <f t="shared" si="64"/>
        <v>C322017AllSexAllEth14</v>
      </c>
      <c r="B4162">
        <v>2017</v>
      </c>
      <c r="C4162" t="s">
        <v>118</v>
      </c>
      <c r="D4162" t="s">
        <v>117</v>
      </c>
      <c r="E4162">
        <v>14</v>
      </c>
      <c r="F4162" t="s">
        <v>152</v>
      </c>
      <c r="G4162">
        <v>14</v>
      </c>
      <c r="H4162">
        <v>5.9531402809999996</v>
      </c>
      <c r="I4162" t="s">
        <v>189</v>
      </c>
      <c r="J4162" t="s">
        <v>190</v>
      </c>
    </row>
    <row r="4163" spans="1:10">
      <c r="A4163" t="str">
        <f t="shared" ref="A4163:A4226" si="65">I4163&amp;B4163&amp;C4163&amp;D4163&amp;E4163</f>
        <v>C33-C342017AllSexAllEth14</v>
      </c>
      <c r="B4163">
        <v>2017</v>
      </c>
      <c r="C4163" t="s">
        <v>118</v>
      </c>
      <c r="D4163" t="s">
        <v>117</v>
      </c>
      <c r="E4163">
        <v>14</v>
      </c>
      <c r="F4163" t="s">
        <v>152</v>
      </c>
      <c r="G4163">
        <v>356</v>
      </c>
      <c r="H4163">
        <v>151.3798529</v>
      </c>
      <c r="I4163" t="s">
        <v>92</v>
      </c>
      <c r="J4163" t="s">
        <v>175</v>
      </c>
    </row>
    <row r="4164" spans="1:10">
      <c r="A4164" t="str">
        <f t="shared" si="65"/>
        <v>C372017AllSexAllEth14</v>
      </c>
      <c r="B4164">
        <v>2017</v>
      </c>
      <c r="C4164" t="s">
        <v>118</v>
      </c>
      <c r="D4164" t="s">
        <v>117</v>
      </c>
      <c r="E4164">
        <v>14</v>
      </c>
      <c r="F4164" t="s">
        <v>152</v>
      </c>
      <c r="G4164">
        <v>1</v>
      </c>
      <c r="H4164">
        <v>0.425224306</v>
      </c>
      <c r="I4164" t="s">
        <v>212</v>
      </c>
      <c r="J4164" t="s">
        <v>213</v>
      </c>
    </row>
    <row r="4165" spans="1:10">
      <c r="A4165" t="str">
        <f t="shared" si="65"/>
        <v>C382017AllSexAllEth14</v>
      </c>
      <c r="B4165">
        <v>2017</v>
      </c>
      <c r="C4165" t="s">
        <v>118</v>
      </c>
      <c r="D4165" t="s">
        <v>117</v>
      </c>
      <c r="E4165">
        <v>14</v>
      </c>
      <c r="F4165" t="s">
        <v>152</v>
      </c>
      <c r="G4165">
        <v>1</v>
      </c>
      <c r="H4165">
        <v>0.425224306</v>
      </c>
      <c r="I4165" t="s">
        <v>191</v>
      </c>
      <c r="J4165" t="s">
        <v>192</v>
      </c>
    </row>
    <row r="4166" spans="1:10">
      <c r="A4166" t="str">
        <f t="shared" si="65"/>
        <v>C40-C412017AllSexAllEth14</v>
      </c>
      <c r="B4166">
        <v>2017</v>
      </c>
      <c r="C4166" t="s">
        <v>118</v>
      </c>
      <c r="D4166" t="s">
        <v>117</v>
      </c>
      <c r="E4166">
        <v>14</v>
      </c>
      <c r="F4166" t="s">
        <v>152</v>
      </c>
      <c r="G4166">
        <v>2</v>
      </c>
      <c r="H4166">
        <v>0.85044861199999999</v>
      </c>
      <c r="I4166" t="s">
        <v>160</v>
      </c>
      <c r="J4166" t="s">
        <v>161</v>
      </c>
    </row>
    <row r="4167" spans="1:10">
      <c r="A4167" t="str">
        <f t="shared" si="65"/>
        <v>C432017AllSexAllEth14</v>
      </c>
      <c r="B4167">
        <v>2017</v>
      </c>
      <c r="C4167" t="s">
        <v>118</v>
      </c>
      <c r="D4167" t="s">
        <v>117</v>
      </c>
      <c r="E4167">
        <v>14</v>
      </c>
      <c r="F4167" t="s">
        <v>152</v>
      </c>
      <c r="G4167">
        <v>329</v>
      </c>
      <c r="H4167">
        <v>139.8987966</v>
      </c>
      <c r="I4167" t="s">
        <v>93</v>
      </c>
      <c r="J4167" t="s">
        <v>186</v>
      </c>
    </row>
    <row r="4168" spans="1:10">
      <c r="A4168" t="str">
        <f t="shared" si="65"/>
        <v>C442017AllSexAllEth14</v>
      </c>
      <c r="B4168">
        <v>2017</v>
      </c>
      <c r="C4168" t="s">
        <v>118</v>
      </c>
      <c r="D4168" t="s">
        <v>117</v>
      </c>
      <c r="E4168">
        <v>14</v>
      </c>
      <c r="F4168" t="s">
        <v>152</v>
      </c>
      <c r="G4168">
        <v>12</v>
      </c>
      <c r="H4168">
        <v>5.1026916699999996</v>
      </c>
      <c r="I4168" t="s">
        <v>176</v>
      </c>
      <c r="J4168" t="s">
        <v>177</v>
      </c>
    </row>
    <row r="4169" spans="1:10">
      <c r="A4169" t="str">
        <f t="shared" si="65"/>
        <v>C452017AllSexAllEth14</v>
      </c>
      <c r="B4169">
        <v>2017</v>
      </c>
      <c r="C4169" t="s">
        <v>118</v>
      </c>
      <c r="D4169" t="s">
        <v>117</v>
      </c>
      <c r="E4169">
        <v>14</v>
      </c>
      <c r="F4169" t="s">
        <v>152</v>
      </c>
      <c r="G4169">
        <v>13</v>
      </c>
      <c r="H4169">
        <v>5.5279159760000001</v>
      </c>
      <c r="I4169" t="s">
        <v>218</v>
      </c>
      <c r="J4169" t="s">
        <v>219</v>
      </c>
    </row>
    <row r="4170" spans="1:10">
      <c r="A4170" t="str">
        <f t="shared" si="65"/>
        <v>C462017AllSexAllEth14</v>
      </c>
      <c r="B4170">
        <v>2017</v>
      </c>
      <c r="C4170" t="s">
        <v>118</v>
      </c>
      <c r="D4170" t="s">
        <v>117</v>
      </c>
      <c r="E4170">
        <v>14</v>
      </c>
      <c r="F4170" t="s">
        <v>152</v>
      </c>
      <c r="G4170">
        <v>1</v>
      </c>
      <c r="H4170">
        <v>0.425224306</v>
      </c>
      <c r="I4170" t="s">
        <v>224</v>
      </c>
      <c r="J4170" t="s">
        <v>225</v>
      </c>
    </row>
    <row r="4171" spans="1:10">
      <c r="A4171" t="str">
        <f t="shared" si="65"/>
        <v>C472017AllSexAllEth14</v>
      </c>
      <c r="B4171">
        <v>2017</v>
      </c>
      <c r="C4171" t="s">
        <v>118</v>
      </c>
      <c r="D4171" t="s">
        <v>117</v>
      </c>
      <c r="E4171">
        <v>14</v>
      </c>
      <c r="F4171" t="s">
        <v>152</v>
      </c>
      <c r="G4171">
        <v>1</v>
      </c>
      <c r="H4171">
        <v>0.425224306</v>
      </c>
      <c r="I4171" t="s">
        <v>178</v>
      </c>
      <c r="J4171" t="s">
        <v>179</v>
      </c>
    </row>
    <row r="4172" spans="1:10">
      <c r="A4172" t="str">
        <f t="shared" si="65"/>
        <v>C482017AllSexAllEth14</v>
      </c>
      <c r="B4172">
        <v>2017</v>
      </c>
      <c r="C4172" t="s">
        <v>118</v>
      </c>
      <c r="D4172" t="s">
        <v>117</v>
      </c>
      <c r="E4172">
        <v>14</v>
      </c>
      <c r="F4172" t="s">
        <v>152</v>
      </c>
      <c r="G4172">
        <v>7</v>
      </c>
      <c r="H4172">
        <v>2.9765701409999998</v>
      </c>
      <c r="I4172" t="s">
        <v>200</v>
      </c>
      <c r="J4172" t="s">
        <v>201</v>
      </c>
    </row>
    <row r="4173" spans="1:10">
      <c r="A4173" t="str">
        <f t="shared" si="65"/>
        <v>C492017AllSexAllEth14</v>
      </c>
      <c r="B4173">
        <v>2017</v>
      </c>
      <c r="C4173" t="s">
        <v>118</v>
      </c>
      <c r="D4173" t="s">
        <v>117</v>
      </c>
      <c r="E4173">
        <v>14</v>
      </c>
      <c r="F4173" t="s">
        <v>152</v>
      </c>
      <c r="G4173">
        <v>15</v>
      </c>
      <c r="H4173">
        <v>6.3783645870000001</v>
      </c>
      <c r="I4173" t="s">
        <v>162</v>
      </c>
      <c r="J4173" t="s">
        <v>163</v>
      </c>
    </row>
    <row r="4174" spans="1:10">
      <c r="A4174" t="str">
        <f t="shared" si="65"/>
        <v>C502017AllSexAllEth14</v>
      </c>
      <c r="B4174">
        <v>2017</v>
      </c>
      <c r="C4174" t="s">
        <v>118</v>
      </c>
      <c r="D4174" t="s">
        <v>117</v>
      </c>
      <c r="E4174">
        <v>14</v>
      </c>
      <c r="F4174" t="s">
        <v>152</v>
      </c>
      <c r="G4174">
        <v>454</v>
      </c>
      <c r="H4174">
        <v>193.05183479999999</v>
      </c>
      <c r="I4174" t="s">
        <v>102</v>
      </c>
      <c r="J4174" t="s">
        <v>214</v>
      </c>
    </row>
    <row r="4175" spans="1:10">
      <c r="A4175" t="str">
        <f t="shared" si="65"/>
        <v>C512017AllSexAllEth14</v>
      </c>
      <c r="B4175">
        <v>2017</v>
      </c>
      <c r="C4175" t="s">
        <v>118</v>
      </c>
      <c r="D4175" t="s">
        <v>117</v>
      </c>
      <c r="E4175">
        <v>14</v>
      </c>
      <c r="F4175" t="s">
        <v>152</v>
      </c>
      <c r="G4175">
        <v>4</v>
      </c>
      <c r="H4175">
        <v>1.7008972229999999</v>
      </c>
      <c r="I4175" t="s">
        <v>106</v>
      </c>
      <c r="J4175" t="s">
        <v>238</v>
      </c>
    </row>
    <row r="4176" spans="1:10">
      <c r="A4176" t="str">
        <f t="shared" si="65"/>
        <v>C522017AllSexAllEth14</v>
      </c>
      <c r="B4176">
        <v>2017</v>
      </c>
      <c r="C4176" t="s">
        <v>118</v>
      </c>
      <c r="D4176" t="s">
        <v>117</v>
      </c>
      <c r="E4176">
        <v>14</v>
      </c>
      <c r="F4176" t="s">
        <v>152</v>
      </c>
      <c r="G4176">
        <v>4</v>
      </c>
      <c r="H4176">
        <v>1.7008972229999999</v>
      </c>
      <c r="I4176" t="s">
        <v>239</v>
      </c>
      <c r="J4176" t="s">
        <v>240</v>
      </c>
    </row>
    <row r="4177" spans="1:10">
      <c r="A4177" t="str">
        <f t="shared" si="65"/>
        <v>C532017AllSexAllEth14</v>
      </c>
      <c r="B4177">
        <v>2017</v>
      </c>
      <c r="C4177" t="s">
        <v>118</v>
      </c>
      <c r="D4177" t="s">
        <v>117</v>
      </c>
      <c r="E4177">
        <v>14</v>
      </c>
      <c r="F4177" t="s">
        <v>152</v>
      </c>
      <c r="G4177">
        <v>16</v>
      </c>
      <c r="H4177">
        <v>6.8035888929999997</v>
      </c>
      <c r="I4177" t="s">
        <v>103</v>
      </c>
      <c r="J4177" t="s">
        <v>235</v>
      </c>
    </row>
    <row r="4178" spans="1:10">
      <c r="A4178" t="str">
        <f t="shared" si="65"/>
        <v>C54-C552017AllSexAllEth14</v>
      </c>
      <c r="B4178">
        <v>2017</v>
      </c>
      <c r="C4178" t="s">
        <v>118</v>
      </c>
      <c r="D4178" t="s">
        <v>117</v>
      </c>
      <c r="E4178">
        <v>14</v>
      </c>
      <c r="F4178" t="s">
        <v>152</v>
      </c>
      <c r="G4178">
        <v>87</v>
      </c>
      <c r="H4178">
        <v>36.994514610000003</v>
      </c>
      <c r="I4178" t="s">
        <v>104</v>
      </c>
      <c r="J4178" t="s">
        <v>234</v>
      </c>
    </row>
    <row r="4179" spans="1:10">
      <c r="A4179" t="str">
        <f t="shared" si="65"/>
        <v>C56-C572017AllSexAllEth14</v>
      </c>
      <c r="B4179">
        <v>2017</v>
      </c>
      <c r="C4179" t="s">
        <v>118</v>
      </c>
      <c r="D4179" t="s">
        <v>117</v>
      </c>
      <c r="E4179">
        <v>14</v>
      </c>
      <c r="F4179" t="s">
        <v>152</v>
      </c>
      <c r="G4179">
        <v>52</v>
      </c>
      <c r="H4179">
        <v>22.1116639</v>
      </c>
      <c r="I4179" t="s">
        <v>105</v>
      </c>
      <c r="J4179" t="s">
        <v>233</v>
      </c>
    </row>
    <row r="4180" spans="1:10">
      <c r="A4180" t="str">
        <f t="shared" si="65"/>
        <v>C602017AllSexAllEth14</v>
      </c>
      <c r="B4180">
        <v>2017</v>
      </c>
      <c r="C4180" t="s">
        <v>118</v>
      </c>
      <c r="D4180" t="s">
        <v>117</v>
      </c>
      <c r="E4180">
        <v>14</v>
      </c>
      <c r="F4180" t="s">
        <v>152</v>
      </c>
      <c r="G4180">
        <v>3</v>
      </c>
      <c r="H4180">
        <v>1.2756729170000001</v>
      </c>
      <c r="I4180" t="s">
        <v>222</v>
      </c>
      <c r="J4180" t="s">
        <v>223</v>
      </c>
    </row>
    <row r="4181" spans="1:10">
      <c r="A4181" t="str">
        <f t="shared" si="65"/>
        <v>C612017AllSexAllEth14</v>
      </c>
      <c r="B4181">
        <v>2017</v>
      </c>
      <c r="C4181" t="s">
        <v>118</v>
      </c>
      <c r="D4181" t="s">
        <v>117</v>
      </c>
      <c r="E4181">
        <v>14</v>
      </c>
      <c r="F4181" t="s">
        <v>152</v>
      </c>
      <c r="G4181">
        <v>1089</v>
      </c>
      <c r="H4181">
        <v>463.06926900000002</v>
      </c>
      <c r="I4181" t="s">
        <v>107</v>
      </c>
      <c r="J4181" t="s">
        <v>202</v>
      </c>
    </row>
    <row r="4182" spans="1:10">
      <c r="A4182" t="str">
        <f t="shared" si="65"/>
        <v>C622017AllSexAllEth14</v>
      </c>
      <c r="B4182">
        <v>2017</v>
      </c>
      <c r="C4182" t="s">
        <v>118</v>
      </c>
      <c r="D4182" t="s">
        <v>117</v>
      </c>
      <c r="E4182">
        <v>14</v>
      </c>
      <c r="F4182" t="s">
        <v>152</v>
      </c>
      <c r="G4182">
        <v>3</v>
      </c>
      <c r="H4182">
        <v>1.2756729170000001</v>
      </c>
      <c r="I4182" t="s">
        <v>108</v>
      </c>
      <c r="J4182" t="s">
        <v>187</v>
      </c>
    </row>
    <row r="4183" spans="1:10">
      <c r="A4183" t="str">
        <f t="shared" si="65"/>
        <v>C632017AllSexAllEth14</v>
      </c>
      <c r="B4183">
        <v>2017</v>
      </c>
      <c r="C4183" t="s">
        <v>118</v>
      </c>
      <c r="D4183" t="s">
        <v>117</v>
      </c>
      <c r="E4183">
        <v>14</v>
      </c>
      <c r="F4183" t="s">
        <v>152</v>
      </c>
      <c r="G4183">
        <v>1</v>
      </c>
      <c r="H4183">
        <v>0.425224306</v>
      </c>
      <c r="I4183" t="s">
        <v>193</v>
      </c>
      <c r="J4183" t="s">
        <v>194</v>
      </c>
    </row>
    <row r="4184" spans="1:10">
      <c r="A4184" t="str">
        <f t="shared" si="65"/>
        <v>C64-C66, C682017AllSexAllEth14</v>
      </c>
      <c r="B4184">
        <v>2017</v>
      </c>
      <c r="C4184" t="s">
        <v>118</v>
      </c>
      <c r="D4184" t="s">
        <v>117</v>
      </c>
      <c r="E4184">
        <v>14</v>
      </c>
      <c r="F4184" t="s">
        <v>152</v>
      </c>
      <c r="G4184">
        <v>115</v>
      </c>
      <c r="H4184">
        <v>48.900795170000002</v>
      </c>
      <c r="I4184" t="s">
        <v>94</v>
      </c>
      <c r="J4184" t="s">
        <v>164</v>
      </c>
    </row>
    <row r="4185" spans="1:10">
      <c r="A4185" t="str">
        <f t="shared" si="65"/>
        <v>C672017AllSexAllEth14</v>
      </c>
      <c r="B4185">
        <v>2017</v>
      </c>
      <c r="C4185" t="s">
        <v>118</v>
      </c>
      <c r="D4185" t="s">
        <v>117</v>
      </c>
      <c r="E4185">
        <v>14</v>
      </c>
      <c r="F4185" t="s">
        <v>152</v>
      </c>
      <c r="G4185">
        <v>47</v>
      </c>
      <c r="H4185">
        <v>19.985542370000001</v>
      </c>
      <c r="I4185" t="s">
        <v>95</v>
      </c>
      <c r="J4185" t="s">
        <v>226</v>
      </c>
    </row>
    <row r="4186" spans="1:10">
      <c r="A4186" t="str">
        <f t="shared" si="65"/>
        <v>C692017AllSexAllEth14</v>
      </c>
      <c r="B4186">
        <v>2017</v>
      </c>
      <c r="C4186" t="s">
        <v>118</v>
      </c>
      <c r="D4186" t="s">
        <v>117</v>
      </c>
      <c r="E4186">
        <v>14</v>
      </c>
      <c r="F4186" t="s">
        <v>152</v>
      </c>
      <c r="G4186">
        <v>7</v>
      </c>
      <c r="H4186">
        <v>2.9765701409999998</v>
      </c>
      <c r="I4186" t="s">
        <v>165</v>
      </c>
      <c r="J4186" t="s">
        <v>166</v>
      </c>
    </row>
    <row r="4187" spans="1:10">
      <c r="A4187" t="str">
        <f t="shared" si="65"/>
        <v>C702017AllSexAllEth14</v>
      </c>
      <c r="B4187">
        <v>2017</v>
      </c>
      <c r="C4187" t="s">
        <v>118</v>
      </c>
      <c r="D4187" t="s">
        <v>117</v>
      </c>
      <c r="E4187">
        <v>14</v>
      </c>
      <c r="F4187" t="s">
        <v>152</v>
      </c>
      <c r="G4187">
        <v>1</v>
      </c>
      <c r="H4187">
        <v>0.425224306</v>
      </c>
      <c r="I4187" t="s">
        <v>203</v>
      </c>
      <c r="J4187" t="s">
        <v>204</v>
      </c>
    </row>
    <row r="4188" spans="1:10">
      <c r="A4188" t="str">
        <f t="shared" si="65"/>
        <v>C712017AllSexAllEth14</v>
      </c>
      <c r="B4188">
        <v>2017</v>
      </c>
      <c r="C4188" t="s">
        <v>118</v>
      </c>
      <c r="D4188" t="s">
        <v>117</v>
      </c>
      <c r="E4188">
        <v>14</v>
      </c>
      <c r="F4188" t="s">
        <v>152</v>
      </c>
      <c r="G4188">
        <v>45</v>
      </c>
      <c r="H4188">
        <v>19.13509376</v>
      </c>
      <c r="I4188" t="s">
        <v>96</v>
      </c>
      <c r="J4188" t="s">
        <v>167</v>
      </c>
    </row>
    <row r="4189" spans="1:10">
      <c r="A4189" t="str">
        <f t="shared" si="65"/>
        <v>C732017AllSexAllEth14</v>
      </c>
      <c r="B4189">
        <v>2017</v>
      </c>
      <c r="C4189" t="s">
        <v>118</v>
      </c>
      <c r="D4189" t="s">
        <v>117</v>
      </c>
      <c r="E4189">
        <v>14</v>
      </c>
      <c r="F4189" t="s">
        <v>152</v>
      </c>
      <c r="G4189">
        <v>26</v>
      </c>
      <c r="H4189">
        <v>11.05583195</v>
      </c>
      <c r="I4189" t="s">
        <v>97</v>
      </c>
      <c r="J4189" t="s">
        <v>183</v>
      </c>
    </row>
    <row r="4190" spans="1:10">
      <c r="A4190" t="str">
        <f t="shared" si="65"/>
        <v>C752017AllSexAllEth14</v>
      </c>
      <c r="B4190">
        <v>2017</v>
      </c>
      <c r="C4190" t="s">
        <v>118</v>
      </c>
      <c r="D4190" t="s">
        <v>117</v>
      </c>
      <c r="E4190">
        <v>14</v>
      </c>
      <c r="F4190" t="s">
        <v>152</v>
      </c>
      <c r="G4190">
        <v>1</v>
      </c>
      <c r="H4190">
        <v>0.425224306</v>
      </c>
      <c r="I4190" t="s">
        <v>184</v>
      </c>
      <c r="J4190" t="s">
        <v>185</v>
      </c>
    </row>
    <row r="4191" spans="1:10">
      <c r="A4191" t="str">
        <f t="shared" si="65"/>
        <v>C77-C792017AllSexAllEth14</v>
      </c>
      <c r="B4191">
        <v>2017</v>
      </c>
      <c r="C4191" t="s">
        <v>118</v>
      </c>
      <c r="D4191" t="s">
        <v>117</v>
      </c>
      <c r="E4191">
        <v>14</v>
      </c>
      <c r="F4191" t="s">
        <v>152</v>
      </c>
      <c r="G4191">
        <v>51</v>
      </c>
      <c r="H4191">
        <v>21.6864396</v>
      </c>
      <c r="I4191" t="s">
        <v>215</v>
      </c>
      <c r="J4191" t="s">
        <v>216</v>
      </c>
    </row>
    <row r="4192" spans="1:10">
      <c r="A4192" t="str">
        <f t="shared" si="65"/>
        <v>C802017AllSexAllEth14</v>
      </c>
      <c r="B4192">
        <v>2017</v>
      </c>
      <c r="C4192" t="s">
        <v>118</v>
      </c>
      <c r="D4192" t="s">
        <v>117</v>
      </c>
      <c r="E4192">
        <v>14</v>
      </c>
      <c r="F4192" t="s">
        <v>152</v>
      </c>
      <c r="G4192">
        <v>2</v>
      </c>
      <c r="H4192">
        <v>0.85044861199999999</v>
      </c>
      <c r="I4192" t="s">
        <v>229</v>
      </c>
      <c r="J4192" t="s">
        <v>230</v>
      </c>
    </row>
    <row r="4193" spans="1:10">
      <c r="A4193" t="str">
        <f t="shared" si="65"/>
        <v>C812017AllSexAllEth14</v>
      </c>
      <c r="B4193">
        <v>2017</v>
      </c>
      <c r="C4193" t="s">
        <v>118</v>
      </c>
      <c r="D4193" t="s">
        <v>117</v>
      </c>
      <c r="E4193">
        <v>14</v>
      </c>
      <c r="F4193" t="s">
        <v>152</v>
      </c>
      <c r="G4193">
        <v>12</v>
      </c>
      <c r="H4193">
        <v>5.1026916699999996</v>
      </c>
      <c r="I4193" t="s">
        <v>98</v>
      </c>
      <c r="J4193" t="s">
        <v>172</v>
      </c>
    </row>
    <row r="4194" spans="1:10">
      <c r="A4194" t="str">
        <f t="shared" si="65"/>
        <v>C82-C86, C962017AllSexAllEth14</v>
      </c>
      <c r="B4194">
        <v>2017</v>
      </c>
      <c r="C4194" t="s">
        <v>118</v>
      </c>
      <c r="D4194" t="s">
        <v>117</v>
      </c>
      <c r="E4194">
        <v>14</v>
      </c>
      <c r="F4194" t="s">
        <v>152</v>
      </c>
      <c r="G4194">
        <v>117</v>
      </c>
      <c r="H4194">
        <v>49.751243780000003</v>
      </c>
      <c r="I4194" t="s">
        <v>99</v>
      </c>
      <c r="J4194" t="s">
        <v>173</v>
      </c>
    </row>
    <row r="4195" spans="1:10">
      <c r="A4195" t="str">
        <f t="shared" si="65"/>
        <v>C882017AllSexAllEth14</v>
      </c>
      <c r="B4195">
        <v>2017</v>
      </c>
      <c r="C4195" t="s">
        <v>118</v>
      </c>
      <c r="D4195" t="s">
        <v>117</v>
      </c>
      <c r="E4195">
        <v>14</v>
      </c>
      <c r="F4195" t="s">
        <v>152</v>
      </c>
      <c r="G4195">
        <v>14</v>
      </c>
      <c r="H4195">
        <v>5.9531402809999996</v>
      </c>
      <c r="I4195" t="s">
        <v>195</v>
      </c>
      <c r="J4195" t="s">
        <v>196</v>
      </c>
    </row>
    <row r="4196" spans="1:10">
      <c r="A4196" t="str">
        <f t="shared" si="65"/>
        <v>C902017AllSexAllEth14</v>
      </c>
      <c r="B4196">
        <v>2017</v>
      </c>
      <c r="C4196" t="s">
        <v>118</v>
      </c>
      <c r="D4196" t="s">
        <v>117</v>
      </c>
      <c r="E4196">
        <v>14</v>
      </c>
      <c r="F4196" t="s">
        <v>152</v>
      </c>
      <c r="G4196">
        <v>64</v>
      </c>
      <c r="H4196">
        <v>27.214355569999999</v>
      </c>
      <c r="I4196" t="s">
        <v>100</v>
      </c>
      <c r="J4196" t="s">
        <v>205</v>
      </c>
    </row>
    <row r="4197" spans="1:10">
      <c r="A4197" t="str">
        <f t="shared" si="65"/>
        <v>C91-C952017AllSexAllEth14</v>
      </c>
      <c r="B4197">
        <v>2017</v>
      </c>
      <c r="C4197" t="s">
        <v>118</v>
      </c>
      <c r="D4197" t="s">
        <v>117</v>
      </c>
      <c r="E4197">
        <v>14</v>
      </c>
      <c r="F4197" t="s">
        <v>152</v>
      </c>
      <c r="G4197">
        <v>80</v>
      </c>
      <c r="H4197">
        <v>34.017944470000003</v>
      </c>
      <c r="I4197" t="s">
        <v>101</v>
      </c>
      <c r="J4197" t="s">
        <v>174</v>
      </c>
    </row>
    <row r="4198" spans="1:10">
      <c r="A4198" t="str">
        <f t="shared" si="65"/>
        <v>D45-D472017AllSexAllEth14</v>
      </c>
      <c r="B4198">
        <v>2017</v>
      </c>
      <c r="C4198" t="s">
        <v>118</v>
      </c>
      <c r="D4198" t="s">
        <v>117</v>
      </c>
      <c r="E4198">
        <v>14</v>
      </c>
      <c r="F4198" t="s">
        <v>152</v>
      </c>
      <c r="G4198">
        <v>50</v>
      </c>
      <c r="H4198">
        <v>21.261215289999999</v>
      </c>
      <c r="I4198" t="s">
        <v>140</v>
      </c>
      <c r="J4198" t="s">
        <v>181</v>
      </c>
    </row>
    <row r="4199" spans="1:10">
      <c r="A4199" t="str">
        <f t="shared" si="65"/>
        <v>C00-C142015AllSexAllEth15</v>
      </c>
      <c r="B4199">
        <v>2015</v>
      </c>
      <c r="C4199" t="s">
        <v>118</v>
      </c>
      <c r="D4199" t="s">
        <v>117</v>
      </c>
      <c r="E4199">
        <v>15</v>
      </c>
      <c r="F4199" t="s">
        <v>153</v>
      </c>
      <c r="G4199">
        <v>53</v>
      </c>
      <c r="H4199">
        <v>32.134845089999999</v>
      </c>
      <c r="I4199" t="s">
        <v>86</v>
      </c>
      <c r="J4199" t="s">
        <v>180</v>
      </c>
    </row>
    <row r="4200" spans="1:10">
      <c r="A4200" t="str">
        <f t="shared" si="65"/>
        <v>C152015AllSexAllEth15</v>
      </c>
      <c r="B4200">
        <v>2015</v>
      </c>
      <c r="C4200" t="s">
        <v>118</v>
      </c>
      <c r="D4200" t="s">
        <v>117</v>
      </c>
      <c r="E4200">
        <v>15</v>
      </c>
      <c r="F4200" t="s">
        <v>153</v>
      </c>
      <c r="G4200">
        <v>49</v>
      </c>
      <c r="H4200">
        <v>29.709573760000001</v>
      </c>
      <c r="I4200" t="s">
        <v>87</v>
      </c>
      <c r="J4200" t="s">
        <v>217</v>
      </c>
    </row>
    <row r="4201" spans="1:10">
      <c r="A4201" t="str">
        <f t="shared" si="65"/>
        <v>C162015AllSexAllEth15</v>
      </c>
      <c r="B4201">
        <v>2015</v>
      </c>
      <c r="C4201" t="s">
        <v>118</v>
      </c>
      <c r="D4201" t="s">
        <v>117</v>
      </c>
      <c r="E4201">
        <v>15</v>
      </c>
      <c r="F4201" t="s">
        <v>153</v>
      </c>
      <c r="G4201">
        <v>58</v>
      </c>
      <c r="H4201">
        <v>35.166434240000001</v>
      </c>
      <c r="I4201" t="s">
        <v>88</v>
      </c>
      <c r="J4201" t="s">
        <v>188</v>
      </c>
    </row>
    <row r="4202" spans="1:10">
      <c r="A4202" t="str">
        <f t="shared" si="65"/>
        <v>C172015AllSexAllEth15</v>
      </c>
      <c r="B4202">
        <v>2015</v>
      </c>
      <c r="C4202" t="s">
        <v>118</v>
      </c>
      <c r="D4202" t="s">
        <v>117</v>
      </c>
      <c r="E4202">
        <v>15</v>
      </c>
      <c r="F4202" t="s">
        <v>153</v>
      </c>
      <c r="G4202">
        <v>15</v>
      </c>
      <c r="H4202">
        <v>9.0947674769999995</v>
      </c>
      <c r="I4202" t="s">
        <v>208</v>
      </c>
      <c r="J4202" t="s">
        <v>209</v>
      </c>
    </row>
    <row r="4203" spans="1:10">
      <c r="A4203" t="str">
        <f t="shared" si="65"/>
        <v>C18-C212015AllSexAllEth15</v>
      </c>
      <c r="B4203">
        <v>2015</v>
      </c>
      <c r="C4203" t="s">
        <v>118</v>
      </c>
      <c r="D4203" t="s">
        <v>117</v>
      </c>
      <c r="E4203">
        <v>15</v>
      </c>
      <c r="F4203" t="s">
        <v>153</v>
      </c>
      <c r="G4203">
        <v>472</v>
      </c>
      <c r="H4203">
        <v>286.1820166</v>
      </c>
      <c r="I4203" t="s">
        <v>89</v>
      </c>
      <c r="J4203" t="s">
        <v>182</v>
      </c>
    </row>
    <row r="4204" spans="1:10">
      <c r="A4204" t="str">
        <f t="shared" si="65"/>
        <v>C222015AllSexAllEth15</v>
      </c>
      <c r="B4204">
        <v>2015</v>
      </c>
      <c r="C4204" t="s">
        <v>118</v>
      </c>
      <c r="D4204" t="s">
        <v>117</v>
      </c>
      <c r="E4204">
        <v>15</v>
      </c>
      <c r="F4204" t="s">
        <v>153</v>
      </c>
      <c r="G4204">
        <v>54</v>
      </c>
      <c r="H4204">
        <v>32.741162920000001</v>
      </c>
      <c r="I4204" t="s">
        <v>90</v>
      </c>
      <c r="J4204" t="s">
        <v>159</v>
      </c>
    </row>
    <row r="4205" spans="1:10">
      <c r="A4205" t="str">
        <f t="shared" si="65"/>
        <v>C232015AllSexAllEth15</v>
      </c>
      <c r="B4205">
        <v>2015</v>
      </c>
      <c r="C4205" t="s">
        <v>118</v>
      </c>
      <c r="D4205" t="s">
        <v>117</v>
      </c>
      <c r="E4205">
        <v>15</v>
      </c>
      <c r="F4205" t="s">
        <v>153</v>
      </c>
      <c r="G4205">
        <v>9</v>
      </c>
      <c r="H4205">
        <v>5.4568604860000001</v>
      </c>
      <c r="I4205" t="s">
        <v>227</v>
      </c>
      <c r="J4205" t="s">
        <v>228</v>
      </c>
    </row>
    <row r="4206" spans="1:10">
      <c r="A4206" t="str">
        <f t="shared" si="65"/>
        <v>C242015AllSexAllEth15</v>
      </c>
      <c r="B4206">
        <v>2015</v>
      </c>
      <c r="C4206" t="s">
        <v>118</v>
      </c>
      <c r="D4206" t="s">
        <v>117</v>
      </c>
      <c r="E4206">
        <v>15</v>
      </c>
      <c r="F4206" t="s">
        <v>153</v>
      </c>
      <c r="G4206">
        <v>17</v>
      </c>
      <c r="H4206">
        <v>10.30740314</v>
      </c>
      <c r="I4206" t="s">
        <v>220</v>
      </c>
      <c r="J4206" t="s">
        <v>221</v>
      </c>
    </row>
    <row r="4207" spans="1:10">
      <c r="A4207" t="str">
        <f t="shared" si="65"/>
        <v>C252015AllSexAllEth15</v>
      </c>
      <c r="B4207">
        <v>2015</v>
      </c>
      <c r="C4207" t="s">
        <v>118</v>
      </c>
      <c r="D4207" t="s">
        <v>117</v>
      </c>
      <c r="E4207">
        <v>15</v>
      </c>
      <c r="F4207" t="s">
        <v>153</v>
      </c>
      <c r="G4207">
        <v>84</v>
      </c>
      <c r="H4207">
        <v>50.930697870000003</v>
      </c>
      <c r="I4207" t="s">
        <v>91</v>
      </c>
      <c r="J4207" t="s">
        <v>197</v>
      </c>
    </row>
    <row r="4208" spans="1:10">
      <c r="A4208" t="str">
        <f t="shared" si="65"/>
        <v>C262015AllSexAllEth15</v>
      </c>
      <c r="B4208">
        <v>2015</v>
      </c>
      <c r="C4208" t="s">
        <v>118</v>
      </c>
      <c r="D4208" t="s">
        <v>117</v>
      </c>
      <c r="E4208">
        <v>15</v>
      </c>
      <c r="F4208" t="s">
        <v>153</v>
      </c>
      <c r="G4208">
        <v>15</v>
      </c>
      <c r="H4208">
        <v>9.0947674769999995</v>
      </c>
      <c r="I4208" t="s">
        <v>198</v>
      </c>
      <c r="J4208" t="s">
        <v>199</v>
      </c>
    </row>
    <row r="4209" spans="1:10">
      <c r="A4209" t="str">
        <f t="shared" si="65"/>
        <v>C302015AllSexAllEth15</v>
      </c>
      <c r="B4209">
        <v>2015</v>
      </c>
      <c r="C4209" t="s">
        <v>118</v>
      </c>
      <c r="D4209" t="s">
        <v>117</v>
      </c>
      <c r="E4209">
        <v>15</v>
      </c>
      <c r="F4209" t="s">
        <v>153</v>
      </c>
      <c r="G4209">
        <v>3</v>
      </c>
      <c r="H4209">
        <v>1.8189534949999999</v>
      </c>
      <c r="I4209" t="s">
        <v>210</v>
      </c>
      <c r="J4209" t="s">
        <v>211</v>
      </c>
    </row>
    <row r="4210" spans="1:10">
      <c r="A4210" t="str">
        <f t="shared" si="65"/>
        <v>C322015AllSexAllEth15</v>
      </c>
      <c r="B4210">
        <v>2015</v>
      </c>
      <c r="C4210" t="s">
        <v>118</v>
      </c>
      <c r="D4210" t="s">
        <v>117</v>
      </c>
      <c r="E4210">
        <v>15</v>
      </c>
      <c r="F4210" t="s">
        <v>153</v>
      </c>
      <c r="G4210">
        <v>13</v>
      </c>
      <c r="H4210">
        <v>7.882131813</v>
      </c>
      <c r="I4210" t="s">
        <v>189</v>
      </c>
      <c r="J4210" t="s">
        <v>190</v>
      </c>
    </row>
    <row r="4211" spans="1:10">
      <c r="A4211" t="str">
        <f t="shared" si="65"/>
        <v>C33-C342015AllSexAllEth15</v>
      </c>
      <c r="B4211">
        <v>2015</v>
      </c>
      <c r="C4211" t="s">
        <v>118</v>
      </c>
      <c r="D4211" t="s">
        <v>117</v>
      </c>
      <c r="E4211">
        <v>15</v>
      </c>
      <c r="F4211" t="s">
        <v>153</v>
      </c>
      <c r="G4211">
        <v>375</v>
      </c>
      <c r="H4211">
        <v>227.36918689999999</v>
      </c>
      <c r="I4211" t="s">
        <v>92</v>
      </c>
      <c r="J4211" t="s">
        <v>175</v>
      </c>
    </row>
    <row r="4212" spans="1:10">
      <c r="A4212" t="str">
        <f t="shared" si="65"/>
        <v>C372015AllSexAllEth15</v>
      </c>
      <c r="B4212">
        <v>2015</v>
      </c>
      <c r="C4212" t="s">
        <v>118</v>
      </c>
      <c r="D4212" t="s">
        <v>117</v>
      </c>
      <c r="E4212">
        <v>15</v>
      </c>
      <c r="F4212" t="s">
        <v>153</v>
      </c>
      <c r="G4212">
        <v>6</v>
      </c>
      <c r="H4212">
        <v>3.6379069909999999</v>
      </c>
      <c r="I4212" t="s">
        <v>212</v>
      </c>
      <c r="J4212" t="s">
        <v>213</v>
      </c>
    </row>
    <row r="4213" spans="1:10">
      <c r="A4213" t="str">
        <f t="shared" si="65"/>
        <v>C382015AllSexAllEth15</v>
      </c>
      <c r="B4213">
        <v>2015</v>
      </c>
      <c r="C4213" t="s">
        <v>118</v>
      </c>
      <c r="D4213" t="s">
        <v>117</v>
      </c>
      <c r="E4213">
        <v>15</v>
      </c>
      <c r="F4213" t="s">
        <v>153</v>
      </c>
      <c r="G4213">
        <v>2</v>
      </c>
      <c r="H4213">
        <v>1.212635664</v>
      </c>
      <c r="I4213" t="s">
        <v>191</v>
      </c>
      <c r="J4213" t="s">
        <v>192</v>
      </c>
    </row>
    <row r="4214" spans="1:10">
      <c r="A4214" t="str">
        <f t="shared" si="65"/>
        <v>C40-C412015AllSexAllEth15</v>
      </c>
      <c r="B4214">
        <v>2015</v>
      </c>
      <c r="C4214" t="s">
        <v>118</v>
      </c>
      <c r="D4214" t="s">
        <v>117</v>
      </c>
      <c r="E4214">
        <v>15</v>
      </c>
      <c r="F4214" t="s">
        <v>153</v>
      </c>
      <c r="G4214">
        <v>2</v>
      </c>
      <c r="H4214">
        <v>1.212635664</v>
      </c>
      <c r="I4214" t="s">
        <v>160</v>
      </c>
      <c r="J4214" t="s">
        <v>161</v>
      </c>
    </row>
    <row r="4215" spans="1:10">
      <c r="A4215" t="str">
        <f t="shared" si="65"/>
        <v>C432015AllSexAllEth15</v>
      </c>
      <c r="B4215">
        <v>2015</v>
      </c>
      <c r="C4215" t="s">
        <v>118</v>
      </c>
      <c r="D4215" t="s">
        <v>117</v>
      </c>
      <c r="E4215">
        <v>15</v>
      </c>
      <c r="F4215" t="s">
        <v>153</v>
      </c>
      <c r="G4215">
        <v>332</v>
      </c>
      <c r="H4215">
        <v>201.29752020000001</v>
      </c>
      <c r="I4215" t="s">
        <v>93</v>
      </c>
      <c r="J4215" t="s">
        <v>186</v>
      </c>
    </row>
    <row r="4216" spans="1:10">
      <c r="A4216" t="str">
        <f t="shared" si="65"/>
        <v>C442015AllSexAllEth15</v>
      </c>
      <c r="B4216">
        <v>2015</v>
      </c>
      <c r="C4216" t="s">
        <v>118</v>
      </c>
      <c r="D4216" t="s">
        <v>117</v>
      </c>
      <c r="E4216">
        <v>15</v>
      </c>
      <c r="F4216" t="s">
        <v>153</v>
      </c>
      <c r="G4216">
        <v>16</v>
      </c>
      <c r="H4216">
        <v>9.7010853089999998</v>
      </c>
      <c r="I4216" t="s">
        <v>176</v>
      </c>
      <c r="J4216" t="s">
        <v>177</v>
      </c>
    </row>
    <row r="4217" spans="1:10">
      <c r="A4217" t="str">
        <f t="shared" si="65"/>
        <v>C452015AllSexAllEth15</v>
      </c>
      <c r="B4217">
        <v>2015</v>
      </c>
      <c r="C4217" t="s">
        <v>118</v>
      </c>
      <c r="D4217" t="s">
        <v>117</v>
      </c>
      <c r="E4217">
        <v>15</v>
      </c>
      <c r="F4217" t="s">
        <v>153</v>
      </c>
      <c r="G4217">
        <v>23</v>
      </c>
      <c r="H4217">
        <v>13.945310129999999</v>
      </c>
      <c r="I4217" t="s">
        <v>218</v>
      </c>
      <c r="J4217" t="s">
        <v>219</v>
      </c>
    </row>
    <row r="4218" spans="1:10">
      <c r="A4218" t="str">
        <f t="shared" si="65"/>
        <v>C482015AllSexAllEth15</v>
      </c>
      <c r="B4218">
        <v>2015</v>
      </c>
      <c r="C4218" t="s">
        <v>118</v>
      </c>
      <c r="D4218" t="s">
        <v>117</v>
      </c>
      <c r="E4218">
        <v>15</v>
      </c>
      <c r="F4218" t="s">
        <v>153</v>
      </c>
      <c r="G4218">
        <v>6</v>
      </c>
      <c r="H4218">
        <v>3.6379069909999999</v>
      </c>
      <c r="I4218" t="s">
        <v>200</v>
      </c>
      <c r="J4218" t="s">
        <v>201</v>
      </c>
    </row>
    <row r="4219" spans="1:10">
      <c r="A4219" t="str">
        <f t="shared" si="65"/>
        <v>C492015AllSexAllEth15</v>
      </c>
      <c r="B4219">
        <v>2015</v>
      </c>
      <c r="C4219" t="s">
        <v>118</v>
      </c>
      <c r="D4219" t="s">
        <v>117</v>
      </c>
      <c r="E4219">
        <v>15</v>
      </c>
      <c r="F4219" t="s">
        <v>153</v>
      </c>
      <c r="G4219">
        <v>9</v>
      </c>
      <c r="H4219">
        <v>5.4568604860000001</v>
      </c>
      <c r="I4219" t="s">
        <v>162</v>
      </c>
      <c r="J4219" t="s">
        <v>163</v>
      </c>
    </row>
    <row r="4220" spans="1:10">
      <c r="A4220" t="str">
        <f t="shared" si="65"/>
        <v>C502015AllSexAllEth15</v>
      </c>
      <c r="B4220">
        <v>2015</v>
      </c>
      <c r="C4220" t="s">
        <v>118</v>
      </c>
      <c r="D4220" t="s">
        <v>117</v>
      </c>
      <c r="E4220">
        <v>15</v>
      </c>
      <c r="F4220" t="s">
        <v>153</v>
      </c>
      <c r="G4220">
        <v>231</v>
      </c>
      <c r="H4220">
        <v>140.05941910000001</v>
      </c>
      <c r="I4220" t="s">
        <v>102</v>
      </c>
      <c r="J4220" t="s">
        <v>214</v>
      </c>
    </row>
    <row r="4221" spans="1:10">
      <c r="A4221" t="str">
        <f t="shared" si="65"/>
        <v>C512015AllSexAllEth15</v>
      </c>
      <c r="B4221">
        <v>2015</v>
      </c>
      <c r="C4221" t="s">
        <v>118</v>
      </c>
      <c r="D4221" t="s">
        <v>117</v>
      </c>
      <c r="E4221">
        <v>15</v>
      </c>
      <c r="F4221" t="s">
        <v>153</v>
      </c>
      <c r="G4221">
        <v>6</v>
      </c>
      <c r="H4221">
        <v>3.6379069909999999</v>
      </c>
      <c r="I4221" t="s">
        <v>106</v>
      </c>
      <c r="J4221" t="s">
        <v>238</v>
      </c>
    </row>
    <row r="4222" spans="1:10">
      <c r="A4222" t="str">
        <f t="shared" si="65"/>
        <v>C532015AllSexAllEth15</v>
      </c>
      <c r="B4222">
        <v>2015</v>
      </c>
      <c r="C4222" t="s">
        <v>118</v>
      </c>
      <c r="D4222" t="s">
        <v>117</v>
      </c>
      <c r="E4222">
        <v>15</v>
      </c>
      <c r="F4222" t="s">
        <v>153</v>
      </c>
      <c r="G4222">
        <v>3</v>
      </c>
      <c r="H4222">
        <v>1.8189534949999999</v>
      </c>
      <c r="I4222" t="s">
        <v>103</v>
      </c>
      <c r="J4222" t="s">
        <v>235</v>
      </c>
    </row>
    <row r="4223" spans="1:10">
      <c r="A4223" t="str">
        <f t="shared" si="65"/>
        <v>C54-C552015AllSexAllEth15</v>
      </c>
      <c r="B4223">
        <v>2015</v>
      </c>
      <c r="C4223" t="s">
        <v>118</v>
      </c>
      <c r="D4223" t="s">
        <v>117</v>
      </c>
      <c r="E4223">
        <v>15</v>
      </c>
      <c r="F4223" t="s">
        <v>153</v>
      </c>
      <c r="G4223">
        <v>73</v>
      </c>
      <c r="H4223">
        <v>44.261201720000003</v>
      </c>
      <c r="I4223" t="s">
        <v>104</v>
      </c>
      <c r="J4223" t="s">
        <v>234</v>
      </c>
    </row>
    <row r="4224" spans="1:10">
      <c r="A4224" t="str">
        <f t="shared" si="65"/>
        <v>C56-C572015AllSexAllEth15</v>
      </c>
      <c r="B4224">
        <v>2015</v>
      </c>
      <c r="C4224" t="s">
        <v>118</v>
      </c>
      <c r="D4224" t="s">
        <v>117</v>
      </c>
      <c r="E4224">
        <v>15</v>
      </c>
      <c r="F4224" t="s">
        <v>153</v>
      </c>
      <c r="G4224">
        <v>36</v>
      </c>
      <c r="H4224">
        <v>21.827441950000001</v>
      </c>
      <c r="I4224" t="s">
        <v>105</v>
      </c>
      <c r="J4224" t="s">
        <v>233</v>
      </c>
    </row>
    <row r="4225" spans="1:10">
      <c r="A4225" t="str">
        <f t="shared" si="65"/>
        <v>C602015AllSexAllEth15</v>
      </c>
      <c r="B4225">
        <v>2015</v>
      </c>
      <c r="C4225" t="s">
        <v>118</v>
      </c>
      <c r="D4225" t="s">
        <v>117</v>
      </c>
      <c r="E4225">
        <v>15</v>
      </c>
      <c r="F4225" t="s">
        <v>153</v>
      </c>
      <c r="G4225">
        <v>4</v>
      </c>
      <c r="H4225">
        <v>2.4252713269999999</v>
      </c>
      <c r="I4225" t="s">
        <v>222</v>
      </c>
      <c r="J4225" t="s">
        <v>223</v>
      </c>
    </row>
    <row r="4226" spans="1:10">
      <c r="A4226" t="str">
        <f t="shared" si="65"/>
        <v>C612015AllSexAllEth15</v>
      </c>
      <c r="B4226">
        <v>2015</v>
      </c>
      <c r="C4226" t="s">
        <v>118</v>
      </c>
      <c r="D4226" t="s">
        <v>117</v>
      </c>
      <c r="E4226">
        <v>15</v>
      </c>
      <c r="F4226" t="s">
        <v>153</v>
      </c>
      <c r="G4226">
        <v>514</v>
      </c>
      <c r="H4226">
        <v>311.64736549999998</v>
      </c>
      <c r="I4226" t="s">
        <v>107</v>
      </c>
      <c r="J4226" t="s">
        <v>202</v>
      </c>
    </row>
    <row r="4227" spans="1:10">
      <c r="A4227" t="str">
        <f t="shared" ref="A4227:A4290" si="66">I4227&amp;B4227&amp;C4227&amp;D4227&amp;E4227</f>
        <v>C622015AllSexAllEth15</v>
      </c>
      <c r="B4227">
        <v>2015</v>
      </c>
      <c r="C4227" t="s">
        <v>118</v>
      </c>
      <c r="D4227" t="s">
        <v>117</v>
      </c>
      <c r="E4227">
        <v>15</v>
      </c>
      <c r="F4227" t="s">
        <v>153</v>
      </c>
      <c r="G4227">
        <v>1</v>
      </c>
      <c r="H4227">
        <v>0.606317832</v>
      </c>
      <c r="I4227" t="s">
        <v>108</v>
      </c>
      <c r="J4227" t="s">
        <v>187</v>
      </c>
    </row>
    <row r="4228" spans="1:10">
      <c r="A4228" t="str">
        <f t="shared" si="66"/>
        <v>C64-C66, C682015AllSexAllEth15</v>
      </c>
      <c r="B4228">
        <v>2015</v>
      </c>
      <c r="C4228" t="s">
        <v>118</v>
      </c>
      <c r="D4228" t="s">
        <v>117</v>
      </c>
      <c r="E4228">
        <v>15</v>
      </c>
      <c r="F4228" t="s">
        <v>153</v>
      </c>
      <c r="G4228">
        <v>92</v>
      </c>
      <c r="H4228">
        <v>55.781240529999998</v>
      </c>
      <c r="I4228" t="s">
        <v>94</v>
      </c>
      <c r="J4228" t="s">
        <v>164</v>
      </c>
    </row>
    <row r="4229" spans="1:10">
      <c r="A4229" t="str">
        <f t="shared" si="66"/>
        <v>C672015AllSexAllEth15</v>
      </c>
      <c r="B4229">
        <v>2015</v>
      </c>
      <c r="C4229" t="s">
        <v>118</v>
      </c>
      <c r="D4229" t="s">
        <v>117</v>
      </c>
      <c r="E4229">
        <v>15</v>
      </c>
      <c r="F4229" t="s">
        <v>153</v>
      </c>
      <c r="G4229">
        <v>81</v>
      </c>
      <c r="H4229">
        <v>49.111744379999998</v>
      </c>
      <c r="I4229" t="s">
        <v>95</v>
      </c>
      <c r="J4229" t="s">
        <v>226</v>
      </c>
    </row>
    <row r="4230" spans="1:10">
      <c r="A4230" t="str">
        <f t="shared" si="66"/>
        <v>C692015AllSexAllEth15</v>
      </c>
      <c r="B4230">
        <v>2015</v>
      </c>
      <c r="C4230" t="s">
        <v>118</v>
      </c>
      <c r="D4230" t="s">
        <v>117</v>
      </c>
      <c r="E4230">
        <v>15</v>
      </c>
      <c r="F4230" t="s">
        <v>153</v>
      </c>
      <c r="G4230">
        <v>8</v>
      </c>
      <c r="H4230">
        <v>4.8505426539999998</v>
      </c>
      <c r="I4230" t="s">
        <v>165</v>
      </c>
      <c r="J4230" t="s">
        <v>166</v>
      </c>
    </row>
    <row r="4231" spans="1:10">
      <c r="A4231" t="str">
        <f t="shared" si="66"/>
        <v>C702015AllSexAllEth15</v>
      </c>
      <c r="B4231">
        <v>2015</v>
      </c>
      <c r="C4231" t="s">
        <v>118</v>
      </c>
      <c r="D4231" t="s">
        <v>117</v>
      </c>
      <c r="E4231">
        <v>15</v>
      </c>
      <c r="F4231" t="s">
        <v>153</v>
      </c>
      <c r="G4231">
        <v>1</v>
      </c>
      <c r="H4231">
        <v>0.606317832</v>
      </c>
      <c r="I4231" t="s">
        <v>203</v>
      </c>
      <c r="J4231" t="s">
        <v>204</v>
      </c>
    </row>
    <row r="4232" spans="1:10">
      <c r="A4232" t="str">
        <f t="shared" si="66"/>
        <v>C712015AllSexAllEth15</v>
      </c>
      <c r="B4232">
        <v>2015</v>
      </c>
      <c r="C4232" t="s">
        <v>118</v>
      </c>
      <c r="D4232" t="s">
        <v>117</v>
      </c>
      <c r="E4232">
        <v>15</v>
      </c>
      <c r="F4232" t="s">
        <v>153</v>
      </c>
      <c r="G4232">
        <v>37</v>
      </c>
      <c r="H4232">
        <v>22.433759779999999</v>
      </c>
      <c r="I4232" t="s">
        <v>96</v>
      </c>
      <c r="J4232" t="s">
        <v>167</v>
      </c>
    </row>
    <row r="4233" spans="1:10">
      <c r="A4233" t="str">
        <f t="shared" si="66"/>
        <v>C722015AllSexAllEth15</v>
      </c>
      <c r="B4233">
        <v>2015</v>
      </c>
      <c r="C4233" t="s">
        <v>118</v>
      </c>
      <c r="D4233" t="s">
        <v>117</v>
      </c>
      <c r="E4233">
        <v>15</v>
      </c>
      <c r="F4233" t="s">
        <v>153</v>
      </c>
      <c r="G4233">
        <v>1</v>
      </c>
      <c r="H4233">
        <v>0.606317832</v>
      </c>
      <c r="I4233" t="s">
        <v>168</v>
      </c>
      <c r="J4233" t="s">
        <v>169</v>
      </c>
    </row>
    <row r="4234" spans="1:10">
      <c r="A4234" t="str">
        <f t="shared" si="66"/>
        <v>C732015AllSexAllEth15</v>
      </c>
      <c r="B4234">
        <v>2015</v>
      </c>
      <c r="C4234" t="s">
        <v>118</v>
      </c>
      <c r="D4234" t="s">
        <v>117</v>
      </c>
      <c r="E4234">
        <v>15</v>
      </c>
      <c r="F4234" t="s">
        <v>153</v>
      </c>
      <c r="G4234">
        <v>20</v>
      </c>
      <c r="H4234">
        <v>12.126356639999999</v>
      </c>
      <c r="I4234" t="s">
        <v>97</v>
      </c>
      <c r="J4234" t="s">
        <v>183</v>
      </c>
    </row>
    <row r="4235" spans="1:10">
      <c r="A4235" t="str">
        <f t="shared" si="66"/>
        <v>C752015AllSexAllEth15</v>
      </c>
      <c r="B4235">
        <v>2015</v>
      </c>
      <c r="C4235" t="s">
        <v>118</v>
      </c>
      <c r="D4235" t="s">
        <v>117</v>
      </c>
      <c r="E4235">
        <v>15</v>
      </c>
      <c r="F4235" t="s">
        <v>153</v>
      </c>
      <c r="G4235">
        <v>1</v>
      </c>
      <c r="H4235">
        <v>0.606317832</v>
      </c>
      <c r="I4235" t="s">
        <v>184</v>
      </c>
      <c r="J4235" t="s">
        <v>185</v>
      </c>
    </row>
    <row r="4236" spans="1:10">
      <c r="A4236" t="str">
        <f t="shared" si="66"/>
        <v>C762015AllSexAllEth15</v>
      </c>
      <c r="B4236">
        <v>2015</v>
      </c>
      <c r="C4236" t="s">
        <v>118</v>
      </c>
      <c r="D4236" t="s">
        <v>117</v>
      </c>
      <c r="E4236">
        <v>15</v>
      </c>
      <c r="F4236" t="s">
        <v>153</v>
      </c>
      <c r="G4236">
        <v>1</v>
      </c>
      <c r="H4236">
        <v>0.606317832</v>
      </c>
      <c r="I4236" t="s">
        <v>231</v>
      </c>
      <c r="J4236" t="s">
        <v>232</v>
      </c>
    </row>
    <row r="4237" spans="1:10">
      <c r="A4237" t="str">
        <f t="shared" si="66"/>
        <v>C77-C792015AllSexAllEth15</v>
      </c>
      <c r="B4237">
        <v>2015</v>
      </c>
      <c r="C4237" t="s">
        <v>118</v>
      </c>
      <c r="D4237" t="s">
        <v>117</v>
      </c>
      <c r="E4237">
        <v>15</v>
      </c>
      <c r="F4237" t="s">
        <v>153</v>
      </c>
      <c r="G4237">
        <v>52</v>
      </c>
      <c r="H4237">
        <v>31.52852725</v>
      </c>
      <c r="I4237" t="s">
        <v>215</v>
      </c>
      <c r="J4237" t="s">
        <v>216</v>
      </c>
    </row>
    <row r="4238" spans="1:10">
      <c r="A4238" t="str">
        <f t="shared" si="66"/>
        <v>C802015AllSexAllEth15</v>
      </c>
      <c r="B4238">
        <v>2015</v>
      </c>
      <c r="C4238" t="s">
        <v>118</v>
      </c>
      <c r="D4238" t="s">
        <v>117</v>
      </c>
      <c r="E4238">
        <v>15</v>
      </c>
      <c r="F4238" t="s">
        <v>153</v>
      </c>
      <c r="G4238">
        <v>5</v>
      </c>
      <c r="H4238">
        <v>3.0315891590000001</v>
      </c>
      <c r="I4238" t="s">
        <v>229</v>
      </c>
      <c r="J4238" t="s">
        <v>230</v>
      </c>
    </row>
    <row r="4239" spans="1:10">
      <c r="A4239" t="str">
        <f t="shared" si="66"/>
        <v>C812015AllSexAllEth15</v>
      </c>
      <c r="B4239">
        <v>2015</v>
      </c>
      <c r="C4239" t="s">
        <v>118</v>
      </c>
      <c r="D4239" t="s">
        <v>117</v>
      </c>
      <c r="E4239">
        <v>15</v>
      </c>
      <c r="F4239" t="s">
        <v>153</v>
      </c>
      <c r="G4239">
        <v>4</v>
      </c>
      <c r="H4239">
        <v>2.4252713269999999</v>
      </c>
      <c r="I4239" t="s">
        <v>98</v>
      </c>
      <c r="J4239" t="s">
        <v>172</v>
      </c>
    </row>
    <row r="4240" spans="1:10">
      <c r="A4240" t="str">
        <f t="shared" si="66"/>
        <v>C82-C86, C962015AllSexAllEth15</v>
      </c>
      <c r="B4240">
        <v>2015</v>
      </c>
      <c r="C4240" t="s">
        <v>118</v>
      </c>
      <c r="D4240" t="s">
        <v>117</v>
      </c>
      <c r="E4240">
        <v>15</v>
      </c>
      <c r="F4240" t="s">
        <v>153</v>
      </c>
      <c r="G4240">
        <v>114</v>
      </c>
      <c r="H4240">
        <v>69.120232830000006</v>
      </c>
      <c r="I4240" t="s">
        <v>99</v>
      </c>
      <c r="J4240" t="s">
        <v>173</v>
      </c>
    </row>
    <row r="4241" spans="1:10">
      <c r="A4241" t="str">
        <f t="shared" si="66"/>
        <v>C882015AllSexAllEth15</v>
      </c>
      <c r="B4241">
        <v>2015</v>
      </c>
      <c r="C4241" t="s">
        <v>118</v>
      </c>
      <c r="D4241" t="s">
        <v>117</v>
      </c>
      <c r="E4241">
        <v>15</v>
      </c>
      <c r="F4241" t="s">
        <v>153</v>
      </c>
      <c r="G4241">
        <v>3</v>
      </c>
      <c r="H4241">
        <v>1.8189534949999999</v>
      </c>
      <c r="I4241" t="s">
        <v>195</v>
      </c>
      <c r="J4241" t="s">
        <v>196</v>
      </c>
    </row>
    <row r="4242" spans="1:10">
      <c r="A4242" t="str">
        <f t="shared" si="66"/>
        <v>C902015AllSexAllEth15</v>
      </c>
      <c r="B4242">
        <v>2015</v>
      </c>
      <c r="C4242" t="s">
        <v>118</v>
      </c>
      <c r="D4242" t="s">
        <v>117</v>
      </c>
      <c r="E4242">
        <v>15</v>
      </c>
      <c r="F4242" t="s">
        <v>153</v>
      </c>
      <c r="G4242">
        <v>51</v>
      </c>
      <c r="H4242">
        <v>30.922209420000002</v>
      </c>
      <c r="I4242" t="s">
        <v>100</v>
      </c>
      <c r="J4242" t="s">
        <v>205</v>
      </c>
    </row>
    <row r="4243" spans="1:10">
      <c r="A4243" t="str">
        <f t="shared" si="66"/>
        <v>C91-C952015AllSexAllEth15</v>
      </c>
      <c r="B4243">
        <v>2015</v>
      </c>
      <c r="C4243" t="s">
        <v>118</v>
      </c>
      <c r="D4243" t="s">
        <v>117</v>
      </c>
      <c r="E4243">
        <v>15</v>
      </c>
      <c r="F4243" t="s">
        <v>153</v>
      </c>
      <c r="G4243">
        <v>91</v>
      </c>
      <c r="H4243">
        <v>55.174922690000002</v>
      </c>
      <c r="I4243" t="s">
        <v>101</v>
      </c>
      <c r="J4243" t="s">
        <v>174</v>
      </c>
    </row>
    <row r="4244" spans="1:10">
      <c r="A4244" t="str">
        <f t="shared" si="66"/>
        <v>D45-D472015AllSexAllEth15</v>
      </c>
      <c r="B4244">
        <v>2015</v>
      </c>
      <c r="C4244" t="s">
        <v>118</v>
      </c>
      <c r="D4244" t="s">
        <v>117</v>
      </c>
      <c r="E4244">
        <v>15</v>
      </c>
      <c r="F4244" t="s">
        <v>153</v>
      </c>
      <c r="G4244">
        <v>48</v>
      </c>
      <c r="H4244">
        <v>29.10325593</v>
      </c>
      <c r="I4244" t="s">
        <v>140</v>
      </c>
      <c r="J4244" t="s">
        <v>181</v>
      </c>
    </row>
    <row r="4245" spans="1:10">
      <c r="A4245" t="str">
        <f t="shared" si="66"/>
        <v>C00-C142016AllSexAllEth15</v>
      </c>
      <c r="B4245">
        <v>2016</v>
      </c>
      <c r="C4245" t="s">
        <v>118</v>
      </c>
      <c r="D4245" t="s">
        <v>117</v>
      </c>
      <c r="E4245">
        <v>15</v>
      </c>
      <c r="F4245" t="s">
        <v>153</v>
      </c>
      <c r="G4245">
        <v>44</v>
      </c>
      <c r="H4245">
        <v>25.79888596</v>
      </c>
      <c r="I4245" t="s">
        <v>86</v>
      </c>
      <c r="J4245" t="s">
        <v>180</v>
      </c>
    </row>
    <row r="4246" spans="1:10">
      <c r="A4246" t="str">
        <f t="shared" si="66"/>
        <v>C152016AllSexAllEth15</v>
      </c>
      <c r="B4246">
        <v>2016</v>
      </c>
      <c r="C4246" t="s">
        <v>118</v>
      </c>
      <c r="D4246" t="s">
        <v>117</v>
      </c>
      <c r="E4246">
        <v>15</v>
      </c>
      <c r="F4246" t="s">
        <v>153</v>
      </c>
      <c r="G4246">
        <v>40</v>
      </c>
      <c r="H4246">
        <v>23.453532689999999</v>
      </c>
      <c r="I4246" t="s">
        <v>87</v>
      </c>
      <c r="J4246" t="s">
        <v>217</v>
      </c>
    </row>
    <row r="4247" spans="1:10">
      <c r="A4247" t="str">
        <f t="shared" si="66"/>
        <v>C162016AllSexAllEth15</v>
      </c>
      <c r="B4247">
        <v>2016</v>
      </c>
      <c r="C4247" t="s">
        <v>118</v>
      </c>
      <c r="D4247" t="s">
        <v>117</v>
      </c>
      <c r="E4247">
        <v>15</v>
      </c>
      <c r="F4247" t="s">
        <v>153</v>
      </c>
      <c r="G4247">
        <v>52</v>
      </c>
      <c r="H4247">
        <v>30.48959249</v>
      </c>
      <c r="I4247" t="s">
        <v>88</v>
      </c>
      <c r="J4247" t="s">
        <v>188</v>
      </c>
    </row>
    <row r="4248" spans="1:10">
      <c r="A4248" t="str">
        <f t="shared" si="66"/>
        <v>C172016AllSexAllEth15</v>
      </c>
      <c r="B4248">
        <v>2016</v>
      </c>
      <c r="C4248" t="s">
        <v>118</v>
      </c>
      <c r="D4248" t="s">
        <v>117</v>
      </c>
      <c r="E4248">
        <v>15</v>
      </c>
      <c r="F4248" t="s">
        <v>153</v>
      </c>
      <c r="G4248">
        <v>11</v>
      </c>
      <c r="H4248">
        <v>6.4497214889999999</v>
      </c>
      <c r="I4248" t="s">
        <v>208</v>
      </c>
      <c r="J4248" t="s">
        <v>209</v>
      </c>
    </row>
    <row r="4249" spans="1:10">
      <c r="A4249" t="str">
        <f t="shared" si="66"/>
        <v>C18-C212016AllSexAllEth15</v>
      </c>
      <c r="B4249">
        <v>2016</v>
      </c>
      <c r="C4249" t="s">
        <v>118</v>
      </c>
      <c r="D4249" t="s">
        <v>117</v>
      </c>
      <c r="E4249">
        <v>15</v>
      </c>
      <c r="F4249" t="s">
        <v>153</v>
      </c>
      <c r="G4249">
        <v>473</v>
      </c>
      <c r="H4249">
        <v>277.33802400000002</v>
      </c>
      <c r="I4249" t="s">
        <v>89</v>
      </c>
      <c r="J4249" t="s">
        <v>182</v>
      </c>
    </row>
    <row r="4250" spans="1:10">
      <c r="A4250" t="str">
        <f t="shared" si="66"/>
        <v>C222016AllSexAllEth15</v>
      </c>
      <c r="B4250">
        <v>2016</v>
      </c>
      <c r="C4250" t="s">
        <v>118</v>
      </c>
      <c r="D4250" t="s">
        <v>117</v>
      </c>
      <c r="E4250">
        <v>15</v>
      </c>
      <c r="F4250" t="s">
        <v>153</v>
      </c>
      <c r="G4250">
        <v>34</v>
      </c>
      <c r="H4250">
        <v>19.935502790000001</v>
      </c>
      <c r="I4250" t="s">
        <v>90</v>
      </c>
      <c r="J4250" t="s">
        <v>159</v>
      </c>
    </row>
    <row r="4251" spans="1:10">
      <c r="A4251" t="str">
        <f t="shared" si="66"/>
        <v>C232016AllSexAllEth15</v>
      </c>
      <c r="B4251">
        <v>2016</v>
      </c>
      <c r="C4251" t="s">
        <v>118</v>
      </c>
      <c r="D4251" t="s">
        <v>117</v>
      </c>
      <c r="E4251">
        <v>15</v>
      </c>
      <c r="F4251" t="s">
        <v>153</v>
      </c>
      <c r="G4251">
        <v>11</v>
      </c>
      <c r="H4251">
        <v>6.4497214889999999</v>
      </c>
      <c r="I4251" t="s">
        <v>227</v>
      </c>
      <c r="J4251" t="s">
        <v>228</v>
      </c>
    </row>
    <row r="4252" spans="1:10">
      <c r="A4252" t="str">
        <f t="shared" si="66"/>
        <v>C242016AllSexAllEth15</v>
      </c>
      <c r="B4252">
        <v>2016</v>
      </c>
      <c r="C4252" t="s">
        <v>118</v>
      </c>
      <c r="D4252" t="s">
        <v>117</v>
      </c>
      <c r="E4252">
        <v>15</v>
      </c>
      <c r="F4252" t="s">
        <v>153</v>
      </c>
      <c r="G4252">
        <v>16</v>
      </c>
      <c r="H4252">
        <v>9.3814130749999993</v>
      </c>
      <c r="I4252" t="s">
        <v>220</v>
      </c>
      <c r="J4252" t="s">
        <v>221</v>
      </c>
    </row>
    <row r="4253" spans="1:10">
      <c r="A4253" t="str">
        <f t="shared" si="66"/>
        <v>C252016AllSexAllEth15</v>
      </c>
      <c r="B4253">
        <v>2016</v>
      </c>
      <c r="C4253" t="s">
        <v>118</v>
      </c>
      <c r="D4253" t="s">
        <v>117</v>
      </c>
      <c r="E4253">
        <v>15</v>
      </c>
      <c r="F4253" t="s">
        <v>153</v>
      </c>
      <c r="G4253">
        <v>94</v>
      </c>
      <c r="H4253">
        <v>55.115801820000001</v>
      </c>
      <c r="I4253" t="s">
        <v>91</v>
      </c>
      <c r="J4253" t="s">
        <v>197</v>
      </c>
    </row>
    <row r="4254" spans="1:10">
      <c r="A4254" t="str">
        <f t="shared" si="66"/>
        <v>C262016AllSexAllEth15</v>
      </c>
      <c r="B4254">
        <v>2016</v>
      </c>
      <c r="C4254" t="s">
        <v>118</v>
      </c>
      <c r="D4254" t="s">
        <v>117</v>
      </c>
      <c r="E4254">
        <v>15</v>
      </c>
      <c r="F4254" t="s">
        <v>153</v>
      </c>
      <c r="G4254">
        <v>10</v>
      </c>
      <c r="H4254">
        <v>5.8633831719999998</v>
      </c>
      <c r="I4254" t="s">
        <v>198</v>
      </c>
      <c r="J4254" t="s">
        <v>199</v>
      </c>
    </row>
    <row r="4255" spans="1:10">
      <c r="A4255" t="str">
        <f t="shared" si="66"/>
        <v>C302016AllSexAllEth15</v>
      </c>
      <c r="B4255">
        <v>2016</v>
      </c>
      <c r="C4255" t="s">
        <v>118</v>
      </c>
      <c r="D4255" t="s">
        <v>117</v>
      </c>
      <c r="E4255">
        <v>15</v>
      </c>
      <c r="F4255" t="s">
        <v>153</v>
      </c>
      <c r="G4255">
        <v>4</v>
      </c>
      <c r="H4255">
        <v>2.3453532689999999</v>
      </c>
      <c r="I4255" t="s">
        <v>210</v>
      </c>
      <c r="J4255" t="s">
        <v>211</v>
      </c>
    </row>
    <row r="4256" spans="1:10">
      <c r="A4256" t="str">
        <f t="shared" si="66"/>
        <v>C322016AllSexAllEth15</v>
      </c>
      <c r="B4256">
        <v>2016</v>
      </c>
      <c r="C4256" t="s">
        <v>118</v>
      </c>
      <c r="D4256" t="s">
        <v>117</v>
      </c>
      <c r="E4256">
        <v>15</v>
      </c>
      <c r="F4256" t="s">
        <v>153</v>
      </c>
      <c r="G4256">
        <v>12</v>
      </c>
      <c r="H4256">
        <v>7.036059807</v>
      </c>
      <c r="I4256" t="s">
        <v>189</v>
      </c>
      <c r="J4256" t="s">
        <v>190</v>
      </c>
    </row>
    <row r="4257" spans="1:10">
      <c r="A4257" t="str">
        <f t="shared" si="66"/>
        <v>C33-C342016AllSexAllEth15</v>
      </c>
      <c r="B4257">
        <v>2016</v>
      </c>
      <c r="C4257" t="s">
        <v>118</v>
      </c>
      <c r="D4257" t="s">
        <v>117</v>
      </c>
      <c r="E4257">
        <v>15</v>
      </c>
      <c r="F4257" t="s">
        <v>153</v>
      </c>
      <c r="G4257">
        <v>402</v>
      </c>
      <c r="H4257">
        <v>235.70800349999999</v>
      </c>
      <c r="I4257" t="s">
        <v>92</v>
      </c>
      <c r="J4257" t="s">
        <v>175</v>
      </c>
    </row>
    <row r="4258" spans="1:10">
      <c r="A4258" t="str">
        <f t="shared" si="66"/>
        <v>C372016AllSexAllEth15</v>
      </c>
      <c r="B4258">
        <v>2016</v>
      </c>
      <c r="C4258" t="s">
        <v>118</v>
      </c>
      <c r="D4258" t="s">
        <v>117</v>
      </c>
      <c r="E4258">
        <v>15</v>
      </c>
      <c r="F4258" t="s">
        <v>153</v>
      </c>
      <c r="G4258">
        <v>3</v>
      </c>
      <c r="H4258">
        <v>1.759014952</v>
      </c>
      <c r="I4258" t="s">
        <v>212</v>
      </c>
      <c r="J4258" t="s">
        <v>213</v>
      </c>
    </row>
    <row r="4259" spans="1:10">
      <c r="A4259" t="str">
        <f t="shared" si="66"/>
        <v>C382016AllSexAllEth15</v>
      </c>
      <c r="B4259">
        <v>2016</v>
      </c>
      <c r="C4259" t="s">
        <v>118</v>
      </c>
      <c r="D4259" t="s">
        <v>117</v>
      </c>
      <c r="E4259">
        <v>15</v>
      </c>
      <c r="F4259" t="s">
        <v>153</v>
      </c>
      <c r="G4259">
        <v>1</v>
      </c>
      <c r="H4259">
        <v>0.58633831700000005</v>
      </c>
      <c r="I4259" t="s">
        <v>191</v>
      </c>
      <c r="J4259" t="s">
        <v>192</v>
      </c>
    </row>
    <row r="4260" spans="1:10">
      <c r="A4260" t="str">
        <f t="shared" si="66"/>
        <v>C40-C412016AllSexAllEth15</v>
      </c>
      <c r="B4260">
        <v>2016</v>
      </c>
      <c r="C4260" t="s">
        <v>118</v>
      </c>
      <c r="D4260" t="s">
        <v>117</v>
      </c>
      <c r="E4260">
        <v>15</v>
      </c>
      <c r="F4260" t="s">
        <v>153</v>
      </c>
      <c r="G4260">
        <v>3</v>
      </c>
      <c r="H4260">
        <v>1.759014952</v>
      </c>
      <c r="I4260" t="s">
        <v>160</v>
      </c>
      <c r="J4260" t="s">
        <v>161</v>
      </c>
    </row>
    <row r="4261" spans="1:10">
      <c r="A4261" t="str">
        <f t="shared" si="66"/>
        <v>C432016AllSexAllEth15</v>
      </c>
      <c r="B4261">
        <v>2016</v>
      </c>
      <c r="C4261" t="s">
        <v>118</v>
      </c>
      <c r="D4261" t="s">
        <v>117</v>
      </c>
      <c r="E4261">
        <v>15</v>
      </c>
      <c r="F4261" t="s">
        <v>153</v>
      </c>
      <c r="G4261">
        <v>339</v>
      </c>
      <c r="H4261">
        <v>198.76868949999999</v>
      </c>
      <c r="I4261" t="s">
        <v>93</v>
      </c>
      <c r="J4261" t="s">
        <v>186</v>
      </c>
    </row>
    <row r="4262" spans="1:10">
      <c r="A4262" t="str">
        <f t="shared" si="66"/>
        <v>C442016AllSexAllEth15</v>
      </c>
      <c r="B4262">
        <v>2016</v>
      </c>
      <c r="C4262" t="s">
        <v>118</v>
      </c>
      <c r="D4262" t="s">
        <v>117</v>
      </c>
      <c r="E4262">
        <v>15</v>
      </c>
      <c r="F4262" t="s">
        <v>153</v>
      </c>
      <c r="G4262">
        <v>27</v>
      </c>
      <c r="H4262">
        <v>15.831134560000001</v>
      </c>
      <c r="I4262" t="s">
        <v>176</v>
      </c>
      <c r="J4262" t="s">
        <v>177</v>
      </c>
    </row>
    <row r="4263" spans="1:10">
      <c r="A4263" t="str">
        <f t="shared" si="66"/>
        <v>C452016AllSexAllEth15</v>
      </c>
      <c r="B4263">
        <v>2016</v>
      </c>
      <c r="C4263" t="s">
        <v>118</v>
      </c>
      <c r="D4263" t="s">
        <v>117</v>
      </c>
      <c r="E4263">
        <v>15</v>
      </c>
      <c r="F4263" t="s">
        <v>153</v>
      </c>
      <c r="G4263">
        <v>18</v>
      </c>
      <c r="H4263">
        <v>10.55408971</v>
      </c>
      <c r="I4263" t="s">
        <v>218</v>
      </c>
      <c r="J4263" t="s">
        <v>219</v>
      </c>
    </row>
    <row r="4264" spans="1:10">
      <c r="A4264" t="str">
        <f t="shared" si="66"/>
        <v>C482016AllSexAllEth15</v>
      </c>
      <c r="B4264">
        <v>2016</v>
      </c>
      <c r="C4264" t="s">
        <v>118</v>
      </c>
      <c r="D4264" t="s">
        <v>117</v>
      </c>
      <c r="E4264">
        <v>15</v>
      </c>
      <c r="F4264" t="s">
        <v>153</v>
      </c>
      <c r="G4264">
        <v>4</v>
      </c>
      <c r="H4264">
        <v>2.3453532689999999</v>
      </c>
      <c r="I4264" t="s">
        <v>200</v>
      </c>
      <c r="J4264" t="s">
        <v>201</v>
      </c>
    </row>
    <row r="4265" spans="1:10">
      <c r="A4265" t="str">
        <f t="shared" si="66"/>
        <v>C492016AllSexAllEth15</v>
      </c>
      <c r="B4265">
        <v>2016</v>
      </c>
      <c r="C4265" t="s">
        <v>118</v>
      </c>
      <c r="D4265" t="s">
        <v>117</v>
      </c>
      <c r="E4265">
        <v>15</v>
      </c>
      <c r="F4265" t="s">
        <v>153</v>
      </c>
      <c r="G4265">
        <v>11</v>
      </c>
      <c r="H4265">
        <v>6.4497214889999999</v>
      </c>
      <c r="I4265" t="s">
        <v>162</v>
      </c>
      <c r="J4265" t="s">
        <v>163</v>
      </c>
    </row>
    <row r="4266" spans="1:10">
      <c r="A4266" t="str">
        <f t="shared" si="66"/>
        <v>C502016AllSexAllEth15</v>
      </c>
      <c r="B4266">
        <v>2016</v>
      </c>
      <c r="C4266" t="s">
        <v>118</v>
      </c>
      <c r="D4266" t="s">
        <v>117</v>
      </c>
      <c r="E4266">
        <v>15</v>
      </c>
      <c r="F4266" t="s">
        <v>153</v>
      </c>
      <c r="G4266">
        <v>221</v>
      </c>
      <c r="H4266">
        <v>129.5807681</v>
      </c>
      <c r="I4266" t="s">
        <v>102</v>
      </c>
      <c r="J4266" t="s">
        <v>214</v>
      </c>
    </row>
    <row r="4267" spans="1:10">
      <c r="A4267" t="str">
        <f t="shared" si="66"/>
        <v>C512016AllSexAllEth15</v>
      </c>
      <c r="B4267">
        <v>2016</v>
      </c>
      <c r="C4267" t="s">
        <v>118</v>
      </c>
      <c r="D4267" t="s">
        <v>117</v>
      </c>
      <c r="E4267">
        <v>15</v>
      </c>
      <c r="F4267" t="s">
        <v>153</v>
      </c>
      <c r="G4267">
        <v>8</v>
      </c>
      <c r="H4267">
        <v>4.6907065379999997</v>
      </c>
      <c r="I4267" t="s">
        <v>106</v>
      </c>
      <c r="J4267" t="s">
        <v>238</v>
      </c>
    </row>
    <row r="4268" spans="1:10">
      <c r="A4268" t="str">
        <f t="shared" si="66"/>
        <v>C522016AllSexAllEth15</v>
      </c>
      <c r="B4268">
        <v>2016</v>
      </c>
      <c r="C4268" t="s">
        <v>118</v>
      </c>
      <c r="D4268" t="s">
        <v>117</v>
      </c>
      <c r="E4268">
        <v>15</v>
      </c>
      <c r="F4268" t="s">
        <v>153</v>
      </c>
      <c r="G4268">
        <v>2</v>
      </c>
      <c r="H4268">
        <v>1.1726766340000001</v>
      </c>
      <c r="I4268" t="s">
        <v>239</v>
      </c>
      <c r="J4268" t="s">
        <v>240</v>
      </c>
    </row>
    <row r="4269" spans="1:10">
      <c r="A4269" t="str">
        <f t="shared" si="66"/>
        <v>C532016AllSexAllEth15</v>
      </c>
      <c r="B4269">
        <v>2016</v>
      </c>
      <c r="C4269" t="s">
        <v>118</v>
      </c>
      <c r="D4269" t="s">
        <v>117</v>
      </c>
      <c r="E4269">
        <v>15</v>
      </c>
      <c r="F4269" t="s">
        <v>153</v>
      </c>
      <c r="G4269">
        <v>5</v>
      </c>
      <c r="H4269">
        <v>2.9316915859999999</v>
      </c>
      <c r="I4269" t="s">
        <v>103</v>
      </c>
      <c r="J4269" t="s">
        <v>235</v>
      </c>
    </row>
    <row r="4270" spans="1:10">
      <c r="A4270" t="str">
        <f t="shared" si="66"/>
        <v>C54-C552016AllSexAllEth15</v>
      </c>
      <c r="B4270">
        <v>2016</v>
      </c>
      <c r="C4270" t="s">
        <v>118</v>
      </c>
      <c r="D4270" t="s">
        <v>117</v>
      </c>
      <c r="E4270">
        <v>15</v>
      </c>
      <c r="F4270" t="s">
        <v>153</v>
      </c>
      <c r="G4270">
        <v>70</v>
      </c>
      <c r="H4270">
        <v>41.043682199999999</v>
      </c>
      <c r="I4270" t="s">
        <v>104</v>
      </c>
      <c r="J4270" t="s">
        <v>234</v>
      </c>
    </row>
    <row r="4271" spans="1:10">
      <c r="A4271" t="str">
        <f t="shared" si="66"/>
        <v>C56-C572016AllSexAllEth15</v>
      </c>
      <c r="B4271">
        <v>2016</v>
      </c>
      <c r="C4271" t="s">
        <v>118</v>
      </c>
      <c r="D4271" t="s">
        <v>117</v>
      </c>
      <c r="E4271">
        <v>15</v>
      </c>
      <c r="F4271" t="s">
        <v>153</v>
      </c>
      <c r="G4271">
        <v>44</v>
      </c>
      <c r="H4271">
        <v>25.79888596</v>
      </c>
      <c r="I4271" t="s">
        <v>105</v>
      </c>
      <c r="J4271" t="s">
        <v>233</v>
      </c>
    </row>
    <row r="4272" spans="1:10">
      <c r="A4272" t="str">
        <f t="shared" si="66"/>
        <v>C602016AllSexAllEth15</v>
      </c>
      <c r="B4272">
        <v>2016</v>
      </c>
      <c r="C4272" t="s">
        <v>118</v>
      </c>
      <c r="D4272" t="s">
        <v>117</v>
      </c>
      <c r="E4272">
        <v>15</v>
      </c>
      <c r="F4272" t="s">
        <v>153</v>
      </c>
      <c r="G4272">
        <v>3</v>
      </c>
      <c r="H4272">
        <v>1.759014952</v>
      </c>
      <c r="I4272" t="s">
        <v>222</v>
      </c>
      <c r="J4272" t="s">
        <v>223</v>
      </c>
    </row>
    <row r="4273" spans="1:10">
      <c r="A4273" t="str">
        <f t="shared" si="66"/>
        <v>C612016AllSexAllEth15</v>
      </c>
      <c r="B4273">
        <v>2016</v>
      </c>
      <c r="C4273" t="s">
        <v>118</v>
      </c>
      <c r="D4273" t="s">
        <v>117</v>
      </c>
      <c r="E4273">
        <v>15</v>
      </c>
      <c r="F4273" t="s">
        <v>153</v>
      </c>
      <c r="G4273">
        <v>569</v>
      </c>
      <c r="H4273">
        <v>333.62650250000002</v>
      </c>
      <c r="I4273" t="s">
        <v>107</v>
      </c>
      <c r="J4273" t="s">
        <v>202</v>
      </c>
    </row>
    <row r="4274" spans="1:10">
      <c r="A4274" t="str">
        <f t="shared" si="66"/>
        <v>C622016AllSexAllEth15</v>
      </c>
      <c r="B4274">
        <v>2016</v>
      </c>
      <c r="C4274" t="s">
        <v>118</v>
      </c>
      <c r="D4274" t="s">
        <v>117</v>
      </c>
      <c r="E4274">
        <v>15</v>
      </c>
      <c r="F4274" t="s">
        <v>153</v>
      </c>
      <c r="G4274">
        <v>3</v>
      </c>
      <c r="H4274">
        <v>1.759014952</v>
      </c>
      <c r="I4274" t="s">
        <v>108</v>
      </c>
      <c r="J4274" t="s">
        <v>187</v>
      </c>
    </row>
    <row r="4275" spans="1:10">
      <c r="A4275" t="str">
        <f t="shared" si="66"/>
        <v>C64-C66, C682016AllSexAllEth15</v>
      </c>
      <c r="B4275">
        <v>2016</v>
      </c>
      <c r="C4275" t="s">
        <v>118</v>
      </c>
      <c r="D4275" t="s">
        <v>117</v>
      </c>
      <c r="E4275">
        <v>15</v>
      </c>
      <c r="F4275" t="s">
        <v>153</v>
      </c>
      <c r="G4275">
        <v>96</v>
      </c>
      <c r="H4275">
        <v>56.288478449999999</v>
      </c>
      <c r="I4275" t="s">
        <v>94</v>
      </c>
      <c r="J4275" t="s">
        <v>164</v>
      </c>
    </row>
    <row r="4276" spans="1:10">
      <c r="A4276" t="str">
        <f t="shared" si="66"/>
        <v>C672016AllSexAllEth15</v>
      </c>
      <c r="B4276">
        <v>2016</v>
      </c>
      <c r="C4276" t="s">
        <v>118</v>
      </c>
      <c r="D4276" t="s">
        <v>117</v>
      </c>
      <c r="E4276">
        <v>15</v>
      </c>
      <c r="F4276" t="s">
        <v>153</v>
      </c>
      <c r="G4276">
        <v>59</v>
      </c>
      <c r="H4276">
        <v>34.593960719999998</v>
      </c>
      <c r="I4276" t="s">
        <v>95</v>
      </c>
      <c r="J4276" t="s">
        <v>226</v>
      </c>
    </row>
    <row r="4277" spans="1:10">
      <c r="A4277" t="str">
        <f t="shared" si="66"/>
        <v>C692016AllSexAllEth15</v>
      </c>
      <c r="B4277">
        <v>2016</v>
      </c>
      <c r="C4277" t="s">
        <v>118</v>
      </c>
      <c r="D4277" t="s">
        <v>117</v>
      </c>
      <c r="E4277">
        <v>15</v>
      </c>
      <c r="F4277" t="s">
        <v>153</v>
      </c>
      <c r="G4277">
        <v>7</v>
      </c>
      <c r="H4277">
        <v>4.1043682199999996</v>
      </c>
      <c r="I4277" t="s">
        <v>165</v>
      </c>
      <c r="J4277" t="s">
        <v>166</v>
      </c>
    </row>
    <row r="4278" spans="1:10">
      <c r="A4278" t="str">
        <f t="shared" si="66"/>
        <v>C702016AllSexAllEth15</v>
      </c>
      <c r="B4278">
        <v>2016</v>
      </c>
      <c r="C4278" t="s">
        <v>118</v>
      </c>
      <c r="D4278" t="s">
        <v>117</v>
      </c>
      <c r="E4278">
        <v>15</v>
      </c>
      <c r="F4278" t="s">
        <v>153</v>
      </c>
      <c r="G4278">
        <v>1</v>
      </c>
      <c r="H4278">
        <v>0.58633831700000005</v>
      </c>
      <c r="I4278" t="s">
        <v>203</v>
      </c>
      <c r="J4278" t="s">
        <v>204</v>
      </c>
    </row>
    <row r="4279" spans="1:10">
      <c r="A4279" t="str">
        <f t="shared" si="66"/>
        <v>C712016AllSexAllEth15</v>
      </c>
      <c r="B4279">
        <v>2016</v>
      </c>
      <c r="C4279" t="s">
        <v>118</v>
      </c>
      <c r="D4279" t="s">
        <v>117</v>
      </c>
      <c r="E4279">
        <v>15</v>
      </c>
      <c r="F4279" t="s">
        <v>153</v>
      </c>
      <c r="G4279">
        <v>28</v>
      </c>
      <c r="H4279">
        <v>16.417472879999998</v>
      </c>
      <c r="I4279" t="s">
        <v>96</v>
      </c>
      <c r="J4279" t="s">
        <v>167</v>
      </c>
    </row>
    <row r="4280" spans="1:10">
      <c r="A4280" t="str">
        <f t="shared" si="66"/>
        <v>C732016AllSexAllEth15</v>
      </c>
      <c r="B4280">
        <v>2016</v>
      </c>
      <c r="C4280" t="s">
        <v>118</v>
      </c>
      <c r="D4280" t="s">
        <v>117</v>
      </c>
      <c r="E4280">
        <v>15</v>
      </c>
      <c r="F4280" t="s">
        <v>153</v>
      </c>
      <c r="G4280">
        <v>21</v>
      </c>
      <c r="H4280">
        <v>12.31310466</v>
      </c>
      <c r="I4280" t="s">
        <v>97</v>
      </c>
      <c r="J4280" t="s">
        <v>183</v>
      </c>
    </row>
    <row r="4281" spans="1:10">
      <c r="A4281" t="str">
        <f t="shared" si="66"/>
        <v>C762016AllSexAllEth15</v>
      </c>
      <c r="B4281">
        <v>2016</v>
      </c>
      <c r="C4281" t="s">
        <v>118</v>
      </c>
      <c r="D4281" t="s">
        <v>117</v>
      </c>
      <c r="E4281">
        <v>15</v>
      </c>
      <c r="F4281" t="s">
        <v>153</v>
      </c>
      <c r="G4281">
        <v>3</v>
      </c>
      <c r="H4281">
        <v>1.759014952</v>
      </c>
      <c r="I4281" t="s">
        <v>231</v>
      </c>
      <c r="J4281" t="s">
        <v>232</v>
      </c>
    </row>
    <row r="4282" spans="1:10">
      <c r="A4282" t="str">
        <f t="shared" si="66"/>
        <v>C77-C792016AllSexAllEth15</v>
      </c>
      <c r="B4282">
        <v>2016</v>
      </c>
      <c r="C4282" t="s">
        <v>118</v>
      </c>
      <c r="D4282" t="s">
        <v>117</v>
      </c>
      <c r="E4282">
        <v>15</v>
      </c>
      <c r="F4282" t="s">
        <v>153</v>
      </c>
      <c r="G4282">
        <v>50</v>
      </c>
      <c r="H4282">
        <v>29.316915860000002</v>
      </c>
      <c r="I4282" t="s">
        <v>215</v>
      </c>
      <c r="J4282" t="s">
        <v>216</v>
      </c>
    </row>
    <row r="4283" spans="1:10">
      <c r="A4283" t="str">
        <f t="shared" si="66"/>
        <v>C802016AllSexAllEth15</v>
      </c>
      <c r="B4283">
        <v>2016</v>
      </c>
      <c r="C4283" t="s">
        <v>118</v>
      </c>
      <c r="D4283" t="s">
        <v>117</v>
      </c>
      <c r="E4283">
        <v>15</v>
      </c>
      <c r="F4283" t="s">
        <v>153</v>
      </c>
      <c r="G4283">
        <v>2</v>
      </c>
      <c r="H4283">
        <v>1.1726766340000001</v>
      </c>
      <c r="I4283" t="s">
        <v>229</v>
      </c>
      <c r="J4283" t="s">
        <v>230</v>
      </c>
    </row>
    <row r="4284" spans="1:10">
      <c r="A4284" t="str">
        <f t="shared" si="66"/>
        <v>C812016AllSexAllEth15</v>
      </c>
      <c r="B4284">
        <v>2016</v>
      </c>
      <c r="C4284" t="s">
        <v>118</v>
      </c>
      <c r="D4284" t="s">
        <v>117</v>
      </c>
      <c r="E4284">
        <v>15</v>
      </c>
      <c r="F4284" t="s">
        <v>153</v>
      </c>
      <c r="G4284">
        <v>5</v>
      </c>
      <c r="H4284">
        <v>2.9316915859999999</v>
      </c>
      <c r="I4284" t="s">
        <v>98</v>
      </c>
      <c r="J4284" t="s">
        <v>172</v>
      </c>
    </row>
    <row r="4285" spans="1:10">
      <c r="A4285" t="str">
        <f t="shared" si="66"/>
        <v>C82-C86, C962016AllSexAllEth15</v>
      </c>
      <c r="B4285">
        <v>2016</v>
      </c>
      <c r="C4285" t="s">
        <v>118</v>
      </c>
      <c r="D4285" t="s">
        <v>117</v>
      </c>
      <c r="E4285">
        <v>15</v>
      </c>
      <c r="F4285" t="s">
        <v>153</v>
      </c>
      <c r="G4285">
        <v>134</v>
      </c>
      <c r="H4285">
        <v>78.569334510000004</v>
      </c>
      <c r="I4285" t="s">
        <v>99</v>
      </c>
      <c r="J4285" t="s">
        <v>173</v>
      </c>
    </row>
    <row r="4286" spans="1:10">
      <c r="A4286" t="str">
        <f t="shared" si="66"/>
        <v>C882016AllSexAllEth15</v>
      </c>
      <c r="B4286">
        <v>2016</v>
      </c>
      <c r="C4286" t="s">
        <v>118</v>
      </c>
      <c r="D4286" t="s">
        <v>117</v>
      </c>
      <c r="E4286">
        <v>15</v>
      </c>
      <c r="F4286" t="s">
        <v>153</v>
      </c>
      <c r="G4286">
        <v>1</v>
      </c>
      <c r="H4286">
        <v>0.58633831700000005</v>
      </c>
      <c r="I4286" t="s">
        <v>195</v>
      </c>
      <c r="J4286" t="s">
        <v>196</v>
      </c>
    </row>
    <row r="4287" spans="1:10">
      <c r="A4287" t="str">
        <f t="shared" si="66"/>
        <v>C902016AllSexAllEth15</v>
      </c>
      <c r="B4287">
        <v>2016</v>
      </c>
      <c r="C4287" t="s">
        <v>118</v>
      </c>
      <c r="D4287" t="s">
        <v>117</v>
      </c>
      <c r="E4287">
        <v>15</v>
      </c>
      <c r="F4287" t="s">
        <v>153</v>
      </c>
      <c r="G4287">
        <v>50</v>
      </c>
      <c r="H4287">
        <v>29.316915860000002</v>
      </c>
      <c r="I4287" t="s">
        <v>100</v>
      </c>
      <c r="J4287" t="s">
        <v>205</v>
      </c>
    </row>
    <row r="4288" spans="1:10">
      <c r="A4288" t="str">
        <f t="shared" si="66"/>
        <v>C91-C952016AllSexAllEth15</v>
      </c>
      <c r="B4288">
        <v>2016</v>
      </c>
      <c r="C4288" t="s">
        <v>118</v>
      </c>
      <c r="D4288" t="s">
        <v>117</v>
      </c>
      <c r="E4288">
        <v>15</v>
      </c>
      <c r="F4288" t="s">
        <v>153</v>
      </c>
      <c r="G4288">
        <v>67</v>
      </c>
      <c r="H4288">
        <v>39.284667249999998</v>
      </c>
      <c r="I4288" t="s">
        <v>101</v>
      </c>
      <c r="J4288" t="s">
        <v>174</v>
      </c>
    </row>
    <row r="4289" spans="1:10">
      <c r="A4289" t="str">
        <f t="shared" si="66"/>
        <v>D45-D472016AllSexAllEth15</v>
      </c>
      <c r="B4289">
        <v>2016</v>
      </c>
      <c r="C4289" t="s">
        <v>118</v>
      </c>
      <c r="D4289" t="s">
        <v>117</v>
      </c>
      <c r="E4289">
        <v>15</v>
      </c>
      <c r="F4289" t="s">
        <v>153</v>
      </c>
      <c r="G4289">
        <v>48</v>
      </c>
      <c r="H4289">
        <v>28.14423923</v>
      </c>
      <c r="I4289" t="s">
        <v>140</v>
      </c>
      <c r="J4289" t="s">
        <v>181</v>
      </c>
    </row>
    <row r="4290" spans="1:10">
      <c r="A4290" t="str">
        <f t="shared" si="66"/>
        <v>C00-C142017AllSexAllEth15</v>
      </c>
      <c r="B4290">
        <v>2017</v>
      </c>
      <c r="C4290" t="s">
        <v>118</v>
      </c>
      <c r="D4290" t="s">
        <v>117</v>
      </c>
      <c r="E4290">
        <v>15</v>
      </c>
      <c r="F4290" t="s">
        <v>153</v>
      </c>
      <c r="G4290">
        <v>73</v>
      </c>
      <c r="H4290">
        <v>40.198237890000001</v>
      </c>
      <c r="I4290" t="s">
        <v>86</v>
      </c>
      <c r="J4290" t="s">
        <v>180</v>
      </c>
    </row>
    <row r="4291" spans="1:10">
      <c r="A4291" t="str">
        <f t="shared" ref="A4291:A4354" si="67">I4291&amp;B4291&amp;C4291&amp;D4291&amp;E4291</f>
        <v>C152017AllSexAllEth15</v>
      </c>
      <c r="B4291">
        <v>2017</v>
      </c>
      <c r="C4291" t="s">
        <v>118</v>
      </c>
      <c r="D4291" t="s">
        <v>117</v>
      </c>
      <c r="E4291">
        <v>15</v>
      </c>
      <c r="F4291" t="s">
        <v>153</v>
      </c>
      <c r="G4291">
        <v>57</v>
      </c>
      <c r="H4291">
        <v>31.387665200000001</v>
      </c>
      <c r="I4291" t="s">
        <v>87</v>
      </c>
      <c r="J4291" t="s">
        <v>217</v>
      </c>
    </row>
    <row r="4292" spans="1:10">
      <c r="A4292" t="str">
        <f t="shared" si="67"/>
        <v>C162017AllSexAllEth15</v>
      </c>
      <c r="B4292">
        <v>2017</v>
      </c>
      <c r="C4292" t="s">
        <v>118</v>
      </c>
      <c r="D4292" t="s">
        <v>117</v>
      </c>
      <c r="E4292">
        <v>15</v>
      </c>
      <c r="F4292" t="s">
        <v>153</v>
      </c>
      <c r="G4292">
        <v>58</v>
      </c>
      <c r="H4292">
        <v>31.938325989999999</v>
      </c>
      <c r="I4292" t="s">
        <v>88</v>
      </c>
      <c r="J4292" t="s">
        <v>188</v>
      </c>
    </row>
    <row r="4293" spans="1:10">
      <c r="A4293" t="str">
        <f t="shared" si="67"/>
        <v>C172017AllSexAllEth15</v>
      </c>
      <c r="B4293">
        <v>2017</v>
      </c>
      <c r="C4293" t="s">
        <v>118</v>
      </c>
      <c r="D4293" t="s">
        <v>117</v>
      </c>
      <c r="E4293">
        <v>15</v>
      </c>
      <c r="F4293" t="s">
        <v>153</v>
      </c>
      <c r="G4293">
        <v>15</v>
      </c>
      <c r="H4293">
        <v>8.259911894</v>
      </c>
      <c r="I4293" t="s">
        <v>208</v>
      </c>
      <c r="J4293" t="s">
        <v>209</v>
      </c>
    </row>
    <row r="4294" spans="1:10">
      <c r="A4294" t="str">
        <f t="shared" si="67"/>
        <v>C18-C212017AllSexAllEth15</v>
      </c>
      <c r="B4294">
        <v>2017</v>
      </c>
      <c r="C4294" t="s">
        <v>118</v>
      </c>
      <c r="D4294" t="s">
        <v>117</v>
      </c>
      <c r="E4294">
        <v>15</v>
      </c>
      <c r="F4294" t="s">
        <v>153</v>
      </c>
      <c r="G4294">
        <v>460</v>
      </c>
      <c r="H4294">
        <v>253.30396479999999</v>
      </c>
      <c r="I4294" t="s">
        <v>89</v>
      </c>
      <c r="J4294" t="s">
        <v>182</v>
      </c>
    </row>
    <row r="4295" spans="1:10">
      <c r="A4295" t="str">
        <f t="shared" si="67"/>
        <v>C222017AllSexAllEth15</v>
      </c>
      <c r="B4295">
        <v>2017</v>
      </c>
      <c r="C4295" t="s">
        <v>118</v>
      </c>
      <c r="D4295" t="s">
        <v>117</v>
      </c>
      <c r="E4295">
        <v>15</v>
      </c>
      <c r="F4295" t="s">
        <v>153</v>
      </c>
      <c r="G4295">
        <v>45</v>
      </c>
      <c r="H4295">
        <v>24.779735680000002</v>
      </c>
      <c r="I4295" t="s">
        <v>90</v>
      </c>
      <c r="J4295" t="s">
        <v>159</v>
      </c>
    </row>
    <row r="4296" spans="1:10">
      <c r="A4296" t="str">
        <f t="shared" si="67"/>
        <v>C232017AllSexAllEth15</v>
      </c>
      <c r="B4296">
        <v>2017</v>
      </c>
      <c r="C4296" t="s">
        <v>118</v>
      </c>
      <c r="D4296" t="s">
        <v>117</v>
      </c>
      <c r="E4296">
        <v>15</v>
      </c>
      <c r="F4296" t="s">
        <v>153</v>
      </c>
      <c r="G4296">
        <v>14</v>
      </c>
      <c r="H4296">
        <v>7.7092511010000004</v>
      </c>
      <c r="I4296" t="s">
        <v>227</v>
      </c>
      <c r="J4296" t="s">
        <v>228</v>
      </c>
    </row>
    <row r="4297" spans="1:10">
      <c r="A4297" t="str">
        <f t="shared" si="67"/>
        <v>C242017AllSexAllEth15</v>
      </c>
      <c r="B4297">
        <v>2017</v>
      </c>
      <c r="C4297" t="s">
        <v>118</v>
      </c>
      <c r="D4297" t="s">
        <v>117</v>
      </c>
      <c r="E4297">
        <v>15</v>
      </c>
      <c r="F4297" t="s">
        <v>153</v>
      </c>
      <c r="G4297">
        <v>13</v>
      </c>
      <c r="H4297">
        <v>7.158590308</v>
      </c>
      <c r="I4297" t="s">
        <v>220</v>
      </c>
      <c r="J4297" t="s">
        <v>221</v>
      </c>
    </row>
    <row r="4298" spans="1:10">
      <c r="A4298" t="str">
        <f t="shared" si="67"/>
        <v>C252017AllSexAllEth15</v>
      </c>
      <c r="B4298">
        <v>2017</v>
      </c>
      <c r="C4298" t="s">
        <v>118</v>
      </c>
      <c r="D4298" t="s">
        <v>117</v>
      </c>
      <c r="E4298">
        <v>15</v>
      </c>
      <c r="F4298" t="s">
        <v>153</v>
      </c>
      <c r="G4298">
        <v>86</v>
      </c>
      <c r="H4298">
        <v>47.356828190000002</v>
      </c>
      <c r="I4298" t="s">
        <v>91</v>
      </c>
      <c r="J4298" t="s">
        <v>197</v>
      </c>
    </row>
    <row r="4299" spans="1:10">
      <c r="A4299" t="str">
        <f t="shared" si="67"/>
        <v>C262017AllSexAllEth15</v>
      </c>
      <c r="B4299">
        <v>2017</v>
      </c>
      <c r="C4299" t="s">
        <v>118</v>
      </c>
      <c r="D4299" t="s">
        <v>117</v>
      </c>
      <c r="E4299">
        <v>15</v>
      </c>
      <c r="F4299" t="s">
        <v>153</v>
      </c>
      <c r="G4299">
        <v>28</v>
      </c>
      <c r="H4299">
        <v>15.418502200000001</v>
      </c>
      <c r="I4299" t="s">
        <v>198</v>
      </c>
      <c r="J4299" t="s">
        <v>199</v>
      </c>
    </row>
    <row r="4300" spans="1:10">
      <c r="A4300" t="str">
        <f t="shared" si="67"/>
        <v>C302017AllSexAllEth15</v>
      </c>
      <c r="B4300">
        <v>2017</v>
      </c>
      <c r="C4300" t="s">
        <v>118</v>
      </c>
      <c r="D4300" t="s">
        <v>117</v>
      </c>
      <c r="E4300">
        <v>15</v>
      </c>
      <c r="F4300" t="s">
        <v>153</v>
      </c>
      <c r="G4300">
        <v>5</v>
      </c>
      <c r="H4300">
        <v>2.7533039650000002</v>
      </c>
      <c r="I4300" t="s">
        <v>210</v>
      </c>
      <c r="J4300" t="s">
        <v>211</v>
      </c>
    </row>
    <row r="4301" spans="1:10">
      <c r="A4301" t="str">
        <f t="shared" si="67"/>
        <v>C312017AllSexAllEth15</v>
      </c>
      <c r="B4301">
        <v>2017</v>
      </c>
      <c r="C4301" t="s">
        <v>118</v>
      </c>
      <c r="D4301" t="s">
        <v>117</v>
      </c>
      <c r="E4301">
        <v>15</v>
      </c>
      <c r="F4301" t="s">
        <v>153</v>
      </c>
      <c r="G4301">
        <v>1</v>
      </c>
      <c r="H4301">
        <v>0.55066079300000004</v>
      </c>
      <c r="I4301" t="s">
        <v>206</v>
      </c>
      <c r="J4301" t="s">
        <v>207</v>
      </c>
    </row>
    <row r="4302" spans="1:10">
      <c r="A4302" t="str">
        <f t="shared" si="67"/>
        <v>C322017AllSexAllEth15</v>
      </c>
      <c r="B4302">
        <v>2017</v>
      </c>
      <c r="C4302" t="s">
        <v>118</v>
      </c>
      <c r="D4302" t="s">
        <v>117</v>
      </c>
      <c r="E4302">
        <v>15</v>
      </c>
      <c r="F4302" t="s">
        <v>153</v>
      </c>
      <c r="G4302">
        <v>5</v>
      </c>
      <c r="H4302">
        <v>2.7533039650000002</v>
      </c>
      <c r="I4302" t="s">
        <v>189</v>
      </c>
      <c r="J4302" t="s">
        <v>190</v>
      </c>
    </row>
    <row r="4303" spans="1:10">
      <c r="A4303" t="str">
        <f t="shared" si="67"/>
        <v>C33-C342017AllSexAllEth15</v>
      </c>
      <c r="B4303">
        <v>2017</v>
      </c>
      <c r="C4303" t="s">
        <v>118</v>
      </c>
      <c r="D4303" t="s">
        <v>117</v>
      </c>
      <c r="E4303">
        <v>15</v>
      </c>
      <c r="F4303" t="s">
        <v>153</v>
      </c>
      <c r="G4303">
        <v>418</v>
      </c>
      <c r="H4303">
        <v>230.17621149999999</v>
      </c>
      <c r="I4303" t="s">
        <v>92</v>
      </c>
      <c r="J4303" t="s">
        <v>175</v>
      </c>
    </row>
    <row r="4304" spans="1:10">
      <c r="A4304" t="str">
        <f t="shared" si="67"/>
        <v>C372017AllSexAllEth15</v>
      </c>
      <c r="B4304">
        <v>2017</v>
      </c>
      <c r="C4304" t="s">
        <v>118</v>
      </c>
      <c r="D4304" t="s">
        <v>117</v>
      </c>
      <c r="E4304">
        <v>15</v>
      </c>
      <c r="F4304" t="s">
        <v>153</v>
      </c>
      <c r="G4304">
        <v>1</v>
      </c>
      <c r="H4304">
        <v>0.55066079300000004</v>
      </c>
      <c r="I4304" t="s">
        <v>212</v>
      </c>
      <c r="J4304" t="s">
        <v>213</v>
      </c>
    </row>
    <row r="4305" spans="1:10">
      <c r="A4305" t="str">
        <f t="shared" si="67"/>
        <v>C382017AllSexAllEth15</v>
      </c>
      <c r="B4305">
        <v>2017</v>
      </c>
      <c r="C4305" t="s">
        <v>118</v>
      </c>
      <c r="D4305" t="s">
        <v>117</v>
      </c>
      <c r="E4305">
        <v>15</v>
      </c>
      <c r="F4305" t="s">
        <v>153</v>
      </c>
      <c r="G4305">
        <v>3</v>
      </c>
      <c r="H4305">
        <v>1.6519823789999999</v>
      </c>
      <c r="I4305" t="s">
        <v>191</v>
      </c>
      <c r="J4305" t="s">
        <v>192</v>
      </c>
    </row>
    <row r="4306" spans="1:10">
      <c r="A4306" t="str">
        <f t="shared" si="67"/>
        <v>C40-C412017AllSexAllEth15</v>
      </c>
      <c r="B4306">
        <v>2017</v>
      </c>
      <c r="C4306" t="s">
        <v>118</v>
      </c>
      <c r="D4306" t="s">
        <v>117</v>
      </c>
      <c r="E4306">
        <v>15</v>
      </c>
      <c r="F4306" t="s">
        <v>153</v>
      </c>
      <c r="G4306">
        <v>4</v>
      </c>
      <c r="H4306">
        <v>2.2026431720000001</v>
      </c>
      <c r="I4306" t="s">
        <v>160</v>
      </c>
      <c r="J4306" t="s">
        <v>161</v>
      </c>
    </row>
    <row r="4307" spans="1:10">
      <c r="A4307" t="str">
        <f t="shared" si="67"/>
        <v>C432017AllSexAllEth15</v>
      </c>
      <c r="B4307">
        <v>2017</v>
      </c>
      <c r="C4307" t="s">
        <v>118</v>
      </c>
      <c r="D4307" t="s">
        <v>117</v>
      </c>
      <c r="E4307">
        <v>15</v>
      </c>
      <c r="F4307" t="s">
        <v>153</v>
      </c>
      <c r="G4307">
        <v>345</v>
      </c>
      <c r="H4307">
        <v>189.97797360000001</v>
      </c>
      <c r="I4307" t="s">
        <v>93</v>
      </c>
      <c r="J4307" t="s">
        <v>186</v>
      </c>
    </row>
    <row r="4308" spans="1:10">
      <c r="A4308" t="str">
        <f t="shared" si="67"/>
        <v>C442017AllSexAllEth15</v>
      </c>
      <c r="B4308">
        <v>2017</v>
      </c>
      <c r="C4308" t="s">
        <v>118</v>
      </c>
      <c r="D4308" t="s">
        <v>117</v>
      </c>
      <c r="E4308">
        <v>15</v>
      </c>
      <c r="F4308" t="s">
        <v>153</v>
      </c>
      <c r="G4308">
        <v>26</v>
      </c>
      <c r="H4308">
        <v>14.31718062</v>
      </c>
      <c r="I4308" t="s">
        <v>176</v>
      </c>
      <c r="J4308" t="s">
        <v>177</v>
      </c>
    </row>
    <row r="4309" spans="1:10">
      <c r="A4309" t="str">
        <f t="shared" si="67"/>
        <v>C452017AllSexAllEth15</v>
      </c>
      <c r="B4309">
        <v>2017</v>
      </c>
      <c r="C4309" t="s">
        <v>118</v>
      </c>
      <c r="D4309" t="s">
        <v>117</v>
      </c>
      <c r="E4309">
        <v>15</v>
      </c>
      <c r="F4309" t="s">
        <v>153</v>
      </c>
      <c r="G4309">
        <v>24</v>
      </c>
      <c r="H4309">
        <v>13.215859030000001</v>
      </c>
      <c r="I4309" t="s">
        <v>218</v>
      </c>
      <c r="J4309" t="s">
        <v>219</v>
      </c>
    </row>
    <row r="4310" spans="1:10">
      <c r="A4310" t="str">
        <f t="shared" si="67"/>
        <v>C462017AllSexAllEth15</v>
      </c>
      <c r="B4310">
        <v>2017</v>
      </c>
      <c r="C4310" t="s">
        <v>118</v>
      </c>
      <c r="D4310" t="s">
        <v>117</v>
      </c>
      <c r="E4310">
        <v>15</v>
      </c>
      <c r="F4310" t="s">
        <v>153</v>
      </c>
      <c r="G4310">
        <v>1</v>
      </c>
      <c r="H4310">
        <v>0.55066079300000004</v>
      </c>
      <c r="I4310" t="s">
        <v>224</v>
      </c>
      <c r="J4310" t="s">
        <v>225</v>
      </c>
    </row>
    <row r="4311" spans="1:10">
      <c r="A4311" t="str">
        <f t="shared" si="67"/>
        <v>C472017AllSexAllEth15</v>
      </c>
      <c r="B4311">
        <v>2017</v>
      </c>
      <c r="C4311" t="s">
        <v>118</v>
      </c>
      <c r="D4311" t="s">
        <v>117</v>
      </c>
      <c r="E4311">
        <v>15</v>
      </c>
      <c r="F4311" t="s">
        <v>153</v>
      </c>
      <c r="G4311">
        <v>1</v>
      </c>
      <c r="H4311">
        <v>0.55066079300000004</v>
      </c>
      <c r="I4311" t="s">
        <v>178</v>
      </c>
      <c r="J4311" t="s">
        <v>179</v>
      </c>
    </row>
    <row r="4312" spans="1:10">
      <c r="A4312" t="str">
        <f t="shared" si="67"/>
        <v>C482017AllSexAllEth15</v>
      </c>
      <c r="B4312">
        <v>2017</v>
      </c>
      <c r="C4312" t="s">
        <v>118</v>
      </c>
      <c r="D4312" t="s">
        <v>117</v>
      </c>
      <c r="E4312">
        <v>15</v>
      </c>
      <c r="F4312" t="s">
        <v>153</v>
      </c>
      <c r="G4312">
        <v>3</v>
      </c>
      <c r="H4312">
        <v>1.6519823789999999</v>
      </c>
      <c r="I4312" t="s">
        <v>200</v>
      </c>
      <c r="J4312" t="s">
        <v>201</v>
      </c>
    </row>
    <row r="4313" spans="1:10">
      <c r="A4313" t="str">
        <f t="shared" si="67"/>
        <v>C492017AllSexAllEth15</v>
      </c>
      <c r="B4313">
        <v>2017</v>
      </c>
      <c r="C4313" t="s">
        <v>118</v>
      </c>
      <c r="D4313" t="s">
        <v>117</v>
      </c>
      <c r="E4313">
        <v>15</v>
      </c>
      <c r="F4313" t="s">
        <v>153</v>
      </c>
      <c r="G4313">
        <v>17</v>
      </c>
      <c r="H4313">
        <v>9.3612334799999992</v>
      </c>
      <c r="I4313" t="s">
        <v>162</v>
      </c>
      <c r="J4313" t="s">
        <v>163</v>
      </c>
    </row>
    <row r="4314" spans="1:10">
      <c r="A4314" t="str">
        <f t="shared" si="67"/>
        <v>C502017AllSexAllEth15</v>
      </c>
      <c r="B4314">
        <v>2017</v>
      </c>
      <c r="C4314" t="s">
        <v>118</v>
      </c>
      <c r="D4314" t="s">
        <v>117</v>
      </c>
      <c r="E4314">
        <v>15</v>
      </c>
      <c r="F4314" t="s">
        <v>153</v>
      </c>
      <c r="G4314">
        <v>244</v>
      </c>
      <c r="H4314">
        <v>134.3612335</v>
      </c>
      <c r="I4314" t="s">
        <v>102</v>
      </c>
      <c r="J4314" t="s">
        <v>214</v>
      </c>
    </row>
    <row r="4315" spans="1:10">
      <c r="A4315" t="str">
        <f t="shared" si="67"/>
        <v>C512017AllSexAllEth15</v>
      </c>
      <c r="B4315">
        <v>2017</v>
      </c>
      <c r="C4315" t="s">
        <v>118</v>
      </c>
      <c r="D4315" t="s">
        <v>117</v>
      </c>
      <c r="E4315">
        <v>15</v>
      </c>
      <c r="F4315" t="s">
        <v>153</v>
      </c>
      <c r="G4315">
        <v>4</v>
      </c>
      <c r="H4315">
        <v>2.2026431720000001</v>
      </c>
      <c r="I4315" t="s">
        <v>106</v>
      </c>
      <c r="J4315" t="s">
        <v>238</v>
      </c>
    </row>
    <row r="4316" spans="1:10">
      <c r="A4316" t="str">
        <f t="shared" si="67"/>
        <v>C522017AllSexAllEth15</v>
      </c>
      <c r="B4316">
        <v>2017</v>
      </c>
      <c r="C4316" t="s">
        <v>118</v>
      </c>
      <c r="D4316" t="s">
        <v>117</v>
      </c>
      <c r="E4316">
        <v>15</v>
      </c>
      <c r="F4316" t="s">
        <v>153</v>
      </c>
      <c r="G4316">
        <v>1</v>
      </c>
      <c r="H4316">
        <v>0.55066079300000004</v>
      </c>
      <c r="I4316" t="s">
        <v>239</v>
      </c>
      <c r="J4316" t="s">
        <v>240</v>
      </c>
    </row>
    <row r="4317" spans="1:10">
      <c r="A4317" t="str">
        <f t="shared" si="67"/>
        <v>C532017AllSexAllEth15</v>
      </c>
      <c r="B4317">
        <v>2017</v>
      </c>
      <c r="C4317" t="s">
        <v>118</v>
      </c>
      <c r="D4317" t="s">
        <v>117</v>
      </c>
      <c r="E4317">
        <v>15</v>
      </c>
      <c r="F4317" t="s">
        <v>153</v>
      </c>
      <c r="G4317">
        <v>5</v>
      </c>
      <c r="H4317">
        <v>2.7533039650000002</v>
      </c>
      <c r="I4317" t="s">
        <v>103</v>
      </c>
      <c r="J4317" t="s">
        <v>235</v>
      </c>
    </row>
    <row r="4318" spans="1:10">
      <c r="A4318" t="str">
        <f t="shared" si="67"/>
        <v>C54-C552017AllSexAllEth15</v>
      </c>
      <c r="B4318">
        <v>2017</v>
      </c>
      <c r="C4318" t="s">
        <v>118</v>
      </c>
      <c r="D4318" t="s">
        <v>117</v>
      </c>
      <c r="E4318">
        <v>15</v>
      </c>
      <c r="F4318" t="s">
        <v>153</v>
      </c>
      <c r="G4318">
        <v>48</v>
      </c>
      <c r="H4318">
        <v>26.431718060000001</v>
      </c>
      <c r="I4318" t="s">
        <v>104</v>
      </c>
      <c r="J4318" t="s">
        <v>234</v>
      </c>
    </row>
    <row r="4319" spans="1:10">
      <c r="A4319" t="str">
        <f t="shared" si="67"/>
        <v>C56-C572017AllSexAllEth15</v>
      </c>
      <c r="B4319">
        <v>2017</v>
      </c>
      <c r="C4319" t="s">
        <v>118</v>
      </c>
      <c r="D4319" t="s">
        <v>117</v>
      </c>
      <c r="E4319">
        <v>15</v>
      </c>
      <c r="F4319" t="s">
        <v>153</v>
      </c>
      <c r="G4319">
        <v>34</v>
      </c>
      <c r="H4319">
        <v>18.722466959999998</v>
      </c>
      <c r="I4319" t="s">
        <v>105</v>
      </c>
      <c r="J4319" t="s">
        <v>233</v>
      </c>
    </row>
    <row r="4320" spans="1:10">
      <c r="A4320" t="str">
        <f t="shared" si="67"/>
        <v>C602017AllSexAllEth15</v>
      </c>
      <c r="B4320">
        <v>2017</v>
      </c>
      <c r="C4320" t="s">
        <v>118</v>
      </c>
      <c r="D4320" t="s">
        <v>117</v>
      </c>
      <c r="E4320">
        <v>15</v>
      </c>
      <c r="F4320" t="s">
        <v>153</v>
      </c>
      <c r="G4320">
        <v>6</v>
      </c>
      <c r="H4320">
        <v>3.3039647579999998</v>
      </c>
      <c r="I4320" t="s">
        <v>222</v>
      </c>
      <c r="J4320" t="s">
        <v>223</v>
      </c>
    </row>
    <row r="4321" spans="1:10">
      <c r="A4321" t="str">
        <f t="shared" si="67"/>
        <v>C612017AllSexAllEth15</v>
      </c>
      <c r="B4321">
        <v>2017</v>
      </c>
      <c r="C4321" t="s">
        <v>118</v>
      </c>
      <c r="D4321" t="s">
        <v>117</v>
      </c>
      <c r="E4321">
        <v>15</v>
      </c>
      <c r="F4321" t="s">
        <v>153</v>
      </c>
      <c r="G4321">
        <v>645</v>
      </c>
      <c r="H4321">
        <v>355.17621150000002</v>
      </c>
      <c r="I4321" t="s">
        <v>107</v>
      </c>
      <c r="J4321" t="s">
        <v>202</v>
      </c>
    </row>
    <row r="4322" spans="1:10">
      <c r="A4322" t="str">
        <f t="shared" si="67"/>
        <v>C622017AllSexAllEth15</v>
      </c>
      <c r="B4322">
        <v>2017</v>
      </c>
      <c r="C4322" t="s">
        <v>118</v>
      </c>
      <c r="D4322" t="s">
        <v>117</v>
      </c>
      <c r="E4322">
        <v>15</v>
      </c>
      <c r="F4322" t="s">
        <v>153</v>
      </c>
      <c r="G4322">
        <v>2</v>
      </c>
      <c r="H4322">
        <v>1.1013215860000001</v>
      </c>
      <c r="I4322" t="s">
        <v>108</v>
      </c>
      <c r="J4322" t="s">
        <v>187</v>
      </c>
    </row>
    <row r="4323" spans="1:10">
      <c r="A4323" t="str">
        <f t="shared" si="67"/>
        <v>C64-C66, C682017AllSexAllEth15</v>
      </c>
      <c r="B4323">
        <v>2017</v>
      </c>
      <c r="C4323" t="s">
        <v>118</v>
      </c>
      <c r="D4323" t="s">
        <v>117</v>
      </c>
      <c r="E4323">
        <v>15</v>
      </c>
      <c r="F4323" t="s">
        <v>153</v>
      </c>
      <c r="G4323">
        <v>107</v>
      </c>
      <c r="H4323">
        <v>58.92070485</v>
      </c>
      <c r="I4323" t="s">
        <v>94</v>
      </c>
      <c r="J4323" t="s">
        <v>164</v>
      </c>
    </row>
    <row r="4324" spans="1:10">
      <c r="A4324" t="str">
        <f t="shared" si="67"/>
        <v>C672017AllSexAllEth15</v>
      </c>
      <c r="B4324">
        <v>2017</v>
      </c>
      <c r="C4324" t="s">
        <v>118</v>
      </c>
      <c r="D4324" t="s">
        <v>117</v>
      </c>
      <c r="E4324">
        <v>15</v>
      </c>
      <c r="F4324" t="s">
        <v>153</v>
      </c>
      <c r="G4324">
        <v>79</v>
      </c>
      <c r="H4324">
        <v>43.50220264</v>
      </c>
      <c r="I4324" t="s">
        <v>95</v>
      </c>
      <c r="J4324" t="s">
        <v>226</v>
      </c>
    </row>
    <row r="4325" spans="1:10">
      <c r="A4325" t="str">
        <f t="shared" si="67"/>
        <v>C692017AllSexAllEth15</v>
      </c>
      <c r="B4325">
        <v>2017</v>
      </c>
      <c r="C4325" t="s">
        <v>118</v>
      </c>
      <c r="D4325" t="s">
        <v>117</v>
      </c>
      <c r="E4325">
        <v>15</v>
      </c>
      <c r="F4325" t="s">
        <v>153</v>
      </c>
      <c r="G4325">
        <v>3</v>
      </c>
      <c r="H4325">
        <v>1.6519823789999999</v>
      </c>
      <c r="I4325" t="s">
        <v>165</v>
      </c>
      <c r="J4325" t="s">
        <v>166</v>
      </c>
    </row>
    <row r="4326" spans="1:10">
      <c r="A4326" t="str">
        <f t="shared" si="67"/>
        <v>C712017AllSexAllEth15</v>
      </c>
      <c r="B4326">
        <v>2017</v>
      </c>
      <c r="C4326" t="s">
        <v>118</v>
      </c>
      <c r="D4326" t="s">
        <v>117</v>
      </c>
      <c r="E4326">
        <v>15</v>
      </c>
      <c r="F4326" t="s">
        <v>153</v>
      </c>
      <c r="G4326">
        <v>29</v>
      </c>
      <c r="H4326">
        <v>15.969163</v>
      </c>
      <c r="I4326" t="s">
        <v>96</v>
      </c>
      <c r="J4326" t="s">
        <v>167</v>
      </c>
    </row>
    <row r="4327" spans="1:10">
      <c r="A4327" t="str">
        <f t="shared" si="67"/>
        <v>C732017AllSexAllEth15</v>
      </c>
      <c r="B4327">
        <v>2017</v>
      </c>
      <c r="C4327" t="s">
        <v>118</v>
      </c>
      <c r="D4327" t="s">
        <v>117</v>
      </c>
      <c r="E4327">
        <v>15</v>
      </c>
      <c r="F4327" t="s">
        <v>153</v>
      </c>
      <c r="G4327">
        <v>13</v>
      </c>
      <c r="H4327">
        <v>7.158590308</v>
      </c>
      <c r="I4327" t="s">
        <v>97</v>
      </c>
      <c r="J4327" t="s">
        <v>183</v>
      </c>
    </row>
    <row r="4328" spans="1:10">
      <c r="A4328" t="str">
        <f t="shared" si="67"/>
        <v>C742017AllSexAllEth15</v>
      </c>
      <c r="B4328">
        <v>2017</v>
      </c>
      <c r="C4328" t="s">
        <v>118</v>
      </c>
      <c r="D4328" t="s">
        <v>117</v>
      </c>
      <c r="E4328">
        <v>15</v>
      </c>
      <c r="F4328" t="s">
        <v>153</v>
      </c>
      <c r="G4328">
        <v>3</v>
      </c>
      <c r="H4328">
        <v>1.6519823789999999</v>
      </c>
      <c r="I4328" t="s">
        <v>170</v>
      </c>
      <c r="J4328" t="s">
        <v>171</v>
      </c>
    </row>
    <row r="4329" spans="1:10">
      <c r="A4329" t="str">
        <f t="shared" si="67"/>
        <v>C762017AllSexAllEth15</v>
      </c>
      <c r="B4329">
        <v>2017</v>
      </c>
      <c r="C4329" t="s">
        <v>118</v>
      </c>
      <c r="D4329" t="s">
        <v>117</v>
      </c>
      <c r="E4329">
        <v>15</v>
      </c>
      <c r="F4329" t="s">
        <v>153</v>
      </c>
      <c r="G4329">
        <v>2</v>
      </c>
      <c r="H4329">
        <v>1.1013215860000001</v>
      </c>
      <c r="I4329" t="s">
        <v>231</v>
      </c>
      <c r="J4329" t="s">
        <v>232</v>
      </c>
    </row>
    <row r="4330" spans="1:10">
      <c r="A4330" t="str">
        <f t="shared" si="67"/>
        <v>C77-C792017AllSexAllEth15</v>
      </c>
      <c r="B4330">
        <v>2017</v>
      </c>
      <c r="C4330" t="s">
        <v>118</v>
      </c>
      <c r="D4330" t="s">
        <v>117</v>
      </c>
      <c r="E4330">
        <v>15</v>
      </c>
      <c r="F4330" t="s">
        <v>153</v>
      </c>
      <c r="G4330">
        <v>54</v>
      </c>
      <c r="H4330">
        <v>29.735682820000001</v>
      </c>
      <c r="I4330" t="s">
        <v>215</v>
      </c>
      <c r="J4330" t="s">
        <v>216</v>
      </c>
    </row>
    <row r="4331" spans="1:10">
      <c r="A4331" t="str">
        <f t="shared" si="67"/>
        <v>C802017AllSexAllEth15</v>
      </c>
      <c r="B4331">
        <v>2017</v>
      </c>
      <c r="C4331" t="s">
        <v>118</v>
      </c>
      <c r="D4331" t="s">
        <v>117</v>
      </c>
      <c r="E4331">
        <v>15</v>
      </c>
      <c r="F4331" t="s">
        <v>153</v>
      </c>
      <c r="G4331">
        <v>5</v>
      </c>
      <c r="H4331">
        <v>2.7533039650000002</v>
      </c>
      <c r="I4331" t="s">
        <v>229</v>
      </c>
      <c r="J4331" t="s">
        <v>230</v>
      </c>
    </row>
    <row r="4332" spans="1:10">
      <c r="A4332" t="str">
        <f t="shared" si="67"/>
        <v>C812017AllSexAllEth15</v>
      </c>
      <c r="B4332">
        <v>2017</v>
      </c>
      <c r="C4332" t="s">
        <v>118</v>
      </c>
      <c r="D4332" t="s">
        <v>117</v>
      </c>
      <c r="E4332">
        <v>15</v>
      </c>
      <c r="F4332" t="s">
        <v>153</v>
      </c>
      <c r="G4332">
        <v>7</v>
      </c>
      <c r="H4332">
        <v>3.8546255509999998</v>
      </c>
      <c r="I4332" t="s">
        <v>98</v>
      </c>
      <c r="J4332" t="s">
        <v>172</v>
      </c>
    </row>
    <row r="4333" spans="1:10">
      <c r="A4333" t="str">
        <f t="shared" si="67"/>
        <v>C82-C86, C962017AllSexAllEth15</v>
      </c>
      <c r="B4333">
        <v>2017</v>
      </c>
      <c r="C4333" t="s">
        <v>118</v>
      </c>
      <c r="D4333" t="s">
        <v>117</v>
      </c>
      <c r="E4333">
        <v>15</v>
      </c>
      <c r="F4333" t="s">
        <v>153</v>
      </c>
      <c r="G4333">
        <v>142</v>
      </c>
      <c r="H4333">
        <v>78.193832599999993</v>
      </c>
      <c r="I4333" t="s">
        <v>99</v>
      </c>
      <c r="J4333" t="s">
        <v>173</v>
      </c>
    </row>
    <row r="4334" spans="1:10">
      <c r="A4334" t="str">
        <f t="shared" si="67"/>
        <v>C882017AllSexAllEth15</v>
      </c>
      <c r="B4334">
        <v>2017</v>
      </c>
      <c r="C4334" t="s">
        <v>118</v>
      </c>
      <c r="D4334" t="s">
        <v>117</v>
      </c>
      <c r="E4334">
        <v>15</v>
      </c>
      <c r="F4334" t="s">
        <v>153</v>
      </c>
      <c r="G4334">
        <v>12</v>
      </c>
      <c r="H4334">
        <v>6.6079295150000004</v>
      </c>
      <c r="I4334" t="s">
        <v>195</v>
      </c>
      <c r="J4334" t="s">
        <v>196</v>
      </c>
    </row>
    <row r="4335" spans="1:10">
      <c r="A4335" t="str">
        <f t="shared" si="67"/>
        <v>C902017AllSexAllEth15</v>
      </c>
      <c r="B4335">
        <v>2017</v>
      </c>
      <c r="C4335" t="s">
        <v>118</v>
      </c>
      <c r="D4335" t="s">
        <v>117</v>
      </c>
      <c r="E4335">
        <v>15</v>
      </c>
      <c r="F4335" t="s">
        <v>153</v>
      </c>
      <c r="G4335">
        <v>71</v>
      </c>
      <c r="H4335">
        <v>39.096916299999997</v>
      </c>
      <c r="I4335" t="s">
        <v>100</v>
      </c>
      <c r="J4335" t="s">
        <v>205</v>
      </c>
    </row>
    <row r="4336" spans="1:10">
      <c r="A4336" t="str">
        <f t="shared" si="67"/>
        <v>C91-C952017AllSexAllEth15</v>
      </c>
      <c r="B4336">
        <v>2017</v>
      </c>
      <c r="C4336" t="s">
        <v>118</v>
      </c>
      <c r="D4336" t="s">
        <v>117</v>
      </c>
      <c r="E4336">
        <v>15</v>
      </c>
      <c r="F4336" t="s">
        <v>153</v>
      </c>
      <c r="G4336">
        <v>91</v>
      </c>
      <c r="H4336">
        <v>50.110132159999999</v>
      </c>
      <c r="I4336" t="s">
        <v>101</v>
      </c>
      <c r="J4336" t="s">
        <v>174</v>
      </c>
    </row>
    <row r="4337" spans="1:10">
      <c r="A4337" t="str">
        <f t="shared" si="67"/>
        <v>D45-D472017AllSexAllEth15</v>
      </c>
      <c r="B4337">
        <v>2017</v>
      </c>
      <c r="C4337" t="s">
        <v>118</v>
      </c>
      <c r="D4337" t="s">
        <v>117</v>
      </c>
      <c r="E4337">
        <v>15</v>
      </c>
      <c r="F4337" t="s">
        <v>153</v>
      </c>
      <c r="G4337">
        <v>68</v>
      </c>
      <c r="H4337">
        <v>37.444933919999997</v>
      </c>
      <c r="I4337" t="s">
        <v>140</v>
      </c>
      <c r="J4337" t="s">
        <v>181</v>
      </c>
    </row>
    <row r="4338" spans="1:10">
      <c r="A4338" t="str">
        <f t="shared" si="67"/>
        <v>C00-C142015AllSexAllEth16</v>
      </c>
      <c r="B4338">
        <v>2015</v>
      </c>
      <c r="C4338" t="s">
        <v>118</v>
      </c>
      <c r="D4338" t="s">
        <v>117</v>
      </c>
      <c r="E4338">
        <v>16</v>
      </c>
      <c r="F4338" t="s">
        <v>154</v>
      </c>
      <c r="G4338">
        <v>50</v>
      </c>
      <c r="H4338">
        <v>41.559305129999998</v>
      </c>
      <c r="I4338" t="s">
        <v>86</v>
      </c>
      <c r="J4338" t="s">
        <v>180</v>
      </c>
    </row>
    <row r="4339" spans="1:10">
      <c r="A4339" t="str">
        <f t="shared" si="67"/>
        <v>C152015AllSexAllEth16</v>
      </c>
      <c r="B4339">
        <v>2015</v>
      </c>
      <c r="C4339" t="s">
        <v>118</v>
      </c>
      <c r="D4339" t="s">
        <v>117</v>
      </c>
      <c r="E4339">
        <v>16</v>
      </c>
      <c r="F4339" t="s">
        <v>154</v>
      </c>
      <c r="G4339">
        <v>46</v>
      </c>
      <c r="H4339">
        <v>38.234560719999998</v>
      </c>
      <c r="I4339" t="s">
        <v>87</v>
      </c>
      <c r="J4339" t="s">
        <v>217</v>
      </c>
    </row>
    <row r="4340" spans="1:10">
      <c r="A4340" t="str">
        <f t="shared" si="67"/>
        <v>C162015AllSexAllEth16</v>
      </c>
      <c r="B4340">
        <v>2015</v>
      </c>
      <c r="C4340" t="s">
        <v>118</v>
      </c>
      <c r="D4340" t="s">
        <v>117</v>
      </c>
      <c r="E4340">
        <v>16</v>
      </c>
      <c r="F4340" t="s">
        <v>154</v>
      </c>
      <c r="G4340">
        <v>49</v>
      </c>
      <c r="H4340">
        <v>40.728119030000002</v>
      </c>
      <c r="I4340" t="s">
        <v>88</v>
      </c>
      <c r="J4340" t="s">
        <v>188</v>
      </c>
    </row>
    <row r="4341" spans="1:10">
      <c r="A4341" t="str">
        <f t="shared" si="67"/>
        <v>C172015AllSexAllEth16</v>
      </c>
      <c r="B4341">
        <v>2015</v>
      </c>
      <c r="C4341" t="s">
        <v>118</v>
      </c>
      <c r="D4341" t="s">
        <v>117</v>
      </c>
      <c r="E4341">
        <v>16</v>
      </c>
      <c r="F4341" t="s">
        <v>154</v>
      </c>
      <c r="G4341">
        <v>15</v>
      </c>
      <c r="H4341">
        <v>12.46779154</v>
      </c>
      <c r="I4341" t="s">
        <v>208</v>
      </c>
      <c r="J4341" t="s">
        <v>209</v>
      </c>
    </row>
    <row r="4342" spans="1:10">
      <c r="A4342" t="str">
        <f t="shared" si="67"/>
        <v>C18-C212015AllSexAllEth16</v>
      </c>
      <c r="B4342">
        <v>2015</v>
      </c>
      <c r="C4342" t="s">
        <v>118</v>
      </c>
      <c r="D4342" t="s">
        <v>117</v>
      </c>
      <c r="E4342">
        <v>16</v>
      </c>
      <c r="F4342" t="s">
        <v>154</v>
      </c>
      <c r="G4342">
        <v>494</v>
      </c>
      <c r="H4342">
        <v>410.60593469999998</v>
      </c>
      <c r="I4342" t="s">
        <v>89</v>
      </c>
      <c r="J4342" t="s">
        <v>182</v>
      </c>
    </row>
    <row r="4343" spans="1:10">
      <c r="A4343" t="str">
        <f t="shared" si="67"/>
        <v>C222015AllSexAllEth16</v>
      </c>
      <c r="B4343">
        <v>2015</v>
      </c>
      <c r="C4343" t="s">
        <v>118</v>
      </c>
      <c r="D4343" t="s">
        <v>117</v>
      </c>
      <c r="E4343">
        <v>16</v>
      </c>
      <c r="F4343" t="s">
        <v>154</v>
      </c>
      <c r="G4343">
        <v>55</v>
      </c>
      <c r="H4343">
        <v>45.715235640000003</v>
      </c>
      <c r="I4343" t="s">
        <v>90</v>
      </c>
      <c r="J4343" t="s">
        <v>159</v>
      </c>
    </row>
    <row r="4344" spans="1:10">
      <c r="A4344" t="str">
        <f t="shared" si="67"/>
        <v>C232015AllSexAllEth16</v>
      </c>
      <c r="B4344">
        <v>2015</v>
      </c>
      <c r="C4344" t="s">
        <v>118</v>
      </c>
      <c r="D4344" t="s">
        <v>117</v>
      </c>
      <c r="E4344">
        <v>16</v>
      </c>
      <c r="F4344" t="s">
        <v>154</v>
      </c>
      <c r="G4344">
        <v>10</v>
      </c>
      <c r="H4344">
        <v>8.3118610260000008</v>
      </c>
      <c r="I4344" t="s">
        <v>227</v>
      </c>
      <c r="J4344" t="s">
        <v>228</v>
      </c>
    </row>
    <row r="4345" spans="1:10">
      <c r="A4345" t="str">
        <f t="shared" si="67"/>
        <v>C242015AllSexAllEth16</v>
      </c>
      <c r="B4345">
        <v>2015</v>
      </c>
      <c r="C4345" t="s">
        <v>118</v>
      </c>
      <c r="D4345" t="s">
        <v>117</v>
      </c>
      <c r="E4345">
        <v>16</v>
      </c>
      <c r="F4345" t="s">
        <v>154</v>
      </c>
      <c r="G4345">
        <v>15</v>
      </c>
      <c r="H4345">
        <v>12.46779154</v>
      </c>
      <c r="I4345" t="s">
        <v>220</v>
      </c>
      <c r="J4345" t="s">
        <v>221</v>
      </c>
    </row>
    <row r="4346" spans="1:10">
      <c r="A4346" t="str">
        <f t="shared" si="67"/>
        <v>C252015AllSexAllEth16</v>
      </c>
      <c r="B4346">
        <v>2015</v>
      </c>
      <c r="C4346" t="s">
        <v>118</v>
      </c>
      <c r="D4346" t="s">
        <v>117</v>
      </c>
      <c r="E4346">
        <v>16</v>
      </c>
      <c r="F4346" t="s">
        <v>154</v>
      </c>
      <c r="G4346">
        <v>94</v>
      </c>
      <c r="H4346">
        <v>78.131493640000002</v>
      </c>
      <c r="I4346" t="s">
        <v>91</v>
      </c>
      <c r="J4346" t="s">
        <v>197</v>
      </c>
    </row>
    <row r="4347" spans="1:10">
      <c r="A4347" t="str">
        <f t="shared" si="67"/>
        <v>C262015AllSexAllEth16</v>
      </c>
      <c r="B4347">
        <v>2015</v>
      </c>
      <c r="C4347" t="s">
        <v>118</v>
      </c>
      <c r="D4347" t="s">
        <v>117</v>
      </c>
      <c r="E4347">
        <v>16</v>
      </c>
      <c r="F4347" t="s">
        <v>154</v>
      </c>
      <c r="G4347">
        <v>12</v>
      </c>
      <c r="H4347">
        <v>9.9742332309999995</v>
      </c>
      <c r="I4347" t="s">
        <v>198</v>
      </c>
      <c r="J4347" t="s">
        <v>199</v>
      </c>
    </row>
    <row r="4348" spans="1:10">
      <c r="A4348" t="str">
        <f t="shared" si="67"/>
        <v>C302015AllSexAllEth16</v>
      </c>
      <c r="B4348">
        <v>2015</v>
      </c>
      <c r="C4348" t="s">
        <v>118</v>
      </c>
      <c r="D4348" t="s">
        <v>117</v>
      </c>
      <c r="E4348">
        <v>16</v>
      </c>
      <c r="F4348" t="s">
        <v>154</v>
      </c>
      <c r="G4348">
        <v>2</v>
      </c>
      <c r="H4348">
        <v>1.662372205</v>
      </c>
      <c r="I4348" t="s">
        <v>210</v>
      </c>
      <c r="J4348" t="s">
        <v>211</v>
      </c>
    </row>
    <row r="4349" spans="1:10">
      <c r="A4349" t="str">
        <f t="shared" si="67"/>
        <v>C322015AllSexAllEth16</v>
      </c>
      <c r="B4349">
        <v>2015</v>
      </c>
      <c r="C4349" t="s">
        <v>118</v>
      </c>
      <c r="D4349" t="s">
        <v>117</v>
      </c>
      <c r="E4349">
        <v>16</v>
      </c>
      <c r="F4349" t="s">
        <v>154</v>
      </c>
      <c r="G4349">
        <v>6</v>
      </c>
      <c r="H4349">
        <v>4.9871166149999997</v>
      </c>
      <c r="I4349" t="s">
        <v>189</v>
      </c>
      <c r="J4349" t="s">
        <v>190</v>
      </c>
    </row>
    <row r="4350" spans="1:10">
      <c r="A4350" t="str">
        <f t="shared" si="67"/>
        <v>C33-C342015AllSexAllEth16</v>
      </c>
      <c r="B4350">
        <v>2015</v>
      </c>
      <c r="C4350" t="s">
        <v>118</v>
      </c>
      <c r="D4350" t="s">
        <v>117</v>
      </c>
      <c r="E4350">
        <v>16</v>
      </c>
      <c r="F4350" t="s">
        <v>154</v>
      </c>
      <c r="G4350">
        <v>341</v>
      </c>
      <c r="H4350">
        <v>283.434461</v>
      </c>
      <c r="I4350" t="s">
        <v>92</v>
      </c>
      <c r="J4350" t="s">
        <v>175</v>
      </c>
    </row>
    <row r="4351" spans="1:10">
      <c r="A4351" t="str">
        <f t="shared" si="67"/>
        <v>C432015AllSexAllEth16</v>
      </c>
      <c r="B4351">
        <v>2015</v>
      </c>
      <c r="C4351" t="s">
        <v>118</v>
      </c>
      <c r="D4351" t="s">
        <v>117</v>
      </c>
      <c r="E4351">
        <v>16</v>
      </c>
      <c r="F4351" t="s">
        <v>154</v>
      </c>
      <c r="G4351">
        <v>255</v>
      </c>
      <c r="H4351">
        <v>211.9524562</v>
      </c>
      <c r="I4351" t="s">
        <v>93</v>
      </c>
      <c r="J4351" t="s">
        <v>186</v>
      </c>
    </row>
    <row r="4352" spans="1:10">
      <c r="A4352" t="str">
        <f t="shared" si="67"/>
        <v>C442015AllSexAllEth16</v>
      </c>
      <c r="B4352">
        <v>2015</v>
      </c>
      <c r="C4352" t="s">
        <v>118</v>
      </c>
      <c r="D4352" t="s">
        <v>117</v>
      </c>
      <c r="E4352">
        <v>16</v>
      </c>
      <c r="F4352" t="s">
        <v>154</v>
      </c>
      <c r="G4352">
        <v>19</v>
      </c>
      <c r="H4352">
        <v>15.79253595</v>
      </c>
      <c r="I4352" t="s">
        <v>176</v>
      </c>
      <c r="J4352" t="s">
        <v>177</v>
      </c>
    </row>
    <row r="4353" spans="1:10">
      <c r="A4353" t="str">
        <f t="shared" si="67"/>
        <v>C452015AllSexAllEth16</v>
      </c>
      <c r="B4353">
        <v>2015</v>
      </c>
      <c r="C4353" t="s">
        <v>118</v>
      </c>
      <c r="D4353" t="s">
        <v>117</v>
      </c>
      <c r="E4353">
        <v>16</v>
      </c>
      <c r="F4353" t="s">
        <v>154</v>
      </c>
      <c r="G4353">
        <v>21</v>
      </c>
      <c r="H4353">
        <v>17.454908150000001</v>
      </c>
      <c r="I4353" t="s">
        <v>218</v>
      </c>
      <c r="J4353" t="s">
        <v>219</v>
      </c>
    </row>
    <row r="4354" spans="1:10">
      <c r="A4354" t="str">
        <f t="shared" si="67"/>
        <v>C482015AllSexAllEth16</v>
      </c>
      <c r="B4354">
        <v>2015</v>
      </c>
      <c r="C4354" t="s">
        <v>118</v>
      </c>
      <c r="D4354" t="s">
        <v>117</v>
      </c>
      <c r="E4354">
        <v>16</v>
      </c>
      <c r="F4354" t="s">
        <v>154</v>
      </c>
      <c r="G4354">
        <v>7</v>
      </c>
      <c r="H4354">
        <v>5.818302718</v>
      </c>
      <c r="I4354" t="s">
        <v>200</v>
      </c>
      <c r="J4354" t="s">
        <v>201</v>
      </c>
    </row>
    <row r="4355" spans="1:10">
      <c r="A4355" t="str">
        <f t="shared" ref="A4355:A4418" si="68">I4355&amp;B4355&amp;C4355&amp;D4355&amp;E4355</f>
        <v>C492015AllSexAllEth16</v>
      </c>
      <c r="B4355">
        <v>2015</v>
      </c>
      <c r="C4355" t="s">
        <v>118</v>
      </c>
      <c r="D4355" t="s">
        <v>117</v>
      </c>
      <c r="E4355">
        <v>16</v>
      </c>
      <c r="F4355" t="s">
        <v>154</v>
      </c>
      <c r="G4355">
        <v>15</v>
      </c>
      <c r="H4355">
        <v>12.46779154</v>
      </c>
      <c r="I4355" t="s">
        <v>162</v>
      </c>
      <c r="J4355" t="s">
        <v>163</v>
      </c>
    </row>
    <row r="4356" spans="1:10">
      <c r="A4356" t="str">
        <f t="shared" si="68"/>
        <v>C502015AllSexAllEth16</v>
      </c>
      <c r="B4356">
        <v>2015</v>
      </c>
      <c r="C4356" t="s">
        <v>118</v>
      </c>
      <c r="D4356" t="s">
        <v>117</v>
      </c>
      <c r="E4356">
        <v>16</v>
      </c>
      <c r="F4356" t="s">
        <v>154</v>
      </c>
      <c r="G4356">
        <v>224</v>
      </c>
      <c r="H4356">
        <v>186.185687</v>
      </c>
      <c r="I4356" t="s">
        <v>102</v>
      </c>
      <c r="J4356" t="s">
        <v>214</v>
      </c>
    </row>
    <row r="4357" spans="1:10">
      <c r="A4357" t="str">
        <f t="shared" si="68"/>
        <v>C512015AllSexAllEth16</v>
      </c>
      <c r="B4357">
        <v>2015</v>
      </c>
      <c r="C4357" t="s">
        <v>118</v>
      </c>
      <c r="D4357" t="s">
        <v>117</v>
      </c>
      <c r="E4357">
        <v>16</v>
      </c>
      <c r="F4357" t="s">
        <v>154</v>
      </c>
      <c r="G4357">
        <v>7</v>
      </c>
      <c r="H4357">
        <v>5.818302718</v>
      </c>
      <c r="I4357" t="s">
        <v>106</v>
      </c>
      <c r="J4357" t="s">
        <v>238</v>
      </c>
    </row>
    <row r="4358" spans="1:10">
      <c r="A4358" t="str">
        <f t="shared" si="68"/>
        <v>C522015AllSexAllEth16</v>
      </c>
      <c r="B4358">
        <v>2015</v>
      </c>
      <c r="C4358" t="s">
        <v>118</v>
      </c>
      <c r="D4358" t="s">
        <v>117</v>
      </c>
      <c r="E4358">
        <v>16</v>
      </c>
      <c r="F4358" t="s">
        <v>154</v>
      </c>
      <c r="G4358">
        <v>4</v>
      </c>
      <c r="H4358">
        <v>3.3247444100000001</v>
      </c>
      <c r="I4358" t="s">
        <v>239</v>
      </c>
      <c r="J4358" t="s">
        <v>240</v>
      </c>
    </row>
    <row r="4359" spans="1:10">
      <c r="A4359" t="str">
        <f t="shared" si="68"/>
        <v>C532015AllSexAllEth16</v>
      </c>
      <c r="B4359">
        <v>2015</v>
      </c>
      <c r="C4359" t="s">
        <v>118</v>
      </c>
      <c r="D4359" t="s">
        <v>117</v>
      </c>
      <c r="E4359">
        <v>16</v>
      </c>
      <c r="F4359" t="s">
        <v>154</v>
      </c>
      <c r="G4359">
        <v>7</v>
      </c>
      <c r="H4359">
        <v>5.818302718</v>
      </c>
      <c r="I4359" t="s">
        <v>103</v>
      </c>
      <c r="J4359" t="s">
        <v>235</v>
      </c>
    </row>
    <row r="4360" spans="1:10">
      <c r="A4360" t="str">
        <f t="shared" si="68"/>
        <v>C54-C552015AllSexAllEth16</v>
      </c>
      <c r="B4360">
        <v>2015</v>
      </c>
      <c r="C4360" t="s">
        <v>118</v>
      </c>
      <c r="D4360" t="s">
        <v>117</v>
      </c>
      <c r="E4360">
        <v>16</v>
      </c>
      <c r="F4360" t="s">
        <v>154</v>
      </c>
      <c r="G4360">
        <v>51</v>
      </c>
      <c r="H4360">
        <v>42.390491230000002</v>
      </c>
      <c r="I4360" t="s">
        <v>104</v>
      </c>
      <c r="J4360" t="s">
        <v>234</v>
      </c>
    </row>
    <row r="4361" spans="1:10">
      <c r="A4361" t="str">
        <f t="shared" si="68"/>
        <v>C56-C572015AllSexAllEth16</v>
      </c>
      <c r="B4361">
        <v>2015</v>
      </c>
      <c r="C4361" t="s">
        <v>118</v>
      </c>
      <c r="D4361" t="s">
        <v>117</v>
      </c>
      <c r="E4361">
        <v>16</v>
      </c>
      <c r="F4361" t="s">
        <v>154</v>
      </c>
      <c r="G4361">
        <v>34</v>
      </c>
      <c r="H4361">
        <v>28.260327490000002</v>
      </c>
      <c r="I4361" t="s">
        <v>105</v>
      </c>
      <c r="J4361" t="s">
        <v>233</v>
      </c>
    </row>
    <row r="4362" spans="1:10">
      <c r="A4362" t="str">
        <f t="shared" si="68"/>
        <v>C602015AllSexAllEth16</v>
      </c>
      <c r="B4362">
        <v>2015</v>
      </c>
      <c r="C4362" t="s">
        <v>118</v>
      </c>
      <c r="D4362" t="s">
        <v>117</v>
      </c>
      <c r="E4362">
        <v>16</v>
      </c>
      <c r="F4362" t="s">
        <v>154</v>
      </c>
      <c r="G4362">
        <v>1</v>
      </c>
      <c r="H4362">
        <v>0.83118610299999995</v>
      </c>
      <c r="I4362" t="s">
        <v>222</v>
      </c>
      <c r="J4362" t="s">
        <v>223</v>
      </c>
    </row>
    <row r="4363" spans="1:10">
      <c r="A4363" t="str">
        <f t="shared" si="68"/>
        <v>C612015AllSexAllEth16</v>
      </c>
      <c r="B4363">
        <v>2015</v>
      </c>
      <c r="C4363" t="s">
        <v>118</v>
      </c>
      <c r="D4363" t="s">
        <v>117</v>
      </c>
      <c r="E4363">
        <v>16</v>
      </c>
      <c r="F4363" t="s">
        <v>154</v>
      </c>
      <c r="G4363">
        <v>345</v>
      </c>
      <c r="H4363">
        <v>286.75920539999998</v>
      </c>
      <c r="I4363" t="s">
        <v>107</v>
      </c>
      <c r="J4363" t="s">
        <v>202</v>
      </c>
    </row>
    <row r="4364" spans="1:10">
      <c r="A4364" t="str">
        <f t="shared" si="68"/>
        <v>C632015AllSexAllEth16</v>
      </c>
      <c r="B4364">
        <v>2015</v>
      </c>
      <c r="C4364" t="s">
        <v>118</v>
      </c>
      <c r="D4364" t="s">
        <v>117</v>
      </c>
      <c r="E4364">
        <v>16</v>
      </c>
      <c r="F4364" t="s">
        <v>154</v>
      </c>
      <c r="G4364">
        <v>2</v>
      </c>
      <c r="H4364">
        <v>1.662372205</v>
      </c>
      <c r="I4364" t="s">
        <v>193</v>
      </c>
      <c r="J4364" t="s">
        <v>194</v>
      </c>
    </row>
    <row r="4365" spans="1:10">
      <c r="A4365" t="str">
        <f t="shared" si="68"/>
        <v>C64-C66, C682015AllSexAllEth16</v>
      </c>
      <c r="B4365">
        <v>2015</v>
      </c>
      <c r="C4365" t="s">
        <v>118</v>
      </c>
      <c r="D4365" t="s">
        <v>117</v>
      </c>
      <c r="E4365">
        <v>16</v>
      </c>
      <c r="F4365" t="s">
        <v>154</v>
      </c>
      <c r="G4365">
        <v>66</v>
      </c>
      <c r="H4365">
        <v>54.858282770000002</v>
      </c>
      <c r="I4365" t="s">
        <v>94</v>
      </c>
      <c r="J4365" t="s">
        <v>164</v>
      </c>
    </row>
    <row r="4366" spans="1:10">
      <c r="A4366" t="str">
        <f t="shared" si="68"/>
        <v>C672015AllSexAllEth16</v>
      </c>
      <c r="B4366">
        <v>2015</v>
      </c>
      <c r="C4366" t="s">
        <v>118</v>
      </c>
      <c r="D4366" t="s">
        <v>117</v>
      </c>
      <c r="E4366">
        <v>16</v>
      </c>
      <c r="F4366" t="s">
        <v>154</v>
      </c>
      <c r="G4366">
        <v>65</v>
      </c>
      <c r="H4366">
        <v>54.027096669999999</v>
      </c>
      <c r="I4366" t="s">
        <v>95</v>
      </c>
      <c r="J4366" t="s">
        <v>226</v>
      </c>
    </row>
    <row r="4367" spans="1:10">
      <c r="A4367" t="str">
        <f t="shared" si="68"/>
        <v>C692015AllSexAllEth16</v>
      </c>
      <c r="B4367">
        <v>2015</v>
      </c>
      <c r="C4367" t="s">
        <v>118</v>
      </c>
      <c r="D4367" t="s">
        <v>117</v>
      </c>
      <c r="E4367">
        <v>16</v>
      </c>
      <c r="F4367" t="s">
        <v>154</v>
      </c>
      <c r="G4367">
        <v>4</v>
      </c>
      <c r="H4367">
        <v>3.3247444100000001</v>
      </c>
      <c r="I4367" t="s">
        <v>165</v>
      </c>
      <c r="J4367" t="s">
        <v>166</v>
      </c>
    </row>
    <row r="4368" spans="1:10">
      <c r="A4368" t="str">
        <f t="shared" si="68"/>
        <v>C712015AllSexAllEth16</v>
      </c>
      <c r="B4368">
        <v>2015</v>
      </c>
      <c r="C4368" t="s">
        <v>118</v>
      </c>
      <c r="D4368" t="s">
        <v>117</v>
      </c>
      <c r="E4368">
        <v>16</v>
      </c>
      <c r="F4368" t="s">
        <v>154</v>
      </c>
      <c r="G4368">
        <v>32</v>
      </c>
      <c r="H4368">
        <v>26.597955280000001</v>
      </c>
      <c r="I4368" t="s">
        <v>96</v>
      </c>
      <c r="J4368" t="s">
        <v>167</v>
      </c>
    </row>
    <row r="4369" spans="1:10">
      <c r="A4369" t="str">
        <f t="shared" si="68"/>
        <v>C732015AllSexAllEth16</v>
      </c>
      <c r="B4369">
        <v>2015</v>
      </c>
      <c r="C4369" t="s">
        <v>118</v>
      </c>
      <c r="D4369" t="s">
        <v>117</v>
      </c>
      <c r="E4369">
        <v>16</v>
      </c>
      <c r="F4369" t="s">
        <v>154</v>
      </c>
      <c r="G4369">
        <v>19</v>
      </c>
      <c r="H4369">
        <v>15.79253595</v>
      </c>
      <c r="I4369" t="s">
        <v>97</v>
      </c>
      <c r="J4369" t="s">
        <v>183</v>
      </c>
    </row>
    <row r="4370" spans="1:10">
      <c r="A4370" t="str">
        <f t="shared" si="68"/>
        <v>C77-C792015AllSexAllEth16</v>
      </c>
      <c r="B4370">
        <v>2015</v>
      </c>
      <c r="C4370" t="s">
        <v>118</v>
      </c>
      <c r="D4370" t="s">
        <v>117</v>
      </c>
      <c r="E4370">
        <v>16</v>
      </c>
      <c r="F4370" t="s">
        <v>154</v>
      </c>
      <c r="G4370">
        <v>53</v>
      </c>
      <c r="H4370">
        <v>44.052863440000003</v>
      </c>
      <c r="I4370" t="s">
        <v>215</v>
      </c>
      <c r="J4370" t="s">
        <v>216</v>
      </c>
    </row>
    <row r="4371" spans="1:10">
      <c r="A4371" t="str">
        <f t="shared" si="68"/>
        <v>C802015AllSexAllEth16</v>
      </c>
      <c r="B4371">
        <v>2015</v>
      </c>
      <c r="C4371" t="s">
        <v>118</v>
      </c>
      <c r="D4371" t="s">
        <v>117</v>
      </c>
      <c r="E4371">
        <v>16</v>
      </c>
      <c r="F4371" t="s">
        <v>154</v>
      </c>
      <c r="G4371">
        <v>10</v>
      </c>
      <c r="H4371">
        <v>8.3118610260000008</v>
      </c>
      <c r="I4371" t="s">
        <v>229</v>
      </c>
      <c r="J4371" t="s">
        <v>230</v>
      </c>
    </row>
    <row r="4372" spans="1:10">
      <c r="A4372" t="str">
        <f t="shared" si="68"/>
        <v>C812015AllSexAllEth16</v>
      </c>
      <c r="B4372">
        <v>2015</v>
      </c>
      <c r="C4372" t="s">
        <v>118</v>
      </c>
      <c r="D4372" t="s">
        <v>117</v>
      </c>
      <c r="E4372">
        <v>16</v>
      </c>
      <c r="F4372" t="s">
        <v>154</v>
      </c>
      <c r="G4372">
        <v>3</v>
      </c>
      <c r="H4372">
        <v>2.4935583079999999</v>
      </c>
      <c r="I4372" t="s">
        <v>98</v>
      </c>
      <c r="J4372" t="s">
        <v>172</v>
      </c>
    </row>
    <row r="4373" spans="1:10">
      <c r="A4373" t="str">
        <f t="shared" si="68"/>
        <v>C82-C86, C962015AllSexAllEth16</v>
      </c>
      <c r="B4373">
        <v>2015</v>
      </c>
      <c r="C4373" t="s">
        <v>118</v>
      </c>
      <c r="D4373" t="s">
        <v>117</v>
      </c>
      <c r="E4373">
        <v>16</v>
      </c>
      <c r="F4373" t="s">
        <v>154</v>
      </c>
      <c r="G4373">
        <v>118</v>
      </c>
      <c r="H4373">
        <v>98.079960099999994</v>
      </c>
      <c r="I4373" t="s">
        <v>99</v>
      </c>
      <c r="J4373" t="s">
        <v>173</v>
      </c>
    </row>
    <row r="4374" spans="1:10">
      <c r="A4374" t="str">
        <f t="shared" si="68"/>
        <v>C882015AllSexAllEth16</v>
      </c>
      <c r="B4374">
        <v>2015</v>
      </c>
      <c r="C4374" t="s">
        <v>118</v>
      </c>
      <c r="D4374" t="s">
        <v>117</v>
      </c>
      <c r="E4374">
        <v>16</v>
      </c>
      <c r="F4374" t="s">
        <v>154</v>
      </c>
      <c r="G4374">
        <v>9</v>
      </c>
      <c r="H4374">
        <v>7.4806749229999996</v>
      </c>
      <c r="I4374" t="s">
        <v>195</v>
      </c>
      <c r="J4374" t="s">
        <v>196</v>
      </c>
    </row>
    <row r="4375" spans="1:10">
      <c r="A4375" t="str">
        <f t="shared" si="68"/>
        <v>C902015AllSexAllEth16</v>
      </c>
      <c r="B4375">
        <v>2015</v>
      </c>
      <c r="C4375" t="s">
        <v>118</v>
      </c>
      <c r="D4375" t="s">
        <v>117</v>
      </c>
      <c r="E4375">
        <v>16</v>
      </c>
      <c r="F4375" t="s">
        <v>154</v>
      </c>
      <c r="G4375">
        <v>52</v>
      </c>
      <c r="H4375">
        <v>43.221677329999999</v>
      </c>
      <c r="I4375" t="s">
        <v>100</v>
      </c>
      <c r="J4375" t="s">
        <v>205</v>
      </c>
    </row>
    <row r="4376" spans="1:10">
      <c r="A4376" t="str">
        <f t="shared" si="68"/>
        <v>C91-C952015AllSexAllEth16</v>
      </c>
      <c r="B4376">
        <v>2015</v>
      </c>
      <c r="C4376" t="s">
        <v>118</v>
      </c>
      <c r="D4376" t="s">
        <v>117</v>
      </c>
      <c r="E4376">
        <v>16</v>
      </c>
      <c r="F4376" t="s">
        <v>154</v>
      </c>
      <c r="G4376">
        <v>63</v>
      </c>
      <c r="H4376">
        <v>52.364724459999998</v>
      </c>
      <c r="I4376" t="s">
        <v>101</v>
      </c>
      <c r="J4376" t="s">
        <v>174</v>
      </c>
    </row>
    <row r="4377" spans="1:10">
      <c r="A4377" t="str">
        <f t="shared" si="68"/>
        <v>D45-D472015AllSexAllEth16</v>
      </c>
      <c r="B4377">
        <v>2015</v>
      </c>
      <c r="C4377" t="s">
        <v>118</v>
      </c>
      <c r="D4377" t="s">
        <v>117</v>
      </c>
      <c r="E4377">
        <v>16</v>
      </c>
      <c r="F4377" t="s">
        <v>154</v>
      </c>
      <c r="G4377">
        <v>38</v>
      </c>
      <c r="H4377">
        <v>31.585071899999999</v>
      </c>
      <c r="I4377" t="s">
        <v>140</v>
      </c>
      <c r="J4377" t="s">
        <v>181</v>
      </c>
    </row>
    <row r="4378" spans="1:10">
      <c r="A4378" t="str">
        <f t="shared" si="68"/>
        <v>C00-C142016AllSexAllEth16</v>
      </c>
      <c r="B4378">
        <v>2016</v>
      </c>
      <c r="C4378" t="s">
        <v>118</v>
      </c>
      <c r="D4378" t="s">
        <v>117</v>
      </c>
      <c r="E4378">
        <v>16</v>
      </c>
      <c r="F4378" t="s">
        <v>154</v>
      </c>
      <c r="G4378">
        <v>50</v>
      </c>
      <c r="H4378">
        <v>39.038101189999999</v>
      </c>
      <c r="I4378" t="s">
        <v>86</v>
      </c>
      <c r="J4378" t="s">
        <v>180</v>
      </c>
    </row>
    <row r="4379" spans="1:10">
      <c r="A4379" t="str">
        <f t="shared" si="68"/>
        <v>C152016AllSexAllEth16</v>
      </c>
      <c r="B4379">
        <v>2016</v>
      </c>
      <c r="C4379" t="s">
        <v>118</v>
      </c>
      <c r="D4379" t="s">
        <v>117</v>
      </c>
      <c r="E4379">
        <v>16</v>
      </c>
      <c r="F4379" t="s">
        <v>154</v>
      </c>
      <c r="G4379">
        <v>44</v>
      </c>
      <c r="H4379">
        <v>34.353529039999998</v>
      </c>
      <c r="I4379" t="s">
        <v>87</v>
      </c>
      <c r="J4379" t="s">
        <v>217</v>
      </c>
    </row>
    <row r="4380" spans="1:10">
      <c r="A4380" t="str">
        <f t="shared" si="68"/>
        <v>C162016AllSexAllEth16</v>
      </c>
      <c r="B4380">
        <v>2016</v>
      </c>
      <c r="C4380" t="s">
        <v>118</v>
      </c>
      <c r="D4380" t="s">
        <v>117</v>
      </c>
      <c r="E4380">
        <v>16</v>
      </c>
      <c r="F4380" t="s">
        <v>154</v>
      </c>
      <c r="G4380">
        <v>53</v>
      </c>
      <c r="H4380">
        <v>41.380387259999999</v>
      </c>
      <c r="I4380" t="s">
        <v>88</v>
      </c>
      <c r="J4380" t="s">
        <v>188</v>
      </c>
    </row>
    <row r="4381" spans="1:10">
      <c r="A4381" t="str">
        <f t="shared" si="68"/>
        <v>C172016AllSexAllEth16</v>
      </c>
      <c r="B4381">
        <v>2016</v>
      </c>
      <c r="C4381" t="s">
        <v>118</v>
      </c>
      <c r="D4381" t="s">
        <v>117</v>
      </c>
      <c r="E4381">
        <v>16</v>
      </c>
      <c r="F4381" t="s">
        <v>154</v>
      </c>
      <c r="G4381">
        <v>25</v>
      </c>
      <c r="H4381">
        <v>19.519050589999999</v>
      </c>
      <c r="I4381" t="s">
        <v>208</v>
      </c>
      <c r="J4381" t="s">
        <v>209</v>
      </c>
    </row>
    <row r="4382" spans="1:10">
      <c r="A4382" t="str">
        <f t="shared" si="68"/>
        <v>C18-C212016AllSexAllEth16</v>
      </c>
      <c r="B4382">
        <v>2016</v>
      </c>
      <c r="C4382" t="s">
        <v>118</v>
      </c>
      <c r="D4382" t="s">
        <v>117</v>
      </c>
      <c r="E4382">
        <v>16</v>
      </c>
      <c r="F4382" t="s">
        <v>154</v>
      </c>
      <c r="G4382">
        <v>544</v>
      </c>
      <c r="H4382">
        <v>424.73454090000001</v>
      </c>
      <c r="I4382" t="s">
        <v>89</v>
      </c>
      <c r="J4382" t="s">
        <v>182</v>
      </c>
    </row>
    <row r="4383" spans="1:10">
      <c r="A4383" t="str">
        <f t="shared" si="68"/>
        <v>C222016AllSexAllEth16</v>
      </c>
      <c r="B4383">
        <v>2016</v>
      </c>
      <c r="C4383" t="s">
        <v>118</v>
      </c>
      <c r="D4383" t="s">
        <v>117</v>
      </c>
      <c r="E4383">
        <v>16</v>
      </c>
      <c r="F4383" t="s">
        <v>154</v>
      </c>
      <c r="G4383">
        <v>39</v>
      </c>
      <c r="H4383">
        <v>30.44971893</v>
      </c>
      <c r="I4383" t="s">
        <v>90</v>
      </c>
      <c r="J4383" t="s">
        <v>159</v>
      </c>
    </row>
    <row r="4384" spans="1:10">
      <c r="A4384" t="str">
        <f t="shared" si="68"/>
        <v>C232016AllSexAllEth16</v>
      </c>
      <c r="B4384">
        <v>2016</v>
      </c>
      <c r="C4384" t="s">
        <v>118</v>
      </c>
      <c r="D4384" t="s">
        <v>117</v>
      </c>
      <c r="E4384">
        <v>16</v>
      </c>
      <c r="F4384" t="s">
        <v>154</v>
      </c>
      <c r="G4384">
        <v>7</v>
      </c>
      <c r="H4384">
        <v>5.4653341659999999</v>
      </c>
      <c r="I4384" t="s">
        <v>227</v>
      </c>
      <c r="J4384" t="s">
        <v>228</v>
      </c>
    </row>
    <row r="4385" spans="1:10">
      <c r="A4385" t="str">
        <f t="shared" si="68"/>
        <v>C242016AllSexAllEth16</v>
      </c>
      <c r="B4385">
        <v>2016</v>
      </c>
      <c r="C4385" t="s">
        <v>118</v>
      </c>
      <c r="D4385" t="s">
        <v>117</v>
      </c>
      <c r="E4385">
        <v>16</v>
      </c>
      <c r="F4385" t="s">
        <v>154</v>
      </c>
      <c r="G4385">
        <v>9</v>
      </c>
      <c r="H4385">
        <v>7.0268582139999998</v>
      </c>
      <c r="I4385" t="s">
        <v>220</v>
      </c>
      <c r="J4385" t="s">
        <v>221</v>
      </c>
    </row>
    <row r="4386" spans="1:10">
      <c r="A4386" t="str">
        <f t="shared" si="68"/>
        <v>C252016AllSexAllEth16</v>
      </c>
      <c r="B4386">
        <v>2016</v>
      </c>
      <c r="C4386" t="s">
        <v>118</v>
      </c>
      <c r="D4386" t="s">
        <v>117</v>
      </c>
      <c r="E4386">
        <v>16</v>
      </c>
      <c r="F4386" t="s">
        <v>154</v>
      </c>
      <c r="G4386">
        <v>93</v>
      </c>
      <c r="H4386">
        <v>72.610868210000007</v>
      </c>
      <c r="I4386" t="s">
        <v>91</v>
      </c>
      <c r="J4386" t="s">
        <v>197</v>
      </c>
    </row>
    <row r="4387" spans="1:10">
      <c r="A4387" t="str">
        <f t="shared" si="68"/>
        <v>C262016AllSexAllEth16</v>
      </c>
      <c r="B4387">
        <v>2016</v>
      </c>
      <c r="C4387" t="s">
        <v>118</v>
      </c>
      <c r="D4387" t="s">
        <v>117</v>
      </c>
      <c r="E4387">
        <v>16</v>
      </c>
      <c r="F4387" t="s">
        <v>154</v>
      </c>
      <c r="G4387">
        <v>13</v>
      </c>
      <c r="H4387">
        <v>10.14990631</v>
      </c>
      <c r="I4387" t="s">
        <v>198</v>
      </c>
      <c r="J4387" t="s">
        <v>199</v>
      </c>
    </row>
    <row r="4388" spans="1:10">
      <c r="A4388" t="str">
        <f t="shared" si="68"/>
        <v>C302016AllSexAllEth16</v>
      </c>
      <c r="B4388">
        <v>2016</v>
      </c>
      <c r="C4388" t="s">
        <v>118</v>
      </c>
      <c r="D4388" t="s">
        <v>117</v>
      </c>
      <c r="E4388">
        <v>16</v>
      </c>
      <c r="F4388" t="s">
        <v>154</v>
      </c>
      <c r="G4388">
        <v>4</v>
      </c>
      <c r="H4388">
        <v>3.1230480950000001</v>
      </c>
      <c r="I4388" t="s">
        <v>210</v>
      </c>
      <c r="J4388" t="s">
        <v>211</v>
      </c>
    </row>
    <row r="4389" spans="1:10">
      <c r="A4389" t="str">
        <f t="shared" si="68"/>
        <v>C322016AllSexAllEth16</v>
      </c>
      <c r="B4389">
        <v>2016</v>
      </c>
      <c r="C4389" t="s">
        <v>118</v>
      </c>
      <c r="D4389" t="s">
        <v>117</v>
      </c>
      <c r="E4389">
        <v>16</v>
      </c>
      <c r="F4389" t="s">
        <v>154</v>
      </c>
      <c r="G4389">
        <v>15</v>
      </c>
      <c r="H4389">
        <v>11.71143036</v>
      </c>
      <c r="I4389" t="s">
        <v>189</v>
      </c>
      <c r="J4389" t="s">
        <v>190</v>
      </c>
    </row>
    <row r="4390" spans="1:10">
      <c r="A4390" t="str">
        <f t="shared" si="68"/>
        <v>C33-C342016AllSexAllEth16</v>
      </c>
      <c r="B4390">
        <v>2016</v>
      </c>
      <c r="C4390" t="s">
        <v>118</v>
      </c>
      <c r="D4390" t="s">
        <v>117</v>
      </c>
      <c r="E4390">
        <v>16</v>
      </c>
      <c r="F4390" t="s">
        <v>154</v>
      </c>
      <c r="G4390">
        <v>384</v>
      </c>
      <c r="H4390">
        <v>299.81261710000001</v>
      </c>
      <c r="I4390" t="s">
        <v>92</v>
      </c>
      <c r="J4390" t="s">
        <v>175</v>
      </c>
    </row>
    <row r="4391" spans="1:10">
      <c r="A4391" t="str">
        <f t="shared" si="68"/>
        <v>C372016AllSexAllEth16</v>
      </c>
      <c r="B4391">
        <v>2016</v>
      </c>
      <c r="C4391" t="s">
        <v>118</v>
      </c>
      <c r="D4391" t="s">
        <v>117</v>
      </c>
      <c r="E4391">
        <v>16</v>
      </c>
      <c r="F4391" t="s">
        <v>154</v>
      </c>
      <c r="G4391">
        <v>2</v>
      </c>
      <c r="H4391">
        <v>1.561524047</v>
      </c>
      <c r="I4391" t="s">
        <v>212</v>
      </c>
      <c r="J4391" t="s">
        <v>213</v>
      </c>
    </row>
    <row r="4392" spans="1:10">
      <c r="A4392" t="str">
        <f t="shared" si="68"/>
        <v>C40-C412016AllSexAllEth16</v>
      </c>
      <c r="B4392">
        <v>2016</v>
      </c>
      <c r="C4392" t="s">
        <v>118</v>
      </c>
      <c r="D4392" t="s">
        <v>117</v>
      </c>
      <c r="E4392">
        <v>16</v>
      </c>
      <c r="F4392" t="s">
        <v>154</v>
      </c>
      <c r="G4392">
        <v>1</v>
      </c>
      <c r="H4392">
        <v>0.78076202400000005</v>
      </c>
      <c r="I4392" t="s">
        <v>160</v>
      </c>
      <c r="J4392" t="s">
        <v>161</v>
      </c>
    </row>
    <row r="4393" spans="1:10">
      <c r="A4393" t="str">
        <f t="shared" si="68"/>
        <v>C432016AllSexAllEth16</v>
      </c>
      <c r="B4393">
        <v>2016</v>
      </c>
      <c r="C4393" t="s">
        <v>118</v>
      </c>
      <c r="D4393" t="s">
        <v>117</v>
      </c>
      <c r="E4393">
        <v>16</v>
      </c>
      <c r="F4393" t="s">
        <v>154</v>
      </c>
      <c r="G4393">
        <v>291</v>
      </c>
      <c r="H4393">
        <v>227.20174890000001</v>
      </c>
      <c r="I4393" t="s">
        <v>93</v>
      </c>
      <c r="J4393" t="s">
        <v>186</v>
      </c>
    </row>
    <row r="4394" spans="1:10">
      <c r="A4394" t="str">
        <f t="shared" si="68"/>
        <v>C442016AllSexAllEth16</v>
      </c>
      <c r="B4394">
        <v>2016</v>
      </c>
      <c r="C4394" t="s">
        <v>118</v>
      </c>
      <c r="D4394" t="s">
        <v>117</v>
      </c>
      <c r="E4394">
        <v>16</v>
      </c>
      <c r="F4394" t="s">
        <v>154</v>
      </c>
      <c r="G4394">
        <v>25</v>
      </c>
      <c r="H4394">
        <v>19.519050589999999</v>
      </c>
      <c r="I4394" t="s">
        <v>176</v>
      </c>
      <c r="J4394" t="s">
        <v>177</v>
      </c>
    </row>
    <row r="4395" spans="1:10">
      <c r="A4395" t="str">
        <f t="shared" si="68"/>
        <v>C452016AllSexAllEth16</v>
      </c>
      <c r="B4395">
        <v>2016</v>
      </c>
      <c r="C4395" t="s">
        <v>118</v>
      </c>
      <c r="D4395" t="s">
        <v>117</v>
      </c>
      <c r="E4395">
        <v>16</v>
      </c>
      <c r="F4395" t="s">
        <v>154</v>
      </c>
      <c r="G4395">
        <v>23</v>
      </c>
      <c r="H4395">
        <v>17.957526550000001</v>
      </c>
      <c r="I4395" t="s">
        <v>218</v>
      </c>
      <c r="J4395" t="s">
        <v>219</v>
      </c>
    </row>
    <row r="4396" spans="1:10">
      <c r="A4396" t="str">
        <f t="shared" si="68"/>
        <v>C482016AllSexAllEth16</v>
      </c>
      <c r="B4396">
        <v>2016</v>
      </c>
      <c r="C4396" t="s">
        <v>118</v>
      </c>
      <c r="D4396" t="s">
        <v>117</v>
      </c>
      <c r="E4396">
        <v>16</v>
      </c>
      <c r="F4396" t="s">
        <v>154</v>
      </c>
      <c r="G4396">
        <v>4</v>
      </c>
      <c r="H4396">
        <v>3.1230480950000001</v>
      </c>
      <c r="I4396" t="s">
        <v>200</v>
      </c>
      <c r="J4396" t="s">
        <v>201</v>
      </c>
    </row>
    <row r="4397" spans="1:10">
      <c r="A4397" t="str">
        <f t="shared" si="68"/>
        <v>C492016AllSexAllEth16</v>
      </c>
      <c r="B4397">
        <v>2016</v>
      </c>
      <c r="C4397" t="s">
        <v>118</v>
      </c>
      <c r="D4397" t="s">
        <v>117</v>
      </c>
      <c r="E4397">
        <v>16</v>
      </c>
      <c r="F4397" t="s">
        <v>154</v>
      </c>
      <c r="G4397">
        <v>10</v>
      </c>
      <c r="H4397">
        <v>7.8076202370000001</v>
      </c>
      <c r="I4397" t="s">
        <v>162</v>
      </c>
      <c r="J4397" t="s">
        <v>163</v>
      </c>
    </row>
    <row r="4398" spans="1:10">
      <c r="A4398" t="str">
        <f t="shared" si="68"/>
        <v>C502016AllSexAllEth16</v>
      </c>
      <c r="B4398">
        <v>2016</v>
      </c>
      <c r="C4398" t="s">
        <v>118</v>
      </c>
      <c r="D4398" t="s">
        <v>117</v>
      </c>
      <c r="E4398">
        <v>16</v>
      </c>
      <c r="F4398" t="s">
        <v>154</v>
      </c>
      <c r="G4398">
        <v>251</v>
      </c>
      <c r="H4398">
        <v>195.97126800000001</v>
      </c>
      <c r="I4398" t="s">
        <v>102</v>
      </c>
      <c r="J4398" t="s">
        <v>214</v>
      </c>
    </row>
    <row r="4399" spans="1:10">
      <c r="A4399" t="str">
        <f t="shared" si="68"/>
        <v>C512016AllSexAllEth16</v>
      </c>
      <c r="B4399">
        <v>2016</v>
      </c>
      <c r="C4399" t="s">
        <v>118</v>
      </c>
      <c r="D4399" t="s">
        <v>117</v>
      </c>
      <c r="E4399">
        <v>16</v>
      </c>
      <c r="F4399" t="s">
        <v>154</v>
      </c>
      <c r="G4399">
        <v>9</v>
      </c>
      <c r="H4399">
        <v>7.0268582139999998</v>
      </c>
      <c r="I4399" t="s">
        <v>106</v>
      </c>
      <c r="J4399" t="s">
        <v>238</v>
      </c>
    </row>
    <row r="4400" spans="1:10">
      <c r="A4400" t="str">
        <f t="shared" si="68"/>
        <v>C522016AllSexAllEth16</v>
      </c>
      <c r="B4400">
        <v>2016</v>
      </c>
      <c r="C4400" t="s">
        <v>118</v>
      </c>
      <c r="D4400" t="s">
        <v>117</v>
      </c>
      <c r="E4400">
        <v>16</v>
      </c>
      <c r="F4400" t="s">
        <v>154</v>
      </c>
      <c r="G4400">
        <v>2</v>
      </c>
      <c r="H4400">
        <v>1.561524047</v>
      </c>
      <c r="I4400" t="s">
        <v>239</v>
      </c>
      <c r="J4400" t="s">
        <v>240</v>
      </c>
    </row>
    <row r="4401" spans="1:10">
      <c r="A4401" t="str">
        <f t="shared" si="68"/>
        <v>C532016AllSexAllEth16</v>
      </c>
      <c r="B4401">
        <v>2016</v>
      </c>
      <c r="C4401" t="s">
        <v>118</v>
      </c>
      <c r="D4401" t="s">
        <v>117</v>
      </c>
      <c r="E4401">
        <v>16</v>
      </c>
      <c r="F4401" t="s">
        <v>154</v>
      </c>
      <c r="G4401">
        <v>4</v>
      </c>
      <c r="H4401">
        <v>3.1230480950000001</v>
      </c>
      <c r="I4401" t="s">
        <v>103</v>
      </c>
      <c r="J4401" t="s">
        <v>235</v>
      </c>
    </row>
    <row r="4402" spans="1:10">
      <c r="A4402" t="str">
        <f t="shared" si="68"/>
        <v>C54-C552016AllSexAllEth16</v>
      </c>
      <c r="B4402">
        <v>2016</v>
      </c>
      <c r="C4402" t="s">
        <v>118</v>
      </c>
      <c r="D4402" t="s">
        <v>117</v>
      </c>
      <c r="E4402">
        <v>16</v>
      </c>
      <c r="F4402" t="s">
        <v>154</v>
      </c>
      <c r="G4402">
        <v>52</v>
      </c>
      <c r="H4402">
        <v>40.599625230000001</v>
      </c>
      <c r="I4402" t="s">
        <v>104</v>
      </c>
      <c r="J4402" t="s">
        <v>234</v>
      </c>
    </row>
    <row r="4403" spans="1:10">
      <c r="A4403" t="str">
        <f t="shared" si="68"/>
        <v>C56-C572016AllSexAllEth16</v>
      </c>
      <c r="B4403">
        <v>2016</v>
      </c>
      <c r="C4403" t="s">
        <v>118</v>
      </c>
      <c r="D4403" t="s">
        <v>117</v>
      </c>
      <c r="E4403">
        <v>16</v>
      </c>
      <c r="F4403" t="s">
        <v>154</v>
      </c>
      <c r="G4403">
        <v>36</v>
      </c>
      <c r="H4403">
        <v>28.107432849999999</v>
      </c>
      <c r="I4403" t="s">
        <v>105</v>
      </c>
      <c r="J4403" t="s">
        <v>233</v>
      </c>
    </row>
    <row r="4404" spans="1:10">
      <c r="A4404" t="str">
        <f t="shared" si="68"/>
        <v>C602016AllSexAllEth16</v>
      </c>
      <c r="B4404">
        <v>2016</v>
      </c>
      <c r="C4404" t="s">
        <v>118</v>
      </c>
      <c r="D4404" t="s">
        <v>117</v>
      </c>
      <c r="E4404">
        <v>16</v>
      </c>
      <c r="F4404" t="s">
        <v>154</v>
      </c>
      <c r="G4404">
        <v>2</v>
      </c>
      <c r="H4404">
        <v>1.561524047</v>
      </c>
      <c r="I4404" t="s">
        <v>222</v>
      </c>
      <c r="J4404" t="s">
        <v>223</v>
      </c>
    </row>
    <row r="4405" spans="1:10">
      <c r="A4405" t="str">
        <f t="shared" si="68"/>
        <v>C612016AllSexAllEth16</v>
      </c>
      <c r="B4405">
        <v>2016</v>
      </c>
      <c r="C4405" t="s">
        <v>118</v>
      </c>
      <c r="D4405" t="s">
        <v>117</v>
      </c>
      <c r="E4405">
        <v>16</v>
      </c>
      <c r="F4405" t="s">
        <v>154</v>
      </c>
      <c r="G4405">
        <v>376</v>
      </c>
      <c r="H4405">
        <v>293.5665209</v>
      </c>
      <c r="I4405" t="s">
        <v>107</v>
      </c>
      <c r="J4405" t="s">
        <v>202</v>
      </c>
    </row>
    <row r="4406" spans="1:10">
      <c r="A4406" t="str">
        <f t="shared" si="68"/>
        <v>C622016AllSexAllEth16</v>
      </c>
      <c r="B4406">
        <v>2016</v>
      </c>
      <c r="C4406" t="s">
        <v>118</v>
      </c>
      <c r="D4406" t="s">
        <v>117</v>
      </c>
      <c r="E4406">
        <v>16</v>
      </c>
      <c r="F4406" t="s">
        <v>154</v>
      </c>
      <c r="G4406">
        <v>2</v>
      </c>
      <c r="H4406">
        <v>1.561524047</v>
      </c>
      <c r="I4406" t="s">
        <v>108</v>
      </c>
      <c r="J4406" t="s">
        <v>187</v>
      </c>
    </row>
    <row r="4407" spans="1:10">
      <c r="A4407" t="str">
        <f t="shared" si="68"/>
        <v>C64-C66, C682016AllSexAllEth16</v>
      </c>
      <c r="B4407">
        <v>2016</v>
      </c>
      <c r="C4407" t="s">
        <v>118</v>
      </c>
      <c r="D4407" t="s">
        <v>117</v>
      </c>
      <c r="E4407">
        <v>16</v>
      </c>
      <c r="F4407" t="s">
        <v>154</v>
      </c>
      <c r="G4407">
        <v>70</v>
      </c>
      <c r="H4407">
        <v>54.653341660000002</v>
      </c>
      <c r="I4407" t="s">
        <v>94</v>
      </c>
      <c r="J4407" t="s">
        <v>164</v>
      </c>
    </row>
    <row r="4408" spans="1:10">
      <c r="A4408" t="str">
        <f t="shared" si="68"/>
        <v>C672016AllSexAllEth16</v>
      </c>
      <c r="B4408">
        <v>2016</v>
      </c>
      <c r="C4408" t="s">
        <v>118</v>
      </c>
      <c r="D4408" t="s">
        <v>117</v>
      </c>
      <c r="E4408">
        <v>16</v>
      </c>
      <c r="F4408" t="s">
        <v>154</v>
      </c>
      <c r="G4408">
        <v>75</v>
      </c>
      <c r="H4408">
        <v>58.557151779999998</v>
      </c>
      <c r="I4408" t="s">
        <v>95</v>
      </c>
      <c r="J4408" t="s">
        <v>226</v>
      </c>
    </row>
    <row r="4409" spans="1:10">
      <c r="A4409" t="str">
        <f t="shared" si="68"/>
        <v>C692016AllSexAllEth16</v>
      </c>
      <c r="B4409">
        <v>2016</v>
      </c>
      <c r="C4409" t="s">
        <v>118</v>
      </c>
      <c r="D4409" t="s">
        <v>117</v>
      </c>
      <c r="E4409">
        <v>16</v>
      </c>
      <c r="F4409" t="s">
        <v>154</v>
      </c>
      <c r="G4409">
        <v>5</v>
      </c>
      <c r="H4409">
        <v>3.9038101190000001</v>
      </c>
      <c r="I4409" t="s">
        <v>165</v>
      </c>
      <c r="J4409" t="s">
        <v>166</v>
      </c>
    </row>
    <row r="4410" spans="1:10">
      <c r="A4410" t="str">
        <f t="shared" si="68"/>
        <v>C712016AllSexAllEth16</v>
      </c>
      <c r="B4410">
        <v>2016</v>
      </c>
      <c r="C4410" t="s">
        <v>118</v>
      </c>
      <c r="D4410" t="s">
        <v>117</v>
      </c>
      <c r="E4410">
        <v>16</v>
      </c>
      <c r="F4410" t="s">
        <v>154</v>
      </c>
      <c r="G4410">
        <v>30</v>
      </c>
      <c r="H4410">
        <v>23.422860709999998</v>
      </c>
      <c r="I4410" t="s">
        <v>96</v>
      </c>
      <c r="J4410" t="s">
        <v>167</v>
      </c>
    </row>
    <row r="4411" spans="1:10">
      <c r="A4411" t="str">
        <f t="shared" si="68"/>
        <v>C732016AllSexAllEth16</v>
      </c>
      <c r="B4411">
        <v>2016</v>
      </c>
      <c r="C4411" t="s">
        <v>118</v>
      </c>
      <c r="D4411" t="s">
        <v>117</v>
      </c>
      <c r="E4411">
        <v>16</v>
      </c>
      <c r="F4411" t="s">
        <v>154</v>
      </c>
      <c r="G4411">
        <v>19</v>
      </c>
      <c r="H4411">
        <v>14.834478450000001</v>
      </c>
      <c r="I4411" t="s">
        <v>97</v>
      </c>
      <c r="J4411" t="s">
        <v>183</v>
      </c>
    </row>
    <row r="4412" spans="1:10">
      <c r="A4412" t="str">
        <f t="shared" si="68"/>
        <v>C752016AllSexAllEth16</v>
      </c>
      <c r="B4412">
        <v>2016</v>
      </c>
      <c r="C4412" t="s">
        <v>118</v>
      </c>
      <c r="D4412" t="s">
        <v>117</v>
      </c>
      <c r="E4412">
        <v>16</v>
      </c>
      <c r="F4412" t="s">
        <v>154</v>
      </c>
      <c r="G4412">
        <v>1</v>
      </c>
      <c r="H4412">
        <v>0.78076202400000005</v>
      </c>
      <c r="I4412" t="s">
        <v>184</v>
      </c>
      <c r="J4412" t="s">
        <v>185</v>
      </c>
    </row>
    <row r="4413" spans="1:10">
      <c r="A4413" t="str">
        <f t="shared" si="68"/>
        <v>C762016AllSexAllEth16</v>
      </c>
      <c r="B4413">
        <v>2016</v>
      </c>
      <c r="C4413" t="s">
        <v>118</v>
      </c>
      <c r="D4413" t="s">
        <v>117</v>
      </c>
      <c r="E4413">
        <v>16</v>
      </c>
      <c r="F4413" t="s">
        <v>154</v>
      </c>
      <c r="G4413">
        <v>2</v>
      </c>
      <c r="H4413">
        <v>1.561524047</v>
      </c>
      <c r="I4413" t="s">
        <v>231</v>
      </c>
      <c r="J4413" t="s">
        <v>232</v>
      </c>
    </row>
    <row r="4414" spans="1:10">
      <c r="A4414" t="str">
        <f t="shared" si="68"/>
        <v>C77-C792016AllSexAllEth16</v>
      </c>
      <c r="B4414">
        <v>2016</v>
      </c>
      <c r="C4414" t="s">
        <v>118</v>
      </c>
      <c r="D4414" t="s">
        <v>117</v>
      </c>
      <c r="E4414">
        <v>16</v>
      </c>
      <c r="F4414" t="s">
        <v>154</v>
      </c>
      <c r="G4414">
        <v>70</v>
      </c>
      <c r="H4414">
        <v>54.653341660000002</v>
      </c>
      <c r="I4414" t="s">
        <v>215</v>
      </c>
      <c r="J4414" t="s">
        <v>216</v>
      </c>
    </row>
    <row r="4415" spans="1:10">
      <c r="A4415" t="str">
        <f t="shared" si="68"/>
        <v>C802016AllSexAllEth16</v>
      </c>
      <c r="B4415">
        <v>2016</v>
      </c>
      <c r="C4415" t="s">
        <v>118</v>
      </c>
      <c r="D4415" t="s">
        <v>117</v>
      </c>
      <c r="E4415">
        <v>16</v>
      </c>
      <c r="F4415" t="s">
        <v>154</v>
      </c>
      <c r="G4415">
        <v>5</v>
      </c>
      <c r="H4415">
        <v>3.9038101190000001</v>
      </c>
      <c r="I4415" t="s">
        <v>229</v>
      </c>
      <c r="J4415" t="s">
        <v>230</v>
      </c>
    </row>
    <row r="4416" spans="1:10">
      <c r="A4416" t="str">
        <f t="shared" si="68"/>
        <v>C812016AllSexAllEth16</v>
      </c>
      <c r="B4416">
        <v>2016</v>
      </c>
      <c r="C4416" t="s">
        <v>118</v>
      </c>
      <c r="D4416" t="s">
        <v>117</v>
      </c>
      <c r="E4416">
        <v>16</v>
      </c>
      <c r="F4416" t="s">
        <v>154</v>
      </c>
      <c r="G4416">
        <v>4</v>
      </c>
      <c r="H4416">
        <v>3.1230480950000001</v>
      </c>
      <c r="I4416" t="s">
        <v>98</v>
      </c>
      <c r="J4416" t="s">
        <v>172</v>
      </c>
    </row>
    <row r="4417" spans="1:10">
      <c r="A4417" t="str">
        <f t="shared" si="68"/>
        <v>C82-C86, C962016AllSexAllEth16</v>
      </c>
      <c r="B4417">
        <v>2016</v>
      </c>
      <c r="C4417" t="s">
        <v>118</v>
      </c>
      <c r="D4417" t="s">
        <v>117</v>
      </c>
      <c r="E4417">
        <v>16</v>
      </c>
      <c r="F4417" t="s">
        <v>154</v>
      </c>
      <c r="G4417">
        <v>119</v>
      </c>
      <c r="H4417">
        <v>92.910680819999996</v>
      </c>
      <c r="I4417" t="s">
        <v>99</v>
      </c>
      <c r="J4417" t="s">
        <v>173</v>
      </c>
    </row>
    <row r="4418" spans="1:10">
      <c r="A4418" t="str">
        <f t="shared" si="68"/>
        <v>C882016AllSexAllEth16</v>
      </c>
      <c r="B4418">
        <v>2016</v>
      </c>
      <c r="C4418" t="s">
        <v>118</v>
      </c>
      <c r="D4418" t="s">
        <v>117</v>
      </c>
      <c r="E4418">
        <v>16</v>
      </c>
      <c r="F4418" t="s">
        <v>154</v>
      </c>
      <c r="G4418">
        <v>11</v>
      </c>
      <c r="H4418">
        <v>8.5883822609999996</v>
      </c>
      <c r="I4418" t="s">
        <v>195</v>
      </c>
      <c r="J4418" t="s">
        <v>196</v>
      </c>
    </row>
    <row r="4419" spans="1:10">
      <c r="A4419" t="str">
        <f t="shared" ref="A4419:A4482" si="69">I4419&amp;B4419&amp;C4419&amp;D4419&amp;E4419</f>
        <v>C902016AllSexAllEth16</v>
      </c>
      <c r="B4419">
        <v>2016</v>
      </c>
      <c r="C4419" t="s">
        <v>118</v>
      </c>
      <c r="D4419" t="s">
        <v>117</v>
      </c>
      <c r="E4419">
        <v>16</v>
      </c>
      <c r="F4419" t="s">
        <v>154</v>
      </c>
      <c r="G4419">
        <v>61</v>
      </c>
      <c r="H4419">
        <v>47.626483450000002</v>
      </c>
      <c r="I4419" t="s">
        <v>100</v>
      </c>
      <c r="J4419" t="s">
        <v>205</v>
      </c>
    </row>
    <row r="4420" spans="1:10">
      <c r="A4420" t="str">
        <f t="shared" si="69"/>
        <v>C91-C952016AllSexAllEth16</v>
      </c>
      <c r="B4420">
        <v>2016</v>
      </c>
      <c r="C4420" t="s">
        <v>118</v>
      </c>
      <c r="D4420" t="s">
        <v>117</v>
      </c>
      <c r="E4420">
        <v>16</v>
      </c>
      <c r="F4420" t="s">
        <v>154</v>
      </c>
      <c r="G4420">
        <v>85</v>
      </c>
      <c r="H4420">
        <v>66.364772020000004</v>
      </c>
      <c r="I4420" t="s">
        <v>101</v>
      </c>
      <c r="J4420" t="s">
        <v>174</v>
      </c>
    </row>
    <row r="4421" spans="1:10">
      <c r="A4421" t="str">
        <f t="shared" si="69"/>
        <v>D45-D472016AllSexAllEth16</v>
      </c>
      <c r="B4421">
        <v>2016</v>
      </c>
      <c r="C4421" t="s">
        <v>118</v>
      </c>
      <c r="D4421" t="s">
        <v>117</v>
      </c>
      <c r="E4421">
        <v>16</v>
      </c>
      <c r="F4421" t="s">
        <v>154</v>
      </c>
      <c r="G4421">
        <v>47</v>
      </c>
      <c r="H4421">
        <v>36.695815119999999</v>
      </c>
      <c r="I4421" t="s">
        <v>140</v>
      </c>
      <c r="J4421" t="s">
        <v>181</v>
      </c>
    </row>
    <row r="4422" spans="1:10">
      <c r="A4422" t="str">
        <f t="shared" si="69"/>
        <v>C00-C142017AllSexAllEth16</v>
      </c>
      <c r="B4422">
        <v>2017</v>
      </c>
      <c r="C4422" t="s">
        <v>118</v>
      </c>
      <c r="D4422" t="s">
        <v>117</v>
      </c>
      <c r="E4422">
        <v>16</v>
      </c>
      <c r="F4422" t="s">
        <v>154</v>
      </c>
      <c r="G4422">
        <v>44</v>
      </c>
      <c r="H4422">
        <v>32.580525729999998</v>
      </c>
      <c r="I4422" t="s">
        <v>86</v>
      </c>
      <c r="J4422" t="s">
        <v>180</v>
      </c>
    </row>
    <row r="4423" spans="1:10">
      <c r="A4423" t="str">
        <f t="shared" si="69"/>
        <v>C152017AllSexAllEth16</v>
      </c>
      <c r="B4423">
        <v>2017</v>
      </c>
      <c r="C4423" t="s">
        <v>118</v>
      </c>
      <c r="D4423" t="s">
        <v>117</v>
      </c>
      <c r="E4423">
        <v>16</v>
      </c>
      <c r="F4423" t="s">
        <v>154</v>
      </c>
      <c r="G4423">
        <v>45</v>
      </c>
      <c r="H4423">
        <v>33.320992230000002</v>
      </c>
      <c r="I4423" t="s">
        <v>87</v>
      </c>
      <c r="J4423" t="s">
        <v>217</v>
      </c>
    </row>
    <row r="4424" spans="1:10">
      <c r="A4424" t="str">
        <f t="shared" si="69"/>
        <v>C162017AllSexAllEth16</v>
      </c>
      <c r="B4424">
        <v>2017</v>
      </c>
      <c r="C4424" t="s">
        <v>118</v>
      </c>
      <c r="D4424" t="s">
        <v>117</v>
      </c>
      <c r="E4424">
        <v>16</v>
      </c>
      <c r="F4424" t="s">
        <v>154</v>
      </c>
      <c r="G4424">
        <v>47</v>
      </c>
      <c r="H4424">
        <v>34.80192521</v>
      </c>
      <c r="I4424" t="s">
        <v>88</v>
      </c>
      <c r="J4424" t="s">
        <v>188</v>
      </c>
    </row>
    <row r="4425" spans="1:10">
      <c r="A4425" t="str">
        <f t="shared" si="69"/>
        <v>C172017AllSexAllEth16</v>
      </c>
      <c r="B4425">
        <v>2017</v>
      </c>
      <c r="C4425" t="s">
        <v>118</v>
      </c>
      <c r="D4425" t="s">
        <v>117</v>
      </c>
      <c r="E4425">
        <v>16</v>
      </c>
      <c r="F4425" t="s">
        <v>154</v>
      </c>
      <c r="G4425">
        <v>12</v>
      </c>
      <c r="H4425">
        <v>8.8855979269999992</v>
      </c>
      <c r="I4425" t="s">
        <v>208</v>
      </c>
      <c r="J4425" t="s">
        <v>209</v>
      </c>
    </row>
    <row r="4426" spans="1:10">
      <c r="A4426" t="str">
        <f t="shared" si="69"/>
        <v>C18-C212017AllSexAllEth16</v>
      </c>
      <c r="B4426">
        <v>2017</v>
      </c>
      <c r="C4426" t="s">
        <v>118</v>
      </c>
      <c r="D4426" t="s">
        <v>117</v>
      </c>
      <c r="E4426">
        <v>16</v>
      </c>
      <c r="F4426" t="s">
        <v>154</v>
      </c>
      <c r="G4426">
        <v>487</v>
      </c>
      <c r="H4426">
        <v>360.60718250000002</v>
      </c>
      <c r="I4426" t="s">
        <v>89</v>
      </c>
      <c r="J4426" t="s">
        <v>182</v>
      </c>
    </row>
    <row r="4427" spans="1:10">
      <c r="A4427" t="str">
        <f t="shared" si="69"/>
        <v>C222017AllSexAllEth16</v>
      </c>
      <c r="B4427">
        <v>2017</v>
      </c>
      <c r="C4427" t="s">
        <v>118</v>
      </c>
      <c r="D4427" t="s">
        <v>117</v>
      </c>
      <c r="E4427">
        <v>16</v>
      </c>
      <c r="F4427" t="s">
        <v>154</v>
      </c>
      <c r="G4427">
        <v>39</v>
      </c>
      <c r="H4427">
        <v>28.87819326</v>
      </c>
      <c r="I4427" t="s">
        <v>90</v>
      </c>
      <c r="J4427" t="s">
        <v>159</v>
      </c>
    </row>
    <row r="4428" spans="1:10">
      <c r="A4428" t="str">
        <f t="shared" si="69"/>
        <v>C232017AllSexAllEth16</v>
      </c>
      <c r="B4428">
        <v>2017</v>
      </c>
      <c r="C4428" t="s">
        <v>118</v>
      </c>
      <c r="D4428" t="s">
        <v>117</v>
      </c>
      <c r="E4428">
        <v>16</v>
      </c>
      <c r="F4428" t="s">
        <v>154</v>
      </c>
      <c r="G4428">
        <v>10</v>
      </c>
      <c r="H4428">
        <v>7.4046649389999999</v>
      </c>
      <c r="I4428" t="s">
        <v>227</v>
      </c>
      <c r="J4428" t="s">
        <v>228</v>
      </c>
    </row>
    <row r="4429" spans="1:10">
      <c r="A4429" t="str">
        <f t="shared" si="69"/>
        <v>C242017AllSexAllEth16</v>
      </c>
      <c r="B4429">
        <v>2017</v>
      </c>
      <c r="C4429" t="s">
        <v>118</v>
      </c>
      <c r="D4429" t="s">
        <v>117</v>
      </c>
      <c r="E4429">
        <v>16</v>
      </c>
      <c r="F4429" t="s">
        <v>154</v>
      </c>
      <c r="G4429">
        <v>13</v>
      </c>
      <c r="H4429">
        <v>9.6260644210000006</v>
      </c>
      <c r="I4429" t="s">
        <v>220</v>
      </c>
      <c r="J4429" t="s">
        <v>221</v>
      </c>
    </row>
    <row r="4430" spans="1:10">
      <c r="A4430" t="str">
        <f t="shared" si="69"/>
        <v>C252017AllSexAllEth16</v>
      </c>
      <c r="B4430">
        <v>2017</v>
      </c>
      <c r="C4430" t="s">
        <v>118</v>
      </c>
      <c r="D4430" t="s">
        <v>117</v>
      </c>
      <c r="E4430">
        <v>16</v>
      </c>
      <c r="F4430" t="s">
        <v>154</v>
      </c>
      <c r="G4430">
        <v>99</v>
      </c>
      <c r="H4430">
        <v>73.306182899999996</v>
      </c>
      <c r="I4430" t="s">
        <v>91</v>
      </c>
      <c r="J4430" t="s">
        <v>197</v>
      </c>
    </row>
    <row r="4431" spans="1:10">
      <c r="A4431" t="str">
        <f t="shared" si="69"/>
        <v>C262017AllSexAllEth16</v>
      </c>
      <c r="B4431">
        <v>2017</v>
      </c>
      <c r="C4431" t="s">
        <v>118</v>
      </c>
      <c r="D4431" t="s">
        <v>117</v>
      </c>
      <c r="E4431">
        <v>16</v>
      </c>
      <c r="F4431" t="s">
        <v>154</v>
      </c>
      <c r="G4431">
        <v>18</v>
      </c>
      <c r="H4431">
        <v>13.32839689</v>
      </c>
      <c r="I4431" t="s">
        <v>198</v>
      </c>
      <c r="J4431" t="s">
        <v>199</v>
      </c>
    </row>
    <row r="4432" spans="1:10">
      <c r="A4432" t="str">
        <f t="shared" si="69"/>
        <v>C302017AllSexAllEth16</v>
      </c>
      <c r="B4432">
        <v>2017</v>
      </c>
      <c r="C4432" t="s">
        <v>118</v>
      </c>
      <c r="D4432" t="s">
        <v>117</v>
      </c>
      <c r="E4432">
        <v>16</v>
      </c>
      <c r="F4432" t="s">
        <v>154</v>
      </c>
      <c r="G4432">
        <v>5</v>
      </c>
      <c r="H4432">
        <v>3.7023324689999999</v>
      </c>
      <c r="I4432" t="s">
        <v>210</v>
      </c>
      <c r="J4432" t="s">
        <v>211</v>
      </c>
    </row>
    <row r="4433" spans="1:10">
      <c r="A4433" t="str">
        <f t="shared" si="69"/>
        <v>C312017AllSexAllEth16</v>
      </c>
      <c r="B4433">
        <v>2017</v>
      </c>
      <c r="C4433" t="s">
        <v>118</v>
      </c>
      <c r="D4433" t="s">
        <v>117</v>
      </c>
      <c r="E4433">
        <v>16</v>
      </c>
      <c r="F4433" t="s">
        <v>154</v>
      </c>
      <c r="G4433">
        <v>1</v>
      </c>
      <c r="H4433">
        <v>0.74046649399999998</v>
      </c>
      <c r="I4433" t="s">
        <v>206</v>
      </c>
      <c r="J4433" t="s">
        <v>207</v>
      </c>
    </row>
    <row r="4434" spans="1:10">
      <c r="A4434" t="str">
        <f t="shared" si="69"/>
        <v>C322017AllSexAllEth16</v>
      </c>
      <c r="B4434">
        <v>2017</v>
      </c>
      <c r="C4434" t="s">
        <v>118</v>
      </c>
      <c r="D4434" t="s">
        <v>117</v>
      </c>
      <c r="E4434">
        <v>16</v>
      </c>
      <c r="F4434" t="s">
        <v>154</v>
      </c>
      <c r="G4434">
        <v>9</v>
      </c>
      <c r="H4434">
        <v>6.6641984450000002</v>
      </c>
      <c r="I4434" t="s">
        <v>189</v>
      </c>
      <c r="J4434" t="s">
        <v>190</v>
      </c>
    </row>
    <row r="4435" spans="1:10">
      <c r="A4435" t="str">
        <f t="shared" si="69"/>
        <v>C33-C342017AllSexAllEth16</v>
      </c>
      <c r="B4435">
        <v>2017</v>
      </c>
      <c r="C4435" t="s">
        <v>118</v>
      </c>
      <c r="D4435" t="s">
        <v>117</v>
      </c>
      <c r="E4435">
        <v>16</v>
      </c>
      <c r="F4435" t="s">
        <v>154</v>
      </c>
      <c r="G4435">
        <v>351</v>
      </c>
      <c r="H4435">
        <v>259.90373940000001</v>
      </c>
      <c r="I4435" t="s">
        <v>92</v>
      </c>
      <c r="J4435" t="s">
        <v>175</v>
      </c>
    </row>
    <row r="4436" spans="1:10">
      <c r="A4436" t="str">
        <f t="shared" si="69"/>
        <v>C372017AllSexAllEth16</v>
      </c>
      <c r="B4436">
        <v>2017</v>
      </c>
      <c r="C4436" t="s">
        <v>118</v>
      </c>
      <c r="D4436" t="s">
        <v>117</v>
      </c>
      <c r="E4436">
        <v>16</v>
      </c>
      <c r="F4436" t="s">
        <v>154</v>
      </c>
      <c r="G4436">
        <v>2</v>
      </c>
      <c r="H4436">
        <v>1.480932988</v>
      </c>
      <c r="I4436" t="s">
        <v>212</v>
      </c>
      <c r="J4436" t="s">
        <v>213</v>
      </c>
    </row>
    <row r="4437" spans="1:10">
      <c r="A4437" t="str">
        <f t="shared" si="69"/>
        <v>C382017AllSexAllEth16</v>
      </c>
      <c r="B4437">
        <v>2017</v>
      </c>
      <c r="C4437" t="s">
        <v>118</v>
      </c>
      <c r="D4437" t="s">
        <v>117</v>
      </c>
      <c r="E4437">
        <v>16</v>
      </c>
      <c r="F4437" t="s">
        <v>154</v>
      </c>
      <c r="G4437">
        <v>1</v>
      </c>
      <c r="H4437">
        <v>0.74046649399999998</v>
      </c>
      <c r="I4437" t="s">
        <v>191</v>
      </c>
      <c r="J4437" t="s">
        <v>192</v>
      </c>
    </row>
    <row r="4438" spans="1:10">
      <c r="A4438" t="str">
        <f t="shared" si="69"/>
        <v>C40-C412017AllSexAllEth16</v>
      </c>
      <c r="B4438">
        <v>2017</v>
      </c>
      <c r="C4438" t="s">
        <v>118</v>
      </c>
      <c r="D4438" t="s">
        <v>117</v>
      </c>
      <c r="E4438">
        <v>16</v>
      </c>
      <c r="F4438" t="s">
        <v>154</v>
      </c>
      <c r="G4438">
        <v>2</v>
      </c>
      <c r="H4438">
        <v>1.480932988</v>
      </c>
      <c r="I4438" t="s">
        <v>160</v>
      </c>
      <c r="J4438" t="s">
        <v>161</v>
      </c>
    </row>
    <row r="4439" spans="1:10">
      <c r="A4439" t="str">
        <f t="shared" si="69"/>
        <v>C432017AllSexAllEth16</v>
      </c>
      <c r="B4439">
        <v>2017</v>
      </c>
      <c r="C4439" t="s">
        <v>118</v>
      </c>
      <c r="D4439" t="s">
        <v>117</v>
      </c>
      <c r="E4439">
        <v>16</v>
      </c>
      <c r="F4439" t="s">
        <v>154</v>
      </c>
      <c r="G4439">
        <v>276</v>
      </c>
      <c r="H4439">
        <v>204.36875230000001</v>
      </c>
      <c r="I4439" t="s">
        <v>93</v>
      </c>
      <c r="J4439" t="s">
        <v>186</v>
      </c>
    </row>
    <row r="4440" spans="1:10">
      <c r="A4440" t="str">
        <f t="shared" si="69"/>
        <v>C442017AllSexAllEth16</v>
      </c>
      <c r="B4440">
        <v>2017</v>
      </c>
      <c r="C4440" t="s">
        <v>118</v>
      </c>
      <c r="D4440" t="s">
        <v>117</v>
      </c>
      <c r="E4440">
        <v>16</v>
      </c>
      <c r="F4440" t="s">
        <v>154</v>
      </c>
      <c r="G4440">
        <v>21</v>
      </c>
      <c r="H4440">
        <v>15.549796369999999</v>
      </c>
      <c r="I4440" t="s">
        <v>176</v>
      </c>
      <c r="J4440" t="s">
        <v>177</v>
      </c>
    </row>
    <row r="4441" spans="1:10">
      <c r="A4441" t="str">
        <f t="shared" si="69"/>
        <v>C452017AllSexAllEth16</v>
      </c>
      <c r="B4441">
        <v>2017</v>
      </c>
      <c r="C4441" t="s">
        <v>118</v>
      </c>
      <c r="D4441" t="s">
        <v>117</v>
      </c>
      <c r="E4441">
        <v>16</v>
      </c>
      <c r="F4441" t="s">
        <v>154</v>
      </c>
      <c r="G4441">
        <v>21</v>
      </c>
      <c r="H4441">
        <v>15.549796369999999</v>
      </c>
      <c r="I4441" t="s">
        <v>218</v>
      </c>
      <c r="J4441" t="s">
        <v>219</v>
      </c>
    </row>
    <row r="4442" spans="1:10">
      <c r="A4442" t="str">
        <f t="shared" si="69"/>
        <v>C482017AllSexAllEth16</v>
      </c>
      <c r="B4442">
        <v>2017</v>
      </c>
      <c r="C4442" t="s">
        <v>118</v>
      </c>
      <c r="D4442" t="s">
        <v>117</v>
      </c>
      <c r="E4442">
        <v>16</v>
      </c>
      <c r="F4442" t="s">
        <v>154</v>
      </c>
      <c r="G4442">
        <v>7</v>
      </c>
      <c r="H4442">
        <v>5.1832654570000001</v>
      </c>
      <c r="I4442" t="s">
        <v>200</v>
      </c>
      <c r="J4442" t="s">
        <v>201</v>
      </c>
    </row>
    <row r="4443" spans="1:10">
      <c r="A4443" t="str">
        <f t="shared" si="69"/>
        <v>C492017AllSexAllEth16</v>
      </c>
      <c r="B4443">
        <v>2017</v>
      </c>
      <c r="C4443" t="s">
        <v>118</v>
      </c>
      <c r="D4443" t="s">
        <v>117</v>
      </c>
      <c r="E4443">
        <v>16</v>
      </c>
      <c r="F4443" t="s">
        <v>154</v>
      </c>
      <c r="G4443">
        <v>13</v>
      </c>
      <c r="H4443">
        <v>9.6260644210000006</v>
      </c>
      <c r="I4443" t="s">
        <v>162</v>
      </c>
      <c r="J4443" t="s">
        <v>163</v>
      </c>
    </row>
    <row r="4444" spans="1:10">
      <c r="A4444" t="str">
        <f t="shared" si="69"/>
        <v>C502017AllSexAllEth16</v>
      </c>
      <c r="B4444">
        <v>2017</v>
      </c>
      <c r="C4444" t="s">
        <v>118</v>
      </c>
      <c r="D4444" t="s">
        <v>117</v>
      </c>
      <c r="E4444">
        <v>16</v>
      </c>
      <c r="F4444" t="s">
        <v>154</v>
      </c>
      <c r="G4444">
        <v>280</v>
      </c>
      <c r="H4444">
        <v>207.3306183</v>
      </c>
      <c r="I4444" t="s">
        <v>102</v>
      </c>
      <c r="J4444" t="s">
        <v>214</v>
      </c>
    </row>
    <row r="4445" spans="1:10">
      <c r="A4445" t="str">
        <f t="shared" si="69"/>
        <v>C512017AllSexAllEth16</v>
      </c>
      <c r="B4445">
        <v>2017</v>
      </c>
      <c r="C4445" t="s">
        <v>118</v>
      </c>
      <c r="D4445" t="s">
        <v>117</v>
      </c>
      <c r="E4445">
        <v>16</v>
      </c>
      <c r="F4445" t="s">
        <v>154</v>
      </c>
      <c r="G4445">
        <v>18</v>
      </c>
      <c r="H4445">
        <v>13.32839689</v>
      </c>
      <c r="I4445" t="s">
        <v>106</v>
      </c>
      <c r="J4445" t="s">
        <v>238</v>
      </c>
    </row>
    <row r="4446" spans="1:10">
      <c r="A4446" t="str">
        <f t="shared" si="69"/>
        <v>C522017AllSexAllEth16</v>
      </c>
      <c r="B4446">
        <v>2017</v>
      </c>
      <c r="C4446" t="s">
        <v>118</v>
      </c>
      <c r="D4446" t="s">
        <v>117</v>
      </c>
      <c r="E4446">
        <v>16</v>
      </c>
      <c r="F4446" t="s">
        <v>154</v>
      </c>
      <c r="G4446">
        <v>2</v>
      </c>
      <c r="H4446">
        <v>1.480932988</v>
      </c>
      <c r="I4446" t="s">
        <v>239</v>
      </c>
      <c r="J4446" t="s">
        <v>240</v>
      </c>
    </row>
    <row r="4447" spans="1:10">
      <c r="A4447" t="str">
        <f t="shared" si="69"/>
        <v>C532017AllSexAllEth16</v>
      </c>
      <c r="B4447">
        <v>2017</v>
      </c>
      <c r="C4447" t="s">
        <v>118</v>
      </c>
      <c r="D4447" t="s">
        <v>117</v>
      </c>
      <c r="E4447">
        <v>16</v>
      </c>
      <c r="F4447" t="s">
        <v>154</v>
      </c>
      <c r="G4447">
        <v>3</v>
      </c>
      <c r="H4447">
        <v>2.2213994819999998</v>
      </c>
      <c r="I4447" t="s">
        <v>103</v>
      </c>
      <c r="J4447" t="s">
        <v>235</v>
      </c>
    </row>
    <row r="4448" spans="1:10">
      <c r="A4448" t="str">
        <f t="shared" si="69"/>
        <v>C54-C552017AllSexAllEth16</v>
      </c>
      <c r="B4448">
        <v>2017</v>
      </c>
      <c r="C4448" t="s">
        <v>118</v>
      </c>
      <c r="D4448" t="s">
        <v>117</v>
      </c>
      <c r="E4448">
        <v>16</v>
      </c>
      <c r="F4448" t="s">
        <v>154</v>
      </c>
      <c r="G4448">
        <v>39</v>
      </c>
      <c r="H4448">
        <v>28.87819326</v>
      </c>
      <c r="I4448" t="s">
        <v>104</v>
      </c>
      <c r="J4448" t="s">
        <v>234</v>
      </c>
    </row>
    <row r="4449" spans="1:10">
      <c r="A4449" t="str">
        <f t="shared" si="69"/>
        <v>C56-C572017AllSexAllEth16</v>
      </c>
      <c r="B4449">
        <v>2017</v>
      </c>
      <c r="C4449" t="s">
        <v>118</v>
      </c>
      <c r="D4449" t="s">
        <v>117</v>
      </c>
      <c r="E4449">
        <v>16</v>
      </c>
      <c r="F4449" t="s">
        <v>154</v>
      </c>
      <c r="G4449">
        <v>46</v>
      </c>
      <c r="H4449">
        <v>34.061458719999997</v>
      </c>
      <c r="I4449" t="s">
        <v>105</v>
      </c>
      <c r="J4449" t="s">
        <v>233</v>
      </c>
    </row>
    <row r="4450" spans="1:10">
      <c r="A4450" t="str">
        <f t="shared" si="69"/>
        <v>C602017AllSexAllEth16</v>
      </c>
      <c r="B4450">
        <v>2017</v>
      </c>
      <c r="C4450" t="s">
        <v>118</v>
      </c>
      <c r="D4450" t="s">
        <v>117</v>
      </c>
      <c r="E4450">
        <v>16</v>
      </c>
      <c r="F4450" t="s">
        <v>154</v>
      </c>
      <c r="G4450">
        <v>3</v>
      </c>
      <c r="H4450">
        <v>2.2213994819999998</v>
      </c>
      <c r="I4450" t="s">
        <v>222</v>
      </c>
      <c r="J4450" t="s">
        <v>223</v>
      </c>
    </row>
    <row r="4451" spans="1:10">
      <c r="A4451" t="str">
        <f t="shared" si="69"/>
        <v>C612017AllSexAllEth16</v>
      </c>
      <c r="B4451">
        <v>2017</v>
      </c>
      <c r="C4451" t="s">
        <v>118</v>
      </c>
      <c r="D4451" t="s">
        <v>117</v>
      </c>
      <c r="E4451">
        <v>16</v>
      </c>
      <c r="F4451" t="s">
        <v>154</v>
      </c>
      <c r="G4451">
        <v>383</v>
      </c>
      <c r="H4451">
        <v>283.59866720000002</v>
      </c>
      <c r="I4451" t="s">
        <v>107</v>
      </c>
      <c r="J4451" t="s">
        <v>202</v>
      </c>
    </row>
    <row r="4452" spans="1:10">
      <c r="A4452" t="str">
        <f t="shared" si="69"/>
        <v>C632017AllSexAllEth16</v>
      </c>
      <c r="B4452">
        <v>2017</v>
      </c>
      <c r="C4452" t="s">
        <v>118</v>
      </c>
      <c r="D4452" t="s">
        <v>117</v>
      </c>
      <c r="E4452">
        <v>16</v>
      </c>
      <c r="F4452" t="s">
        <v>154</v>
      </c>
      <c r="G4452">
        <v>1</v>
      </c>
      <c r="H4452">
        <v>0.74046649399999998</v>
      </c>
      <c r="I4452" t="s">
        <v>193</v>
      </c>
      <c r="J4452" t="s">
        <v>194</v>
      </c>
    </row>
    <row r="4453" spans="1:10">
      <c r="A4453" t="str">
        <f t="shared" si="69"/>
        <v>C64-C66, C682017AllSexAllEth16</v>
      </c>
      <c r="B4453">
        <v>2017</v>
      </c>
      <c r="C4453" t="s">
        <v>118</v>
      </c>
      <c r="D4453" t="s">
        <v>117</v>
      </c>
      <c r="E4453">
        <v>16</v>
      </c>
      <c r="F4453" t="s">
        <v>154</v>
      </c>
      <c r="G4453">
        <v>75</v>
      </c>
      <c r="H4453">
        <v>55.534987039999997</v>
      </c>
      <c r="I4453" t="s">
        <v>94</v>
      </c>
      <c r="J4453" t="s">
        <v>164</v>
      </c>
    </row>
    <row r="4454" spans="1:10">
      <c r="A4454" t="str">
        <f t="shared" si="69"/>
        <v>C672017AllSexAllEth16</v>
      </c>
      <c r="B4454">
        <v>2017</v>
      </c>
      <c r="C4454" t="s">
        <v>118</v>
      </c>
      <c r="D4454" t="s">
        <v>117</v>
      </c>
      <c r="E4454">
        <v>16</v>
      </c>
      <c r="F4454" t="s">
        <v>154</v>
      </c>
      <c r="G4454">
        <v>75</v>
      </c>
      <c r="H4454">
        <v>55.534987039999997</v>
      </c>
      <c r="I4454" t="s">
        <v>95</v>
      </c>
      <c r="J4454" t="s">
        <v>226</v>
      </c>
    </row>
    <row r="4455" spans="1:10">
      <c r="A4455" t="str">
        <f t="shared" si="69"/>
        <v>C692017AllSexAllEth16</v>
      </c>
      <c r="B4455">
        <v>2017</v>
      </c>
      <c r="C4455" t="s">
        <v>118</v>
      </c>
      <c r="D4455" t="s">
        <v>117</v>
      </c>
      <c r="E4455">
        <v>16</v>
      </c>
      <c r="F4455" t="s">
        <v>154</v>
      </c>
      <c r="G4455">
        <v>4</v>
      </c>
      <c r="H4455">
        <v>2.9618659759999999</v>
      </c>
      <c r="I4455" t="s">
        <v>165</v>
      </c>
      <c r="J4455" t="s">
        <v>166</v>
      </c>
    </row>
    <row r="4456" spans="1:10">
      <c r="A4456" t="str">
        <f t="shared" si="69"/>
        <v>C712017AllSexAllEth16</v>
      </c>
      <c r="B4456">
        <v>2017</v>
      </c>
      <c r="C4456" t="s">
        <v>118</v>
      </c>
      <c r="D4456" t="s">
        <v>117</v>
      </c>
      <c r="E4456">
        <v>16</v>
      </c>
      <c r="F4456" t="s">
        <v>154</v>
      </c>
      <c r="G4456">
        <v>29</v>
      </c>
      <c r="H4456">
        <v>21.47352832</v>
      </c>
      <c r="I4456" t="s">
        <v>96</v>
      </c>
      <c r="J4456" t="s">
        <v>167</v>
      </c>
    </row>
    <row r="4457" spans="1:10">
      <c r="A4457" t="str">
        <f t="shared" si="69"/>
        <v>C732017AllSexAllEth16</v>
      </c>
      <c r="B4457">
        <v>2017</v>
      </c>
      <c r="C4457" t="s">
        <v>118</v>
      </c>
      <c r="D4457" t="s">
        <v>117</v>
      </c>
      <c r="E4457">
        <v>16</v>
      </c>
      <c r="F4457" t="s">
        <v>154</v>
      </c>
      <c r="G4457">
        <v>20</v>
      </c>
      <c r="H4457">
        <v>14.80932988</v>
      </c>
      <c r="I4457" t="s">
        <v>97</v>
      </c>
      <c r="J4457" t="s">
        <v>183</v>
      </c>
    </row>
    <row r="4458" spans="1:10">
      <c r="A4458" t="str">
        <f t="shared" si="69"/>
        <v>C752017AllSexAllEth16</v>
      </c>
      <c r="B4458">
        <v>2017</v>
      </c>
      <c r="C4458" t="s">
        <v>118</v>
      </c>
      <c r="D4458" t="s">
        <v>117</v>
      </c>
      <c r="E4458">
        <v>16</v>
      </c>
      <c r="F4458" t="s">
        <v>154</v>
      </c>
      <c r="G4458">
        <v>1</v>
      </c>
      <c r="H4458">
        <v>0.74046649399999998</v>
      </c>
      <c r="I4458" t="s">
        <v>184</v>
      </c>
      <c r="J4458" t="s">
        <v>185</v>
      </c>
    </row>
    <row r="4459" spans="1:10">
      <c r="A4459" t="str">
        <f t="shared" si="69"/>
        <v>C762017AllSexAllEth16</v>
      </c>
      <c r="B4459">
        <v>2017</v>
      </c>
      <c r="C4459" t="s">
        <v>118</v>
      </c>
      <c r="D4459" t="s">
        <v>117</v>
      </c>
      <c r="E4459">
        <v>16</v>
      </c>
      <c r="F4459" t="s">
        <v>154</v>
      </c>
      <c r="G4459">
        <v>1</v>
      </c>
      <c r="H4459">
        <v>0.74046649399999998</v>
      </c>
      <c r="I4459" t="s">
        <v>231</v>
      </c>
      <c r="J4459" t="s">
        <v>232</v>
      </c>
    </row>
    <row r="4460" spans="1:10">
      <c r="A4460" t="str">
        <f t="shared" si="69"/>
        <v>C77-C792017AllSexAllEth16</v>
      </c>
      <c r="B4460">
        <v>2017</v>
      </c>
      <c r="C4460" t="s">
        <v>118</v>
      </c>
      <c r="D4460" t="s">
        <v>117</v>
      </c>
      <c r="E4460">
        <v>16</v>
      </c>
      <c r="F4460" t="s">
        <v>154</v>
      </c>
      <c r="G4460">
        <v>63</v>
      </c>
      <c r="H4460">
        <v>46.649389120000002</v>
      </c>
      <c r="I4460" t="s">
        <v>215</v>
      </c>
      <c r="J4460" t="s">
        <v>216</v>
      </c>
    </row>
    <row r="4461" spans="1:10">
      <c r="A4461" t="str">
        <f t="shared" si="69"/>
        <v>C802017AllSexAllEth16</v>
      </c>
      <c r="B4461">
        <v>2017</v>
      </c>
      <c r="C4461" t="s">
        <v>118</v>
      </c>
      <c r="D4461" t="s">
        <v>117</v>
      </c>
      <c r="E4461">
        <v>16</v>
      </c>
      <c r="F4461" t="s">
        <v>154</v>
      </c>
      <c r="G4461">
        <v>6</v>
      </c>
      <c r="H4461">
        <v>4.4427989630000004</v>
      </c>
      <c r="I4461" t="s">
        <v>229</v>
      </c>
      <c r="J4461" t="s">
        <v>230</v>
      </c>
    </row>
    <row r="4462" spans="1:10">
      <c r="A4462" t="str">
        <f t="shared" si="69"/>
        <v>C812017AllSexAllEth16</v>
      </c>
      <c r="B4462">
        <v>2017</v>
      </c>
      <c r="C4462" t="s">
        <v>118</v>
      </c>
      <c r="D4462" t="s">
        <v>117</v>
      </c>
      <c r="E4462">
        <v>16</v>
      </c>
      <c r="F4462" t="s">
        <v>154</v>
      </c>
      <c r="G4462">
        <v>5</v>
      </c>
      <c r="H4462">
        <v>3.7023324689999999</v>
      </c>
      <c r="I4462" t="s">
        <v>98</v>
      </c>
      <c r="J4462" t="s">
        <v>172</v>
      </c>
    </row>
    <row r="4463" spans="1:10">
      <c r="A4463" t="str">
        <f t="shared" si="69"/>
        <v>C82-C86, C962017AllSexAllEth16</v>
      </c>
      <c r="B4463">
        <v>2017</v>
      </c>
      <c r="C4463" t="s">
        <v>118</v>
      </c>
      <c r="D4463" t="s">
        <v>117</v>
      </c>
      <c r="E4463">
        <v>16</v>
      </c>
      <c r="F4463" t="s">
        <v>154</v>
      </c>
      <c r="G4463">
        <v>137</v>
      </c>
      <c r="H4463">
        <v>101.44390970000001</v>
      </c>
      <c r="I4463" t="s">
        <v>99</v>
      </c>
      <c r="J4463" t="s">
        <v>173</v>
      </c>
    </row>
    <row r="4464" spans="1:10">
      <c r="A4464" t="str">
        <f t="shared" si="69"/>
        <v>C882017AllSexAllEth16</v>
      </c>
      <c r="B4464">
        <v>2017</v>
      </c>
      <c r="C4464" t="s">
        <v>118</v>
      </c>
      <c r="D4464" t="s">
        <v>117</v>
      </c>
      <c r="E4464">
        <v>16</v>
      </c>
      <c r="F4464" t="s">
        <v>154</v>
      </c>
      <c r="G4464">
        <v>9</v>
      </c>
      <c r="H4464">
        <v>6.6641984450000002</v>
      </c>
      <c r="I4464" t="s">
        <v>195</v>
      </c>
      <c r="J4464" t="s">
        <v>196</v>
      </c>
    </row>
    <row r="4465" spans="1:10">
      <c r="A4465" t="str">
        <f t="shared" si="69"/>
        <v>C902017AllSexAllEth16</v>
      </c>
      <c r="B4465">
        <v>2017</v>
      </c>
      <c r="C4465" t="s">
        <v>118</v>
      </c>
      <c r="D4465" t="s">
        <v>117</v>
      </c>
      <c r="E4465">
        <v>16</v>
      </c>
      <c r="F4465" t="s">
        <v>154</v>
      </c>
      <c r="G4465">
        <v>72</v>
      </c>
      <c r="H4465">
        <v>53.313587560000002</v>
      </c>
      <c r="I4465" t="s">
        <v>100</v>
      </c>
      <c r="J4465" t="s">
        <v>205</v>
      </c>
    </row>
    <row r="4466" spans="1:10">
      <c r="A4466" t="str">
        <f t="shared" si="69"/>
        <v>C91-C952017AllSexAllEth16</v>
      </c>
      <c r="B4466">
        <v>2017</v>
      </c>
      <c r="C4466" t="s">
        <v>118</v>
      </c>
      <c r="D4466" t="s">
        <v>117</v>
      </c>
      <c r="E4466">
        <v>16</v>
      </c>
      <c r="F4466" t="s">
        <v>154</v>
      </c>
      <c r="G4466">
        <v>96</v>
      </c>
      <c r="H4466">
        <v>71.08478341</v>
      </c>
      <c r="I4466" t="s">
        <v>101</v>
      </c>
      <c r="J4466" t="s">
        <v>174</v>
      </c>
    </row>
    <row r="4467" spans="1:10">
      <c r="A4467" t="str">
        <f t="shared" si="69"/>
        <v>D45-D472017AllSexAllEth16</v>
      </c>
      <c r="B4467">
        <v>2017</v>
      </c>
      <c r="C4467" t="s">
        <v>118</v>
      </c>
      <c r="D4467" t="s">
        <v>117</v>
      </c>
      <c r="E4467">
        <v>16</v>
      </c>
      <c r="F4467" t="s">
        <v>154</v>
      </c>
      <c r="G4467">
        <v>61</v>
      </c>
      <c r="H4467">
        <v>45.168456130000003</v>
      </c>
      <c r="I4467" t="s">
        <v>140</v>
      </c>
      <c r="J4467" t="s">
        <v>181</v>
      </c>
    </row>
    <row r="4468" spans="1:10">
      <c r="A4468" t="str">
        <f t="shared" si="69"/>
        <v>C00-C142015AllSexAllEth17</v>
      </c>
      <c r="B4468">
        <v>2015</v>
      </c>
      <c r="C4468" t="s">
        <v>118</v>
      </c>
      <c r="D4468" t="s">
        <v>117</v>
      </c>
      <c r="E4468">
        <v>17</v>
      </c>
      <c r="F4468" t="s">
        <v>155</v>
      </c>
      <c r="G4468">
        <v>30</v>
      </c>
      <c r="H4468">
        <v>36.062026690000003</v>
      </c>
      <c r="I4468" t="s">
        <v>86</v>
      </c>
      <c r="J4468" t="s">
        <v>180</v>
      </c>
    </row>
    <row r="4469" spans="1:10">
      <c r="A4469" t="str">
        <f t="shared" si="69"/>
        <v>C152015AllSexAllEth17</v>
      </c>
      <c r="B4469">
        <v>2015</v>
      </c>
      <c r="C4469" t="s">
        <v>118</v>
      </c>
      <c r="D4469" t="s">
        <v>117</v>
      </c>
      <c r="E4469">
        <v>17</v>
      </c>
      <c r="F4469" t="s">
        <v>155</v>
      </c>
      <c r="G4469">
        <v>32</v>
      </c>
      <c r="H4469">
        <v>38.466161800000002</v>
      </c>
      <c r="I4469" t="s">
        <v>87</v>
      </c>
      <c r="J4469" t="s">
        <v>217</v>
      </c>
    </row>
    <row r="4470" spans="1:10">
      <c r="A4470" t="str">
        <f t="shared" si="69"/>
        <v>C162015AllSexAllEth17</v>
      </c>
      <c r="B4470">
        <v>2015</v>
      </c>
      <c r="C4470" t="s">
        <v>118</v>
      </c>
      <c r="D4470" t="s">
        <v>117</v>
      </c>
      <c r="E4470">
        <v>17</v>
      </c>
      <c r="F4470" t="s">
        <v>155</v>
      </c>
      <c r="G4470">
        <v>39</v>
      </c>
      <c r="H4470">
        <v>46.880634690000001</v>
      </c>
      <c r="I4470" t="s">
        <v>88</v>
      </c>
      <c r="J4470" t="s">
        <v>188</v>
      </c>
    </row>
    <row r="4471" spans="1:10">
      <c r="A4471" t="str">
        <f t="shared" si="69"/>
        <v>C172015AllSexAllEth17</v>
      </c>
      <c r="B4471">
        <v>2015</v>
      </c>
      <c r="C4471" t="s">
        <v>118</v>
      </c>
      <c r="D4471" t="s">
        <v>117</v>
      </c>
      <c r="E4471">
        <v>17</v>
      </c>
      <c r="F4471" t="s">
        <v>155</v>
      </c>
      <c r="G4471">
        <v>7</v>
      </c>
      <c r="H4471">
        <v>8.4144728929999992</v>
      </c>
      <c r="I4471" t="s">
        <v>208</v>
      </c>
      <c r="J4471" t="s">
        <v>209</v>
      </c>
    </row>
    <row r="4472" spans="1:10">
      <c r="A4472" t="str">
        <f t="shared" si="69"/>
        <v>C18-C212015AllSexAllEth17</v>
      </c>
      <c r="B4472">
        <v>2015</v>
      </c>
      <c r="C4472" t="s">
        <v>118</v>
      </c>
      <c r="D4472" t="s">
        <v>117</v>
      </c>
      <c r="E4472">
        <v>17</v>
      </c>
      <c r="F4472" t="s">
        <v>155</v>
      </c>
      <c r="G4472">
        <v>416</v>
      </c>
      <c r="H4472">
        <v>500.0601034</v>
      </c>
      <c r="I4472" t="s">
        <v>89</v>
      </c>
      <c r="J4472" t="s">
        <v>182</v>
      </c>
    </row>
    <row r="4473" spans="1:10">
      <c r="A4473" t="str">
        <f t="shared" si="69"/>
        <v>C222015AllSexAllEth17</v>
      </c>
      <c r="B4473">
        <v>2015</v>
      </c>
      <c r="C4473" t="s">
        <v>118</v>
      </c>
      <c r="D4473" t="s">
        <v>117</v>
      </c>
      <c r="E4473">
        <v>17</v>
      </c>
      <c r="F4473" t="s">
        <v>155</v>
      </c>
      <c r="G4473">
        <v>27</v>
      </c>
      <c r="H4473">
        <v>32.455824020000001</v>
      </c>
      <c r="I4473" t="s">
        <v>90</v>
      </c>
      <c r="J4473" t="s">
        <v>159</v>
      </c>
    </row>
    <row r="4474" spans="1:10">
      <c r="A4474" t="str">
        <f t="shared" si="69"/>
        <v>C232015AllSexAllEth17</v>
      </c>
      <c r="B4474">
        <v>2015</v>
      </c>
      <c r="C4474" t="s">
        <v>118</v>
      </c>
      <c r="D4474" t="s">
        <v>117</v>
      </c>
      <c r="E4474">
        <v>17</v>
      </c>
      <c r="F4474" t="s">
        <v>155</v>
      </c>
      <c r="G4474">
        <v>9</v>
      </c>
      <c r="H4474">
        <v>10.81860801</v>
      </c>
      <c r="I4474" t="s">
        <v>227</v>
      </c>
      <c r="J4474" t="s">
        <v>228</v>
      </c>
    </row>
    <row r="4475" spans="1:10">
      <c r="A4475" t="str">
        <f t="shared" si="69"/>
        <v>C242015AllSexAllEth17</v>
      </c>
      <c r="B4475">
        <v>2015</v>
      </c>
      <c r="C4475" t="s">
        <v>118</v>
      </c>
      <c r="D4475" t="s">
        <v>117</v>
      </c>
      <c r="E4475">
        <v>17</v>
      </c>
      <c r="F4475" t="s">
        <v>155</v>
      </c>
      <c r="G4475">
        <v>6</v>
      </c>
      <c r="H4475">
        <v>7.2124053369999999</v>
      </c>
      <c r="I4475" t="s">
        <v>220</v>
      </c>
      <c r="J4475" t="s">
        <v>221</v>
      </c>
    </row>
    <row r="4476" spans="1:10">
      <c r="A4476" t="str">
        <f t="shared" si="69"/>
        <v>C252015AllSexAllEth17</v>
      </c>
      <c r="B4476">
        <v>2015</v>
      </c>
      <c r="C4476" t="s">
        <v>118</v>
      </c>
      <c r="D4476" t="s">
        <v>117</v>
      </c>
      <c r="E4476">
        <v>17</v>
      </c>
      <c r="F4476" t="s">
        <v>155</v>
      </c>
      <c r="G4476">
        <v>75</v>
      </c>
      <c r="H4476">
        <v>90.15506671</v>
      </c>
      <c r="I4476" t="s">
        <v>91</v>
      </c>
      <c r="J4476" t="s">
        <v>197</v>
      </c>
    </row>
    <row r="4477" spans="1:10">
      <c r="A4477" t="str">
        <f t="shared" si="69"/>
        <v>C262015AllSexAllEth17</v>
      </c>
      <c r="B4477">
        <v>2015</v>
      </c>
      <c r="C4477" t="s">
        <v>118</v>
      </c>
      <c r="D4477" t="s">
        <v>117</v>
      </c>
      <c r="E4477">
        <v>17</v>
      </c>
      <c r="F4477" t="s">
        <v>155</v>
      </c>
      <c r="G4477">
        <v>13</v>
      </c>
      <c r="H4477">
        <v>15.626878230000001</v>
      </c>
      <c r="I4477" t="s">
        <v>198</v>
      </c>
      <c r="J4477" t="s">
        <v>199</v>
      </c>
    </row>
    <row r="4478" spans="1:10">
      <c r="A4478" t="str">
        <f t="shared" si="69"/>
        <v>C302015AllSexAllEth17</v>
      </c>
      <c r="B4478">
        <v>2015</v>
      </c>
      <c r="C4478" t="s">
        <v>118</v>
      </c>
      <c r="D4478" t="s">
        <v>117</v>
      </c>
      <c r="E4478">
        <v>17</v>
      </c>
      <c r="F4478" t="s">
        <v>155</v>
      </c>
      <c r="G4478">
        <v>2</v>
      </c>
      <c r="H4478">
        <v>2.4041351120000001</v>
      </c>
      <c r="I4478" t="s">
        <v>210</v>
      </c>
      <c r="J4478" t="s">
        <v>211</v>
      </c>
    </row>
    <row r="4479" spans="1:10">
      <c r="A4479" t="str">
        <f t="shared" si="69"/>
        <v>C322015AllSexAllEth17</v>
      </c>
      <c r="B4479">
        <v>2015</v>
      </c>
      <c r="C4479" t="s">
        <v>118</v>
      </c>
      <c r="D4479" t="s">
        <v>117</v>
      </c>
      <c r="E4479">
        <v>17</v>
      </c>
      <c r="F4479" t="s">
        <v>155</v>
      </c>
      <c r="G4479">
        <v>5</v>
      </c>
      <c r="H4479">
        <v>6.0103377809999996</v>
      </c>
      <c r="I4479" t="s">
        <v>189</v>
      </c>
      <c r="J4479" t="s">
        <v>190</v>
      </c>
    </row>
    <row r="4480" spans="1:10">
      <c r="A4480" t="str">
        <f t="shared" si="69"/>
        <v>C33-C342015AllSexAllEth17</v>
      </c>
      <c r="B4480">
        <v>2015</v>
      </c>
      <c r="C4480" t="s">
        <v>118</v>
      </c>
      <c r="D4480" t="s">
        <v>117</v>
      </c>
      <c r="E4480">
        <v>17</v>
      </c>
      <c r="F4480" t="s">
        <v>155</v>
      </c>
      <c r="G4480">
        <v>273</v>
      </c>
      <c r="H4480">
        <v>328.16444280000002</v>
      </c>
      <c r="I4480" t="s">
        <v>92</v>
      </c>
      <c r="J4480" t="s">
        <v>175</v>
      </c>
    </row>
    <row r="4481" spans="1:10">
      <c r="A4481" t="str">
        <f t="shared" si="69"/>
        <v>C372015AllSexAllEth17</v>
      </c>
      <c r="B4481">
        <v>2015</v>
      </c>
      <c r="C4481" t="s">
        <v>118</v>
      </c>
      <c r="D4481" t="s">
        <v>117</v>
      </c>
      <c r="E4481">
        <v>17</v>
      </c>
      <c r="F4481" t="s">
        <v>155</v>
      </c>
      <c r="G4481">
        <v>1</v>
      </c>
      <c r="H4481">
        <v>1.202067556</v>
      </c>
      <c r="I4481" t="s">
        <v>212</v>
      </c>
      <c r="J4481" t="s">
        <v>213</v>
      </c>
    </row>
    <row r="4482" spans="1:10">
      <c r="A4482" t="str">
        <f t="shared" si="69"/>
        <v>C382015AllSexAllEth17</v>
      </c>
      <c r="B4482">
        <v>2015</v>
      </c>
      <c r="C4482" t="s">
        <v>118</v>
      </c>
      <c r="D4482" t="s">
        <v>117</v>
      </c>
      <c r="E4482">
        <v>17</v>
      </c>
      <c r="F4482" t="s">
        <v>155</v>
      </c>
      <c r="G4482">
        <v>1</v>
      </c>
      <c r="H4482">
        <v>1.202067556</v>
      </c>
      <c r="I4482" t="s">
        <v>191</v>
      </c>
      <c r="J4482" t="s">
        <v>192</v>
      </c>
    </row>
    <row r="4483" spans="1:10">
      <c r="A4483" t="str">
        <f t="shared" ref="A4483:A4546" si="70">I4483&amp;B4483&amp;C4483&amp;D4483&amp;E4483</f>
        <v>C432015AllSexAllEth17</v>
      </c>
      <c r="B4483">
        <v>2015</v>
      </c>
      <c r="C4483" t="s">
        <v>118</v>
      </c>
      <c r="D4483" t="s">
        <v>117</v>
      </c>
      <c r="E4483">
        <v>17</v>
      </c>
      <c r="F4483" t="s">
        <v>155</v>
      </c>
      <c r="G4483">
        <v>235</v>
      </c>
      <c r="H4483">
        <v>282.48587570000001</v>
      </c>
      <c r="I4483" t="s">
        <v>93</v>
      </c>
      <c r="J4483" t="s">
        <v>186</v>
      </c>
    </row>
    <row r="4484" spans="1:10">
      <c r="A4484" t="str">
        <f t="shared" si="70"/>
        <v>C442015AllSexAllEth17</v>
      </c>
      <c r="B4484">
        <v>2015</v>
      </c>
      <c r="C4484" t="s">
        <v>118</v>
      </c>
      <c r="D4484" t="s">
        <v>117</v>
      </c>
      <c r="E4484">
        <v>17</v>
      </c>
      <c r="F4484" t="s">
        <v>155</v>
      </c>
      <c r="G4484">
        <v>22</v>
      </c>
      <c r="H4484">
        <v>26.445486240000001</v>
      </c>
      <c r="I4484" t="s">
        <v>176</v>
      </c>
      <c r="J4484" t="s">
        <v>177</v>
      </c>
    </row>
    <row r="4485" spans="1:10">
      <c r="A4485" t="str">
        <f t="shared" si="70"/>
        <v>C452015AllSexAllEth17</v>
      </c>
      <c r="B4485">
        <v>2015</v>
      </c>
      <c r="C4485" t="s">
        <v>118</v>
      </c>
      <c r="D4485" t="s">
        <v>117</v>
      </c>
      <c r="E4485">
        <v>17</v>
      </c>
      <c r="F4485" t="s">
        <v>155</v>
      </c>
      <c r="G4485">
        <v>12</v>
      </c>
      <c r="H4485">
        <v>14.424810669999999</v>
      </c>
      <c r="I4485" t="s">
        <v>218</v>
      </c>
      <c r="J4485" t="s">
        <v>219</v>
      </c>
    </row>
    <row r="4486" spans="1:10">
      <c r="A4486" t="str">
        <f t="shared" si="70"/>
        <v>C482015AllSexAllEth17</v>
      </c>
      <c r="B4486">
        <v>2015</v>
      </c>
      <c r="C4486" t="s">
        <v>118</v>
      </c>
      <c r="D4486" t="s">
        <v>117</v>
      </c>
      <c r="E4486">
        <v>17</v>
      </c>
      <c r="F4486" t="s">
        <v>155</v>
      </c>
      <c r="G4486">
        <v>2</v>
      </c>
      <c r="H4486">
        <v>2.4041351120000001</v>
      </c>
      <c r="I4486" t="s">
        <v>200</v>
      </c>
      <c r="J4486" t="s">
        <v>201</v>
      </c>
    </row>
    <row r="4487" spans="1:10">
      <c r="A4487" t="str">
        <f t="shared" si="70"/>
        <v>C492015AllSexAllEth17</v>
      </c>
      <c r="B4487">
        <v>2015</v>
      </c>
      <c r="C4487" t="s">
        <v>118</v>
      </c>
      <c r="D4487" t="s">
        <v>117</v>
      </c>
      <c r="E4487">
        <v>17</v>
      </c>
      <c r="F4487" t="s">
        <v>155</v>
      </c>
      <c r="G4487">
        <v>9</v>
      </c>
      <c r="H4487">
        <v>10.81860801</v>
      </c>
      <c r="I4487" t="s">
        <v>162</v>
      </c>
      <c r="J4487" t="s">
        <v>163</v>
      </c>
    </row>
    <row r="4488" spans="1:10">
      <c r="A4488" t="str">
        <f t="shared" si="70"/>
        <v>C502015AllSexAllEth17</v>
      </c>
      <c r="B4488">
        <v>2015</v>
      </c>
      <c r="C4488" t="s">
        <v>118</v>
      </c>
      <c r="D4488" t="s">
        <v>117</v>
      </c>
      <c r="E4488">
        <v>17</v>
      </c>
      <c r="F4488" t="s">
        <v>155</v>
      </c>
      <c r="G4488">
        <v>185</v>
      </c>
      <c r="H4488">
        <v>222.3824979</v>
      </c>
      <c r="I4488" t="s">
        <v>102</v>
      </c>
      <c r="J4488" t="s">
        <v>214</v>
      </c>
    </row>
    <row r="4489" spans="1:10">
      <c r="A4489" t="str">
        <f t="shared" si="70"/>
        <v>C512015AllSexAllEth17</v>
      </c>
      <c r="B4489">
        <v>2015</v>
      </c>
      <c r="C4489" t="s">
        <v>118</v>
      </c>
      <c r="D4489" t="s">
        <v>117</v>
      </c>
      <c r="E4489">
        <v>17</v>
      </c>
      <c r="F4489" t="s">
        <v>155</v>
      </c>
      <c r="G4489">
        <v>6</v>
      </c>
      <c r="H4489">
        <v>7.2124053369999999</v>
      </c>
      <c r="I4489" t="s">
        <v>106</v>
      </c>
      <c r="J4489" t="s">
        <v>238</v>
      </c>
    </row>
    <row r="4490" spans="1:10">
      <c r="A4490" t="str">
        <f t="shared" si="70"/>
        <v>C522015AllSexAllEth17</v>
      </c>
      <c r="B4490">
        <v>2015</v>
      </c>
      <c r="C4490" t="s">
        <v>118</v>
      </c>
      <c r="D4490" t="s">
        <v>117</v>
      </c>
      <c r="E4490">
        <v>17</v>
      </c>
      <c r="F4490" t="s">
        <v>155</v>
      </c>
      <c r="G4490">
        <v>1</v>
      </c>
      <c r="H4490">
        <v>1.202067556</v>
      </c>
      <c r="I4490" t="s">
        <v>239</v>
      </c>
      <c r="J4490" t="s">
        <v>240</v>
      </c>
    </row>
    <row r="4491" spans="1:10">
      <c r="A4491" t="str">
        <f t="shared" si="70"/>
        <v>C532015AllSexAllEth17</v>
      </c>
      <c r="B4491">
        <v>2015</v>
      </c>
      <c r="C4491" t="s">
        <v>118</v>
      </c>
      <c r="D4491" t="s">
        <v>117</v>
      </c>
      <c r="E4491">
        <v>17</v>
      </c>
      <c r="F4491" t="s">
        <v>155</v>
      </c>
      <c r="G4491">
        <v>3</v>
      </c>
      <c r="H4491">
        <v>3.606202669</v>
      </c>
      <c r="I4491" t="s">
        <v>103</v>
      </c>
      <c r="J4491" t="s">
        <v>235</v>
      </c>
    </row>
    <row r="4492" spans="1:10">
      <c r="A4492" t="str">
        <f t="shared" si="70"/>
        <v>C54-C552015AllSexAllEth17</v>
      </c>
      <c r="B4492">
        <v>2015</v>
      </c>
      <c r="C4492" t="s">
        <v>118</v>
      </c>
      <c r="D4492" t="s">
        <v>117</v>
      </c>
      <c r="E4492">
        <v>17</v>
      </c>
      <c r="F4492" t="s">
        <v>155</v>
      </c>
      <c r="G4492">
        <v>25</v>
      </c>
      <c r="H4492">
        <v>30.051688899999998</v>
      </c>
      <c r="I4492" t="s">
        <v>104</v>
      </c>
      <c r="J4492" t="s">
        <v>234</v>
      </c>
    </row>
    <row r="4493" spans="1:10">
      <c r="A4493" t="str">
        <f t="shared" si="70"/>
        <v>C56-C572015AllSexAllEth17</v>
      </c>
      <c r="B4493">
        <v>2015</v>
      </c>
      <c r="C4493" t="s">
        <v>118</v>
      </c>
      <c r="D4493" t="s">
        <v>117</v>
      </c>
      <c r="E4493">
        <v>17</v>
      </c>
      <c r="F4493" t="s">
        <v>155</v>
      </c>
      <c r="G4493">
        <v>27</v>
      </c>
      <c r="H4493">
        <v>32.455824020000001</v>
      </c>
      <c r="I4493" t="s">
        <v>105</v>
      </c>
      <c r="J4493" t="s">
        <v>233</v>
      </c>
    </row>
    <row r="4494" spans="1:10">
      <c r="A4494" t="str">
        <f t="shared" si="70"/>
        <v>C602015AllSexAllEth17</v>
      </c>
      <c r="B4494">
        <v>2015</v>
      </c>
      <c r="C4494" t="s">
        <v>118</v>
      </c>
      <c r="D4494" t="s">
        <v>117</v>
      </c>
      <c r="E4494">
        <v>17</v>
      </c>
      <c r="F4494" t="s">
        <v>155</v>
      </c>
      <c r="G4494">
        <v>2</v>
      </c>
      <c r="H4494">
        <v>2.4041351120000001</v>
      </c>
      <c r="I4494" t="s">
        <v>222</v>
      </c>
      <c r="J4494" t="s">
        <v>223</v>
      </c>
    </row>
    <row r="4495" spans="1:10">
      <c r="A4495" t="str">
        <f t="shared" si="70"/>
        <v>C612015AllSexAllEth17</v>
      </c>
      <c r="B4495">
        <v>2015</v>
      </c>
      <c r="C4495" t="s">
        <v>118</v>
      </c>
      <c r="D4495" t="s">
        <v>117</v>
      </c>
      <c r="E4495">
        <v>17</v>
      </c>
      <c r="F4495" t="s">
        <v>155</v>
      </c>
      <c r="G4495">
        <v>199</v>
      </c>
      <c r="H4495">
        <v>239.21144369999999</v>
      </c>
      <c r="I4495" t="s">
        <v>107</v>
      </c>
      <c r="J4495" t="s">
        <v>202</v>
      </c>
    </row>
    <row r="4496" spans="1:10">
      <c r="A4496" t="str">
        <f t="shared" si="70"/>
        <v>C632015AllSexAllEth17</v>
      </c>
      <c r="B4496">
        <v>2015</v>
      </c>
      <c r="C4496" t="s">
        <v>118</v>
      </c>
      <c r="D4496" t="s">
        <v>117</v>
      </c>
      <c r="E4496">
        <v>17</v>
      </c>
      <c r="F4496" t="s">
        <v>155</v>
      </c>
      <c r="G4496">
        <v>1</v>
      </c>
      <c r="H4496">
        <v>1.202067556</v>
      </c>
      <c r="I4496" t="s">
        <v>193</v>
      </c>
      <c r="J4496" t="s">
        <v>194</v>
      </c>
    </row>
    <row r="4497" spans="1:10">
      <c r="A4497" t="str">
        <f t="shared" si="70"/>
        <v>C64-C66, C682015AllSexAllEth17</v>
      </c>
      <c r="B4497">
        <v>2015</v>
      </c>
      <c r="C4497" t="s">
        <v>118</v>
      </c>
      <c r="D4497" t="s">
        <v>117</v>
      </c>
      <c r="E4497">
        <v>17</v>
      </c>
      <c r="F4497" t="s">
        <v>155</v>
      </c>
      <c r="G4497">
        <v>53</v>
      </c>
      <c r="H4497">
        <v>63.70958048</v>
      </c>
      <c r="I4497" t="s">
        <v>94</v>
      </c>
      <c r="J4497" t="s">
        <v>164</v>
      </c>
    </row>
    <row r="4498" spans="1:10">
      <c r="A4498" t="str">
        <f t="shared" si="70"/>
        <v>C672015AllSexAllEth17</v>
      </c>
      <c r="B4498">
        <v>2015</v>
      </c>
      <c r="C4498" t="s">
        <v>118</v>
      </c>
      <c r="D4498" t="s">
        <v>117</v>
      </c>
      <c r="E4498">
        <v>17</v>
      </c>
      <c r="F4498" t="s">
        <v>155</v>
      </c>
      <c r="G4498">
        <v>66</v>
      </c>
      <c r="H4498">
        <v>79.336458710000002</v>
      </c>
      <c r="I4498" t="s">
        <v>95</v>
      </c>
      <c r="J4498" t="s">
        <v>226</v>
      </c>
    </row>
    <row r="4499" spans="1:10">
      <c r="A4499" t="str">
        <f t="shared" si="70"/>
        <v>C692015AllSexAllEth17</v>
      </c>
      <c r="B4499">
        <v>2015</v>
      </c>
      <c r="C4499" t="s">
        <v>118</v>
      </c>
      <c r="D4499" t="s">
        <v>117</v>
      </c>
      <c r="E4499">
        <v>17</v>
      </c>
      <c r="F4499" t="s">
        <v>155</v>
      </c>
      <c r="G4499">
        <v>3</v>
      </c>
      <c r="H4499">
        <v>3.606202669</v>
      </c>
      <c r="I4499" t="s">
        <v>165</v>
      </c>
      <c r="J4499" t="s">
        <v>166</v>
      </c>
    </row>
    <row r="4500" spans="1:10">
      <c r="A4500" t="str">
        <f t="shared" si="70"/>
        <v>C712015AllSexAllEth17</v>
      </c>
      <c r="B4500">
        <v>2015</v>
      </c>
      <c r="C4500" t="s">
        <v>118</v>
      </c>
      <c r="D4500" t="s">
        <v>117</v>
      </c>
      <c r="E4500">
        <v>17</v>
      </c>
      <c r="F4500" t="s">
        <v>155</v>
      </c>
      <c r="G4500">
        <v>20</v>
      </c>
      <c r="H4500">
        <v>24.041351120000002</v>
      </c>
      <c r="I4500" t="s">
        <v>96</v>
      </c>
      <c r="J4500" t="s">
        <v>167</v>
      </c>
    </row>
    <row r="4501" spans="1:10">
      <c r="A4501" t="str">
        <f t="shared" si="70"/>
        <v>C732015AllSexAllEth17</v>
      </c>
      <c r="B4501">
        <v>2015</v>
      </c>
      <c r="C4501" t="s">
        <v>118</v>
      </c>
      <c r="D4501" t="s">
        <v>117</v>
      </c>
      <c r="E4501">
        <v>17</v>
      </c>
      <c r="F4501" t="s">
        <v>155</v>
      </c>
      <c r="G4501">
        <v>11</v>
      </c>
      <c r="H4501">
        <v>13.222743120000001</v>
      </c>
      <c r="I4501" t="s">
        <v>97</v>
      </c>
      <c r="J4501" t="s">
        <v>183</v>
      </c>
    </row>
    <row r="4502" spans="1:10">
      <c r="A4502" t="str">
        <f t="shared" si="70"/>
        <v>C762015AllSexAllEth17</v>
      </c>
      <c r="B4502">
        <v>2015</v>
      </c>
      <c r="C4502" t="s">
        <v>118</v>
      </c>
      <c r="D4502" t="s">
        <v>117</v>
      </c>
      <c r="E4502">
        <v>17</v>
      </c>
      <c r="F4502" t="s">
        <v>155</v>
      </c>
      <c r="G4502">
        <v>1</v>
      </c>
      <c r="H4502">
        <v>1.202067556</v>
      </c>
      <c r="I4502" t="s">
        <v>231</v>
      </c>
      <c r="J4502" t="s">
        <v>232</v>
      </c>
    </row>
    <row r="4503" spans="1:10">
      <c r="A4503" t="str">
        <f t="shared" si="70"/>
        <v>C77-C792015AllSexAllEth17</v>
      </c>
      <c r="B4503">
        <v>2015</v>
      </c>
      <c r="C4503" t="s">
        <v>118</v>
      </c>
      <c r="D4503" t="s">
        <v>117</v>
      </c>
      <c r="E4503">
        <v>17</v>
      </c>
      <c r="F4503" t="s">
        <v>155</v>
      </c>
      <c r="G4503">
        <v>70</v>
      </c>
      <c r="H4503">
        <v>84.144728929999999</v>
      </c>
      <c r="I4503" t="s">
        <v>215</v>
      </c>
      <c r="J4503" t="s">
        <v>216</v>
      </c>
    </row>
    <row r="4504" spans="1:10">
      <c r="A4504" t="str">
        <f t="shared" si="70"/>
        <v>C802015AllSexAllEth17</v>
      </c>
      <c r="B4504">
        <v>2015</v>
      </c>
      <c r="C4504" t="s">
        <v>118</v>
      </c>
      <c r="D4504" t="s">
        <v>117</v>
      </c>
      <c r="E4504">
        <v>17</v>
      </c>
      <c r="F4504" t="s">
        <v>155</v>
      </c>
      <c r="G4504">
        <v>10</v>
      </c>
      <c r="H4504">
        <v>12.020675560000001</v>
      </c>
      <c r="I4504" t="s">
        <v>229</v>
      </c>
      <c r="J4504" t="s">
        <v>230</v>
      </c>
    </row>
    <row r="4505" spans="1:10">
      <c r="A4505" t="str">
        <f t="shared" si="70"/>
        <v>C812015AllSexAllEth17</v>
      </c>
      <c r="B4505">
        <v>2015</v>
      </c>
      <c r="C4505" t="s">
        <v>118</v>
      </c>
      <c r="D4505" t="s">
        <v>117</v>
      </c>
      <c r="E4505">
        <v>17</v>
      </c>
      <c r="F4505" t="s">
        <v>155</v>
      </c>
      <c r="G4505">
        <v>1</v>
      </c>
      <c r="H4505">
        <v>1.202067556</v>
      </c>
      <c r="I4505" t="s">
        <v>98</v>
      </c>
      <c r="J4505" t="s">
        <v>172</v>
      </c>
    </row>
    <row r="4506" spans="1:10">
      <c r="A4506" t="str">
        <f t="shared" si="70"/>
        <v>C82-C86, C962015AllSexAllEth17</v>
      </c>
      <c r="B4506">
        <v>2015</v>
      </c>
      <c r="C4506" t="s">
        <v>118</v>
      </c>
      <c r="D4506" t="s">
        <v>117</v>
      </c>
      <c r="E4506">
        <v>17</v>
      </c>
      <c r="F4506" t="s">
        <v>155</v>
      </c>
      <c r="G4506">
        <v>97</v>
      </c>
      <c r="H4506">
        <v>116.600553</v>
      </c>
      <c r="I4506" t="s">
        <v>99</v>
      </c>
      <c r="J4506" t="s">
        <v>173</v>
      </c>
    </row>
    <row r="4507" spans="1:10">
      <c r="A4507" t="str">
        <f t="shared" si="70"/>
        <v>C882015AllSexAllEth17</v>
      </c>
      <c r="B4507">
        <v>2015</v>
      </c>
      <c r="C4507" t="s">
        <v>118</v>
      </c>
      <c r="D4507" t="s">
        <v>117</v>
      </c>
      <c r="E4507">
        <v>17</v>
      </c>
      <c r="F4507" t="s">
        <v>155</v>
      </c>
      <c r="G4507">
        <v>6</v>
      </c>
      <c r="H4507">
        <v>7.2124053369999999</v>
      </c>
      <c r="I4507" t="s">
        <v>195</v>
      </c>
      <c r="J4507" t="s">
        <v>196</v>
      </c>
    </row>
    <row r="4508" spans="1:10">
      <c r="A4508" t="str">
        <f t="shared" si="70"/>
        <v>C902015AllSexAllEth17</v>
      </c>
      <c r="B4508">
        <v>2015</v>
      </c>
      <c r="C4508" t="s">
        <v>118</v>
      </c>
      <c r="D4508" t="s">
        <v>117</v>
      </c>
      <c r="E4508">
        <v>17</v>
      </c>
      <c r="F4508" t="s">
        <v>155</v>
      </c>
      <c r="G4508">
        <v>53</v>
      </c>
      <c r="H4508">
        <v>63.70958048</v>
      </c>
      <c r="I4508" t="s">
        <v>100</v>
      </c>
      <c r="J4508" t="s">
        <v>205</v>
      </c>
    </row>
    <row r="4509" spans="1:10">
      <c r="A4509" t="str">
        <f t="shared" si="70"/>
        <v>C91-C952015AllSexAllEth17</v>
      </c>
      <c r="B4509">
        <v>2015</v>
      </c>
      <c r="C4509" t="s">
        <v>118</v>
      </c>
      <c r="D4509" t="s">
        <v>117</v>
      </c>
      <c r="E4509">
        <v>17</v>
      </c>
      <c r="F4509" t="s">
        <v>155</v>
      </c>
      <c r="G4509">
        <v>71</v>
      </c>
      <c r="H4509">
        <v>85.346796490000003</v>
      </c>
      <c r="I4509" t="s">
        <v>101</v>
      </c>
      <c r="J4509" t="s">
        <v>174</v>
      </c>
    </row>
    <row r="4510" spans="1:10">
      <c r="A4510" t="str">
        <f t="shared" si="70"/>
        <v>D45-D472015AllSexAllEth17</v>
      </c>
      <c r="B4510">
        <v>2015</v>
      </c>
      <c r="C4510" t="s">
        <v>118</v>
      </c>
      <c r="D4510" t="s">
        <v>117</v>
      </c>
      <c r="E4510">
        <v>17</v>
      </c>
      <c r="F4510" t="s">
        <v>155</v>
      </c>
      <c r="G4510">
        <v>48</v>
      </c>
      <c r="H4510">
        <v>57.699242699999999</v>
      </c>
      <c r="I4510" t="s">
        <v>140</v>
      </c>
      <c r="J4510" t="s">
        <v>181</v>
      </c>
    </row>
    <row r="4511" spans="1:10">
      <c r="A4511" t="str">
        <f t="shared" si="70"/>
        <v>C00-C142016AllSexAllEth17</v>
      </c>
      <c r="B4511">
        <v>2016</v>
      </c>
      <c r="C4511" t="s">
        <v>118</v>
      </c>
      <c r="D4511" t="s">
        <v>117</v>
      </c>
      <c r="E4511">
        <v>17</v>
      </c>
      <c r="F4511" t="s">
        <v>155</v>
      </c>
      <c r="G4511">
        <v>38</v>
      </c>
      <c r="H4511">
        <v>45.18967773</v>
      </c>
      <c r="I4511" t="s">
        <v>86</v>
      </c>
      <c r="J4511" t="s">
        <v>180</v>
      </c>
    </row>
    <row r="4512" spans="1:10">
      <c r="A4512" t="str">
        <f t="shared" si="70"/>
        <v>C152016AllSexAllEth17</v>
      </c>
      <c r="B4512">
        <v>2016</v>
      </c>
      <c r="C4512" t="s">
        <v>118</v>
      </c>
      <c r="D4512" t="s">
        <v>117</v>
      </c>
      <c r="E4512">
        <v>17</v>
      </c>
      <c r="F4512" t="s">
        <v>155</v>
      </c>
      <c r="G4512">
        <v>36</v>
      </c>
      <c r="H4512">
        <v>42.811273640000003</v>
      </c>
      <c r="I4512" t="s">
        <v>87</v>
      </c>
      <c r="J4512" t="s">
        <v>217</v>
      </c>
    </row>
    <row r="4513" spans="1:10">
      <c r="A4513" t="str">
        <f t="shared" si="70"/>
        <v>C162016AllSexAllEth17</v>
      </c>
      <c r="B4513">
        <v>2016</v>
      </c>
      <c r="C4513" t="s">
        <v>118</v>
      </c>
      <c r="D4513" t="s">
        <v>117</v>
      </c>
      <c r="E4513">
        <v>17</v>
      </c>
      <c r="F4513" t="s">
        <v>155</v>
      </c>
      <c r="G4513">
        <v>50</v>
      </c>
      <c r="H4513">
        <v>59.46010227</v>
      </c>
      <c r="I4513" t="s">
        <v>88</v>
      </c>
      <c r="J4513" t="s">
        <v>188</v>
      </c>
    </row>
    <row r="4514" spans="1:10">
      <c r="A4514" t="str">
        <f t="shared" si="70"/>
        <v>C172016AllSexAllEth17</v>
      </c>
      <c r="B4514">
        <v>2016</v>
      </c>
      <c r="C4514" t="s">
        <v>118</v>
      </c>
      <c r="D4514" t="s">
        <v>117</v>
      </c>
      <c r="E4514">
        <v>17</v>
      </c>
      <c r="F4514" t="s">
        <v>155</v>
      </c>
      <c r="G4514">
        <v>6</v>
      </c>
      <c r="H4514">
        <v>7.1352122729999996</v>
      </c>
      <c r="I4514" t="s">
        <v>208</v>
      </c>
      <c r="J4514" t="s">
        <v>209</v>
      </c>
    </row>
    <row r="4515" spans="1:10">
      <c r="A4515" t="str">
        <f t="shared" si="70"/>
        <v>C18-C212016AllSexAllEth17</v>
      </c>
      <c r="B4515">
        <v>2016</v>
      </c>
      <c r="C4515" t="s">
        <v>118</v>
      </c>
      <c r="D4515" t="s">
        <v>117</v>
      </c>
      <c r="E4515">
        <v>17</v>
      </c>
      <c r="F4515" t="s">
        <v>155</v>
      </c>
      <c r="G4515">
        <v>424</v>
      </c>
      <c r="H4515">
        <v>504.22166729999998</v>
      </c>
      <c r="I4515" t="s">
        <v>89</v>
      </c>
      <c r="J4515" t="s">
        <v>182</v>
      </c>
    </row>
    <row r="4516" spans="1:10">
      <c r="A4516" t="str">
        <f t="shared" si="70"/>
        <v>C222016AllSexAllEth17</v>
      </c>
      <c r="B4516">
        <v>2016</v>
      </c>
      <c r="C4516" t="s">
        <v>118</v>
      </c>
      <c r="D4516" t="s">
        <v>117</v>
      </c>
      <c r="E4516">
        <v>17</v>
      </c>
      <c r="F4516" t="s">
        <v>155</v>
      </c>
      <c r="G4516">
        <v>30</v>
      </c>
      <c r="H4516">
        <v>35.676061359999999</v>
      </c>
      <c r="I4516" t="s">
        <v>90</v>
      </c>
      <c r="J4516" t="s">
        <v>159</v>
      </c>
    </row>
    <row r="4517" spans="1:10">
      <c r="A4517" t="str">
        <f t="shared" si="70"/>
        <v>C232016AllSexAllEth17</v>
      </c>
      <c r="B4517">
        <v>2016</v>
      </c>
      <c r="C4517" t="s">
        <v>118</v>
      </c>
      <c r="D4517" t="s">
        <v>117</v>
      </c>
      <c r="E4517">
        <v>17</v>
      </c>
      <c r="F4517" t="s">
        <v>155</v>
      </c>
      <c r="G4517">
        <v>8</v>
      </c>
      <c r="H4517">
        <v>9.5136163630000006</v>
      </c>
      <c r="I4517" t="s">
        <v>227</v>
      </c>
      <c r="J4517" t="s">
        <v>228</v>
      </c>
    </row>
    <row r="4518" spans="1:10">
      <c r="A4518" t="str">
        <f t="shared" si="70"/>
        <v>C242016AllSexAllEth17</v>
      </c>
      <c r="B4518">
        <v>2016</v>
      </c>
      <c r="C4518" t="s">
        <v>118</v>
      </c>
      <c r="D4518" t="s">
        <v>117</v>
      </c>
      <c r="E4518">
        <v>17</v>
      </c>
      <c r="F4518" t="s">
        <v>155</v>
      </c>
      <c r="G4518">
        <v>13</v>
      </c>
      <c r="H4518">
        <v>15.459626589999999</v>
      </c>
      <c r="I4518" t="s">
        <v>220</v>
      </c>
      <c r="J4518" t="s">
        <v>221</v>
      </c>
    </row>
    <row r="4519" spans="1:10">
      <c r="A4519" t="str">
        <f t="shared" si="70"/>
        <v>C252016AllSexAllEth17</v>
      </c>
      <c r="B4519">
        <v>2016</v>
      </c>
      <c r="C4519" t="s">
        <v>118</v>
      </c>
      <c r="D4519" t="s">
        <v>117</v>
      </c>
      <c r="E4519">
        <v>17</v>
      </c>
      <c r="F4519" t="s">
        <v>155</v>
      </c>
      <c r="G4519">
        <v>64</v>
      </c>
      <c r="H4519">
        <v>76.108930909999998</v>
      </c>
      <c r="I4519" t="s">
        <v>91</v>
      </c>
      <c r="J4519" t="s">
        <v>197</v>
      </c>
    </row>
    <row r="4520" spans="1:10">
      <c r="A4520" t="str">
        <f t="shared" si="70"/>
        <v>C262016AllSexAllEth17</v>
      </c>
      <c r="B4520">
        <v>2016</v>
      </c>
      <c r="C4520" t="s">
        <v>118</v>
      </c>
      <c r="D4520" t="s">
        <v>117</v>
      </c>
      <c r="E4520">
        <v>17</v>
      </c>
      <c r="F4520" t="s">
        <v>155</v>
      </c>
      <c r="G4520">
        <v>18</v>
      </c>
      <c r="H4520">
        <v>21.405636820000002</v>
      </c>
      <c r="I4520" t="s">
        <v>198</v>
      </c>
      <c r="J4520" t="s">
        <v>199</v>
      </c>
    </row>
    <row r="4521" spans="1:10">
      <c r="A4521" t="str">
        <f t="shared" si="70"/>
        <v>C302016AllSexAllEth17</v>
      </c>
      <c r="B4521">
        <v>2016</v>
      </c>
      <c r="C4521" t="s">
        <v>118</v>
      </c>
      <c r="D4521" t="s">
        <v>117</v>
      </c>
      <c r="E4521">
        <v>17</v>
      </c>
      <c r="F4521" t="s">
        <v>155</v>
      </c>
      <c r="G4521">
        <v>1</v>
      </c>
      <c r="H4521">
        <v>1.189202045</v>
      </c>
      <c r="I4521" t="s">
        <v>210</v>
      </c>
      <c r="J4521" t="s">
        <v>211</v>
      </c>
    </row>
    <row r="4522" spans="1:10">
      <c r="A4522" t="str">
        <f t="shared" si="70"/>
        <v>C322016AllSexAllEth17</v>
      </c>
      <c r="B4522">
        <v>2016</v>
      </c>
      <c r="C4522" t="s">
        <v>118</v>
      </c>
      <c r="D4522" t="s">
        <v>117</v>
      </c>
      <c r="E4522">
        <v>17</v>
      </c>
      <c r="F4522" t="s">
        <v>155</v>
      </c>
      <c r="G4522">
        <v>5</v>
      </c>
      <c r="H4522">
        <v>5.9460102270000004</v>
      </c>
      <c r="I4522" t="s">
        <v>189</v>
      </c>
      <c r="J4522" t="s">
        <v>190</v>
      </c>
    </row>
    <row r="4523" spans="1:10">
      <c r="A4523" t="str">
        <f t="shared" si="70"/>
        <v>C33-C342016AllSexAllEth17</v>
      </c>
      <c r="B4523">
        <v>2016</v>
      </c>
      <c r="C4523" t="s">
        <v>118</v>
      </c>
      <c r="D4523" t="s">
        <v>117</v>
      </c>
      <c r="E4523">
        <v>17</v>
      </c>
      <c r="F4523" t="s">
        <v>155</v>
      </c>
      <c r="G4523">
        <v>274</v>
      </c>
      <c r="H4523">
        <v>325.84136039999999</v>
      </c>
      <c r="I4523" t="s">
        <v>92</v>
      </c>
      <c r="J4523" t="s">
        <v>175</v>
      </c>
    </row>
    <row r="4524" spans="1:10">
      <c r="A4524" t="str">
        <f t="shared" si="70"/>
        <v>C382016AllSexAllEth17</v>
      </c>
      <c r="B4524">
        <v>2016</v>
      </c>
      <c r="C4524" t="s">
        <v>118</v>
      </c>
      <c r="D4524" t="s">
        <v>117</v>
      </c>
      <c r="E4524">
        <v>17</v>
      </c>
      <c r="F4524" t="s">
        <v>155</v>
      </c>
      <c r="G4524">
        <v>1</v>
      </c>
      <c r="H4524">
        <v>1.189202045</v>
      </c>
      <c r="I4524" t="s">
        <v>191</v>
      </c>
      <c r="J4524" t="s">
        <v>192</v>
      </c>
    </row>
    <row r="4525" spans="1:10">
      <c r="A4525" t="str">
        <f t="shared" si="70"/>
        <v>C432016AllSexAllEth17</v>
      </c>
      <c r="B4525">
        <v>2016</v>
      </c>
      <c r="C4525" t="s">
        <v>118</v>
      </c>
      <c r="D4525" t="s">
        <v>117</v>
      </c>
      <c r="E4525">
        <v>17</v>
      </c>
      <c r="F4525" t="s">
        <v>155</v>
      </c>
      <c r="G4525">
        <v>216</v>
      </c>
      <c r="H4525">
        <v>256.8676418</v>
      </c>
      <c r="I4525" t="s">
        <v>93</v>
      </c>
      <c r="J4525" t="s">
        <v>186</v>
      </c>
    </row>
    <row r="4526" spans="1:10">
      <c r="A4526" t="str">
        <f t="shared" si="70"/>
        <v>C442016AllSexAllEth17</v>
      </c>
      <c r="B4526">
        <v>2016</v>
      </c>
      <c r="C4526" t="s">
        <v>118</v>
      </c>
      <c r="D4526" t="s">
        <v>117</v>
      </c>
      <c r="E4526">
        <v>17</v>
      </c>
      <c r="F4526" t="s">
        <v>155</v>
      </c>
      <c r="G4526">
        <v>30</v>
      </c>
      <c r="H4526">
        <v>35.676061359999999</v>
      </c>
      <c r="I4526" t="s">
        <v>176</v>
      </c>
      <c r="J4526" t="s">
        <v>177</v>
      </c>
    </row>
    <row r="4527" spans="1:10">
      <c r="A4527" t="str">
        <f t="shared" si="70"/>
        <v>C452016AllSexAllEth17</v>
      </c>
      <c r="B4527">
        <v>2016</v>
      </c>
      <c r="C4527" t="s">
        <v>118</v>
      </c>
      <c r="D4527" t="s">
        <v>117</v>
      </c>
      <c r="E4527">
        <v>17</v>
      </c>
      <c r="F4527" t="s">
        <v>155</v>
      </c>
      <c r="G4527">
        <v>13</v>
      </c>
      <c r="H4527">
        <v>15.459626589999999</v>
      </c>
      <c r="I4527" t="s">
        <v>218</v>
      </c>
      <c r="J4527" t="s">
        <v>219</v>
      </c>
    </row>
    <row r="4528" spans="1:10">
      <c r="A4528" t="str">
        <f t="shared" si="70"/>
        <v>C462016AllSexAllEth17</v>
      </c>
      <c r="B4528">
        <v>2016</v>
      </c>
      <c r="C4528" t="s">
        <v>118</v>
      </c>
      <c r="D4528" t="s">
        <v>117</v>
      </c>
      <c r="E4528">
        <v>17</v>
      </c>
      <c r="F4528" t="s">
        <v>155</v>
      </c>
      <c r="G4528">
        <v>1</v>
      </c>
      <c r="H4528">
        <v>1.189202045</v>
      </c>
      <c r="I4528" t="s">
        <v>224</v>
      </c>
      <c r="J4528" t="s">
        <v>225</v>
      </c>
    </row>
    <row r="4529" spans="1:10">
      <c r="A4529" t="str">
        <f t="shared" si="70"/>
        <v>C472016AllSexAllEth17</v>
      </c>
      <c r="B4529">
        <v>2016</v>
      </c>
      <c r="C4529" t="s">
        <v>118</v>
      </c>
      <c r="D4529" t="s">
        <v>117</v>
      </c>
      <c r="E4529">
        <v>17</v>
      </c>
      <c r="F4529" t="s">
        <v>155</v>
      </c>
      <c r="G4529">
        <v>2</v>
      </c>
      <c r="H4529">
        <v>2.3784040910000002</v>
      </c>
      <c r="I4529" t="s">
        <v>178</v>
      </c>
      <c r="J4529" t="s">
        <v>179</v>
      </c>
    </row>
    <row r="4530" spans="1:10">
      <c r="A4530" t="str">
        <f t="shared" si="70"/>
        <v>C482016AllSexAllEth17</v>
      </c>
      <c r="B4530">
        <v>2016</v>
      </c>
      <c r="C4530" t="s">
        <v>118</v>
      </c>
      <c r="D4530" t="s">
        <v>117</v>
      </c>
      <c r="E4530">
        <v>17</v>
      </c>
      <c r="F4530" t="s">
        <v>155</v>
      </c>
      <c r="G4530">
        <v>2</v>
      </c>
      <c r="H4530">
        <v>2.3784040910000002</v>
      </c>
      <c r="I4530" t="s">
        <v>200</v>
      </c>
      <c r="J4530" t="s">
        <v>201</v>
      </c>
    </row>
    <row r="4531" spans="1:10">
      <c r="A4531" t="str">
        <f t="shared" si="70"/>
        <v>C492016AllSexAllEth17</v>
      </c>
      <c r="B4531">
        <v>2016</v>
      </c>
      <c r="C4531" t="s">
        <v>118</v>
      </c>
      <c r="D4531" t="s">
        <v>117</v>
      </c>
      <c r="E4531">
        <v>17</v>
      </c>
      <c r="F4531" t="s">
        <v>155</v>
      </c>
      <c r="G4531">
        <v>7</v>
      </c>
      <c r="H4531">
        <v>8.3244143180000005</v>
      </c>
      <c r="I4531" t="s">
        <v>162</v>
      </c>
      <c r="J4531" t="s">
        <v>163</v>
      </c>
    </row>
    <row r="4532" spans="1:10">
      <c r="A4532" t="str">
        <f t="shared" si="70"/>
        <v>C502016AllSexAllEth17</v>
      </c>
      <c r="B4532">
        <v>2016</v>
      </c>
      <c r="C4532" t="s">
        <v>118</v>
      </c>
      <c r="D4532" t="s">
        <v>117</v>
      </c>
      <c r="E4532">
        <v>17</v>
      </c>
      <c r="F4532" t="s">
        <v>155</v>
      </c>
      <c r="G4532">
        <v>169</v>
      </c>
      <c r="H4532">
        <v>200.97514570000001</v>
      </c>
      <c r="I4532" t="s">
        <v>102</v>
      </c>
      <c r="J4532" t="s">
        <v>214</v>
      </c>
    </row>
    <row r="4533" spans="1:10">
      <c r="A4533" t="str">
        <f t="shared" si="70"/>
        <v>C512016AllSexAllEth17</v>
      </c>
      <c r="B4533">
        <v>2016</v>
      </c>
      <c r="C4533" t="s">
        <v>118</v>
      </c>
      <c r="D4533" t="s">
        <v>117</v>
      </c>
      <c r="E4533">
        <v>17</v>
      </c>
      <c r="F4533" t="s">
        <v>155</v>
      </c>
      <c r="G4533">
        <v>2</v>
      </c>
      <c r="H4533">
        <v>2.3784040910000002</v>
      </c>
      <c r="I4533" t="s">
        <v>106</v>
      </c>
      <c r="J4533" t="s">
        <v>238</v>
      </c>
    </row>
    <row r="4534" spans="1:10">
      <c r="A4534" t="str">
        <f t="shared" si="70"/>
        <v>C522016AllSexAllEth17</v>
      </c>
      <c r="B4534">
        <v>2016</v>
      </c>
      <c r="C4534" t="s">
        <v>118</v>
      </c>
      <c r="D4534" t="s">
        <v>117</v>
      </c>
      <c r="E4534">
        <v>17</v>
      </c>
      <c r="F4534" t="s">
        <v>155</v>
      </c>
      <c r="G4534">
        <v>2</v>
      </c>
      <c r="H4534">
        <v>2.3784040910000002</v>
      </c>
      <c r="I4534" t="s">
        <v>239</v>
      </c>
      <c r="J4534" t="s">
        <v>240</v>
      </c>
    </row>
    <row r="4535" spans="1:10">
      <c r="A4535" t="str">
        <f t="shared" si="70"/>
        <v>C532016AllSexAllEth17</v>
      </c>
      <c r="B4535">
        <v>2016</v>
      </c>
      <c r="C4535" t="s">
        <v>118</v>
      </c>
      <c r="D4535" t="s">
        <v>117</v>
      </c>
      <c r="E4535">
        <v>17</v>
      </c>
      <c r="F4535" t="s">
        <v>155</v>
      </c>
      <c r="G4535">
        <v>5</v>
      </c>
      <c r="H4535">
        <v>5.9460102270000004</v>
      </c>
      <c r="I4535" t="s">
        <v>103</v>
      </c>
      <c r="J4535" t="s">
        <v>235</v>
      </c>
    </row>
    <row r="4536" spans="1:10">
      <c r="A4536" t="str">
        <f t="shared" si="70"/>
        <v>C54-C552016AllSexAllEth17</v>
      </c>
      <c r="B4536">
        <v>2016</v>
      </c>
      <c r="C4536" t="s">
        <v>118</v>
      </c>
      <c r="D4536" t="s">
        <v>117</v>
      </c>
      <c r="E4536">
        <v>17</v>
      </c>
      <c r="F4536" t="s">
        <v>155</v>
      </c>
      <c r="G4536">
        <v>33</v>
      </c>
      <c r="H4536">
        <v>39.243667500000001</v>
      </c>
      <c r="I4536" t="s">
        <v>104</v>
      </c>
      <c r="J4536" t="s">
        <v>234</v>
      </c>
    </row>
    <row r="4537" spans="1:10">
      <c r="A4537" t="str">
        <f t="shared" si="70"/>
        <v>C56-C572016AllSexAllEth17</v>
      </c>
      <c r="B4537">
        <v>2016</v>
      </c>
      <c r="C4537" t="s">
        <v>118</v>
      </c>
      <c r="D4537" t="s">
        <v>117</v>
      </c>
      <c r="E4537">
        <v>17</v>
      </c>
      <c r="F4537" t="s">
        <v>155</v>
      </c>
      <c r="G4537">
        <v>26</v>
      </c>
      <c r="H4537">
        <v>30.919253179999998</v>
      </c>
      <c r="I4537" t="s">
        <v>105</v>
      </c>
      <c r="J4537" t="s">
        <v>233</v>
      </c>
    </row>
    <row r="4538" spans="1:10">
      <c r="A4538" t="str">
        <f t="shared" si="70"/>
        <v>C602016AllSexAllEth17</v>
      </c>
      <c r="B4538">
        <v>2016</v>
      </c>
      <c r="C4538" t="s">
        <v>118</v>
      </c>
      <c r="D4538" t="s">
        <v>117</v>
      </c>
      <c r="E4538">
        <v>17</v>
      </c>
      <c r="F4538" t="s">
        <v>155</v>
      </c>
      <c r="G4538">
        <v>2</v>
      </c>
      <c r="H4538">
        <v>2.3784040910000002</v>
      </c>
      <c r="I4538" t="s">
        <v>222</v>
      </c>
      <c r="J4538" t="s">
        <v>223</v>
      </c>
    </row>
    <row r="4539" spans="1:10">
      <c r="A4539" t="str">
        <f t="shared" si="70"/>
        <v>C612016AllSexAllEth17</v>
      </c>
      <c r="B4539">
        <v>2016</v>
      </c>
      <c r="C4539" t="s">
        <v>118</v>
      </c>
      <c r="D4539" t="s">
        <v>117</v>
      </c>
      <c r="E4539">
        <v>17</v>
      </c>
      <c r="F4539" t="s">
        <v>155</v>
      </c>
      <c r="G4539">
        <v>200</v>
      </c>
      <c r="H4539">
        <v>237.84040909999999</v>
      </c>
      <c r="I4539" t="s">
        <v>107</v>
      </c>
      <c r="J4539" t="s">
        <v>202</v>
      </c>
    </row>
    <row r="4540" spans="1:10">
      <c r="A4540" t="str">
        <f t="shared" si="70"/>
        <v>C64-C66, C682016AllSexAllEth17</v>
      </c>
      <c r="B4540">
        <v>2016</v>
      </c>
      <c r="C4540" t="s">
        <v>118</v>
      </c>
      <c r="D4540" t="s">
        <v>117</v>
      </c>
      <c r="E4540">
        <v>17</v>
      </c>
      <c r="F4540" t="s">
        <v>155</v>
      </c>
      <c r="G4540">
        <v>61</v>
      </c>
      <c r="H4540">
        <v>72.541324770000003</v>
      </c>
      <c r="I4540" t="s">
        <v>94</v>
      </c>
      <c r="J4540" t="s">
        <v>164</v>
      </c>
    </row>
    <row r="4541" spans="1:10">
      <c r="A4541" t="str">
        <f t="shared" si="70"/>
        <v>C672016AllSexAllEth17</v>
      </c>
      <c r="B4541">
        <v>2016</v>
      </c>
      <c r="C4541" t="s">
        <v>118</v>
      </c>
      <c r="D4541" t="s">
        <v>117</v>
      </c>
      <c r="E4541">
        <v>17</v>
      </c>
      <c r="F4541" t="s">
        <v>155</v>
      </c>
      <c r="G4541">
        <v>58</v>
      </c>
      <c r="H4541">
        <v>68.973718629999993</v>
      </c>
      <c r="I4541" t="s">
        <v>95</v>
      </c>
      <c r="J4541" t="s">
        <v>226</v>
      </c>
    </row>
    <row r="4542" spans="1:10">
      <c r="A4542" t="str">
        <f t="shared" si="70"/>
        <v>C692016AllSexAllEth17</v>
      </c>
      <c r="B4542">
        <v>2016</v>
      </c>
      <c r="C4542" t="s">
        <v>118</v>
      </c>
      <c r="D4542" t="s">
        <v>117</v>
      </c>
      <c r="E4542">
        <v>17</v>
      </c>
      <c r="F4542" t="s">
        <v>155</v>
      </c>
      <c r="G4542">
        <v>6</v>
      </c>
      <c r="H4542">
        <v>7.1352122729999996</v>
      </c>
      <c r="I4542" t="s">
        <v>165</v>
      </c>
      <c r="J4542" t="s">
        <v>166</v>
      </c>
    </row>
    <row r="4543" spans="1:10">
      <c r="A4543" t="str">
        <f t="shared" si="70"/>
        <v>C712016AllSexAllEth17</v>
      </c>
      <c r="B4543">
        <v>2016</v>
      </c>
      <c r="C4543" t="s">
        <v>118</v>
      </c>
      <c r="D4543" t="s">
        <v>117</v>
      </c>
      <c r="E4543">
        <v>17</v>
      </c>
      <c r="F4543" t="s">
        <v>155</v>
      </c>
      <c r="G4543">
        <v>15</v>
      </c>
      <c r="H4543">
        <v>17.838030679999999</v>
      </c>
      <c r="I4543" t="s">
        <v>96</v>
      </c>
      <c r="J4543" t="s">
        <v>167</v>
      </c>
    </row>
    <row r="4544" spans="1:10">
      <c r="A4544" t="str">
        <f t="shared" si="70"/>
        <v>C732016AllSexAllEth17</v>
      </c>
      <c r="B4544">
        <v>2016</v>
      </c>
      <c r="C4544" t="s">
        <v>118</v>
      </c>
      <c r="D4544" t="s">
        <v>117</v>
      </c>
      <c r="E4544">
        <v>17</v>
      </c>
      <c r="F4544" t="s">
        <v>155</v>
      </c>
      <c r="G4544">
        <v>8</v>
      </c>
      <c r="H4544">
        <v>9.5136163630000006</v>
      </c>
      <c r="I4544" t="s">
        <v>97</v>
      </c>
      <c r="J4544" t="s">
        <v>183</v>
      </c>
    </row>
    <row r="4545" spans="1:10">
      <c r="A4545" t="str">
        <f t="shared" si="70"/>
        <v>C742016AllSexAllEth17</v>
      </c>
      <c r="B4545">
        <v>2016</v>
      </c>
      <c r="C4545" t="s">
        <v>118</v>
      </c>
      <c r="D4545" t="s">
        <v>117</v>
      </c>
      <c r="E4545">
        <v>17</v>
      </c>
      <c r="F4545" t="s">
        <v>155</v>
      </c>
      <c r="G4545">
        <v>1</v>
      </c>
      <c r="H4545">
        <v>1.189202045</v>
      </c>
      <c r="I4545" t="s">
        <v>170</v>
      </c>
      <c r="J4545" t="s">
        <v>171</v>
      </c>
    </row>
    <row r="4546" spans="1:10">
      <c r="A4546" t="str">
        <f t="shared" si="70"/>
        <v>C752016AllSexAllEth17</v>
      </c>
      <c r="B4546">
        <v>2016</v>
      </c>
      <c r="C4546" t="s">
        <v>118</v>
      </c>
      <c r="D4546" t="s">
        <v>117</v>
      </c>
      <c r="E4546">
        <v>17</v>
      </c>
      <c r="F4546" t="s">
        <v>155</v>
      </c>
      <c r="G4546">
        <v>1</v>
      </c>
      <c r="H4546">
        <v>1.189202045</v>
      </c>
      <c r="I4546" t="s">
        <v>184</v>
      </c>
      <c r="J4546" t="s">
        <v>185</v>
      </c>
    </row>
    <row r="4547" spans="1:10">
      <c r="A4547" t="str">
        <f t="shared" ref="A4547:A4610" si="71">I4547&amp;B4547&amp;C4547&amp;D4547&amp;E4547</f>
        <v>C762016AllSexAllEth17</v>
      </c>
      <c r="B4547">
        <v>2016</v>
      </c>
      <c r="C4547" t="s">
        <v>118</v>
      </c>
      <c r="D4547" t="s">
        <v>117</v>
      </c>
      <c r="E4547">
        <v>17</v>
      </c>
      <c r="F4547" t="s">
        <v>155</v>
      </c>
      <c r="G4547">
        <v>4</v>
      </c>
      <c r="H4547">
        <v>4.7568081820000003</v>
      </c>
      <c r="I4547" t="s">
        <v>231</v>
      </c>
      <c r="J4547" t="s">
        <v>232</v>
      </c>
    </row>
    <row r="4548" spans="1:10">
      <c r="A4548" t="str">
        <f t="shared" si="71"/>
        <v>C77-C792016AllSexAllEth17</v>
      </c>
      <c r="B4548">
        <v>2016</v>
      </c>
      <c r="C4548" t="s">
        <v>118</v>
      </c>
      <c r="D4548" t="s">
        <v>117</v>
      </c>
      <c r="E4548">
        <v>17</v>
      </c>
      <c r="F4548" t="s">
        <v>155</v>
      </c>
      <c r="G4548">
        <v>50</v>
      </c>
      <c r="H4548">
        <v>59.46010227</v>
      </c>
      <c r="I4548" t="s">
        <v>215</v>
      </c>
      <c r="J4548" t="s">
        <v>216</v>
      </c>
    </row>
    <row r="4549" spans="1:10">
      <c r="A4549" t="str">
        <f t="shared" si="71"/>
        <v>C802016AllSexAllEth17</v>
      </c>
      <c r="B4549">
        <v>2016</v>
      </c>
      <c r="C4549" t="s">
        <v>118</v>
      </c>
      <c r="D4549" t="s">
        <v>117</v>
      </c>
      <c r="E4549">
        <v>17</v>
      </c>
      <c r="F4549" t="s">
        <v>155</v>
      </c>
      <c r="G4549">
        <v>15</v>
      </c>
      <c r="H4549">
        <v>17.838030679999999</v>
      </c>
      <c r="I4549" t="s">
        <v>229</v>
      </c>
      <c r="J4549" t="s">
        <v>230</v>
      </c>
    </row>
    <row r="4550" spans="1:10">
      <c r="A4550" t="str">
        <f t="shared" si="71"/>
        <v>C812016AllSexAllEth17</v>
      </c>
      <c r="B4550">
        <v>2016</v>
      </c>
      <c r="C4550" t="s">
        <v>118</v>
      </c>
      <c r="D4550" t="s">
        <v>117</v>
      </c>
      <c r="E4550">
        <v>17</v>
      </c>
      <c r="F4550" t="s">
        <v>155</v>
      </c>
      <c r="G4550">
        <v>4</v>
      </c>
      <c r="H4550">
        <v>4.7568081820000003</v>
      </c>
      <c r="I4550" t="s">
        <v>98</v>
      </c>
      <c r="J4550" t="s">
        <v>172</v>
      </c>
    </row>
    <row r="4551" spans="1:10">
      <c r="A4551" t="str">
        <f t="shared" si="71"/>
        <v>C82-C86, C962016AllSexAllEth17</v>
      </c>
      <c r="B4551">
        <v>2016</v>
      </c>
      <c r="C4551" t="s">
        <v>118</v>
      </c>
      <c r="D4551" t="s">
        <v>117</v>
      </c>
      <c r="E4551">
        <v>17</v>
      </c>
      <c r="F4551" t="s">
        <v>155</v>
      </c>
      <c r="G4551">
        <v>89</v>
      </c>
      <c r="H4551">
        <v>105.838982</v>
      </c>
      <c r="I4551" t="s">
        <v>99</v>
      </c>
      <c r="J4551" t="s">
        <v>173</v>
      </c>
    </row>
    <row r="4552" spans="1:10">
      <c r="A4552" t="str">
        <f t="shared" si="71"/>
        <v>C882016AllSexAllEth17</v>
      </c>
      <c r="B4552">
        <v>2016</v>
      </c>
      <c r="C4552" t="s">
        <v>118</v>
      </c>
      <c r="D4552" t="s">
        <v>117</v>
      </c>
      <c r="E4552">
        <v>17</v>
      </c>
      <c r="F4552" t="s">
        <v>155</v>
      </c>
      <c r="G4552">
        <v>4</v>
      </c>
      <c r="H4552">
        <v>4.7568081820000003</v>
      </c>
      <c r="I4552" t="s">
        <v>195</v>
      </c>
      <c r="J4552" t="s">
        <v>196</v>
      </c>
    </row>
    <row r="4553" spans="1:10">
      <c r="A4553" t="str">
        <f t="shared" si="71"/>
        <v>C902016AllSexAllEth17</v>
      </c>
      <c r="B4553">
        <v>2016</v>
      </c>
      <c r="C4553" t="s">
        <v>118</v>
      </c>
      <c r="D4553" t="s">
        <v>117</v>
      </c>
      <c r="E4553">
        <v>17</v>
      </c>
      <c r="F4553" t="s">
        <v>155</v>
      </c>
      <c r="G4553">
        <v>56</v>
      </c>
      <c r="H4553">
        <v>66.595314540000004</v>
      </c>
      <c r="I4553" t="s">
        <v>100</v>
      </c>
      <c r="J4553" t="s">
        <v>205</v>
      </c>
    </row>
    <row r="4554" spans="1:10">
      <c r="A4554" t="str">
        <f t="shared" si="71"/>
        <v>C91-C952016AllSexAllEth17</v>
      </c>
      <c r="B4554">
        <v>2016</v>
      </c>
      <c r="C4554" t="s">
        <v>118</v>
      </c>
      <c r="D4554" t="s">
        <v>117</v>
      </c>
      <c r="E4554">
        <v>17</v>
      </c>
      <c r="F4554" t="s">
        <v>155</v>
      </c>
      <c r="G4554">
        <v>58</v>
      </c>
      <c r="H4554">
        <v>68.973718629999993</v>
      </c>
      <c r="I4554" t="s">
        <v>101</v>
      </c>
      <c r="J4554" t="s">
        <v>174</v>
      </c>
    </row>
    <row r="4555" spans="1:10">
      <c r="A4555" t="str">
        <f t="shared" si="71"/>
        <v>D45-D472016AllSexAllEth17</v>
      </c>
      <c r="B4555">
        <v>2016</v>
      </c>
      <c r="C4555" t="s">
        <v>118</v>
      </c>
      <c r="D4555" t="s">
        <v>117</v>
      </c>
      <c r="E4555">
        <v>17</v>
      </c>
      <c r="F4555" t="s">
        <v>155</v>
      </c>
      <c r="G4555">
        <v>63</v>
      </c>
      <c r="H4555">
        <v>74.919728860000006</v>
      </c>
      <c r="I4555" t="s">
        <v>140</v>
      </c>
      <c r="J4555" t="s">
        <v>181</v>
      </c>
    </row>
    <row r="4556" spans="1:10">
      <c r="A4556" t="str">
        <f t="shared" si="71"/>
        <v>C00-C142017AllSexAllEth17</v>
      </c>
      <c r="B4556">
        <v>2017</v>
      </c>
      <c r="C4556" t="s">
        <v>118</v>
      </c>
      <c r="D4556" t="s">
        <v>117</v>
      </c>
      <c r="E4556">
        <v>17</v>
      </c>
      <c r="F4556" t="s">
        <v>155</v>
      </c>
      <c r="G4556">
        <v>29</v>
      </c>
      <c r="H4556">
        <v>33.630986900000003</v>
      </c>
      <c r="I4556" t="s">
        <v>86</v>
      </c>
      <c r="J4556" t="s">
        <v>180</v>
      </c>
    </row>
    <row r="4557" spans="1:10">
      <c r="A4557" t="str">
        <f t="shared" si="71"/>
        <v>C152017AllSexAllEth17</v>
      </c>
      <c r="B4557">
        <v>2017</v>
      </c>
      <c r="C4557" t="s">
        <v>118</v>
      </c>
      <c r="D4557" t="s">
        <v>117</v>
      </c>
      <c r="E4557">
        <v>17</v>
      </c>
      <c r="F4557" t="s">
        <v>155</v>
      </c>
      <c r="G4557">
        <v>40</v>
      </c>
      <c r="H4557">
        <v>46.387568129999998</v>
      </c>
      <c r="I4557" t="s">
        <v>87</v>
      </c>
      <c r="J4557" t="s">
        <v>217</v>
      </c>
    </row>
    <row r="4558" spans="1:10">
      <c r="A4558" t="str">
        <f t="shared" si="71"/>
        <v>C162017AllSexAllEth17</v>
      </c>
      <c r="B4558">
        <v>2017</v>
      </c>
      <c r="C4558" t="s">
        <v>118</v>
      </c>
      <c r="D4558" t="s">
        <v>117</v>
      </c>
      <c r="E4558">
        <v>17</v>
      </c>
      <c r="F4558" t="s">
        <v>155</v>
      </c>
      <c r="G4558">
        <v>42</v>
      </c>
      <c r="H4558">
        <v>48.706946539999997</v>
      </c>
      <c r="I4558" t="s">
        <v>88</v>
      </c>
      <c r="J4558" t="s">
        <v>188</v>
      </c>
    </row>
    <row r="4559" spans="1:10">
      <c r="A4559" t="str">
        <f t="shared" si="71"/>
        <v>C172017AllSexAllEth17</v>
      </c>
      <c r="B4559">
        <v>2017</v>
      </c>
      <c r="C4559" t="s">
        <v>118</v>
      </c>
      <c r="D4559" t="s">
        <v>117</v>
      </c>
      <c r="E4559">
        <v>17</v>
      </c>
      <c r="F4559" t="s">
        <v>155</v>
      </c>
      <c r="G4559">
        <v>7</v>
      </c>
      <c r="H4559">
        <v>8.1178244230000001</v>
      </c>
      <c r="I4559" t="s">
        <v>208</v>
      </c>
      <c r="J4559" t="s">
        <v>209</v>
      </c>
    </row>
    <row r="4560" spans="1:10">
      <c r="A4560" t="str">
        <f t="shared" si="71"/>
        <v>C18-C212017AllSexAllEth17</v>
      </c>
      <c r="B4560">
        <v>2017</v>
      </c>
      <c r="C4560" t="s">
        <v>118</v>
      </c>
      <c r="D4560" t="s">
        <v>117</v>
      </c>
      <c r="E4560">
        <v>17</v>
      </c>
      <c r="F4560" t="s">
        <v>155</v>
      </c>
      <c r="G4560">
        <v>406</v>
      </c>
      <c r="H4560">
        <v>470.83381650000001</v>
      </c>
      <c r="I4560" t="s">
        <v>89</v>
      </c>
      <c r="J4560" t="s">
        <v>182</v>
      </c>
    </row>
    <row r="4561" spans="1:10">
      <c r="A4561" t="str">
        <f t="shared" si="71"/>
        <v>C222017AllSexAllEth17</v>
      </c>
      <c r="B4561">
        <v>2017</v>
      </c>
      <c r="C4561" t="s">
        <v>118</v>
      </c>
      <c r="D4561" t="s">
        <v>117</v>
      </c>
      <c r="E4561">
        <v>17</v>
      </c>
      <c r="F4561" t="s">
        <v>155</v>
      </c>
      <c r="G4561">
        <v>32</v>
      </c>
      <c r="H4561">
        <v>37.110054509999998</v>
      </c>
      <c r="I4561" t="s">
        <v>90</v>
      </c>
      <c r="J4561" t="s">
        <v>159</v>
      </c>
    </row>
    <row r="4562" spans="1:10">
      <c r="A4562" t="str">
        <f t="shared" si="71"/>
        <v>C232017AllSexAllEth17</v>
      </c>
      <c r="B4562">
        <v>2017</v>
      </c>
      <c r="C4562" t="s">
        <v>118</v>
      </c>
      <c r="D4562" t="s">
        <v>117</v>
      </c>
      <c r="E4562">
        <v>17</v>
      </c>
      <c r="F4562" t="s">
        <v>155</v>
      </c>
      <c r="G4562">
        <v>9</v>
      </c>
      <c r="H4562">
        <v>10.43720283</v>
      </c>
      <c r="I4562" t="s">
        <v>227</v>
      </c>
      <c r="J4562" t="s">
        <v>228</v>
      </c>
    </row>
    <row r="4563" spans="1:10">
      <c r="A4563" t="str">
        <f t="shared" si="71"/>
        <v>C242017AllSexAllEth17</v>
      </c>
      <c r="B4563">
        <v>2017</v>
      </c>
      <c r="C4563" t="s">
        <v>118</v>
      </c>
      <c r="D4563" t="s">
        <v>117</v>
      </c>
      <c r="E4563">
        <v>17</v>
      </c>
      <c r="F4563" t="s">
        <v>155</v>
      </c>
      <c r="G4563">
        <v>5</v>
      </c>
      <c r="H4563">
        <v>5.7984460159999998</v>
      </c>
      <c r="I4563" t="s">
        <v>220</v>
      </c>
      <c r="J4563" t="s">
        <v>221</v>
      </c>
    </row>
    <row r="4564" spans="1:10">
      <c r="A4564" t="str">
        <f t="shared" si="71"/>
        <v>C252017AllSexAllEth17</v>
      </c>
      <c r="B4564">
        <v>2017</v>
      </c>
      <c r="C4564" t="s">
        <v>118</v>
      </c>
      <c r="D4564" t="s">
        <v>117</v>
      </c>
      <c r="E4564">
        <v>17</v>
      </c>
      <c r="F4564" t="s">
        <v>155</v>
      </c>
      <c r="G4564">
        <v>70</v>
      </c>
      <c r="H4564">
        <v>81.178244230000004</v>
      </c>
      <c r="I4564" t="s">
        <v>91</v>
      </c>
      <c r="J4564" t="s">
        <v>197</v>
      </c>
    </row>
    <row r="4565" spans="1:10">
      <c r="A4565" t="str">
        <f t="shared" si="71"/>
        <v>C262017AllSexAllEth17</v>
      </c>
      <c r="B4565">
        <v>2017</v>
      </c>
      <c r="C4565" t="s">
        <v>118</v>
      </c>
      <c r="D4565" t="s">
        <v>117</v>
      </c>
      <c r="E4565">
        <v>17</v>
      </c>
      <c r="F4565" t="s">
        <v>155</v>
      </c>
      <c r="G4565">
        <v>18</v>
      </c>
      <c r="H4565">
        <v>20.874405660000001</v>
      </c>
      <c r="I4565" t="s">
        <v>198</v>
      </c>
      <c r="J4565" t="s">
        <v>199</v>
      </c>
    </row>
    <row r="4566" spans="1:10">
      <c r="A4566" t="str">
        <f t="shared" si="71"/>
        <v>C302017AllSexAllEth17</v>
      </c>
      <c r="B4566">
        <v>2017</v>
      </c>
      <c r="C4566" t="s">
        <v>118</v>
      </c>
      <c r="D4566" t="s">
        <v>117</v>
      </c>
      <c r="E4566">
        <v>17</v>
      </c>
      <c r="F4566" t="s">
        <v>155</v>
      </c>
      <c r="G4566">
        <v>1</v>
      </c>
      <c r="H4566">
        <v>1.1596892029999999</v>
      </c>
      <c r="I4566" t="s">
        <v>210</v>
      </c>
      <c r="J4566" t="s">
        <v>211</v>
      </c>
    </row>
    <row r="4567" spans="1:10">
      <c r="A4567" t="str">
        <f t="shared" si="71"/>
        <v>C322017AllSexAllEth17</v>
      </c>
      <c r="B4567">
        <v>2017</v>
      </c>
      <c r="C4567" t="s">
        <v>118</v>
      </c>
      <c r="D4567" t="s">
        <v>117</v>
      </c>
      <c r="E4567">
        <v>17</v>
      </c>
      <c r="F4567" t="s">
        <v>155</v>
      </c>
      <c r="G4567">
        <v>7</v>
      </c>
      <c r="H4567">
        <v>8.1178244230000001</v>
      </c>
      <c r="I4567" t="s">
        <v>189</v>
      </c>
      <c r="J4567" t="s">
        <v>190</v>
      </c>
    </row>
    <row r="4568" spans="1:10">
      <c r="A4568" t="str">
        <f t="shared" si="71"/>
        <v>C33-C342017AllSexAllEth17</v>
      </c>
      <c r="B4568">
        <v>2017</v>
      </c>
      <c r="C4568" t="s">
        <v>118</v>
      </c>
      <c r="D4568" t="s">
        <v>117</v>
      </c>
      <c r="E4568">
        <v>17</v>
      </c>
      <c r="F4568" t="s">
        <v>155</v>
      </c>
      <c r="G4568">
        <v>235</v>
      </c>
      <c r="H4568">
        <v>272.52696279999998</v>
      </c>
      <c r="I4568" t="s">
        <v>92</v>
      </c>
      <c r="J4568" t="s">
        <v>175</v>
      </c>
    </row>
    <row r="4569" spans="1:10">
      <c r="A4569" t="str">
        <f t="shared" si="71"/>
        <v>C372017AllSexAllEth17</v>
      </c>
      <c r="B4569">
        <v>2017</v>
      </c>
      <c r="C4569" t="s">
        <v>118</v>
      </c>
      <c r="D4569" t="s">
        <v>117</v>
      </c>
      <c r="E4569">
        <v>17</v>
      </c>
      <c r="F4569" t="s">
        <v>155</v>
      </c>
      <c r="G4569">
        <v>1</v>
      </c>
      <c r="H4569">
        <v>1.1596892029999999</v>
      </c>
      <c r="I4569" t="s">
        <v>212</v>
      </c>
      <c r="J4569" t="s">
        <v>213</v>
      </c>
    </row>
    <row r="4570" spans="1:10">
      <c r="A4570" t="str">
        <f t="shared" si="71"/>
        <v>C382017AllSexAllEth17</v>
      </c>
      <c r="B4570">
        <v>2017</v>
      </c>
      <c r="C4570" t="s">
        <v>118</v>
      </c>
      <c r="D4570" t="s">
        <v>117</v>
      </c>
      <c r="E4570">
        <v>17</v>
      </c>
      <c r="F4570" t="s">
        <v>155</v>
      </c>
      <c r="G4570">
        <v>1</v>
      </c>
      <c r="H4570">
        <v>1.1596892029999999</v>
      </c>
      <c r="I4570" t="s">
        <v>191</v>
      </c>
      <c r="J4570" t="s">
        <v>192</v>
      </c>
    </row>
    <row r="4571" spans="1:10">
      <c r="A4571" t="str">
        <f t="shared" si="71"/>
        <v>C40-C412017AllSexAllEth17</v>
      </c>
      <c r="B4571">
        <v>2017</v>
      </c>
      <c r="C4571" t="s">
        <v>118</v>
      </c>
      <c r="D4571" t="s">
        <v>117</v>
      </c>
      <c r="E4571">
        <v>17</v>
      </c>
      <c r="F4571" t="s">
        <v>155</v>
      </c>
      <c r="G4571">
        <v>3</v>
      </c>
      <c r="H4571">
        <v>3.47906761</v>
      </c>
      <c r="I4571" t="s">
        <v>160</v>
      </c>
      <c r="J4571" t="s">
        <v>161</v>
      </c>
    </row>
    <row r="4572" spans="1:10">
      <c r="A4572" t="str">
        <f t="shared" si="71"/>
        <v>C432017AllSexAllEth17</v>
      </c>
      <c r="B4572">
        <v>2017</v>
      </c>
      <c r="C4572" t="s">
        <v>118</v>
      </c>
      <c r="D4572" t="s">
        <v>117</v>
      </c>
      <c r="E4572">
        <v>17</v>
      </c>
      <c r="F4572" t="s">
        <v>155</v>
      </c>
      <c r="G4572">
        <v>234</v>
      </c>
      <c r="H4572">
        <v>271.36727359999998</v>
      </c>
      <c r="I4572" t="s">
        <v>93</v>
      </c>
      <c r="J4572" t="s">
        <v>186</v>
      </c>
    </row>
    <row r="4573" spans="1:10">
      <c r="A4573" t="str">
        <f t="shared" si="71"/>
        <v>C442017AllSexAllEth17</v>
      </c>
      <c r="B4573">
        <v>2017</v>
      </c>
      <c r="C4573" t="s">
        <v>118</v>
      </c>
      <c r="D4573" t="s">
        <v>117</v>
      </c>
      <c r="E4573">
        <v>17</v>
      </c>
      <c r="F4573" t="s">
        <v>155</v>
      </c>
      <c r="G4573">
        <v>28</v>
      </c>
      <c r="H4573">
        <v>32.47129769</v>
      </c>
      <c r="I4573" t="s">
        <v>176</v>
      </c>
      <c r="J4573" t="s">
        <v>177</v>
      </c>
    </row>
    <row r="4574" spans="1:10">
      <c r="A4574" t="str">
        <f t="shared" si="71"/>
        <v>C452017AllSexAllEth17</v>
      </c>
      <c r="B4574">
        <v>2017</v>
      </c>
      <c r="C4574" t="s">
        <v>118</v>
      </c>
      <c r="D4574" t="s">
        <v>117</v>
      </c>
      <c r="E4574">
        <v>17</v>
      </c>
      <c r="F4574" t="s">
        <v>155</v>
      </c>
      <c r="G4574">
        <v>16</v>
      </c>
      <c r="H4574">
        <v>18.555027249999998</v>
      </c>
      <c r="I4574" t="s">
        <v>218</v>
      </c>
      <c r="J4574" t="s">
        <v>219</v>
      </c>
    </row>
    <row r="4575" spans="1:10">
      <c r="A4575" t="str">
        <f t="shared" si="71"/>
        <v>C482017AllSexAllEth17</v>
      </c>
      <c r="B4575">
        <v>2017</v>
      </c>
      <c r="C4575" t="s">
        <v>118</v>
      </c>
      <c r="D4575" t="s">
        <v>117</v>
      </c>
      <c r="E4575">
        <v>17</v>
      </c>
      <c r="F4575" t="s">
        <v>155</v>
      </c>
      <c r="G4575">
        <v>4</v>
      </c>
      <c r="H4575">
        <v>4.6387568129999996</v>
      </c>
      <c r="I4575" t="s">
        <v>200</v>
      </c>
      <c r="J4575" t="s">
        <v>201</v>
      </c>
    </row>
    <row r="4576" spans="1:10">
      <c r="A4576" t="str">
        <f t="shared" si="71"/>
        <v>C492017AllSexAllEth17</v>
      </c>
      <c r="B4576">
        <v>2017</v>
      </c>
      <c r="C4576" t="s">
        <v>118</v>
      </c>
      <c r="D4576" t="s">
        <v>117</v>
      </c>
      <c r="E4576">
        <v>17</v>
      </c>
      <c r="F4576" t="s">
        <v>155</v>
      </c>
      <c r="G4576">
        <v>9</v>
      </c>
      <c r="H4576">
        <v>10.43720283</v>
      </c>
      <c r="I4576" t="s">
        <v>162</v>
      </c>
      <c r="J4576" t="s">
        <v>163</v>
      </c>
    </row>
    <row r="4577" spans="1:10">
      <c r="A4577" t="str">
        <f t="shared" si="71"/>
        <v>C502017AllSexAllEth17</v>
      </c>
      <c r="B4577">
        <v>2017</v>
      </c>
      <c r="C4577" t="s">
        <v>118</v>
      </c>
      <c r="D4577" t="s">
        <v>117</v>
      </c>
      <c r="E4577">
        <v>17</v>
      </c>
      <c r="F4577" t="s">
        <v>155</v>
      </c>
      <c r="G4577">
        <v>163</v>
      </c>
      <c r="H4577">
        <v>189.02934010000001</v>
      </c>
      <c r="I4577" t="s">
        <v>102</v>
      </c>
      <c r="J4577" t="s">
        <v>214</v>
      </c>
    </row>
    <row r="4578" spans="1:10">
      <c r="A4578" t="str">
        <f t="shared" si="71"/>
        <v>C512017AllSexAllEth17</v>
      </c>
      <c r="B4578">
        <v>2017</v>
      </c>
      <c r="C4578" t="s">
        <v>118</v>
      </c>
      <c r="D4578" t="s">
        <v>117</v>
      </c>
      <c r="E4578">
        <v>17</v>
      </c>
      <c r="F4578" t="s">
        <v>155</v>
      </c>
      <c r="G4578">
        <v>3</v>
      </c>
      <c r="H4578">
        <v>3.47906761</v>
      </c>
      <c r="I4578" t="s">
        <v>106</v>
      </c>
      <c r="J4578" t="s">
        <v>238</v>
      </c>
    </row>
    <row r="4579" spans="1:10">
      <c r="A4579" t="str">
        <f t="shared" si="71"/>
        <v>C522017AllSexAllEth17</v>
      </c>
      <c r="B4579">
        <v>2017</v>
      </c>
      <c r="C4579" t="s">
        <v>118</v>
      </c>
      <c r="D4579" t="s">
        <v>117</v>
      </c>
      <c r="E4579">
        <v>17</v>
      </c>
      <c r="F4579" t="s">
        <v>155</v>
      </c>
      <c r="G4579">
        <v>2</v>
      </c>
      <c r="H4579">
        <v>2.3193784069999999</v>
      </c>
      <c r="I4579" t="s">
        <v>239</v>
      </c>
      <c r="J4579" t="s">
        <v>240</v>
      </c>
    </row>
    <row r="4580" spans="1:10">
      <c r="A4580" t="str">
        <f t="shared" si="71"/>
        <v>C532017AllSexAllEth17</v>
      </c>
      <c r="B4580">
        <v>2017</v>
      </c>
      <c r="C4580" t="s">
        <v>118</v>
      </c>
      <c r="D4580" t="s">
        <v>117</v>
      </c>
      <c r="E4580">
        <v>17</v>
      </c>
      <c r="F4580" t="s">
        <v>155</v>
      </c>
      <c r="G4580">
        <v>2</v>
      </c>
      <c r="H4580">
        <v>2.3193784069999999</v>
      </c>
      <c r="I4580" t="s">
        <v>103</v>
      </c>
      <c r="J4580" t="s">
        <v>235</v>
      </c>
    </row>
    <row r="4581" spans="1:10">
      <c r="A4581" t="str">
        <f t="shared" si="71"/>
        <v>C54-C552017AllSexAllEth17</v>
      </c>
      <c r="B4581">
        <v>2017</v>
      </c>
      <c r="C4581" t="s">
        <v>118</v>
      </c>
      <c r="D4581" t="s">
        <v>117</v>
      </c>
      <c r="E4581">
        <v>17</v>
      </c>
      <c r="F4581" t="s">
        <v>155</v>
      </c>
      <c r="G4581">
        <v>34</v>
      </c>
      <c r="H4581">
        <v>39.429432910000003</v>
      </c>
      <c r="I4581" t="s">
        <v>104</v>
      </c>
      <c r="J4581" t="s">
        <v>234</v>
      </c>
    </row>
    <row r="4582" spans="1:10">
      <c r="A4582" t="str">
        <f t="shared" si="71"/>
        <v>C56-C572017AllSexAllEth17</v>
      </c>
      <c r="B4582">
        <v>2017</v>
      </c>
      <c r="C4582" t="s">
        <v>118</v>
      </c>
      <c r="D4582" t="s">
        <v>117</v>
      </c>
      <c r="E4582">
        <v>17</v>
      </c>
      <c r="F4582" t="s">
        <v>155</v>
      </c>
      <c r="G4582">
        <v>30</v>
      </c>
      <c r="H4582">
        <v>34.790676099999999</v>
      </c>
      <c r="I4582" t="s">
        <v>105</v>
      </c>
      <c r="J4582" t="s">
        <v>233</v>
      </c>
    </row>
    <row r="4583" spans="1:10">
      <c r="A4583" t="str">
        <f t="shared" si="71"/>
        <v>C612017AllSexAllEth17</v>
      </c>
      <c r="B4583">
        <v>2017</v>
      </c>
      <c r="C4583" t="s">
        <v>118</v>
      </c>
      <c r="D4583" t="s">
        <v>117</v>
      </c>
      <c r="E4583">
        <v>17</v>
      </c>
      <c r="F4583" t="s">
        <v>155</v>
      </c>
      <c r="G4583">
        <v>207</v>
      </c>
      <c r="H4583">
        <v>240.0556651</v>
      </c>
      <c r="I4583" t="s">
        <v>107</v>
      </c>
      <c r="J4583" t="s">
        <v>202</v>
      </c>
    </row>
    <row r="4584" spans="1:10">
      <c r="A4584" t="str">
        <f t="shared" si="71"/>
        <v>C622017AllSexAllEth17</v>
      </c>
      <c r="B4584">
        <v>2017</v>
      </c>
      <c r="C4584" t="s">
        <v>118</v>
      </c>
      <c r="D4584" t="s">
        <v>117</v>
      </c>
      <c r="E4584">
        <v>17</v>
      </c>
      <c r="F4584" t="s">
        <v>155</v>
      </c>
      <c r="G4584">
        <v>1</v>
      </c>
      <c r="H4584">
        <v>1.1596892029999999</v>
      </c>
      <c r="I4584" t="s">
        <v>108</v>
      </c>
      <c r="J4584" t="s">
        <v>187</v>
      </c>
    </row>
    <row r="4585" spans="1:10">
      <c r="A4585" t="str">
        <f t="shared" si="71"/>
        <v>C64-C66, C682017AllSexAllEth17</v>
      </c>
      <c r="B4585">
        <v>2017</v>
      </c>
      <c r="C4585" t="s">
        <v>118</v>
      </c>
      <c r="D4585" t="s">
        <v>117</v>
      </c>
      <c r="E4585">
        <v>17</v>
      </c>
      <c r="F4585" t="s">
        <v>155</v>
      </c>
      <c r="G4585">
        <v>47</v>
      </c>
      <c r="H4585">
        <v>54.505392550000003</v>
      </c>
      <c r="I4585" t="s">
        <v>94</v>
      </c>
      <c r="J4585" t="s">
        <v>164</v>
      </c>
    </row>
    <row r="4586" spans="1:10">
      <c r="A4586" t="str">
        <f t="shared" si="71"/>
        <v>C672017AllSexAllEth17</v>
      </c>
      <c r="B4586">
        <v>2017</v>
      </c>
      <c r="C4586" t="s">
        <v>118</v>
      </c>
      <c r="D4586" t="s">
        <v>117</v>
      </c>
      <c r="E4586">
        <v>17</v>
      </c>
      <c r="F4586" t="s">
        <v>155</v>
      </c>
      <c r="G4586">
        <v>61</v>
      </c>
      <c r="H4586">
        <v>70.7410414</v>
      </c>
      <c r="I4586" t="s">
        <v>95</v>
      </c>
      <c r="J4586" t="s">
        <v>226</v>
      </c>
    </row>
    <row r="4587" spans="1:10">
      <c r="A4587" t="str">
        <f t="shared" si="71"/>
        <v>C692017AllSexAllEth17</v>
      </c>
      <c r="B4587">
        <v>2017</v>
      </c>
      <c r="C4587" t="s">
        <v>118</v>
      </c>
      <c r="D4587" t="s">
        <v>117</v>
      </c>
      <c r="E4587">
        <v>17</v>
      </c>
      <c r="F4587" t="s">
        <v>155</v>
      </c>
      <c r="G4587">
        <v>7</v>
      </c>
      <c r="H4587">
        <v>8.1178244230000001</v>
      </c>
      <c r="I4587" t="s">
        <v>165</v>
      </c>
      <c r="J4587" t="s">
        <v>166</v>
      </c>
    </row>
    <row r="4588" spans="1:10">
      <c r="A4588" t="str">
        <f t="shared" si="71"/>
        <v>C712017AllSexAllEth17</v>
      </c>
      <c r="B4588">
        <v>2017</v>
      </c>
      <c r="C4588" t="s">
        <v>118</v>
      </c>
      <c r="D4588" t="s">
        <v>117</v>
      </c>
      <c r="E4588">
        <v>17</v>
      </c>
      <c r="F4588" t="s">
        <v>155</v>
      </c>
      <c r="G4588">
        <v>19</v>
      </c>
      <c r="H4588">
        <v>22.03409486</v>
      </c>
      <c r="I4588" t="s">
        <v>96</v>
      </c>
      <c r="J4588" t="s">
        <v>167</v>
      </c>
    </row>
    <row r="4589" spans="1:10">
      <c r="A4589" t="str">
        <f t="shared" si="71"/>
        <v>C732017AllSexAllEth17</v>
      </c>
      <c r="B4589">
        <v>2017</v>
      </c>
      <c r="C4589" t="s">
        <v>118</v>
      </c>
      <c r="D4589" t="s">
        <v>117</v>
      </c>
      <c r="E4589">
        <v>17</v>
      </c>
      <c r="F4589" t="s">
        <v>155</v>
      </c>
      <c r="G4589">
        <v>10</v>
      </c>
      <c r="H4589">
        <v>11.596892029999999</v>
      </c>
      <c r="I4589" t="s">
        <v>97</v>
      </c>
      <c r="J4589" t="s">
        <v>183</v>
      </c>
    </row>
    <row r="4590" spans="1:10">
      <c r="A4590" t="str">
        <f t="shared" si="71"/>
        <v>C762017AllSexAllEth17</v>
      </c>
      <c r="B4590">
        <v>2017</v>
      </c>
      <c r="C4590" t="s">
        <v>118</v>
      </c>
      <c r="D4590" t="s">
        <v>117</v>
      </c>
      <c r="E4590">
        <v>17</v>
      </c>
      <c r="F4590" t="s">
        <v>155</v>
      </c>
      <c r="G4590">
        <v>5</v>
      </c>
      <c r="H4590">
        <v>5.7984460159999998</v>
      </c>
      <c r="I4590" t="s">
        <v>231</v>
      </c>
      <c r="J4590" t="s">
        <v>232</v>
      </c>
    </row>
    <row r="4591" spans="1:10">
      <c r="A4591" t="str">
        <f t="shared" si="71"/>
        <v>C77-C792017AllSexAllEth17</v>
      </c>
      <c r="B4591">
        <v>2017</v>
      </c>
      <c r="C4591" t="s">
        <v>118</v>
      </c>
      <c r="D4591" t="s">
        <v>117</v>
      </c>
      <c r="E4591">
        <v>17</v>
      </c>
      <c r="F4591" t="s">
        <v>155</v>
      </c>
      <c r="G4591">
        <v>51</v>
      </c>
      <c r="H4591">
        <v>59.144149370000001</v>
      </c>
      <c r="I4591" t="s">
        <v>215</v>
      </c>
      <c r="J4591" t="s">
        <v>216</v>
      </c>
    </row>
    <row r="4592" spans="1:10">
      <c r="A4592" t="str">
        <f t="shared" si="71"/>
        <v>C802017AllSexAllEth17</v>
      </c>
      <c r="B4592">
        <v>2017</v>
      </c>
      <c r="C4592" t="s">
        <v>118</v>
      </c>
      <c r="D4592" t="s">
        <v>117</v>
      </c>
      <c r="E4592">
        <v>17</v>
      </c>
      <c r="F4592" t="s">
        <v>155</v>
      </c>
      <c r="G4592">
        <v>11</v>
      </c>
      <c r="H4592">
        <v>12.756581239999999</v>
      </c>
      <c r="I4592" t="s">
        <v>229</v>
      </c>
      <c r="J4592" t="s">
        <v>230</v>
      </c>
    </row>
    <row r="4593" spans="1:10">
      <c r="A4593" t="str">
        <f t="shared" si="71"/>
        <v>C812017AllSexAllEth17</v>
      </c>
      <c r="B4593">
        <v>2017</v>
      </c>
      <c r="C4593" t="s">
        <v>118</v>
      </c>
      <c r="D4593" t="s">
        <v>117</v>
      </c>
      <c r="E4593">
        <v>17</v>
      </c>
      <c r="F4593" t="s">
        <v>155</v>
      </c>
      <c r="G4593">
        <v>3</v>
      </c>
      <c r="H4593">
        <v>3.47906761</v>
      </c>
      <c r="I4593" t="s">
        <v>98</v>
      </c>
      <c r="J4593" t="s">
        <v>172</v>
      </c>
    </row>
    <row r="4594" spans="1:10">
      <c r="A4594" t="str">
        <f t="shared" si="71"/>
        <v>C82-C86, C962017AllSexAllEth17</v>
      </c>
      <c r="B4594">
        <v>2017</v>
      </c>
      <c r="C4594" t="s">
        <v>118</v>
      </c>
      <c r="D4594" t="s">
        <v>117</v>
      </c>
      <c r="E4594">
        <v>17</v>
      </c>
      <c r="F4594" t="s">
        <v>155</v>
      </c>
      <c r="G4594">
        <v>95</v>
      </c>
      <c r="H4594">
        <v>110.1704743</v>
      </c>
      <c r="I4594" t="s">
        <v>99</v>
      </c>
      <c r="J4594" t="s">
        <v>173</v>
      </c>
    </row>
    <row r="4595" spans="1:10">
      <c r="A4595" t="str">
        <f t="shared" si="71"/>
        <v>C882017AllSexAllEth17</v>
      </c>
      <c r="B4595">
        <v>2017</v>
      </c>
      <c r="C4595" t="s">
        <v>118</v>
      </c>
      <c r="D4595" t="s">
        <v>117</v>
      </c>
      <c r="E4595">
        <v>17</v>
      </c>
      <c r="F4595" t="s">
        <v>155</v>
      </c>
      <c r="G4595">
        <v>5</v>
      </c>
      <c r="H4595">
        <v>5.7984460159999998</v>
      </c>
      <c r="I4595" t="s">
        <v>195</v>
      </c>
      <c r="J4595" t="s">
        <v>196</v>
      </c>
    </row>
    <row r="4596" spans="1:10">
      <c r="A4596" t="str">
        <f t="shared" si="71"/>
        <v>C902017AllSexAllEth17</v>
      </c>
      <c r="B4596">
        <v>2017</v>
      </c>
      <c r="C4596" t="s">
        <v>118</v>
      </c>
      <c r="D4596" t="s">
        <v>117</v>
      </c>
      <c r="E4596">
        <v>17</v>
      </c>
      <c r="F4596" t="s">
        <v>155</v>
      </c>
      <c r="G4596">
        <v>47</v>
      </c>
      <c r="H4596">
        <v>54.505392550000003</v>
      </c>
      <c r="I4596" t="s">
        <v>100</v>
      </c>
      <c r="J4596" t="s">
        <v>205</v>
      </c>
    </row>
    <row r="4597" spans="1:10">
      <c r="A4597" t="str">
        <f t="shared" si="71"/>
        <v>C91-C952017AllSexAllEth17</v>
      </c>
      <c r="B4597">
        <v>2017</v>
      </c>
      <c r="C4597" t="s">
        <v>118</v>
      </c>
      <c r="D4597" t="s">
        <v>117</v>
      </c>
      <c r="E4597">
        <v>17</v>
      </c>
      <c r="F4597" t="s">
        <v>155</v>
      </c>
      <c r="G4597">
        <v>75</v>
      </c>
      <c r="H4597">
        <v>86.976690250000004</v>
      </c>
      <c r="I4597" t="s">
        <v>101</v>
      </c>
      <c r="J4597" t="s">
        <v>174</v>
      </c>
    </row>
    <row r="4598" spans="1:10">
      <c r="A4598" t="str">
        <f t="shared" si="71"/>
        <v>D45-D472017AllSexAllEth17</v>
      </c>
      <c r="B4598">
        <v>2017</v>
      </c>
      <c r="C4598" t="s">
        <v>118</v>
      </c>
      <c r="D4598" t="s">
        <v>117</v>
      </c>
      <c r="E4598">
        <v>17</v>
      </c>
      <c r="F4598" t="s">
        <v>155</v>
      </c>
      <c r="G4598">
        <v>59</v>
      </c>
      <c r="H4598">
        <v>68.421662990000002</v>
      </c>
      <c r="I4598" t="s">
        <v>140</v>
      </c>
      <c r="J4598" t="s">
        <v>181</v>
      </c>
    </row>
    <row r="4599" spans="1:10">
      <c r="A4599" t="str">
        <f t="shared" si="71"/>
        <v>C00-C142015AllSexAllEth18</v>
      </c>
      <c r="B4599">
        <v>2015</v>
      </c>
      <c r="C4599" t="s">
        <v>118</v>
      </c>
      <c r="D4599" t="s">
        <v>117</v>
      </c>
      <c r="E4599">
        <v>18</v>
      </c>
      <c r="F4599" t="s">
        <v>20</v>
      </c>
      <c r="G4599">
        <v>33</v>
      </c>
      <c r="H4599">
        <v>41.301627029999999</v>
      </c>
      <c r="I4599" t="s">
        <v>86</v>
      </c>
      <c r="J4599" t="s">
        <v>180</v>
      </c>
    </row>
    <row r="4600" spans="1:10">
      <c r="A4600" t="str">
        <f t="shared" si="71"/>
        <v>C152015AllSexAllEth18</v>
      </c>
      <c r="B4600">
        <v>2015</v>
      </c>
      <c r="C4600" t="s">
        <v>118</v>
      </c>
      <c r="D4600" t="s">
        <v>117</v>
      </c>
      <c r="E4600">
        <v>18</v>
      </c>
      <c r="F4600" t="s">
        <v>20</v>
      </c>
      <c r="G4600">
        <v>47</v>
      </c>
      <c r="H4600">
        <v>58.823529409999999</v>
      </c>
      <c r="I4600" t="s">
        <v>87</v>
      </c>
      <c r="J4600" t="s">
        <v>217</v>
      </c>
    </row>
    <row r="4601" spans="1:10">
      <c r="A4601" t="str">
        <f t="shared" si="71"/>
        <v>C162015AllSexAllEth18</v>
      </c>
      <c r="B4601">
        <v>2015</v>
      </c>
      <c r="C4601" t="s">
        <v>118</v>
      </c>
      <c r="D4601" t="s">
        <v>117</v>
      </c>
      <c r="E4601">
        <v>18</v>
      </c>
      <c r="F4601" t="s">
        <v>20</v>
      </c>
      <c r="G4601">
        <v>44</v>
      </c>
      <c r="H4601">
        <v>55.068836050000002</v>
      </c>
      <c r="I4601" t="s">
        <v>88</v>
      </c>
      <c r="J4601" t="s">
        <v>188</v>
      </c>
    </row>
    <row r="4602" spans="1:10">
      <c r="A4602" t="str">
        <f t="shared" si="71"/>
        <v>C172015AllSexAllEth18</v>
      </c>
      <c r="B4602">
        <v>2015</v>
      </c>
      <c r="C4602" t="s">
        <v>118</v>
      </c>
      <c r="D4602" t="s">
        <v>117</v>
      </c>
      <c r="E4602">
        <v>18</v>
      </c>
      <c r="F4602" t="s">
        <v>20</v>
      </c>
      <c r="G4602">
        <v>12</v>
      </c>
      <c r="H4602">
        <v>15.018773469999999</v>
      </c>
      <c r="I4602" t="s">
        <v>208</v>
      </c>
      <c r="J4602" t="s">
        <v>209</v>
      </c>
    </row>
    <row r="4603" spans="1:10">
      <c r="A4603" t="str">
        <f t="shared" si="71"/>
        <v>C18-C212015AllSexAllEth18</v>
      </c>
      <c r="B4603">
        <v>2015</v>
      </c>
      <c r="C4603" t="s">
        <v>118</v>
      </c>
      <c r="D4603" t="s">
        <v>117</v>
      </c>
      <c r="E4603">
        <v>18</v>
      </c>
      <c r="F4603" t="s">
        <v>20</v>
      </c>
      <c r="G4603">
        <v>427</v>
      </c>
      <c r="H4603">
        <v>534.41802250000001</v>
      </c>
      <c r="I4603" t="s">
        <v>89</v>
      </c>
      <c r="J4603" t="s">
        <v>182</v>
      </c>
    </row>
    <row r="4604" spans="1:10">
      <c r="A4604" t="str">
        <f t="shared" si="71"/>
        <v>C222015AllSexAllEth18</v>
      </c>
      <c r="B4604">
        <v>2015</v>
      </c>
      <c r="C4604" t="s">
        <v>118</v>
      </c>
      <c r="D4604" t="s">
        <v>117</v>
      </c>
      <c r="E4604">
        <v>18</v>
      </c>
      <c r="F4604" t="s">
        <v>20</v>
      </c>
      <c r="G4604">
        <v>32</v>
      </c>
      <c r="H4604">
        <v>40.050062580000002</v>
      </c>
      <c r="I4604" t="s">
        <v>90</v>
      </c>
      <c r="J4604" t="s">
        <v>159</v>
      </c>
    </row>
    <row r="4605" spans="1:10">
      <c r="A4605" t="str">
        <f t="shared" si="71"/>
        <v>C232015AllSexAllEth18</v>
      </c>
      <c r="B4605">
        <v>2015</v>
      </c>
      <c r="C4605" t="s">
        <v>118</v>
      </c>
      <c r="D4605" t="s">
        <v>117</v>
      </c>
      <c r="E4605">
        <v>18</v>
      </c>
      <c r="F4605" t="s">
        <v>20</v>
      </c>
      <c r="G4605">
        <v>6</v>
      </c>
      <c r="H4605">
        <v>7.5093867330000004</v>
      </c>
      <c r="I4605" t="s">
        <v>227</v>
      </c>
      <c r="J4605" t="s">
        <v>228</v>
      </c>
    </row>
    <row r="4606" spans="1:10">
      <c r="A4606" t="str">
        <f t="shared" si="71"/>
        <v>C242015AllSexAllEth18</v>
      </c>
      <c r="B4606">
        <v>2015</v>
      </c>
      <c r="C4606" t="s">
        <v>118</v>
      </c>
      <c r="D4606" t="s">
        <v>117</v>
      </c>
      <c r="E4606">
        <v>18</v>
      </c>
      <c r="F4606" t="s">
        <v>20</v>
      </c>
      <c r="G4606">
        <v>17</v>
      </c>
      <c r="H4606">
        <v>21.276595740000001</v>
      </c>
      <c r="I4606" t="s">
        <v>220</v>
      </c>
      <c r="J4606" t="s">
        <v>221</v>
      </c>
    </row>
    <row r="4607" spans="1:10">
      <c r="A4607" t="str">
        <f t="shared" si="71"/>
        <v>C252015AllSexAllEth18</v>
      </c>
      <c r="B4607">
        <v>2015</v>
      </c>
      <c r="C4607" t="s">
        <v>118</v>
      </c>
      <c r="D4607" t="s">
        <v>117</v>
      </c>
      <c r="E4607">
        <v>18</v>
      </c>
      <c r="F4607" t="s">
        <v>20</v>
      </c>
      <c r="G4607">
        <v>77</v>
      </c>
      <c r="H4607">
        <v>96.370463079999993</v>
      </c>
      <c r="I4607" t="s">
        <v>91</v>
      </c>
      <c r="J4607" t="s">
        <v>197</v>
      </c>
    </row>
    <row r="4608" spans="1:10">
      <c r="A4608" t="str">
        <f t="shared" si="71"/>
        <v>C262015AllSexAllEth18</v>
      </c>
      <c r="B4608">
        <v>2015</v>
      </c>
      <c r="C4608" t="s">
        <v>118</v>
      </c>
      <c r="D4608" t="s">
        <v>117</v>
      </c>
      <c r="E4608">
        <v>18</v>
      </c>
      <c r="F4608" t="s">
        <v>20</v>
      </c>
      <c r="G4608">
        <v>48</v>
      </c>
      <c r="H4608">
        <v>60.075093870000003</v>
      </c>
      <c r="I4608" t="s">
        <v>198</v>
      </c>
      <c r="J4608" t="s">
        <v>199</v>
      </c>
    </row>
    <row r="4609" spans="1:10">
      <c r="A4609" t="str">
        <f t="shared" si="71"/>
        <v>C302015AllSexAllEth18</v>
      </c>
      <c r="B4609">
        <v>2015</v>
      </c>
      <c r="C4609" t="s">
        <v>118</v>
      </c>
      <c r="D4609" t="s">
        <v>117</v>
      </c>
      <c r="E4609">
        <v>18</v>
      </c>
      <c r="F4609" t="s">
        <v>20</v>
      </c>
      <c r="G4609">
        <v>2</v>
      </c>
      <c r="H4609">
        <v>2.5031289110000001</v>
      </c>
      <c r="I4609" t="s">
        <v>210</v>
      </c>
      <c r="J4609" t="s">
        <v>211</v>
      </c>
    </row>
    <row r="4610" spans="1:10">
      <c r="A4610" t="str">
        <f t="shared" si="71"/>
        <v>C312015AllSexAllEth18</v>
      </c>
      <c r="B4610">
        <v>2015</v>
      </c>
      <c r="C4610" t="s">
        <v>118</v>
      </c>
      <c r="D4610" t="s">
        <v>117</v>
      </c>
      <c r="E4610">
        <v>18</v>
      </c>
      <c r="F4610" t="s">
        <v>20</v>
      </c>
      <c r="G4610">
        <v>3</v>
      </c>
      <c r="H4610">
        <v>3.7546933669999998</v>
      </c>
      <c r="I4610" t="s">
        <v>206</v>
      </c>
      <c r="J4610" t="s">
        <v>207</v>
      </c>
    </row>
    <row r="4611" spans="1:10">
      <c r="A4611" t="str">
        <f t="shared" ref="A4611:A4674" si="72">I4611&amp;B4611&amp;C4611&amp;D4611&amp;E4611</f>
        <v>C322015AllSexAllEth18</v>
      </c>
      <c r="B4611">
        <v>2015</v>
      </c>
      <c r="C4611" t="s">
        <v>118</v>
      </c>
      <c r="D4611" t="s">
        <v>117</v>
      </c>
      <c r="E4611">
        <v>18</v>
      </c>
      <c r="F4611" t="s">
        <v>20</v>
      </c>
      <c r="G4611">
        <v>4</v>
      </c>
      <c r="H4611">
        <v>5.0062578220000002</v>
      </c>
      <c r="I4611" t="s">
        <v>189</v>
      </c>
      <c r="J4611" t="s">
        <v>190</v>
      </c>
    </row>
    <row r="4612" spans="1:10">
      <c r="A4612" t="str">
        <f t="shared" si="72"/>
        <v>C33-C342015AllSexAllEth18</v>
      </c>
      <c r="B4612">
        <v>2015</v>
      </c>
      <c r="C4612" t="s">
        <v>118</v>
      </c>
      <c r="D4612" t="s">
        <v>117</v>
      </c>
      <c r="E4612">
        <v>18</v>
      </c>
      <c r="F4612" t="s">
        <v>20</v>
      </c>
      <c r="G4612">
        <v>217</v>
      </c>
      <c r="H4612">
        <v>271.5894869</v>
      </c>
      <c r="I4612" t="s">
        <v>92</v>
      </c>
      <c r="J4612" t="s">
        <v>175</v>
      </c>
    </row>
    <row r="4613" spans="1:10">
      <c r="A4613" t="str">
        <f t="shared" si="72"/>
        <v>C432015AllSexAllEth18</v>
      </c>
      <c r="B4613">
        <v>2015</v>
      </c>
      <c r="C4613" t="s">
        <v>118</v>
      </c>
      <c r="D4613" t="s">
        <v>117</v>
      </c>
      <c r="E4613">
        <v>18</v>
      </c>
      <c r="F4613" t="s">
        <v>20</v>
      </c>
      <c r="G4613">
        <v>209</v>
      </c>
      <c r="H4613">
        <v>261.5769712</v>
      </c>
      <c r="I4613" t="s">
        <v>93</v>
      </c>
      <c r="J4613" t="s">
        <v>186</v>
      </c>
    </row>
    <row r="4614" spans="1:10">
      <c r="A4614" t="str">
        <f t="shared" si="72"/>
        <v>C442015AllSexAllEth18</v>
      </c>
      <c r="B4614">
        <v>2015</v>
      </c>
      <c r="C4614" t="s">
        <v>118</v>
      </c>
      <c r="D4614" t="s">
        <v>117</v>
      </c>
      <c r="E4614">
        <v>18</v>
      </c>
      <c r="F4614" t="s">
        <v>20</v>
      </c>
      <c r="G4614">
        <v>29</v>
      </c>
      <c r="H4614">
        <v>36.295369209999997</v>
      </c>
      <c r="I4614" t="s">
        <v>176</v>
      </c>
      <c r="J4614" t="s">
        <v>177</v>
      </c>
    </row>
    <row r="4615" spans="1:10">
      <c r="A4615" t="str">
        <f t="shared" si="72"/>
        <v>C452015AllSexAllEth18</v>
      </c>
      <c r="B4615">
        <v>2015</v>
      </c>
      <c r="C4615" t="s">
        <v>118</v>
      </c>
      <c r="D4615" t="s">
        <v>117</v>
      </c>
      <c r="E4615">
        <v>18</v>
      </c>
      <c r="F4615" t="s">
        <v>20</v>
      </c>
      <c r="G4615">
        <v>13</v>
      </c>
      <c r="H4615">
        <v>16.270337919999999</v>
      </c>
      <c r="I4615" t="s">
        <v>218</v>
      </c>
      <c r="J4615" t="s">
        <v>219</v>
      </c>
    </row>
    <row r="4616" spans="1:10">
      <c r="A4616" t="str">
        <f t="shared" si="72"/>
        <v>C482015AllSexAllEth18</v>
      </c>
      <c r="B4616">
        <v>2015</v>
      </c>
      <c r="C4616" t="s">
        <v>118</v>
      </c>
      <c r="D4616" t="s">
        <v>117</v>
      </c>
      <c r="E4616">
        <v>18</v>
      </c>
      <c r="F4616" t="s">
        <v>20</v>
      </c>
      <c r="G4616">
        <v>5</v>
      </c>
      <c r="H4616">
        <v>6.2578222779999999</v>
      </c>
      <c r="I4616" t="s">
        <v>200</v>
      </c>
      <c r="J4616" t="s">
        <v>201</v>
      </c>
    </row>
    <row r="4617" spans="1:10">
      <c r="A4617" t="str">
        <f t="shared" si="72"/>
        <v>C492015AllSexAllEth18</v>
      </c>
      <c r="B4617">
        <v>2015</v>
      </c>
      <c r="C4617" t="s">
        <v>118</v>
      </c>
      <c r="D4617" t="s">
        <v>117</v>
      </c>
      <c r="E4617">
        <v>18</v>
      </c>
      <c r="F4617" t="s">
        <v>20</v>
      </c>
      <c r="G4617">
        <v>4</v>
      </c>
      <c r="H4617">
        <v>5.0062578220000002</v>
      </c>
      <c r="I4617" t="s">
        <v>162</v>
      </c>
      <c r="J4617" t="s">
        <v>163</v>
      </c>
    </row>
    <row r="4618" spans="1:10">
      <c r="A4618" t="str">
        <f t="shared" si="72"/>
        <v>C502015AllSexAllEth18</v>
      </c>
      <c r="B4618">
        <v>2015</v>
      </c>
      <c r="C4618" t="s">
        <v>118</v>
      </c>
      <c r="D4618" t="s">
        <v>117</v>
      </c>
      <c r="E4618">
        <v>18</v>
      </c>
      <c r="F4618" t="s">
        <v>20</v>
      </c>
      <c r="G4618">
        <v>187</v>
      </c>
      <c r="H4618">
        <v>234.04255319999999</v>
      </c>
      <c r="I4618" t="s">
        <v>102</v>
      </c>
      <c r="J4618" t="s">
        <v>214</v>
      </c>
    </row>
    <row r="4619" spans="1:10">
      <c r="A4619" t="str">
        <f t="shared" si="72"/>
        <v>C512015AllSexAllEth18</v>
      </c>
      <c r="B4619">
        <v>2015</v>
      </c>
      <c r="C4619" t="s">
        <v>118</v>
      </c>
      <c r="D4619" t="s">
        <v>117</v>
      </c>
      <c r="E4619">
        <v>18</v>
      </c>
      <c r="F4619" t="s">
        <v>20</v>
      </c>
      <c r="G4619">
        <v>10</v>
      </c>
      <c r="H4619">
        <v>12.51564456</v>
      </c>
      <c r="I4619" t="s">
        <v>106</v>
      </c>
      <c r="J4619" t="s">
        <v>238</v>
      </c>
    </row>
    <row r="4620" spans="1:10">
      <c r="A4620" t="str">
        <f t="shared" si="72"/>
        <v>C522015AllSexAllEth18</v>
      </c>
      <c r="B4620">
        <v>2015</v>
      </c>
      <c r="C4620" t="s">
        <v>118</v>
      </c>
      <c r="D4620" t="s">
        <v>117</v>
      </c>
      <c r="E4620">
        <v>18</v>
      </c>
      <c r="F4620" t="s">
        <v>20</v>
      </c>
      <c r="G4620">
        <v>1</v>
      </c>
      <c r="H4620">
        <v>1.2515644560000001</v>
      </c>
      <c r="I4620" t="s">
        <v>239</v>
      </c>
      <c r="J4620" t="s">
        <v>240</v>
      </c>
    </row>
    <row r="4621" spans="1:10">
      <c r="A4621" t="str">
        <f t="shared" si="72"/>
        <v>C532015AllSexAllEth18</v>
      </c>
      <c r="B4621">
        <v>2015</v>
      </c>
      <c r="C4621" t="s">
        <v>118</v>
      </c>
      <c r="D4621" t="s">
        <v>117</v>
      </c>
      <c r="E4621">
        <v>18</v>
      </c>
      <c r="F4621" t="s">
        <v>20</v>
      </c>
      <c r="G4621">
        <v>4</v>
      </c>
      <c r="H4621">
        <v>5.0062578220000002</v>
      </c>
      <c r="I4621" t="s">
        <v>103</v>
      </c>
      <c r="J4621" t="s">
        <v>235</v>
      </c>
    </row>
    <row r="4622" spans="1:10">
      <c r="A4622" t="str">
        <f t="shared" si="72"/>
        <v>C54-C552015AllSexAllEth18</v>
      </c>
      <c r="B4622">
        <v>2015</v>
      </c>
      <c r="C4622" t="s">
        <v>118</v>
      </c>
      <c r="D4622" t="s">
        <v>117</v>
      </c>
      <c r="E4622">
        <v>18</v>
      </c>
      <c r="F4622" t="s">
        <v>20</v>
      </c>
      <c r="G4622">
        <v>29</v>
      </c>
      <c r="H4622">
        <v>36.295369209999997</v>
      </c>
      <c r="I4622" t="s">
        <v>104</v>
      </c>
      <c r="J4622" t="s">
        <v>234</v>
      </c>
    </row>
    <row r="4623" spans="1:10">
      <c r="A4623" t="str">
        <f t="shared" si="72"/>
        <v>C56-C572015AllSexAllEth18</v>
      </c>
      <c r="B4623">
        <v>2015</v>
      </c>
      <c r="C4623" t="s">
        <v>118</v>
      </c>
      <c r="D4623" t="s">
        <v>117</v>
      </c>
      <c r="E4623">
        <v>18</v>
      </c>
      <c r="F4623" t="s">
        <v>20</v>
      </c>
      <c r="G4623">
        <v>36</v>
      </c>
      <c r="H4623">
        <v>45.056320399999997</v>
      </c>
      <c r="I4623" t="s">
        <v>105</v>
      </c>
      <c r="J4623" t="s">
        <v>233</v>
      </c>
    </row>
    <row r="4624" spans="1:10">
      <c r="A4624" t="str">
        <f t="shared" si="72"/>
        <v>C612015AllSexAllEth18</v>
      </c>
      <c r="B4624">
        <v>2015</v>
      </c>
      <c r="C4624" t="s">
        <v>118</v>
      </c>
      <c r="D4624" t="s">
        <v>117</v>
      </c>
      <c r="E4624">
        <v>18</v>
      </c>
      <c r="F4624" t="s">
        <v>20</v>
      </c>
      <c r="G4624">
        <v>179</v>
      </c>
      <c r="H4624">
        <v>224.03003749999999</v>
      </c>
      <c r="I4624" t="s">
        <v>107</v>
      </c>
      <c r="J4624" t="s">
        <v>202</v>
      </c>
    </row>
    <row r="4625" spans="1:10">
      <c r="A4625" t="str">
        <f t="shared" si="72"/>
        <v>C632015AllSexAllEth18</v>
      </c>
      <c r="B4625">
        <v>2015</v>
      </c>
      <c r="C4625" t="s">
        <v>118</v>
      </c>
      <c r="D4625" t="s">
        <v>117</v>
      </c>
      <c r="E4625">
        <v>18</v>
      </c>
      <c r="F4625" t="s">
        <v>20</v>
      </c>
      <c r="G4625">
        <v>1</v>
      </c>
      <c r="H4625">
        <v>1.2515644560000001</v>
      </c>
      <c r="I4625" t="s">
        <v>193</v>
      </c>
      <c r="J4625" t="s">
        <v>194</v>
      </c>
    </row>
    <row r="4626" spans="1:10">
      <c r="A4626" t="str">
        <f t="shared" si="72"/>
        <v>C64-C66, C682015AllSexAllEth18</v>
      </c>
      <c r="B4626">
        <v>2015</v>
      </c>
      <c r="C4626" t="s">
        <v>118</v>
      </c>
      <c r="D4626" t="s">
        <v>117</v>
      </c>
      <c r="E4626">
        <v>18</v>
      </c>
      <c r="F4626" t="s">
        <v>20</v>
      </c>
      <c r="G4626">
        <v>42</v>
      </c>
      <c r="H4626">
        <v>52.56570713</v>
      </c>
      <c r="I4626" t="s">
        <v>94</v>
      </c>
      <c r="J4626" t="s">
        <v>164</v>
      </c>
    </row>
    <row r="4627" spans="1:10">
      <c r="A4627" t="str">
        <f t="shared" si="72"/>
        <v>C672015AllSexAllEth18</v>
      </c>
      <c r="B4627">
        <v>2015</v>
      </c>
      <c r="C4627" t="s">
        <v>118</v>
      </c>
      <c r="D4627" t="s">
        <v>117</v>
      </c>
      <c r="E4627">
        <v>18</v>
      </c>
      <c r="F4627" t="s">
        <v>20</v>
      </c>
      <c r="G4627">
        <v>93</v>
      </c>
      <c r="H4627">
        <v>116.3954944</v>
      </c>
      <c r="I4627" t="s">
        <v>95</v>
      </c>
      <c r="J4627" t="s">
        <v>226</v>
      </c>
    </row>
    <row r="4628" spans="1:10">
      <c r="A4628" t="str">
        <f t="shared" si="72"/>
        <v>C692015AllSexAllEth18</v>
      </c>
      <c r="B4628">
        <v>2015</v>
      </c>
      <c r="C4628" t="s">
        <v>118</v>
      </c>
      <c r="D4628" t="s">
        <v>117</v>
      </c>
      <c r="E4628">
        <v>18</v>
      </c>
      <c r="F4628" t="s">
        <v>20</v>
      </c>
      <c r="G4628">
        <v>3</v>
      </c>
      <c r="H4628">
        <v>3.7546933669999998</v>
      </c>
      <c r="I4628" t="s">
        <v>165</v>
      </c>
      <c r="J4628" t="s">
        <v>166</v>
      </c>
    </row>
    <row r="4629" spans="1:10">
      <c r="A4629" t="str">
        <f t="shared" si="72"/>
        <v>C702015AllSexAllEth18</v>
      </c>
      <c r="B4629">
        <v>2015</v>
      </c>
      <c r="C4629" t="s">
        <v>118</v>
      </c>
      <c r="D4629" t="s">
        <v>117</v>
      </c>
      <c r="E4629">
        <v>18</v>
      </c>
      <c r="F4629" t="s">
        <v>20</v>
      </c>
      <c r="G4629">
        <v>1</v>
      </c>
      <c r="H4629">
        <v>1.2515644560000001</v>
      </c>
      <c r="I4629" t="s">
        <v>203</v>
      </c>
      <c r="J4629" t="s">
        <v>204</v>
      </c>
    </row>
    <row r="4630" spans="1:10">
      <c r="A4630" t="str">
        <f t="shared" si="72"/>
        <v>C712015AllSexAllEth18</v>
      </c>
      <c r="B4630">
        <v>2015</v>
      </c>
      <c r="C4630" t="s">
        <v>118</v>
      </c>
      <c r="D4630" t="s">
        <v>117</v>
      </c>
      <c r="E4630">
        <v>18</v>
      </c>
      <c r="F4630" t="s">
        <v>20</v>
      </c>
      <c r="G4630">
        <v>14</v>
      </c>
      <c r="H4630">
        <v>17.52190238</v>
      </c>
      <c r="I4630" t="s">
        <v>96</v>
      </c>
      <c r="J4630" t="s">
        <v>167</v>
      </c>
    </row>
    <row r="4631" spans="1:10">
      <c r="A4631" t="str">
        <f t="shared" si="72"/>
        <v>C732015AllSexAllEth18</v>
      </c>
      <c r="B4631">
        <v>2015</v>
      </c>
      <c r="C4631" t="s">
        <v>118</v>
      </c>
      <c r="D4631" t="s">
        <v>117</v>
      </c>
      <c r="E4631">
        <v>18</v>
      </c>
      <c r="F4631" t="s">
        <v>20</v>
      </c>
      <c r="G4631">
        <v>4</v>
      </c>
      <c r="H4631">
        <v>5.0062578220000002</v>
      </c>
      <c r="I4631" t="s">
        <v>97</v>
      </c>
      <c r="J4631" t="s">
        <v>183</v>
      </c>
    </row>
    <row r="4632" spans="1:10">
      <c r="A4632" t="str">
        <f t="shared" si="72"/>
        <v>C762015AllSexAllEth18</v>
      </c>
      <c r="B4632">
        <v>2015</v>
      </c>
      <c r="C4632" t="s">
        <v>118</v>
      </c>
      <c r="D4632" t="s">
        <v>117</v>
      </c>
      <c r="E4632">
        <v>18</v>
      </c>
      <c r="F4632" t="s">
        <v>20</v>
      </c>
      <c r="G4632">
        <v>2</v>
      </c>
      <c r="H4632">
        <v>2.5031289110000001</v>
      </c>
      <c r="I4632" t="s">
        <v>231</v>
      </c>
      <c r="J4632" t="s">
        <v>232</v>
      </c>
    </row>
    <row r="4633" spans="1:10">
      <c r="A4633" t="str">
        <f t="shared" si="72"/>
        <v>C77-C792015AllSexAllEth18</v>
      </c>
      <c r="B4633">
        <v>2015</v>
      </c>
      <c r="C4633" t="s">
        <v>118</v>
      </c>
      <c r="D4633" t="s">
        <v>117</v>
      </c>
      <c r="E4633">
        <v>18</v>
      </c>
      <c r="F4633" t="s">
        <v>20</v>
      </c>
      <c r="G4633">
        <v>69</v>
      </c>
      <c r="H4633">
        <v>86.357947429999996</v>
      </c>
      <c r="I4633" t="s">
        <v>215</v>
      </c>
      <c r="J4633" t="s">
        <v>216</v>
      </c>
    </row>
    <row r="4634" spans="1:10">
      <c r="A4634" t="str">
        <f t="shared" si="72"/>
        <v>C802015AllSexAllEth18</v>
      </c>
      <c r="B4634">
        <v>2015</v>
      </c>
      <c r="C4634" t="s">
        <v>118</v>
      </c>
      <c r="D4634" t="s">
        <v>117</v>
      </c>
      <c r="E4634">
        <v>18</v>
      </c>
      <c r="F4634" t="s">
        <v>20</v>
      </c>
      <c r="G4634">
        <v>36</v>
      </c>
      <c r="H4634">
        <v>45.056320399999997</v>
      </c>
      <c r="I4634" t="s">
        <v>229</v>
      </c>
      <c r="J4634" t="s">
        <v>230</v>
      </c>
    </row>
    <row r="4635" spans="1:10">
      <c r="A4635" t="str">
        <f t="shared" si="72"/>
        <v>C812015AllSexAllEth18</v>
      </c>
      <c r="B4635">
        <v>2015</v>
      </c>
      <c r="C4635" t="s">
        <v>118</v>
      </c>
      <c r="D4635" t="s">
        <v>117</v>
      </c>
      <c r="E4635">
        <v>18</v>
      </c>
      <c r="F4635" t="s">
        <v>20</v>
      </c>
      <c r="G4635">
        <v>2</v>
      </c>
      <c r="H4635">
        <v>2.5031289110000001</v>
      </c>
      <c r="I4635" t="s">
        <v>98</v>
      </c>
      <c r="J4635" t="s">
        <v>172</v>
      </c>
    </row>
    <row r="4636" spans="1:10">
      <c r="A4636" t="str">
        <f t="shared" si="72"/>
        <v>C82-C86, C962015AllSexAllEth18</v>
      </c>
      <c r="B4636">
        <v>2015</v>
      </c>
      <c r="C4636" t="s">
        <v>118</v>
      </c>
      <c r="D4636" t="s">
        <v>117</v>
      </c>
      <c r="E4636">
        <v>18</v>
      </c>
      <c r="F4636" t="s">
        <v>20</v>
      </c>
      <c r="G4636">
        <v>80</v>
      </c>
      <c r="H4636">
        <v>100.12515639999999</v>
      </c>
      <c r="I4636" t="s">
        <v>99</v>
      </c>
      <c r="J4636" t="s">
        <v>173</v>
      </c>
    </row>
    <row r="4637" spans="1:10">
      <c r="A4637" t="str">
        <f t="shared" si="72"/>
        <v>C882015AllSexAllEth18</v>
      </c>
      <c r="B4637">
        <v>2015</v>
      </c>
      <c r="C4637" t="s">
        <v>118</v>
      </c>
      <c r="D4637" t="s">
        <v>117</v>
      </c>
      <c r="E4637">
        <v>18</v>
      </c>
      <c r="F4637" t="s">
        <v>20</v>
      </c>
      <c r="G4637">
        <v>1</v>
      </c>
      <c r="H4637">
        <v>1.2515644560000001</v>
      </c>
      <c r="I4637" t="s">
        <v>195</v>
      </c>
      <c r="J4637" t="s">
        <v>196</v>
      </c>
    </row>
    <row r="4638" spans="1:10">
      <c r="A4638" t="str">
        <f t="shared" si="72"/>
        <v>C902015AllSexAllEth18</v>
      </c>
      <c r="B4638">
        <v>2015</v>
      </c>
      <c r="C4638" t="s">
        <v>118</v>
      </c>
      <c r="D4638" t="s">
        <v>117</v>
      </c>
      <c r="E4638">
        <v>18</v>
      </c>
      <c r="F4638" t="s">
        <v>20</v>
      </c>
      <c r="G4638">
        <v>41</v>
      </c>
      <c r="H4638">
        <v>51.314142680000003</v>
      </c>
      <c r="I4638" t="s">
        <v>100</v>
      </c>
      <c r="J4638" t="s">
        <v>205</v>
      </c>
    </row>
    <row r="4639" spans="1:10">
      <c r="A4639" t="str">
        <f t="shared" si="72"/>
        <v>C91-C952015AllSexAllEth18</v>
      </c>
      <c r="B4639">
        <v>2015</v>
      </c>
      <c r="C4639" t="s">
        <v>118</v>
      </c>
      <c r="D4639" t="s">
        <v>117</v>
      </c>
      <c r="E4639">
        <v>18</v>
      </c>
      <c r="F4639" t="s">
        <v>20</v>
      </c>
      <c r="G4639">
        <v>90</v>
      </c>
      <c r="H4639">
        <v>112.640801</v>
      </c>
      <c r="I4639" t="s">
        <v>101</v>
      </c>
      <c r="J4639" t="s">
        <v>174</v>
      </c>
    </row>
    <row r="4640" spans="1:10">
      <c r="A4640" t="str">
        <f t="shared" si="72"/>
        <v>D45-D472015AllSexAllEth18</v>
      </c>
      <c r="B4640">
        <v>2015</v>
      </c>
      <c r="C4640" t="s">
        <v>118</v>
      </c>
      <c r="D4640" t="s">
        <v>117</v>
      </c>
      <c r="E4640">
        <v>18</v>
      </c>
      <c r="F4640" t="s">
        <v>20</v>
      </c>
      <c r="G4640">
        <v>50</v>
      </c>
      <c r="H4640">
        <v>62.578222779999997</v>
      </c>
      <c r="I4640" t="s">
        <v>140</v>
      </c>
      <c r="J4640" t="s">
        <v>181</v>
      </c>
    </row>
    <row r="4641" spans="1:10">
      <c r="A4641" t="str">
        <f t="shared" si="72"/>
        <v>C00-C142016AllSexAllEth18</v>
      </c>
      <c r="B4641">
        <v>2016</v>
      </c>
      <c r="C4641" t="s">
        <v>118</v>
      </c>
      <c r="D4641" t="s">
        <v>117</v>
      </c>
      <c r="E4641">
        <v>18</v>
      </c>
      <c r="F4641" t="s">
        <v>20</v>
      </c>
      <c r="G4641">
        <v>27</v>
      </c>
      <c r="H4641">
        <v>32.608695650000001</v>
      </c>
      <c r="I4641" t="s">
        <v>86</v>
      </c>
      <c r="J4641" t="s">
        <v>180</v>
      </c>
    </row>
    <row r="4642" spans="1:10">
      <c r="A4642" t="str">
        <f t="shared" si="72"/>
        <v>C152016AllSexAllEth18</v>
      </c>
      <c r="B4642">
        <v>2016</v>
      </c>
      <c r="C4642" t="s">
        <v>118</v>
      </c>
      <c r="D4642" t="s">
        <v>117</v>
      </c>
      <c r="E4642">
        <v>18</v>
      </c>
      <c r="F4642" t="s">
        <v>20</v>
      </c>
      <c r="G4642">
        <v>29</v>
      </c>
      <c r="H4642">
        <v>35.024154590000002</v>
      </c>
      <c r="I4642" t="s">
        <v>87</v>
      </c>
      <c r="J4642" t="s">
        <v>217</v>
      </c>
    </row>
    <row r="4643" spans="1:10">
      <c r="A4643" t="str">
        <f t="shared" si="72"/>
        <v>C162016AllSexAllEth18</v>
      </c>
      <c r="B4643">
        <v>2016</v>
      </c>
      <c r="C4643" t="s">
        <v>118</v>
      </c>
      <c r="D4643" t="s">
        <v>117</v>
      </c>
      <c r="E4643">
        <v>18</v>
      </c>
      <c r="F4643" t="s">
        <v>20</v>
      </c>
      <c r="G4643">
        <v>43</v>
      </c>
      <c r="H4643">
        <v>51.932367149999997</v>
      </c>
      <c r="I4643" t="s">
        <v>88</v>
      </c>
      <c r="J4643" t="s">
        <v>188</v>
      </c>
    </row>
    <row r="4644" spans="1:10">
      <c r="A4644" t="str">
        <f t="shared" si="72"/>
        <v>C172016AllSexAllEth18</v>
      </c>
      <c r="B4644">
        <v>2016</v>
      </c>
      <c r="C4644" t="s">
        <v>118</v>
      </c>
      <c r="D4644" t="s">
        <v>117</v>
      </c>
      <c r="E4644">
        <v>18</v>
      </c>
      <c r="F4644" t="s">
        <v>20</v>
      </c>
      <c r="G4644">
        <v>11</v>
      </c>
      <c r="H4644">
        <v>13.28502415</v>
      </c>
      <c r="I4644" t="s">
        <v>208</v>
      </c>
      <c r="J4644" t="s">
        <v>209</v>
      </c>
    </row>
    <row r="4645" spans="1:10">
      <c r="A4645" t="str">
        <f t="shared" si="72"/>
        <v>C18-C212016AllSexAllEth18</v>
      </c>
      <c r="B4645">
        <v>2016</v>
      </c>
      <c r="C4645" t="s">
        <v>118</v>
      </c>
      <c r="D4645" t="s">
        <v>117</v>
      </c>
      <c r="E4645">
        <v>18</v>
      </c>
      <c r="F4645" t="s">
        <v>20</v>
      </c>
      <c r="G4645">
        <v>420</v>
      </c>
      <c r="H4645">
        <v>507.24637680000001</v>
      </c>
      <c r="I4645" t="s">
        <v>89</v>
      </c>
      <c r="J4645" t="s">
        <v>182</v>
      </c>
    </row>
    <row r="4646" spans="1:10">
      <c r="A4646" t="str">
        <f t="shared" si="72"/>
        <v>C222016AllSexAllEth18</v>
      </c>
      <c r="B4646">
        <v>2016</v>
      </c>
      <c r="C4646" t="s">
        <v>118</v>
      </c>
      <c r="D4646" t="s">
        <v>117</v>
      </c>
      <c r="E4646">
        <v>18</v>
      </c>
      <c r="F4646" t="s">
        <v>20</v>
      </c>
      <c r="G4646">
        <v>35</v>
      </c>
      <c r="H4646">
        <v>42.270531400000003</v>
      </c>
      <c r="I4646" t="s">
        <v>90</v>
      </c>
      <c r="J4646" t="s">
        <v>159</v>
      </c>
    </row>
    <row r="4647" spans="1:10">
      <c r="A4647" t="str">
        <f t="shared" si="72"/>
        <v>C232016AllSexAllEth18</v>
      </c>
      <c r="B4647">
        <v>2016</v>
      </c>
      <c r="C4647" t="s">
        <v>118</v>
      </c>
      <c r="D4647" t="s">
        <v>117</v>
      </c>
      <c r="E4647">
        <v>18</v>
      </c>
      <c r="F4647" t="s">
        <v>20</v>
      </c>
      <c r="G4647">
        <v>8</v>
      </c>
      <c r="H4647">
        <v>9.6618357489999998</v>
      </c>
      <c r="I4647" t="s">
        <v>227</v>
      </c>
      <c r="J4647" t="s">
        <v>228</v>
      </c>
    </row>
    <row r="4648" spans="1:10">
      <c r="A4648" t="str">
        <f t="shared" si="72"/>
        <v>C242016AllSexAllEth18</v>
      </c>
      <c r="B4648">
        <v>2016</v>
      </c>
      <c r="C4648" t="s">
        <v>118</v>
      </c>
      <c r="D4648" t="s">
        <v>117</v>
      </c>
      <c r="E4648">
        <v>18</v>
      </c>
      <c r="F4648" t="s">
        <v>20</v>
      </c>
      <c r="G4648">
        <v>11</v>
      </c>
      <c r="H4648">
        <v>13.28502415</v>
      </c>
      <c r="I4648" t="s">
        <v>220</v>
      </c>
      <c r="J4648" t="s">
        <v>221</v>
      </c>
    </row>
    <row r="4649" spans="1:10">
      <c r="A4649" t="str">
        <f t="shared" si="72"/>
        <v>C252016AllSexAllEth18</v>
      </c>
      <c r="B4649">
        <v>2016</v>
      </c>
      <c r="C4649" t="s">
        <v>118</v>
      </c>
      <c r="D4649" t="s">
        <v>117</v>
      </c>
      <c r="E4649">
        <v>18</v>
      </c>
      <c r="F4649" t="s">
        <v>20</v>
      </c>
      <c r="G4649">
        <v>69</v>
      </c>
      <c r="H4649">
        <v>83.333333330000002</v>
      </c>
      <c r="I4649" t="s">
        <v>91</v>
      </c>
      <c r="J4649" t="s">
        <v>197</v>
      </c>
    </row>
    <row r="4650" spans="1:10">
      <c r="A4650" t="str">
        <f t="shared" si="72"/>
        <v>C262016AllSexAllEth18</v>
      </c>
      <c r="B4650">
        <v>2016</v>
      </c>
      <c r="C4650" t="s">
        <v>118</v>
      </c>
      <c r="D4650" t="s">
        <v>117</v>
      </c>
      <c r="E4650">
        <v>18</v>
      </c>
      <c r="F4650" t="s">
        <v>20</v>
      </c>
      <c r="G4650">
        <v>43</v>
      </c>
      <c r="H4650">
        <v>51.932367149999997</v>
      </c>
      <c r="I4650" t="s">
        <v>198</v>
      </c>
      <c r="J4650" t="s">
        <v>199</v>
      </c>
    </row>
    <row r="4651" spans="1:10">
      <c r="A4651" t="str">
        <f t="shared" si="72"/>
        <v>C302016AllSexAllEth18</v>
      </c>
      <c r="B4651">
        <v>2016</v>
      </c>
      <c r="C4651" t="s">
        <v>118</v>
      </c>
      <c r="D4651" t="s">
        <v>117</v>
      </c>
      <c r="E4651">
        <v>18</v>
      </c>
      <c r="F4651" t="s">
        <v>20</v>
      </c>
      <c r="G4651">
        <v>3</v>
      </c>
      <c r="H4651">
        <v>3.6231884060000001</v>
      </c>
      <c r="I4651" t="s">
        <v>210</v>
      </c>
      <c r="J4651" t="s">
        <v>211</v>
      </c>
    </row>
    <row r="4652" spans="1:10">
      <c r="A4652" t="str">
        <f t="shared" si="72"/>
        <v>C312016AllSexAllEth18</v>
      </c>
      <c r="B4652">
        <v>2016</v>
      </c>
      <c r="C4652" t="s">
        <v>118</v>
      </c>
      <c r="D4652" t="s">
        <v>117</v>
      </c>
      <c r="E4652">
        <v>18</v>
      </c>
      <c r="F4652" t="s">
        <v>20</v>
      </c>
      <c r="G4652">
        <v>2</v>
      </c>
      <c r="H4652">
        <v>2.4154589369999999</v>
      </c>
      <c r="I4652" t="s">
        <v>206</v>
      </c>
      <c r="J4652" t="s">
        <v>207</v>
      </c>
    </row>
    <row r="4653" spans="1:10">
      <c r="A4653" t="str">
        <f t="shared" si="72"/>
        <v>C322016AllSexAllEth18</v>
      </c>
      <c r="B4653">
        <v>2016</v>
      </c>
      <c r="C4653" t="s">
        <v>118</v>
      </c>
      <c r="D4653" t="s">
        <v>117</v>
      </c>
      <c r="E4653">
        <v>18</v>
      </c>
      <c r="F4653" t="s">
        <v>20</v>
      </c>
      <c r="G4653">
        <v>6</v>
      </c>
      <c r="H4653">
        <v>7.2463768120000003</v>
      </c>
      <c r="I4653" t="s">
        <v>189</v>
      </c>
      <c r="J4653" t="s">
        <v>190</v>
      </c>
    </row>
    <row r="4654" spans="1:10">
      <c r="A4654" t="str">
        <f t="shared" si="72"/>
        <v>C33-C342016AllSexAllEth18</v>
      </c>
      <c r="B4654">
        <v>2016</v>
      </c>
      <c r="C4654" t="s">
        <v>118</v>
      </c>
      <c r="D4654" t="s">
        <v>117</v>
      </c>
      <c r="E4654">
        <v>18</v>
      </c>
      <c r="F4654" t="s">
        <v>20</v>
      </c>
      <c r="G4654">
        <v>215</v>
      </c>
      <c r="H4654">
        <v>259.66183569999998</v>
      </c>
      <c r="I4654" t="s">
        <v>92</v>
      </c>
      <c r="J4654" t="s">
        <v>175</v>
      </c>
    </row>
    <row r="4655" spans="1:10">
      <c r="A4655" t="str">
        <f t="shared" si="72"/>
        <v>C382016AllSexAllEth18</v>
      </c>
      <c r="B4655">
        <v>2016</v>
      </c>
      <c r="C4655" t="s">
        <v>118</v>
      </c>
      <c r="D4655" t="s">
        <v>117</v>
      </c>
      <c r="E4655">
        <v>18</v>
      </c>
      <c r="F4655" t="s">
        <v>20</v>
      </c>
      <c r="G4655">
        <v>3</v>
      </c>
      <c r="H4655">
        <v>3.6231884060000001</v>
      </c>
      <c r="I4655" t="s">
        <v>191</v>
      </c>
      <c r="J4655" t="s">
        <v>192</v>
      </c>
    </row>
    <row r="4656" spans="1:10">
      <c r="A4656" t="str">
        <f t="shared" si="72"/>
        <v>C40-C412016AllSexAllEth18</v>
      </c>
      <c r="B4656">
        <v>2016</v>
      </c>
      <c r="C4656" t="s">
        <v>118</v>
      </c>
      <c r="D4656" t="s">
        <v>117</v>
      </c>
      <c r="E4656">
        <v>18</v>
      </c>
      <c r="F4656" t="s">
        <v>20</v>
      </c>
      <c r="G4656">
        <v>1</v>
      </c>
      <c r="H4656">
        <v>1.207729469</v>
      </c>
      <c r="I4656" t="s">
        <v>160</v>
      </c>
      <c r="J4656" t="s">
        <v>161</v>
      </c>
    </row>
    <row r="4657" spans="1:10">
      <c r="A4657" t="str">
        <f t="shared" si="72"/>
        <v>C432016AllSexAllEth18</v>
      </c>
      <c r="B4657">
        <v>2016</v>
      </c>
      <c r="C4657" t="s">
        <v>118</v>
      </c>
      <c r="D4657" t="s">
        <v>117</v>
      </c>
      <c r="E4657">
        <v>18</v>
      </c>
      <c r="F4657" t="s">
        <v>20</v>
      </c>
      <c r="G4657">
        <v>250</v>
      </c>
      <c r="H4657">
        <v>301.93236710000002</v>
      </c>
      <c r="I4657" t="s">
        <v>93</v>
      </c>
      <c r="J4657" t="s">
        <v>186</v>
      </c>
    </row>
    <row r="4658" spans="1:10">
      <c r="A4658" t="str">
        <f t="shared" si="72"/>
        <v>C442016AllSexAllEth18</v>
      </c>
      <c r="B4658">
        <v>2016</v>
      </c>
      <c r="C4658" t="s">
        <v>118</v>
      </c>
      <c r="D4658" t="s">
        <v>117</v>
      </c>
      <c r="E4658">
        <v>18</v>
      </c>
      <c r="F4658" t="s">
        <v>20</v>
      </c>
      <c r="G4658">
        <v>45</v>
      </c>
      <c r="H4658">
        <v>54.347826089999998</v>
      </c>
      <c r="I4658" t="s">
        <v>176</v>
      </c>
      <c r="J4658" t="s">
        <v>177</v>
      </c>
    </row>
    <row r="4659" spans="1:10">
      <c r="A4659" t="str">
        <f t="shared" si="72"/>
        <v>C452016AllSexAllEth18</v>
      </c>
      <c r="B4659">
        <v>2016</v>
      </c>
      <c r="C4659" t="s">
        <v>118</v>
      </c>
      <c r="D4659" t="s">
        <v>117</v>
      </c>
      <c r="E4659">
        <v>18</v>
      </c>
      <c r="F4659" t="s">
        <v>20</v>
      </c>
      <c r="G4659">
        <v>15</v>
      </c>
      <c r="H4659">
        <v>18.115942029999999</v>
      </c>
      <c r="I4659" t="s">
        <v>218</v>
      </c>
      <c r="J4659" t="s">
        <v>219</v>
      </c>
    </row>
    <row r="4660" spans="1:10">
      <c r="A4660" t="str">
        <f t="shared" si="72"/>
        <v>C482016AllSexAllEth18</v>
      </c>
      <c r="B4660">
        <v>2016</v>
      </c>
      <c r="C4660" t="s">
        <v>118</v>
      </c>
      <c r="D4660" t="s">
        <v>117</v>
      </c>
      <c r="E4660">
        <v>18</v>
      </c>
      <c r="F4660" t="s">
        <v>20</v>
      </c>
      <c r="G4660">
        <v>3</v>
      </c>
      <c r="H4660">
        <v>3.6231884060000001</v>
      </c>
      <c r="I4660" t="s">
        <v>200</v>
      </c>
      <c r="J4660" t="s">
        <v>201</v>
      </c>
    </row>
    <row r="4661" spans="1:10">
      <c r="A4661" t="str">
        <f t="shared" si="72"/>
        <v>C492016AllSexAllEth18</v>
      </c>
      <c r="B4661">
        <v>2016</v>
      </c>
      <c r="C4661" t="s">
        <v>118</v>
      </c>
      <c r="D4661" t="s">
        <v>117</v>
      </c>
      <c r="E4661">
        <v>18</v>
      </c>
      <c r="F4661" t="s">
        <v>20</v>
      </c>
      <c r="G4661">
        <v>5</v>
      </c>
      <c r="H4661">
        <v>6.0386473430000001</v>
      </c>
      <c r="I4661" t="s">
        <v>162</v>
      </c>
      <c r="J4661" t="s">
        <v>163</v>
      </c>
    </row>
    <row r="4662" spans="1:10">
      <c r="A4662" t="str">
        <f t="shared" si="72"/>
        <v>C502016AllSexAllEth18</v>
      </c>
      <c r="B4662">
        <v>2016</v>
      </c>
      <c r="C4662" t="s">
        <v>118</v>
      </c>
      <c r="D4662" t="s">
        <v>117</v>
      </c>
      <c r="E4662">
        <v>18</v>
      </c>
      <c r="F4662" t="s">
        <v>20</v>
      </c>
      <c r="G4662">
        <v>188</v>
      </c>
      <c r="H4662">
        <v>227.05314010000001</v>
      </c>
      <c r="I4662" t="s">
        <v>102</v>
      </c>
      <c r="J4662" t="s">
        <v>214</v>
      </c>
    </row>
    <row r="4663" spans="1:10">
      <c r="A4663" t="str">
        <f t="shared" si="72"/>
        <v>C512016AllSexAllEth18</v>
      </c>
      <c r="B4663">
        <v>2016</v>
      </c>
      <c r="C4663" t="s">
        <v>118</v>
      </c>
      <c r="D4663" t="s">
        <v>117</v>
      </c>
      <c r="E4663">
        <v>18</v>
      </c>
      <c r="F4663" t="s">
        <v>20</v>
      </c>
      <c r="G4663">
        <v>6</v>
      </c>
      <c r="H4663">
        <v>7.2463768120000003</v>
      </c>
      <c r="I4663" t="s">
        <v>106</v>
      </c>
      <c r="J4663" t="s">
        <v>238</v>
      </c>
    </row>
    <row r="4664" spans="1:10">
      <c r="A4664" t="str">
        <f t="shared" si="72"/>
        <v>C522016AllSexAllEth18</v>
      </c>
      <c r="B4664">
        <v>2016</v>
      </c>
      <c r="C4664" t="s">
        <v>118</v>
      </c>
      <c r="D4664" t="s">
        <v>117</v>
      </c>
      <c r="E4664">
        <v>18</v>
      </c>
      <c r="F4664" t="s">
        <v>20</v>
      </c>
      <c r="G4664">
        <v>1</v>
      </c>
      <c r="H4664">
        <v>1.207729469</v>
      </c>
      <c r="I4664" t="s">
        <v>239</v>
      </c>
      <c r="J4664" t="s">
        <v>240</v>
      </c>
    </row>
    <row r="4665" spans="1:10">
      <c r="A4665" t="str">
        <f t="shared" si="72"/>
        <v>C532016AllSexAllEth18</v>
      </c>
      <c r="B4665">
        <v>2016</v>
      </c>
      <c r="C4665" t="s">
        <v>118</v>
      </c>
      <c r="D4665" t="s">
        <v>117</v>
      </c>
      <c r="E4665">
        <v>18</v>
      </c>
      <c r="F4665" t="s">
        <v>20</v>
      </c>
      <c r="G4665">
        <v>7</v>
      </c>
      <c r="H4665">
        <v>8.4541062799999995</v>
      </c>
      <c r="I4665" t="s">
        <v>103</v>
      </c>
      <c r="J4665" t="s">
        <v>235</v>
      </c>
    </row>
    <row r="4666" spans="1:10">
      <c r="A4666" t="str">
        <f t="shared" si="72"/>
        <v>C54-C552016AllSexAllEth18</v>
      </c>
      <c r="B4666">
        <v>2016</v>
      </c>
      <c r="C4666" t="s">
        <v>118</v>
      </c>
      <c r="D4666" t="s">
        <v>117</v>
      </c>
      <c r="E4666">
        <v>18</v>
      </c>
      <c r="F4666" t="s">
        <v>20</v>
      </c>
      <c r="G4666">
        <v>24</v>
      </c>
      <c r="H4666">
        <v>28.985507250000001</v>
      </c>
      <c r="I4666" t="s">
        <v>104</v>
      </c>
      <c r="J4666" t="s">
        <v>234</v>
      </c>
    </row>
    <row r="4667" spans="1:10">
      <c r="A4667" t="str">
        <f t="shared" si="72"/>
        <v>C56-C572016AllSexAllEth18</v>
      </c>
      <c r="B4667">
        <v>2016</v>
      </c>
      <c r="C4667" t="s">
        <v>118</v>
      </c>
      <c r="D4667" t="s">
        <v>117</v>
      </c>
      <c r="E4667">
        <v>18</v>
      </c>
      <c r="F4667" t="s">
        <v>20</v>
      </c>
      <c r="G4667">
        <v>31</v>
      </c>
      <c r="H4667">
        <v>37.439613530000003</v>
      </c>
      <c r="I4667" t="s">
        <v>105</v>
      </c>
      <c r="J4667" t="s">
        <v>233</v>
      </c>
    </row>
    <row r="4668" spans="1:10">
      <c r="A4668" t="str">
        <f t="shared" si="72"/>
        <v>C602016AllSexAllEth18</v>
      </c>
      <c r="B4668">
        <v>2016</v>
      </c>
      <c r="C4668" t="s">
        <v>118</v>
      </c>
      <c r="D4668" t="s">
        <v>117</v>
      </c>
      <c r="E4668">
        <v>18</v>
      </c>
      <c r="F4668" t="s">
        <v>20</v>
      </c>
      <c r="G4668">
        <v>3</v>
      </c>
      <c r="H4668">
        <v>3.6231884060000001</v>
      </c>
      <c r="I4668" t="s">
        <v>222</v>
      </c>
      <c r="J4668" t="s">
        <v>223</v>
      </c>
    </row>
    <row r="4669" spans="1:10">
      <c r="A4669" t="str">
        <f t="shared" si="72"/>
        <v>C612016AllSexAllEth18</v>
      </c>
      <c r="B4669">
        <v>2016</v>
      </c>
      <c r="C4669" t="s">
        <v>118</v>
      </c>
      <c r="D4669" t="s">
        <v>117</v>
      </c>
      <c r="E4669">
        <v>18</v>
      </c>
      <c r="F4669" t="s">
        <v>20</v>
      </c>
      <c r="G4669">
        <v>186</v>
      </c>
      <c r="H4669">
        <v>224.6376812</v>
      </c>
      <c r="I4669" t="s">
        <v>107</v>
      </c>
      <c r="J4669" t="s">
        <v>202</v>
      </c>
    </row>
    <row r="4670" spans="1:10">
      <c r="A4670" t="str">
        <f t="shared" si="72"/>
        <v>C64-C66, C682016AllSexAllEth18</v>
      </c>
      <c r="B4670">
        <v>2016</v>
      </c>
      <c r="C4670" t="s">
        <v>118</v>
      </c>
      <c r="D4670" t="s">
        <v>117</v>
      </c>
      <c r="E4670">
        <v>18</v>
      </c>
      <c r="F4670" t="s">
        <v>20</v>
      </c>
      <c r="G4670">
        <v>44</v>
      </c>
      <c r="H4670">
        <v>53.140096620000001</v>
      </c>
      <c r="I4670" t="s">
        <v>94</v>
      </c>
      <c r="J4670" t="s">
        <v>164</v>
      </c>
    </row>
    <row r="4671" spans="1:10">
      <c r="A4671" t="str">
        <f t="shared" si="72"/>
        <v>C672016AllSexAllEth18</v>
      </c>
      <c r="B4671">
        <v>2016</v>
      </c>
      <c r="C4671" t="s">
        <v>118</v>
      </c>
      <c r="D4671" t="s">
        <v>117</v>
      </c>
      <c r="E4671">
        <v>18</v>
      </c>
      <c r="F4671" t="s">
        <v>20</v>
      </c>
      <c r="G4671">
        <v>85</v>
      </c>
      <c r="H4671">
        <v>102.6570048</v>
      </c>
      <c r="I4671" t="s">
        <v>95</v>
      </c>
      <c r="J4671" t="s">
        <v>226</v>
      </c>
    </row>
    <row r="4672" spans="1:10">
      <c r="A4672" t="str">
        <f t="shared" si="72"/>
        <v>C692016AllSexAllEth18</v>
      </c>
      <c r="B4672">
        <v>2016</v>
      </c>
      <c r="C4672" t="s">
        <v>118</v>
      </c>
      <c r="D4672" t="s">
        <v>117</v>
      </c>
      <c r="E4672">
        <v>18</v>
      </c>
      <c r="F4672" t="s">
        <v>20</v>
      </c>
      <c r="G4672">
        <v>7</v>
      </c>
      <c r="H4672">
        <v>8.4541062799999995</v>
      </c>
      <c r="I4672" t="s">
        <v>165</v>
      </c>
      <c r="J4672" t="s">
        <v>166</v>
      </c>
    </row>
    <row r="4673" spans="1:10">
      <c r="A4673" t="str">
        <f t="shared" si="72"/>
        <v>C712016AllSexAllEth18</v>
      </c>
      <c r="B4673">
        <v>2016</v>
      </c>
      <c r="C4673" t="s">
        <v>118</v>
      </c>
      <c r="D4673" t="s">
        <v>117</v>
      </c>
      <c r="E4673">
        <v>18</v>
      </c>
      <c r="F4673" t="s">
        <v>20</v>
      </c>
      <c r="G4673">
        <v>10</v>
      </c>
      <c r="H4673">
        <v>12.07729469</v>
      </c>
      <c r="I4673" t="s">
        <v>96</v>
      </c>
      <c r="J4673" t="s">
        <v>167</v>
      </c>
    </row>
    <row r="4674" spans="1:10">
      <c r="A4674" t="str">
        <f t="shared" si="72"/>
        <v>C732016AllSexAllEth18</v>
      </c>
      <c r="B4674">
        <v>2016</v>
      </c>
      <c r="C4674" t="s">
        <v>118</v>
      </c>
      <c r="D4674" t="s">
        <v>117</v>
      </c>
      <c r="E4674">
        <v>18</v>
      </c>
      <c r="F4674" t="s">
        <v>20</v>
      </c>
      <c r="G4674">
        <v>7</v>
      </c>
      <c r="H4674">
        <v>8.4541062799999995</v>
      </c>
      <c r="I4674" t="s">
        <v>97</v>
      </c>
      <c r="J4674" t="s">
        <v>183</v>
      </c>
    </row>
    <row r="4675" spans="1:10">
      <c r="A4675" t="str">
        <f t="shared" ref="A4675:A4738" si="73">I4675&amp;B4675&amp;C4675&amp;D4675&amp;E4675</f>
        <v>C762016AllSexAllEth18</v>
      </c>
      <c r="B4675">
        <v>2016</v>
      </c>
      <c r="C4675" t="s">
        <v>118</v>
      </c>
      <c r="D4675" t="s">
        <v>117</v>
      </c>
      <c r="E4675">
        <v>18</v>
      </c>
      <c r="F4675" t="s">
        <v>20</v>
      </c>
      <c r="G4675">
        <v>15</v>
      </c>
      <c r="H4675">
        <v>18.115942029999999</v>
      </c>
      <c r="I4675" t="s">
        <v>231</v>
      </c>
      <c r="J4675" t="s">
        <v>232</v>
      </c>
    </row>
    <row r="4676" spans="1:10">
      <c r="A4676" t="str">
        <f t="shared" si="73"/>
        <v>C77-C792016AllSexAllEth18</v>
      </c>
      <c r="B4676">
        <v>2016</v>
      </c>
      <c r="C4676" t="s">
        <v>118</v>
      </c>
      <c r="D4676" t="s">
        <v>117</v>
      </c>
      <c r="E4676">
        <v>18</v>
      </c>
      <c r="F4676" t="s">
        <v>20</v>
      </c>
      <c r="G4676">
        <v>82</v>
      </c>
      <c r="H4676">
        <v>99.033816430000002</v>
      </c>
      <c r="I4676" t="s">
        <v>215</v>
      </c>
      <c r="J4676" t="s">
        <v>216</v>
      </c>
    </row>
    <row r="4677" spans="1:10">
      <c r="A4677" t="str">
        <f t="shared" si="73"/>
        <v>C802016AllSexAllEth18</v>
      </c>
      <c r="B4677">
        <v>2016</v>
      </c>
      <c r="C4677" t="s">
        <v>118</v>
      </c>
      <c r="D4677" t="s">
        <v>117</v>
      </c>
      <c r="E4677">
        <v>18</v>
      </c>
      <c r="F4677" t="s">
        <v>20</v>
      </c>
      <c r="G4677">
        <v>41</v>
      </c>
      <c r="H4677">
        <v>49.516908209999997</v>
      </c>
      <c r="I4677" t="s">
        <v>229</v>
      </c>
      <c r="J4677" t="s">
        <v>230</v>
      </c>
    </row>
    <row r="4678" spans="1:10">
      <c r="A4678" t="str">
        <f t="shared" si="73"/>
        <v>C812016AllSexAllEth18</v>
      </c>
      <c r="B4678">
        <v>2016</v>
      </c>
      <c r="C4678" t="s">
        <v>118</v>
      </c>
      <c r="D4678" t="s">
        <v>117</v>
      </c>
      <c r="E4678">
        <v>18</v>
      </c>
      <c r="F4678" t="s">
        <v>20</v>
      </c>
      <c r="G4678">
        <v>4</v>
      </c>
      <c r="H4678">
        <v>4.8309178739999998</v>
      </c>
      <c r="I4678" t="s">
        <v>98</v>
      </c>
      <c r="J4678" t="s">
        <v>172</v>
      </c>
    </row>
    <row r="4679" spans="1:10">
      <c r="A4679" t="str">
        <f t="shared" si="73"/>
        <v>C82-C86, C962016AllSexAllEth18</v>
      </c>
      <c r="B4679">
        <v>2016</v>
      </c>
      <c r="C4679" t="s">
        <v>118</v>
      </c>
      <c r="D4679" t="s">
        <v>117</v>
      </c>
      <c r="E4679">
        <v>18</v>
      </c>
      <c r="F4679" t="s">
        <v>20</v>
      </c>
      <c r="G4679">
        <v>77</v>
      </c>
      <c r="H4679">
        <v>92.995169079999997</v>
      </c>
      <c r="I4679" t="s">
        <v>99</v>
      </c>
      <c r="J4679" t="s">
        <v>173</v>
      </c>
    </row>
    <row r="4680" spans="1:10">
      <c r="A4680" t="str">
        <f t="shared" si="73"/>
        <v>C882016AllSexAllEth18</v>
      </c>
      <c r="B4680">
        <v>2016</v>
      </c>
      <c r="C4680" t="s">
        <v>118</v>
      </c>
      <c r="D4680" t="s">
        <v>117</v>
      </c>
      <c r="E4680">
        <v>18</v>
      </c>
      <c r="F4680" t="s">
        <v>20</v>
      </c>
      <c r="G4680">
        <v>5</v>
      </c>
      <c r="H4680">
        <v>6.0386473430000001</v>
      </c>
      <c r="I4680" t="s">
        <v>195</v>
      </c>
      <c r="J4680" t="s">
        <v>196</v>
      </c>
    </row>
    <row r="4681" spans="1:10">
      <c r="A4681" t="str">
        <f t="shared" si="73"/>
        <v>C902016AllSexAllEth18</v>
      </c>
      <c r="B4681">
        <v>2016</v>
      </c>
      <c r="C4681" t="s">
        <v>118</v>
      </c>
      <c r="D4681" t="s">
        <v>117</v>
      </c>
      <c r="E4681">
        <v>18</v>
      </c>
      <c r="F4681" t="s">
        <v>20</v>
      </c>
      <c r="G4681">
        <v>48</v>
      </c>
      <c r="H4681">
        <v>57.971014490000002</v>
      </c>
      <c r="I4681" t="s">
        <v>100</v>
      </c>
      <c r="J4681" t="s">
        <v>205</v>
      </c>
    </row>
    <row r="4682" spans="1:10">
      <c r="A4682" t="str">
        <f t="shared" si="73"/>
        <v>C91-C952016AllSexAllEth18</v>
      </c>
      <c r="B4682">
        <v>2016</v>
      </c>
      <c r="C4682" t="s">
        <v>118</v>
      </c>
      <c r="D4682" t="s">
        <v>117</v>
      </c>
      <c r="E4682">
        <v>18</v>
      </c>
      <c r="F4682" t="s">
        <v>20</v>
      </c>
      <c r="G4682">
        <v>83</v>
      </c>
      <c r="H4682">
        <v>100.24154590000001</v>
      </c>
      <c r="I4682" t="s">
        <v>101</v>
      </c>
      <c r="J4682" t="s">
        <v>174</v>
      </c>
    </row>
    <row r="4683" spans="1:10">
      <c r="A4683" t="str">
        <f t="shared" si="73"/>
        <v>D45-D472016AllSexAllEth18</v>
      </c>
      <c r="B4683">
        <v>2016</v>
      </c>
      <c r="C4683" t="s">
        <v>118</v>
      </c>
      <c r="D4683" t="s">
        <v>117</v>
      </c>
      <c r="E4683">
        <v>18</v>
      </c>
      <c r="F4683" t="s">
        <v>20</v>
      </c>
      <c r="G4683">
        <v>64</v>
      </c>
      <c r="H4683">
        <v>77.294685990000005</v>
      </c>
      <c r="I4683" t="s">
        <v>140</v>
      </c>
      <c r="J4683" t="s">
        <v>181</v>
      </c>
    </row>
    <row r="4684" spans="1:10">
      <c r="A4684" t="str">
        <f t="shared" si="73"/>
        <v>C00-C142017AllSexAllEth18</v>
      </c>
      <c r="B4684">
        <v>2017</v>
      </c>
      <c r="C4684" t="s">
        <v>118</v>
      </c>
      <c r="D4684" t="s">
        <v>117</v>
      </c>
      <c r="E4684">
        <v>18</v>
      </c>
      <c r="F4684" t="s">
        <v>20</v>
      </c>
      <c r="G4684">
        <v>32</v>
      </c>
      <c r="H4684">
        <v>37.647058819999998</v>
      </c>
      <c r="I4684" t="s">
        <v>86</v>
      </c>
      <c r="J4684" t="s">
        <v>180</v>
      </c>
    </row>
    <row r="4685" spans="1:10">
      <c r="A4685" t="str">
        <f t="shared" si="73"/>
        <v>C152017AllSexAllEth18</v>
      </c>
      <c r="B4685">
        <v>2017</v>
      </c>
      <c r="C4685" t="s">
        <v>118</v>
      </c>
      <c r="D4685" t="s">
        <v>117</v>
      </c>
      <c r="E4685">
        <v>18</v>
      </c>
      <c r="F4685" t="s">
        <v>20</v>
      </c>
      <c r="G4685">
        <v>34</v>
      </c>
      <c r="H4685">
        <v>40</v>
      </c>
      <c r="I4685" t="s">
        <v>87</v>
      </c>
      <c r="J4685" t="s">
        <v>217</v>
      </c>
    </row>
    <row r="4686" spans="1:10">
      <c r="A4686" t="str">
        <f t="shared" si="73"/>
        <v>C162017AllSexAllEth18</v>
      </c>
      <c r="B4686">
        <v>2017</v>
      </c>
      <c r="C4686" t="s">
        <v>118</v>
      </c>
      <c r="D4686" t="s">
        <v>117</v>
      </c>
      <c r="E4686">
        <v>18</v>
      </c>
      <c r="F4686" t="s">
        <v>20</v>
      </c>
      <c r="G4686">
        <v>51</v>
      </c>
      <c r="H4686">
        <v>60</v>
      </c>
      <c r="I4686" t="s">
        <v>88</v>
      </c>
      <c r="J4686" t="s">
        <v>188</v>
      </c>
    </row>
    <row r="4687" spans="1:10">
      <c r="A4687" t="str">
        <f t="shared" si="73"/>
        <v>C172017AllSexAllEth18</v>
      </c>
      <c r="B4687">
        <v>2017</v>
      </c>
      <c r="C4687" t="s">
        <v>118</v>
      </c>
      <c r="D4687" t="s">
        <v>117</v>
      </c>
      <c r="E4687">
        <v>18</v>
      </c>
      <c r="F4687" t="s">
        <v>20</v>
      </c>
      <c r="G4687">
        <v>14</v>
      </c>
      <c r="H4687">
        <v>16.470588240000001</v>
      </c>
      <c r="I4687" t="s">
        <v>208</v>
      </c>
      <c r="J4687" t="s">
        <v>209</v>
      </c>
    </row>
    <row r="4688" spans="1:10">
      <c r="A4688" t="str">
        <f t="shared" si="73"/>
        <v>C18-C212017AllSexAllEth18</v>
      </c>
      <c r="B4688">
        <v>2017</v>
      </c>
      <c r="C4688" t="s">
        <v>118</v>
      </c>
      <c r="D4688" t="s">
        <v>117</v>
      </c>
      <c r="E4688">
        <v>18</v>
      </c>
      <c r="F4688" t="s">
        <v>20</v>
      </c>
      <c r="G4688">
        <v>358</v>
      </c>
      <c r="H4688">
        <v>421.17647060000002</v>
      </c>
      <c r="I4688" t="s">
        <v>89</v>
      </c>
      <c r="J4688" t="s">
        <v>182</v>
      </c>
    </row>
    <row r="4689" spans="1:10">
      <c r="A4689" t="str">
        <f t="shared" si="73"/>
        <v>C222017AllSexAllEth18</v>
      </c>
      <c r="B4689">
        <v>2017</v>
      </c>
      <c r="C4689" t="s">
        <v>118</v>
      </c>
      <c r="D4689" t="s">
        <v>117</v>
      </c>
      <c r="E4689">
        <v>18</v>
      </c>
      <c r="F4689" t="s">
        <v>20</v>
      </c>
      <c r="G4689">
        <v>30</v>
      </c>
      <c r="H4689">
        <v>35.294117649999997</v>
      </c>
      <c r="I4689" t="s">
        <v>90</v>
      </c>
      <c r="J4689" t="s">
        <v>159</v>
      </c>
    </row>
    <row r="4690" spans="1:10">
      <c r="A4690" t="str">
        <f t="shared" si="73"/>
        <v>C232017AllSexAllEth18</v>
      </c>
      <c r="B4690">
        <v>2017</v>
      </c>
      <c r="C4690" t="s">
        <v>118</v>
      </c>
      <c r="D4690" t="s">
        <v>117</v>
      </c>
      <c r="E4690">
        <v>18</v>
      </c>
      <c r="F4690" t="s">
        <v>20</v>
      </c>
      <c r="G4690">
        <v>7</v>
      </c>
      <c r="H4690">
        <v>8.2352941180000006</v>
      </c>
      <c r="I4690" t="s">
        <v>227</v>
      </c>
      <c r="J4690" t="s">
        <v>228</v>
      </c>
    </row>
    <row r="4691" spans="1:10">
      <c r="A4691" t="str">
        <f t="shared" si="73"/>
        <v>C242017AllSexAllEth18</v>
      </c>
      <c r="B4691">
        <v>2017</v>
      </c>
      <c r="C4691" t="s">
        <v>118</v>
      </c>
      <c r="D4691" t="s">
        <v>117</v>
      </c>
      <c r="E4691">
        <v>18</v>
      </c>
      <c r="F4691" t="s">
        <v>20</v>
      </c>
      <c r="G4691">
        <v>12</v>
      </c>
      <c r="H4691">
        <v>14.117647059999999</v>
      </c>
      <c r="I4691" t="s">
        <v>220</v>
      </c>
      <c r="J4691" t="s">
        <v>221</v>
      </c>
    </row>
    <row r="4692" spans="1:10">
      <c r="A4692" t="str">
        <f t="shared" si="73"/>
        <v>C252017AllSexAllEth18</v>
      </c>
      <c r="B4692">
        <v>2017</v>
      </c>
      <c r="C4692" t="s">
        <v>118</v>
      </c>
      <c r="D4692" t="s">
        <v>117</v>
      </c>
      <c r="E4692">
        <v>18</v>
      </c>
      <c r="F4692" t="s">
        <v>20</v>
      </c>
      <c r="G4692">
        <v>64</v>
      </c>
      <c r="H4692">
        <v>75.294117650000004</v>
      </c>
      <c r="I4692" t="s">
        <v>91</v>
      </c>
      <c r="J4692" t="s">
        <v>197</v>
      </c>
    </row>
    <row r="4693" spans="1:10">
      <c r="A4693" t="str">
        <f t="shared" si="73"/>
        <v>C262017AllSexAllEth18</v>
      </c>
      <c r="B4693">
        <v>2017</v>
      </c>
      <c r="C4693" t="s">
        <v>118</v>
      </c>
      <c r="D4693" t="s">
        <v>117</v>
      </c>
      <c r="E4693">
        <v>18</v>
      </c>
      <c r="F4693" t="s">
        <v>20</v>
      </c>
      <c r="G4693">
        <v>44</v>
      </c>
      <c r="H4693">
        <v>51.764705880000001</v>
      </c>
      <c r="I4693" t="s">
        <v>198</v>
      </c>
      <c r="J4693" t="s">
        <v>199</v>
      </c>
    </row>
    <row r="4694" spans="1:10">
      <c r="A4694" t="str">
        <f t="shared" si="73"/>
        <v>C302017AllSexAllEth18</v>
      </c>
      <c r="B4694">
        <v>2017</v>
      </c>
      <c r="C4694" t="s">
        <v>118</v>
      </c>
      <c r="D4694" t="s">
        <v>117</v>
      </c>
      <c r="E4694">
        <v>18</v>
      </c>
      <c r="F4694" t="s">
        <v>20</v>
      </c>
      <c r="G4694">
        <v>2</v>
      </c>
      <c r="H4694">
        <v>2.3529411759999999</v>
      </c>
      <c r="I4694" t="s">
        <v>210</v>
      </c>
      <c r="J4694" t="s">
        <v>211</v>
      </c>
    </row>
    <row r="4695" spans="1:10">
      <c r="A4695" t="str">
        <f t="shared" si="73"/>
        <v>C322017AllSexAllEth18</v>
      </c>
      <c r="B4695">
        <v>2017</v>
      </c>
      <c r="C4695" t="s">
        <v>118</v>
      </c>
      <c r="D4695" t="s">
        <v>117</v>
      </c>
      <c r="E4695">
        <v>18</v>
      </c>
      <c r="F4695" t="s">
        <v>20</v>
      </c>
      <c r="G4695">
        <v>9</v>
      </c>
      <c r="H4695">
        <v>10.58823529</v>
      </c>
      <c r="I4695" t="s">
        <v>189</v>
      </c>
      <c r="J4695" t="s">
        <v>190</v>
      </c>
    </row>
    <row r="4696" spans="1:10">
      <c r="A4696" t="str">
        <f t="shared" si="73"/>
        <v>C33-C342017AllSexAllEth18</v>
      </c>
      <c r="B4696">
        <v>2017</v>
      </c>
      <c r="C4696" t="s">
        <v>118</v>
      </c>
      <c r="D4696" t="s">
        <v>117</v>
      </c>
      <c r="E4696">
        <v>18</v>
      </c>
      <c r="F4696" t="s">
        <v>20</v>
      </c>
      <c r="G4696">
        <v>220</v>
      </c>
      <c r="H4696">
        <v>258.82352939999998</v>
      </c>
      <c r="I4696" t="s">
        <v>92</v>
      </c>
      <c r="J4696" t="s">
        <v>175</v>
      </c>
    </row>
    <row r="4697" spans="1:10">
      <c r="A4697" t="str">
        <f t="shared" si="73"/>
        <v>C382017AllSexAllEth18</v>
      </c>
      <c r="B4697">
        <v>2017</v>
      </c>
      <c r="C4697" t="s">
        <v>118</v>
      </c>
      <c r="D4697" t="s">
        <v>117</v>
      </c>
      <c r="E4697">
        <v>18</v>
      </c>
      <c r="F4697" t="s">
        <v>20</v>
      </c>
      <c r="G4697">
        <v>2</v>
      </c>
      <c r="H4697">
        <v>2.3529411759999999</v>
      </c>
      <c r="I4697" t="s">
        <v>191</v>
      </c>
      <c r="J4697" t="s">
        <v>192</v>
      </c>
    </row>
    <row r="4698" spans="1:10">
      <c r="A4698" t="str">
        <f t="shared" si="73"/>
        <v>C40-C412017AllSexAllEth18</v>
      </c>
      <c r="B4698">
        <v>2017</v>
      </c>
      <c r="C4698" t="s">
        <v>118</v>
      </c>
      <c r="D4698" t="s">
        <v>117</v>
      </c>
      <c r="E4698">
        <v>18</v>
      </c>
      <c r="F4698" t="s">
        <v>20</v>
      </c>
      <c r="G4698">
        <v>1</v>
      </c>
      <c r="H4698">
        <v>1.1764705879999999</v>
      </c>
      <c r="I4698" t="s">
        <v>160</v>
      </c>
      <c r="J4698" t="s">
        <v>161</v>
      </c>
    </row>
    <row r="4699" spans="1:10">
      <c r="A4699" t="str">
        <f t="shared" si="73"/>
        <v>C432017AllSexAllEth18</v>
      </c>
      <c r="B4699">
        <v>2017</v>
      </c>
      <c r="C4699" t="s">
        <v>118</v>
      </c>
      <c r="D4699" t="s">
        <v>117</v>
      </c>
      <c r="E4699">
        <v>18</v>
      </c>
      <c r="F4699" t="s">
        <v>20</v>
      </c>
      <c r="G4699">
        <v>247</v>
      </c>
      <c r="H4699">
        <v>290.58823530000001</v>
      </c>
      <c r="I4699" t="s">
        <v>93</v>
      </c>
      <c r="J4699" t="s">
        <v>186</v>
      </c>
    </row>
    <row r="4700" spans="1:10">
      <c r="A4700" t="str">
        <f t="shared" si="73"/>
        <v>C442017AllSexAllEth18</v>
      </c>
      <c r="B4700">
        <v>2017</v>
      </c>
      <c r="C4700" t="s">
        <v>118</v>
      </c>
      <c r="D4700" t="s">
        <v>117</v>
      </c>
      <c r="E4700">
        <v>18</v>
      </c>
      <c r="F4700" t="s">
        <v>20</v>
      </c>
      <c r="G4700">
        <v>47</v>
      </c>
      <c r="H4700">
        <v>55.294117649999997</v>
      </c>
      <c r="I4700" t="s">
        <v>176</v>
      </c>
      <c r="J4700" t="s">
        <v>177</v>
      </c>
    </row>
    <row r="4701" spans="1:10">
      <c r="A4701" t="str">
        <f t="shared" si="73"/>
        <v>C452017AllSexAllEth18</v>
      </c>
      <c r="B4701">
        <v>2017</v>
      </c>
      <c r="C4701" t="s">
        <v>118</v>
      </c>
      <c r="D4701" t="s">
        <v>117</v>
      </c>
      <c r="E4701">
        <v>18</v>
      </c>
      <c r="F4701" t="s">
        <v>20</v>
      </c>
      <c r="G4701">
        <v>18</v>
      </c>
      <c r="H4701">
        <v>21.176470590000001</v>
      </c>
      <c r="I4701" t="s">
        <v>218</v>
      </c>
      <c r="J4701" t="s">
        <v>219</v>
      </c>
    </row>
    <row r="4702" spans="1:10">
      <c r="A4702" t="str">
        <f t="shared" si="73"/>
        <v>C482017AllSexAllEth18</v>
      </c>
      <c r="B4702">
        <v>2017</v>
      </c>
      <c r="C4702" t="s">
        <v>118</v>
      </c>
      <c r="D4702" t="s">
        <v>117</v>
      </c>
      <c r="E4702">
        <v>18</v>
      </c>
      <c r="F4702" t="s">
        <v>20</v>
      </c>
      <c r="G4702">
        <v>2</v>
      </c>
      <c r="H4702">
        <v>2.3529411759999999</v>
      </c>
      <c r="I4702" t="s">
        <v>200</v>
      </c>
      <c r="J4702" t="s">
        <v>201</v>
      </c>
    </row>
    <row r="4703" spans="1:10">
      <c r="A4703" t="str">
        <f t="shared" si="73"/>
        <v>C492017AllSexAllEth18</v>
      </c>
      <c r="B4703">
        <v>2017</v>
      </c>
      <c r="C4703" t="s">
        <v>118</v>
      </c>
      <c r="D4703" t="s">
        <v>117</v>
      </c>
      <c r="E4703">
        <v>18</v>
      </c>
      <c r="F4703" t="s">
        <v>20</v>
      </c>
      <c r="G4703">
        <v>11</v>
      </c>
      <c r="H4703">
        <v>12.94117647</v>
      </c>
      <c r="I4703" t="s">
        <v>162</v>
      </c>
      <c r="J4703" t="s">
        <v>163</v>
      </c>
    </row>
    <row r="4704" spans="1:10">
      <c r="A4704" t="str">
        <f t="shared" si="73"/>
        <v>C502017AllSexAllEth18</v>
      </c>
      <c r="B4704">
        <v>2017</v>
      </c>
      <c r="C4704" t="s">
        <v>118</v>
      </c>
      <c r="D4704" t="s">
        <v>117</v>
      </c>
      <c r="E4704">
        <v>18</v>
      </c>
      <c r="F4704" t="s">
        <v>20</v>
      </c>
      <c r="G4704">
        <v>192</v>
      </c>
      <c r="H4704">
        <v>225.8823529</v>
      </c>
      <c r="I4704" t="s">
        <v>102</v>
      </c>
      <c r="J4704" t="s">
        <v>214</v>
      </c>
    </row>
    <row r="4705" spans="1:10">
      <c r="A4705" t="str">
        <f t="shared" si="73"/>
        <v>C512017AllSexAllEth18</v>
      </c>
      <c r="B4705">
        <v>2017</v>
      </c>
      <c r="C4705" t="s">
        <v>118</v>
      </c>
      <c r="D4705" t="s">
        <v>117</v>
      </c>
      <c r="E4705">
        <v>18</v>
      </c>
      <c r="F4705" t="s">
        <v>20</v>
      </c>
      <c r="G4705">
        <v>7</v>
      </c>
      <c r="H4705">
        <v>8.2352941180000006</v>
      </c>
      <c r="I4705" t="s">
        <v>106</v>
      </c>
      <c r="J4705" t="s">
        <v>238</v>
      </c>
    </row>
    <row r="4706" spans="1:10">
      <c r="A4706" t="str">
        <f t="shared" si="73"/>
        <v>C522017AllSexAllEth18</v>
      </c>
      <c r="B4706">
        <v>2017</v>
      </c>
      <c r="C4706" t="s">
        <v>118</v>
      </c>
      <c r="D4706" t="s">
        <v>117</v>
      </c>
      <c r="E4706">
        <v>18</v>
      </c>
      <c r="F4706" t="s">
        <v>20</v>
      </c>
      <c r="G4706">
        <v>1</v>
      </c>
      <c r="H4706">
        <v>1.1764705879999999</v>
      </c>
      <c r="I4706" t="s">
        <v>239</v>
      </c>
      <c r="J4706" t="s">
        <v>240</v>
      </c>
    </row>
    <row r="4707" spans="1:10">
      <c r="A4707" t="str">
        <f t="shared" si="73"/>
        <v>C532017AllSexAllEth18</v>
      </c>
      <c r="B4707">
        <v>2017</v>
      </c>
      <c r="C4707" t="s">
        <v>118</v>
      </c>
      <c r="D4707" t="s">
        <v>117</v>
      </c>
      <c r="E4707">
        <v>18</v>
      </c>
      <c r="F4707" t="s">
        <v>20</v>
      </c>
      <c r="G4707">
        <v>5</v>
      </c>
      <c r="H4707">
        <v>5.8823529409999997</v>
      </c>
      <c r="I4707" t="s">
        <v>103</v>
      </c>
      <c r="J4707" t="s">
        <v>235</v>
      </c>
    </row>
    <row r="4708" spans="1:10">
      <c r="A4708" t="str">
        <f t="shared" si="73"/>
        <v>C54-C552017AllSexAllEth18</v>
      </c>
      <c r="B4708">
        <v>2017</v>
      </c>
      <c r="C4708" t="s">
        <v>118</v>
      </c>
      <c r="D4708" t="s">
        <v>117</v>
      </c>
      <c r="E4708">
        <v>18</v>
      </c>
      <c r="F4708" t="s">
        <v>20</v>
      </c>
      <c r="G4708">
        <v>26</v>
      </c>
      <c r="H4708">
        <v>30.58823529</v>
      </c>
      <c r="I4708" t="s">
        <v>104</v>
      </c>
      <c r="J4708" t="s">
        <v>234</v>
      </c>
    </row>
    <row r="4709" spans="1:10">
      <c r="A4709" t="str">
        <f t="shared" si="73"/>
        <v>C56-C572017AllSexAllEth18</v>
      </c>
      <c r="B4709">
        <v>2017</v>
      </c>
      <c r="C4709" t="s">
        <v>118</v>
      </c>
      <c r="D4709" t="s">
        <v>117</v>
      </c>
      <c r="E4709">
        <v>18</v>
      </c>
      <c r="F4709" t="s">
        <v>20</v>
      </c>
      <c r="G4709">
        <v>28</v>
      </c>
      <c r="H4709">
        <v>32.941176470000002</v>
      </c>
      <c r="I4709" t="s">
        <v>105</v>
      </c>
      <c r="J4709" t="s">
        <v>233</v>
      </c>
    </row>
    <row r="4710" spans="1:10">
      <c r="A4710" t="str">
        <f t="shared" si="73"/>
        <v>C602017AllSexAllEth18</v>
      </c>
      <c r="B4710">
        <v>2017</v>
      </c>
      <c r="C4710" t="s">
        <v>118</v>
      </c>
      <c r="D4710" t="s">
        <v>117</v>
      </c>
      <c r="E4710">
        <v>18</v>
      </c>
      <c r="F4710" t="s">
        <v>20</v>
      </c>
      <c r="G4710">
        <v>2</v>
      </c>
      <c r="H4710">
        <v>2.3529411759999999</v>
      </c>
      <c r="I4710" t="s">
        <v>222</v>
      </c>
      <c r="J4710" t="s">
        <v>223</v>
      </c>
    </row>
    <row r="4711" spans="1:10">
      <c r="A4711" t="str">
        <f t="shared" si="73"/>
        <v>C612017AllSexAllEth18</v>
      </c>
      <c r="B4711">
        <v>2017</v>
      </c>
      <c r="C4711" t="s">
        <v>118</v>
      </c>
      <c r="D4711" t="s">
        <v>117</v>
      </c>
      <c r="E4711">
        <v>18</v>
      </c>
      <c r="F4711" t="s">
        <v>20</v>
      </c>
      <c r="G4711">
        <v>205</v>
      </c>
      <c r="H4711">
        <v>241.17647059999999</v>
      </c>
      <c r="I4711" t="s">
        <v>107</v>
      </c>
      <c r="J4711" t="s">
        <v>202</v>
      </c>
    </row>
    <row r="4712" spans="1:10">
      <c r="A4712" t="str">
        <f t="shared" si="73"/>
        <v>C622017AllSexAllEth18</v>
      </c>
      <c r="B4712">
        <v>2017</v>
      </c>
      <c r="C4712" t="s">
        <v>118</v>
      </c>
      <c r="D4712" t="s">
        <v>117</v>
      </c>
      <c r="E4712">
        <v>18</v>
      </c>
      <c r="F4712" t="s">
        <v>20</v>
      </c>
      <c r="G4712">
        <v>4</v>
      </c>
      <c r="H4712">
        <v>4.7058823529999998</v>
      </c>
      <c r="I4712" t="s">
        <v>108</v>
      </c>
      <c r="J4712" t="s">
        <v>187</v>
      </c>
    </row>
    <row r="4713" spans="1:10">
      <c r="A4713" t="str">
        <f t="shared" si="73"/>
        <v>C632017AllSexAllEth18</v>
      </c>
      <c r="B4713">
        <v>2017</v>
      </c>
      <c r="C4713" t="s">
        <v>118</v>
      </c>
      <c r="D4713" t="s">
        <v>117</v>
      </c>
      <c r="E4713">
        <v>18</v>
      </c>
      <c r="F4713" t="s">
        <v>20</v>
      </c>
      <c r="G4713">
        <v>1</v>
      </c>
      <c r="H4713">
        <v>1.1764705879999999</v>
      </c>
      <c r="I4713" t="s">
        <v>193</v>
      </c>
      <c r="J4713" t="s">
        <v>194</v>
      </c>
    </row>
    <row r="4714" spans="1:10">
      <c r="A4714" t="str">
        <f t="shared" si="73"/>
        <v>C64-C66, C682017AllSexAllEth18</v>
      </c>
      <c r="B4714">
        <v>2017</v>
      </c>
      <c r="C4714" t="s">
        <v>118</v>
      </c>
      <c r="D4714" t="s">
        <v>117</v>
      </c>
      <c r="E4714">
        <v>18</v>
      </c>
      <c r="F4714" t="s">
        <v>20</v>
      </c>
      <c r="G4714">
        <v>43</v>
      </c>
      <c r="H4714">
        <v>50.58823529</v>
      </c>
      <c r="I4714" t="s">
        <v>94</v>
      </c>
      <c r="J4714" t="s">
        <v>164</v>
      </c>
    </row>
    <row r="4715" spans="1:10">
      <c r="A4715" t="str">
        <f t="shared" si="73"/>
        <v>C672017AllSexAllEth18</v>
      </c>
      <c r="B4715">
        <v>2017</v>
      </c>
      <c r="C4715" t="s">
        <v>118</v>
      </c>
      <c r="D4715" t="s">
        <v>117</v>
      </c>
      <c r="E4715">
        <v>18</v>
      </c>
      <c r="F4715" t="s">
        <v>20</v>
      </c>
      <c r="G4715">
        <v>79</v>
      </c>
      <c r="H4715">
        <v>92.941176470000002</v>
      </c>
      <c r="I4715" t="s">
        <v>95</v>
      </c>
      <c r="J4715" t="s">
        <v>226</v>
      </c>
    </row>
    <row r="4716" spans="1:10">
      <c r="A4716" t="str">
        <f t="shared" si="73"/>
        <v>C692017AllSexAllEth18</v>
      </c>
      <c r="B4716">
        <v>2017</v>
      </c>
      <c r="C4716" t="s">
        <v>118</v>
      </c>
      <c r="D4716" t="s">
        <v>117</v>
      </c>
      <c r="E4716">
        <v>18</v>
      </c>
      <c r="F4716" t="s">
        <v>20</v>
      </c>
      <c r="G4716">
        <v>4</v>
      </c>
      <c r="H4716">
        <v>4.7058823529999998</v>
      </c>
      <c r="I4716" t="s">
        <v>165</v>
      </c>
      <c r="J4716" t="s">
        <v>166</v>
      </c>
    </row>
    <row r="4717" spans="1:10">
      <c r="A4717" t="str">
        <f t="shared" si="73"/>
        <v>C702017AllSexAllEth18</v>
      </c>
      <c r="B4717">
        <v>2017</v>
      </c>
      <c r="C4717" t="s">
        <v>118</v>
      </c>
      <c r="D4717" t="s">
        <v>117</v>
      </c>
      <c r="E4717">
        <v>18</v>
      </c>
      <c r="F4717" t="s">
        <v>20</v>
      </c>
      <c r="G4717">
        <v>1</v>
      </c>
      <c r="H4717">
        <v>1.1764705879999999</v>
      </c>
      <c r="I4717" t="s">
        <v>203</v>
      </c>
      <c r="J4717" t="s">
        <v>204</v>
      </c>
    </row>
    <row r="4718" spans="1:10">
      <c r="A4718" t="str">
        <f t="shared" si="73"/>
        <v>C712017AllSexAllEth18</v>
      </c>
      <c r="B4718">
        <v>2017</v>
      </c>
      <c r="C4718" t="s">
        <v>118</v>
      </c>
      <c r="D4718" t="s">
        <v>117</v>
      </c>
      <c r="E4718">
        <v>18</v>
      </c>
      <c r="F4718" t="s">
        <v>20</v>
      </c>
      <c r="G4718">
        <v>17</v>
      </c>
      <c r="H4718">
        <v>20</v>
      </c>
      <c r="I4718" t="s">
        <v>96</v>
      </c>
      <c r="J4718" t="s">
        <v>167</v>
      </c>
    </row>
    <row r="4719" spans="1:10">
      <c r="A4719" t="str">
        <f t="shared" si="73"/>
        <v>C732017AllSexAllEth18</v>
      </c>
      <c r="B4719">
        <v>2017</v>
      </c>
      <c r="C4719" t="s">
        <v>118</v>
      </c>
      <c r="D4719" t="s">
        <v>117</v>
      </c>
      <c r="E4719">
        <v>18</v>
      </c>
      <c r="F4719" t="s">
        <v>20</v>
      </c>
      <c r="G4719">
        <v>3</v>
      </c>
      <c r="H4719">
        <v>3.5294117649999999</v>
      </c>
      <c r="I4719" t="s">
        <v>97</v>
      </c>
      <c r="J4719" t="s">
        <v>183</v>
      </c>
    </row>
    <row r="4720" spans="1:10">
      <c r="A4720" t="str">
        <f t="shared" si="73"/>
        <v>C762017AllSexAllEth18</v>
      </c>
      <c r="B4720">
        <v>2017</v>
      </c>
      <c r="C4720" t="s">
        <v>118</v>
      </c>
      <c r="D4720" t="s">
        <v>117</v>
      </c>
      <c r="E4720">
        <v>18</v>
      </c>
      <c r="F4720" t="s">
        <v>20</v>
      </c>
      <c r="G4720">
        <v>12</v>
      </c>
      <c r="H4720">
        <v>14.117647059999999</v>
      </c>
      <c r="I4720" t="s">
        <v>231</v>
      </c>
      <c r="J4720" t="s">
        <v>232</v>
      </c>
    </row>
    <row r="4721" spans="1:10">
      <c r="A4721" t="str">
        <f t="shared" si="73"/>
        <v>C77-C792017AllSexAllEth18</v>
      </c>
      <c r="B4721">
        <v>2017</v>
      </c>
      <c r="C4721" t="s">
        <v>118</v>
      </c>
      <c r="D4721" t="s">
        <v>117</v>
      </c>
      <c r="E4721">
        <v>18</v>
      </c>
      <c r="F4721" t="s">
        <v>20</v>
      </c>
      <c r="G4721">
        <v>63</v>
      </c>
      <c r="H4721">
        <v>74.117647059999996</v>
      </c>
      <c r="I4721" t="s">
        <v>215</v>
      </c>
      <c r="J4721" t="s">
        <v>216</v>
      </c>
    </row>
    <row r="4722" spans="1:10">
      <c r="A4722" t="str">
        <f t="shared" si="73"/>
        <v>C802017AllSexAllEth18</v>
      </c>
      <c r="B4722">
        <v>2017</v>
      </c>
      <c r="C4722" t="s">
        <v>118</v>
      </c>
      <c r="D4722" t="s">
        <v>117</v>
      </c>
      <c r="E4722">
        <v>18</v>
      </c>
      <c r="F4722" t="s">
        <v>20</v>
      </c>
      <c r="G4722">
        <v>34</v>
      </c>
      <c r="H4722">
        <v>40</v>
      </c>
      <c r="I4722" t="s">
        <v>229</v>
      </c>
      <c r="J4722" t="s">
        <v>230</v>
      </c>
    </row>
    <row r="4723" spans="1:10">
      <c r="A4723" t="str">
        <f t="shared" si="73"/>
        <v>C82-C86, C962017AllSexAllEth18</v>
      </c>
      <c r="B4723">
        <v>2017</v>
      </c>
      <c r="C4723" t="s">
        <v>118</v>
      </c>
      <c r="D4723" t="s">
        <v>117</v>
      </c>
      <c r="E4723">
        <v>18</v>
      </c>
      <c r="F4723" t="s">
        <v>20</v>
      </c>
      <c r="G4723">
        <v>89</v>
      </c>
      <c r="H4723">
        <v>104.70588239999999</v>
      </c>
      <c r="I4723" t="s">
        <v>99</v>
      </c>
      <c r="J4723" t="s">
        <v>173</v>
      </c>
    </row>
    <row r="4724" spans="1:10">
      <c r="A4724" t="str">
        <f t="shared" si="73"/>
        <v>C882017AllSexAllEth18</v>
      </c>
      <c r="B4724">
        <v>2017</v>
      </c>
      <c r="C4724" t="s">
        <v>118</v>
      </c>
      <c r="D4724" t="s">
        <v>117</v>
      </c>
      <c r="E4724">
        <v>18</v>
      </c>
      <c r="F4724" t="s">
        <v>20</v>
      </c>
      <c r="G4724">
        <v>7</v>
      </c>
      <c r="H4724">
        <v>8.2352941180000006</v>
      </c>
      <c r="I4724" t="s">
        <v>195</v>
      </c>
      <c r="J4724" t="s">
        <v>196</v>
      </c>
    </row>
    <row r="4725" spans="1:10">
      <c r="A4725" t="str">
        <f t="shared" si="73"/>
        <v>C902017AllSexAllEth18</v>
      </c>
      <c r="B4725">
        <v>2017</v>
      </c>
      <c r="C4725" t="s">
        <v>118</v>
      </c>
      <c r="D4725" t="s">
        <v>117</v>
      </c>
      <c r="E4725">
        <v>18</v>
      </c>
      <c r="F4725" t="s">
        <v>20</v>
      </c>
      <c r="G4725">
        <v>37</v>
      </c>
      <c r="H4725">
        <v>43.529411760000002</v>
      </c>
      <c r="I4725" t="s">
        <v>100</v>
      </c>
      <c r="J4725" t="s">
        <v>205</v>
      </c>
    </row>
    <row r="4726" spans="1:10">
      <c r="A4726" t="str">
        <f t="shared" si="73"/>
        <v>C91-C952017AllSexAllEth18</v>
      </c>
      <c r="B4726">
        <v>2017</v>
      </c>
      <c r="C4726" t="s">
        <v>118</v>
      </c>
      <c r="D4726" t="s">
        <v>117</v>
      </c>
      <c r="E4726">
        <v>18</v>
      </c>
      <c r="F4726" t="s">
        <v>20</v>
      </c>
      <c r="G4726">
        <v>93</v>
      </c>
      <c r="H4726">
        <v>109.41176470000001</v>
      </c>
      <c r="I4726" t="s">
        <v>101</v>
      </c>
      <c r="J4726" t="s">
        <v>174</v>
      </c>
    </row>
    <row r="4727" spans="1:10">
      <c r="A4727" t="str">
        <f t="shared" si="73"/>
        <v>D45-D472017AllSexAllEth18</v>
      </c>
      <c r="B4727">
        <v>2017</v>
      </c>
      <c r="C4727" t="s">
        <v>118</v>
      </c>
      <c r="D4727" t="s">
        <v>117</v>
      </c>
      <c r="E4727">
        <v>18</v>
      </c>
      <c r="F4727" t="s">
        <v>20</v>
      </c>
      <c r="G4727">
        <v>63</v>
      </c>
      <c r="H4727">
        <v>74.117647059999996</v>
      </c>
      <c r="I4727" t="s">
        <v>140</v>
      </c>
      <c r="J4727" t="s">
        <v>181</v>
      </c>
    </row>
    <row r="4728" spans="1:10">
      <c r="A4728" t="str">
        <f t="shared" si="73"/>
        <v>C64-C66, C682015AllSexMaori1</v>
      </c>
      <c r="B4728">
        <v>2015</v>
      </c>
      <c r="C4728" t="s">
        <v>118</v>
      </c>
      <c r="D4728" t="s">
        <v>119</v>
      </c>
      <c r="E4728">
        <v>1</v>
      </c>
      <c r="F4728" t="s">
        <v>138</v>
      </c>
      <c r="G4728">
        <v>2</v>
      </c>
      <c r="H4728">
        <v>2.425418385</v>
      </c>
      <c r="I4728" t="s">
        <v>94</v>
      </c>
      <c r="J4728" t="s">
        <v>164</v>
      </c>
    </row>
    <row r="4729" spans="1:10">
      <c r="A4729" t="str">
        <f t="shared" si="73"/>
        <v>C712015AllSexMaori1</v>
      </c>
      <c r="B4729">
        <v>2015</v>
      </c>
      <c r="C4729" t="s">
        <v>118</v>
      </c>
      <c r="D4729" t="s">
        <v>119</v>
      </c>
      <c r="E4729">
        <v>1</v>
      </c>
      <c r="F4729" t="s">
        <v>138</v>
      </c>
      <c r="G4729">
        <v>4</v>
      </c>
      <c r="H4729">
        <v>4.8508367689999998</v>
      </c>
      <c r="I4729" t="s">
        <v>96</v>
      </c>
      <c r="J4729" t="s">
        <v>167</v>
      </c>
    </row>
    <row r="4730" spans="1:10">
      <c r="A4730" t="str">
        <f t="shared" si="73"/>
        <v>C722015AllSexMaori1</v>
      </c>
      <c r="B4730">
        <v>2015</v>
      </c>
      <c r="C4730" t="s">
        <v>118</v>
      </c>
      <c r="D4730" t="s">
        <v>119</v>
      </c>
      <c r="E4730">
        <v>1</v>
      </c>
      <c r="F4730" t="s">
        <v>138</v>
      </c>
      <c r="G4730">
        <v>2</v>
      </c>
      <c r="H4730">
        <v>2.425418385</v>
      </c>
      <c r="I4730" t="s">
        <v>168</v>
      </c>
      <c r="J4730" t="s">
        <v>169</v>
      </c>
    </row>
    <row r="4731" spans="1:10">
      <c r="A4731" t="str">
        <f t="shared" si="73"/>
        <v>C742015AllSexMaori1</v>
      </c>
      <c r="B4731">
        <v>2015</v>
      </c>
      <c r="C4731" t="s">
        <v>118</v>
      </c>
      <c r="D4731" t="s">
        <v>119</v>
      </c>
      <c r="E4731">
        <v>1</v>
      </c>
      <c r="F4731" t="s">
        <v>138</v>
      </c>
      <c r="G4731">
        <v>1</v>
      </c>
      <c r="H4731">
        <v>1.2127091919999999</v>
      </c>
      <c r="I4731" t="s">
        <v>170</v>
      </c>
      <c r="J4731" t="s">
        <v>171</v>
      </c>
    </row>
    <row r="4732" spans="1:10">
      <c r="A4732" t="str">
        <f t="shared" si="73"/>
        <v>C91-C952015AllSexMaori1</v>
      </c>
      <c r="B4732">
        <v>2015</v>
      </c>
      <c r="C4732" t="s">
        <v>118</v>
      </c>
      <c r="D4732" t="s">
        <v>119</v>
      </c>
      <c r="E4732">
        <v>1</v>
      </c>
      <c r="F4732" t="s">
        <v>138</v>
      </c>
      <c r="G4732">
        <v>5</v>
      </c>
      <c r="H4732">
        <v>6.0635459620000001</v>
      </c>
      <c r="I4732" t="s">
        <v>101</v>
      </c>
      <c r="J4732" t="s">
        <v>174</v>
      </c>
    </row>
    <row r="4733" spans="1:10">
      <c r="A4733" t="str">
        <f t="shared" si="73"/>
        <v>C472016AllSexMaori1</v>
      </c>
      <c r="B4733">
        <v>2016</v>
      </c>
      <c r="C4733" t="s">
        <v>118</v>
      </c>
      <c r="D4733" t="s">
        <v>119</v>
      </c>
      <c r="E4733">
        <v>1</v>
      </c>
      <c r="F4733" t="s">
        <v>138</v>
      </c>
      <c r="G4733">
        <v>1</v>
      </c>
      <c r="H4733">
        <v>1.215214485</v>
      </c>
      <c r="I4733" t="s">
        <v>178</v>
      </c>
      <c r="J4733" t="s">
        <v>179</v>
      </c>
    </row>
    <row r="4734" spans="1:10">
      <c r="A4734" t="str">
        <f t="shared" si="73"/>
        <v>C492016AllSexMaori1</v>
      </c>
      <c r="B4734">
        <v>2016</v>
      </c>
      <c r="C4734" t="s">
        <v>118</v>
      </c>
      <c r="D4734" t="s">
        <v>119</v>
      </c>
      <c r="E4734">
        <v>1</v>
      </c>
      <c r="F4734" t="s">
        <v>138</v>
      </c>
      <c r="G4734">
        <v>1</v>
      </c>
      <c r="H4734">
        <v>1.215214485</v>
      </c>
      <c r="I4734" t="s">
        <v>162</v>
      </c>
      <c r="J4734" t="s">
        <v>163</v>
      </c>
    </row>
    <row r="4735" spans="1:10">
      <c r="A4735" t="str">
        <f t="shared" si="73"/>
        <v>C64-C66, C682016AllSexMaori1</v>
      </c>
      <c r="B4735">
        <v>2016</v>
      </c>
      <c r="C4735" t="s">
        <v>118</v>
      </c>
      <c r="D4735" t="s">
        <v>119</v>
      </c>
      <c r="E4735">
        <v>1</v>
      </c>
      <c r="F4735" t="s">
        <v>138</v>
      </c>
      <c r="G4735">
        <v>1</v>
      </c>
      <c r="H4735">
        <v>1.215214485</v>
      </c>
      <c r="I4735" t="s">
        <v>94</v>
      </c>
      <c r="J4735" t="s">
        <v>164</v>
      </c>
    </row>
    <row r="4736" spans="1:10">
      <c r="A4736" t="str">
        <f t="shared" si="73"/>
        <v>C742016AllSexMaori1</v>
      </c>
      <c r="B4736">
        <v>2016</v>
      </c>
      <c r="C4736" t="s">
        <v>118</v>
      </c>
      <c r="D4736" t="s">
        <v>119</v>
      </c>
      <c r="E4736">
        <v>1</v>
      </c>
      <c r="F4736" t="s">
        <v>138</v>
      </c>
      <c r="G4736">
        <v>1</v>
      </c>
      <c r="H4736">
        <v>1.215214485</v>
      </c>
      <c r="I4736" t="s">
        <v>170</v>
      </c>
      <c r="J4736" t="s">
        <v>171</v>
      </c>
    </row>
    <row r="4737" spans="1:10">
      <c r="A4737" t="str">
        <f t="shared" si="73"/>
        <v>C82-C86, C962016AllSexMaori1</v>
      </c>
      <c r="B4737">
        <v>2016</v>
      </c>
      <c r="C4737" t="s">
        <v>118</v>
      </c>
      <c r="D4737" t="s">
        <v>119</v>
      </c>
      <c r="E4737">
        <v>1</v>
      </c>
      <c r="F4737" t="s">
        <v>138</v>
      </c>
      <c r="G4737">
        <v>5</v>
      </c>
      <c r="H4737">
        <v>6.0760724269999997</v>
      </c>
      <c r="I4737" t="s">
        <v>99</v>
      </c>
      <c r="J4737" t="s">
        <v>173</v>
      </c>
    </row>
    <row r="4738" spans="1:10">
      <c r="A4738" t="str">
        <f t="shared" si="73"/>
        <v>C91-C952016AllSexMaori1</v>
      </c>
      <c r="B4738">
        <v>2016</v>
      </c>
      <c r="C4738" t="s">
        <v>118</v>
      </c>
      <c r="D4738" t="s">
        <v>119</v>
      </c>
      <c r="E4738">
        <v>1</v>
      </c>
      <c r="F4738" t="s">
        <v>138</v>
      </c>
      <c r="G4738">
        <v>8</v>
      </c>
      <c r="H4738">
        <v>9.7217158829999999</v>
      </c>
      <c r="I4738" t="s">
        <v>101</v>
      </c>
      <c r="J4738" t="s">
        <v>174</v>
      </c>
    </row>
    <row r="4739" spans="1:10">
      <c r="A4739" t="str">
        <f t="shared" ref="A4739:A4802" si="74">I4739&amp;B4739&amp;C4739&amp;D4739&amp;E4739</f>
        <v>C40-C412017AllSexMaori1</v>
      </c>
      <c r="B4739">
        <v>2017</v>
      </c>
      <c r="C4739" t="s">
        <v>118</v>
      </c>
      <c r="D4739" t="s">
        <v>119</v>
      </c>
      <c r="E4739">
        <v>1</v>
      </c>
      <c r="F4739" t="s">
        <v>138</v>
      </c>
      <c r="G4739">
        <v>1</v>
      </c>
      <c r="H4739">
        <v>1.212121212</v>
      </c>
      <c r="I4739" t="s">
        <v>160</v>
      </c>
      <c r="J4739" t="s">
        <v>161</v>
      </c>
    </row>
    <row r="4740" spans="1:10">
      <c r="A4740" t="str">
        <f t="shared" si="74"/>
        <v>C492017AllSexMaori1</v>
      </c>
      <c r="B4740">
        <v>2017</v>
      </c>
      <c r="C4740" t="s">
        <v>118</v>
      </c>
      <c r="D4740" t="s">
        <v>119</v>
      </c>
      <c r="E4740">
        <v>1</v>
      </c>
      <c r="F4740" t="s">
        <v>138</v>
      </c>
      <c r="G4740">
        <v>1</v>
      </c>
      <c r="H4740">
        <v>1.212121212</v>
      </c>
      <c r="I4740" t="s">
        <v>162</v>
      </c>
      <c r="J4740" t="s">
        <v>163</v>
      </c>
    </row>
    <row r="4741" spans="1:10">
      <c r="A4741" t="str">
        <f t="shared" si="74"/>
        <v>C64-C66, C682017AllSexMaori1</v>
      </c>
      <c r="B4741">
        <v>2017</v>
      </c>
      <c r="C4741" t="s">
        <v>118</v>
      </c>
      <c r="D4741" t="s">
        <v>119</v>
      </c>
      <c r="E4741">
        <v>1</v>
      </c>
      <c r="F4741" t="s">
        <v>138</v>
      </c>
      <c r="G4741">
        <v>1</v>
      </c>
      <c r="H4741">
        <v>1.212121212</v>
      </c>
      <c r="I4741" t="s">
        <v>94</v>
      </c>
      <c r="J4741" t="s">
        <v>164</v>
      </c>
    </row>
    <row r="4742" spans="1:10">
      <c r="A4742" t="str">
        <f t="shared" si="74"/>
        <v>C692017AllSexMaori1</v>
      </c>
      <c r="B4742">
        <v>2017</v>
      </c>
      <c r="C4742" t="s">
        <v>118</v>
      </c>
      <c r="D4742" t="s">
        <v>119</v>
      </c>
      <c r="E4742">
        <v>1</v>
      </c>
      <c r="F4742" t="s">
        <v>138</v>
      </c>
      <c r="G4742">
        <v>1</v>
      </c>
      <c r="H4742">
        <v>1.212121212</v>
      </c>
      <c r="I4742" t="s">
        <v>165</v>
      </c>
      <c r="J4742" t="s">
        <v>166</v>
      </c>
    </row>
    <row r="4743" spans="1:10">
      <c r="A4743" t="str">
        <f t="shared" si="74"/>
        <v>C712017AllSexMaori1</v>
      </c>
      <c r="B4743">
        <v>2017</v>
      </c>
      <c r="C4743" t="s">
        <v>118</v>
      </c>
      <c r="D4743" t="s">
        <v>119</v>
      </c>
      <c r="E4743">
        <v>1</v>
      </c>
      <c r="F4743" t="s">
        <v>138</v>
      </c>
      <c r="G4743">
        <v>1</v>
      </c>
      <c r="H4743">
        <v>1.212121212</v>
      </c>
      <c r="I4743" t="s">
        <v>96</v>
      </c>
      <c r="J4743" t="s">
        <v>167</v>
      </c>
    </row>
    <row r="4744" spans="1:10">
      <c r="A4744" t="str">
        <f t="shared" si="74"/>
        <v>C742017AllSexMaori1</v>
      </c>
      <c r="B4744">
        <v>2017</v>
      </c>
      <c r="C4744" t="s">
        <v>118</v>
      </c>
      <c r="D4744" t="s">
        <v>119</v>
      </c>
      <c r="E4744">
        <v>1</v>
      </c>
      <c r="F4744" t="s">
        <v>138</v>
      </c>
      <c r="G4744">
        <v>2</v>
      </c>
      <c r="H4744">
        <v>2.424242424</v>
      </c>
      <c r="I4744" t="s">
        <v>170</v>
      </c>
      <c r="J4744" t="s">
        <v>171</v>
      </c>
    </row>
    <row r="4745" spans="1:10">
      <c r="A4745" t="str">
        <f t="shared" si="74"/>
        <v>C82-C86, C962017AllSexMaori1</v>
      </c>
      <c r="B4745">
        <v>2017</v>
      </c>
      <c r="C4745" t="s">
        <v>118</v>
      </c>
      <c r="D4745" t="s">
        <v>119</v>
      </c>
      <c r="E4745">
        <v>1</v>
      </c>
      <c r="F4745" t="s">
        <v>138</v>
      </c>
      <c r="G4745">
        <v>1</v>
      </c>
      <c r="H4745">
        <v>1.212121212</v>
      </c>
      <c r="I4745" t="s">
        <v>99</v>
      </c>
      <c r="J4745" t="s">
        <v>173</v>
      </c>
    </row>
    <row r="4746" spans="1:10">
      <c r="A4746" t="str">
        <f t="shared" si="74"/>
        <v>C91-C952017AllSexMaori1</v>
      </c>
      <c r="B4746">
        <v>2017</v>
      </c>
      <c r="C4746" t="s">
        <v>118</v>
      </c>
      <c r="D4746" t="s">
        <v>119</v>
      </c>
      <c r="E4746">
        <v>1</v>
      </c>
      <c r="F4746" t="s">
        <v>138</v>
      </c>
      <c r="G4746">
        <v>3</v>
      </c>
      <c r="H4746">
        <v>3.636363636</v>
      </c>
      <c r="I4746" t="s">
        <v>101</v>
      </c>
      <c r="J4746" t="s">
        <v>174</v>
      </c>
    </row>
    <row r="4747" spans="1:10">
      <c r="A4747" t="str">
        <f t="shared" si="74"/>
        <v>C18-C212015AllSexMaori2</v>
      </c>
      <c r="B4747">
        <v>2015</v>
      </c>
      <c r="C4747" t="s">
        <v>118</v>
      </c>
      <c r="D4747" t="s">
        <v>119</v>
      </c>
      <c r="E4747">
        <v>2</v>
      </c>
      <c r="F4747" s="110" t="s">
        <v>139</v>
      </c>
      <c r="G4747">
        <v>1</v>
      </c>
      <c r="H4747">
        <v>1.22159785</v>
      </c>
      <c r="I4747" t="s">
        <v>89</v>
      </c>
      <c r="J4747" t="s">
        <v>182</v>
      </c>
    </row>
    <row r="4748" spans="1:10">
      <c r="A4748" t="str">
        <f t="shared" si="74"/>
        <v>C40-C412015AllSexMaori2</v>
      </c>
      <c r="B4748">
        <v>2015</v>
      </c>
      <c r="C4748" t="s">
        <v>118</v>
      </c>
      <c r="D4748" t="s">
        <v>119</v>
      </c>
      <c r="E4748">
        <v>2</v>
      </c>
      <c r="F4748" s="110" t="s">
        <v>139</v>
      </c>
      <c r="G4748">
        <v>2</v>
      </c>
      <c r="H4748">
        <v>2.4431957</v>
      </c>
      <c r="I4748" t="s">
        <v>160</v>
      </c>
      <c r="J4748" t="s">
        <v>161</v>
      </c>
    </row>
    <row r="4749" spans="1:10">
      <c r="A4749" t="str">
        <f t="shared" si="74"/>
        <v>C712015AllSexMaori2</v>
      </c>
      <c r="B4749">
        <v>2015</v>
      </c>
      <c r="C4749" t="s">
        <v>118</v>
      </c>
      <c r="D4749" t="s">
        <v>119</v>
      </c>
      <c r="E4749">
        <v>2</v>
      </c>
      <c r="F4749" s="110" t="s">
        <v>139</v>
      </c>
      <c r="G4749">
        <v>3</v>
      </c>
      <c r="H4749">
        <v>3.6647935500000002</v>
      </c>
      <c r="I4749" t="s">
        <v>96</v>
      </c>
      <c r="J4749" t="s">
        <v>167</v>
      </c>
    </row>
    <row r="4750" spans="1:10">
      <c r="A4750" t="str">
        <f t="shared" si="74"/>
        <v>C812015AllSexMaori2</v>
      </c>
      <c r="B4750">
        <v>2015</v>
      </c>
      <c r="C4750" t="s">
        <v>118</v>
      </c>
      <c r="D4750" t="s">
        <v>119</v>
      </c>
      <c r="E4750">
        <v>2</v>
      </c>
      <c r="F4750" s="110" t="s">
        <v>139</v>
      </c>
      <c r="G4750">
        <v>2</v>
      </c>
      <c r="H4750">
        <v>2.4431957</v>
      </c>
      <c r="I4750" t="s">
        <v>98</v>
      </c>
      <c r="J4750" t="s">
        <v>172</v>
      </c>
    </row>
    <row r="4751" spans="1:10">
      <c r="A4751" t="str">
        <f t="shared" si="74"/>
        <v>C82-C86, C962015AllSexMaori2</v>
      </c>
      <c r="B4751">
        <v>2015</v>
      </c>
      <c r="C4751" t="s">
        <v>118</v>
      </c>
      <c r="D4751" t="s">
        <v>119</v>
      </c>
      <c r="E4751">
        <v>2</v>
      </c>
      <c r="F4751" s="110" t="s">
        <v>139</v>
      </c>
      <c r="G4751">
        <v>3</v>
      </c>
      <c r="H4751">
        <v>3.6647935500000002</v>
      </c>
      <c r="I4751" t="s">
        <v>99</v>
      </c>
      <c r="J4751" t="s">
        <v>173</v>
      </c>
    </row>
    <row r="4752" spans="1:10">
      <c r="A4752" t="str">
        <f t="shared" si="74"/>
        <v>C91-C952015AllSexMaori2</v>
      </c>
      <c r="B4752">
        <v>2015</v>
      </c>
      <c r="C4752" t="s">
        <v>118</v>
      </c>
      <c r="D4752" t="s">
        <v>119</v>
      </c>
      <c r="E4752">
        <v>2</v>
      </c>
      <c r="F4752" s="110" t="s">
        <v>139</v>
      </c>
      <c r="G4752">
        <v>4</v>
      </c>
      <c r="H4752">
        <v>4.8863913999999999</v>
      </c>
      <c r="I4752" t="s">
        <v>101</v>
      </c>
      <c r="J4752" t="s">
        <v>174</v>
      </c>
    </row>
    <row r="4753" spans="1:10">
      <c r="A4753" t="str">
        <f t="shared" si="74"/>
        <v>C18-C212016AllSexMaori2</v>
      </c>
      <c r="B4753">
        <v>2016</v>
      </c>
      <c r="C4753" t="s">
        <v>118</v>
      </c>
      <c r="D4753" t="s">
        <v>119</v>
      </c>
      <c r="E4753">
        <v>2</v>
      </c>
      <c r="F4753" s="110" t="s">
        <v>139</v>
      </c>
      <c r="G4753">
        <v>1</v>
      </c>
      <c r="H4753">
        <v>1.2004801919999999</v>
      </c>
      <c r="I4753" t="s">
        <v>89</v>
      </c>
      <c r="J4753" t="s">
        <v>182</v>
      </c>
    </row>
    <row r="4754" spans="1:10">
      <c r="A4754" t="str">
        <f t="shared" si="74"/>
        <v>C712016AllSexMaori2</v>
      </c>
      <c r="B4754">
        <v>2016</v>
      </c>
      <c r="C4754" t="s">
        <v>118</v>
      </c>
      <c r="D4754" t="s">
        <v>119</v>
      </c>
      <c r="E4754">
        <v>2</v>
      </c>
      <c r="F4754" s="110" t="s">
        <v>139</v>
      </c>
      <c r="G4754">
        <v>3</v>
      </c>
      <c r="H4754">
        <v>3.6014405759999999</v>
      </c>
      <c r="I4754" t="s">
        <v>96</v>
      </c>
      <c r="J4754" t="s">
        <v>167</v>
      </c>
    </row>
    <row r="4755" spans="1:10">
      <c r="A4755" t="str">
        <f t="shared" si="74"/>
        <v>C722016AllSexMaori2</v>
      </c>
      <c r="B4755">
        <v>2016</v>
      </c>
      <c r="C4755" t="s">
        <v>118</v>
      </c>
      <c r="D4755" t="s">
        <v>119</v>
      </c>
      <c r="E4755">
        <v>2</v>
      </c>
      <c r="F4755" s="110" t="s">
        <v>139</v>
      </c>
      <c r="G4755">
        <v>1</v>
      </c>
      <c r="H4755">
        <v>1.2004801919999999</v>
      </c>
      <c r="I4755" t="s">
        <v>168</v>
      </c>
      <c r="J4755" t="s">
        <v>169</v>
      </c>
    </row>
    <row r="4756" spans="1:10">
      <c r="A4756" t="str">
        <f t="shared" si="74"/>
        <v>C752016AllSexMaori2</v>
      </c>
      <c r="B4756">
        <v>2016</v>
      </c>
      <c r="C4756" t="s">
        <v>118</v>
      </c>
      <c r="D4756" t="s">
        <v>119</v>
      </c>
      <c r="E4756">
        <v>2</v>
      </c>
      <c r="F4756" s="110" t="s">
        <v>139</v>
      </c>
      <c r="G4756">
        <v>1</v>
      </c>
      <c r="H4756">
        <v>1.2004801919999999</v>
      </c>
      <c r="I4756" t="s">
        <v>184</v>
      </c>
      <c r="J4756" t="s">
        <v>185</v>
      </c>
    </row>
    <row r="4757" spans="1:10">
      <c r="A4757" t="str">
        <f t="shared" si="74"/>
        <v>C82-C86, C962016AllSexMaori2</v>
      </c>
      <c r="B4757">
        <v>2016</v>
      </c>
      <c r="C4757" t="s">
        <v>118</v>
      </c>
      <c r="D4757" t="s">
        <v>119</v>
      </c>
      <c r="E4757">
        <v>2</v>
      </c>
      <c r="F4757" s="110" t="s">
        <v>139</v>
      </c>
      <c r="G4757">
        <v>3</v>
      </c>
      <c r="H4757">
        <v>3.6014405759999999</v>
      </c>
      <c r="I4757" t="s">
        <v>99</v>
      </c>
      <c r="J4757" t="s">
        <v>173</v>
      </c>
    </row>
    <row r="4758" spans="1:10">
      <c r="A4758" t="str">
        <f t="shared" si="74"/>
        <v>C91-C952016AllSexMaori2</v>
      </c>
      <c r="B4758">
        <v>2016</v>
      </c>
      <c r="C4758" t="s">
        <v>118</v>
      </c>
      <c r="D4758" t="s">
        <v>119</v>
      </c>
      <c r="E4758">
        <v>2</v>
      </c>
      <c r="F4758" s="110" t="s">
        <v>139</v>
      </c>
      <c r="G4758">
        <v>3</v>
      </c>
      <c r="H4758">
        <v>3.6014405759999999</v>
      </c>
      <c r="I4758" t="s">
        <v>101</v>
      </c>
      <c r="J4758" t="s">
        <v>174</v>
      </c>
    </row>
    <row r="4759" spans="1:10">
      <c r="A4759" t="str">
        <f t="shared" si="74"/>
        <v>C40-C412017AllSexMaori2</v>
      </c>
      <c r="B4759">
        <v>2017</v>
      </c>
      <c r="C4759" t="s">
        <v>118</v>
      </c>
      <c r="D4759" t="s">
        <v>119</v>
      </c>
      <c r="E4759">
        <v>2</v>
      </c>
      <c r="F4759" s="110" t="s">
        <v>139</v>
      </c>
      <c r="G4759">
        <v>1</v>
      </c>
      <c r="H4759">
        <v>1.198178768</v>
      </c>
      <c r="I4759" t="s">
        <v>160</v>
      </c>
      <c r="J4759" t="s">
        <v>161</v>
      </c>
    </row>
    <row r="4760" spans="1:10">
      <c r="A4760" t="str">
        <f t="shared" si="74"/>
        <v>C492017AllSexMaori2</v>
      </c>
      <c r="B4760">
        <v>2017</v>
      </c>
      <c r="C4760" t="s">
        <v>118</v>
      </c>
      <c r="D4760" t="s">
        <v>119</v>
      </c>
      <c r="E4760">
        <v>2</v>
      </c>
      <c r="F4760" s="110" t="s">
        <v>139</v>
      </c>
      <c r="G4760">
        <v>3</v>
      </c>
      <c r="H4760">
        <v>3.5945363050000001</v>
      </c>
      <c r="I4760" t="s">
        <v>162</v>
      </c>
      <c r="J4760" t="s">
        <v>163</v>
      </c>
    </row>
    <row r="4761" spans="1:10">
      <c r="A4761" t="str">
        <f t="shared" si="74"/>
        <v>C692017AllSexMaori2</v>
      </c>
      <c r="B4761">
        <v>2017</v>
      </c>
      <c r="C4761" t="s">
        <v>118</v>
      </c>
      <c r="D4761" t="s">
        <v>119</v>
      </c>
      <c r="E4761">
        <v>2</v>
      </c>
      <c r="F4761" s="110" t="s">
        <v>139</v>
      </c>
      <c r="G4761">
        <v>2</v>
      </c>
      <c r="H4761">
        <v>2.3963575370000001</v>
      </c>
      <c r="I4761" t="s">
        <v>165</v>
      </c>
      <c r="J4761" t="s">
        <v>166</v>
      </c>
    </row>
    <row r="4762" spans="1:10">
      <c r="A4762" t="str">
        <f t="shared" si="74"/>
        <v>C712017AllSexMaori2</v>
      </c>
      <c r="B4762">
        <v>2017</v>
      </c>
      <c r="C4762" t="s">
        <v>118</v>
      </c>
      <c r="D4762" t="s">
        <v>119</v>
      </c>
      <c r="E4762">
        <v>2</v>
      </c>
      <c r="F4762" s="110" t="s">
        <v>139</v>
      </c>
      <c r="G4762">
        <v>3</v>
      </c>
      <c r="H4762">
        <v>3.5945363050000001</v>
      </c>
      <c r="I4762" t="s">
        <v>96</v>
      </c>
      <c r="J4762" t="s">
        <v>167</v>
      </c>
    </row>
    <row r="4763" spans="1:10">
      <c r="A4763" t="str">
        <f t="shared" si="74"/>
        <v>C82-C86, C962017AllSexMaori2</v>
      </c>
      <c r="B4763">
        <v>2017</v>
      </c>
      <c r="C4763" t="s">
        <v>118</v>
      </c>
      <c r="D4763" t="s">
        <v>119</v>
      </c>
      <c r="E4763">
        <v>2</v>
      </c>
      <c r="F4763" s="110" t="s">
        <v>139</v>
      </c>
      <c r="G4763">
        <v>1</v>
      </c>
      <c r="H4763">
        <v>1.198178768</v>
      </c>
      <c r="I4763" t="s">
        <v>99</v>
      </c>
      <c r="J4763" t="s">
        <v>173</v>
      </c>
    </row>
    <row r="4764" spans="1:10">
      <c r="A4764" t="str">
        <f t="shared" si="74"/>
        <v>C91-C952017AllSexMaori2</v>
      </c>
      <c r="B4764">
        <v>2017</v>
      </c>
      <c r="C4764" t="s">
        <v>118</v>
      </c>
      <c r="D4764" t="s">
        <v>119</v>
      </c>
      <c r="E4764">
        <v>2</v>
      </c>
      <c r="F4764" s="110" t="s">
        <v>139</v>
      </c>
      <c r="G4764">
        <v>2</v>
      </c>
      <c r="H4764">
        <v>2.3963575370000001</v>
      </c>
      <c r="I4764" t="s">
        <v>101</v>
      </c>
      <c r="J4764" t="s">
        <v>174</v>
      </c>
    </row>
    <row r="4765" spans="1:10">
      <c r="A4765" t="str">
        <f t="shared" si="74"/>
        <v>C472015AllSexMaori3</v>
      </c>
      <c r="B4765">
        <v>2015</v>
      </c>
      <c r="C4765" t="s">
        <v>118</v>
      </c>
      <c r="D4765" t="s">
        <v>119</v>
      </c>
      <c r="E4765">
        <v>3</v>
      </c>
      <c r="F4765" s="111" t="s">
        <v>141</v>
      </c>
      <c r="G4765">
        <v>1</v>
      </c>
      <c r="H4765">
        <v>1.4080540690000001</v>
      </c>
      <c r="I4765" t="s">
        <v>178</v>
      </c>
      <c r="J4765" t="s">
        <v>179</v>
      </c>
    </row>
    <row r="4766" spans="1:10">
      <c r="A4766" t="str">
        <f t="shared" si="74"/>
        <v>C82-C86, C962015AllSexMaori3</v>
      </c>
      <c r="B4766">
        <v>2015</v>
      </c>
      <c r="C4766" t="s">
        <v>118</v>
      </c>
      <c r="D4766" t="s">
        <v>119</v>
      </c>
      <c r="E4766">
        <v>3</v>
      </c>
      <c r="F4766" s="111" t="s">
        <v>141</v>
      </c>
      <c r="G4766">
        <v>1</v>
      </c>
      <c r="H4766">
        <v>1.4080540690000001</v>
      </c>
      <c r="I4766" t="s">
        <v>99</v>
      </c>
      <c r="J4766" t="s">
        <v>173</v>
      </c>
    </row>
    <row r="4767" spans="1:10">
      <c r="A4767" t="str">
        <f t="shared" si="74"/>
        <v>C91-C952015AllSexMaori3</v>
      </c>
      <c r="B4767">
        <v>2015</v>
      </c>
      <c r="C4767" t="s">
        <v>118</v>
      </c>
      <c r="D4767" t="s">
        <v>119</v>
      </c>
      <c r="E4767">
        <v>3</v>
      </c>
      <c r="F4767" s="111" t="s">
        <v>141</v>
      </c>
      <c r="G4767">
        <v>2</v>
      </c>
      <c r="H4767">
        <v>2.8161081389999998</v>
      </c>
      <c r="I4767" t="s">
        <v>101</v>
      </c>
      <c r="J4767" t="s">
        <v>174</v>
      </c>
    </row>
    <row r="4768" spans="1:10">
      <c r="A4768" t="str">
        <f t="shared" si="74"/>
        <v>D45-D472015AllSexMaori3</v>
      </c>
      <c r="B4768">
        <v>2015</v>
      </c>
      <c r="C4768" t="s">
        <v>118</v>
      </c>
      <c r="D4768" t="s">
        <v>119</v>
      </c>
      <c r="E4768">
        <v>3</v>
      </c>
      <c r="F4768" s="111" t="s">
        <v>141</v>
      </c>
      <c r="G4768">
        <v>1</v>
      </c>
      <c r="H4768">
        <v>1.4080540690000001</v>
      </c>
      <c r="I4768" t="s">
        <v>140</v>
      </c>
      <c r="J4768" t="s">
        <v>181</v>
      </c>
    </row>
    <row r="4769" spans="1:10">
      <c r="A4769" t="str">
        <f t="shared" si="74"/>
        <v>C40-C412016AllSexMaori3</v>
      </c>
      <c r="B4769">
        <v>2016</v>
      </c>
      <c r="C4769" t="s">
        <v>118</v>
      </c>
      <c r="D4769" t="s">
        <v>119</v>
      </c>
      <c r="E4769">
        <v>3</v>
      </c>
      <c r="F4769" s="111" t="s">
        <v>141</v>
      </c>
      <c r="G4769">
        <v>1</v>
      </c>
      <c r="H4769">
        <v>1.4035087719999999</v>
      </c>
      <c r="I4769" t="s">
        <v>160</v>
      </c>
      <c r="J4769" t="s">
        <v>161</v>
      </c>
    </row>
    <row r="4770" spans="1:10">
      <c r="A4770" t="str">
        <f t="shared" si="74"/>
        <v>C432016AllSexMaori3</v>
      </c>
      <c r="B4770">
        <v>2016</v>
      </c>
      <c r="C4770" t="s">
        <v>118</v>
      </c>
      <c r="D4770" t="s">
        <v>119</v>
      </c>
      <c r="E4770">
        <v>3</v>
      </c>
      <c r="F4770" s="111" t="s">
        <v>141</v>
      </c>
      <c r="G4770">
        <v>1</v>
      </c>
      <c r="H4770">
        <v>1.4035087719999999</v>
      </c>
      <c r="I4770" t="s">
        <v>93</v>
      </c>
      <c r="J4770" t="s">
        <v>186</v>
      </c>
    </row>
    <row r="4771" spans="1:10">
      <c r="A4771" t="str">
        <f t="shared" si="74"/>
        <v>C492016AllSexMaori3</v>
      </c>
      <c r="B4771">
        <v>2016</v>
      </c>
      <c r="C4771" t="s">
        <v>118</v>
      </c>
      <c r="D4771" t="s">
        <v>119</v>
      </c>
      <c r="E4771">
        <v>3</v>
      </c>
      <c r="F4771" s="111" t="s">
        <v>141</v>
      </c>
      <c r="G4771">
        <v>1</v>
      </c>
      <c r="H4771">
        <v>1.4035087719999999</v>
      </c>
      <c r="I4771" t="s">
        <v>162</v>
      </c>
      <c r="J4771" t="s">
        <v>163</v>
      </c>
    </row>
    <row r="4772" spans="1:10">
      <c r="A4772" t="str">
        <f t="shared" si="74"/>
        <v>C502016AllSexMaori3</v>
      </c>
      <c r="B4772">
        <v>2016</v>
      </c>
      <c r="C4772" t="s">
        <v>118</v>
      </c>
      <c r="D4772" t="s">
        <v>119</v>
      </c>
      <c r="E4772">
        <v>3</v>
      </c>
      <c r="F4772" s="111" t="s">
        <v>141</v>
      </c>
      <c r="G4772">
        <v>1</v>
      </c>
      <c r="H4772">
        <v>1.4035087719999999</v>
      </c>
      <c r="I4772" t="s">
        <v>102</v>
      </c>
      <c r="J4772" t="s">
        <v>214</v>
      </c>
    </row>
    <row r="4773" spans="1:10">
      <c r="A4773" t="str">
        <f t="shared" si="74"/>
        <v>C56-C572016AllSexMaori3</v>
      </c>
      <c r="B4773">
        <v>2016</v>
      </c>
      <c r="C4773" t="s">
        <v>118</v>
      </c>
      <c r="D4773" t="s">
        <v>119</v>
      </c>
      <c r="E4773">
        <v>3</v>
      </c>
      <c r="F4773" s="111" t="s">
        <v>141</v>
      </c>
      <c r="G4773">
        <v>1</v>
      </c>
      <c r="H4773">
        <v>1.4035087719999999</v>
      </c>
      <c r="I4773" t="s">
        <v>105</v>
      </c>
      <c r="J4773" t="s">
        <v>233</v>
      </c>
    </row>
    <row r="4774" spans="1:10">
      <c r="A4774" t="str">
        <f t="shared" si="74"/>
        <v>C712016AllSexMaori3</v>
      </c>
      <c r="B4774">
        <v>2016</v>
      </c>
      <c r="C4774" t="s">
        <v>118</v>
      </c>
      <c r="D4774" t="s">
        <v>119</v>
      </c>
      <c r="E4774">
        <v>3</v>
      </c>
      <c r="F4774" s="111" t="s">
        <v>141</v>
      </c>
      <c r="G4774">
        <v>2</v>
      </c>
      <c r="H4774">
        <v>2.8070175439999998</v>
      </c>
      <c r="I4774" t="s">
        <v>96</v>
      </c>
      <c r="J4774" t="s">
        <v>167</v>
      </c>
    </row>
    <row r="4775" spans="1:10">
      <c r="A4775" t="str">
        <f t="shared" si="74"/>
        <v>C82-C86, C962016AllSexMaori3</v>
      </c>
      <c r="B4775">
        <v>2016</v>
      </c>
      <c r="C4775" t="s">
        <v>118</v>
      </c>
      <c r="D4775" t="s">
        <v>119</v>
      </c>
      <c r="E4775">
        <v>3</v>
      </c>
      <c r="F4775" s="111" t="s">
        <v>141</v>
      </c>
      <c r="G4775">
        <v>2</v>
      </c>
      <c r="H4775">
        <v>2.8070175439999998</v>
      </c>
      <c r="I4775" t="s">
        <v>99</v>
      </c>
      <c r="J4775" t="s">
        <v>173</v>
      </c>
    </row>
    <row r="4776" spans="1:10">
      <c r="A4776" t="str">
        <f t="shared" si="74"/>
        <v>C91-C952016AllSexMaori3</v>
      </c>
      <c r="B4776">
        <v>2016</v>
      </c>
      <c r="C4776" t="s">
        <v>118</v>
      </c>
      <c r="D4776" t="s">
        <v>119</v>
      </c>
      <c r="E4776">
        <v>3</v>
      </c>
      <c r="F4776" s="111" t="s">
        <v>141</v>
      </c>
      <c r="G4776">
        <v>3</v>
      </c>
      <c r="H4776">
        <v>4.2105263160000002</v>
      </c>
      <c r="I4776" t="s">
        <v>101</v>
      </c>
      <c r="J4776" t="s">
        <v>174</v>
      </c>
    </row>
    <row r="4777" spans="1:10">
      <c r="A4777" t="str">
        <f t="shared" si="74"/>
        <v>C40-C412017AllSexMaori3</v>
      </c>
      <c r="B4777">
        <v>2017</v>
      </c>
      <c r="C4777" t="s">
        <v>118</v>
      </c>
      <c r="D4777" t="s">
        <v>119</v>
      </c>
      <c r="E4777">
        <v>3</v>
      </c>
      <c r="F4777" s="111" t="s">
        <v>141</v>
      </c>
      <c r="G4777">
        <v>1</v>
      </c>
      <c r="H4777">
        <v>1.3663068730000001</v>
      </c>
      <c r="I4777" t="s">
        <v>160</v>
      </c>
      <c r="J4777" t="s">
        <v>161</v>
      </c>
    </row>
    <row r="4778" spans="1:10">
      <c r="A4778" t="str">
        <f t="shared" si="74"/>
        <v>C712017AllSexMaori3</v>
      </c>
      <c r="B4778">
        <v>2017</v>
      </c>
      <c r="C4778" t="s">
        <v>118</v>
      </c>
      <c r="D4778" t="s">
        <v>119</v>
      </c>
      <c r="E4778">
        <v>3</v>
      </c>
      <c r="F4778" s="111" t="s">
        <v>141</v>
      </c>
      <c r="G4778">
        <v>3</v>
      </c>
      <c r="H4778">
        <v>4.0989206180000002</v>
      </c>
      <c r="I4778" t="s">
        <v>96</v>
      </c>
      <c r="J4778" t="s">
        <v>167</v>
      </c>
    </row>
    <row r="4779" spans="1:10">
      <c r="A4779" t="str">
        <f t="shared" si="74"/>
        <v>C752017AllSexMaori3</v>
      </c>
      <c r="B4779">
        <v>2017</v>
      </c>
      <c r="C4779" t="s">
        <v>118</v>
      </c>
      <c r="D4779" t="s">
        <v>119</v>
      </c>
      <c r="E4779">
        <v>3</v>
      </c>
      <c r="F4779" s="111" t="s">
        <v>141</v>
      </c>
      <c r="G4779">
        <v>2</v>
      </c>
      <c r="H4779">
        <v>2.7326137450000001</v>
      </c>
      <c r="I4779" t="s">
        <v>184</v>
      </c>
      <c r="J4779" t="s">
        <v>185</v>
      </c>
    </row>
    <row r="4780" spans="1:10">
      <c r="A4780" t="str">
        <f t="shared" si="74"/>
        <v>C812017AllSexMaori3</v>
      </c>
      <c r="B4780">
        <v>2017</v>
      </c>
      <c r="C4780" t="s">
        <v>118</v>
      </c>
      <c r="D4780" t="s">
        <v>119</v>
      </c>
      <c r="E4780">
        <v>3</v>
      </c>
      <c r="F4780" s="111" t="s">
        <v>141</v>
      </c>
      <c r="G4780">
        <v>2</v>
      </c>
      <c r="H4780">
        <v>2.7326137450000001</v>
      </c>
      <c r="I4780" t="s">
        <v>98</v>
      </c>
      <c r="J4780" t="s">
        <v>172</v>
      </c>
    </row>
    <row r="4781" spans="1:10">
      <c r="A4781" t="str">
        <f t="shared" si="74"/>
        <v>C91-C952017AllSexMaori3</v>
      </c>
      <c r="B4781">
        <v>2017</v>
      </c>
      <c r="C4781" t="s">
        <v>118</v>
      </c>
      <c r="D4781" t="s">
        <v>119</v>
      </c>
      <c r="E4781">
        <v>3</v>
      </c>
      <c r="F4781" s="111" t="s">
        <v>141</v>
      </c>
      <c r="G4781">
        <v>1</v>
      </c>
      <c r="H4781">
        <v>1.3663068730000001</v>
      </c>
      <c r="I4781" t="s">
        <v>101</v>
      </c>
      <c r="J4781" t="s">
        <v>174</v>
      </c>
    </row>
    <row r="4782" spans="1:10">
      <c r="A4782" t="str">
        <f t="shared" si="74"/>
        <v>C162015AllSexMaori4</v>
      </c>
      <c r="B4782">
        <v>2015</v>
      </c>
      <c r="C4782" t="s">
        <v>118</v>
      </c>
      <c r="D4782" t="s">
        <v>119</v>
      </c>
      <c r="E4782">
        <v>4</v>
      </c>
      <c r="F4782" t="s">
        <v>142</v>
      </c>
      <c r="G4782">
        <v>1</v>
      </c>
      <c r="H4782">
        <v>1.4192449620000001</v>
      </c>
      <c r="I4782" t="s">
        <v>88</v>
      </c>
      <c r="J4782" t="s">
        <v>188</v>
      </c>
    </row>
    <row r="4783" spans="1:10">
      <c r="A4783" t="str">
        <f t="shared" si="74"/>
        <v>C18-C212015AllSexMaori4</v>
      </c>
      <c r="B4783">
        <v>2015</v>
      </c>
      <c r="C4783" t="s">
        <v>118</v>
      </c>
      <c r="D4783" t="s">
        <v>119</v>
      </c>
      <c r="E4783">
        <v>4</v>
      </c>
      <c r="F4783" t="s">
        <v>142</v>
      </c>
      <c r="G4783">
        <v>4</v>
      </c>
      <c r="H4783">
        <v>5.6769798470000001</v>
      </c>
      <c r="I4783" t="s">
        <v>89</v>
      </c>
      <c r="J4783" t="s">
        <v>182</v>
      </c>
    </row>
    <row r="4784" spans="1:10">
      <c r="A4784" t="str">
        <f t="shared" si="74"/>
        <v>C40-C412015AllSexMaori4</v>
      </c>
      <c r="B4784">
        <v>2015</v>
      </c>
      <c r="C4784" t="s">
        <v>118</v>
      </c>
      <c r="D4784" t="s">
        <v>119</v>
      </c>
      <c r="E4784">
        <v>4</v>
      </c>
      <c r="F4784" t="s">
        <v>142</v>
      </c>
      <c r="G4784">
        <v>1</v>
      </c>
      <c r="H4784">
        <v>1.4192449620000001</v>
      </c>
      <c r="I4784" t="s">
        <v>160</v>
      </c>
      <c r="J4784" t="s">
        <v>161</v>
      </c>
    </row>
    <row r="4785" spans="1:10">
      <c r="A4785" t="str">
        <f t="shared" si="74"/>
        <v>C432015AllSexMaori4</v>
      </c>
      <c r="B4785">
        <v>2015</v>
      </c>
      <c r="C4785" t="s">
        <v>118</v>
      </c>
      <c r="D4785" t="s">
        <v>119</v>
      </c>
      <c r="E4785">
        <v>4</v>
      </c>
      <c r="F4785" t="s">
        <v>142</v>
      </c>
      <c r="G4785">
        <v>2</v>
      </c>
      <c r="H4785">
        <v>2.838489923</v>
      </c>
      <c r="I4785" t="s">
        <v>93</v>
      </c>
      <c r="J4785" t="s">
        <v>186</v>
      </c>
    </row>
    <row r="4786" spans="1:10">
      <c r="A4786" t="str">
        <f t="shared" si="74"/>
        <v>C492015AllSexMaori4</v>
      </c>
      <c r="B4786">
        <v>2015</v>
      </c>
      <c r="C4786" t="s">
        <v>118</v>
      </c>
      <c r="D4786" t="s">
        <v>119</v>
      </c>
      <c r="E4786">
        <v>4</v>
      </c>
      <c r="F4786" t="s">
        <v>142</v>
      </c>
      <c r="G4786">
        <v>1</v>
      </c>
      <c r="H4786">
        <v>1.4192449620000001</v>
      </c>
      <c r="I4786" t="s">
        <v>162</v>
      </c>
      <c r="J4786" t="s">
        <v>163</v>
      </c>
    </row>
    <row r="4787" spans="1:10">
      <c r="A4787" t="str">
        <f t="shared" si="74"/>
        <v>C622015AllSexMaori4</v>
      </c>
      <c r="B4787">
        <v>2015</v>
      </c>
      <c r="C4787" t="s">
        <v>118</v>
      </c>
      <c r="D4787" t="s">
        <v>119</v>
      </c>
      <c r="E4787">
        <v>4</v>
      </c>
      <c r="F4787" t="s">
        <v>142</v>
      </c>
      <c r="G4787">
        <v>1</v>
      </c>
      <c r="H4787">
        <v>1.4192449620000001</v>
      </c>
      <c r="I4787" t="s">
        <v>108</v>
      </c>
      <c r="J4787" t="s">
        <v>187</v>
      </c>
    </row>
    <row r="4788" spans="1:10">
      <c r="A4788" t="str">
        <f t="shared" si="74"/>
        <v>C752015AllSexMaori4</v>
      </c>
      <c r="B4788">
        <v>2015</v>
      </c>
      <c r="C4788" t="s">
        <v>118</v>
      </c>
      <c r="D4788" t="s">
        <v>119</v>
      </c>
      <c r="E4788">
        <v>4</v>
      </c>
      <c r="F4788" t="s">
        <v>142</v>
      </c>
      <c r="G4788">
        <v>1</v>
      </c>
      <c r="H4788">
        <v>1.4192449620000001</v>
      </c>
      <c r="I4788" t="s">
        <v>184</v>
      </c>
      <c r="J4788" t="s">
        <v>185</v>
      </c>
    </row>
    <row r="4789" spans="1:10">
      <c r="A4789" t="str">
        <f t="shared" si="74"/>
        <v>C812015AllSexMaori4</v>
      </c>
      <c r="B4789">
        <v>2015</v>
      </c>
      <c r="C4789" t="s">
        <v>118</v>
      </c>
      <c r="D4789" t="s">
        <v>119</v>
      </c>
      <c r="E4789">
        <v>4</v>
      </c>
      <c r="F4789" t="s">
        <v>142</v>
      </c>
      <c r="G4789">
        <v>4</v>
      </c>
      <c r="H4789">
        <v>5.6769798470000001</v>
      </c>
      <c r="I4789" t="s">
        <v>98</v>
      </c>
      <c r="J4789" t="s">
        <v>172</v>
      </c>
    </row>
    <row r="4790" spans="1:10">
      <c r="A4790" t="str">
        <f t="shared" si="74"/>
        <v>C82-C86, C962015AllSexMaori4</v>
      </c>
      <c r="B4790">
        <v>2015</v>
      </c>
      <c r="C4790" t="s">
        <v>118</v>
      </c>
      <c r="D4790" t="s">
        <v>119</v>
      </c>
      <c r="E4790">
        <v>4</v>
      </c>
      <c r="F4790" t="s">
        <v>142</v>
      </c>
      <c r="G4790">
        <v>3</v>
      </c>
      <c r="H4790">
        <v>4.2577348849999996</v>
      </c>
      <c r="I4790" t="s">
        <v>99</v>
      </c>
      <c r="J4790" t="s">
        <v>173</v>
      </c>
    </row>
    <row r="4791" spans="1:10">
      <c r="A4791" t="str">
        <f t="shared" si="74"/>
        <v>C91-C952015AllSexMaori4</v>
      </c>
      <c r="B4791">
        <v>2015</v>
      </c>
      <c r="C4791" t="s">
        <v>118</v>
      </c>
      <c r="D4791" t="s">
        <v>119</v>
      </c>
      <c r="E4791">
        <v>4</v>
      </c>
      <c r="F4791" t="s">
        <v>142</v>
      </c>
      <c r="G4791">
        <v>4</v>
      </c>
      <c r="H4791">
        <v>5.6769798470000001</v>
      </c>
      <c r="I4791" t="s">
        <v>101</v>
      </c>
      <c r="J4791" t="s">
        <v>174</v>
      </c>
    </row>
    <row r="4792" spans="1:10">
      <c r="A4792" t="str">
        <f t="shared" si="74"/>
        <v>C162016AllSexMaori4</v>
      </c>
      <c r="B4792">
        <v>2016</v>
      </c>
      <c r="C4792" t="s">
        <v>118</v>
      </c>
      <c r="D4792" t="s">
        <v>119</v>
      </c>
      <c r="E4792">
        <v>4</v>
      </c>
      <c r="F4792" t="s">
        <v>142</v>
      </c>
      <c r="G4792">
        <v>3</v>
      </c>
      <c r="H4792">
        <v>4.2319085909999998</v>
      </c>
      <c r="I4792" t="s">
        <v>88</v>
      </c>
      <c r="J4792" t="s">
        <v>188</v>
      </c>
    </row>
    <row r="4793" spans="1:10">
      <c r="A4793" t="str">
        <f t="shared" si="74"/>
        <v>C18-C212016AllSexMaori4</v>
      </c>
      <c r="B4793">
        <v>2016</v>
      </c>
      <c r="C4793" t="s">
        <v>118</v>
      </c>
      <c r="D4793" t="s">
        <v>119</v>
      </c>
      <c r="E4793">
        <v>4</v>
      </c>
      <c r="F4793" t="s">
        <v>142</v>
      </c>
      <c r="G4793">
        <v>1</v>
      </c>
      <c r="H4793">
        <v>1.4106361970000001</v>
      </c>
      <c r="I4793" t="s">
        <v>89</v>
      </c>
      <c r="J4793" t="s">
        <v>182</v>
      </c>
    </row>
    <row r="4794" spans="1:10">
      <c r="A4794" t="str">
        <f t="shared" si="74"/>
        <v>C40-C412016AllSexMaori4</v>
      </c>
      <c r="B4794">
        <v>2016</v>
      </c>
      <c r="C4794" t="s">
        <v>118</v>
      </c>
      <c r="D4794" t="s">
        <v>119</v>
      </c>
      <c r="E4794">
        <v>4</v>
      </c>
      <c r="F4794" t="s">
        <v>142</v>
      </c>
      <c r="G4794">
        <v>1</v>
      </c>
      <c r="H4794">
        <v>1.4106361970000001</v>
      </c>
      <c r="I4794" t="s">
        <v>160</v>
      </c>
      <c r="J4794" t="s">
        <v>161</v>
      </c>
    </row>
    <row r="4795" spans="1:10">
      <c r="A4795" t="str">
        <f t="shared" si="74"/>
        <v>C622016AllSexMaori4</v>
      </c>
      <c r="B4795">
        <v>2016</v>
      </c>
      <c r="C4795" t="s">
        <v>118</v>
      </c>
      <c r="D4795" t="s">
        <v>119</v>
      </c>
      <c r="E4795">
        <v>4</v>
      </c>
      <c r="F4795" t="s">
        <v>142</v>
      </c>
      <c r="G4795">
        <v>1</v>
      </c>
      <c r="H4795">
        <v>1.4106361970000001</v>
      </c>
      <c r="I4795" t="s">
        <v>108</v>
      </c>
      <c r="J4795" t="s">
        <v>187</v>
      </c>
    </row>
    <row r="4796" spans="1:10">
      <c r="A4796" t="str">
        <f t="shared" si="74"/>
        <v>C712016AllSexMaori4</v>
      </c>
      <c r="B4796">
        <v>2016</v>
      </c>
      <c r="C4796" t="s">
        <v>118</v>
      </c>
      <c r="D4796" t="s">
        <v>119</v>
      </c>
      <c r="E4796">
        <v>4</v>
      </c>
      <c r="F4796" t="s">
        <v>142</v>
      </c>
      <c r="G4796">
        <v>2</v>
      </c>
      <c r="H4796">
        <v>2.8212723940000002</v>
      </c>
      <c r="I4796" t="s">
        <v>96</v>
      </c>
      <c r="J4796" t="s">
        <v>167</v>
      </c>
    </row>
    <row r="4797" spans="1:10">
      <c r="A4797" t="str">
        <f t="shared" si="74"/>
        <v>C812016AllSexMaori4</v>
      </c>
      <c r="B4797">
        <v>2016</v>
      </c>
      <c r="C4797" t="s">
        <v>118</v>
      </c>
      <c r="D4797" t="s">
        <v>119</v>
      </c>
      <c r="E4797">
        <v>4</v>
      </c>
      <c r="F4797" t="s">
        <v>142</v>
      </c>
      <c r="G4797">
        <v>2</v>
      </c>
      <c r="H4797">
        <v>2.8212723940000002</v>
      </c>
      <c r="I4797" t="s">
        <v>98</v>
      </c>
      <c r="J4797" t="s">
        <v>172</v>
      </c>
    </row>
    <row r="4798" spans="1:10">
      <c r="A4798" t="str">
        <f t="shared" si="74"/>
        <v>C91-C952016AllSexMaori4</v>
      </c>
      <c r="B4798">
        <v>2016</v>
      </c>
      <c r="C4798" t="s">
        <v>118</v>
      </c>
      <c r="D4798" t="s">
        <v>119</v>
      </c>
      <c r="E4798">
        <v>4</v>
      </c>
      <c r="F4798" t="s">
        <v>142</v>
      </c>
      <c r="G4798">
        <v>3</v>
      </c>
      <c r="H4798">
        <v>4.2319085909999998</v>
      </c>
      <c r="I4798" t="s">
        <v>101</v>
      </c>
      <c r="J4798" t="s">
        <v>174</v>
      </c>
    </row>
    <row r="4799" spans="1:10">
      <c r="A4799" t="str">
        <f t="shared" si="74"/>
        <v>C00-C142017AllSexMaori4</v>
      </c>
      <c r="B4799">
        <v>2017</v>
      </c>
      <c r="C4799" t="s">
        <v>118</v>
      </c>
      <c r="D4799" t="s">
        <v>119</v>
      </c>
      <c r="E4799">
        <v>4</v>
      </c>
      <c r="F4799" t="s">
        <v>142</v>
      </c>
      <c r="G4799">
        <v>1</v>
      </c>
      <c r="H4799">
        <v>1.419446416</v>
      </c>
      <c r="I4799" t="s">
        <v>86</v>
      </c>
      <c r="J4799" t="s">
        <v>180</v>
      </c>
    </row>
    <row r="4800" spans="1:10">
      <c r="A4800" t="str">
        <f t="shared" si="74"/>
        <v>C162017AllSexMaori4</v>
      </c>
      <c r="B4800">
        <v>2017</v>
      </c>
      <c r="C4800" t="s">
        <v>118</v>
      </c>
      <c r="D4800" t="s">
        <v>119</v>
      </c>
      <c r="E4800">
        <v>4</v>
      </c>
      <c r="F4800" t="s">
        <v>142</v>
      </c>
      <c r="G4800">
        <v>1</v>
      </c>
      <c r="H4800">
        <v>1.419446416</v>
      </c>
      <c r="I4800" t="s">
        <v>88</v>
      </c>
      <c r="J4800" t="s">
        <v>188</v>
      </c>
    </row>
    <row r="4801" spans="1:10">
      <c r="A4801" t="str">
        <f t="shared" si="74"/>
        <v>C18-C212017AllSexMaori4</v>
      </c>
      <c r="B4801">
        <v>2017</v>
      </c>
      <c r="C4801" t="s">
        <v>118</v>
      </c>
      <c r="D4801" t="s">
        <v>119</v>
      </c>
      <c r="E4801">
        <v>4</v>
      </c>
      <c r="F4801" t="s">
        <v>142</v>
      </c>
      <c r="G4801">
        <v>4</v>
      </c>
      <c r="H4801">
        <v>5.677785664</v>
      </c>
      <c r="I4801" t="s">
        <v>89</v>
      </c>
      <c r="J4801" t="s">
        <v>182</v>
      </c>
    </row>
    <row r="4802" spans="1:10">
      <c r="A4802" t="str">
        <f t="shared" si="74"/>
        <v>C222017AllSexMaori4</v>
      </c>
      <c r="B4802">
        <v>2017</v>
      </c>
      <c r="C4802" t="s">
        <v>118</v>
      </c>
      <c r="D4802" t="s">
        <v>119</v>
      </c>
      <c r="E4802">
        <v>4</v>
      </c>
      <c r="F4802" t="s">
        <v>142</v>
      </c>
      <c r="G4802">
        <v>1</v>
      </c>
      <c r="H4802">
        <v>1.419446416</v>
      </c>
      <c r="I4802" t="s">
        <v>90</v>
      </c>
      <c r="J4802" t="s">
        <v>159</v>
      </c>
    </row>
    <row r="4803" spans="1:10">
      <c r="A4803" t="str">
        <f t="shared" ref="A4803:A4866" si="75">I4803&amp;B4803&amp;C4803&amp;D4803&amp;E4803</f>
        <v>C40-C412017AllSexMaori4</v>
      </c>
      <c r="B4803">
        <v>2017</v>
      </c>
      <c r="C4803" t="s">
        <v>118</v>
      </c>
      <c r="D4803" t="s">
        <v>119</v>
      </c>
      <c r="E4803">
        <v>4</v>
      </c>
      <c r="F4803" t="s">
        <v>142</v>
      </c>
      <c r="G4803">
        <v>1</v>
      </c>
      <c r="H4803">
        <v>1.419446416</v>
      </c>
      <c r="I4803" t="s">
        <v>160</v>
      </c>
      <c r="J4803" t="s">
        <v>161</v>
      </c>
    </row>
    <row r="4804" spans="1:10">
      <c r="A4804" t="str">
        <f t="shared" si="75"/>
        <v>C492017AllSexMaori4</v>
      </c>
      <c r="B4804">
        <v>2017</v>
      </c>
      <c r="C4804" t="s">
        <v>118</v>
      </c>
      <c r="D4804" t="s">
        <v>119</v>
      </c>
      <c r="E4804">
        <v>4</v>
      </c>
      <c r="F4804" t="s">
        <v>142</v>
      </c>
      <c r="G4804">
        <v>1</v>
      </c>
      <c r="H4804">
        <v>1.419446416</v>
      </c>
      <c r="I4804" t="s">
        <v>162</v>
      </c>
      <c r="J4804" t="s">
        <v>163</v>
      </c>
    </row>
    <row r="4805" spans="1:10">
      <c r="A4805" t="str">
        <f t="shared" si="75"/>
        <v>C712017AllSexMaori4</v>
      </c>
      <c r="B4805">
        <v>2017</v>
      </c>
      <c r="C4805" t="s">
        <v>118</v>
      </c>
      <c r="D4805" t="s">
        <v>119</v>
      </c>
      <c r="E4805">
        <v>4</v>
      </c>
      <c r="F4805" t="s">
        <v>142</v>
      </c>
      <c r="G4805">
        <v>1</v>
      </c>
      <c r="H4805">
        <v>1.419446416</v>
      </c>
      <c r="I4805" t="s">
        <v>96</v>
      </c>
      <c r="J4805" t="s">
        <v>167</v>
      </c>
    </row>
    <row r="4806" spans="1:10">
      <c r="A4806" t="str">
        <f t="shared" si="75"/>
        <v>C732017AllSexMaori4</v>
      </c>
      <c r="B4806">
        <v>2017</v>
      </c>
      <c r="C4806" t="s">
        <v>118</v>
      </c>
      <c r="D4806" t="s">
        <v>119</v>
      </c>
      <c r="E4806">
        <v>4</v>
      </c>
      <c r="F4806" t="s">
        <v>142</v>
      </c>
      <c r="G4806">
        <v>1</v>
      </c>
      <c r="H4806">
        <v>1.419446416</v>
      </c>
      <c r="I4806" t="s">
        <v>97</v>
      </c>
      <c r="J4806" t="s">
        <v>183</v>
      </c>
    </row>
    <row r="4807" spans="1:10">
      <c r="A4807" t="str">
        <f t="shared" si="75"/>
        <v>C82-C86, C962017AllSexMaori4</v>
      </c>
      <c r="B4807">
        <v>2017</v>
      </c>
      <c r="C4807" t="s">
        <v>118</v>
      </c>
      <c r="D4807" t="s">
        <v>119</v>
      </c>
      <c r="E4807">
        <v>4</v>
      </c>
      <c r="F4807" t="s">
        <v>142</v>
      </c>
      <c r="G4807">
        <v>2</v>
      </c>
      <c r="H4807">
        <v>2.838892832</v>
      </c>
      <c r="I4807" t="s">
        <v>99</v>
      </c>
      <c r="J4807" t="s">
        <v>173</v>
      </c>
    </row>
    <row r="4808" spans="1:10">
      <c r="A4808" t="str">
        <f t="shared" si="75"/>
        <v>C91-C952017AllSexMaori4</v>
      </c>
      <c r="B4808">
        <v>2017</v>
      </c>
      <c r="C4808" t="s">
        <v>118</v>
      </c>
      <c r="D4808" t="s">
        <v>119</v>
      </c>
      <c r="E4808">
        <v>4</v>
      </c>
      <c r="F4808" t="s">
        <v>142</v>
      </c>
      <c r="G4808">
        <v>3</v>
      </c>
      <c r="H4808">
        <v>4.2583392480000004</v>
      </c>
      <c r="I4808" t="s">
        <v>101</v>
      </c>
      <c r="J4808" t="s">
        <v>174</v>
      </c>
    </row>
    <row r="4809" spans="1:10">
      <c r="A4809" t="str">
        <f t="shared" si="75"/>
        <v>C162015AllSexMaori5</v>
      </c>
      <c r="B4809">
        <v>2015</v>
      </c>
      <c r="C4809" t="s">
        <v>118</v>
      </c>
      <c r="D4809" t="s">
        <v>119</v>
      </c>
      <c r="E4809">
        <v>5</v>
      </c>
      <c r="F4809" t="s">
        <v>143</v>
      </c>
      <c r="G4809">
        <v>3</v>
      </c>
      <c r="H4809">
        <v>4.8685491719999998</v>
      </c>
      <c r="I4809" t="s">
        <v>88</v>
      </c>
      <c r="J4809" t="s">
        <v>188</v>
      </c>
    </row>
    <row r="4810" spans="1:10">
      <c r="A4810" t="str">
        <f t="shared" si="75"/>
        <v>C222015AllSexMaori5</v>
      </c>
      <c r="B4810">
        <v>2015</v>
      </c>
      <c r="C4810" t="s">
        <v>118</v>
      </c>
      <c r="D4810" t="s">
        <v>119</v>
      </c>
      <c r="E4810">
        <v>5</v>
      </c>
      <c r="F4810" t="s">
        <v>143</v>
      </c>
      <c r="G4810">
        <v>1</v>
      </c>
      <c r="H4810">
        <v>1.6228497239999999</v>
      </c>
      <c r="I4810" t="s">
        <v>90</v>
      </c>
      <c r="J4810" t="s">
        <v>159</v>
      </c>
    </row>
    <row r="4811" spans="1:10">
      <c r="A4811" t="str">
        <f t="shared" si="75"/>
        <v>C532015AllSexMaori5</v>
      </c>
      <c r="B4811">
        <v>2015</v>
      </c>
      <c r="C4811" t="s">
        <v>118</v>
      </c>
      <c r="D4811" t="s">
        <v>119</v>
      </c>
      <c r="E4811">
        <v>5</v>
      </c>
      <c r="F4811" t="s">
        <v>143</v>
      </c>
      <c r="G4811">
        <v>2</v>
      </c>
      <c r="H4811">
        <v>3.2456994479999999</v>
      </c>
      <c r="I4811" t="s">
        <v>103</v>
      </c>
      <c r="J4811" t="s">
        <v>235</v>
      </c>
    </row>
    <row r="4812" spans="1:10">
      <c r="A4812" t="str">
        <f t="shared" si="75"/>
        <v>C56-C572015AllSexMaori5</v>
      </c>
      <c r="B4812">
        <v>2015</v>
      </c>
      <c r="C4812" t="s">
        <v>118</v>
      </c>
      <c r="D4812" t="s">
        <v>119</v>
      </c>
      <c r="E4812">
        <v>5</v>
      </c>
      <c r="F4812" t="s">
        <v>143</v>
      </c>
      <c r="G4812">
        <v>1</v>
      </c>
      <c r="H4812">
        <v>1.6228497239999999</v>
      </c>
      <c r="I4812" t="s">
        <v>105</v>
      </c>
      <c r="J4812" t="s">
        <v>233</v>
      </c>
    </row>
    <row r="4813" spans="1:10">
      <c r="A4813" t="str">
        <f t="shared" si="75"/>
        <v>C622015AllSexMaori5</v>
      </c>
      <c r="B4813">
        <v>2015</v>
      </c>
      <c r="C4813" t="s">
        <v>118</v>
      </c>
      <c r="D4813" t="s">
        <v>119</v>
      </c>
      <c r="E4813">
        <v>5</v>
      </c>
      <c r="F4813" t="s">
        <v>143</v>
      </c>
      <c r="G4813">
        <v>6</v>
      </c>
      <c r="H4813">
        <v>9.7370983449999997</v>
      </c>
      <c r="I4813" t="s">
        <v>108</v>
      </c>
      <c r="J4813" t="s">
        <v>187</v>
      </c>
    </row>
    <row r="4814" spans="1:10">
      <c r="A4814" t="str">
        <f t="shared" si="75"/>
        <v>C64-C66, C682015AllSexMaori5</v>
      </c>
      <c r="B4814">
        <v>2015</v>
      </c>
      <c r="C4814" t="s">
        <v>118</v>
      </c>
      <c r="D4814" t="s">
        <v>119</v>
      </c>
      <c r="E4814">
        <v>5</v>
      </c>
      <c r="F4814" t="s">
        <v>143</v>
      </c>
      <c r="G4814">
        <v>1</v>
      </c>
      <c r="H4814">
        <v>1.6228497239999999</v>
      </c>
      <c r="I4814" t="s">
        <v>94</v>
      </c>
      <c r="J4814" t="s">
        <v>164</v>
      </c>
    </row>
    <row r="4815" spans="1:10">
      <c r="A4815" t="str">
        <f t="shared" si="75"/>
        <v>C712015AllSexMaori5</v>
      </c>
      <c r="B4815">
        <v>2015</v>
      </c>
      <c r="C4815" t="s">
        <v>118</v>
      </c>
      <c r="D4815" t="s">
        <v>119</v>
      </c>
      <c r="E4815">
        <v>5</v>
      </c>
      <c r="F4815" t="s">
        <v>143</v>
      </c>
      <c r="G4815">
        <v>1</v>
      </c>
      <c r="H4815">
        <v>1.6228497239999999</v>
      </c>
      <c r="I4815" t="s">
        <v>96</v>
      </c>
      <c r="J4815" t="s">
        <v>167</v>
      </c>
    </row>
    <row r="4816" spans="1:10">
      <c r="A4816" t="str">
        <f t="shared" si="75"/>
        <v>C732015AllSexMaori5</v>
      </c>
      <c r="B4816">
        <v>2015</v>
      </c>
      <c r="C4816" t="s">
        <v>118</v>
      </c>
      <c r="D4816" t="s">
        <v>119</v>
      </c>
      <c r="E4816">
        <v>5</v>
      </c>
      <c r="F4816" t="s">
        <v>143</v>
      </c>
      <c r="G4816">
        <v>3</v>
      </c>
      <c r="H4816">
        <v>4.8685491719999998</v>
      </c>
      <c r="I4816" t="s">
        <v>97</v>
      </c>
      <c r="J4816" t="s">
        <v>183</v>
      </c>
    </row>
    <row r="4817" spans="1:10">
      <c r="A4817" t="str">
        <f t="shared" si="75"/>
        <v>C812015AllSexMaori5</v>
      </c>
      <c r="B4817">
        <v>2015</v>
      </c>
      <c r="C4817" t="s">
        <v>118</v>
      </c>
      <c r="D4817" t="s">
        <v>119</v>
      </c>
      <c r="E4817">
        <v>5</v>
      </c>
      <c r="F4817" t="s">
        <v>143</v>
      </c>
      <c r="G4817">
        <v>5</v>
      </c>
      <c r="H4817">
        <v>8.1142486209999998</v>
      </c>
      <c r="I4817" t="s">
        <v>98</v>
      </c>
      <c r="J4817" t="s">
        <v>172</v>
      </c>
    </row>
    <row r="4818" spans="1:10">
      <c r="A4818" t="str">
        <f t="shared" si="75"/>
        <v>C82-C86, C962015AllSexMaori5</v>
      </c>
      <c r="B4818">
        <v>2015</v>
      </c>
      <c r="C4818" t="s">
        <v>118</v>
      </c>
      <c r="D4818" t="s">
        <v>119</v>
      </c>
      <c r="E4818">
        <v>5</v>
      </c>
      <c r="F4818" t="s">
        <v>143</v>
      </c>
      <c r="G4818">
        <v>1</v>
      </c>
      <c r="H4818">
        <v>1.6228497239999999</v>
      </c>
      <c r="I4818" t="s">
        <v>99</v>
      </c>
      <c r="J4818" t="s">
        <v>173</v>
      </c>
    </row>
    <row r="4819" spans="1:10">
      <c r="A4819" t="str">
        <f t="shared" si="75"/>
        <v>C91-C952015AllSexMaori5</v>
      </c>
      <c r="B4819">
        <v>2015</v>
      </c>
      <c r="C4819" t="s">
        <v>118</v>
      </c>
      <c r="D4819" t="s">
        <v>119</v>
      </c>
      <c r="E4819">
        <v>5</v>
      </c>
      <c r="F4819" t="s">
        <v>143</v>
      </c>
      <c r="G4819">
        <v>1</v>
      </c>
      <c r="H4819">
        <v>1.6228497239999999</v>
      </c>
      <c r="I4819" t="s">
        <v>101</v>
      </c>
      <c r="J4819" t="s">
        <v>174</v>
      </c>
    </row>
    <row r="4820" spans="1:10">
      <c r="A4820" t="str">
        <f t="shared" si="75"/>
        <v>C00-C142016AllSexMaori5</v>
      </c>
      <c r="B4820">
        <v>2016</v>
      </c>
      <c r="C4820" t="s">
        <v>118</v>
      </c>
      <c r="D4820" t="s">
        <v>119</v>
      </c>
      <c r="E4820">
        <v>5</v>
      </c>
      <c r="F4820" t="s">
        <v>143</v>
      </c>
      <c r="G4820">
        <v>1</v>
      </c>
      <c r="H4820">
        <v>1.581777918</v>
      </c>
      <c r="I4820" t="s">
        <v>86</v>
      </c>
      <c r="J4820" t="s">
        <v>180</v>
      </c>
    </row>
    <row r="4821" spans="1:10">
      <c r="A4821" t="str">
        <f t="shared" si="75"/>
        <v>C18-C212016AllSexMaori5</v>
      </c>
      <c r="B4821">
        <v>2016</v>
      </c>
      <c r="C4821" t="s">
        <v>118</v>
      </c>
      <c r="D4821" t="s">
        <v>119</v>
      </c>
      <c r="E4821">
        <v>5</v>
      </c>
      <c r="F4821" t="s">
        <v>143</v>
      </c>
      <c r="G4821">
        <v>4</v>
      </c>
      <c r="H4821">
        <v>6.3271116740000002</v>
      </c>
      <c r="I4821" t="s">
        <v>89</v>
      </c>
      <c r="J4821" t="s">
        <v>182</v>
      </c>
    </row>
    <row r="4822" spans="1:10">
      <c r="A4822" t="str">
        <f t="shared" si="75"/>
        <v>C252016AllSexMaori5</v>
      </c>
      <c r="B4822">
        <v>2016</v>
      </c>
      <c r="C4822" t="s">
        <v>118</v>
      </c>
      <c r="D4822" t="s">
        <v>119</v>
      </c>
      <c r="E4822">
        <v>5</v>
      </c>
      <c r="F4822" t="s">
        <v>143</v>
      </c>
      <c r="G4822">
        <v>1</v>
      </c>
      <c r="H4822">
        <v>1.581777918</v>
      </c>
      <c r="I4822" t="s">
        <v>91</v>
      </c>
      <c r="J4822" t="s">
        <v>197</v>
      </c>
    </row>
    <row r="4823" spans="1:10">
      <c r="A4823" t="str">
        <f t="shared" si="75"/>
        <v>C262016AllSexMaori5</v>
      </c>
      <c r="B4823">
        <v>2016</v>
      </c>
      <c r="C4823" t="s">
        <v>118</v>
      </c>
      <c r="D4823" t="s">
        <v>119</v>
      </c>
      <c r="E4823">
        <v>5</v>
      </c>
      <c r="F4823" t="s">
        <v>143</v>
      </c>
      <c r="G4823">
        <v>1</v>
      </c>
      <c r="H4823">
        <v>1.581777918</v>
      </c>
      <c r="I4823" t="s">
        <v>198</v>
      </c>
      <c r="J4823" t="s">
        <v>199</v>
      </c>
    </row>
    <row r="4824" spans="1:10">
      <c r="A4824" t="str">
        <f t="shared" si="75"/>
        <v>C33-C342016AllSexMaori5</v>
      </c>
      <c r="B4824">
        <v>2016</v>
      </c>
      <c r="C4824" t="s">
        <v>118</v>
      </c>
      <c r="D4824" t="s">
        <v>119</v>
      </c>
      <c r="E4824">
        <v>5</v>
      </c>
      <c r="F4824" t="s">
        <v>143</v>
      </c>
      <c r="G4824">
        <v>1</v>
      </c>
      <c r="H4824">
        <v>1.581777918</v>
      </c>
      <c r="I4824" t="s">
        <v>92</v>
      </c>
      <c r="J4824" t="s">
        <v>175</v>
      </c>
    </row>
    <row r="4825" spans="1:10">
      <c r="A4825" t="str">
        <f t="shared" si="75"/>
        <v>C502016AllSexMaori5</v>
      </c>
      <c r="B4825">
        <v>2016</v>
      </c>
      <c r="C4825" t="s">
        <v>118</v>
      </c>
      <c r="D4825" t="s">
        <v>119</v>
      </c>
      <c r="E4825">
        <v>5</v>
      </c>
      <c r="F4825" t="s">
        <v>143</v>
      </c>
      <c r="G4825">
        <v>3</v>
      </c>
      <c r="H4825">
        <v>4.7453337549999999</v>
      </c>
      <c r="I4825" t="s">
        <v>102</v>
      </c>
      <c r="J4825" t="s">
        <v>214</v>
      </c>
    </row>
    <row r="4826" spans="1:10">
      <c r="A4826" t="str">
        <f t="shared" si="75"/>
        <v>C622016AllSexMaori5</v>
      </c>
      <c r="B4826">
        <v>2016</v>
      </c>
      <c r="C4826" t="s">
        <v>118</v>
      </c>
      <c r="D4826" t="s">
        <v>119</v>
      </c>
      <c r="E4826">
        <v>5</v>
      </c>
      <c r="F4826" t="s">
        <v>143</v>
      </c>
      <c r="G4826">
        <v>6</v>
      </c>
      <c r="H4826">
        <v>9.4906675099999998</v>
      </c>
      <c r="I4826" t="s">
        <v>108</v>
      </c>
      <c r="J4826" t="s">
        <v>187</v>
      </c>
    </row>
    <row r="4827" spans="1:10">
      <c r="A4827" t="str">
        <f t="shared" si="75"/>
        <v>C712016AllSexMaori5</v>
      </c>
      <c r="B4827">
        <v>2016</v>
      </c>
      <c r="C4827" t="s">
        <v>118</v>
      </c>
      <c r="D4827" t="s">
        <v>119</v>
      </c>
      <c r="E4827">
        <v>5</v>
      </c>
      <c r="F4827" t="s">
        <v>143</v>
      </c>
      <c r="G4827">
        <v>1</v>
      </c>
      <c r="H4827">
        <v>1.581777918</v>
      </c>
      <c r="I4827" t="s">
        <v>96</v>
      </c>
      <c r="J4827" t="s">
        <v>167</v>
      </c>
    </row>
    <row r="4828" spans="1:10">
      <c r="A4828" t="str">
        <f t="shared" si="75"/>
        <v>C722016AllSexMaori5</v>
      </c>
      <c r="B4828">
        <v>2016</v>
      </c>
      <c r="C4828" t="s">
        <v>118</v>
      </c>
      <c r="D4828" t="s">
        <v>119</v>
      </c>
      <c r="E4828">
        <v>5</v>
      </c>
      <c r="F4828" t="s">
        <v>143</v>
      </c>
      <c r="G4828">
        <v>1</v>
      </c>
      <c r="H4828">
        <v>1.581777918</v>
      </c>
      <c r="I4828" t="s">
        <v>168</v>
      </c>
      <c r="J4828" t="s">
        <v>169</v>
      </c>
    </row>
    <row r="4829" spans="1:10">
      <c r="A4829" t="str">
        <f t="shared" si="75"/>
        <v>C732016AllSexMaori5</v>
      </c>
      <c r="B4829">
        <v>2016</v>
      </c>
      <c r="C4829" t="s">
        <v>118</v>
      </c>
      <c r="D4829" t="s">
        <v>119</v>
      </c>
      <c r="E4829">
        <v>5</v>
      </c>
      <c r="F4829" t="s">
        <v>143</v>
      </c>
      <c r="G4829">
        <v>1</v>
      </c>
      <c r="H4829">
        <v>1.581777918</v>
      </c>
      <c r="I4829" t="s">
        <v>97</v>
      </c>
      <c r="J4829" t="s">
        <v>183</v>
      </c>
    </row>
    <row r="4830" spans="1:10">
      <c r="A4830" t="str">
        <f t="shared" si="75"/>
        <v>C752016AllSexMaori5</v>
      </c>
      <c r="B4830">
        <v>2016</v>
      </c>
      <c r="C4830" t="s">
        <v>118</v>
      </c>
      <c r="D4830" t="s">
        <v>119</v>
      </c>
      <c r="E4830">
        <v>5</v>
      </c>
      <c r="F4830" t="s">
        <v>143</v>
      </c>
      <c r="G4830">
        <v>2</v>
      </c>
      <c r="H4830">
        <v>3.1635558370000001</v>
      </c>
      <c r="I4830" t="s">
        <v>184</v>
      </c>
      <c r="J4830" t="s">
        <v>185</v>
      </c>
    </row>
    <row r="4831" spans="1:10">
      <c r="A4831" t="str">
        <f t="shared" si="75"/>
        <v>C812016AllSexMaori5</v>
      </c>
      <c r="B4831">
        <v>2016</v>
      </c>
      <c r="C4831" t="s">
        <v>118</v>
      </c>
      <c r="D4831" t="s">
        <v>119</v>
      </c>
      <c r="E4831">
        <v>5</v>
      </c>
      <c r="F4831" t="s">
        <v>143</v>
      </c>
      <c r="G4831">
        <v>1</v>
      </c>
      <c r="H4831">
        <v>1.581777918</v>
      </c>
      <c r="I4831" t="s">
        <v>98</v>
      </c>
      <c r="J4831" t="s">
        <v>172</v>
      </c>
    </row>
    <row r="4832" spans="1:10">
      <c r="A4832" t="str">
        <f t="shared" si="75"/>
        <v>C82-C86, C962016AllSexMaori5</v>
      </c>
      <c r="B4832">
        <v>2016</v>
      </c>
      <c r="C4832" t="s">
        <v>118</v>
      </c>
      <c r="D4832" t="s">
        <v>119</v>
      </c>
      <c r="E4832">
        <v>5</v>
      </c>
      <c r="F4832" t="s">
        <v>143</v>
      </c>
      <c r="G4832">
        <v>1</v>
      </c>
      <c r="H4832">
        <v>1.581777918</v>
      </c>
      <c r="I4832" t="s">
        <v>99</v>
      </c>
      <c r="J4832" t="s">
        <v>173</v>
      </c>
    </row>
    <row r="4833" spans="1:10">
      <c r="A4833" t="str">
        <f t="shared" si="75"/>
        <v>C91-C952016AllSexMaori5</v>
      </c>
      <c r="B4833">
        <v>2016</v>
      </c>
      <c r="C4833" t="s">
        <v>118</v>
      </c>
      <c r="D4833" t="s">
        <v>119</v>
      </c>
      <c r="E4833">
        <v>5</v>
      </c>
      <c r="F4833" t="s">
        <v>143</v>
      </c>
      <c r="G4833">
        <v>2</v>
      </c>
      <c r="H4833">
        <v>3.1635558370000001</v>
      </c>
      <c r="I4833" t="s">
        <v>101</v>
      </c>
      <c r="J4833" t="s">
        <v>174</v>
      </c>
    </row>
    <row r="4834" spans="1:10">
      <c r="A4834" t="str">
        <f t="shared" si="75"/>
        <v>C00-C142017AllSexMaori5</v>
      </c>
      <c r="B4834">
        <v>2017</v>
      </c>
      <c r="C4834" t="s">
        <v>118</v>
      </c>
      <c r="D4834" t="s">
        <v>119</v>
      </c>
      <c r="E4834">
        <v>5</v>
      </c>
      <c r="F4834" t="s">
        <v>143</v>
      </c>
      <c r="G4834">
        <v>1</v>
      </c>
      <c r="H4834">
        <v>1.545833977</v>
      </c>
      <c r="I4834" t="s">
        <v>86</v>
      </c>
      <c r="J4834" t="s">
        <v>180</v>
      </c>
    </row>
    <row r="4835" spans="1:10">
      <c r="A4835" t="str">
        <f t="shared" si="75"/>
        <v>C18-C212017AllSexMaori5</v>
      </c>
      <c r="B4835">
        <v>2017</v>
      </c>
      <c r="C4835" t="s">
        <v>118</v>
      </c>
      <c r="D4835" t="s">
        <v>119</v>
      </c>
      <c r="E4835">
        <v>5</v>
      </c>
      <c r="F4835" t="s">
        <v>143</v>
      </c>
      <c r="G4835">
        <v>3</v>
      </c>
      <c r="H4835">
        <v>4.6375019320000002</v>
      </c>
      <c r="I4835" t="s">
        <v>89</v>
      </c>
      <c r="J4835" t="s">
        <v>182</v>
      </c>
    </row>
    <row r="4836" spans="1:10">
      <c r="A4836" t="str">
        <f t="shared" si="75"/>
        <v>C40-C412017AllSexMaori5</v>
      </c>
      <c r="B4836">
        <v>2017</v>
      </c>
      <c r="C4836" t="s">
        <v>118</v>
      </c>
      <c r="D4836" t="s">
        <v>119</v>
      </c>
      <c r="E4836">
        <v>5</v>
      </c>
      <c r="F4836" t="s">
        <v>143</v>
      </c>
      <c r="G4836">
        <v>2</v>
      </c>
      <c r="H4836">
        <v>3.0916679550000001</v>
      </c>
      <c r="I4836" t="s">
        <v>160</v>
      </c>
      <c r="J4836" t="s">
        <v>161</v>
      </c>
    </row>
    <row r="4837" spans="1:10">
      <c r="A4837" t="str">
        <f t="shared" si="75"/>
        <v>C432017AllSexMaori5</v>
      </c>
      <c r="B4837">
        <v>2017</v>
      </c>
      <c r="C4837" t="s">
        <v>118</v>
      </c>
      <c r="D4837" t="s">
        <v>119</v>
      </c>
      <c r="E4837">
        <v>5</v>
      </c>
      <c r="F4837" t="s">
        <v>143</v>
      </c>
      <c r="G4837">
        <v>3</v>
      </c>
      <c r="H4837">
        <v>4.6375019320000002</v>
      </c>
      <c r="I4837" t="s">
        <v>93</v>
      </c>
      <c r="J4837" t="s">
        <v>186</v>
      </c>
    </row>
    <row r="4838" spans="1:10">
      <c r="A4838" t="str">
        <f t="shared" si="75"/>
        <v>C622017AllSexMaori5</v>
      </c>
      <c r="B4838">
        <v>2017</v>
      </c>
      <c r="C4838" t="s">
        <v>118</v>
      </c>
      <c r="D4838" t="s">
        <v>119</v>
      </c>
      <c r="E4838">
        <v>5</v>
      </c>
      <c r="F4838" t="s">
        <v>143</v>
      </c>
      <c r="G4838">
        <v>6</v>
      </c>
      <c r="H4838">
        <v>9.2750038650000004</v>
      </c>
      <c r="I4838" t="s">
        <v>108</v>
      </c>
      <c r="J4838" t="s">
        <v>187</v>
      </c>
    </row>
    <row r="4839" spans="1:10">
      <c r="A4839" t="str">
        <f t="shared" si="75"/>
        <v>C712017AllSexMaori5</v>
      </c>
      <c r="B4839">
        <v>2017</v>
      </c>
      <c r="C4839" t="s">
        <v>118</v>
      </c>
      <c r="D4839" t="s">
        <v>119</v>
      </c>
      <c r="E4839">
        <v>5</v>
      </c>
      <c r="F4839" t="s">
        <v>143</v>
      </c>
      <c r="G4839">
        <v>1</v>
      </c>
      <c r="H4839">
        <v>1.545833977</v>
      </c>
      <c r="I4839" t="s">
        <v>96</v>
      </c>
      <c r="J4839" t="s">
        <v>167</v>
      </c>
    </row>
    <row r="4840" spans="1:10">
      <c r="A4840" t="str">
        <f t="shared" si="75"/>
        <v>C77-C792017AllSexMaori5</v>
      </c>
      <c r="B4840">
        <v>2017</v>
      </c>
      <c r="C4840" t="s">
        <v>118</v>
      </c>
      <c r="D4840" t="s">
        <v>119</v>
      </c>
      <c r="E4840">
        <v>5</v>
      </c>
      <c r="F4840" t="s">
        <v>143</v>
      </c>
      <c r="G4840">
        <v>1</v>
      </c>
      <c r="H4840">
        <v>1.545833977</v>
      </c>
      <c r="I4840" t="s">
        <v>215</v>
      </c>
      <c r="J4840" t="s">
        <v>216</v>
      </c>
    </row>
    <row r="4841" spans="1:10">
      <c r="A4841" t="str">
        <f t="shared" si="75"/>
        <v>C82-C86, C962017AllSexMaori5</v>
      </c>
      <c r="B4841">
        <v>2017</v>
      </c>
      <c r="C4841" t="s">
        <v>118</v>
      </c>
      <c r="D4841" t="s">
        <v>119</v>
      </c>
      <c r="E4841">
        <v>5</v>
      </c>
      <c r="F4841" t="s">
        <v>143</v>
      </c>
      <c r="G4841">
        <v>2</v>
      </c>
      <c r="H4841">
        <v>3.0916679550000001</v>
      </c>
      <c r="I4841" t="s">
        <v>99</v>
      </c>
      <c r="J4841" t="s">
        <v>173</v>
      </c>
    </row>
    <row r="4842" spans="1:10">
      <c r="A4842" t="str">
        <f t="shared" si="75"/>
        <v>C902017AllSexMaori5</v>
      </c>
      <c r="B4842">
        <v>2017</v>
      </c>
      <c r="C4842" t="s">
        <v>118</v>
      </c>
      <c r="D4842" t="s">
        <v>119</v>
      </c>
      <c r="E4842">
        <v>5</v>
      </c>
      <c r="F4842" t="s">
        <v>143</v>
      </c>
      <c r="G4842">
        <v>1</v>
      </c>
      <c r="H4842">
        <v>1.545833977</v>
      </c>
      <c r="I4842" t="s">
        <v>100</v>
      </c>
      <c r="J4842" t="s">
        <v>205</v>
      </c>
    </row>
    <row r="4843" spans="1:10">
      <c r="A4843" t="str">
        <f t="shared" si="75"/>
        <v>C91-C952017AllSexMaori5</v>
      </c>
      <c r="B4843">
        <v>2017</v>
      </c>
      <c r="C4843" t="s">
        <v>118</v>
      </c>
      <c r="D4843" t="s">
        <v>119</v>
      </c>
      <c r="E4843">
        <v>5</v>
      </c>
      <c r="F4843" t="s">
        <v>143</v>
      </c>
      <c r="G4843">
        <v>1</v>
      </c>
      <c r="H4843">
        <v>1.545833977</v>
      </c>
      <c r="I4843" t="s">
        <v>101</v>
      </c>
      <c r="J4843" t="s">
        <v>174</v>
      </c>
    </row>
    <row r="4844" spans="1:10">
      <c r="A4844" t="str">
        <f t="shared" si="75"/>
        <v>C162015AllSexMaori6</v>
      </c>
      <c r="B4844">
        <v>2015</v>
      </c>
      <c r="C4844" t="s">
        <v>118</v>
      </c>
      <c r="D4844" t="s">
        <v>119</v>
      </c>
      <c r="E4844">
        <v>6</v>
      </c>
      <c r="F4844" t="s">
        <v>144</v>
      </c>
      <c r="G4844">
        <v>1</v>
      </c>
      <c r="H4844">
        <v>2.0454080590000001</v>
      </c>
      <c r="I4844" t="s">
        <v>88</v>
      </c>
      <c r="J4844" t="s">
        <v>188</v>
      </c>
    </row>
    <row r="4845" spans="1:10">
      <c r="A4845" t="str">
        <f t="shared" si="75"/>
        <v>C18-C212015AllSexMaori6</v>
      </c>
      <c r="B4845">
        <v>2015</v>
      </c>
      <c r="C4845" t="s">
        <v>118</v>
      </c>
      <c r="D4845" t="s">
        <v>119</v>
      </c>
      <c r="E4845">
        <v>6</v>
      </c>
      <c r="F4845" t="s">
        <v>144</v>
      </c>
      <c r="G4845">
        <v>4</v>
      </c>
      <c r="H4845">
        <v>8.1816322360000004</v>
      </c>
      <c r="I4845" t="s">
        <v>89</v>
      </c>
      <c r="J4845" t="s">
        <v>182</v>
      </c>
    </row>
    <row r="4846" spans="1:10">
      <c r="A4846" t="str">
        <f t="shared" si="75"/>
        <v>C40-C412015AllSexMaori6</v>
      </c>
      <c r="B4846">
        <v>2015</v>
      </c>
      <c r="C4846" t="s">
        <v>118</v>
      </c>
      <c r="D4846" t="s">
        <v>119</v>
      </c>
      <c r="E4846">
        <v>6</v>
      </c>
      <c r="F4846" t="s">
        <v>144</v>
      </c>
      <c r="G4846">
        <v>1</v>
      </c>
      <c r="H4846">
        <v>2.0454080590000001</v>
      </c>
      <c r="I4846" t="s">
        <v>160</v>
      </c>
      <c r="J4846" t="s">
        <v>161</v>
      </c>
    </row>
    <row r="4847" spans="1:10">
      <c r="A4847" t="str">
        <f t="shared" si="75"/>
        <v>C442015AllSexMaori6</v>
      </c>
      <c r="B4847">
        <v>2015</v>
      </c>
      <c r="C4847" t="s">
        <v>118</v>
      </c>
      <c r="D4847" t="s">
        <v>119</v>
      </c>
      <c r="E4847">
        <v>6</v>
      </c>
      <c r="F4847" t="s">
        <v>144</v>
      </c>
      <c r="G4847">
        <v>1</v>
      </c>
      <c r="H4847">
        <v>2.0454080590000001</v>
      </c>
      <c r="I4847" t="s">
        <v>176</v>
      </c>
      <c r="J4847" t="s">
        <v>177</v>
      </c>
    </row>
    <row r="4848" spans="1:10">
      <c r="A4848" t="str">
        <f t="shared" si="75"/>
        <v>C492015AllSexMaori6</v>
      </c>
      <c r="B4848">
        <v>2015</v>
      </c>
      <c r="C4848" t="s">
        <v>118</v>
      </c>
      <c r="D4848" t="s">
        <v>119</v>
      </c>
      <c r="E4848">
        <v>6</v>
      </c>
      <c r="F4848" t="s">
        <v>144</v>
      </c>
      <c r="G4848">
        <v>2</v>
      </c>
      <c r="H4848">
        <v>4.0908161180000002</v>
      </c>
      <c r="I4848" t="s">
        <v>162</v>
      </c>
      <c r="J4848" t="s">
        <v>163</v>
      </c>
    </row>
    <row r="4849" spans="1:10">
      <c r="A4849" t="str">
        <f t="shared" si="75"/>
        <v>C502015AllSexMaori6</v>
      </c>
      <c r="B4849">
        <v>2015</v>
      </c>
      <c r="C4849" t="s">
        <v>118</v>
      </c>
      <c r="D4849" t="s">
        <v>119</v>
      </c>
      <c r="E4849">
        <v>6</v>
      </c>
      <c r="F4849" t="s">
        <v>144</v>
      </c>
      <c r="G4849">
        <v>3</v>
      </c>
      <c r="H4849">
        <v>6.1362241769999999</v>
      </c>
      <c r="I4849" t="s">
        <v>102</v>
      </c>
      <c r="J4849" t="s">
        <v>214</v>
      </c>
    </row>
    <row r="4850" spans="1:10">
      <c r="A4850" t="str">
        <f t="shared" si="75"/>
        <v>C532015AllSexMaori6</v>
      </c>
      <c r="B4850">
        <v>2015</v>
      </c>
      <c r="C4850" t="s">
        <v>118</v>
      </c>
      <c r="D4850" t="s">
        <v>119</v>
      </c>
      <c r="E4850">
        <v>6</v>
      </c>
      <c r="F4850" t="s">
        <v>144</v>
      </c>
      <c r="G4850">
        <v>4</v>
      </c>
      <c r="H4850">
        <v>8.1816322360000004</v>
      </c>
      <c r="I4850" t="s">
        <v>103</v>
      </c>
      <c r="J4850" t="s">
        <v>235</v>
      </c>
    </row>
    <row r="4851" spans="1:10">
      <c r="A4851" t="str">
        <f t="shared" si="75"/>
        <v>C622015AllSexMaori6</v>
      </c>
      <c r="B4851">
        <v>2015</v>
      </c>
      <c r="C4851" t="s">
        <v>118</v>
      </c>
      <c r="D4851" t="s">
        <v>119</v>
      </c>
      <c r="E4851">
        <v>6</v>
      </c>
      <c r="F4851" t="s">
        <v>144</v>
      </c>
      <c r="G4851">
        <v>10</v>
      </c>
      <c r="H4851">
        <v>20.45408059</v>
      </c>
      <c r="I4851" t="s">
        <v>108</v>
      </c>
      <c r="J4851" t="s">
        <v>187</v>
      </c>
    </row>
    <row r="4852" spans="1:10">
      <c r="A4852" t="str">
        <f t="shared" si="75"/>
        <v>C64-C66, C682015AllSexMaori6</v>
      </c>
      <c r="B4852">
        <v>2015</v>
      </c>
      <c r="C4852" t="s">
        <v>118</v>
      </c>
      <c r="D4852" t="s">
        <v>119</v>
      </c>
      <c r="E4852">
        <v>6</v>
      </c>
      <c r="F4852" t="s">
        <v>144</v>
      </c>
      <c r="G4852">
        <v>2</v>
      </c>
      <c r="H4852">
        <v>4.0908161180000002</v>
      </c>
      <c r="I4852" t="s">
        <v>94</v>
      </c>
      <c r="J4852" t="s">
        <v>164</v>
      </c>
    </row>
    <row r="4853" spans="1:10">
      <c r="A4853" t="str">
        <f t="shared" si="75"/>
        <v>C712015AllSexMaori6</v>
      </c>
      <c r="B4853">
        <v>2015</v>
      </c>
      <c r="C4853" t="s">
        <v>118</v>
      </c>
      <c r="D4853" t="s">
        <v>119</v>
      </c>
      <c r="E4853">
        <v>6</v>
      </c>
      <c r="F4853" t="s">
        <v>144</v>
      </c>
      <c r="G4853">
        <v>6</v>
      </c>
      <c r="H4853">
        <v>12.272448349999999</v>
      </c>
      <c r="I4853" t="s">
        <v>96</v>
      </c>
      <c r="J4853" t="s">
        <v>167</v>
      </c>
    </row>
    <row r="4854" spans="1:10">
      <c r="A4854" t="str">
        <f t="shared" si="75"/>
        <v>C732015AllSexMaori6</v>
      </c>
      <c r="B4854">
        <v>2015</v>
      </c>
      <c r="C4854" t="s">
        <v>118</v>
      </c>
      <c r="D4854" t="s">
        <v>119</v>
      </c>
      <c r="E4854">
        <v>6</v>
      </c>
      <c r="F4854" t="s">
        <v>144</v>
      </c>
      <c r="G4854">
        <v>6</v>
      </c>
      <c r="H4854">
        <v>12.272448349999999</v>
      </c>
      <c r="I4854" t="s">
        <v>97</v>
      </c>
      <c r="J4854" t="s">
        <v>183</v>
      </c>
    </row>
    <row r="4855" spans="1:10">
      <c r="A4855" t="str">
        <f t="shared" si="75"/>
        <v>C82-C86, C962015AllSexMaori6</v>
      </c>
      <c r="B4855">
        <v>2015</v>
      </c>
      <c r="C4855" t="s">
        <v>118</v>
      </c>
      <c r="D4855" t="s">
        <v>119</v>
      </c>
      <c r="E4855">
        <v>6</v>
      </c>
      <c r="F4855" t="s">
        <v>144</v>
      </c>
      <c r="G4855">
        <v>1</v>
      </c>
      <c r="H4855">
        <v>2.0454080590000001</v>
      </c>
      <c r="I4855" t="s">
        <v>99</v>
      </c>
      <c r="J4855" t="s">
        <v>173</v>
      </c>
    </row>
    <row r="4856" spans="1:10">
      <c r="A4856" t="str">
        <f t="shared" si="75"/>
        <v>C152016AllSexMaori6</v>
      </c>
      <c r="B4856">
        <v>2016</v>
      </c>
      <c r="C4856" t="s">
        <v>118</v>
      </c>
      <c r="D4856" t="s">
        <v>119</v>
      </c>
      <c r="E4856">
        <v>6</v>
      </c>
      <c r="F4856" t="s">
        <v>144</v>
      </c>
      <c r="G4856">
        <v>1</v>
      </c>
      <c r="H4856">
        <v>1.9432568990000001</v>
      </c>
      <c r="I4856" t="s">
        <v>87</v>
      </c>
      <c r="J4856" t="s">
        <v>217</v>
      </c>
    </row>
    <row r="4857" spans="1:10">
      <c r="A4857" t="str">
        <f t="shared" si="75"/>
        <v>C162016AllSexMaori6</v>
      </c>
      <c r="B4857">
        <v>2016</v>
      </c>
      <c r="C4857" t="s">
        <v>118</v>
      </c>
      <c r="D4857" t="s">
        <v>119</v>
      </c>
      <c r="E4857">
        <v>6</v>
      </c>
      <c r="F4857" t="s">
        <v>144</v>
      </c>
      <c r="G4857">
        <v>1</v>
      </c>
      <c r="H4857">
        <v>1.9432568990000001</v>
      </c>
      <c r="I4857" t="s">
        <v>88</v>
      </c>
      <c r="J4857" t="s">
        <v>188</v>
      </c>
    </row>
    <row r="4858" spans="1:10">
      <c r="A4858" t="str">
        <f t="shared" si="75"/>
        <v>C18-C212016AllSexMaori6</v>
      </c>
      <c r="B4858">
        <v>2016</v>
      </c>
      <c r="C4858" t="s">
        <v>118</v>
      </c>
      <c r="D4858" t="s">
        <v>119</v>
      </c>
      <c r="E4858">
        <v>6</v>
      </c>
      <c r="F4858" t="s">
        <v>144</v>
      </c>
      <c r="G4858">
        <v>5</v>
      </c>
      <c r="H4858">
        <v>9.7162844929999999</v>
      </c>
      <c r="I4858" t="s">
        <v>89</v>
      </c>
      <c r="J4858" t="s">
        <v>182</v>
      </c>
    </row>
    <row r="4859" spans="1:10">
      <c r="A4859" t="str">
        <f t="shared" si="75"/>
        <v>C502016AllSexMaori6</v>
      </c>
      <c r="B4859">
        <v>2016</v>
      </c>
      <c r="C4859" t="s">
        <v>118</v>
      </c>
      <c r="D4859" t="s">
        <v>119</v>
      </c>
      <c r="E4859">
        <v>6</v>
      </c>
      <c r="F4859" t="s">
        <v>144</v>
      </c>
      <c r="G4859">
        <v>2</v>
      </c>
      <c r="H4859">
        <v>3.8865137970000001</v>
      </c>
      <c r="I4859" t="s">
        <v>102</v>
      </c>
      <c r="J4859" t="s">
        <v>214</v>
      </c>
    </row>
    <row r="4860" spans="1:10">
      <c r="A4860" t="str">
        <f t="shared" si="75"/>
        <v>C512016AllSexMaori6</v>
      </c>
      <c r="B4860">
        <v>2016</v>
      </c>
      <c r="C4860" t="s">
        <v>118</v>
      </c>
      <c r="D4860" t="s">
        <v>119</v>
      </c>
      <c r="E4860">
        <v>6</v>
      </c>
      <c r="F4860" t="s">
        <v>144</v>
      </c>
      <c r="G4860">
        <v>1</v>
      </c>
      <c r="H4860">
        <v>1.9432568990000001</v>
      </c>
      <c r="I4860" t="s">
        <v>106</v>
      </c>
      <c r="J4860" t="s">
        <v>238</v>
      </c>
    </row>
    <row r="4861" spans="1:10">
      <c r="A4861" t="str">
        <f t="shared" si="75"/>
        <v>C532016AllSexMaori6</v>
      </c>
      <c r="B4861">
        <v>2016</v>
      </c>
      <c r="C4861" t="s">
        <v>118</v>
      </c>
      <c r="D4861" t="s">
        <v>119</v>
      </c>
      <c r="E4861">
        <v>6</v>
      </c>
      <c r="F4861" t="s">
        <v>144</v>
      </c>
      <c r="G4861">
        <v>5</v>
      </c>
      <c r="H4861">
        <v>9.7162844929999999</v>
      </c>
      <c r="I4861" t="s">
        <v>103</v>
      </c>
      <c r="J4861" t="s">
        <v>235</v>
      </c>
    </row>
    <row r="4862" spans="1:10">
      <c r="A4862" t="str">
        <f t="shared" si="75"/>
        <v>C622016AllSexMaori6</v>
      </c>
      <c r="B4862">
        <v>2016</v>
      </c>
      <c r="C4862" t="s">
        <v>118</v>
      </c>
      <c r="D4862" t="s">
        <v>119</v>
      </c>
      <c r="E4862">
        <v>6</v>
      </c>
      <c r="F4862" t="s">
        <v>144</v>
      </c>
      <c r="G4862">
        <v>4</v>
      </c>
      <c r="H4862">
        <v>7.7730275940000002</v>
      </c>
      <c r="I4862" t="s">
        <v>108</v>
      </c>
      <c r="J4862" t="s">
        <v>187</v>
      </c>
    </row>
    <row r="4863" spans="1:10">
      <c r="A4863" t="str">
        <f t="shared" si="75"/>
        <v>C732016AllSexMaori6</v>
      </c>
      <c r="B4863">
        <v>2016</v>
      </c>
      <c r="C4863" t="s">
        <v>118</v>
      </c>
      <c r="D4863" t="s">
        <v>119</v>
      </c>
      <c r="E4863">
        <v>6</v>
      </c>
      <c r="F4863" t="s">
        <v>144</v>
      </c>
      <c r="G4863">
        <v>2</v>
      </c>
      <c r="H4863">
        <v>3.8865137970000001</v>
      </c>
      <c r="I4863" t="s">
        <v>97</v>
      </c>
      <c r="J4863" t="s">
        <v>183</v>
      </c>
    </row>
    <row r="4864" spans="1:10">
      <c r="A4864" t="str">
        <f t="shared" si="75"/>
        <v>C812016AllSexMaori6</v>
      </c>
      <c r="B4864">
        <v>2016</v>
      </c>
      <c r="C4864" t="s">
        <v>118</v>
      </c>
      <c r="D4864" t="s">
        <v>119</v>
      </c>
      <c r="E4864">
        <v>6</v>
      </c>
      <c r="F4864" t="s">
        <v>144</v>
      </c>
      <c r="G4864">
        <v>1</v>
      </c>
      <c r="H4864">
        <v>1.9432568990000001</v>
      </c>
      <c r="I4864" t="s">
        <v>98</v>
      </c>
      <c r="J4864" t="s">
        <v>172</v>
      </c>
    </row>
    <row r="4865" spans="1:10">
      <c r="A4865" t="str">
        <f t="shared" si="75"/>
        <v>C82-C86, C962016AllSexMaori6</v>
      </c>
      <c r="B4865">
        <v>2016</v>
      </c>
      <c r="C4865" t="s">
        <v>118</v>
      </c>
      <c r="D4865" t="s">
        <v>119</v>
      </c>
      <c r="E4865">
        <v>6</v>
      </c>
      <c r="F4865" t="s">
        <v>144</v>
      </c>
      <c r="G4865">
        <v>1</v>
      </c>
      <c r="H4865">
        <v>1.9432568990000001</v>
      </c>
      <c r="I4865" t="s">
        <v>99</v>
      </c>
      <c r="J4865" t="s">
        <v>173</v>
      </c>
    </row>
    <row r="4866" spans="1:10">
      <c r="A4866" t="str">
        <f t="shared" si="75"/>
        <v>D45-D472016AllSexMaori6</v>
      </c>
      <c r="B4866">
        <v>2016</v>
      </c>
      <c r="C4866" t="s">
        <v>118</v>
      </c>
      <c r="D4866" t="s">
        <v>119</v>
      </c>
      <c r="E4866">
        <v>6</v>
      </c>
      <c r="F4866" t="s">
        <v>144</v>
      </c>
      <c r="G4866">
        <v>1</v>
      </c>
      <c r="H4866">
        <v>1.9432568990000001</v>
      </c>
      <c r="I4866" t="s">
        <v>140</v>
      </c>
      <c r="J4866" t="s">
        <v>181</v>
      </c>
    </row>
    <row r="4867" spans="1:10">
      <c r="A4867" t="str">
        <f t="shared" ref="A4867:A4930" si="76">I4867&amp;B4867&amp;C4867&amp;D4867&amp;E4867</f>
        <v>C162017AllSexMaori6</v>
      </c>
      <c r="B4867">
        <v>2017</v>
      </c>
      <c r="C4867" t="s">
        <v>118</v>
      </c>
      <c r="D4867" t="s">
        <v>119</v>
      </c>
      <c r="E4867">
        <v>6</v>
      </c>
      <c r="F4867" t="s">
        <v>144</v>
      </c>
      <c r="G4867">
        <v>2</v>
      </c>
      <c r="H4867">
        <v>3.7216226269999999</v>
      </c>
      <c r="I4867" t="s">
        <v>88</v>
      </c>
      <c r="J4867" t="s">
        <v>188</v>
      </c>
    </row>
    <row r="4868" spans="1:10">
      <c r="A4868" t="str">
        <f t="shared" si="76"/>
        <v>C18-C212017AllSexMaori6</v>
      </c>
      <c r="B4868">
        <v>2017</v>
      </c>
      <c r="C4868" t="s">
        <v>118</v>
      </c>
      <c r="D4868" t="s">
        <v>119</v>
      </c>
      <c r="E4868">
        <v>6</v>
      </c>
      <c r="F4868" t="s">
        <v>144</v>
      </c>
      <c r="G4868">
        <v>7</v>
      </c>
      <c r="H4868">
        <v>13.025679200000001</v>
      </c>
      <c r="I4868" t="s">
        <v>89</v>
      </c>
      <c r="J4868" t="s">
        <v>182</v>
      </c>
    </row>
    <row r="4869" spans="1:10">
      <c r="A4869" t="str">
        <f t="shared" si="76"/>
        <v>C532017AllSexMaori6</v>
      </c>
      <c r="B4869">
        <v>2017</v>
      </c>
      <c r="C4869" t="s">
        <v>118</v>
      </c>
      <c r="D4869" t="s">
        <v>119</v>
      </c>
      <c r="E4869">
        <v>6</v>
      </c>
      <c r="F4869" t="s">
        <v>144</v>
      </c>
      <c r="G4869">
        <v>2</v>
      </c>
      <c r="H4869">
        <v>3.7216226269999999</v>
      </c>
      <c r="I4869" t="s">
        <v>103</v>
      </c>
      <c r="J4869" t="s">
        <v>235</v>
      </c>
    </row>
    <row r="4870" spans="1:10">
      <c r="A4870" t="str">
        <f t="shared" si="76"/>
        <v>C56-C572017AllSexMaori6</v>
      </c>
      <c r="B4870">
        <v>2017</v>
      </c>
      <c r="C4870" t="s">
        <v>118</v>
      </c>
      <c r="D4870" t="s">
        <v>119</v>
      </c>
      <c r="E4870">
        <v>6</v>
      </c>
      <c r="F4870" t="s">
        <v>144</v>
      </c>
      <c r="G4870">
        <v>1</v>
      </c>
      <c r="H4870">
        <v>1.860811314</v>
      </c>
      <c r="I4870" t="s">
        <v>105</v>
      </c>
      <c r="J4870" t="s">
        <v>233</v>
      </c>
    </row>
    <row r="4871" spans="1:10">
      <c r="A4871" t="str">
        <f t="shared" si="76"/>
        <v>C622017AllSexMaori6</v>
      </c>
      <c r="B4871">
        <v>2017</v>
      </c>
      <c r="C4871" t="s">
        <v>118</v>
      </c>
      <c r="D4871" t="s">
        <v>119</v>
      </c>
      <c r="E4871">
        <v>6</v>
      </c>
      <c r="F4871" t="s">
        <v>144</v>
      </c>
      <c r="G4871">
        <v>14</v>
      </c>
      <c r="H4871">
        <v>26.051358390000001</v>
      </c>
      <c r="I4871" t="s">
        <v>108</v>
      </c>
      <c r="J4871" t="s">
        <v>187</v>
      </c>
    </row>
    <row r="4872" spans="1:10">
      <c r="A4872" t="str">
        <f t="shared" si="76"/>
        <v>C64-C66, C682017AllSexMaori6</v>
      </c>
      <c r="B4872">
        <v>2017</v>
      </c>
      <c r="C4872" t="s">
        <v>118</v>
      </c>
      <c r="D4872" t="s">
        <v>119</v>
      </c>
      <c r="E4872">
        <v>6</v>
      </c>
      <c r="F4872" t="s">
        <v>144</v>
      </c>
      <c r="G4872">
        <v>1</v>
      </c>
      <c r="H4872">
        <v>1.860811314</v>
      </c>
      <c r="I4872" t="s">
        <v>94</v>
      </c>
      <c r="J4872" t="s">
        <v>164</v>
      </c>
    </row>
    <row r="4873" spans="1:10">
      <c r="A4873" t="str">
        <f t="shared" si="76"/>
        <v>C732017AllSexMaori6</v>
      </c>
      <c r="B4873">
        <v>2017</v>
      </c>
      <c r="C4873" t="s">
        <v>118</v>
      </c>
      <c r="D4873" t="s">
        <v>119</v>
      </c>
      <c r="E4873">
        <v>6</v>
      </c>
      <c r="F4873" t="s">
        <v>144</v>
      </c>
      <c r="G4873">
        <v>4</v>
      </c>
      <c r="H4873">
        <v>7.4432452549999999</v>
      </c>
      <c r="I4873" t="s">
        <v>97</v>
      </c>
      <c r="J4873" t="s">
        <v>183</v>
      </c>
    </row>
    <row r="4874" spans="1:10">
      <c r="A4874" t="str">
        <f t="shared" si="76"/>
        <v>C752017AllSexMaori6</v>
      </c>
      <c r="B4874">
        <v>2017</v>
      </c>
      <c r="C4874" t="s">
        <v>118</v>
      </c>
      <c r="D4874" t="s">
        <v>119</v>
      </c>
      <c r="E4874">
        <v>6</v>
      </c>
      <c r="F4874" t="s">
        <v>144</v>
      </c>
      <c r="G4874">
        <v>1</v>
      </c>
      <c r="H4874">
        <v>1.860811314</v>
      </c>
      <c r="I4874" t="s">
        <v>184</v>
      </c>
      <c r="J4874" t="s">
        <v>185</v>
      </c>
    </row>
    <row r="4875" spans="1:10">
      <c r="A4875" t="str">
        <f t="shared" si="76"/>
        <v>C812017AllSexMaori6</v>
      </c>
      <c r="B4875">
        <v>2017</v>
      </c>
      <c r="C4875" t="s">
        <v>118</v>
      </c>
      <c r="D4875" t="s">
        <v>119</v>
      </c>
      <c r="E4875">
        <v>6</v>
      </c>
      <c r="F4875" t="s">
        <v>144</v>
      </c>
      <c r="G4875">
        <v>3</v>
      </c>
      <c r="H4875">
        <v>5.5824339409999997</v>
      </c>
      <c r="I4875" t="s">
        <v>98</v>
      </c>
      <c r="J4875" t="s">
        <v>172</v>
      </c>
    </row>
    <row r="4876" spans="1:10">
      <c r="A4876" t="str">
        <f t="shared" si="76"/>
        <v>C82-C86, C962017AllSexMaori6</v>
      </c>
      <c r="B4876">
        <v>2017</v>
      </c>
      <c r="C4876" t="s">
        <v>118</v>
      </c>
      <c r="D4876" t="s">
        <v>119</v>
      </c>
      <c r="E4876">
        <v>6</v>
      </c>
      <c r="F4876" t="s">
        <v>144</v>
      </c>
      <c r="G4876">
        <v>2</v>
      </c>
      <c r="H4876">
        <v>3.7216226269999999</v>
      </c>
      <c r="I4876" t="s">
        <v>99</v>
      </c>
      <c r="J4876" t="s">
        <v>173</v>
      </c>
    </row>
    <row r="4877" spans="1:10">
      <c r="A4877" t="str">
        <f t="shared" si="76"/>
        <v>C91-C952017AllSexMaori6</v>
      </c>
      <c r="B4877">
        <v>2017</v>
      </c>
      <c r="C4877" t="s">
        <v>118</v>
      </c>
      <c r="D4877" t="s">
        <v>119</v>
      </c>
      <c r="E4877">
        <v>6</v>
      </c>
      <c r="F4877" t="s">
        <v>144</v>
      </c>
      <c r="G4877">
        <v>2</v>
      </c>
      <c r="H4877">
        <v>3.7216226269999999</v>
      </c>
      <c r="I4877" t="s">
        <v>101</v>
      </c>
      <c r="J4877" t="s">
        <v>174</v>
      </c>
    </row>
    <row r="4878" spans="1:10">
      <c r="A4878" t="str">
        <f t="shared" si="76"/>
        <v>C00-C142015AllSexMaori7</v>
      </c>
      <c r="B4878">
        <v>2015</v>
      </c>
      <c r="C4878" t="s">
        <v>118</v>
      </c>
      <c r="D4878" t="s">
        <v>119</v>
      </c>
      <c r="E4878">
        <v>7</v>
      </c>
      <c r="F4878" t="s">
        <v>145</v>
      </c>
      <c r="G4878">
        <v>3</v>
      </c>
      <c r="H4878">
        <v>7.4589756339999997</v>
      </c>
      <c r="I4878" t="s">
        <v>86</v>
      </c>
      <c r="J4878" t="s">
        <v>180</v>
      </c>
    </row>
    <row r="4879" spans="1:10">
      <c r="A4879" t="str">
        <f t="shared" si="76"/>
        <v>C162015AllSexMaori7</v>
      </c>
      <c r="B4879">
        <v>2015</v>
      </c>
      <c r="C4879" t="s">
        <v>118</v>
      </c>
      <c r="D4879" t="s">
        <v>119</v>
      </c>
      <c r="E4879">
        <v>7</v>
      </c>
      <c r="F4879" t="s">
        <v>145</v>
      </c>
      <c r="G4879">
        <v>1</v>
      </c>
      <c r="H4879">
        <v>2.486325211</v>
      </c>
      <c r="I4879" t="s">
        <v>88</v>
      </c>
      <c r="J4879" t="s">
        <v>188</v>
      </c>
    </row>
    <row r="4880" spans="1:10">
      <c r="A4880" t="str">
        <f t="shared" si="76"/>
        <v>C18-C212015AllSexMaori7</v>
      </c>
      <c r="B4880">
        <v>2015</v>
      </c>
      <c r="C4880" t="s">
        <v>118</v>
      </c>
      <c r="D4880" t="s">
        <v>119</v>
      </c>
      <c r="E4880">
        <v>7</v>
      </c>
      <c r="F4880" t="s">
        <v>145</v>
      </c>
      <c r="G4880">
        <v>5</v>
      </c>
      <c r="H4880">
        <v>12.431626059999999</v>
      </c>
      <c r="I4880" t="s">
        <v>89</v>
      </c>
      <c r="J4880" t="s">
        <v>182</v>
      </c>
    </row>
    <row r="4881" spans="1:10">
      <c r="A4881" t="str">
        <f t="shared" si="76"/>
        <v>C432015AllSexMaori7</v>
      </c>
      <c r="B4881">
        <v>2015</v>
      </c>
      <c r="C4881" t="s">
        <v>118</v>
      </c>
      <c r="D4881" t="s">
        <v>119</v>
      </c>
      <c r="E4881">
        <v>7</v>
      </c>
      <c r="F4881" t="s">
        <v>145</v>
      </c>
      <c r="G4881">
        <v>2</v>
      </c>
      <c r="H4881">
        <v>4.9726504230000002</v>
      </c>
      <c r="I4881" t="s">
        <v>93</v>
      </c>
      <c r="J4881" t="s">
        <v>186</v>
      </c>
    </row>
    <row r="4882" spans="1:10">
      <c r="A4882" t="str">
        <f t="shared" si="76"/>
        <v>C472015AllSexMaori7</v>
      </c>
      <c r="B4882">
        <v>2015</v>
      </c>
      <c r="C4882" t="s">
        <v>118</v>
      </c>
      <c r="D4882" t="s">
        <v>119</v>
      </c>
      <c r="E4882">
        <v>7</v>
      </c>
      <c r="F4882" t="s">
        <v>145</v>
      </c>
      <c r="G4882">
        <v>1</v>
      </c>
      <c r="H4882">
        <v>2.486325211</v>
      </c>
      <c r="I4882" t="s">
        <v>178</v>
      </c>
      <c r="J4882" t="s">
        <v>179</v>
      </c>
    </row>
    <row r="4883" spans="1:10">
      <c r="A4883" t="str">
        <f t="shared" si="76"/>
        <v>C502015AllSexMaori7</v>
      </c>
      <c r="B4883">
        <v>2015</v>
      </c>
      <c r="C4883" t="s">
        <v>118</v>
      </c>
      <c r="D4883" t="s">
        <v>119</v>
      </c>
      <c r="E4883">
        <v>7</v>
      </c>
      <c r="F4883" t="s">
        <v>145</v>
      </c>
      <c r="G4883">
        <v>8</v>
      </c>
      <c r="H4883">
        <v>19.89060169</v>
      </c>
      <c r="I4883" t="s">
        <v>102</v>
      </c>
      <c r="J4883" t="s">
        <v>214</v>
      </c>
    </row>
    <row r="4884" spans="1:10">
      <c r="A4884" t="str">
        <f t="shared" si="76"/>
        <v>C532015AllSexMaori7</v>
      </c>
      <c r="B4884">
        <v>2015</v>
      </c>
      <c r="C4884" t="s">
        <v>118</v>
      </c>
      <c r="D4884" t="s">
        <v>119</v>
      </c>
      <c r="E4884">
        <v>7</v>
      </c>
      <c r="F4884" t="s">
        <v>145</v>
      </c>
      <c r="G4884">
        <v>5</v>
      </c>
      <c r="H4884">
        <v>12.431626059999999</v>
      </c>
      <c r="I4884" t="s">
        <v>103</v>
      </c>
      <c r="J4884" t="s">
        <v>235</v>
      </c>
    </row>
    <row r="4885" spans="1:10">
      <c r="A4885" t="str">
        <f t="shared" si="76"/>
        <v>C54-C552015AllSexMaori7</v>
      </c>
      <c r="B4885">
        <v>2015</v>
      </c>
      <c r="C4885" t="s">
        <v>118</v>
      </c>
      <c r="D4885" t="s">
        <v>119</v>
      </c>
      <c r="E4885">
        <v>7</v>
      </c>
      <c r="F4885" t="s">
        <v>145</v>
      </c>
      <c r="G4885">
        <v>2</v>
      </c>
      <c r="H4885">
        <v>4.9726504230000002</v>
      </c>
      <c r="I4885" t="s">
        <v>104</v>
      </c>
      <c r="J4885" t="s">
        <v>234</v>
      </c>
    </row>
    <row r="4886" spans="1:10">
      <c r="A4886" t="str">
        <f t="shared" si="76"/>
        <v>C56-C572015AllSexMaori7</v>
      </c>
      <c r="B4886">
        <v>2015</v>
      </c>
      <c r="C4886" t="s">
        <v>118</v>
      </c>
      <c r="D4886" t="s">
        <v>119</v>
      </c>
      <c r="E4886">
        <v>7</v>
      </c>
      <c r="F4886" t="s">
        <v>145</v>
      </c>
      <c r="G4886">
        <v>1</v>
      </c>
      <c r="H4886">
        <v>2.486325211</v>
      </c>
      <c r="I4886" t="s">
        <v>105</v>
      </c>
      <c r="J4886" t="s">
        <v>233</v>
      </c>
    </row>
    <row r="4887" spans="1:10">
      <c r="A4887" t="str">
        <f t="shared" si="76"/>
        <v>C622015AllSexMaori7</v>
      </c>
      <c r="B4887">
        <v>2015</v>
      </c>
      <c r="C4887" t="s">
        <v>118</v>
      </c>
      <c r="D4887" t="s">
        <v>119</v>
      </c>
      <c r="E4887">
        <v>7</v>
      </c>
      <c r="F4887" t="s">
        <v>145</v>
      </c>
      <c r="G4887">
        <v>4</v>
      </c>
      <c r="H4887">
        <v>9.9453008450000002</v>
      </c>
      <c r="I4887" t="s">
        <v>108</v>
      </c>
      <c r="J4887" t="s">
        <v>187</v>
      </c>
    </row>
    <row r="4888" spans="1:10">
      <c r="A4888" t="str">
        <f t="shared" si="76"/>
        <v>C712015AllSexMaori7</v>
      </c>
      <c r="B4888">
        <v>2015</v>
      </c>
      <c r="C4888" t="s">
        <v>118</v>
      </c>
      <c r="D4888" t="s">
        <v>119</v>
      </c>
      <c r="E4888">
        <v>7</v>
      </c>
      <c r="F4888" t="s">
        <v>145</v>
      </c>
      <c r="G4888">
        <v>3</v>
      </c>
      <c r="H4888">
        <v>7.4589756339999997</v>
      </c>
      <c r="I4888" t="s">
        <v>96</v>
      </c>
      <c r="J4888" t="s">
        <v>167</v>
      </c>
    </row>
    <row r="4889" spans="1:10">
      <c r="A4889" t="str">
        <f t="shared" si="76"/>
        <v>C732015AllSexMaori7</v>
      </c>
      <c r="B4889">
        <v>2015</v>
      </c>
      <c r="C4889" t="s">
        <v>118</v>
      </c>
      <c r="D4889" t="s">
        <v>119</v>
      </c>
      <c r="E4889">
        <v>7</v>
      </c>
      <c r="F4889" t="s">
        <v>145</v>
      </c>
      <c r="G4889">
        <v>4</v>
      </c>
      <c r="H4889">
        <v>9.9453008450000002</v>
      </c>
      <c r="I4889" t="s">
        <v>97</v>
      </c>
      <c r="J4889" t="s">
        <v>183</v>
      </c>
    </row>
    <row r="4890" spans="1:10">
      <c r="A4890" t="str">
        <f t="shared" si="76"/>
        <v>C812015AllSexMaori7</v>
      </c>
      <c r="B4890">
        <v>2015</v>
      </c>
      <c r="C4890" t="s">
        <v>118</v>
      </c>
      <c r="D4890" t="s">
        <v>119</v>
      </c>
      <c r="E4890">
        <v>7</v>
      </c>
      <c r="F4890" t="s">
        <v>145</v>
      </c>
      <c r="G4890">
        <v>1</v>
      </c>
      <c r="H4890">
        <v>2.486325211</v>
      </c>
      <c r="I4890" t="s">
        <v>98</v>
      </c>
      <c r="J4890" t="s">
        <v>172</v>
      </c>
    </row>
    <row r="4891" spans="1:10">
      <c r="A4891" t="str">
        <f t="shared" si="76"/>
        <v>C82-C86, C962015AllSexMaori7</v>
      </c>
      <c r="B4891">
        <v>2015</v>
      </c>
      <c r="C4891" t="s">
        <v>118</v>
      </c>
      <c r="D4891" t="s">
        <v>119</v>
      </c>
      <c r="E4891">
        <v>7</v>
      </c>
      <c r="F4891" t="s">
        <v>145</v>
      </c>
      <c r="G4891">
        <v>2</v>
      </c>
      <c r="H4891">
        <v>4.9726504230000002</v>
      </c>
      <c r="I4891" t="s">
        <v>99</v>
      </c>
      <c r="J4891" t="s">
        <v>173</v>
      </c>
    </row>
    <row r="4892" spans="1:10">
      <c r="A4892" t="str">
        <f t="shared" si="76"/>
        <v>C902015AllSexMaori7</v>
      </c>
      <c r="B4892">
        <v>2015</v>
      </c>
      <c r="C4892" t="s">
        <v>118</v>
      </c>
      <c r="D4892" t="s">
        <v>119</v>
      </c>
      <c r="E4892">
        <v>7</v>
      </c>
      <c r="F4892" t="s">
        <v>145</v>
      </c>
      <c r="G4892">
        <v>2</v>
      </c>
      <c r="H4892">
        <v>4.9726504230000002</v>
      </c>
      <c r="I4892" t="s">
        <v>100</v>
      </c>
      <c r="J4892" t="s">
        <v>205</v>
      </c>
    </row>
    <row r="4893" spans="1:10">
      <c r="A4893" t="str">
        <f t="shared" si="76"/>
        <v>C91-C952015AllSexMaori7</v>
      </c>
      <c r="B4893">
        <v>2015</v>
      </c>
      <c r="C4893" t="s">
        <v>118</v>
      </c>
      <c r="D4893" t="s">
        <v>119</v>
      </c>
      <c r="E4893">
        <v>7</v>
      </c>
      <c r="F4893" t="s">
        <v>145</v>
      </c>
      <c r="G4893">
        <v>1</v>
      </c>
      <c r="H4893">
        <v>2.486325211</v>
      </c>
      <c r="I4893" t="s">
        <v>101</v>
      </c>
      <c r="J4893" t="s">
        <v>174</v>
      </c>
    </row>
    <row r="4894" spans="1:10">
      <c r="A4894" t="str">
        <f t="shared" si="76"/>
        <v>C00-C142016AllSexMaori7</v>
      </c>
      <c r="B4894">
        <v>2016</v>
      </c>
      <c r="C4894" t="s">
        <v>118</v>
      </c>
      <c r="D4894" t="s">
        <v>119</v>
      </c>
      <c r="E4894">
        <v>7</v>
      </c>
      <c r="F4894" t="s">
        <v>145</v>
      </c>
      <c r="G4894">
        <v>2</v>
      </c>
      <c r="H4894">
        <v>4.9043648849999997</v>
      </c>
      <c r="I4894" t="s">
        <v>86</v>
      </c>
      <c r="J4894" t="s">
        <v>180</v>
      </c>
    </row>
    <row r="4895" spans="1:10">
      <c r="A4895" t="str">
        <f t="shared" si="76"/>
        <v>C162016AllSexMaori7</v>
      </c>
      <c r="B4895">
        <v>2016</v>
      </c>
      <c r="C4895" t="s">
        <v>118</v>
      </c>
      <c r="D4895" t="s">
        <v>119</v>
      </c>
      <c r="E4895">
        <v>7</v>
      </c>
      <c r="F4895" t="s">
        <v>145</v>
      </c>
      <c r="G4895">
        <v>2</v>
      </c>
      <c r="H4895">
        <v>4.9043648849999997</v>
      </c>
      <c r="I4895" t="s">
        <v>88</v>
      </c>
      <c r="J4895" t="s">
        <v>188</v>
      </c>
    </row>
    <row r="4896" spans="1:10">
      <c r="A4896" t="str">
        <f t="shared" si="76"/>
        <v>C172016AllSexMaori7</v>
      </c>
      <c r="B4896">
        <v>2016</v>
      </c>
      <c r="C4896" t="s">
        <v>118</v>
      </c>
      <c r="D4896" t="s">
        <v>119</v>
      </c>
      <c r="E4896">
        <v>7</v>
      </c>
      <c r="F4896" t="s">
        <v>145</v>
      </c>
      <c r="G4896">
        <v>2</v>
      </c>
      <c r="H4896">
        <v>4.9043648849999997</v>
      </c>
      <c r="I4896" t="s">
        <v>208</v>
      </c>
      <c r="J4896" t="s">
        <v>209</v>
      </c>
    </row>
    <row r="4897" spans="1:10">
      <c r="A4897" t="str">
        <f t="shared" si="76"/>
        <v>C18-C212016AllSexMaori7</v>
      </c>
      <c r="B4897">
        <v>2016</v>
      </c>
      <c r="C4897" t="s">
        <v>118</v>
      </c>
      <c r="D4897" t="s">
        <v>119</v>
      </c>
      <c r="E4897">
        <v>7</v>
      </c>
      <c r="F4897" t="s">
        <v>145</v>
      </c>
      <c r="G4897">
        <v>3</v>
      </c>
      <c r="H4897">
        <v>7.3565473270000004</v>
      </c>
      <c r="I4897" t="s">
        <v>89</v>
      </c>
      <c r="J4897" t="s">
        <v>182</v>
      </c>
    </row>
    <row r="4898" spans="1:10">
      <c r="A4898" t="str">
        <f t="shared" si="76"/>
        <v>C222016AllSexMaori7</v>
      </c>
      <c r="B4898">
        <v>2016</v>
      </c>
      <c r="C4898" t="s">
        <v>118</v>
      </c>
      <c r="D4898" t="s">
        <v>119</v>
      </c>
      <c r="E4898">
        <v>7</v>
      </c>
      <c r="F4898" t="s">
        <v>145</v>
      </c>
      <c r="G4898">
        <v>1</v>
      </c>
      <c r="H4898">
        <v>2.4521824419999998</v>
      </c>
      <c r="I4898" t="s">
        <v>90</v>
      </c>
      <c r="J4898" t="s">
        <v>159</v>
      </c>
    </row>
    <row r="4899" spans="1:10">
      <c r="A4899" t="str">
        <f t="shared" si="76"/>
        <v>C40-C412016AllSexMaori7</v>
      </c>
      <c r="B4899">
        <v>2016</v>
      </c>
      <c r="C4899" t="s">
        <v>118</v>
      </c>
      <c r="D4899" t="s">
        <v>119</v>
      </c>
      <c r="E4899">
        <v>7</v>
      </c>
      <c r="F4899" t="s">
        <v>145</v>
      </c>
      <c r="G4899">
        <v>1</v>
      </c>
      <c r="H4899">
        <v>2.4521824419999998</v>
      </c>
      <c r="I4899" t="s">
        <v>160</v>
      </c>
      <c r="J4899" t="s">
        <v>161</v>
      </c>
    </row>
    <row r="4900" spans="1:10">
      <c r="A4900" t="str">
        <f t="shared" si="76"/>
        <v>C442016AllSexMaori7</v>
      </c>
      <c r="B4900">
        <v>2016</v>
      </c>
      <c r="C4900" t="s">
        <v>118</v>
      </c>
      <c r="D4900" t="s">
        <v>119</v>
      </c>
      <c r="E4900">
        <v>7</v>
      </c>
      <c r="F4900" t="s">
        <v>145</v>
      </c>
      <c r="G4900">
        <v>1</v>
      </c>
      <c r="H4900">
        <v>2.4521824419999998</v>
      </c>
      <c r="I4900" t="s">
        <v>176</v>
      </c>
      <c r="J4900" t="s">
        <v>177</v>
      </c>
    </row>
    <row r="4901" spans="1:10">
      <c r="A4901" t="str">
        <f t="shared" si="76"/>
        <v>C502016AllSexMaori7</v>
      </c>
      <c r="B4901">
        <v>2016</v>
      </c>
      <c r="C4901" t="s">
        <v>118</v>
      </c>
      <c r="D4901" t="s">
        <v>119</v>
      </c>
      <c r="E4901">
        <v>7</v>
      </c>
      <c r="F4901" t="s">
        <v>145</v>
      </c>
      <c r="G4901">
        <v>8</v>
      </c>
      <c r="H4901">
        <v>19.617459539999999</v>
      </c>
      <c r="I4901" t="s">
        <v>102</v>
      </c>
      <c r="J4901" t="s">
        <v>214</v>
      </c>
    </row>
    <row r="4902" spans="1:10">
      <c r="A4902" t="str">
        <f t="shared" si="76"/>
        <v>C532016AllSexMaori7</v>
      </c>
      <c r="B4902">
        <v>2016</v>
      </c>
      <c r="C4902" t="s">
        <v>118</v>
      </c>
      <c r="D4902" t="s">
        <v>119</v>
      </c>
      <c r="E4902">
        <v>7</v>
      </c>
      <c r="F4902" t="s">
        <v>145</v>
      </c>
      <c r="G4902">
        <v>9</v>
      </c>
      <c r="H4902">
        <v>22.06964198</v>
      </c>
      <c r="I4902" t="s">
        <v>103</v>
      </c>
      <c r="J4902" t="s">
        <v>235</v>
      </c>
    </row>
    <row r="4903" spans="1:10">
      <c r="A4903" t="str">
        <f t="shared" si="76"/>
        <v>C54-C552016AllSexMaori7</v>
      </c>
      <c r="B4903">
        <v>2016</v>
      </c>
      <c r="C4903" t="s">
        <v>118</v>
      </c>
      <c r="D4903" t="s">
        <v>119</v>
      </c>
      <c r="E4903">
        <v>7</v>
      </c>
      <c r="F4903" t="s">
        <v>145</v>
      </c>
      <c r="G4903">
        <v>1</v>
      </c>
      <c r="H4903">
        <v>2.4521824419999998</v>
      </c>
      <c r="I4903" t="s">
        <v>104</v>
      </c>
      <c r="J4903" t="s">
        <v>234</v>
      </c>
    </row>
    <row r="4904" spans="1:10">
      <c r="A4904" t="str">
        <f t="shared" si="76"/>
        <v>C622016AllSexMaori7</v>
      </c>
      <c r="B4904">
        <v>2016</v>
      </c>
      <c r="C4904" t="s">
        <v>118</v>
      </c>
      <c r="D4904" t="s">
        <v>119</v>
      </c>
      <c r="E4904">
        <v>7</v>
      </c>
      <c r="F4904" t="s">
        <v>145</v>
      </c>
      <c r="G4904">
        <v>8</v>
      </c>
      <c r="H4904">
        <v>19.617459539999999</v>
      </c>
      <c r="I4904" t="s">
        <v>108</v>
      </c>
      <c r="J4904" t="s">
        <v>187</v>
      </c>
    </row>
    <row r="4905" spans="1:10">
      <c r="A4905" t="str">
        <f t="shared" si="76"/>
        <v>C712016AllSexMaori7</v>
      </c>
      <c r="B4905">
        <v>2016</v>
      </c>
      <c r="C4905" t="s">
        <v>118</v>
      </c>
      <c r="D4905" t="s">
        <v>119</v>
      </c>
      <c r="E4905">
        <v>7</v>
      </c>
      <c r="F4905" t="s">
        <v>145</v>
      </c>
      <c r="G4905">
        <v>1</v>
      </c>
      <c r="H4905">
        <v>2.4521824419999998</v>
      </c>
      <c r="I4905" t="s">
        <v>96</v>
      </c>
      <c r="J4905" t="s">
        <v>167</v>
      </c>
    </row>
    <row r="4906" spans="1:10">
      <c r="A4906" t="str">
        <f t="shared" si="76"/>
        <v>C732016AllSexMaori7</v>
      </c>
      <c r="B4906">
        <v>2016</v>
      </c>
      <c r="C4906" t="s">
        <v>118</v>
      </c>
      <c r="D4906" t="s">
        <v>119</v>
      </c>
      <c r="E4906">
        <v>7</v>
      </c>
      <c r="F4906" t="s">
        <v>145</v>
      </c>
      <c r="G4906">
        <v>3</v>
      </c>
      <c r="H4906">
        <v>7.3565473270000004</v>
      </c>
      <c r="I4906" t="s">
        <v>97</v>
      </c>
      <c r="J4906" t="s">
        <v>183</v>
      </c>
    </row>
    <row r="4907" spans="1:10">
      <c r="A4907" t="str">
        <f t="shared" si="76"/>
        <v>C812016AllSexMaori7</v>
      </c>
      <c r="B4907">
        <v>2016</v>
      </c>
      <c r="C4907" t="s">
        <v>118</v>
      </c>
      <c r="D4907" t="s">
        <v>119</v>
      </c>
      <c r="E4907">
        <v>7</v>
      </c>
      <c r="F4907" t="s">
        <v>145</v>
      </c>
      <c r="G4907">
        <v>1</v>
      </c>
      <c r="H4907">
        <v>2.4521824419999998</v>
      </c>
      <c r="I4907" t="s">
        <v>98</v>
      </c>
      <c r="J4907" t="s">
        <v>172</v>
      </c>
    </row>
    <row r="4908" spans="1:10">
      <c r="A4908" t="str">
        <f t="shared" si="76"/>
        <v>C82-C86, C962016AllSexMaori7</v>
      </c>
      <c r="B4908">
        <v>2016</v>
      </c>
      <c r="C4908" t="s">
        <v>118</v>
      </c>
      <c r="D4908" t="s">
        <v>119</v>
      </c>
      <c r="E4908">
        <v>7</v>
      </c>
      <c r="F4908" t="s">
        <v>145</v>
      </c>
      <c r="G4908">
        <v>2</v>
      </c>
      <c r="H4908">
        <v>4.9043648849999997</v>
      </c>
      <c r="I4908" t="s">
        <v>99</v>
      </c>
      <c r="J4908" t="s">
        <v>173</v>
      </c>
    </row>
    <row r="4909" spans="1:10">
      <c r="A4909" t="str">
        <f t="shared" si="76"/>
        <v>C902016AllSexMaori7</v>
      </c>
      <c r="B4909">
        <v>2016</v>
      </c>
      <c r="C4909" t="s">
        <v>118</v>
      </c>
      <c r="D4909" t="s">
        <v>119</v>
      </c>
      <c r="E4909">
        <v>7</v>
      </c>
      <c r="F4909" t="s">
        <v>145</v>
      </c>
      <c r="G4909">
        <v>1</v>
      </c>
      <c r="H4909">
        <v>2.4521824419999998</v>
      </c>
      <c r="I4909" t="s">
        <v>100</v>
      </c>
      <c r="J4909" t="s">
        <v>205</v>
      </c>
    </row>
    <row r="4910" spans="1:10">
      <c r="A4910" t="str">
        <f t="shared" si="76"/>
        <v>C91-C952016AllSexMaori7</v>
      </c>
      <c r="B4910">
        <v>2016</v>
      </c>
      <c r="C4910" t="s">
        <v>118</v>
      </c>
      <c r="D4910" t="s">
        <v>119</v>
      </c>
      <c r="E4910">
        <v>7</v>
      </c>
      <c r="F4910" t="s">
        <v>145</v>
      </c>
      <c r="G4910">
        <v>1</v>
      </c>
      <c r="H4910">
        <v>2.4521824419999998</v>
      </c>
      <c r="I4910" t="s">
        <v>101</v>
      </c>
      <c r="J4910" t="s">
        <v>174</v>
      </c>
    </row>
    <row r="4911" spans="1:10">
      <c r="A4911" t="str">
        <f t="shared" si="76"/>
        <v>D45-D472016AllSexMaori7</v>
      </c>
      <c r="B4911">
        <v>2016</v>
      </c>
      <c r="C4911" t="s">
        <v>118</v>
      </c>
      <c r="D4911" t="s">
        <v>119</v>
      </c>
      <c r="E4911">
        <v>7</v>
      </c>
      <c r="F4911" t="s">
        <v>145</v>
      </c>
      <c r="G4911">
        <v>1</v>
      </c>
      <c r="H4911">
        <v>2.4521824419999998</v>
      </c>
      <c r="I4911" t="s">
        <v>140</v>
      </c>
      <c r="J4911" t="s">
        <v>181</v>
      </c>
    </row>
    <row r="4912" spans="1:10">
      <c r="A4912" t="str">
        <f t="shared" si="76"/>
        <v>C00-C142017AllSexMaori7</v>
      </c>
      <c r="B4912">
        <v>2017</v>
      </c>
      <c r="C4912" t="s">
        <v>118</v>
      </c>
      <c r="D4912" t="s">
        <v>119</v>
      </c>
      <c r="E4912">
        <v>7</v>
      </c>
      <c r="F4912" t="s">
        <v>145</v>
      </c>
      <c r="G4912">
        <v>2</v>
      </c>
      <c r="H4912">
        <v>4.7766897540000004</v>
      </c>
      <c r="I4912" t="s">
        <v>86</v>
      </c>
      <c r="J4912" t="s">
        <v>180</v>
      </c>
    </row>
    <row r="4913" spans="1:10">
      <c r="A4913" t="str">
        <f t="shared" si="76"/>
        <v>C162017AllSexMaori7</v>
      </c>
      <c r="B4913">
        <v>2017</v>
      </c>
      <c r="C4913" t="s">
        <v>118</v>
      </c>
      <c r="D4913" t="s">
        <v>119</v>
      </c>
      <c r="E4913">
        <v>7</v>
      </c>
      <c r="F4913" t="s">
        <v>145</v>
      </c>
      <c r="G4913">
        <v>1</v>
      </c>
      <c r="H4913">
        <v>2.3883448770000002</v>
      </c>
      <c r="I4913" t="s">
        <v>88</v>
      </c>
      <c r="J4913" t="s">
        <v>188</v>
      </c>
    </row>
    <row r="4914" spans="1:10">
      <c r="A4914" t="str">
        <f t="shared" si="76"/>
        <v>C18-C212017AllSexMaori7</v>
      </c>
      <c r="B4914">
        <v>2017</v>
      </c>
      <c r="C4914" t="s">
        <v>118</v>
      </c>
      <c r="D4914" t="s">
        <v>119</v>
      </c>
      <c r="E4914">
        <v>7</v>
      </c>
      <c r="F4914" t="s">
        <v>145</v>
      </c>
      <c r="G4914">
        <v>4</v>
      </c>
      <c r="H4914">
        <v>9.5533795080000008</v>
      </c>
      <c r="I4914" t="s">
        <v>89</v>
      </c>
      <c r="J4914" t="s">
        <v>182</v>
      </c>
    </row>
    <row r="4915" spans="1:10">
      <c r="A4915" t="str">
        <f t="shared" si="76"/>
        <v>C252017AllSexMaori7</v>
      </c>
      <c r="B4915">
        <v>2017</v>
      </c>
      <c r="C4915" t="s">
        <v>118</v>
      </c>
      <c r="D4915" t="s">
        <v>119</v>
      </c>
      <c r="E4915">
        <v>7</v>
      </c>
      <c r="F4915" t="s">
        <v>145</v>
      </c>
      <c r="G4915">
        <v>1</v>
      </c>
      <c r="H4915">
        <v>2.3883448770000002</v>
      </c>
      <c r="I4915" t="s">
        <v>91</v>
      </c>
      <c r="J4915" t="s">
        <v>197</v>
      </c>
    </row>
    <row r="4916" spans="1:10">
      <c r="A4916" t="str">
        <f t="shared" si="76"/>
        <v>C33-C342017AllSexMaori7</v>
      </c>
      <c r="B4916">
        <v>2017</v>
      </c>
      <c r="C4916" t="s">
        <v>118</v>
      </c>
      <c r="D4916" t="s">
        <v>119</v>
      </c>
      <c r="E4916">
        <v>7</v>
      </c>
      <c r="F4916" t="s">
        <v>145</v>
      </c>
      <c r="G4916">
        <v>2</v>
      </c>
      <c r="H4916">
        <v>4.7766897540000004</v>
      </c>
      <c r="I4916" t="s">
        <v>92</v>
      </c>
      <c r="J4916" t="s">
        <v>175</v>
      </c>
    </row>
    <row r="4917" spans="1:10">
      <c r="A4917" t="str">
        <f t="shared" si="76"/>
        <v>C432017AllSexMaori7</v>
      </c>
      <c r="B4917">
        <v>2017</v>
      </c>
      <c r="C4917" t="s">
        <v>118</v>
      </c>
      <c r="D4917" t="s">
        <v>119</v>
      </c>
      <c r="E4917">
        <v>7</v>
      </c>
      <c r="F4917" t="s">
        <v>145</v>
      </c>
      <c r="G4917">
        <v>2</v>
      </c>
      <c r="H4917">
        <v>4.7766897540000004</v>
      </c>
      <c r="I4917" t="s">
        <v>93</v>
      </c>
      <c r="J4917" t="s">
        <v>186</v>
      </c>
    </row>
    <row r="4918" spans="1:10">
      <c r="A4918" t="str">
        <f t="shared" si="76"/>
        <v>C492017AllSexMaori7</v>
      </c>
      <c r="B4918">
        <v>2017</v>
      </c>
      <c r="C4918" t="s">
        <v>118</v>
      </c>
      <c r="D4918" t="s">
        <v>119</v>
      </c>
      <c r="E4918">
        <v>7</v>
      </c>
      <c r="F4918" t="s">
        <v>145</v>
      </c>
      <c r="G4918">
        <v>1</v>
      </c>
      <c r="H4918">
        <v>2.3883448770000002</v>
      </c>
      <c r="I4918" t="s">
        <v>162</v>
      </c>
      <c r="J4918" t="s">
        <v>163</v>
      </c>
    </row>
    <row r="4919" spans="1:10">
      <c r="A4919" t="str">
        <f t="shared" si="76"/>
        <v>C502017AllSexMaori7</v>
      </c>
      <c r="B4919">
        <v>2017</v>
      </c>
      <c r="C4919" t="s">
        <v>118</v>
      </c>
      <c r="D4919" t="s">
        <v>119</v>
      </c>
      <c r="E4919">
        <v>7</v>
      </c>
      <c r="F4919" t="s">
        <v>145</v>
      </c>
      <c r="G4919">
        <v>13</v>
      </c>
      <c r="H4919">
        <v>31.048483399999999</v>
      </c>
      <c r="I4919" t="s">
        <v>102</v>
      </c>
      <c r="J4919" t="s">
        <v>214</v>
      </c>
    </row>
    <row r="4920" spans="1:10">
      <c r="A4920" t="str">
        <f t="shared" si="76"/>
        <v>C532017AllSexMaori7</v>
      </c>
      <c r="B4920">
        <v>2017</v>
      </c>
      <c r="C4920" t="s">
        <v>118</v>
      </c>
      <c r="D4920" t="s">
        <v>119</v>
      </c>
      <c r="E4920">
        <v>7</v>
      </c>
      <c r="F4920" t="s">
        <v>145</v>
      </c>
      <c r="G4920">
        <v>4</v>
      </c>
      <c r="H4920">
        <v>9.5533795080000008</v>
      </c>
      <c r="I4920" t="s">
        <v>103</v>
      </c>
      <c r="J4920" t="s">
        <v>235</v>
      </c>
    </row>
    <row r="4921" spans="1:10">
      <c r="A4921" t="str">
        <f t="shared" si="76"/>
        <v>C54-C552017AllSexMaori7</v>
      </c>
      <c r="B4921">
        <v>2017</v>
      </c>
      <c r="C4921" t="s">
        <v>118</v>
      </c>
      <c r="D4921" t="s">
        <v>119</v>
      </c>
      <c r="E4921">
        <v>7</v>
      </c>
      <c r="F4921" t="s">
        <v>145</v>
      </c>
      <c r="G4921">
        <v>1</v>
      </c>
      <c r="H4921">
        <v>2.3883448770000002</v>
      </c>
      <c r="I4921" t="s">
        <v>104</v>
      </c>
      <c r="J4921" t="s">
        <v>234</v>
      </c>
    </row>
    <row r="4922" spans="1:10">
      <c r="A4922" t="str">
        <f t="shared" si="76"/>
        <v>C56-C572017AllSexMaori7</v>
      </c>
      <c r="B4922">
        <v>2017</v>
      </c>
      <c r="C4922" t="s">
        <v>118</v>
      </c>
      <c r="D4922" t="s">
        <v>119</v>
      </c>
      <c r="E4922">
        <v>7</v>
      </c>
      <c r="F4922" t="s">
        <v>145</v>
      </c>
      <c r="G4922">
        <v>1</v>
      </c>
      <c r="H4922">
        <v>2.3883448770000002</v>
      </c>
      <c r="I4922" t="s">
        <v>105</v>
      </c>
      <c r="J4922" t="s">
        <v>233</v>
      </c>
    </row>
    <row r="4923" spans="1:10">
      <c r="A4923" t="str">
        <f t="shared" si="76"/>
        <v>C622017AllSexMaori7</v>
      </c>
      <c r="B4923">
        <v>2017</v>
      </c>
      <c r="C4923" t="s">
        <v>118</v>
      </c>
      <c r="D4923" t="s">
        <v>119</v>
      </c>
      <c r="E4923">
        <v>7</v>
      </c>
      <c r="F4923" t="s">
        <v>145</v>
      </c>
      <c r="G4923">
        <v>5</v>
      </c>
      <c r="H4923">
        <v>11.941724389999999</v>
      </c>
      <c r="I4923" t="s">
        <v>108</v>
      </c>
      <c r="J4923" t="s">
        <v>187</v>
      </c>
    </row>
    <row r="4924" spans="1:10">
      <c r="A4924" t="str">
        <f t="shared" si="76"/>
        <v>C64-C66, C682017AllSexMaori7</v>
      </c>
      <c r="B4924">
        <v>2017</v>
      </c>
      <c r="C4924" t="s">
        <v>118</v>
      </c>
      <c r="D4924" t="s">
        <v>119</v>
      </c>
      <c r="E4924">
        <v>7</v>
      </c>
      <c r="F4924" t="s">
        <v>145</v>
      </c>
      <c r="G4924">
        <v>3</v>
      </c>
      <c r="H4924">
        <v>7.1650346310000002</v>
      </c>
      <c r="I4924" t="s">
        <v>94</v>
      </c>
      <c r="J4924" t="s">
        <v>164</v>
      </c>
    </row>
    <row r="4925" spans="1:10">
      <c r="A4925" t="str">
        <f t="shared" si="76"/>
        <v>C712017AllSexMaori7</v>
      </c>
      <c r="B4925">
        <v>2017</v>
      </c>
      <c r="C4925" t="s">
        <v>118</v>
      </c>
      <c r="D4925" t="s">
        <v>119</v>
      </c>
      <c r="E4925">
        <v>7</v>
      </c>
      <c r="F4925" t="s">
        <v>145</v>
      </c>
      <c r="G4925">
        <v>2</v>
      </c>
      <c r="H4925">
        <v>4.7766897540000004</v>
      </c>
      <c r="I4925" t="s">
        <v>96</v>
      </c>
      <c r="J4925" t="s">
        <v>167</v>
      </c>
    </row>
    <row r="4926" spans="1:10">
      <c r="A4926" t="str">
        <f t="shared" si="76"/>
        <v>C732017AllSexMaori7</v>
      </c>
      <c r="B4926">
        <v>2017</v>
      </c>
      <c r="C4926" t="s">
        <v>118</v>
      </c>
      <c r="D4926" t="s">
        <v>119</v>
      </c>
      <c r="E4926">
        <v>7</v>
      </c>
      <c r="F4926" t="s">
        <v>145</v>
      </c>
      <c r="G4926">
        <v>5</v>
      </c>
      <c r="H4926">
        <v>11.941724389999999</v>
      </c>
      <c r="I4926" t="s">
        <v>97</v>
      </c>
      <c r="J4926" t="s">
        <v>183</v>
      </c>
    </row>
    <row r="4927" spans="1:10">
      <c r="A4927" t="str">
        <f t="shared" si="76"/>
        <v>C812017AllSexMaori7</v>
      </c>
      <c r="B4927">
        <v>2017</v>
      </c>
      <c r="C4927" t="s">
        <v>118</v>
      </c>
      <c r="D4927" t="s">
        <v>119</v>
      </c>
      <c r="E4927">
        <v>7</v>
      </c>
      <c r="F4927" t="s">
        <v>145</v>
      </c>
      <c r="G4927">
        <v>1</v>
      </c>
      <c r="H4927">
        <v>2.3883448770000002</v>
      </c>
      <c r="I4927" t="s">
        <v>98</v>
      </c>
      <c r="J4927" t="s">
        <v>172</v>
      </c>
    </row>
    <row r="4928" spans="1:10">
      <c r="A4928" t="str">
        <f t="shared" si="76"/>
        <v>C91-C952017AllSexMaori7</v>
      </c>
      <c r="B4928">
        <v>2017</v>
      </c>
      <c r="C4928" t="s">
        <v>118</v>
      </c>
      <c r="D4928" t="s">
        <v>119</v>
      </c>
      <c r="E4928">
        <v>7</v>
      </c>
      <c r="F4928" t="s">
        <v>145</v>
      </c>
      <c r="G4928">
        <v>3</v>
      </c>
      <c r="H4928">
        <v>7.1650346310000002</v>
      </c>
      <c r="I4928" t="s">
        <v>101</v>
      </c>
      <c r="J4928" t="s">
        <v>174</v>
      </c>
    </row>
    <row r="4929" spans="1:10">
      <c r="A4929" t="str">
        <f t="shared" si="76"/>
        <v>C00-C142015AllSexMaori8</v>
      </c>
      <c r="B4929">
        <v>2015</v>
      </c>
      <c r="C4929" t="s">
        <v>118</v>
      </c>
      <c r="D4929" t="s">
        <v>119</v>
      </c>
      <c r="E4929">
        <v>8</v>
      </c>
      <c r="F4929" t="s">
        <v>146</v>
      </c>
      <c r="G4929">
        <v>2</v>
      </c>
      <c r="H4929">
        <v>5.121638924</v>
      </c>
      <c r="I4929" t="s">
        <v>86</v>
      </c>
      <c r="J4929" t="s">
        <v>180</v>
      </c>
    </row>
    <row r="4930" spans="1:10">
      <c r="A4930" t="str">
        <f t="shared" si="76"/>
        <v>C152015AllSexMaori8</v>
      </c>
      <c r="B4930">
        <v>2015</v>
      </c>
      <c r="C4930" t="s">
        <v>118</v>
      </c>
      <c r="D4930" t="s">
        <v>119</v>
      </c>
      <c r="E4930">
        <v>8</v>
      </c>
      <c r="F4930" t="s">
        <v>146</v>
      </c>
      <c r="G4930">
        <v>1</v>
      </c>
      <c r="H4930">
        <v>2.560819462</v>
      </c>
      <c r="I4930" t="s">
        <v>87</v>
      </c>
      <c r="J4930" t="s">
        <v>217</v>
      </c>
    </row>
    <row r="4931" spans="1:10">
      <c r="A4931" t="str">
        <f t="shared" ref="A4931:A4994" si="77">I4931&amp;B4931&amp;C4931&amp;D4931&amp;E4931</f>
        <v>C162015AllSexMaori8</v>
      </c>
      <c r="B4931">
        <v>2015</v>
      </c>
      <c r="C4931" t="s">
        <v>118</v>
      </c>
      <c r="D4931" t="s">
        <v>119</v>
      </c>
      <c r="E4931">
        <v>8</v>
      </c>
      <c r="F4931" t="s">
        <v>146</v>
      </c>
      <c r="G4931">
        <v>2</v>
      </c>
      <c r="H4931">
        <v>5.121638924</v>
      </c>
      <c r="I4931" t="s">
        <v>88</v>
      </c>
      <c r="J4931" t="s">
        <v>188</v>
      </c>
    </row>
    <row r="4932" spans="1:10">
      <c r="A4932" t="str">
        <f t="shared" si="77"/>
        <v>C172015AllSexMaori8</v>
      </c>
      <c r="B4932">
        <v>2015</v>
      </c>
      <c r="C4932" t="s">
        <v>118</v>
      </c>
      <c r="D4932" t="s">
        <v>119</v>
      </c>
      <c r="E4932">
        <v>8</v>
      </c>
      <c r="F4932" t="s">
        <v>146</v>
      </c>
      <c r="G4932">
        <v>1</v>
      </c>
      <c r="H4932">
        <v>2.560819462</v>
      </c>
      <c r="I4932" t="s">
        <v>208</v>
      </c>
      <c r="J4932" t="s">
        <v>209</v>
      </c>
    </row>
    <row r="4933" spans="1:10">
      <c r="A4933" t="str">
        <f t="shared" si="77"/>
        <v>C18-C212015AllSexMaori8</v>
      </c>
      <c r="B4933">
        <v>2015</v>
      </c>
      <c r="C4933" t="s">
        <v>118</v>
      </c>
      <c r="D4933" t="s">
        <v>119</v>
      </c>
      <c r="E4933">
        <v>8</v>
      </c>
      <c r="F4933" t="s">
        <v>146</v>
      </c>
      <c r="G4933">
        <v>6</v>
      </c>
      <c r="H4933">
        <v>15.364916770000001</v>
      </c>
      <c r="I4933" t="s">
        <v>89</v>
      </c>
      <c r="J4933" t="s">
        <v>182</v>
      </c>
    </row>
    <row r="4934" spans="1:10">
      <c r="A4934" t="str">
        <f t="shared" si="77"/>
        <v>C33-C342015AllSexMaori8</v>
      </c>
      <c r="B4934">
        <v>2015</v>
      </c>
      <c r="C4934" t="s">
        <v>118</v>
      </c>
      <c r="D4934" t="s">
        <v>119</v>
      </c>
      <c r="E4934">
        <v>8</v>
      </c>
      <c r="F4934" t="s">
        <v>146</v>
      </c>
      <c r="G4934">
        <v>3</v>
      </c>
      <c r="H4934">
        <v>7.6824583869999996</v>
      </c>
      <c r="I4934" t="s">
        <v>92</v>
      </c>
      <c r="J4934" t="s">
        <v>175</v>
      </c>
    </row>
    <row r="4935" spans="1:10">
      <c r="A4935" t="str">
        <f t="shared" si="77"/>
        <v>C372015AllSexMaori8</v>
      </c>
      <c r="B4935">
        <v>2015</v>
      </c>
      <c r="C4935" t="s">
        <v>118</v>
      </c>
      <c r="D4935" t="s">
        <v>119</v>
      </c>
      <c r="E4935">
        <v>8</v>
      </c>
      <c r="F4935" t="s">
        <v>146</v>
      </c>
      <c r="G4935">
        <v>1</v>
      </c>
      <c r="H4935">
        <v>2.560819462</v>
      </c>
      <c r="I4935" t="s">
        <v>212</v>
      </c>
      <c r="J4935" t="s">
        <v>213</v>
      </c>
    </row>
    <row r="4936" spans="1:10">
      <c r="A4936" t="str">
        <f t="shared" si="77"/>
        <v>C40-C412015AllSexMaori8</v>
      </c>
      <c r="B4936">
        <v>2015</v>
      </c>
      <c r="C4936" t="s">
        <v>118</v>
      </c>
      <c r="D4936" t="s">
        <v>119</v>
      </c>
      <c r="E4936">
        <v>8</v>
      </c>
      <c r="F4936" t="s">
        <v>146</v>
      </c>
      <c r="G4936">
        <v>1</v>
      </c>
      <c r="H4936">
        <v>2.560819462</v>
      </c>
      <c r="I4936" t="s">
        <v>160</v>
      </c>
      <c r="J4936" t="s">
        <v>161</v>
      </c>
    </row>
    <row r="4937" spans="1:10">
      <c r="A4937" t="str">
        <f t="shared" si="77"/>
        <v>C432015AllSexMaori8</v>
      </c>
      <c r="B4937">
        <v>2015</v>
      </c>
      <c r="C4937" t="s">
        <v>118</v>
      </c>
      <c r="D4937" t="s">
        <v>119</v>
      </c>
      <c r="E4937">
        <v>8</v>
      </c>
      <c r="F4937" t="s">
        <v>146</v>
      </c>
      <c r="G4937">
        <v>1</v>
      </c>
      <c r="H4937">
        <v>2.560819462</v>
      </c>
      <c r="I4937" t="s">
        <v>93</v>
      </c>
      <c r="J4937" t="s">
        <v>186</v>
      </c>
    </row>
    <row r="4938" spans="1:10">
      <c r="A4938" t="str">
        <f t="shared" si="77"/>
        <v>C492015AllSexMaori8</v>
      </c>
      <c r="B4938">
        <v>2015</v>
      </c>
      <c r="C4938" t="s">
        <v>118</v>
      </c>
      <c r="D4938" t="s">
        <v>119</v>
      </c>
      <c r="E4938">
        <v>8</v>
      </c>
      <c r="F4938" t="s">
        <v>146</v>
      </c>
      <c r="G4938">
        <v>2</v>
      </c>
      <c r="H4938">
        <v>5.121638924</v>
      </c>
      <c r="I4938" t="s">
        <v>162</v>
      </c>
      <c r="J4938" t="s">
        <v>163</v>
      </c>
    </row>
    <row r="4939" spans="1:10">
      <c r="A4939" t="str">
        <f t="shared" si="77"/>
        <v>C502015AllSexMaori8</v>
      </c>
      <c r="B4939">
        <v>2015</v>
      </c>
      <c r="C4939" t="s">
        <v>118</v>
      </c>
      <c r="D4939" t="s">
        <v>119</v>
      </c>
      <c r="E4939">
        <v>8</v>
      </c>
      <c r="F4939" t="s">
        <v>146</v>
      </c>
      <c r="G4939">
        <v>13</v>
      </c>
      <c r="H4939">
        <v>33.29065301</v>
      </c>
      <c r="I4939" t="s">
        <v>102</v>
      </c>
      <c r="J4939" t="s">
        <v>214</v>
      </c>
    </row>
    <row r="4940" spans="1:10">
      <c r="A4940" t="str">
        <f t="shared" si="77"/>
        <v>C532015AllSexMaori8</v>
      </c>
      <c r="B4940">
        <v>2015</v>
      </c>
      <c r="C4940" t="s">
        <v>118</v>
      </c>
      <c r="D4940" t="s">
        <v>119</v>
      </c>
      <c r="E4940">
        <v>8</v>
      </c>
      <c r="F4940" t="s">
        <v>146</v>
      </c>
      <c r="G4940">
        <v>5</v>
      </c>
      <c r="H4940">
        <v>12.80409731</v>
      </c>
      <c r="I4940" t="s">
        <v>103</v>
      </c>
      <c r="J4940" t="s">
        <v>235</v>
      </c>
    </row>
    <row r="4941" spans="1:10">
      <c r="A4941" t="str">
        <f t="shared" si="77"/>
        <v>C54-C552015AllSexMaori8</v>
      </c>
      <c r="B4941">
        <v>2015</v>
      </c>
      <c r="C4941" t="s">
        <v>118</v>
      </c>
      <c r="D4941" t="s">
        <v>119</v>
      </c>
      <c r="E4941">
        <v>8</v>
      </c>
      <c r="F4941" t="s">
        <v>146</v>
      </c>
      <c r="G4941">
        <v>2</v>
      </c>
      <c r="H4941">
        <v>5.121638924</v>
      </c>
      <c r="I4941" t="s">
        <v>104</v>
      </c>
      <c r="J4941" t="s">
        <v>234</v>
      </c>
    </row>
    <row r="4942" spans="1:10">
      <c r="A4942" t="str">
        <f t="shared" si="77"/>
        <v>C56-C572015AllSexMaori8</v>
      </c>
      <c r="B4942">
        <v>2015</v>
      </c>
      <c r="C4942" t="s">
        <v>118</v>
      </c>
      <c r="D4942" t="s">
        <v>119</v>
      </c>
      <c r="E4942">
        <v>8</v>
      </c>
      <c r="F4942" t="s">
        <v>146</v>
      </c>
      <c r="G4942">
        <v>1</v>
      </c>
      <c r="H4942">
        <v>2.560819462</v>
      </c>
      <c r="I4942" t="s">
        <v>105</v>
      </c>
      <c r="J4942" t="s">
        <v>233</v>
      </c>
    </row>
    <row r="4943" spans="1:10">
      <c r="A4943" t="str">
        <f t="shared" si="77"/>
        <v>C622015AllSexMaori8</v>
      </c>
      <c r="B4943">
        <v>2015</v>
      </c>
      <c r="C4943" t="s">
        <v>118</v>
      </c>
      <c r="D4943" t="s">
        <v>119</v>
      </c>
      <c r="E4943">
        <v>8</v>
      </c>
      <c r="F4943" t="s">
        <v>146</v>
      </c>
      <c r="G4943">
        <v>9</v>
      </c>
      <c r="H4943">
        <v>23.047375160000001</v>
      </c>
      <c r="I4943" t="s">
        <v>108</v>
      </c>
      <c r="J4943" t="s">
        <v>187</v>
      </c>
    </row>
    <row r="4944" spans="1:10">
      <c r="A4944" t="str">
        <f t="shared" si="77"/>
        <v>C64-C66, C682015AllSexMaori8</v>
      </c>
      <c r="B4944">
        <v>2015</v>
      </c>
      <c r="C4944" t="s">
        <v>118</v>
      </c>
      <c r="D4944" t="s">
        <v>119</v>
      </c>
      <c r="E4944">
        <v>8</v>
      </c>
      <c r="F4944" t="s">
        <v>146</v>
      </c>
      <c r="G4944">
        <v>1</v>
      </c>
      <c r="H4944">
        <v>2.560819462</v>
      </c>
      <c r="I4944" t="s">
        <v>94</v>
      </c>
      <c r="J4944" t="s">
        <v>164</v>
      </c>
    </row>
    <row r="4945" spans="1:10">
      <c r="A4945" t="str">
        <f t="shared" si="77"/>
        <v>C672015AllSexMaori8</v>
      </c>
      <c r="B4945">
        <v>2015</v>
      </c>
      <c r="C4945" t="s">
        <v>118</v>
      </c>
      <c r="D4945" t="s">
        <v>119</v>
      </c>
      <c r="E4945">
        <v>8</v>
      </c>
      <c r="F4945" t="s">
        <v>146</v>
      </c>
      <c r="G4945">
        <v>1</v>
      </c>
      <c r="H4945">
        <v>2.560819462</v>
      </c>
      <c r="I4945" t="s">
        <v>95</v>
      </c>
      <c r="J4945" t="s">
        <v>226</v>
      </c>
    </row>
    <row r="4946" spans="1:10">
      <c r="A4946" t="str">
        <f t="shared" si="77"/>
        <v>C712015AllSexMaori8</v>
      </c>
      <c r="B4946">
        <v>2015</v>
      </c>
      <c r="C4946" t="s">
        <v>118</v>
      </c>
      <c r="D4946" t="s">
        <v>119</v>
      </c>
      <c r="E4946">
        <v>8</v>
      </c>
      <c r="F4946" t="s">
        <v>146</v>
      </c>
      <c r="G4946">
        <v>2</v>
      </c>
      <c r="H4946">
        <v>5.121638924</v>
      </c>
      <c r="I4946" t="s">
        <v>96</v>
      </c>
      <c r="J4946" t="s">
        <v>167</v>
      </c>
    </row>
    <row r="4947" spans="1:10">
      <c r="A4947" t="str">
        <f t="shared" si="77"/>
        <v>C722015AllSexMaori8</v>
      </c>
      <c r="B4947">
        <v>2015</v>
      </c>
      <c r="C4947" t="s">
        <v>118</v>
      </c>
      <c r="D4947" t="s">
        <v>119</v>
      </c>
      <c r="E4947">
        <v>8</v>
      </c>
      <c r="F4947" t="s">
        <v>146</v>
      </c>
      <c r="G4947">
        <v>1</v>
      </c>
      <c r="H4947">
        <v>2.560819462</v>
      </c>
      <c r="I4947" t="s">
        <v>168</v>
      </c>
      <c r="J4947" t="s">
        <v>169</v>
      </c>
    </row>
    <row r="4948" spans="1:10">
      <c r="A4948" t="str">
        <f t="shared" si="77"/>
        <v>C732015AllSexMaori8</v>
      </c>
      <c r="B4948">
        <v>2015</v>
      </c>
      <c r="C4948" t="s">
        <v>118</v>
      </c>
      <c r="D4948" t="s">
        <v>119</v>
      </c>
      <c r="E4948">
        <v>8</v>
      </c>
      <c r="F4948" t="s">
        <v>146</v>
      </c>
      <c r="G4948">
        <v>1</v>
      </c>
      <c r="H4948">
        <v>2.560819462</v>
      </c>
      <c r="I4948" t="s">
        <v>97</v>
      </c>
      <c r="J4948" t="s">
        <v>183</v>
      </c>
    </row>
    <row r="4949" spans="1:10">
      <c r="A4949" t="str">
        <f t="shared" si="77"/>
        <v>C77-C792015AllSexMaori8</v>
      </c>
      <c r="B4949">
        <v>2015</v>
      </c>
      <c r="C4949" t="s">
        <v>118</v>
      </c>
      <c r="D4949" t="s">
        <v>119</v>
      </c>
      <c r="E4949">
        <v>8</v>
      </c>
      <c r="F4949" t="s">
        <v>146</v>
      </c>
      <c r="G4949">
        <v>1</v>
      </c>
      <c r="H4949">
        <v>2.560819462</v>
      </c>
      <c r="I4949" t="s">
        <v>215</v>
      </c>
      <c r="J4949" t="s">
        <v>216</v>
      </c>
    </row>
    <row r="4950" spans="1:10">
      <c r="A4950" t="str">
        <f t="shared" si="77"/>
        <v>C82-C86, C962015AllSexMaori8</v>
      </c>
      <c r="B4950">
        <v>2015</v>
      </c>
      <c r="C4950" t="s">
        <v>118</v>
      </c>
      <c r="D4950" t="s">
        <v>119</v>
      </c>
      <c r="E4950">
        <v>8</v>
      </c>
      <c r="F4950" t="s">
        <v>146</v>
      </c>
      <c r="G4950">
        <v>1</v>
      </c>
      <c r="H4950">
        <v>2.560819462</v>
      </c>
      <c r="I4950" t="s">
        <v>99</v>
      </c>
      <c r="J4950" t="s">
        <v>173</v>
      </c>
    </row>
    <row r="4951" spans="1:10">
      <c r="A4951" t="str">
        <f t="shared" si="77"/>
        <v>C91-C952015AllSexMaori8</v>
      </c>
      <c r="B4951">
        <v>2015</v>
      </c>
      <c r="C4951" t="s">
        <v>118</v>
      </c>
      <c r="D4951" t="s">
        <v>119</v>
      </c>
      <c r="E4951">
        <v>8</v>
      </c>
      <c r="F4951" t="s">
        <v>146</v>
      </c>
      <c r="G4951">
        <v>2</v>
      </c>
      <c r="H4951">
        <v>5.121638924</v>
      </c>
      <c r="I4951" t="s">
        <v>101</v>
      </c>
      <c r="J4951" t="s">
        <v>174</v>
      </c>
    </row>
    <row r="4952" spans="1:10">
      <c r="A4952" t="str">
        <f t="shared" si="77"/>
        <v>D45-D472015AllSexMaori8</v>
      </c>
      <c r="B4952">
        <v>2015</v>
      </c>
      <c r="C4952" t="s">
        <v>118</v>
      </c>
      <c r="D4952" t="s">
        <v>119</v>
      </c>
      <c r="E4952">
        <v>8</v>
      </c>
      <c r="F4952" t="s">
        <v>146</v>
      </c>
      <c r="G4952">
        <v>2</v>
      </c>
      <c r="H4952">
        <v>5.121638924</v>
      </c>
      <c r="I4952" t="s">
        <v>140</v>
      </c>
      <c r="J4952" t="s">
        <v>181</v>
      </c>
    </row>
    <row r="4953" spans="1:10">
      <c r="A4953" t="str">
        <f t="shared" si="77"/>
        <v>C00-C142016AllSexMaori8</v>
      </c>
      <c r="B4953">
        <v>2016</v>
      </c>
      <c r="C4953" t="s">
        <v>118</v>
      </c>
      <c r="D4953" t="s">
        <v>119</v>
      </c>
      <c r="E4953">
        <v>8</v>
      </c>
      <c r="F4953" t="s">
        <v>146</v>
      </c>
      <c r="G4953">
        <v>2</v>
      </c>
      <c r="H4953">
        <v>5.1295203899999997</v>
      </c>
      <c r="I4953" t="s">
        <v>86</v>
      </c>
      <c r="J4953" t="s">
        <v>180</v>
      </c>
    </row>
    <row r="4954" spans="1:10">
      <c r="A4954" t="str">
        <f t="shared" si="77"/>
        <v>C162016AllSexMaori8</v>
      </c>
      <c r="B4954">
        <v>2016</v>
      </c>
      <c r="C4954" t="s">
        <v>118</v>
      </c>
      <c r="D4954" t="s">
        <v>119</v>
      </c>
      <c r="E4954">
        <v>8</v>
      </c>
      <c r="F4954" t="s">
        <v>146</v>
      </c>
      <c r="G4954">
        <v>1</v>
      </c>
      <c r="H4954">
        <v>2.5647601949999999</v>
      </c>
      <c r="I4954" t="s">
        <v>88</v>
      </c>
      <c r="J4954" t="s">
        <v>188</v>
      </c>
    </row>
    <row r="4955" spans="1:10">
      <c r="A4955" t="str">
        <f t="shared" si="77"/>
        <v>C18-C212016AllSexMaori8</v>
      </c>
      <c r="B4955">
        <v>2016</v>
      </c>
      <c r="C4955" t="s">
        <v>118</v>
      </c>
      <c r="D4955" t="s">
        <v>119</v>
      </c>
      <c r="E4955">
        <v>8</v>
      </c>
      <c r="F4955" t="s">
        <v>146</v>
      </c>
      <c r="G4955">
        <v>4</v>
      </c>
      <c r="H4955">
        <v>10.259040779999999</v>
      </c>
      <c r="I4955" t="s">
        <v>89</v>
      </c>
      <c r="J4955" t="s">
        <v>182</v>
      </c>
    </row>
    <row r="4956" spans="1:10">
      <c r="A4956" t="str">
        <f t="shared" si="77"/>
        <v>C222016AllSexMaori8</v>
      </c>
      <c r="B4956">
        <v>2016</v>
      </c>
      <c r="C4956" t="s">
        <v>118</v>
      </c>
      <c r="D4956" t="s">
        <v>119</v>
      </c>
      <c r="E4956">
        <v>8</v>
      </c>
      <c r="F4956" t="s">
        <v>146</v>
      </c>
      <c r="G4956">
        <v>1</v>
      </c>
      <c r="H4956">
        <v>2.5647601949999999</v>
      </c>
      <c r="I4956" t="s">
        <v>90</v>
      </c>
      <c r="J4956" t="s">
        <v>159</v>
      </c>
    </row>
    <row r="4957" spans="1:10">
      <c r="A4957" t="str">
        <f t="shared" si="77"/>
        <v>C232016AllSexMaori8</v>
      </c>
      <c r="B4957">
        <v>2016</v>
      </c>
      <c r="C4957" t="s">
        <v>118</v>
      </c>
      <c r="D4957" t="s">
        <v>119</v>
      </c>
      <c r="E4957">
        <v>8</v>
      </c>
      <c r="F4957" t="s">
        <v>146</v>
      </c>
      <c r="G4957">
        <v>2</v>
      </c>
      <c r="H4957">
        <v>5.1295203899999997</v>
      </c>
      <c r="I4957" t="s">
        <v>227</v>
      </c>
      <c r="J4957" t="s">
        <v>228</v>
      </c>
    </row>
    <row r="4958" spans="1:10">
      <c r="A4958" t="str">
        <f t="shared" si="77"/>
        <v>C252016AllSexMaori8</v>
      </c>
      <c r="B4958">
        <v>2016</v>
      </c>
      <c r="C4958" t="s">
        <v>118</v>
      </c>
      <c r="D4958" t="s">
        <v>119</v>
      </c>
      <c r="E4958">
        <v>8</v>
      </c>
      <c r="F4958" t="s">
        <v>146</v>
      </c>
      <c r="G4958">
        <v>1</v>
      </c>
      <c r="H4958">
        <v>2.5647601949999999</v>
      </c>
      <c r="I4958" t="s">
        <v>91</v>
      </c>
      <c r="J4958" t="s">
        <v>197</v>
      </c>
    </row>
    <row r="4959" spans="1:10">
      <c r="A4959" t="str">
        <f t="shared" si="77"/>
        <v>C33-C342016AllSexMaori8</v>
      </c>
      <c r="B4959">
        <v>2016</v>
      </c>
      <c r="C4959" t="s">
        <v>118</v>
      </c>
      <c r="D4959" t="s">
        <v>119</v>
      </c>
      <c r="E4959">
        <v>8</v>
      </c>
      <c r="F4959" t="s">
        <v>146</v>
      </c>
      <c r="G4959">
        <v>3</v>
      </c>
      <c r="H4959">
        <v>7.6942805849999996</v>
      </c>
      <c r="I4959" t="s">
        <v>92</v>
      </c>
      <c r="J4959" t="s">
        <v>175</v>
      </c>
    </row>
    <row r="4960" spans="1:10">
      <c r="A4960" t="str">
        <f t="shared" si="77"/>
        <v>C432016AllSexMaori8</v>
      </c>
      <c r="B4960">
        <v>2016</v>
      </c>
      <c r="C4960" t="s">
        <v>118</v>
      </c>
      <c r="D4960" t="s">
        <v>119</v>
      </c>
      <c r="E4960">
        <v>8</v>
      </c>
      <c r="F4960" t="s">
        <v>146</v>
      </c>
      <c r="G4960">
        <v>6</v>
      </c>
      <c r="H4960">
        <v>15.388561169999999</v>
      </c>
      <c r="I4960" t="s">
        <v>93</v>
      </c>
      <c r="J4960" t="s">
        <v>186</v>
      </c>
    </row>
    <row r="4961" spans="1:10">
      <c r="A4961" t="str">
        <f t="shared" si="77"/>
        <v>C442016AllSexMaori8</v>
      </c>
      <c r="B4961">
        <v>2016</v>
      </c>
      <c r="C4961" t="s">
        <v>118</v>
      </c>
      <c r="D4961" t="s">
        <v>119</v>
      </c>
      <c r="E4961">
        <v>8</v>
      </c>
      <c r="F4961" t="s">
        <v>146</v>
      </c>
      <c r="G4961">
        <v>1</v>
      </c>
      <c r="H4961">
        <v>2.5647601949999999</v>
      </c>
      <c r="I4961" t="s">
        <v>176</v>
      </c>
      <c r="J4961" t="s">
        <v>177</v>
      </c>
    </row>
    <row r="4962" spans="1:10">
      <c r="A4962" t="str">
        <f t="shared" si="77"/>
        <v>C462016AllSexMaori8</v>
      </c>
      <c r="B4962">
        <v>2016</v>
      </c>
      <c r="C4962" t="s">
        <v>118</v>
      </c>
      <c r="D4962" t="s">
        <v>119</v>
      </c>
      <c r="E4962">
        <v>8</v>
      </c>
      <c r="F4962" t="s">
        <v>146</v>
      </c>
      <c r="G4962">
        <v>1</v>
      </c>
      <c r="H4962">
        <v>2.5647601949999999</v>
      </c>
      <c r="I4962" t="s">
        <v>224</v>
      </c>
      <c r="J4962" t="s">
        <v>225</v>
      </c>
    </row>
    <row r="4963" spans="1:10">
      <c r="A4963" t="str">
        <f t="shared" si="77"/>
        <v>C492016AllSexMaori8</v>
      </c>
      <c r="B4963">
        <v>2016</v>
      </c>
      <c r="C4963" t="s">
        <v>118</v>
      </c>
      <c r="D4963" t="s">
        <v>119</v>
      </c>
      <c r="E4963">
        <v>8</v>
      </c>
      <c r="F4963" t="s">
        <v>146</v>
      </c>
      <c r="G4963">
        <v>1</v>
      </c>
      <c r="H4963">
        <v>2.5647601949999999</v>
      </c>
      <c r="I4963" t="s">
        <v>162</v>
      </c>
      <c r="J4963" t="s">
        <v>163</v>
      </c>
    </row>
    <row r="4964" spans="1:10">
      <c r="A4964" t="str">
        <f t="shared" si="77"/>
        <v>C502016AllSexMaori8</v>
      </c>
      <c r="B4964">
        <v>2016</v>
      </c>
      <c r="C4964" t="s">
        <v>118</v>
      </c>
      <c r="D4964" t="s">
        <v>119</v>
      </c>
      <c r="E4964">
        <v>8</v>
      </c>
      <c r="F4964" t="s">
        <v>146</v>
      </c>
      <c r="G4964">
        <v>15</v>
      </c>
      <c r="H4964">
        <v>38.471402920000003</v>
      </c>
      <c r="I4964" t="s">
        <v>102</v>
      </c>
      <c r="J4964" t="s">
        <v>214</v>
      </c>
    </row>
    <row r="4965" spans="1:10">
      <c r="A4965" t="str">
        <f t="shared" si="77"/>
        <v>C522016AllSexMaori8</v>
      </c>
      <c r="B4965">
        <v>2016</v>
      </c>
      <c r="C4965" t="s">
        <v>118</v>
      </c>
      <c r="D4965" t="s">
        <v>119</v>
      </c>
      <c r="E4965">
        <v>8</v>
      </c>
      <c r="F4965" t="s">
        <v>146</v>
      </c>
      <c r="G4965">
        <v>1</v>
      </c>
      <c r="H4965">
        <v>2.5647601949999999</v>
      </c>
      <c r="I4965" t="s">
        <v>239</v>
      </c>
      <c r="J4965" t="s">
        <v>240</v>
      </c>
    </row>
    <row r="4966" spans="1:10">
      <c r="A4966" t="str">
        <f t="shared" si="77"/>
        <v>C532016AllSexMaori8</v>
      </c>
      <c r="B4966">
        <v>2016</v>
      </c>
      <c r="C4966" t="s">
        <v>118</v>
      </c>
      <c r="D4966" t="s">
        <v>119</v>
      </c>
      <c r="E4966">
        <v>8</v>
      </c>
      <c r="F4966" t="s">
        <v>146</v>
      </c>
      <c r="G4966">
        <v>2</v>
      </c>
      <c r="H4966">
        <v>5.1295203899999997</v>
      </c>
      <c r="I4966" t="s">
        <v>103</v>
      </c>
      <c r="J4966" t="s">
        <v>235</v>
      </c>
    </row>
    <row r="4967" spans="1:10">
      <c r="A4967" t="str">
        <f t="shared" si="77"/>
        <v>C54-C552016AllSexMaori8</v>
      </c>
      <c r="B4967">
        <v>2016</v>
      </c>
      <c r="C4967" t="s">
        <v>118</v>
      </c>
      <c r="D4967" t="s">
        <v>119</v>
      </c>
      <c r="E4967">
        <v>8</v>
      </c>
      <c r="F4967" t="s">
        <v>146</v>
      </c>
      <c r="G4967">
        <v>6</v>
      </c>
      <c r="H4967">
        <v>15.388561169999999</v>
      </c>
      <c r="I4967" t="s">
        <v>104</v>
      </c>
      <c r="J4967" t="s">
        <v>234</v>
      </c>
    </row>
    <row r="4968" spans="1:10">
      <c r="A4968" t="str">
        <f t="shared" si="77"/>
        <v>C56-C572016AllSexMaori8</v>
      </c>
      <c r="B4968">
        <v>2016</v>
      </c>
      <c r="C4968" t="s">
        <v>118</v>
      </c>
      <c r="D4968" t="s">
        <v>119</v>
      </c>
      <c r="E4968">
        <v>8</v>
      </c>
      <c r="F4968" t="s">
        <v>146</v>
      </c>
      <c r="G4968">
        <v>1</v>
      </c>
      <c r="H4968">
        <v>2.5647601949999999</v>
      </c>
      <c r="I4968" t="s">
        <v>105</v>
      </c>
      <c r="J4968" t="s">
        <v>233</v>
      </c>
    </row>
    <row r="4969" spans="1:10">
      <c r="A4969" t="str">
        <f t="shared" si="77"/>
        <v>C612016AllSexMaori8</v>
      </c>
      <c r="B4969">
        <v>2016</v>
      </c>
      <c r="C4969" t="s">
        <v>118</v>
      </c>
      <c r="D4969" t="s">
        <v>119</v>
      </c>
      <c r="E4969">
        <v>8</v>
      </c>
      <c r="F4969" t="s">
        <v>146</v>
      </c>
      <c r="G4969">
        <v>1</v>
      </c>
      <c r="H4969">
        <v>2.5647601949999999</v>
      </c>
      <c r="I4969" t="s">
        <v>107</v>
      </c>
      <c r="J4969" t="s">
        <v>202</v>
      </c>
    </row>
    <row r="4970" spans="1:10">
      <c r="A4970" t="str">
        <f t="shared" si="77"/>
        <v>C622016AllSexMaori8</v>
      </c>
      <c r="B4970">
        <v>2016</v>
      </c>
      <c r="C4970" t="s">
        <v>118</v>
      </c>
      <c r="D4970" t="s">
        <v>119</v>
      </c>
      <c r="E4970">
        <v>8</v>
      </c>
      <c r="F4970" t="s">
        <v>146</v>
      </c>
      <c r="G4970">
        <v>3</v>
      </c>
      <c r="H4970">
        <v>7.6942805849999996</v>
      </c>
      <c r="I4970" t="s">
        <v>108</v>
      </c>
      <c r="J4970" t="s">
        <v>187</v>
      </c>
    </row>
    <row r="4971" spans="1:10">
      <c r="A4971" t="str">
        <f t="shared" si="77"/>
        <v>C712016AllSexMaori8</v>
      </c>
      <c r="B4971">
        <v>2016</v>
      </c>
      <c r="C4971" t="s">
        <v>118</v>
      </c>
      <c r="D4971" t="s">
        <v>119</v>
      </c>
      <c r="E4971">
        <v>8</v>
      </c>
      <c r="F4971" t="s">
        <v>146</v>
      </c>
      <c r="G4971">
        <v>2</v>
      </c>
      <c r="H4971">
        <v>5.1295203899999997</v>
      </c>
      <c r="I4971" t="s">
        <v>96</v>
      </c>
      <c r="J4971" t="s">
        <v>167</v>
      </c>
    </row>
    <row r="4972" spans="1:10">
      <c r="A4972" t="str">
        <f t="shared" si="77"/>
        <v>C732016AllSexMaori8</v>
      </c>
      <c r="B4972">
        <v>2016</v>
      </c>
      <c r="C4972" t="s">
        <v>118</v>
      </c>
      <c r="D4972" t="s">
        <v>119</v>
      </c>
      <c r="E4972">
        <v>8</v>
      </c>
      <c r="F4972" t="s">
        <v>146</v>
      </c>
      <c r="G4972">
        <v>4</v>
      </c>
      <c r="H4972">
        <v>10.259040779999999</v>
      </c>
      <c r="I4972" t="s">
        <v>97</v>
      </c>
      <c r="J4972" t="s">
        <v>183</v>
      </c>
    </row>
    <row r="4973" spans="1:10">
      <c r="A4973" t="str">
        <f t="shared" si="77"/>
        <v>C77-C792016AllSexMaori8</v>
      </c>
      <c r="B4973">
        <v>2016</v>
      </c>
      <c r="C4973" t="s">
        <v>118</v>
      </c>
      <c r="D4973" t="s">
        <v>119</v>
      </c>
      <c r="E4973">
        <v>8</v>
      </c>
      <c r="F4973" t="s">
        <v>146</v>
      </c>
      <c r="G4973">
        <v>1</v>
      </c>
      <c r="H4973">
        <v>2.5647601949999999</v>
      </c>
      <c r="I4973" t="s">
        <v>215</v>
      </c>
      <c r="J4973" t="s">
        <v>216</v>
      </c>
    </row>
    <row r="4974" spans="1:10">
      <c r="A4974" t="str">
        <f t="shared" si="77"/>
        <v>C82-C86, C962016AllSexMaori8</v>
      </c>
      <c r="B4974">
        <v>2016</v>
      </c>
      <c r="C4974" t="s">
        <v>118</v>
      </c>
      <c r="D4974" t="s">
        <v>119</v>
      </c>
      <c r="E4974">
        <v>8</v>
      </c>
      <c r="F4974" t="s">
        <v>146</v>
      </c>
      <c r="G4974">
        <v>1</v>
      </c>
      <c r="H4974">
        <v>2.5647601949999999</v>
      </c>
      <c r="I4974" t="s">
        <v>99</v>
      </c>
      <c r="J4974" t="s">
        <v>173</v>
      </c>
    </row>
    <row r="4975" spans="1:10">
      <c r="A4975" t="str">
        <f t="shared" si="77"/>
        <v>C902016AllSexMaori8</v>
      </c>
      <c r="B4975">
        <v>2016</v>
      </c>
      <c r="C4975" t="s">
        <v>118</v>
      </c>
      <c r="D4975" t="s">
        <v>119</v>
      </c>
      <c r="E4975">
        <v>8</v>
      </c>
      <c r="F4975" t="s">
        <v>146</v>
      </c>
      <c r="G4975">
        <v>2</v>
      </c>
      <c r="H4975">
        <v>5.1295203899999997</v>
      </c>
      <c r="I4975" t="s">
        <v>100</v>
      </c>
      <c r="J4975" t="s">
        <v>205</v>
      </c>
    </row>
    <row r="4976" spans="1:10">
      <c r="A4976" t="str">
        <f t="shared" si="77"/>
        <v>C91-C952016AllSexMaori8</v>
      </c>
      <c r="B4976">
        <v>2016</v>
      </c>
      <c r="C4976" t="s">
        <v>118</v>
      </c>
      <c r="D4976" t="s">
        <v>119</v>
      </c>
      <c r="E4976">
        <v>8</v>
      </c>
      <c r="F4976" t="s">
        <v>146</v>
      </c>
      <c r="G4976">
        <v>4</v>
      </c>
      <c r="H4976">
        <v>10.259040779999999</v>
      </c>
      <c r="I4976" t="s">
        <v>101</v>
      </c>
      <c r="J4976" t="s">
        <v>174</v>
      </c>
    </row>
    <row r="4977" spans="1:10">
      <c r="A4977" t="str">
        <f t="shared" si="77"/>
        <v>D45-D472016AllSexMaori8</v>
      </c>
      <c r="B4977">
        <v>2016</v>
      </c>
      <c r="C4977" t="s">
        <v>118</v>
      </c>
      <c r="D4977" t="s">
        <v>119</v>
      </c>
      <c r="E4977">
        <v>8</v>
      </c>
      <c r="F4977" t="s">
        <v>146</v>
      </c>
      <c r="G4977">
        <v>1</v>
      </c>
      <c r="H4977">
        <v>2.5647601949999999</v>
      </c>
      <c r="I4977" t="s">
        <v>140</v>
      </c>
      <c r="J4977" t="s">
        <v>181</v>
      </c>
    </row>
    <row r="4978" spans="1:10">
      <c r="A4978" t="str">
        <f t="shared" si="77"/>
        <v>C152017AllSexMaori8</v>
      </c>
      <c r="B4978">
        <v>2017</v>
      </c>
      <c r="C4978" t="s">
        <v>118</v>
      </c>
      <c r="D4978" t="s">
        <v>119</v>
      </c>
      <c r="E4978">
        <v>8</v>
      </c>
      <c r="F4978" t="s">
        <v>146</v>
      </c>
      <c r="G4978">
        <v>1</v>
      </c>
      <c r="H4978">
        <v>2.5713551039999998</v>
      </c>
      <c r="I4978" t="s">
        <v>87</v>
      </c>
      <c r="J4978" t="s">
        <v>217</v>
      </c>
    </row>
    <row r="4979" spans="1:10">
      <c r="A4979" t="str">
        <f t="shared" si="77"/>
        <v>C162017AllSexMaori8</v>
      </c>
      <c r="B4979">
        <v>2017</v>
      </c>
      <c r="C4979" t="s">
        <v>118</v>
      </c>
      <c r="D4979" t="s">
        <v>119</v>
      </c>
      <c r="E4979">
        <v>8</v>
      </c>
      <c r="F4979" t="s">
        <v>146</v>
      </c>
      <c r="G4979">
        <v>1</v>
      </c>
      <c r="H4979">
        <v>2.5713551039999998</v>
      </c>
      <c r="I4979" t="s">
        <v>88</v>
      </c>
      <c r="J4979" t="s">
        <v>188</v>
      </c>
    </row>
    <row r="4980" spans="1:10">
      <c r="A4980" t="str">
        <f t="shared" si="77"/>
        <v>C172017AllSexMaori8</v>
      </c>
      <c r="B4980">
        <v>2017</v>
      </c>
      <c r="C4980" t="s">
        <v>118</v>
      </c>
      <c r="D4980" t="s">
        <v>119</v>
      </c>
      <c r="E4980">
        <v>8</v>
      </c>
      <c r="F4980" t="s">
        <v>146</v>
      </c>
      <c r="G4980">
        <v>1</v>
      </c>
      <c r="H4980">
        <v>2.5713551039999998</v>
      </c>
      <c r="I4980" t="s">
        <v>208</v>
      </c>
      <c r="J4980" t="s">
        <v>209</v>
      </c>
    </row>
    <row r="4981" spans="1:10">
      <c r="A4981" t="str">
        <f t="shared" si="77"/>
        <v>C18-C212017AllSexMaori8</v>
      </c>
      <c r="B4981">
        <v>2017</v>
      </c>
      <c r="C4981" t="s">
        <v>118</v>
      </c>
      <c r="D4981" t="s">
        <v>119</v>
      </c>
      <c r="E4981">
        <v>8</v>
      </c>
      <c r="F4981" t="s">
        <v>146</v>
      </c>
      <c r="G4981">
        <v>3</v>
      </c>
      <c r="H4981">
        <v>7.7140653119999998</v>
      </c>
      <c r="I4981" t="s">
        <v>89</v>
      </c>
      <c r="J4981" t="s">
        <v>182</v>
      </c>
    </row>
    <row r="4982" spans="1:10">
      <c r="A4982" t="str">
        <f t="shared" si="77"/>
        <v>C33-C342017AllSexMaori8</v>
      </c>
      <c r="B4982">
        <v>2017</v>
      </c>
      <c r="C4982" t="s">
        <v>118</v>
      </c>
      <c r="D4982" t="s">
        <v>119</v>
      </c>
      <c r="E4982">
        <v>8</v>
      </c>
      <c r="F4982" t="s">
        <v>146</v>
      </c>
      <c r="G4982">
        <v>1</v>
      </c>
      <c r="H4982">
        <v>2.5713551039999998</v>
      </c>
      <c r="I4982" t="s">
        <v>92</v>
      </c>
      <c r="J4982" t="s">
        <v>175</v>
      </c>
    </row>
    <row r="4983" spans="1:10">
      <c r="A4983" t="str">
        <f t="shared" si="77"/>
        <v>C432017AllSexMaori8</v>
      </c>
      <c r="B4983">
        <v>2017</v>
      </c>
      <c r="C4983" t="s">
        <v>118</v>
      </c>
      <c r="D4983" t="s">
        <v>119</v>
      </c>
      <c r="E4983">
        <v>8</v>
      </c>
      <c r="F4983" t="s">
        <v>146</v>
      </c>
      <c r="G4983">
        <v>2</v>
      </c>
      <c r="H4983">
        <v>5.1427102079999996</v>
      </c>
      <c r="I4983" t="s">
        <v>93</v>
      </c>
      <c r="J4983" t="s">
        <v>186</v>
      </c>
    </row>
    <row r="4984" spans="1:10">
      <c r="A4984" t="str">
        <f t="shared" si="77"/>
        <v>C482017AllSexMaori8</v>
      </c>
      <c r="B4984">
        <v>2017</v>
      </c>
      <c r="C4984" t="s">
        <v>118</v>
      </c>
      <c r="D4984" t="s">
        <v>119</v>
      </c>
      <c r="E4984">
        <v>8</v>
      </c>
      <c r="F4984" t="s">
        <v>146</v>
      </c>
      <c r="G4984">
        <v>1</v>
      </c>
      <c r="H4984">
        <v>2.5713551039999998</v>
      </c>
      <c r="I4984" t="s">
        <v>200</v>
      </c>
      <c r="J4984" t="s">
        <v>201</v>
      </c>
    </row>
    <row r="4985" spans="1:10">
      <c r="A4985" t="str">
        <f t="shared" si="77"/>
        <v>C492017AllSexMaori8</v>
      </c>
      <c r="B4985">
        <v>2017</v>
      </c>
      <c r="C4985" t="s">
        <v>118</v>
      </c>
      <c r="D4985" t="s">
        <v>119</v>
      </c>
      <c r="E4985">
        <v>8</v>
      </c>
      <c r="F4985" t="s">
        <v>146</v>
      </c>
      <c r="G4985">
        <v>1</v>
      </c>
      <c r="H4985">
        <v>2.5713551039999998</v>
      </c>
      <c r="I4985" t="s">
        <v>162</v>
      </c>
      <c r="J4985" t="s">
        <v>163</v>
      </c>
    </row>
    <row r="4986" spans="1:10">
      <c r="A4986" t="str">
        <f t="shared" si="77"/>
        <v>C502017AllSexMaori8</v>
      </c>
      <c r="B4986">
        <v>2017</v>
      </c>
      <c r="C4986" t="s">
        <v>118</v>
      </c>
      <c r="D4986" t="s">
        <v>119</v>
      </c>
      <c r="E4986">
        <v>8</v>
      </c>
      <c r="F4986" t="s">
        <v>146</v>
      </c>
      <c r="G4986">
        <v>18</v>
      </c>
      <c r="H4986">
        <v>46.28439187</v>
      </c>
      <c r="I4986" t="s">
        <v>102</v>
      </c>
      <c r="J4986" t="s">
        <v>214</v>
      </c>
    </row>
    <row r="4987" spans="1:10">
      <c r="A4987" t="str">
        <f t="shared" si="77"/>
        <v>C532017AllSexMaori8</v>
      </c>
      <c r="B4987">
        <v>2017</v>
      </c>
      <c r="C4987" t="s">
        <v>118</v>
      </c>
      <c r="D4987" t="s">
        <v>119</v>
      </c>
      <c r="E4987">
        <v>8</v>
      </c>
      <c r="F4987" t="s">
        <v>146</v>
      </c>
      <c r="G4987">
        <v>2</v>
      </c>
      <c r="H4987">
        <v>5.1427102079999996</v>
      </c>
      <c r="I4987" t="s">
        <v>103</v>
      </c>
      <c r="J4987" t="s">
        <v>235</v>
      </c>
    </row>
    <row r="4988" spans="1:10">
      <c r="A4988" t="str">
        <f t="shared" si="77"/>
        <v>C54-C552017AllSexMaori8</v>
      </c>
      <c r="B4988">
        <v>2017</v>
      </c>
      <c r="C4988" t="s">
        <v>118</v>
      </c>
      <c r="D4988" t="s">
        <v>119</v>
      </c>
      <c r="E4988">
        <v>8</v>
      </c>
      <c r="F4988" t="s">
        <v>146</v>
      </c>
      <c r="G4988">
        <v>3</v>
      </c>
      <c r="H4988">
        <v>7.7140653119999998</v>
      </c>
      <c r="I4988" t="s">
        <v>104</v>
      </c>
      <c r="J4988" t="s">
        <v>234</v>
      </c>
    </row>
    <row r="4989" spans="1:10">
      <c r="A4989" t="str">
        <f t="shared" si="77"/>
        <v>C56-C572017AllSexMaori8</v>
      </c>
      <c r="B4989">
        <v>2017</v>
      </c>
      <c r="C4989" t="s">
        <v>118</v>
      </c>
      <c r="D4989" t="s">
        <v>119</v>
      </c>
      <c r="E4989">
        <v>8</v>
      </c>
      <c r="F4989" t="s">
        <v>146</v>
      </c>
      <c r="G4989">
        <v>2</v>
      </c>
      <c r="H4989">
        <v>5.1427102079999996</v>
      </c>
      <c r="I4989" t="s">
        <v>105</v>
      </c>
      <c r="J4989" t="s">
        <v>233</v>
      </c>
    </row>
    <row r="4990" spans="1:10">
      <c r="A4990" t="str">
        <f t="shared" si="77"/>
        <v>C622017AllSexMaori8</v>
      </c>
      <c r="B4990">
        <v>2017</v>
      </c>
      <c r="C4990" t="s">
        <v>118</v>
      </c>
      <c r="D4990" t="s">
        <v>119</v>
      </c>
      <c r="E4990">
        <v>8</v>
      </c>
      <c r="F4990" t="s">
        <v>146</v>
      </c>
      <c r="G4990">
        <v>1</v>
      </c>
      <c r="H4990">
        <v>2.5713551039999998</v>
      </c>
      <c r="I4990" t="s">
        <v>108</v>
      </c>
      <c r="J4990" t="s">
        <v>187</v>
      </c>
    </row>
    <row r="4991" spans="1:10">
      <c r="A4991" t="str">
        <f t="shared" si="77"/>
        <v>C64-C66, C682017AllSexMaori8</v>
      </c>
      <c r="B4991">
        <v>2017</v>
      </c>
      <c r="C4991" t="s">
        <v>118</v>
      </c>
      <c r="D4991" t="s">
        <v>119</v>
      </c>
      <c r="E4991">
        <v>8</v>
      </c>
      <c r="F4991" t="s">
        <v>146</v>
      </c>
      <c r="G4991">
        <v>2</v>
      </c>
      <c r="H4991">
        <v>5.1427102079999996</v>
      </c>
      <c r="I4991" t="s">
        <v>94</v>
      </c>
      <c r="J4991" t="s">
        <v>164</v>
      </c>
    </row>
    <row r="4992" spans="1:10">
      <c r="A4992" t="str">
        <f t="shared" si="77"/>
        <v>C672017AllSexMaori8</v>
      </c>
      <c r="B4992">
        <v>2017</v>
      </c>
      <c r="C4992" t="s">
        <v>118</v>
      </c>
      <c r="D4992" t="s">
        <v>119</v>
      </c>
      <c r="E4992">
        <v>8</v>
      </c>
      <c r="F4992" t="s">
        <v>146</v>
      </c>
      <c r="G4992">
        <v>1</v>
      </c>
      <c r="H4992">
        <v>2.5713551039999998</v>
      </c>
      <c r="I4992" t="s">
        <v>95</v>
      </c>
      <c r="J4992" t="s">
        <v>226</v>
      </c>
    </row>
    <row r="4993" spans="1:10">
      <c r="A4993" t="str">
        <f t="shared" si="77"/>
        <v>C712017AllSexMaori8</v>
      </c>
      <c r="B4993">
        <v>2017</v>
      </c>
      <c r="C4993" t="s">
        <v>118</v>
      </c>
      <c r="D4993" t="s">
        <v>119</v>
      </c>
      <c r="E4993">
        <v>8</v>
      </c>
      <c r="F4993" t="s">
        <v>146</v>
      </c>
      <c r="G4993">
        <v>2</v>
      </c>
      <c r="H4993">
        <v>5.1427102079999996</v>
      </c>
      <c r="I4993" t="s">
        <v>96</v>
      </c>
      <c r="J4993" t="s">
        <v>167</v>
      </c>
    </row>
    <row r="4994" spans="1:10">
      <c r="A4994" t="str">
        <f t="shared" si="77"/>
        <v>C732017AllSexMaori8</v>
      </c>
      <c r="B4994">
        <v>2017</v>
      </c>
      <c r="C4994" t="s">
        <v>118</v>
      </c>
      <c r="D4994" t="s">
        <v>119</v>
      </c>
      <c r="E4994">
        <v>8</v>
      </c>
      <c r="F4994" t="s">
        <v>146</v>
      </c>
      <c r="G4994">
        <v>1</v>
      </c>
      <c r="H4994">
        <v>2.5713551039999998</v>
      </c>
      <c r="I4994" t="s">
        <v>97</v>
      </c>
      <c r="J4994" t="s">
        <v>183</v>
      </c>
    </row>
    <row r="4995" spans="1:10">
      <c r="A4995" t="str">
        <f t="shared" ref="A4995:A5058" si="78">I4995&amp;B4995&amp;C4995&amp;D4995&amp;E4995</f>
        <v>C812017AllSexMaori8</v>
      </c>
      <c r="B4995">
        <v>2017</v>
      </c>
      <c r="C4995" t="s">
        <v>118</v>
      </c>
      <c r="D4995" t="s">
        <v>119</v>
      </c>
      <c r="E4995">
        <v>8</v>
      </c>
      <c r="F4995" t="s">
        <v>146</v>
      </c>
      <c r="G4995">
        <v>1</v>
      </c>
      <c r="H4995">
        <v>2.5713551039999998</v>
      </c>
      <c r="I4995" t="s">
        <v>98</v>
      </c>
      <c r="J4995" t="s">
        <v>172</v>
      </c>
    </row>
    <row r="4996" spans="1:10">
      <c r="A4996" t="str">
        <f t="shared" si="78"/>
        <v>C82-C86, C962017AllSexMaori8</v>
      </c>
      <c r="B4996">
        <v>2017</v>
      </c>
      <c r="C4996" t="s">
        <v>118</v>
      </c>
      <c r="D4996" t="s">
        <v>119</v>
      </c>
      <c r="E4996">
        <v>8</v>
      </c>
      <c r="F4996" t="s">
        <v>146</v>
      </c>
      <c r="G4996">
        <v>2</v>
      </c>
      <c r="H4996">
        <v>5.1427102079999996</v>
      </c>
      <c r="I4996" t="s">
        <v>99</v>
      </c>
      <c r="J4996" t="s">
        <v>173</v>
      </c>
    </row>
    <row r="4997" spans="1:10">
      <c r="A4997" t="str">
        <f t="shared" si="78"/>
        <v>C91-C952017AllSexMaori8</v>
      </c>
      <c r="B4997">
        <v>2017</v>
      </c>
      <c r="C4997" t="s">
        <v>118</v>
      </c>
      <c r="D4997" t="s">
        <v>119</v>
      </c>
      <c r="E4997">
        <v>8</v>
      </c>
      <c r="F4997" t="s">
        <v>146</v>
      </c>
      <c r="G4997">
        <v>2</v>
      </c>
      <c r="H4997">
        <v>5.1427102079999996</v>
      </c>
      <c r="I4997" t="s">
        <v>101</v>
      </c>
      <c r="J4997" t="s">
        <v>174</v>
      </c>
    </row>
    <row r="4998" spans="1:10">
      <c r="A4998" t="str">
        <f t="shared" si="78"/>
        <v>D45-D472017AllSexMaori8</v>
      </c>
      <c r="B4998">
        <v>2017</v>
      </c>
      <c r="C4998" t="s">
        <v>118</v>
      </c>
      <c r="D4998" t="s">
        <v>119</v>
      </c>
      <c r="E4998">
        <v>8</v>
      </c>
      <c r="F4998" t="s">
        <v>146</v>
      </c>
      <c r="G4998">
        <v>2</v>
      </c>
      <c r="H4998">
        <v>5.1427102079999996</v>
      </c>
      <c r="I4998" t="s">
        <v>140</v>
      </c>
      <c r="J4998" t="s">
        <v>181</v>
      </c>
    </row>
    <row r="4999" spans="1:10">
      <c r="A4999" t="str">
        <f t="shared" si="78"/>
        <v>C00-C142015AllSexMaori9</v>
      </c>
      <c r="B4999">
        <v>2015</v>
      </c>
      <c r="C4999" t="s">
        <v>118</v>
      </c>
      <c r="D4999" t="s">
        <v>119</v>
      </c>
      <c r="E4999">
        <v>9</v>
      </c>
      <c r="F4999" t="s">
        <v>147</v>
      </c>
      <c r="G4999">
        <v>6</v>
      </c>
      <c r="H4999">
        <v>14.16096295</v>
      </c>
      <c r="I4999" t="s">
        <v>86</v>
      </c>
      <c r="J4999" t="s">
        <v>180</v>
      </c>
    </row>
    <row r="5000" spans="1:10">
      <c r="A5000" t="str">
        <f t="shared" si="78"/>
        <v>C162015AllSexMaori9</v>
      </c>
      <c r="B5000">
        <v>2015</v>
      </c>
      <c r="C5000" t="s">
        <v>118</v>
      </c>
      <c r="D5000" t="s">
        <v>119</v>
      </c>
      <c r="E5000">
        <v>9</v>
      </c>
      <c r="F5000" t="s">
        <v>147</v>
      </c>
      <c r="G5000">
        <v>3</v>
      </c>
      <c r="H5000">
        <v>7.0804814729999999</v>
      </c>
      <c r="I5000" t="s">
        <v>88</v>
      </c>
      <c r="J5000" t="s">
        <v>188</v>
      </c>
    </row>
    <row r="5001" spans="1:10">
      <c r="A5001" t="str">
        <f t="shared" si="78"/>
        <v>C172015AllSexMaori9</v>
      </c>
      <c r="B5001">
        <v>2015</v>
      </c>
      <c r="C5001" t="s">
        <v>118</v>
      </c>
      <c r="D5001" t="s">
        <v>119</v>
      </c>
      <c r="E5001">
        <v>9</v>
      </c>
      <c r="F5001" t="s">
        <v>147</v>
      </c>
      <c r="G5001">
        <v>1</v>
      </c>
      <c r="H5001">
        <v>2.3601604909999998</v>
      </c>
      <c r="I5001" t="s">
        <v>208</v>
      </c>
      <c r="J5001" t="s">
        <v>209</v>
      </c>
    </row>
    <row r="5002" spans="1:10">
      <c r="A5002" t="str">
        <f t="shared" si="78"/>
        <v>C18-C212015AllSexMaori9</v>
      </c>
      <c r="B5002">
        <v>2015</v>
      </c>
      <c r="C5002" t="s">
        <v>118</v>
      </c>
      <c r="D5002" t="s">
        <v>119</v>
      </c>
      <c r="E5002">
        <v>9</v>
      </c>
      <c r="F5002" t="s">
        <v>147</v>
      </c>
      <c r="G5002">
        <v>8</v>
      </c>
      <c r="H5002">
        <v>18.881283929999999</v>
      </c>
      <c r="I5002" t="s">
        <v>89</v>
      </c>
      <c r="J5002" t="s">
        <v>182</v>
      </c>
    </row>
    <row r="5003" spans="1:10">
      <c r="A5003" t="str">
        <f t="shared" si="78"/>
        <v>C222015AllSexMaori9</v>
      </c>
      <c r="B5003">
        <v>2015</v>
      </c>
      <c r="C5003" t="s">
        <v>118</v>
      </c>
      <c r="D5003" t="s">
        <v>119</v>
      </c>
      <c r="E5003">
        <v>9</v>
      </c>
      <c r="F5003" t="s">
        <v>147</v>
      </c>
      <c r="G5003">
        <v>1</v>
      </c>
      <c r="H5003">
        <v>2.3601604909999998</v>
      </c>
      <c r="I5003" t="s">
        <v>90</v>
      </c>
      <c r="J5003" t="s">
        <v>159</v>
      </c>
    </row>
    <row r="5004" spans="1:10">
      <c r="A5004" t="str">
        <f t="shared" si="78"/>
        <v>C252015AllSexMaori9</v>
      </c>
      <c r="B5004">
        <v>2015</v>
      </c>
      <c r="C5004" t="s">
        <v>118</v>
      </c>
      <c r="D5004" t="s">
        <v>119</v>
      </c>
      <c r="E5004">
        <v>9</v>
      </c>
      <c r="F5004" t="s">
        <v>147</v>
      </c>
      <c r="G5004">
        <v>4</v>
      </c>
      <c r="H5004">
        <v>9.4406419639999992</v>
      </c>
      <c r="I5004" t="s">
        <v>91</v>
      </c>
      <c r="J5004" t="s">
        <v>197</v>
      </c>
    </row>
    <row r="5005" spans="1:10">
      <c r="A5005" t="str">
        <f t="shared" si="78"/>
        <v>C262015AllSexMaori9</v>
      </c>
      <c r="B5005">
        <v>2015</v>
      </c>
      <c r="C5005" t="s">
        <v>118</v>
      </c>
      <c r="D5005" t="s">
        <v>119</v>
      </c>
      <c r="E5005">
        <v>9</v>
      </c>
      <c r="F5005" t="s">
        <v>147</v>
      </c>
      <c r="G5005">
        <v>2</v>
      </c>
      <c r="H5005">
        <v>4.7203209819999996</v>
      </c>
      <c r="I5005" t="s">
        <v>198</v>
      </c>
      <c r="J5005" t="s">
        <v>199</v>
      </c>
    </row>
    <row r="5006" spans="1:10">
      <c r="A5006" t="str">
        <f t="shared" si="78"/>
        <v>C312015AllSexMaori9</v>
      </c>
      <c r="B5006">
        <v>2015</v>
      </c>
      <c r="C5006" t="s">
        <v>118</v>
      </c>
      <c r="D5006" t="s">
        <v>119</v>
      </c>
      <c r="E5006">
        <v>9</v>
      </c>
      <c r="F5006" t="s">
        <v>147</v>
      </c>
      <c r="G5006">
        <v>1</v>
      </c>
      <c r="H5006">
        <v>2.3601604909999998</v>
      </c>
      <c r="I5006" t="s">
        <v>206</v>
      </c>
      <c r="J5006" t="s">
        <v>207</v>
      </c>
    </row>
    <row r="5007" spans="1:10">
      <c r="A5007" t="str">
        <f t="shared" si="78"/>
        <v>C33-C342015AllSexMaori9</v>
      </c>
      <c r="B5007">
        <v>2015</v>
      </c>
      <c r="C5007" t="s">
        <v>118</v>
      </c>
      <c r="D5007" t="s">
        <v>119</v>
      </c>
      <c r="E5007">
        <v>9</v>
      </c>
      <c r="F5007" t="s">
        <v>147</v>
      </c>
      <c r="G5007">
        <v>3</v>
      </c>
      <c r="H5007">
        <v>7.0804814729999999</v>
      </c>
      <c r="I5007" t="s">
        <v>92</v>
      </c>
      <c r="J5007" t="s">
        <v>175</v>
      </c>
    </row>
    <row r="5008" spans="1:10">
      <c r="A5008" t="str">
        <f t="shared" si="78"/>
        <v>C432015AllSexMaori9</v>
      </c>
      <c r="B5008">
        <v>2015</v>
      </c>
      <c r="C5008" t="s">
        <v>118</v>
      </c>
      <c r="D5008" t="s">
        <v>119</v>
      </c>
      <c r="E5008">
        <v>9</v>
      </c>
      <c r="F5008" t="s">
        <v>147</v>
      </c>
      <c r="G5008">
        <v>1</v>
      </c>
      <c r="H5008">
        <v>2.3601604909999998</v>
      </c>
      <c r="I5008" t="s">
        <v>93</v>
      </c>
      <c r="J5008" t="s">
        <v>186</v>
      </c>
    </row>
    <row r="5009" spans="1:10">
      <c r="A5009" t="str">
        <f t="shared" si="78"/>
        <v>C482015AllSexMaori9</v>
      </c>
      <c r="B5009">
        <v>2015</v>
      </c>
      <c r="C5009" t="s">
        <v>118</v>
      </c>
      <c r="D5009" t="s">
        <v>119</v>
      </c>
      <c r="E5009">
        <v>9</v>
      </c>
      <c r="F5009" t="s">
        <v>147</v>
      </c>
      <c r="G5009">
        <v>1</v>
      </c>
      <c r="H5009">
        <v>2.3601604909999998</v>
      </c>
      <c r="I5009" t="s">
        <v>200</v>
      </c>
      <c r="J5009" t="s">
        <v>201</v>
      </c>
    </row>
    <row r="5010" spans="1:10">
      <c r="A5010" t="str">
        <f t="shared" si="78"/>
        <v>C502015AllSexMaori9</v>
      </c>
      <c r="B5010">
        <v>2015</v>
      </c>
      <c r="C5010" t="s">
        <v>118</v>
      </c>
      <c r="D5010" t="s">
        <v>119</v>
      </c>
      <c r="E5010">
        <v>9</v>
      </c>
      <c r="F5010" t="s">
        <v>147</v>
      </c>
      <c r="G5010">
        <v>36</v>
      </c>
      <c r="H5010">
        <v>84.965777669999994</v>
      </c>
      <c r="I5010" t="s">
        <v>102</v>
      </c>
      <c r="J5010" t="s">
        <v>214</v>
      </c>
    </row>
    <row r="5011" spans="1:10">
      <c r="A5011" t="str">
        <f t="shared" si="78"/>
        <v>C532015AllSexMaori9</v>
      </c>
      <c r="B5011">
        <v>2015</v>
      </c>
      <c r="C5011" t="s">
        <v>118</v>
      </c>
      <c r="D5011" t="s">
        <v>119</v>
      </c>
      <c r="E5011">
        <v>9</v>
      </c>
      <c r="F5011" t="s">
        <v>147</v>
      </c>
      <c r="G5011">
        <v>3</v>
      </c>
      <c r="H5011">
        <v>7.0804814729999999</v>
      </c>
      <c r="I5011" t="s">
        <v>103</v>
      </c>
      <c r="J5011" t="s">
        <v>235</v>
      </c>
    </row>
    <row r="5012" spans="1:10">
      <c r="A5012" t="str">
        <f t="shared" si="78"/>
        <v>C54-C552015AllSexMaori9</v>
      </c>
      <c r="B5012">
        <v>2015</v>
      </c>
      <c r="C5012" t="s">
        <v>118</v>
      </c>
      <c r="D5012" t="s">
        <v>119</v>
      </c>
      <c r="E5012">
        <v>9</v>
      </c>
      <c r="F5012" t="s">
        <v>147</v>
      </c>
      <c r="G5012">
        <v>6</v>
      </c>
      <c r="H5012">
        <v>14.16096295</v>
      </c>
      <c r="I5012" t="s">
        <v>104</v>
      </c>
      <c r="J5012" t="s">
        <v>234</v>
      </c>
    </row>
    <row r="5013" spans="1:10">
      <c r="A5013" t="str">
        <f t="shared" si="78"/>
        <v>C56-C572015AllSexMaori9</v>
      </c>
      <c r="B5013">
        <v>2015</v>
      </c>
      <c r="C5013" t="s">
        <v>118</v>
      </c>
      <c r="D5013" t="s">
        <v>119</v>
      </c>
      <c r="E5013">
        <v>9</v>
      </c>
      <c r="F5013" t="s">
        <v>147</v>
      </c>
      <c r="G5013">
        <v>2</v>
      </c>
      <c r="H5013">
        <v>4.7203209819999996</v>
      </c>
      <c r="I5013" t="s">
        <v>105</v>
      </c>
      <c r="J5013" t="s">
        <v>233</v>
      </c>
    </row>
    <row r="5014" spans="1:10">
      <c r="A5014" t="str">
        <f t="shared" si="78"/>
        <v>C622015AllSexMaori9</v>
      </c>
      <c r="B5014">
        <v>2015</v>
      </c>
      <c r="C5014" t="s">
        <v>118</v>
      </c>
      <c r="D5014" t="s">
        <v>119</v>
      </c>
      <c r="E5014">
        <v>9</v>
      </c>
      <c r="F5014" t="s">
        <v>147</v>
      </c>
      <c r="G5014">
        <v>5</v>
      </c>
      <c r="H5014">
        <v>11.800802450000001</v>
      </c>
      <c r="I5014" t="s">
        <v>108</v>
      </c>
      <c r="J5014" t="s">
        <v>187</v>
      </c>
    </row>
    <row r="5015" spans="1:10">
      <c r="A5015" t="str">
        <f t="shared" si="78"/>
        <v>C64-C66, C682015AllSexMaori9</v>
      </c>
      <c r="B5015">
        <v>2015</v>
      </c>
      <c r="C5015" t="s">
        <v>118</v>
      </c>
      <c r="D5015" t="s">
        <v>119</v>
      </c>
      <c r="E5015">
        <v>9</v>
      </c>
      <c r="F5015" t="s">
        <v>147</v>
      </c>
      <c r="G5015">
        <v>6</v>
      </c>
      <c r="H5015">
        <v>14.16096295</v>
      </c>
      <c r="I5015" t="s">
        <v>94</v>
      </c>
      <c r="J5015" t="s">
        <v>164</v>
      </c>
    </row>
    <row r="5016" spans="1:10">
      <c r="A5016" t="str">
        <f t="shared" si="78"/>
        <v>C672015AllSexMaori9</v>
      </c>
      <c r="B5016">
        <v>2015</v>
      </c>
      <c r="C5016" t="s">
        <v>118</v>
      </c>
      <c r="D5016" t="s">
        <v>119</v>
      </c>
      <c r="E5016">
        <v>9</v>
      </c>
      <c r="F5016" t="s">
        <v>147</v>
      </c>
      <c r="G5016">
        <v>1</v>
      </c>
      <c r="H5016">
        <v>2.3601604909999998</v>
      </c>
      <c r="I5016" t="s">
        <v>95</v>
      </c>
      <c r="J5016" t="s">
        <v>226</v>
      </c>
    </row>
    <row r="5017" spans="1:10">
      <c r="A5017" t="str">
        <f t="shared" si="78"/>
        <v>C732015AllSexMaori9</v>
      </c>
      <c r="B5017">
        <v>2015</v>
      </c>
      <c r="C5017" t="s">
        <v>118</v>
      </c>
      <c r="D5017" t="s">
        <v>119</v>
      </c>
      <c r="E5017">
        <v>9</v>
      </c>
      <c r="F5017" t="s">
        <v>147</v>
      </c>
      <c r="G5017">
        <v>8</v>
      </c>
      <c r="H5017">
        <v>18.881283929999999</v>
      </c>
      <c r="I5017" t="s">
        <v>97</v>
      </c>
      <c r="J5017" t="s">
        <v>183</v>
      </c>
    </row>
    <row r="5018" spans="1:10">
      <c r="A5018" t="str">
        <f t="shared" si="78"/>
        <v>C77-C792015AllSexMaori9</v>
      </c>
      <c r="B5018">
        <v>2015</v>
      </c>
      <c r="C5018" t="s">
        <v>118</v>
      </c>
      <c r="D5018" t="s">
        <v>119</v>
      </c>
      <c r="E5018">
        <v>9</v>
      </c>
      <c r="F5018" t="s">
        <v>147</v>
      </c>
      <c r="G5018">
        <v>3</v>
      </c>
      <c r="H5018">
        <v>7.0804814729999999</v>
      </c>
      <c r="I5018" t="s">
        <v>215</v>
      </c>
      <c r="J5018" t="s">
        <v>216</v>
      </c>
    </row>
    <row r="5019" spans="1:10">
      <c r="A5019" t="str">
        <f t="shared" si="78"/>
        <v>C812015AllSexMaori9</v>
      </c>
      <c r="B5019">
        <v>2015</v>
      </c>
      <c r="C5019" t="s">
        <v>118</v>
      </c>
      <c r="D5019" t="s">
        <v>119</v>
      </c>
      <c r="E5019">
        <v>9</v>
      </c>
      <c r="F5019" t="s">
        <v>147</v>
      </c>
      <c r="G5019">
        <v>2</v>
      </c>
      <c r="H5019">
        <v>4.7203209819999996</v>
      </c>
      <c r="I5019" t="s">
        <v>98</v>
      </c>
      <c r="J5019" t="s">
        <v>172</v>
      </c>
    </row>
    <row r="5020" spans="1:10">
      <c r="A5020" t="str">
        <f t="shared" si="78"/>
        <v>C902015AllSexMaori9</v>
      </c>
      <c r="B5020">
        <v>2015</v>
      </c>
      <c r="C5020" t="s">
        <v>118</v>
      </c>
      <c r="D5020" t="s">
        <v>119</v>
      </c>
      <c r="E5020">
        <v>9</v>
      </c>
      <c r="F5020" t="s">
        <v>147</v>
      </c>
      <c r="G5020">
        <v>1</v>
      </c>
      <c r="H5020">
        <v>2.3601604909999998</v>
      </c>
      <c r="I5020" t="s">
        <v>100</v>
      </c>
      <c r="J5020" t="s">
        <v>205</v>
      </c>
    </row>
    <row r="5021" spans="1:10">
      <c r="A5021" t="str">
        <f t="shared" si="78"/>
        <v>C91-C952015AllSexMaori9</v>
      </c>
      <c r="B5021">
        <v>2015</v>
      </c>
      <c r="C5021" t="s">
        <v>118</v>
      </c>
      <c r="D5021" t="s">
        <v>119</v>
      </c>
      <c r="E5021">
        <v>9</v>
      </c>
      <c r="F5021" t="s">
        <v>147</v>
      </c>
      <c r="G5021">
        <v>4</v>
      </c>
      <c r="H5021">
        <v>9.4406419639999992</v>
      </c>
      <c r="I5021" t="s">
        <v>101</v>
      </c>
      <c r="J5021" t="s">
        <v>174</v>
      </c>
    </row>
    <row r="5022" spans="1:10">
      <c r="A5022" t="str">
        <f t="shared" si="78"/>
        <v>D45-D472015AllSexMaori9</v>
      </c>
      <c r="B5022">
        <v>2015</v>
      </c>
      <c r="C5022" t="s">
        <v>118</v>
      </c>
      <c r="D5022" t="s">
        <v>119</v>
      </c>
      <c r="E5022">
        <v>9</v>
      </c>
      <c r="F5022" t="s">
        <v>147</v>
      </c>
      <c r="G5022">
        <v>1</v>
      </c>
      <c r="H5022">
        <v>2.3601604909999998</v>
      </c>
      <c r="I5022" t="s">
        <v>140</v>
      </c>
      <c r="J5022" t="s">
        <v>181</v>
      </c>
    </row>
    <row r="5023" spans="1:10">
      <c r="A5023" t="str">
        <f t="shared" si="78"/>
        <v>C00-C142016AllSexMaori9</v>
      </c>
      <c r="B5023">
        <v>2016</v>
      </c>
      <c r="C5023" t="s">
        <v>118</v>
      </c>
      <c r="D5023" t="s">
        <v>119</v>
      </c>
      <c r="E5023">
        <v>9</v>
      </c>
      <c r="F5023" t="s">
        <v>147</v>
      </c>
      <c r="G5023">
        <v>2</v>
      </c>
      <c r="H5023">
        <v>4.8285852250000003</v>
      </c>
      <c r="I5023" t="s">
        <v>86</v>
      </c>
      <c r="J5023" t="s">
        <v>180</v>
      </c>
    </row>
    <row r="5024" spans="1:10">
      <c r="A5024" t="str">
        <f t="shared" si="78"/>
        <v>C152016AllSexMaori9</v>
      </c>
      <c r="B5024">
        <v>2016</v>
      </c>
      <c r="C5024" t="s">
        <v>118</v>
      </c>
      <c r="D5024" t="s">
        <v>119</v>
      </c>
      <c r="E5024">
        <v>9</v>
      </c>
      <c r="F5024" t="s">
        <v>147</v>
      </c>
      <c r="G5024">
        <v>1</v>
      </c>
      <c r="H5024">
        <v>2.4142926120000001</v>
      </c>
      <c r="I5024" t="s">
        <v>87</v>
      </c>
      <c r="J5024" t="s">
        <v>217</v>
      </c>
    </row>
    <row r="5025" spans="1:10">
      <c r="A5025" t="str">
        <f t="shared" si="78"/>
        <v>C162016AllSexMaori9</v>
      </c>
      <c r="B5025">
        <v>2016</v>
      </c>
      <c r="C5025" t="s">
        <v>118</v>
      </c>
      <c r="D5025" t="s">
        <v>119</v>
      </c>
      <c r="E5025">
        <v>9</v>
      </c>
      <c r="F5025" t="s">
        <v>147</v>
      </c>
      <c r="G5025">
        <v>1</v>
      </c>
      <c r="H5025">
        <v>2.4142926120000001</v>
      </c>
      <c r="I5025" t="s">
        <v>88</v>
      </c>
      <c r="J5025" t="s">
        <v>188</v>
      </c>
    </row>
    <row r="5026" spans="1:10">
      <c r="A5026" t="str">
        <f t="shared" si="78"/>
        <v>C172016AllSexMaori9</v>
      </c>
      <c r="B5026">
        <v>2016</v>
      </c>
      <c r="C5026" t="s">
        <v>118</v>
      </c>
      <c r="D5026" t="s">
        <v>119</v>
      </c>
      <c r="E5026">
        <v>9</v>
      </c>
      <c r="F5026" t="s">
        <v>147</v>
      </c>
      <c r="G5026">
        <v>3</v>
      </c>
      <c r="H5026">
        <v>7.242877837</v>
      </c>
      <c r="I5026" t="s">
        <v>208</v>
      </c>
      <c r="J5026" t="s">
        <v>209</v>
      </c>
    </row>
    <row r="5027" spans="1:10">
      <c r="A5027" t="str">
        <f t="shared" si="78"/>
        <v>C18-C212016AllSexMaori9</v>
      </c>
      <c r="B5027">
        <v>2016</v>
      </c>
      <c r="C5027" t="s">
        <v>118</v>
      </c>
      <c r="D5027" t="s">
        <v>119</v>
      </c>
      <c r="E5027">
        <v>9</v>
      </c>
      <c r="F5027" t="s">
        <v>147</v>
      </c>
      <c r="G5027">
        <v>7</v>
      </c>
      <c r="H5027">
        <v>16.900048290000001</v>
      </c>
      <c r="I5027" t="s">
        <v>89</v>
      </c>
      <c r="J5027" t="s">
        <v>182</v>
      </c>
    </row>
    <row r="5028" spans="1:10">
      <c r="A5028" t="str">
        <f t="shared" si="78"/>
        <v>C222016AllSexMaori9</v>
      </c>
      <c r="B5028">
        <v>2016</v>
      </c>
      <c r="C5028" t="s">
        <v>118</v>
      </c>
      <c r="D5028" t="s">
        <v>119</v>
      </c>
      <c r="E5028">
        <v>9</v>
      </c>
      <c r="F5028" t="s">
        <v>147</v>
      </c>
      <c r="G5028">
        <v>2</v>
      </c>
      <c r="H5028">
        <v>4.8285852250000003</v>
      </c>
      <c r="I5028" t="s">
        <v>90</v>
      </c>
      <c r="J5028" t="s">
        <v>159</v>
      </c>
    </row>
    <row r="5029" spans="1:10">
      <c r="A5029" t="str">
        <f t="shared" si="78"/>
        <v>C232016AllSexMaori9</v>
      </c>
      <c r="B5029">
        <v>2016</v>
      </c>
      <c r="C5029" t="s">
        <v>118</v>
      </c>
      <c r="D5029" t="s">
        <v>119</v>
      </c>
      <c r="E5029">
        <v>9</v>
      </c>
      <c r="F5029" t="s">
        <v>147</v>
      </c>
      <c r="G5029">
        <v>1</v>
      </c>
      <c r="H5029">
        <v>2.4142926120000001</v>
      </c>
      <c r="I5029" t="s">
        <v>227</v>
      </c>
      <c r="J5029" t="s">
        <v>228</v>
      </c>
    </row>
    <row r="5030" spans="1:10">
      <c r="A5030" t="str">
        <f t="shared" si="78"/>
        <v>C252016AllSexMaori9</v>
      </c>
      <c r="B5030">
        <v>2016</v>
      </c>
      <c r="C5030" t="s">
        <v>118</v>
      </c>
      <c r="D5030" t="s">
        <v>119</v>
      </c>
      <c r="E5030">
        <v>9</v>
      </c>
      <c r="F5030" t="s">
        <v>147</v>
      </c>
      <c r="G5030">
        <v>1</v>
      </c>
      <c r="H5030">
        <v>2.4142926120000001</v>
      </c>
      <c r="I5030" t="s">
        <v>91</v>
      </c>
      <c r="J5030" t="s">
        <v>197</v>
      </c>
    </row>
    <row r="5031" spans="1:10">
      <c r="A5031" t="str">
        <f t="shared" si="78"/>
        <v>C322016AllSexMaori9</v>
      </c>
      <c r="B5031">
        <v>2016</v>
      </c>
      <c r="C5031" t="s">
        <v>118</v>
      </c>
      <c r="D5031" t="s">
        <v>119</v>
      </c>
      <c r="E5031">
        <v>9</v>
      </c>
      <c r="F5031" t="s">
        <v>147</v>
      </c>
      <c r="G5031">
        <v>1</v>
      </c>
      <c r="H5031">
        <v>2.4142926120000001</v>
      </c>
      <c r="I5031" t="s">
        <v>189</v>
      </c>
      <c r="J5031" t="s">
        <v>190</v>
      </c>
    </row>
    <row r="5032" spans="1:10">
      <c r="A5032" t="str">
        <f t="shared" si="78"/>
        <v>C33-C342016AllSexMaori9</v>
      </c>
      <c r="B5032">
        <v>2016</v>
      </c>
      <c r="C5032" t="s">
        <v>118</v>
      </c>
      <c r="D5032" t="s">
        <v>119</v>
      </c>
      <c r="E5032">
        <v>9</v>
      </c>
      <c r="F5032" t="s">
        <v>147</v>
      </c>
      <c r="G5032">
        <v>7</v>
      </c>
      <c r="H5032">
        <v>16.900048290000001</v>
      </c>
      <c r="I5032" t="s">
        <v>92</v>
      </c>
      <c r="J5032" t="s">
        <v>175</v>
      </c>
    </row>
    <row r="5033" spans="1:10">
      <c r="A5033" t="str">
        <f t="shared" si="78"/>
        <v>C372016AllSexMaori9</v>
      </c>
      <c r="B5033">
        <v>2016</v>
      </c>
      <c r="C5033" t="s">
        <v>118</v>
      </c>
      <c r="D5033" t="s">
        <v>119</v>
      </c>
      <c r="E5033">
        <v>9</v>
      </c>
      <c r="F5033" t="s">
        <v>147</v>
      </c>
      <c r="G5033">
        <v>1</v>
      </c>
      <c r="H5033">
        <v>2.4142926120000001</v>
      </c>
      <c r="I5033" t="s">
        <v>212</v>
      </c>
      <c r="J5033" t="s">
        <v>213</v>
      </c>
    </row>
    <row r="5034" spans="1:10">
      <c r="A5034" t="str">
        <f t="shared" si="78"/>
        <v>C502016AllSexMaori9</v>
      </c>
      <c r="B5034">
        <v>2016</v>
      </c>
      <c r="C5034" t="s">
        <v>118</v>
      </c>
      <c r="D5034" t="s">
        <v>119</v>
      </c>
      <c r="E5034">
        <v>9</v>
      </c>
      <c r="F5034" t="s">
        <v>147</v>
      </c>
      <c r="G5034">
        <v>26</v>
      </c>
      <c r="H5034">
        <v>62.771607920000001</v>
      </c>
      <c r="I5034" t="s">
        <v>102</v>
      </c>
      <c r="J5034" t="s">
        <v>214</v>
      </c>
    </row>
    <row r="5035" spans="1:10">
      <c r="A5035" t="str">
        <f t="shared" si="78"/>
        <v>C532016AllSexMaori9</v>
      </c>
      <c r="B5035">
        <v>2016</v>
      </c>
      <c r="C5035" t="s">
        <v>118</v>
      </c>
      <c r="D5035" t="s">
        <v>119</v>
      </c>
      <c r="E5035">
        <v>9</v>
      </c>
      <c r="F5035" t="s">
        <v>147</v>
      </c>
      <c r="G5035">
        <v>2</v>
      </c>
      <c r="H5035">
        <v>4.8285852250000003</v>
      </c>
      <c r="I5035" t="s">
        <v>103</v>
      </c>
      <c r="J5035" t="s">
        <v>235</v>
      </c>
    </row>
    <row r="5036" spans="1:10">
      <c r="A5036" t="str">
        <f t="shared" si="78"/>
        <v>C54-C552016AllSexMaori9</v>
      </c>
      <c r="B5036">
        <v>2016</v>
      </c>
      <c r="C5036" t="s">
        <v>118</v>
      </c>
      <c r="D5036" t="s">
        <v>119</v>
      </c>
      <c r="E5036">
        <v>9</v>
      </c>
      <c r="F5036" t="s">
        <v>147</v>
      </c>
      <c r="G5036">
        <v>4</v>
      </c>
      <c r="H5036">
        <v>9.6571704490000005</v>
      </c>
      <c r="I5036" t="s">
        <v>104</v>
      </c>
      <c r="J5036" t="s">
        <v>234</v>
      </c>
    </row>
    <row r="5037" spans="1:10">
      <c r="A5037" t="str">
        <f t="shared" si="78"/>
        <v>C56-C572016AllSexMaori9</v>
      </c>
      <c r="B5037">
        <v>2016</v>
      </c>
      <c r="C5037" t="s">
        <v>118</v>
      </c>
      <c r="D5037" t="s">
        <v>119</v>
      </c>
      <c r="E5037">
        <v>9</v>
      </c>
      <c r="F5037" t="s">
        <v>147</v>
      </c>
      <c r="G5037">
        <v>3</v>
      </c>
      <c r="H5037">
        <v>7.242877837</v>
      </c>
      <c r="I5037" t="s">
        <v>105</v>
      </c>
      <c r="J5037" t="s">
        <v>233</v>
      </c>
    </row>
    <row r="5038" spans="1:10">
      <c r="A5038" t="str">
        <f t="shared" si="78"/>
        <v>C622016AllSexMaori9</v>
      </c>
      <c r="B5038">
        <v>2016</v>
      </c>
      <c r="C5038" t="s">
        <v>118</v>
      </c>
      <c r="D5038" t="s">
        <v>119</v>
      </c>
      <c r="E5038">
        <v>9</v>
      </c>
      <c r="F5038" t="s">
        <v>147</v>
      </c>
      <c r="G5038">
        <v>3</v>
      </c>
      <c r="H5038">
        <v>7.242877837</v>
      </c>
      <c r="I5038" t="s">
        <v>108</v>
      </c>
      <c r="J5038" t="s">
        <v>187</v>
      </c>
    </row>
    <row r="5039" spans="1:10">
      <c r="A5039" t="str">
        <f t="shared" si="78"/>
        <v>C64-C66, C682016AllSexMaori9</v>
      </c>
      <c r="B5039">
        <v>2016</v>
      </c>
      <c r="C5039" t="s">
        <v>118</v>
      </c>
      <c r="D5039" t="s">
        <v>119</v>
      </c>
      <c r="E5039">
        <v>9</v>
      </c>
      <c r="F5039" t="s">
        <v>147</v>
      </c>
      <c r="G5039">
        <v>2</v>
      </c>
      <c r="H5039">
        <v>4.8285852250000003</v>
      </c>
      <c r="I5039" t="s">
        <v>94</v>
      </c>
      <c r="J5039" t="s">
        <v>164</v>
      </c>
    </row>
    <row r="5040" spans="1:10">
      <c r="A5040" t="str">
        <f t="shared" si="78"/>
        <v>C712016AllSexMaori9</v>
      </c>
      <c r="B5040">
        <v>2016</v>
      </c>
      <c r="C5040" t="s">
        <v>118</v>
      </c>
      <c r="D5040" t="s">
        <v>119</v>
      </c>
      <c r="E5040">
        <v>9</v>
      </c>
      <c r="F5040" t="s">
        <v>147</v>
      </c>
      <c r="G5040">
        <v>1</v>
      </c>
      <c r="H5040">
        <v>2.4142926120000001</v>
      </c>
      <c r="I5040" t="s">
        <v>96</v>
      </c>
      <c r="J5040" t="s">
        <v>167</v>
      </c>
    </row>
    <row r="5041" spans="1:10">
      <c r="A5041" t="str">
        <f t="shared" si="78"/>
        <v>C732016AllSexMaori9</v>
      </c>
      <c r="B5041">
        <v>2016</v>
      </c>
      <c r="C5041" t="s">
        <v>118</v>
      </c>
      <c r="D5041" t="s">
        <v>119</v>
      </c>
      <c r="E5041">
        <v>9</v>
      </c>
      <c r="F5041" t="s">
        <v>147</v>
      </c>
      <c r="G5041">
        <v>5</v>
      </c>
      <c r="H5041">
        <v>12.071463059999999</v>
      </c>
      <c r="I5041" t="s">
        <v>97</v>
      </c>
      <c r="J5041" t="s">
        <v>183</v>
      </c>
    </row>
    <row r="5042" spans="1:10">
      <c r="A5042" t="str">
        <f t="shared" si="78"/>
        <v>C77-C792016AllSexMaori9</v>
      </c>
      <c r="B5042">
        <v>2016</v>
      </c>
      <c r="C5042" t="s">
        <v>118</v>
      </c>
      <c r="D5042" t="s">
        <v>119</v>
      </c>
      <c r="E5042">
        <v>9</v>
      </c>
      <c r="F5042" t="s">
        <v>147</v>
      </c>
      <c r="G5042">
        <v>1</v>
      </c>
      <c r="H5042">
        <v>2.4142926120000001</v>
      </c>
      <c r="I5042" t="s">
        <v>215</v>
      </c>
      <c r="J5042" t="s">
        <v>216</v>
      </c>
    </row>
    <row r="5043" spans="1:10">
      <c r="A5043" t="str">
        <f t="shared" si="78"/>
        <v>C812016AllSexMaori9</v>
      </c>
      <c r="B5043">
        <v>2016</v>
      </c>
      <c r="C5043" t="s">
        <v>118</v>
      </c>
      <c r="D5043" t="s">
        <v>119</v>
      </c>
      <c r="E5043">
        <v>9</v>
      </c>
      <c r="F5043" t="s">
        <v>147</v>
      </c>
      <c r="G5043">
        <v>1</v>
      </c>
      <c r="H5043">
        <v>2.4142926120000001</v>
      </c>
      <c r="I5043" t="s">
        <v>98</v>
      </c>
      <c r="J5043" t="s">
        <v>172</v>
      </c>
    </row>
    <row r="5044" spans="1:10">
      <c r="A5044" t="str">
        <f t="shared" si="78"/>
        <v>C902016AllSexMaori9</v>
      </c>
      <c r="B5044">
        <v>2016</v>
      </c>
      <c r="C5044" t="s">
        <v>118</v>
      </c>
      <c r="D5044" t="s">
        <v>119</v>
      </c>
      <c r="E5044">
        <v>9</v>
      </c>
      <c r="F5044" t="s">
        <v>147</v>
      </c>
      <c r="G5044">
        <v>2</v>
      </c>
      <c r="H5044">
        <v>4.8285852250000003</v>
      </c>
      <c r="I5044" t="s">
        <v>100</v>
      </c>
      <c r="J5044" t="s">
        <v>205</v>
      </c>
    </row>
    <row r="5045" spans="1:10">
      <c r="A5045" t="str">
        <f t="shared" si="78"/>
        <v>C91-C952016AllSexMaori9</v>
      </c>
      <c r="B5045">
        <v>2016</v>
      </c>
      <c r="C5045" t="s">
        <v>118</v>
      </c>
      <c r="D5045" t="s">
        <v>119</v>
      </c>
      <c r="E5045">
        <v>9</v>
      </c>
      <c r="F5045" t="s">
        <v>147</v>
      </c>
      <c r="G5045">
        <v>4</v>
      </c>
      <c r="H5045">
        <v>9.6571704490000005</v>
      </c>
      <c r="I5045" t="s">
        <v>101</v>
      </c>
      <c r="J5045" t="s">
        <v>174</v>
      </c>
    </row>
    <row r="5046" spans="1:10">
      <c r="A5046" t="str">
        <f t="shared" si="78"/>
        <v>D45-D472016AllSexMaori9</v>
      </c>
      <c r="B5046">
        <v>2016</v>
      </c>
      <c r="C5046" t="s">
        <v>118</v>
      </c>
      <c r="D5046" t="s">
        <v>119</v>
      </c>
      <c r="E5046">
        <v>9</v>
      </c>
      <c r="F5046" t="s">
        <v>147</v>
      </c>
      <c r="G5046">
        <v>3</v>
      </c>
      <c r="H5046">
        <v>7.242877837</v>
      </c>
      <c r="I5046" t="s">
        <v>140</v>
      </c>
      <c r="J5046" t="s">
        <v>181</v>
      </c>
    </row>
    <row r="5047" spans="1:10">
      <c r="A5047" t="str">
        <f t="shared" si="78"/>
        <v>C00-C142017AllSexMaori9</v>
      </c>
      <c r="B5047">
        <v>2017</v>
      </c>
      <c r="C5047" t="s">
        <v>118</v>
      </c>
      <c r="D5047" t="s">
        <v>119</v>
      </c>
      <c r="E5047">
        <v>9</v>
      </c>
      <c r="F5047" t="s">
        <v>147</v>
      </c>
      <c r="G5047">
        <v>7</v>
      </c>
      <c r="H5047">
        <v>17.382667000000001</v>
      </c>
      <c r="I5047" t="s">
        <v>86</v>
      </c>
      <c r="J5047" t="s">
        <v>180</v>
      </c>
    </row>
    <row r="5048" spans="1:10">
      <c r="A5048" t="str">
        <f t="shared" si="78"/>
        <v>C152017AllSexMaori9</v>
      </c>
      <c r="B5048">
        <v>2017</v>
      </c>
      <c r="C5048" t="s">
        <v>118</v>
      </c>
      <c r="D5048" t="s">
        <v>119</v>
      </c>
      <c r="E5048">
        <v>9</v>
      </c>
      <c r="F5048" t="s">
        <v>147</v>
      </c>
      <c r="G5048">
        <v>1</v>
      </c>
      <c r="H5048">
        <v>2.4832381429999999</v>
      </c>
      <c r="I5048" t="s">
        <v>87</v>
      </c>
      <c r="J5048" t="s">
        <v>217</v>
      </c>
    </row>
    <row r="5049" spans="1:10">
      <c r="A5049" t="str">
        <f t="shared" si="78"/>
        <v>C162017AllSexMaori9</v>
      </c>
      <c r="B5049">
        <v>2017</v>
      </c>
      <c r="C5049" t="s">
        <v>118</v>
      </c>
      <c r="D5049" t="s">
        <v>119</v>
      </c>
      <c r="E5049">
        <v>9</v>
      </c>
      <c r="F5049" t="s">
        <v>147</v>
      </c>
      <c r="G5049">
        <v>5</v>
      </c>
      <c r="H5049">
        <v>12.41619071</v>
      </c>
      <c r="I5049" t="s">
        <v>88</v>
      </c>
      <c r="J5049" t="s">
        <v>188</v>
      </c>
    </row>
    <row r="5050" spans="1:10">
      <c r="A5050" t="str">
        <f t="shared" si="78"/>
        <v>C172017AllSexMaori9</v>
      </c>
      <c r="B5050">
        <v>2017</v>
      </c>
      <c r="C5050" t="s">
        <v>118</v>
      </c>
      <c r="D5050" t="s">
        <v>119</v>
      </c>
      <c r="E5050">
        <v>9</v>
      </c>
      <c r="F5050" t="s">
        <v>147</v>
      </c>
      <c r="G5050">
        <v>2</v>
      </c>
      <c r="H5050">
        <v>4.9664762849999997</v>
      </c>
      <c r="I5050" t="s">
        <v>208</v>
      </c>
      <c r="J5050" t="s">
        <v>209</v>
      </c>
    </row>
    <row r="5051" spans="1:10">
      <c r="A5051" t="str">
        <f t="shared" si="78"/>
        <v>C18-C212017AllSexMaori9</v>
      </c>
      <c r="B5051">
        <v>2017</v>
      </c>
      <c r="C5051" t="s">
        <v>118</v>
      </c>
      <c r="D5051" t="s">
        <v>119</v>
      </c>
      <c r="E5051">
        <v>9</v>
      </c>
      <c r="F5051" t="s">
        <v>147</v>
      </c>
      <c r="G5051">
        <v>9</v>
      </c>
      <c r="H5051">
        <v>22.34914328</v>
      </c>
      <c r="I5051" t="s">
        <v>89</v>
      </c>
      <c r="J5051" t="s">
        <v>182</v>
      </c>
    </row>
    <row r="5052" spans="1:10">
      <c r="A5052" t="str">
        <f t="shared" si="78"/>
        <v>C222017AllSexMaori9</v>
      </c>
      <c r="B5052">
        <v>2017</v>
      </c>
      <c r="C5052" t="s">
        <v>118</v>
      </c>
      <c r="D5052" t="s">
        <v>119</v>
      </c>
      <c r="E5052">
        <v>9</v>
      </c>
      <c r="F5052" t="s">
        <v>147</v>
      </c>
      <c r="G5052">
        <v>4</v>
      </c>
      <c r="H5052">
        <v>9.9329525699999994</v>
      </c>
      <c r="I5052" t="s">
        <v>90</v>
      </c>
      <c r="J5052" t="s">
        <v>159</v>
      </c>
    </row>
    <row r="5053" spans="1:10">
      <c r="A5053" t="str">
        <f t="shared" si="78"/>
        <v>C232017AllSexMaori9</v>
      </c>
      <c r="B5053">
        <v>2017</v>
      </c>
      <c r="C5053" t="s">
        <v>118</v>
      </c>
      <c r="D5053" t="s">
        <v>119</v>
      </c>
      <c r="E5053">
        <v>9</v>
      </c>
      <c r="F5053" t="s">
        <v>147</v>
      </c>
      <c r="G5053">
        <v>1</v>
      </c>
      <c r="H5053">
        <v>2.4832381429999999</v>
      </c>
      <c r="I5053" t="s">
        <v>227</v>
      </c>
      <c r="J5053" t="s">
        <v>228</v>
      </c>
    </row>
    <row r="5054" spans="1:10">
      <c r="A5054" t="str">
        <f t="shared" si="78"/>
        <v>C242017AllSexMaori9</v>
      </c>
      <c r="B5054">
        <v>2017</v>
      </c>
      <c r="C5054" t="s">
        <v>118</v>
      </c>
      <c r="D5054" t="s">
        <v>119</v>
      </c>
      <c r="E5054">
        <v>9</v>
      </c>
      <c r="F5054" t="s">
        <v>147</v>
      </c>
      <c r="G5054">
        <v>1</v>
      </c>
      <c r="H5054">
        <v>2.4832381429999999</v>
      </c>
      <c r="I5054" t="s">
        <v>220</v>
      </c>
      <c r="J5054" t="s">
        <v>221</v>
      </c>
    </row>
    <row r="5055" spans="1:10">
      <c r="A5055" t="str">
        <f t="shared" si="78"/>
        <v>C252017AllSexMaori9</v>
      </c>
      <c r="B5055">
        <v>2017</v>
      </c>
      <c r="C5055" t="s">
        <v>118</v>
      </c>
      <c r="D5055" t="s">
        <v>119</v>
      </c>
      <c r="E5055">
        <v>9</v>
      </c>
      <c r="F5055" t="s">
        <v>147</v>
      </c>
      <c r="G5055">
        <v>4</v>
      </c>
      <c r="H5055">
        <v>9.9329525699999994</v>
      </c>
      <c r="I5055" t="s">
        <v>91</v>
      </c>
      <c r="J5055" t="s">
        <v>197</v>
      </c>
    </row>
    <row r="5056" spans="1:10">
      <c r="A5056" t="str">
        <f t="shared" si="78"/>
        <v>C262017AllSexMaori9</v>
      </c>
      <c r="B5056">
        <v>2017</v>
      </c>
      <c r="C5056" t="s">
        <v>118</v>
      </c>
      <c r="D5056" t="s">
        <v>119</v>
      </c>
      <c r="E5056">
        <v>9</v>
      </c>
      <c r="F5056" t="s">
        <v>147</v>
      </c>
      <c r="G5056">
        <v>1</v>
      </c>
      <c r="H5056">
        <v>2.4832381429999999</v>
      </c>
      <c r="I5056" t="s">
        <v>198</v>
      </c>
      <c r="J5056" t="s">
        <v>199</v>
      </c>
    </row>
    <row r="5057" spans="1:10">
      <c r="A5057" t="str">
        <f t="shared" si="78"/>
        <v>C33-C342017AllSexMaori9</v>
      </c>
      <c r="B5057">
        <v>2017</v>
      </c>
      <c r="C5057" t="s">
        <v>118</v>
      </c>
      <c r="D5057" t="s">
        <v>119</v>
      </c>
      <c r="E5057">
        <v>9</v>
      </c>
      <c r="F5057" t="s">
        <v>147</v>
      </c>
      <c r="G5057">
        <v>3</v>
      </c>
      <c r="H5057">
        <v>7.4497144280000001</v>
      </c>
      <c r="I5057" t="s">
        <v>92</v>
      </c>
      <c r="J5057" t="s">
        <v>175</v>
      </c>
    </row>
    <row r="5058" spans="1:10">
      <c r="A5058" t="str">
        <f t="shared" si="78"/>
        <v>C432017AllSexMaori9</v>
      </c>
      <c r="B5058">
        <v>2017</v>
      </c>
      <c r="C5058" t="s">
        <v>118</v>
      </c>
      <c r="D5058" t="s">
        <v>119</v>
      </c>
      <c r="E5058">
        <v>9</v>
      </c>
      <c r="F5058" t="s">
        <v>147</v>
      </c>
      <c r="G5058">
        <v>5</v>
      </c>
      <c r="H5058">
        <v>12.41619071</v>
      </c>
      <c r="I5058" t="s">
        <v>93</v>
      </c>
      <c r="J5058" t="s">
        <v>186</v>
      </c>
    </row>
    <row r="5059" spans="1:10">
      <c r="A5059" t="str">
        <f t="shared" ref="A5059:A5122" si="79">I5059&amp;B5059&amp;C5059&amp;D5059&amp;E5059</f>
        <v>C502017AllSexMaori9</v>
      </c>
      <c r="B5059">
        <v>2017</v>
      </c>
      <c r="C5059" t="s">
        <v>118</v>
      </c>
      <c r="D5059" t="s">
        <v>119</v>
      </c>
      <c r="E5059">
        <v>9</v>
      </c>
      <c r="F5059" t="s">
        <v>147</v>
      </c>
      <c r="G5059">
        <v>31</v>
      </c>
      <c r="H5059">
        <v>76.980382419999998</v>
      </c>
      <c r="I5059" t="s">
        <v>102</v>
      </c>
      <c r="J5059" t="s">
        <v>214</v>
      </c>
    </row>
    <row r="5060" spans="1:10">
      <c r="A5060" t="str">
        <f t="shared" si="79"/>
        <v>C522017AllSexMaori9</v>
      </c>
      <c r="B5060">
        <v>2017</v>
      </c>
      <c r="C5060" t="s">
        <v>118</v>
      </c>
      <c r="D5060" t="s">
        <v>119</v>
      </c>
      <c r="E5060">
        <v>9</v>
      </c>
      <c r="F5060" t="s">
        <v>147</v>
      </c>
      <c r="G5060">
        <v>1</v>
      </c>
      <c r="H5060">
        <v>2.4832381429999999</v>
      </c>
      <c r="I5060" t="s">
        <v>239</v>
      </c>
      <c r="J5060" t="s">
        <v>240</v>
      </c>
    </row>
    <row r="5061" spans="1:10">
      <c r="A5061" t="str">
        <f t="shared" si="79"/>
        <v>C532017AllSexMaori9</v>
      </c>
      <c r="B5061">
        <v>2017</v>
      </c>
      <c r="C5061" t="s">
        <v>118</v>
      </c>
      <c r="D5061" t="s">
        <v>119</v>
      </c>
      <c r="E5061">
        <v>9</v>
      </c>
      <c r="F5061" t="s">
        <v>147</v>
      </c>
      <c r="G5061">
        <v>9</v>
      </c>
      <c r="H5061">
        <v>22.34914328</v>
      </c>
      <c r="I5061" t="s">
        <v>103</v>
      </c>
      <c r="J5061" t="s">
        <v>235</v>
      </c>
    </row>
    <row r="5062" spans="1:10">
      <c r="A5062" t="str">
        <f t="shared" si="79"/>
        <v>C54-C552017AllSexMaori9</v>
      </c>
      <c r="B5062">
        <v>2017</v>
      </c>
      <c r="C5062" t="s">
        <v>118</v>
      </c>
      <c r="D5062" t="s">
        <v>119</v>
      </c>
      <c r="E5062">
        <v>9</v>
      </c>
      <c r="F5062" t="s">
        <v>147</v>
      </c>
      <c r="G5062">
        <v>3</v>
      </c>
      <c r="H5062">
        <v>7.4497144280000001</v>
      </c>
      <c r="I5062" t="s">
        <v>104</v>
      </c>
      <c r="J5062" t="s">
        <v>234</v>
      </c>
    </row>
    <row r="5063" spans="1:10">
      <c r="A5063" t="str">
        <f t="shared" si="79"/>
        <v>C56-C572017AllSexMaori9</v>
      </c>
      <c r="B5063">
        <v>2017</v>
      </c>
      <c r="C5063" t="s">
        <v>118</v>
      </c>
      <c r="D5063" t="s">
        <v>119</v>
      </c>
      <c r="E5063">
        <v>9</v>
      </c>
      <c r="F5063" t="s">
        <v>147</v>
      </c>
      <c r="G5063">
        <v>1</v>
      </c>
      <c r="H5063">
        <v>2.4832381429999999</v>
      </c>
      <c r="I5063" t="s">
        <v>105</v>
      </c>
      <c r="J5063" t="s">
        <v>233</v>
      </c>
    </row>
    <row r="5064" spans="1:10">
      <c r="A5064" t="str">
        <f t="shared" si="79"/>
        <v>C612017AllSexMaori9</v>
      </c>
      <c r="B5064">
        <v>2017</v>
      </c>
      <c r="C5064" t="s">
        <v>118</v>
      </c>
      <c r="D5064" t="s">
        <v>119</v>
      </c>
      <c r="E5064">
        <v>9</v>
      </c>
      <c r="F5064" t="s">
        <v>147</v>
      </c>
      <c r="G5064">
        <v>1</v>
      </c>
      <c r="H5064">
        <v>2.4832381429999999</v>
      </c>
      <c r="I5064" t="s">
        <v>107</v>
      </c>
      <c r="J5064" t="s">
        <v>202</v>
      </c>
    </row>
    <row r="5065" spans="1:10">
      <c r="A5065" t="str">
        <f t="shared" si="79"/>
        <v>C622017AllSexMaori9</v>
      </c>
      <c r="B5065">
        <v>2017</v>
      </c>
      <c r="C5065" t="s">
        <v>118</v>
      </c>
      <c r="D5065" t="s">
        <v>119</v>
      </c>
      <c r="E5065">
        <v>9</v>
      </c>
      <c r="F5065" t="s">
        <v>147</v>
      </c>
      <c r="G5065">
        <v>5</v>
      </c>
      <c r="H5065">
        <v>12.41619071</v>
      </c>
      <c r="I5065" t="s">
        <v>108</v>
      </c>
      <c r="J5065" t="s">
        <v>187</v>
      </c>
    </row>
    <row r="5066" spans="1:10">
      <c r="A5066" t="str">
        <f t="shared" si="79"/>
        <v>C64-C66, C682017AllSexMaori9</v>
      </c>
      <c r="B5066">
        <v>2017</v>
      </c>
      <c r="C5066" t="s">
        <v>118</v>
      </c>
      <c r="D5066" t="s">
        <v>119</v>
      </c>
      <c r="E5066">
        <v>9</v>
      </c>
      <c r="F5066" t="s">
        <v>147</v>
      </c>
      <c r="G5066">
        <v>2</v>
      </c>
      <c r="H5066">
        <v>4.9664762849999997</v>
      </c>
      <c r="I5066" t="s">
        <v>94</v>
      </c>
      <c r="J5066" t="s">
        <v>164</v>
      </c>
    </row>
    <row r="5067" spans="1:10">
      <c r="A5067" t="str">
        <f t="shared" si="79"/>
        <v>C672017AllSexMaori9</v>
      </c>
      <c r="B5067">
        <v>2017</v>
      </c>
      <c r="C5067" t="s">
        <v>118</v>
      </c>
      <c r="D5067" t="s">
        <v>119</v>
      </c>
      <c r="E5067">
        <v>9</v>
      </c>
      <c r="F5067" t="s">
        <v>147</v>
      </c>
      <c r="G5067">
        <v>1</v>
      </c>
      <c r="H5067">
        <v>2.4832381429999999</v>
      </c>
      <c r="I5067" t="s">
        <v>95</v>
      </c>
      <c r="J5067" t="s">
        <v>226</v>
      </c>
    </row>
    <row r="5068" spans="1:10">
      <c r="A5068" t="str">
        <f t="shared" si="79"/>
        <v>C712017AllSexMaori9</v>
      </c>
      <c r="B5068">
        <v>2017</v>
      </c>
      <c r="C5068" t="s">
        <v>118</v>
      </c>
      <c r="D5068" t="s">
        <v>119</v>
      </c>
      <c r="E5068">
        <v>9</v>
      </c>
      <c r="F5068" t="s">
        <v>147</v>
      </c>
      <c r="G5068">
        <v>1</v>
      </c>
      <c r="H5068">
        <v>2.4832381429999999</v>
      </c>
      <c r="I5068" t="s">
        <v>96</v>
      </c>
      <c r="J5068" t="s">
        <v>167</v>
      </c>
    </row>
    <row r="5069" spans="1:10">
      <c r="A5069" t="str">
        <f t="shared" si="79"/>
        <v>C732017AllSexMaori9</v>
      </c>
      <c r="B5069">
        <v>2017</v>
      </c>
      <c r="C5069" t="s">
        <v>118</v>
      </c>
      <c r="D5069" t="s">
        <v>119</v>
      </c>
      <c r="E5069">
        <v>9</v>
      </c>
      <c r="F5069" t="s">
        <v>147</v>
      </c>
      <c r="G5069">
        <v>3</v>
      </c>
      <c r="H5069">
        <v>7.4497144280000001</v>
      </c>
      <c r="I5069" t="s">
        <v>97</v>
      </c>
      <c r="J5069" t="s">
        <v>183</v>
      </c>
    </row>
    <row r="5070" spans="1:10">
      <c r="A5070" t="str">
        <f t="shared" si="79"/>
        <v>C752017AllSexMaori9</v>
      </c>
      <c r="B5070">
        <v>2017</v>
      </c>
      <c r="C5070" t="s">
        <v>118</v>
      </c>
      <c r="D5070" t="s">
        <v>119</v>
      </c>
      <c r="E5070">
        <v>9</v>
      </c>
      <c r="F5070" t="s">
        <v>147</v>
      </c>
      <c r="G5070">
        <v>1</v>
      </c>
      <c r="H5070">
        <v>2.4832381429999999</v>
      </c>
      <c r="I5070" t="s">
        <v>184</v>
      </c>
      <c r="J5070" t="s">
        <v>185</v>
      </c>
    </row>
    <row r="5071" spans="1:10">
      <c r="A5071" t="str">
        <f t="shared" si="79"/>
        <v>C812017AllSexMaori9</v>
      </c>
      <c r="B5071">
        <v>2017</v>
      </c>
      <c r="C5071" t="s">
        <v>118</v>
      </c>
      <c r="D5071" t="s">
        <v>119</v>
      </c>
      <c r="E5071">
        <v>9</v>
      </c>
      <c r="F5071" t="s">
        <v>147</v>
      </c>
      <c r="G5071">
        <v>1</v>
      </c>
      <c r="H5071">
        <v>2.4832381429999999</v>
      </c>
      <c r="I5071" t="s">
        <v>98</v>
      </c>
      <c r="J5071" t="s">
        <v>172</v>
      </c>
    </row>
    <row r="5072" spans="1:10">
      <c r="A5072" t="str">
        <f t="shared" si="79"/>
        <v>C82-C86, C962017AllSexMaori9</v>
      </c>
      <c r="B5072">
        <v>2017</v>
      </c>
      <c r="C5072" t="s">
        <v>118</v>
      </c>
      <c r="D5072" t="s">
        <v>119</v>
      </c>
      <c r="E5072">
        <v>9</v>
      </c>
      <c r="F5072" t="s">
        <v>147</v>
      </c>
      <c r="G5072">
        <v>4</v>
      </c>
      <c r="H5072">
        <v>9.9329525699999994</v>
      </c>
      <c r="I5072" t="s">
        <v>99</v>
      </c>
      <c r="J5072" t="s">
        <v>173</v>
      </c>
    </row>
    <row r="5073" spans="1:10">
      <c r="A5073" t="str">
        <f t="shared" si="79"/>
        <v>C902017AllSexMaori9</v>
      </c>
      <c r="B5073">
        <v>2017</v>
      </c>
      <c r="C5073" t="s">
        <v>118</v>
      </c>
      <c r="D5073" t="s">
        <v>119</v>
      </c>
      <c r="E5073">
        <v>9</v>
      </c>
      <c r="F5073" t="s">
        <v>147</v>
      </c>
      <c r="G5073">
        <v>2</v>
      </c>
      <c r="H5073">
        <v>4.9664762849999997</v>
      </c>
      <c r="I5073" t="s">
        <v>100</v>
      </c>
      <c r="J5073" t="s">
        <v>205</v>
      </c>
    </row>
    <row r="5074" spans="1:10">
      <c r="A5074" t="str">
        <f t="shared" si="79"/>
        <v>C91-C952017AllSexMaori9</v>
      </c>
      <c r="B5074">
        <v>2017</v>
      </c>
      <c r="C5074" t="s">
        <v>118</v>
      </c>
      <c r="D5074" t="s">
        <v>119</v>
      </c>
      <c r="E5074">
        <v>9</v>
      </c>
      <c r="F5074" t="s">
        <v>147</v>
      </c>
      <c r="G5074">
        <v>3</v>
      </c>
      <c r="H5074">
        <v>7.4497144280000001</v>
      </c>
      <c r="I5074" t="s">
        <v>101</v>
      </c>
      <c r="J5074" t="s">
        <v>174</v>
      </c>
    </row>
    <row r="5075" spans="1:10">
      <c r="A5075" t="str">
        <f t="shared" si="79"/>
        <v>D45-D472017AllSexMaori9</v>
      </c>
      <c r="B5075">
        <v>2017</v>
      </c>
      <c r="C5075" t="s">
        <v>118</v>
      </c>
      <c r="D5075" t="s">
        <v>119</v>
      </c>
      <c r="E5075">
        <v>9</v>
      </c>
      <c r="F5075" t="s">
        <v>147</v>
      </c>
      <c r="G5075">
        <v>1</v>
      </c>
      <c r="H5075">
        <v>2.4832381429999999</v>
      </c>
      <c r="I5075" t="s">
        <v>140</v>
      </c>
      <c r="J5075" t="s">
        <v>181</v>
      </c>
    </row>
    <row r="5076" spans="1:10">
      <c r="A5076" t="str">
        <f t="shared" si="79"/>
        <v>C00-C142015AllSexMaori10</v>
      </c>
      <c r="B5076">
        <v>2015</v>
      </c>
      <c r="C5076" t="s">
        <v>118</v>
      </c>
      <c r="D5076" t="s">
        <v>119</v>
      </c>
      <c r="E5076">
        <v>10</v>
      </c>
      <c r="F5076" t="s">
        <v>148</v>
      </c>
      <c r="G5076">
        <v>3</v>
      </c>
      <c r="H5076">
        <v>7.4868979290000004</v>
      </c>
      <c r="I5076" t="s">
        <v>86</v>
      </c>
      <c r="J5076" t="s">
        <v>180</v>
      </c>
    </row>
    <row r="5077" spans="1:10">
      <c r="A5077" t="str">
        <f t="shared" si="79"/>
        <v>C152015AllSexMaori10</v>
      </c>
      <c r="B5077">
        <v>2015</v>
      </c>
      <c r="C5077" t="s">
        <v>118</v>
      </c>
      <c r="D5077" t="s">
        <v>119</v>
      </c>
      <c r="E5077">
        <v>10</v>
      </c>
      <c r="F5077" t="s">
        <v>148</v>
      </c>
      <c r="G5077">
        <v>1</v>
      </c>
      <c r="H5077">
        <v>2.495632643</v>
      </c>
      <c r="I5077" t="s">
        <v>87</v>
      </c>
      <c r="J5077" t="s">
        <v>217</v>
      </c>
    </row>
    <row r="5078" spans="1:10">
      <c r="A5078" t="str">
        <f t="shared" si="79"/>
        <v>C162015AllSexMaori10</v>
      </c>
      <c r="B5078">
        <v>2015</v>
      </c>
      <c r="C5078" t="s">
        <v>118</v>
      </c>
      <c r="D5078" t="s">
        <v>119</v>
      </c>
      <c r="E5078">
        <v>10</v>
      </c>
      <c r="F5078" t="s">
        <v>148</v>
      </c>
      <c r="G5078">
        <v>2</v>
      </c>
      <c r="H5078">
        <v>4.991265286</v>
      </c>
      <c r="I5078" t="s">
        <v>88</v>
      </c>
      <c r="J5078" t="s">
        <v>188</v>
      </c>
    </row>
    <row r="5079" spans="1:10">
      <c r="A5079" t="str">
        <f t="shared" si="79"/>
        <v>C172015AllSexMaori10</v>
      </c>
      <c r="B5079">
        <v>2015</v>
      </c>
      <c r="C5079" t="s">
        <v>118</v>
      </c>
      <c r="D5079" t="s">
        <v>119</v>
      </c>
      <c r="E5079">
        <v>10</v>
      </c>
      <c r="F5079" t="s">
        <v>148</v>
      </c>
      <c r="G5079">
        <v>1</v>
      </c>
      <c r="H5079">
        <v>2.495632643</v>
      </c>
      <c r="I5079" t="s">
        <v>208</v>
      </c>
      <c r="J5079" t="s">
        <v>209</v>
      </c>
    </row>
    <row r="5080" spans="1:10">
      <c r="A5080" t="str">
        <f t="shared" si="79"/>
        <v>C18-C212015AllSexMaori10</v>
      </c>
      <c r="B5080">
        <v>2015</v>
      </c>
      <c r="C5080" t="s">
        <v>118</v>
      </c>
      <c r="D5080" t="s">
        <v>119</v>
      </c>
      <c r="E5080">
        <v>10</v>
      </c>
      <c r="F5080" t="s">
        <v>148</v>
      </c>
      <c r="G5080">
        <v>11</v>
      </c>
      <c r="H5080">
        <v>27.451959070000001</v>
      </c>
      <c r="I5080" t="s">
        <v>89</v>
      </c>
      <c r="J5080" t="s">
        <v>182</v>
      </c>
    </row>
    <row r="5081" spans="1:10">
      <c r="A5081" t="str">
        <f t="shared" si="79"/>
        <v>C222015AllSexMaori10</v>
      </c>
      <c r="B5081">
        <v>2015</v>
      </c>
      <c r="C5081" t="s">
        <v>118</v>
      </c>
      <c r="D5081" t="s">
        <v>119</v>
      </c>
      <c r="E5081">
        <v>10</v>
      </c>
      <c r="F5081" t="s">
        <v>148</v>
      </c>
      <c r="G5081">
        <v>8</v>
      </c>
      <c r="H5081">
        <v>19.96506114</v>
      </c>
      <c r="I5081" t="s">
        <v>90</v>
      </c>
      <c r="J5081" t="s">
        <v>159</v>
      </c>
    </row>
    <row r="5082" spans="1:10">
      <c r="A5082" t="str">
        <f t="shared" si="79"/>
        <v>C252015AllSexMaori10</v>
      </c>
      <c r="B5082">
        <v>2015</v>
      </c>
      <c r="C5082" t="s">
        <v>118</v>
      </c>
      <c r="D5082" t="s">
        <v>119</v>
      </c>
      <c r="E5082">
        <v>10</v>
      </c>
      <c r="F5082" t="s">
        <v>148</v>
      </c>
      <c r="G5082">
        <v>4</v>
      </c>
      <c r="H5082">
        <v>9.9825305709999999</v>
      </c>
      <c r="I5082" t="s">
        <v>91</v>
      </c>
      <c r="J5082" t="s">
        <v>197</v>
      </c>
    </row>
    <row r="5083" spans="1:10">
      <c r="A5083" t="str">
        <f t="shared" si="79"/>
        <v>C302015AllSexMaori10</v>
      </c>
      <c r="B5083">
        <v>2015</v>
      </c>
      <c r="C5083" t="s">
        <v>118</v>
      </c>
      <c r="D5083" t="s">
        <v>119</v>
      </c>
      <c r="E5083">
        <v>10</v>
      </c>
      <c r="F5083" t="s">
        <v>148</v>
      </c>
      <c r="G5083">
        <v>1</v>
      </c>
      <c r="H5083">
        <v>2.495632643</v>
      </c>
      <c r="I5083" t="s">
        <v>210</v>
      </c>
      <c r="J5083" t="s">
        <v>211</v>
      </c>
    </row>
    <row r="5084" spans="1:10">
      <c r="A5084" t="str">
        <f t="shared" si="79"/>
        <v>C33-C342015AllSexMaori10</v>
      </c>
      <c r="B5084">
        <v>2015</v>
      </c>
      <c r="C5084" t="s">
        <v>118</v>
      </c>
      <c r="D5084" t="s">
        <v>119</v>
      </c>
      <c r="E5084">
        <v>10</v>
      </c>
      <c r="F5084" t="s">
        <v>148</v>
      </c>
      <c r="G5084">
        <v>16</v>
      </c>
      <c r="H5084">
        <v>39.93012229</v>
      </c>
      <c r="I5084" t="s">
        <v>92</v>
      </c>
      <c r="J5084" t="s">
        <v>175</v>
      </c>
    </row>
    <row r="5085" spans="1:10">
      <c r="A5085" t="str">
        <f t="shared" si="79"/>
        <v>C40-C412015AllSexMaori10</v>
      </c>
      <c r="B5085">
        <v>2015</v>
      </c>
      <c r="C5085" t="s">
        <v>118</v>
      </c>
      <c r="D5085" t="s">
        <v>119</v>
      </c>
      <c r="E5085">
        <v>10</v>
      </c>
      <c r="F5085" t="s">
        <v>148</v>
      </c>
      <c r="G5085">
        <v>1</v>
      </c>
      <c r="H5085">
        <v>2.495632643</v>
      </c>
      <c r="I5085" t="s">
        <v>160</v>
      </c>
      <c r="J5085" t="s">
        <v>161</v>
      </c>
    </row>
    <row r="5086" spans="1:10">
      <c r="A5086" t="str">
        <f t="shared" si="79"/>
        <v>C432015AllSexMaori10</v>
      </c>
      <c r="B5086">
        <v>2015</v>
      </c>
      <c r="C5086" t="s">
        <v>118</v>
      </c>
      <c r="D5086" t="s">
        <v>119</v>
      </c>
      <c r="E5086">
        <v>10</v>
      </c>
      <c r="F5086" t="s">
        <v>148</v>
      </c>
      <c r="G5086">
        <v>3</v>
      </c>
      <c r="H5086">
        <v>7.4868979290000004</v>
      </c>
      <c r="I5086" t="s">
        <v>93</v>
      </c>
      <c r="J5086" t="s">
        <v>186</v>
      </c>
    </row>
    <row r="5087" spans="1:10">
      <c r="A5087" t="str">
        <f t="shared" si="79"/>
        <v>C482015AllSexMaori10</v>
      </c>
      <c r="B5087">
        <v>2015</v>
      </c>
      <c r="C5087" t="s">
        <v>118</v>
      </c>
      <c r="D5087" t="s">
        <v>119</v>
      </c>
      <c r="E5087">
        <v>10</v>
      </c>
      <c r="F5087" t="s">
        <v>148</v>
      </c>
      <c r="G5087">
        <v>2</v>
      </c>
      <c r="H5087">
        <v>4.991265286</v>
      </c>
      <c r="I5087" t="s">
        <v>200</v>
      </c>
      <c r="J5087" t="s">
        <v>201</v>
      </c>
    </row>
    <row r="5088" spans="1:10">
      <c r="A5088" t="str">
        <f t="shared" si="79"/>
        <v>C492015AllSexMaori10</v>
      </c>
      <c r="B5088">
        <v>2015</v>
      </c>
      <c r="C5088" t="s">
        <v>118</v>
      </c>
      <c r="D5088" t="s">
        <v>119</v>
      </c>
      <c r="E5088">
        <v>10</v>
      </c>
      <c r="F5088" t="s">
        <v>148</v>
      </c>
      <c r="G5088">
        <v>1</v>
      </c>
      <c r="H5088">
        <v>2.495632643</v>
      </c>
      <c r="I5088" t="s">
        <v>162</v>
      </c>
      <c r="J5088" t="s">
        <v>163</v>
      </c>
    </row>
    <row r="5089" spans="1:10">
      <c r="A5089" t="str">
        <f t="shared" si="79"/>
        <v>C502015AllSexMaori10</v>
      </c>
      <c r="B5089">
        <v>2015</v>
      </c>
      <c r="C5089" t="s">
        <v>118</v>
      </c>
      <c r="D5089" t="s">
        <v>119</v>
      </c>
      <c r="E5089">
        <v>10</v>
      </c>
      <c r="F5089" t="s">
        <v>148</v>
      </c>
      <c r="G5089">
        <v>69</v>
      </c>
      <c r="H5089">
        <v>172.19865239999999</v>
      </c>
      <c r="I5089" t="s">
        <v>102</v>
      </c>
      <c r="J5089" t="s">
        <v>214</v>
      </c>
    </row>
    <row r="5090" spans="1:10">
      <c r="A5090" t="str">
        <f t="shared" si="79"/>
        <v>C532015AllSexMaori10</v>
      </c>
      <c r="B5090">
        <v>2015</v>
      </c>
      <c r="C5090" t="s">
        <v>118</v>
      </c>
      <c r="D5090" t="s">
        <v>119</v>
      </c>
      <c r="E5090">
        <v>10</v>
      </c>
      <c r="F5090" t="s">
        <v>148</v>
      </c>
      <c r="G5090">
        <v>3</v>
      </c>
      <c r="H5090">
        <v>7.4868979290000004</v>
      </c>
      <c r="I5090" t="s">
        <v>103</v>
      </c>
      <c r="J5090" t="s">
        <v>235</v>
      </c>
    </row>
    <row r="5091" spans="1:10">
      <c r="A5091" t="str">
        <f t="shared" si="79"/>
        <v>C54-C552015AllSexMaori10</v>
      </c>
      <c r="B5091">
        <v>2015</v>
      </c>
      <c r="C5091" t="s">
        <v>118</v>
      </c>
      <c r="D5091" t="s">
        <v>119</v>
      </c>
      <c r="E5091">
        <v>10</v>
      </c>
      <c r="F5091" t="s">
        <v>148</v>
      </c>
      <c r="G5091">
        <v>13</v>
      </c>
      <c r="H5091">
        <v>32.443224360000002</v>
      </c>
      <c r="I5091" t="s">
        <v>104</v>
      </c>
      <c r="J5091" t="s">
        <v>234</v>
      </c>
    </row>
    <row r="5092" spans="1:10">
      <c r="A5092" t="str">
        <f t="shared" si="79"/>
        <v>C56-C572015AllSexMaori10</v>
      </c>
      <c r="B5092">
        <v>2015</v>
      </c>
      <c r="C5092" t="s">
        <v>118</v>
      </c>
      <c r="D5092" t="s">
        <v>119</v>
      </c>
      <c r="E5092">
        <v>10</v>
      </c>
      <c r="F5092" t="s">
        <v>148</v>
      </c>
      <c r="G5092">
        <v>5</v>
      </c>
      <c r="H5092">
        <v>12.47816321</v>
      </c>
      <c r="I5092" t="s">
        <v>105</v>
      </c>
      <c r="J5092" t="s">
        <v>233</v>
      </c>
    </row>
    <row r="5093" spans="1:10">
      <c r="A5093" t="str">
        <f t="shared" si="79"/>
        <v>C612015AllSexMaori10</v>
      </c>
      <c r="B5093">
        <v>2015</v>
      </c>
      <c r="C5093" t="s">
        <v>118</v>
      </c>
      <c r="D5093" t="s">
        <v>119</v>
      </c>
      <c r="E5093">
        <v>10</v>
      </c>
      <c r="F5093" t="s">
        <v>148</v>
      </c>
      <c r="G5093">
        <v>2</v>
      </c>
      <c r="H5093">
        <v>4.991265286</v>
      </c>
      <c r="I5093" t="s">
        <v>107</v>
      </c>
      <c r="J5093" t="s">
        <v>202</v>
      </c>
    </row>
    <row r="5094" spans="1:10">
      <c r="A5094" t="str">
        <f t="shared" si="79"/>
        <v>C622015AllSexMaori10</v>
      </c>
      <c r="B5094">
        <v>2015</v>
      </c>
      <c r="C5094" t="s">
        <v>118</v>
      </c>
      <c r="D5094" t="s">
        <v>119</v>
      </c>
      <c r="E5094">
        <v>10</v>
      </c>
      <c r="F5094" t="s">
        <v>148</v>
      </c>
      <c r="G5094">
        <v>4</v>
      </c>
      <c r="H5094">
        <v>9.9825305709999999</v>
      </c>
      <c r="I5094" t="s">
        <v>108</v>
      </c>
      <c r="J5094" t="s">
        <v>187</v>
      </c>
    </row>
    <row r="5095" spans="1:10">
      <c r="A5095" t="str">
        <f t="shared" si="79"/>
        <v>C64-C66, C682015AllSexMaori10</v>
      </c>
      <c r="B5095">
        <v>2015</v>
      </c>
      <c r="C5095" t="s">
        <v>118</v>
      </c>
      <c r="D5095" t="s">
        <v>119</v>
      </c>
      <c r="E5095">
        <v>10</v>
      </c>
      <c r="F5095" t="s">
        <v>148</v>
      </c>
      <c r="G5095">
        <v>6</v>
      </c>
      <c r="H5095">
        <v>14.973795859999999</v>
      </c>
      <c r="I5095" t="s">
        <v>94</v>
      </c>
      <c r="J5095" t="s">
        <v>164</v>
      </c>
    </row>
    <row r="5096" spans="1:10">
      <c r="A5096" t="str">
        <f t="shared" si="79"/>
        <v>C702015AllSexMaori10</v>
      </c>
      <c r="B5096">
        <v>2015</v>
      </c>
      <c r="C5096" t="s">
        <v>118</v>
      </c>
      <c r="D5096" t="s">
        <v>119</v>
      </c>
      <c r="E5096">
        <v>10</v>
      </c>
      <c r="F5096" t="s">
        <v>148</v>
      </c>
      <c r="G5096">
        <v>1</v>
      </c>
      <c r="H5096">
        <v>2.495632643</v>
      </c>
      <c r="I5096" t="s">
        <v>203</v>
      </c>
      <c r="J5096" t="s">
        <v>204</v>
      </c>
    </row>
    <row r="5097" spans="1:10">
      <c r="A5097" t="str">
        <f t="shared" si="79"/>
        <v>C712015AllSexMaori10</v>
      </c>
      <c r="B5097">
        <v>2015</v>
      </c>
      <c r="C5097" t="s">
        <v>118</v>
      </c>
      <c r="D5097" t="s">
        <v>119</v>
      </c>
      <c r="E5097">
        <v>10</v>
      </c>
      <c r="F5097" t="s">
        <v>148</v>
      </c>
      <c r="G5097">
        <v>1</v>
      </c>
      <c r="H5097">
        <v>2.495632643</v>
      </c>
      <c r="I5097" t="s">
        <v>96</v>
      </c>
      <c r="J5097" t="s">
        <v>167</v>
      </c>
    </row>
    <row r="5098" spans="1:10">
      <c r="A5098" t="str">
        <f t="shared" si="79"/>
        <v>C732015AllSexMaori10</v>
      </c>
      <c r="B5098">
        <v>2015</v>
      </c>
      <c r="C5098" t="s">
        <v>118</v>
      </c>
      <c r="D5098" t="s">
        <v>119</v>
      </c>
      <c r="E5098">
        <v>10</v>
      </c>
      <c r="F5098" t="s">
        <v>148</v>
      </c>
      <c r="G5098">
        <v>6</v>
      </c>
      <c r="H5098">
        <v>14.973795859999999</v>
      </c>
      <c r="I5098" t="s">
        <v>97</v>
      </c>
      <c r="J5098" t="s">
        <v>183</v>
      </c>
    </row>
    <row r="5099" spans="1:10">
      <c r="A5099" t="str">
        <f t="shared" si="79"/>
        <v>C742015AllSexMaori10</v>
      </c>
      <c r="B5099">
        <v>2015</v>
      </c>
      <c r="C5099" t="s">
        <v>118</v>
      </c>
      <c r="D5099" t="s">
        <v>119</v>
      </c>
      <c r="E5099">
        <v>10</v>
      </c>
      <c r="F5099" t="s">
        <v>148</v>
      </c>
      <c r="G5099">
        <v>1</v>
      </c>
      <c r="H5099">
        <v>2.495632643</v>
      </c>
      <c r="I5099" t="s">
        <v>170</v>
      </c>
      <c r="J5099" t="s">
        <v>171</v>
      </c>
    </row>
    <row r="5100" spans="1:10">
      <c r="A5100" t="str">
        <f t="shared" si="79"/>
        <v>C77-C792015AllSexMaori10</v>
      </c>
      <c r="B5100">
        <v>2015</v>
      </c>
      <c r="C5100" t="s">
        <v>118</v>
      </c>
      <c r="D5100" t="s">
        <v>119</v>
      </c>
      <c r="E5100">
        <v>10</v>
      </c>
      <c r="F5100" t="s">
        <v>148</v>
      </c>
      <c r="G5100">
        <v>3</v>
      </c>
      <c r="H5100">
        <v>7.4868979290000004</v>
      </c>
      <c r="I5100" t="s">
        <v>215</v>
      </c>
      <c r="J5100" t="s">
        <v>216</v>
      </c>
    </row>
    <row r="5101" spans="1:10">
      <c r="A5101" t="str">
        <f t="shared" si="79"/>
        <v>C82-C86, C962015AllSexMaori10</v>
      </c>
      <c r="B5101">
        <v>2015</v>
      </c>
      <c r="C5101" t="s">
        <v>118</v>
      </c>
      <c r="D5101" t="s">
        <v>119</v>
      </c>
      <c r="E5101">
        <v>10</v>
      </c>
      <c r="F5101" t="s">
        <v>148</v>
      </c>
      <c r="G5101">
        <v>3</v>
      </c>
      <c r="H5101">
        <v>7.4868979290000004</v>
      </c>
      <c r="I5101" t="s">
        <v>99</v>
      </c>
      <c r="J5101" t="s">
        <v>173</v>
      </c>
    </row>
    <row r="5102" spans="1:10">
      <c r="A5102" t="str">
        <f t="shared" si="79"/>
        <v>C902015AllSexMaori10</v>
      </c>
      <c r="B5102">
        <v>2015</v>
      </c>
      <c r="C5102" t="s">
        <v>118</v>
      </c>
      <c r="D5102" t="s">
        <v>119</v>
      </c>
      <c r="E5102">
        <v>10</v>
      </c>
      <c r="F5102" t="s">
        <v>148</v>
      </c>
      <c r="G5102">
        <v>1</v>
      </c>
      <c r="H5102">
        <v>2.495632643</v>
      </c>
      <c r="I5102" t="s">
        <v>100</v>
      </c>
      <c r="J5102" t="s">
        <v>205</v>
      </c>
    </row>
    <row r="5103" spans="1:10">
      <c r="A5103" t="str">
        <f t="shared" si="79"/>
        <v>C91-C952015AllSexMaori10</v>
      </c>
      <c r="B5103">
        <v>2015</v>
      </c>
      <c r="C5103" t="s">
        <v>118</v>
      </c>
      <c r="D5103" t="s">
        <v>119</v>
      </c>
      <c r="E5103">
        <v>10</v>
      </c>
      <c r="F5103" t="s">
        <v>148</v>
      </c>
      <c r="G5103">
        <v>6</v>
      </c>
      <c r="H5103">
        <v>14.973795859999999</v>
      </c>
      <c r="I5103" t="s">
        <v>101</v>
      </c>
      <c r="J5103" t="s">
        <v>174</v>
      </c>
    </row>
    <row r="5104" spans="1:10">
      <c r="A5104" t="str">
        <f t="shared" si="79"/>
        <v>D45-D472015AllSexMaori10</v>
      </c>
      <c r="B5104">
        <v>2015</v>
      </c>
      <c r="C5104" t="s">
        <v>118</v>
      </c>
      <c r="D5104" t="s">
        <v>119</v>
      </c>
      <c r="E5104">
        <v>10</v>
      </c>
      <c r="F5104" t="s">
        <v>148</v>
      </c>
      <c r="G5104">
        <v>1</v>
      </c>
      <c r="H5104">
        <v>2.495632643</v>
      </c>
      <c r="I5104" t="s">
        <v>140</v>
      </c>
      <c r="J5104" t="s">
        <v>181</v>
      </c>
    </row>
    <row r="5105" spans="1:10">
      <c r="A5105" t="str">
        <f t="shared" si="79"/>
        <v>C00-C142016AllSexMaori10</v>
      </c>
      <c r="B5105">
        <v>2016</v>
      </c>
      <c r="C5105" t="s">
        <v>118</v>
      </c>
      <c r="D5105" t="s">
        <v>119</v>
      </c>
      <c r="E5105">
        <v>10</v>
      </c>
      <c r="F5105" t="s">
        <v>148</v>
      </c>
      <c r="G5105">
        <v>5</v>
      </c>
      <c r="H5105">
        <v>12.227928589999999</v>
      </c>
      <c r="I5105" t="s">
        <v>86</v>
      </c>
      <c r="J5105" t="s">
        <v>180</v>
      </c>
    </row>
    <row r="5106" spans="1:10">
      <c r="A5106" t="str">
        <f t="shared" si="79"/>
        <v>C152016AllSexMaori10</v>
      </c>
      <c r="B5106">
        <v>2016</v>
      </c>
      <c r="C5106" t="s">
        <v>118</v>
      </c>
      <c r="D5106" t="s">
        <v>119</v>
      </c>
      <c r="E5106">
        <v>10</v>
      </c>
      <c r="F5106" t="s">
        <v>148</v>
      </c>
      <c r="G5106">
        <v>2</v>
      </c>
      <c r="H5106">
        <v>4.8911714359999996</v>
      </c>
      <c r="I5106" t="s">
        <v>87</v>
      </c>
      <c r="J5106" t="s">
        <v>217</v>
      </c>
    </row>
    <row r="5107" spans="1:10">
      <c r="A5107" t="str">
        <f t="shared" si="79"/>
        <v>C162016AllSexMaori10</v>
      </c>
      <c r="B5107">
        <v>2016</v>
      </c>
      <c r="C5107" t="s">
        <v>118</v>
      </c>
      <c r="D5107" t="s">
        <v>119</v>
      </c>
      <c r="E5107">
        <v>10</v>
      </c>
      <c r="F5107" t="s">
        <v>148</v>
      </c>
      <c r="G5107">
        <v>3</v>
      </c>
      <c r="H5107">
        <v>7.3367571529999998</v>
      </c>
      <c r="I5107" t="s">
        <v>88</v>
      </c>
      <c r="J5107" t="s">
        <v>188</v>
      </c>
    </row>
    <row r="5108" spans="1:10">
      <c r="A5108" t="str">
        <f t="shared" si="79"/>
        <v>C18-C212016AllSexMaori10</v>
      </c>
      <c r="B5108">
        <v>2016</v>
      </c>
      <c r="C5108" t="s">
        <v>118</v>
      </c>
      <c r="D5108" t="s">
        <v>119</v>
      </c>
      <c r="E5108">
        <v>10</v>
      </c>
      <c r="F5108" t="s">
        <v>148</v>
      </c>
      <c r="G5108">
        <v>11</v>
      </c>
      <c r="H5108">
        <v>26.901442899999999</v>
      </c>
      <c r="I5108" t="s">
        <v>89</v>
      </c>
      <c r="J5108" t="s">
        <v>182</v>
      </c>
    </row>
    <row r="5109" spans="1:10">
      <c r="A5109" t="str">
        <f t="shared" si="79"/>
        <v>C222016AllSexMaori10</v>
      </c>
      <c r="B5109">
        <v>2016</v>
      </c>
      <c r="C5109" t="s">
        <v>118</v>
      </c>
      <c r="D5109" t="s">
        <v>119</v>
      </c>
      <c r="E5109">
        <v>10</v>
      </c>
      <c r="F5109" t="s">
        <v>148</v>
      </c>
      <c r="G5109">
        <v>7</v>
      </c>
      <c r="H5109">
        <v>17.119100020000001</v>
      </c>
      <c r="I5109" t="s">
        <v>90</v>
      </c>
      <c r="J5109" t="s">
        <v>159</v>
      </c>
    </row>
    <row r="5110" spans="1:10">
      <c r="A5110" t="str">
        <f t="shared" si="79"/>
        <v>C232016AllSexMaori10</v>
      </c>
      <c r="B5110">
        <v>2016</v>
      </c>
      <c r="C5110" t="s">
        <v>118</v>
      </c>
      <c r="D5110" t="s">
        <v>119</v>
      </c>
      <c r="E5110">
        <v>10</v>
      </c>
      <c r="F5110" t="s">
        <v>148</v>
      </c>
      <c r="G5110">
        <v>1</v>
      </c>
      <c r="H5110">
        <v>2.4455857179999998</v>
      </c>
      <c r="I5110" t="s">
        <v>227</v>
      </c>
      <c r="J5110" t="s">
        <v>228</v>
      </c>
    </row>
    <row r="5111" spans="1:10">
      <c r="A5111" t="str">
        <f t="shared" si="79"/>
        <v>C252016AllSexMaori10</v>
      </c>
      <c r="B5111">
        <v>2016</v>
      </c>
      <c r="C5111" t="s">
        <v>118</v>
      </c>
      <c r="D5111" t="s">
        <v>119</v>
      </c>
      <c r="E5111">
        <v>10</v>
      </c>
      <c r="F5111" t="s">
        <v>148</v>
      </c>
      <c r="G5111">
        <v>4</v>
      </c>
      <c r="H5111">
        <v>9.7823428710000009</v>
      </c>
      <c r="I5111" t="s">
        <v>91</v>
      </c>
      <c r="J5111" t="s">
        <v>197</v>
      </c>
    </row>
    <row r="5112" spans="1:10">
      <c r="A5112" t="str">
        <f t="shared" si="79"/>
        <v>C33-C342016AllSexMaori10</v>
      </c>
      <c r="B5112">
        <v>2016</v>
      </c>
      <c r="C5112" t="s">
        <v>118</v>
      </c>
      <c r="D5112" t="s">
        <v>119</v>
      </c>
      <c r="E5112">
        <v>10</v>
      </c>
      <c r="F5112" t="s">
        <v>148</v>
      </c>
      <c r="G5112">
        <v>17</v>
      </c>
      <c r="H5112">
        <v>41.5749572</v>
      </c>
      <c r="I5112" t="s">
        <v>92</v>
      </c>
      <c r="J5112" t="s">
        <v>175</v>
      </c>
    </row>
    <row r="5113" spans="1:10">
      <c r="A5113" t="str">
        <f t="shared" si="79"/>
        <v>C372016AllSexMaori10</v>
      </c>
      <c r="B5113">
        <v>2016</v>
      </c>
      <c r="C5113" t="s">
        <v>118</v>
      </c>
      <c r="D5113" t="s">
        <v>119</v>
      </c>
      <c r="E5113">
        <v>10</v>
      </c>
      <c r="F5113" t="s">
        <v>148</v>
      </c>
      <c r="G5113">
        <v>1</v>
      </c>
      <c r="H5113">
        <v>2.4455857179999998</v>
      </c>
      <c r="I5113" t="s">
        <v>212</v>
      </c>
      <c r="J5113" t="s">
        <v>213</v>
      </c>
    </row>
    <row r="5114" spans="1:10">
      <c r="A5114" t="str">
        <f t="shared" si="79"/>
        <v>C432016AllSexMaori10</v>
      </c>
      <c r="B5114">
        <v>2016</v>
      </c>
      <c r="C5114" t="s">
        <v>118</v>
      </c>
      <c r="D5114" t="s">
        <v>119</v>
      </c>
      <c r="E5114">
        <v>10</v>
      </c>
      <c r="F5114" t="s">
        <v>148</v>
      </c>
      <c r="G5114">
        <v>4</v>
      </c>
      <c r="H5114">
        <v>9.7823428710000009</v>
      </c>
      <c r="I5114" t="s">
        <v>93</v>
      </c>
      <c r="J5114" t="s">
        <v>186</v>
      </c>
    </row>
    <row r="5115" spans="1:10">
      <c r="A5115" t="str">
        <f t="shared" si="79"/>
        <v>C482016AllSexMaori10</v>
      </c>
      <c r="B5115">
        <v>2016</v>
      </c>
      <c r="C5115" t="s">
        <v>118</v>
      </c>
      <c r="D5115" t="s">
        <v>119</v>
      </c>
      <c r="E5115">
        <v>10</v>
      </c>
      <c r="F5115" t="s">
        <v>148</v>
      </c>
      <c r="G5115">
        <v>3</v>
      </c>
      <c r="H5115">
        <v>7.3367571529999998</v>
      </c>
      <c r="I5115" t="s">
        <v>200</v>
      </c>
      <c r="J5115" t="s">
        <v>201</v>
      </c>
    </row>
    <row r="5116" spans="1:10">
      <c r="A5116" t="str">
        <f t="shared" si="79"/>
        <v>C492016AllSexMaori10</v>
      </c>
      <c r="B5116">
        <v>2016</v>
      </c>
      <c r="C5116" t="s">
        <v>118</v>
      </c>
      <c r="D5116" t="s">
        <v>119</v>
      </c>
      <c r="E5116">
        <v>10</v>
      </c>
      <c r="F5116" t="s">
        <v>148</v>
      </c>
      <c r="G5116">
        <v>2</v>
      </c>
      <c r="H5116">
        <v>4.8911714359999996</v>
      </c>
      <c r="I5116" t="s">
        <v>162</v>
      </c>
      <c r="J5116" t="s">
        <v>163</v>
      </c>
    </row>
    <row r="5117" spans="1:10">
      <c r="A5117" t="str">
        <f t="shared" si="79"/>
        <v>C502016AllSexMaori10</v>
      </c>
      <c r="B5117">
        <v>2016</v>
      </c>
      <c r="C5117" t="s">
        <v>118</v>
      </c>
      <c r="D5117" t="s">
        <v>119</v>
      </c>
      <c r="E5117">
        <v>10</v>
      </c>
      <c r="F5117" t="s">
        <v>148</v>
      </c>
      <c r="G5117">
        <v>59</v>
      </c>
      <c r="H5117">
        <v>144.28955730000001</v>
      </c>
      <c r="I5117" t="s">
        <v>102</v>
      </c>
      <c r="J5117" t="s">
        <v>214</v>
      </c>
    </row>
    <row r="5118" spans="1:10">
      <c r="A5118" t="str">
        <f t="shared" si="79"/>
        <v>C512016AllSexMaori10</v>
      </c>
      <c r="B5118">
        <v>2016</v>
      </c>
      <c r="C5118" t="s">
        <v>118</v>
      </c>
      <c r="D5118" t="s">
        <v>119</v>
      </c>
      <c r="E5118">
        <v>10</v>
      </c>
      <c r="F5118" t="s">
        <v>148</v>
      </c>
      <c r="G5118">
        <v>1</v>
      </c>
      <c r="H5118">
        <v>2.4455857179999998</v>
      </c>
      <c r="I5118" t="s">
        <v>106</v>
      </c>
      <c r="J5118" t="s">
        <v>238</v>
      </c>
    </row>
    <row r="5119" spans="1:10">
      <c r="A5119" t="str">
        <f t="shared" si="79"/>
        <v>C532016AllSexMaori10</v>
      </c>
      <c r="B5119">
        <v>2016</v>
      </c>
      <c r="C5119" t="s">
        <v>118</v>
      </c>
      <c r="D5119" t="s">
        <v>119</v>
      </c>
      <c r="E5119">
        <v>10</v>
      </c>
      <c r="F5119" t="s">
        <v>148</v>
      </c>
      <c r="G5119">
        <v>6</v>
      </c>
      <c r="H5119">
        <v>14.67351431</v>
      </c>
      <c r="I5119" t="s">
        <v>103</v>
      </c>
      <c r="J5119" t="s">
        <v>235</v>
      </c>
    </row>
    <row r="5120" spans="1:10">
      <c r="A5120" t="str">
        <f t="shared" si="79"/>
        <v>C54-C552016AllSexMaori10</v>
      </c>
      <c r="B5120">
        <v>2016</v>
      </c>
      <c r="C5120" t="s">
        <v>118</v>
      </c>
      <c r="D5120" t="s">
        <v>119</v>
      </c>
      <c r="E5120">
        <v>10</v>
      </c>
      <c r="F5120" t="s">
        <v>148</v>
      </c>
      <c r="G5120">
        <v>5</v>
      </c>
      <c r="H5120">
        <v>12.227928589999999</v>
      </c>
      <c r="I5120" t="s">
        <v>104</v>
      </c>
      <c r="J5120" t="s">
        <v>234</v>
      </c>
    </row>
    <row r="5121" spans="1:10">
      <c r="A5121" t="str">
        <f t="shared" si="79"/>
        <v>C56-C572016AllSexMaori10</v>
      </c>
      <c r="B5121">
        <v>2016</v>
      </c>
      <c r="C5121" t="s">
        <v>118</v>
      </c>
      <c r="D5121" t="s">
        <v>119</v>
      </c>
      <c r="E5121">
        <v>10</v>
      </c>
      <c r="F5121" t="s">
        <v>148</v>
      </c>
      <c r="G5121">
        <v>8</v>
      </c>
      <c r="H5121">
        <v>19.564685740000002</v>
      </c>
      <c r="I5121" t="s">
        <v>105</v>
      </c>
      <c r="J5121" t="s">
        <v>233</v>
      </c>
    </row>
    <row r="5122" spans="1:10">
      <c r="A5122" t="str">
        <f t="shared" si="79"/>
        <v>C602016AllSexMaori10</v>
      </c>
      <c r="B5122">
        <v>2016</v>
      </c>
      <c r="C5122" t="s">
        <v>118</v>
      </c>
      <c r="D5122" t="s">
        <v>119</v>
      </c>
      <c r="E5122">
        <v>10</v>
      </c>
      <c r="F5122" t="s">
        <v>148</v>
      </c>
      <c r="G5122">
        <v>1</v>
      </c>
      <c r="H5122">
        <v>2.4455857179999998</v>
      </c>
      <c r="I5122" t="s">
        <v>222</v>
      </c>
      <c r="J5122" t="s">
        <v>223</v>
      </c>
    </row>
    <row r="5123" spans="1:10">
      <c r="A5123" t="str">
        <f t="shared" ref="A5123:A5186" si="80">I5123&amp;B5123&amp;C5123&amp;D5123&amp;E5123</f>
        <v>C612016AllSexMaori10</v>
      </c>
      <c r="B5123">
        <v>2016</v>
      </c>
      <c r="C5123" t="s">
        <v>118</v>
      </c>
      <c r="D5123" t="s">
        <v>119</v>
      </c>
      <c r="E5123">
        <v>10</v>
      </c>
      <c r="F5123" t="s">
        <v>148</v>
      </c>
      <c r="G5123">
        <v>5</v>
      </c>
      <c r="H5123">
        <v>12.227928589999999</v>
      </c>
      <c r="I5123" t="s">
        <v>107</v>
      </c>
      <c r="J5123" t="s">
        <v>202</v>
      </c>
    </row>
    <row r="5124" spans="1:10">
      <c r="A5124" t="str">
        <f t="shared" si="80"/>
        <v>C622016AllSexMaori10</v>
      </c>
      <c r="B5124">
        <v>2016</v>
      </c>
      <c r="C5124" t="s">
        <v>118</v>
      </c>
      <c r="D5124" t="s">
        <v>119</v>
      </c>
      <c r="E5124">
        <v>10</v>
      </c>
      <c r="F5124" t="s">
        <v>148</v>
      </c>
      <c r="G5124">
        <v>2</v>
      </c>
      <c r="H5124">
        <v>4.8911714359999996</v>
      </c>
      <c r="I5124" t="s">
        <v>108</v>
      </c>
      <c r="J5124" t="s">
        <v>187</v>
      </c>
    </row>
    <row r="5125" spans="1:10">
      <c r="A5125" t="str">
        <f t="shared" si="80"/>
        <v>C64-C66, C682016AllSexMaori10</v>
      </c>
      <c r="B5125">
        <v>2016</v>
      </c>
      <c r="C5125" t="s">
        <v>118</v>
      </c>
      <c r="D5125" t="s">
        <v>119</v>
      </c>
      <c r="E5125">
        <v>10</v>
      </c>
      <c r="F5125" t="s">
        <v>148</v>
      </c>
      <c r="G5125">
        <v>7</v>
      </c>
      <c r="H5125">
        <v>17.119100020000001</v>
      </c>
      <c r="I5125" t="s">
        <v>94</v>
      </c>
      <c r="J5125" t="s">
        <v>164</v>
      </c>
    </row>
    <row r="5126" spans="1:10">
      <c r="A5126" t="str">
        <f t="shared" si="80"/>
        <v>C672016AllSexMaori10</v>
      </c>
      <c r="B5126">
        <v>2016</v>
      </c>
      <c r="C5126" t="s">
        <v>118</v>
      </c>
      <c r="D5126" t="s">
        <v>119</v>
      </c>
      <c r="E5126">
        <v>10</v>
      </c>
      <c r="F5126" t="s">
        <v>148</v>
      </c>
      <c r="G5126">
        <v>7</v>
      </c>
      <c r="H5126">
        <v>17.119100020000001</v>
      </c>
      <c r="I5126" t="s">
        <v>95</v>
      </c>
      <c r="J5126" t="s">
        <v>226</v>
      </c>
    </row>
    <row r="5127" spans="1:10">
      <c r="A5127" t="str">
        <f t="shared" si="80"/>
        <v>C692016AllSexMaori10</v>
      </c>
      <c r="B5127">
        <v>2016</v>
      </c>
      <c r="C5127" t="s">
        <v>118</v>
      </c>
      <c r="D5127" t="s">
        <v>119</v>
      </c>
      <c r="E5127">
        <v>10</v>
      </c>
      <c r="F5127" t="s">
        <v>148</v>
      </c>
      <c r="G5127">
        <v>1</v>
      </c>
      <c r="H5127">
        <v>2.4455857179999998</v>
      </c>
      <c r="I5127" t="s">
        <v>165</v>
      </c>
      <c r="J5127" t="s">
        <v>166</v>
      </c>
    </row>
    <row r="5128" spans="1:10">
      <c r="A5128" t="str">
        <f t="shared" si="80"/>
        <v>C712016AllSexMaori10</v>
      </c>
      <c r="B5128">
        <v>2016</v>
      </c>
      <c r="C5128" t="s">
        <v>118</v>
      </c>
      <c r="D5128" t="s">
        <v>119</v>
      </c>
      <c r="E5128">
        <v>10</v>
      </c>
      <c r="F5128" t="s">
        <v>148</v>
      </c>
      <c r="G5128">
        <v>2</v>
      </c>
      <c r="H5128">
        <v>4.8911714359999996</v>
      </c>
      <c r="I5128" t="s">
        <v>96</v>
      </c>
      <c r="J5128" t="s">
        <v>167</v>
      </c>
    </row>
    <row r="5129" spans="1:10">
      <c r="A5129" t="str">
        <f t="shared" si="80"/>
        <v>C732016AllSexMaori10</v>
      </c>
      <c r="B5129">
        <v>2016</v>
      </c>
      <c r="C5129" t="s">
        <v>118</v>
      </c>
      <c r="D5129" t="s">
        <v>119</v>
      </c>
      <c r="E5129">
        <v>10</v>
      </c>
      <c r="F5129" t="s">
        <v>148</v>
      </c>
      <c r="G5129">
        <v>7</v>
      </c>
      <c r="H5129">
        <v>17.119100020000001</v>
      </c>
      <c r="I5129" t="s">
        <v>97</v>
      </c>
      <c r="J5129" t="s">
        <v>183</v>
      </c>
    </row>
    <row r="5130" spans="1:10">
      <c r="A5130" t="str">
        <f t="shared" si="80"/>
        <v>C742016AllSexMaori10</v>
      </c>
      <c r="B5130">
        <v>2016</v>
      </c>
      <c r="C5130" t="s">
        <v>118</v>
      </c>
      <c r="D5130" t="s">
        <v>119</v>
      </c>
      <c r="E5130">
        <v>10</v>
      </c>
      <c r="F5130" t="s">
        <v>148</v>
      </c>
      <c r="G5130">
        <v>1</v>
      </c>
      <c r="H5130">
        <v>2.4455857179999998</v>
      </c>
      <c r="I5130" t="s">
        <v>170</v>
      </c>
      <c r="J5130" t="s">
        <v>171</v>
      </c>
    </row>
    <row r="5131" spans="1:10">
      <c r="A5131" t="str">
        <f t="shared" si="80"/>
        <v>C77-C792016AllSexMaori10</v>
      </c>
      <c r="B5131">
        <v>2016</v>
      </c>
      <c r="C5131" t="s">
        <v>118</v>
      </c>
      <c r="D5131" t="s">
        <v>119</v>
      </c>
      <c r="E5131">
        <v>10</v>
      </c>
      <c r="F5131" t="s">
        <v>148</v>
      </c>
      <c r="G5131">
        <v>5</v>
      </c>
      <c r="H5131">
        <v>12.227928589999999</v>
      </c>
      <c r="I5131" t="s">
        <v>215</v>
      </c>
      <c r="J5131" t="s">
        <v>216</v>
      </c>
    </row>
    <row r="5132" spans="1:10">
      <c r="A5132" t="str">
        <f t="shared" si="80"/>
        <v>C812016AllSexMaori10</v>
      </c>
      <c r="B5132">
        <v>2016</v>
      </c>
      <c r="C5132" t="s">
        <v>118</v>
      </c>
      <c r="D5132" t="s">
        <v>119</v>
      </c>
      <c r="E5132">
        <v>10</v>
      </c>
      <c r="F5132" t="s">
        <v>148</v>
      </c>
      <c r="G5132">
        <v>1</v>
      </c>
      <c r="H5132">
        <v>2.4455857179999998</v>
      </c>
      <c r="I5132" t="s">
        <v>98</v>
      </c>
      <c r="J5132" t="s">
        <v>172</v>
      </c>
    </row>
    <row r="5133" spans="1:10">
      <c r="A5133" t="str">
        <f t="shared" si="80"/>
        <v>C82-C86, C962016AllSexMaori10</v>
      </c>
      <c r="B5133">
        <v>2016</v>
      </c>
      <c r="C5133" t="s">
        <v>118</v>
      </c>
      <c r="D5133" t="s">
        <v>119</v>
      </c>
      <c r="E5133">
        <v>10</v>
      </c>
      <c r="F5133" t="s">
        <v>148</v>
      </c>
      <c r="G5133">
        <v>8</v>
      </c>
      <c r="H5133">
        <v>19.564685740000002</v>
      </c>
      <c r="I5133" t="s">
        <v>99</v>
      </c>
      <c r="J5133" t="s">
        <v>173</v>
      </c>
    </row>
    <row r="5134" spans="1:10">
      <c r="A5134" t="str">
        <f t="shared" si="80"/>
        <v>C902016AllSexMaori10</v>
      </c>
      <c r="B5134">
        <v>2016</v>
      </c>
      <c r="C5134" t="s">
        <v>118</v>
      </c>
      <c r="D5134" t="s">
        <v>119</v>
      </c>
      <c r="E5134">
        <v>10</v>
      </c>
      <c r="F5134" t="s">
        <v>148</v>
      </c>
      <c r="G5134">
        <v>2</v>
      </c>
      <c r="H5134">
        <v>4.8911714359999996</v>
      </c>
      <c r="I5134" t="s">
        <v>100</v>
      </c>
      <c r="J5134" t="s">
        <v>205</v>
      </c>
    </row>
    <row r="5135" spans="1:10">
      <c r="A5135" t="str">
        <f t="shared" si="80"/>
        <v>C91-C952016AllSexMaori10</v>
      </c>
      <c r="B5135">
        <v>2016</v>
      </c>
      <c r="C5135" t="s">
        <v>118</v>
      </c>
      <c r="D5135" t="s">
        <v>119</v>
      </c>
      <c r="E5135">
        <v>10</v>
      </c>
      <c r="F5135" t="s">
        <v>148</v>
      </c>
      <c r="G5135">
        <v>2</v>
      </c>
      <c r="H5135">
        <v>4.8911714359999996</v>
      </c>
      <c r="I5135" t="s">
        <v>101</v>
      </c>
      <c r="J5135" t="s">
        <v>174</v>
      </c>
    </row>
    <row r="5136" spans="1:10">
      <c r="A5136" t="str">
        <f t="shared" si="80"/>
        <v>C00-C142017AllSexMaori10</v>
      </c>
      <c r="B5136">
        <v>2017</v>
      </c>
      <c r="C5136" t="s">
        <v>118</v>
      </c>
      <c r="D5136" t="s">
        <v>119</v>
      </c>
      <c r="E5136">
        <v>10</v>
      </c>
      <c r="F5136" t="s">
        <v>148</v>
      </c>
      <c r="G5136">
        <v>5</v>
      </c>
      <c r="H5136">
        <v>12.05400193</v>
      </c>
      <c r="I5136" t="s">
        <v>86</v>
      </c>
      <c r="J5136" t="s">
        <v>180</v>
      </c>
    </row>
    <row r="5137" spans="1:10">
      <c r="A5137" t="str">
        <f t="shared" si="80"/>
        <v>C162017AllSexMaori10</v>
      </c>
      <c r="B5137">
        <v>2017</v>
      </c>
      <c r="C5137" t="s">
        <v>118</v>
      </c>
      <c r="D5137" t="s">
        <v>119</v>
      </c>
      <c r="E5137">
        <v>10</v>
      </c>
      <c r="F5137" t="s">
        <v>148</v>
      </c>
      <c r="G5137">
        <v>3</v>
      </c>
      <c r="H5137">
        <v>7.232401157</v>
      </c>
      <c r="I5137" t="s">
        <v>88</v>
      </c>
      <c r="J5137" t="s">
        <v>188</v>
      </c>
    </row>
    <row r="5138" spans="1:10">
      <c r="A5138" t="str">
        <f t="shared" si="80"/>
        <v>C172017AllSexMaori10</v>
      </c>
      <c r="B5138">
        <v>2017</v>
      </c>
      <c r="C5138" t="s">
        <v>118</v>
      </c>
      <c r="D5138" t="s">
        <v>119</v>
      </c>
      <c r="E5138">
        <v>10</v>
      </c>
      <c r="F5138" t="s">
        <v>148</v>
      </c>
      <c r="G5138">
        <v>1</v>
      </c>
      <c r="H5138">
        <v>2.410800386</v>
      </c>
      <c r="I5138" t="s">
        <v>208</v>
      </c>
      <c r="J5138" t="s">
        <v>209</v>
      </c>
    </row>
    <row r="5139" spans="1:10">
      <c r="A5139" t="str">
        <f t="shared" si="80"/>
        <v>C18-C212017AllSexMaori10</v>
      </c>
      <c r="B5139">
        <v>2017</v>
      </c>
      <c r="C5139" t="s">
        <v>118</v>
      </c>
      <c r="D5139" t="s">
        <v>119</v>
      </c>
      <c r="E5139">
        <v>10</v>
      </c>
      <c r="F5139" t="s">
        <v>148</v>
      </c>
      <c r="G5139">
        <v>10</v>
      </c>
      <c r="H5139">
        <v>24.10800386</v>
      </c>
      <c r="I5139" t="s">
        <v>89</v>
      </c>
      <c r="J5139" t="s">
        <v>182</v>
      </c>
    </row>
    <row r="5140" spans="1:10">
      <c r="A5140" t="str">
        <f t="shared" si="80"/>
        <v>C222017AllSexMaori10</v>
      </c>
      <c r="B5140">
        <v>2017</v>
      </c>
      <c r="C5140" t="s">
        <v>118</v>
      </c>
      <c r="D5140" t="s">
        <v>119</v>
      </c>
      <c r="E5140">
        <v>10</v>
      </c>
      <c r="F5140" t="s">
        <v>148</v>
      </c>
      <c r="G5140">
        <v>5</v>
      </c>
      <c r="H5140">
        <v>12.05400193</v>
      </c>
      <c r="I5140" t="s">
        <v>90</v>
      </c>
      <c r="J5140" t="s">
        <v>159</v>
      </c>
    </row>
    <row r="5141" spans="1:10">
      <c r="A5141" t="str">
        <f t="shared" si="80"/>
        <v>C232017AllSexMaori10</v>
      </c>
      <c r="B5141">
        <v>2017</v>
      </c>
      <c r="C5141" t="s">
        <v>118</v>
      </c>
      <c r="D5141" t="s">
        <v>119</v>
      </c>
      <c r="E5141">
        <v>10</v>
      </c>
      <c r="F5141" t="s">
        <v>148</v>
      </c>
      <c r="G5141">
        <v>2</v>
      </c>
      <c r="H5141">
        <v>4.821600771</v>
      </c>
      <c r="I5141" t="s">
        <v>227</v>
      </c>
      <c r="J5141" t="s">
        <v>228</v>
      </c>
    </row>
    <row r="5142" spans="1:10">
      <c r="A5142" t="str">
        <f t="shared" si="80"/>
        <v>C252017AllSexMaori10</v>
      </c>
      <c r="B5142">
        <v>2017</v>
      </c>
      <c r="C5142" t="s">
        <v>118</v>
      </c>
      <c r="D5142" t="s">
        <v>119</v>
      </c>
      <c r="E5142">
        <v>10</v>
      </c>
      <c r="F5142" t="s">
        <v>148</v>
      </c>
      <c r="G5142">
        <v>5</v>
      </c>
      <c r="H5142">
        <v>12.05400193</v>
      </c>
      <c r="I5142" t="s">
        <v>91</v>
      </c>
      <c r="J5142" t="s">
        <v>197</v>
      </c>
    </row>
    <row r="5143" spans="1:10">
      <c r="A5143" t="str">
        <f t="shared" si="80"/>
        <v>C262017AllSexMaori10</v>
      </c>
      <c r="B5143">
        <v>2017</v>
      </c>
      <c r="C5143" t="s">
        <v>118</v>
      </c>
      <c r="D5143" t="s">
        <v>119</v>
      </c>
      <c r="E5143">
        <v>10</v>
      </c>
      <c r="F5143" t="s">
        <v>148</v>
      </c>
      <c r="G5143">
        <v>3</v>
      </c>
      <c r="H5143">
        <v>7.232401157</v>
      </c>
      <c r="I5143" t="s">
        <v>198</v>
      </c>
      <c r="J5143" t="s">
        <v>199</v>
      </c>
    </row>
    <row r="5144" spans="1:10">
      <c r="A5144" t="str">
        <f t="shared" si="80"/>
        <v>C302017AllSexMaori10</v>
      </c>
      <c r="B5144">
        <v>2017</v>
      </c>
      <c r="C5144" t="s">
        <v>118</v>
      </c>
      <c r="D5144" t="s">
        <v>119</v>
      </c>
      <c r="E5144">
        <v>10</v>
      </c>
      <c r="F5144" t="s">
        <v>148</v>
      </c>
      <c r="G5144">
        <v>1</v>
      </c>
      <c r="H5144">
        <v>2.410800386</v>
      </c>
      <c r="I5144" t="s">
        <v>210</v>
      </c>
      <c r="J5144" t="s">
        <v>211</v>
      </c>
    </row>
    <row r="5145" spans="1:10">
      <c r="A5145" t="str">
        <f t="shared" si="80"/>
        <v>C33-C342017AllSexMaori10</v>
      </c>
      <c r="B5145">
        <v>2017</v>
      </c>
      <c r="C5145" t="s">
        <v>118</v>
      </c>
      <c r="D5145" t="s">
        <v>119</v>
      </c>
      <c r="E5145">
        <v>10</v>
      </c>
      <c r="F5145" t="s">
        <v>148</v>
      </c>
      <c r="G5145">
        <v>19</v>
      </c>
      <c r="H5145">
        <v>45.805207330000002</v>
      </c>
      <c r="I5145" t="s">
        <v>92</v>
      </c>
      <c r="J5145" t="s">
        <v>175</v>
      </c>
    </row>
    <row r="5146" spans="1:10">
      <c r="A5146" t="str">
        <f t="shared" si="80"/>
        <v>C40-C412017AllSexMaori10</v>
      </c>
      <c r="B5146">
        <v>2017</v>
      </c>
      <c r="C5146" t="s">
        <v>118</v>
      </c>
      <c r="D5146" t="s">
        <v>119</v>
      </c>
      <c r="E5146">
        <v>10</v>
      </c>
      <c r="F5146" t="s">
        <v>148</v>
      </c>
      <c r="G5146">
        <v>1</v>
      </c>
      <c r="H5146">
        <v>2.410800386</v>
      </c>
      <c r="I5146" t="s">
        <v>160</v>
      </c>
      <c r="J5146" t="s">
        <v>161</v>
      </c>
    </row>
    <row r="5147" spans="1:10">
      <c r="A5147" t="str">
        <f t="shared" si="80"/>
        <v>C432017AllSexMaori10</v>
      </c>
      <c r="B5147">
        <v>2017</v>
      </c>
      <c r="C5147" t="s">
        <v>118</v>
      </c>
      <c r="D5147" t="s">
        <v>119</v>
      </c>
      <c r="E5147">
        <v>10</v>
      </c>
      <c r="F5147" t="s">
        <v>148</v>
      </c>
      <c r="G5147">
        <v>1</v>
      </c>
      <c r="H5147">
        <v>2.410800386</v>
      </c>
      <c r="I5147" t="s">
        <v>93</v>
      </c>
      <c r="J5147" t="s">
        <v>186</v>
      </c>
    </row>
    <row r="5148" spans="1:10">
      <c r="A5148" t="str">
        <f t="shared" si="80"/>
        <v>C492017AllSexMaori10</v>
      </c>
      <c r="B5148">
        <v>2017</v>
      </c>
      <c r="C5148" t="s">
        <v>118</v>
      </c>
      <c r="D5148" t="s">
        <v>119</v>
      </c>
      <c r="E5148">
        <v>10</v>
      </c>
      <c r="F5148" t="s">
        <v>148</v>
      </c>
      <c r="G5148">
        <v>2</v>
      </c>
      <c r="H5148">
        <v>4.821600771</v>
      </c>
      <c r="I5148" t="s">
        <v>162</v>
      </c>
      <c r="J5148" t="s">
        <v>163</v>
      </c>
    </row>
    <row r="5149" spans="1:10">
      <c r="A5149" t="str">
        <f t="shared" si="80"/>
        <v>C502017AllSexMaori10</v>
      </c>
      <c r="B5149">
        <v>2017</v>
      </c>
      <c r="C5149" t="s">
        <v>118</v>
      </c>
      <c r="D5149" t="s">
        <v>119</v>
      </c>
      <c r="E5149">
        <v>10</v>
      </c>
      <c r="F5149" t="s">
        <v>148</v>
      </c>
      <c r="G5149">
        <v>60</v>
      </c>
      <c r="H5149">
        <v>144.64802309999999</v>
      </c>
      <c r="I5149" t="s">
        <v>102</v>
      </c>
      <c r="J5149" t="s">
        <v>214</v>
      </c>
    </row>
    <row r="5150" spans="1:10">
      <c r="A5150" t="str">
        <f t="shared" si="80"/>
        <v>C512017AllSexMaori10</v>
      </c>
      <c r="B5150">
        <v>2017</v>
      </c>
      <c r="C5150" t="s">
        <v>118</v>
      </c>
      <c r="D5150" t="s">
        <v>119</v>
      </c>
      <c r="E5150">
        <v>10</v>
      </c>
      <c r="F5150" t="s">
        <v>148</v>
      </c>
      <c r="G5150">
        <v>1</v>
      </c>
      <c r="H5150">
        <v>2.410800386</v>
      </c>
      <c r="I5150" t="s">
        <v>106</v>
      </c>
      <c r="J5150" t="s">
        <v>238</v>
      </c>
    </row>
    <row r="5151" spans="1:10">
      <c r="A5151" t="str">
        <f t="shared" si="80"/>
        <v>C532017AllSexMaori10</v>
      </c>
      <c r="B5151">
        <v>2017</v>
      </c>
      <c r="C5151" t="s">
        <v>118</v>
      </c>
      <c r="D5151" t="s">
        <v>119</v>
      </c>
      <c r="E5151">
        <v>10</v>
      </c>
      <c r="F5151" t="s">
        <v>148</v>
      </c>
      <c r="G5151">
        <v>4</v>
      </c>
      <c r="H5151">
        <v>9.643201543</v>
      </c>
      <c r="I5151" t="s">
        <v>103</v>
      </c>
      <c r="J5151" t="s">
        <v>235</v>
      </c>
    </row>
    <row r="5152" spans="1:10">
      <c r="A5152" t="str">
        <f t="shared" si="80"/>
        <v>C54-C552017AllSexMaori10</v>
      </c>
      <c r="B5152">
        <v>2017</v>
      </c>
      <c r="C5152" t="s">
        <v>118</v>
      </c>
      <c r="D5152" t="s">
        <v>119</v>
      </c>
      <c r="E5152">
        <v>10</v>
      </c>
      <c r="F5152" t="s">
        <v>148</v>
      </c>
      <c r="G5152">
        <v>5</v>
      </c>
      <c r="H5152">
        <v>12.05400193</v>
      </c>
      <c r="I5152" t="s">
        <v>104</v>
      </c>
      <c r="J5152" t="s">
        <v>234</v>
      </c>
    </row>
    <row r="5153" spans="1:10">
      <c r="A5153" t="str">
        <f t="shared" si="80"/>
        <v>C56-C572017AllSexMaori10</v>
      </c>
      <c r="B5153">
        <v>2017</v>
      </c>
      <c r="C5153" t="s">
        <v>118</v>
      </c>
      <c r="D5153" t="s">
        <v>119</v>
      </c>
      <c r="E5153">
        <v>10</v>
      </c>
      <c r="F5153" t="s">
        <v>148</v>
      </c>
      <c r="G5153">
        <v>5</v>
      </c>
      <c r="H5153">
        <v>12.05400193</v>
      </c>
      <c r="I5153" t="s">
        <v>105</v>
      </c>
      <c r="J5153" t="s">
        <v>233</v>
      </c>
    </row>
    <row r="5154" spans="1:10">
      <c r="A5154" t="str">
        <f t="shared" si="80"/>
        <v>C612017AllSexMaori10</v>
      </c>
      <c r="B5154">
        <v>2017</v>
      </c>
      <c r="C5154" t="s">
        <v>118</v>
      </c>
      <c r="D5154" t="s">
        <v>119</v>
      </c>
      <c r="E5154">
        <v>10</v>
      </c>
      <c r="F5154" t="s">
        <v>148</v>
      </c>
      <c r="G5154">
        <v>4</v>
      </c>
      <c r="H5154">
        <v>9.643201543</v>
      </c>
      <c r="I5154" t="s">
        <v>107</v>
      </c>
      <c r="J5154" t="s">
        <v>202</v>
      </c>
    </row>
    <row r="5155" spans="1:10">
      <c r="A5155" t="str">
        <f t="shared" si="80"/>
        <v>C64-C66, C682017AllSexMaori10</v>
      </c>
      <c r="B5155">
        <v>2017</v>
      </c>
      <c r="C5155" t="s">
        <v>118</v>
      </c>
      <c r="D5155" t="s">
        <v>119</v>
      </c>
      <c r="E5155">
        <v>10</v>
      </c>
      <c r="F5155" t="s">
        <v>148</v>
      </c>
      <c r="G5155">
        <v>5</v>
      </c>
      <c r="H5155">
        <v>12.05400193</v>
      </c>
      <c r="I5155" t="s">
        <v>94</v>
      </c>
      <c r="J5155" t="s">
        <v>164</v>
      </c>
    </row>
    <row r="5156" spans="1:10">
      <c r="A5156" t="str">
        <f t="shared" si="80"/>
        <v>C672017AllSexMaori10</v>
      </c>
      <c r="B5156">
        <v>2017</v>
      </c>
      <c r="C5156" t="s">
        <v>118</v>
      </c>
      <c r="D5156" t="s">
        <v>119</v>
      </c>
      <c r="E5156">
        <v>10</v>
      </c>
      <c r="F5156" t="s">
        <v>148</v>
      </c>
      <c r="G5156">
        <v>1</v>
      </c>
      <c r="H5156">
        <v>2.410800386</v>
      </c>
      <c r="I5156" t="s">
        <v>95</v>
      </c>
      <c r="J5156" t="s">
        <v>226</v>
      </c>
    </row>
    <row r="5157" spans="1:10">
      <c r="A5157" t="str">
        <f t="shared" si="80"/>
        <v>C732017AllSexMaori10</v>
      </c>
      <c r="B5157">
        <v>2017</v>
      </c>
      <c r="C5157" t="s">
        <v>118</v>
      </c>
      <c r="D5157" t="s">
        <v>119</v>
      </c>
      <c r="E5157">
        <v>10</v>
      </c>
      <c r="F5157" t="s">
        <v>148</v>
      </c>
      <c r="G5157">
        <v>3</v>
      </c>
      <c r="H5157">
        <v>7.232401157</v>
      </c>
      <c r="I5157" t="s">
        <v>97</v>
      </c>
      <c r="J5157" t="s">
        <v>183</v>
      </c>
    </row>
    <row r="5158" spans="1:10">
      <c r="A5158" t="str">
        <f t="shared" si="80"/>
        <v>C82-C86, C962017AllSexMaori10</v>
      </c>
      <c r="B5158">
        <v>2017</v>
      </c>
      <c r="C5158" t="s">
        <v>118</v>
      </c>
      <c r="D5158" t="s">
        <v>119</v>
      </c>
      <c r="E5158">
        <v>10</v>
      </c>
      <c r="F5158" t="s">
        <v>148</v>
      </c>
      <c r="G5158">
        <v>10</v>
      </c>
      <c r="H5158">
        <v>24.10800386</v>
      </c>
      <c r="I5158" t="s">
        <v>99</v>
      </c>
      <c r="J5158" t="s">
        <v>173</v>
      </c>
    </row>
    <row r="5159" spans="1:10">
      <c r="A5159" t="str">
        <f t="shared" si="80"/>
        <v>C902017AllSexMaori10</v>
      </c>
      <c r="B5159">
        <v>2017</v>
      </c>
      <c r="C5159" t="s">
        <v>118</v>
      </c>
      <c r="D5159" t="s">
        <v>119</v>
      </c>
      <c r="E5159">
        <v>10</v>
      </c>
      <c r="F5159" t="s">
        <v>148</v>
      </c>
      <c r="G5159">
        <v>1</v>
      </c>
      <c r="H5159">
        <v>2.410800386</v>
      </c>
      <c r="I5159" t="s">
        <v>100</v>
      </c>
      <c r="J5159" t="s">
        <v>205</v>
      </c>
    </row>
    <row r="5160" spans="1:10">
      <c r="A5160" t="str">
        <f t="shared" si="80"/>
        <v>C91-C952017AllSexMaori10</v>
      </c>
      <c r="B5160">
        <v>2017</v>
      </c>
      <c r="C5160" t="s">
        <v>118</v>
      </c>
      <c r="D5160" t="s">
        <v>119</v>
      </c>
      <c r="E5160">
        <v>10</v>
      </c>
      <c r="F5160" t="s">
        <v>148</v>
      </c>
      <c r="G5160">
        <v>2</v>
      </c>
      <c r="H5160">
        <v>4.821600771</v>
      </c>
      <c r="I5160" t="s">
        <v>101</v>
      </c>
      <c r="J5160" t="s">
        <v>174</v>
      </c>
    </row>
    <row r="5161" spans="1:10">
      <c r="A5161" t="str">
        <f t="shared" si="80"/>
        <v>D45-D472017AllSexMaori10</v>
      </c>
      <c r="B5161">
        <v>2017</v>
      </c>
      <c r="C5161" t="s">
        <v>118</v>
      </c>
      <c r="D5161" t="s">
        <v>119</v>
      </c>
      <c r="E5161">
        <v>10</v>
      </c>
      <c r="F5161" t="s">
        <v>148</v>
      </c>
      <c r="G5161">
        <v>1</v>
      </c>
      <c r="H5161">
        <v>2.410800386</v>
      </c>
      <c r="I5161" t="s">
        <v>140</v>
      </c>
      <c r="J5161" t="s">
        <v>181</v>
      </c>
    </row>
    <row r="5162" spans="1:10">
      <c r="A5162" t="str">
        <f t="shared" si="80"/>
        <v>C00-C142015AllSexMaori11</v>
      </c>
      <c r="B5162">
        <v>2015</v>
      </c>
      <c r="C5162" t="s">
        <v>118</v>
      </c>
      <c r="D5162" t="s">
        <v>119</v>
      </c>
      <c r="E5162">
        <v>11</v>
      </c>
      <c r="F5162" t="s">
        <v>149</v>
      </c>
      <c r="G5162">
        <v>12</v>
      </c>
      <c r="H5162">
        <v>31.136481580000002</v>
      </c>
      <c r="I5162" t="s">
        <v>86</v>
      </c>
      <c r="J5162" t="s">
        <v>180</v>
      </c>
    </row>
    <row r="5163" spans="1:10">
      <c r="A5163" t="str">
        <f t="shared" si="80"/>
        <v>C152015AllSexMaori11</v>
      </c>
      <c r="B5163">
        <v>2015</v>
      </c>
      <c r="C5163" t="s">
        <v>118</v>
      </c>
      <c r="D5163" t="s">
        <v>119</v>
      </c>
      <c r="E5163">
        <v>11</v>
      </c>
      <c r="F5163" t="s">
        <v>149</v>
      </c>
      <c r="G5163">
        <v>3</v>
      </c>
      <c r="H5163">
        <v>7.7841203940000003</v>
      </c>
      <c r="I5163" t="s">
        <v>87</v>
      </c>
      <c r="J5163" t="s">
        <v>217</v>
      </c>
    </row>
    <row r="5164" spans="1:10">
      <c r="A5164" t="str">
        <f t="shared" si="80"/>
        <v>C162015AllSexMaori11</v>
      </c>
      <c r="B5164">
        <v>2015</v>
      </c>
      <c r="C5164" t="s">
        <v>118</v>
      </c>
      <c r="D5164" t="s">
        <v>119</v>
      </c>
      <c r="E5164">
        <v>11</v>
      </c>
      <c r="F5164" t="s">
        <v>149</v>
      </c>
      <c r="G5164">
        <v>7</v>
      </c>
      <c r="H5164">
        <v>18.162947590000002</v>
      </c>
      <c r="I5164" t="s">
        <v>88</v>
      </c>
      <c r="J5164" t="s">
        <v>188</v>
      </c>
    </row>
    <row r="5165" spans="1:10">
      <c r="A5165" t="str">
        <f t="shared" si="80"/>
        <v>C172015AllSexMaori11</v>
      </c>
      <c r="B5165">
        <v>2015</v>
      </c>
      <c r="C5165" t="s">
        <v>118</v>
      </c>
      <c r="D5165" t="s">
        <v>119</v>
      </c>
      <c r="E5165">
        <v>11</v>
      </c>
      <c r="F5165" t="s">
        <v>149</v>
      </c>
      <c r="G5165">
        <v>3</v>
      </c>
      <c r="H5165">
        <v>7.7841203940000003</v>
      </c>
      <c r="I5165" t="s">
        <v>208</v>
      </c>
      <c r="J5165" t="s">
        <v>209</v>
      </c>
    </row>
    <row r="5166" spans="1:10">
      <c r="A5166" t="str">
        <f t="shared" si="80"/>
        <v>C18-C212015AllSexMaori11</v>
      </c>
      <c r="B5166">
        <v>2015</v>
      </c>
      <c r="C5166" t="s">
        <v>118</v>
      </c>
      <c r="D5166" t="s">
        <v>119</v>
      </c>
      <c r="E5166">
        <v>11</v>
      </c>
      <c r="F5166" t="s">
        <v>149</v>
      </c>
      <c r="G5166">
        <v>16</v>
      </c>
      <c r="H5166">
        <v>41.515308769999997</v>
      </c>
      <c r="I5166" t="s">
        <v>89</v>
      </c>
      <c r="J5166" t="s">
        <v>182</v>
      </c>
    </row>
    <row r="5167" spans="1:10">
      <c r="A5167" t="str">
        <f t="shared" si="80"/>
        <v>C222015AllSexMaori11</v>
      </c>
      <c r="B5167">
        <v>2015</v>
      </c>
      <c r="C5167" t="s">
        <v>118</v>
      </c>
      <c r="D5167" t="s">
        <v>119</v>
      </c>
      <c r="E5167">
        <v>11</v>
      </c>
      <c r="F5167" t="s">
        <v>149</v>
      </c>
      <c r="G5167">
        <v>12</v>
      </c>
      <c r="H5167">
        <v>31.136481580000002</v>
      </c>
      <c r="I5167" t="s">
        <v>90</v>
      </c>
      <c r="J5167" t="s">
        <v>159</v>
      </c>
    </row>
    <row r="5168" spans="1:10">
      <c r="A5168" t="str">
        <f t="shared" si="80"/>
        <v>C232015AllSexMaori11</v>
      </c>
      <c r="B5168">
        <v>2015</v>
      </c>
      <c r="C5168" t="s">
        <v>118</v>
      </c>
      <c r="D5168" t="s">
        <v>119</v>
      </c>
      <c r="E5168">
        <v>11</v>
      </c>
      <c r="F5168" t="s">
        <v>149</v>
      </c>
      <c r="G5168">
        <v>2</v>
      </c>
      <c r="H5168">
        <v>5.1894135959999996</v>
      </c>
      <c r="I5168" t="s">
        <v>227</v>
      </c>
      <c r="J5168" t="s">
        <v>228</v>
      </c>
    </row>
    <row r="5169" spans="1:10">
      <c r="A5169" t="str">
        <f t="shared" si="80"/>
        <v>C252015AllSexMaori11</v>
      </c>
      <c r="B5169">
        <v>2015</v>
      </c>
      <c r="C5169" t="s">
        <v>118</v>
      </c>
      <c r="D5169" t="s">
        <v>119</v>
      </c>
      <c r="E5169">
        <v>11</v>
      </c>
      <c r="F5169" t="s">
        <v>149</v>
      </c>
      <c r="G5169">
        <v>9</v>
      </c>
      <c r="H5169">
        <v>23.352361179999999</v>
      </c>
      <c r="I5169" t="s">
        <v>91</v>
      </c>
      <c r="J5169" t="s">
        <v>197</v>
      </c>
    </row>
    <row r="5170" spans="1:10">
      <c r="A5170" t="str">
        <f t="shared" si="80"/>
        <v>C262015AllSexMaori11</v>
      </c>
      <c r="B5170">
        <v>2015</v>
      </c>
      <c r="C5170" t="s">
        <v>118</v>
      </c>
      <c r="D5170" t="s">
        <v>119</v>
      </c>
      <c r="E5170">
        <v>11</v>
      </c>
      <c r="F5170" t="s">
        <v>149</v>
      </c>
      <c r="G5170">
        <v>3</v>
      </c>
      <c r="H5170">
        <v>7.7841203940000003</v>
      </c>
      <c r="I5170" t="s">
        <v>198</v>
      </c>
      <c r="J5170" t="s">
        <v>199</v>
      </c>
    </row>
    <row r="5171" spans="1:10">
      <c r="A5171" t="str">
        <f t="shared" si="80"/>
        <v>C322015AllSexMaori11</v>
      </c>
      <c r="B5171">
        <v>2015</v>
      </c>
      <c r="C5171" t="s">
        <v>118</v>
      </c>
      <c r="D5171" t="s">
        <v>119</v>
      </c>
      <c r="E5171">
        <v>11</v>
      </c>
      <c r="F5171" t="s">
        <v>149</v>
      </c>
      <c r="G5171">
        <v>1</v>
      </c>
      <c r="H5171">
        <v>2.5947067979999998</v>
      </c>
      <c r="I5171" t="s">
        <v>189</v>
      </c>
      <c r="J5171" t="s">
        <v>190</v>
      </c>
    </row>
    <row r="5172" spans="1:10">
      <c r="A5172" t="str">
        <f t="shared" si="80"/>
        <v>C33-C342015AllSexMaori11</v>
      </c>
      <c r="B5172">
        <v>2015</v>
      </c>
      <c r="C5172" t="s">
        <v>118</v>
      </c>
      <c r="D5172" t="s">
        <v>119</v>
      </c>
      <c r="E5172">
        <v>11</v>
      </c>
      <c r="F5172" t="s">
        <v>149</v>
      </c>
      <c r="G5172">
        <v>52</v>
      </c>
      <c r="H5172">
        <v>134.92475350000001</v>
      </c>
      <c r="I5172" t="s">
        <v>92</v>
      </c>
      <c r="J5172" t="s">
        <v>175</v>
      </c>
    </row>
    <row r="5173" spans="1:10">
      <c r="A5173" t="str">
        <f t="shared" si="80"/>
        <v>C432015AllSexMaori11</v>
      </c>
      <c r="B5173">
        <v>2015</v>
      </c>
      <c r="C5173" t="s">
        <v>118</v>
      </c>
      <c r="D5173" t="s">
        <v>119</v>
      </c>
      <c r="E5173">
        <v>11</v>
      </c>
      <c r="F5173" t="s">
        <v>149</v>
      </c>
      <c r="G5173">
        <v>5</v>
      </c>
      <c r="H5173">
        <v>12.97353399</v>
      </c>
      <c r="I5173" t="s">
        <v>93</v>
      </c>
      <c r="J5173" t="s">
        <v>186</v>
      </c>
    </row>
    <row r="5174" spans="1:10">
      <c r="A5174" t="str">
        <f t="shared" si="80"/>
        <v>C452015AllSexMaori11</v>
      </c>
      <c r="B5174">
        <v>2015</v>
      </c>
      <c r="C5174" t="s">
        <v>118</v>
      </c>
      <c r="D5174" t="s">
        <v>119</v>
      </c>
      <c r="E5174">
        <v>11</v>
      </c>
      <c r="F5174" t="s">
        <v>149</v>
      </c>
      <c r="G5174">
        <v>1</v>
      </c>
      <c r="H5174">
        <v>2.5947067979999998</v>
      </c>
      <c r="I5174" t="s">
        <v>218</v>
      </c>
      <c r="J5174" t="s">
        <v>219</v>
      </c>
    </row>
    <row r="5175" spans="1:10">
      <c r="A5175" t="str">
        <f t="shared" si="80"/>
        <v>C482015AllSexMaori11</v>
      </c>
      <c r="B5175">
        <v>2015</v>
      </c>
      <c r="C5175" t="s">
        <v>118</v>
      </c>
      <c r="D5175" t="s">
        <v>119</v>
      </c>
      <c r="E5175">
        <v>11</v>
      </c>
      <c r="F5175" t="s">
        <v>149</v>
      </c>
      <c r="G5175">
        <v>2</v>
      </c>
      <c r="H5175">
        <v>5.1894135959999996</v>
      </c>
      <c r="I5175" t="s">
        <v>200</v>
      </c>
      <c r="J5175" t="s">
        <v>201</v>
      </c>
    </row>
    <row r="5176" spans="1:10">
      <c r="A5176" t="str">
        <f t="shared" si="80"/>
        <v>C492015AllSexMaori11</v>
      </c>
      <c r="B5176">
        <v>2015</v>
      </c>
      <c r="C5176" t="s">
        <v>118</v>
      </c>
      <c r="D5176" t="s">
        <v>119</v>
      </c>
      <c r="E5176">
        <v>11</v>
      </c>
      <c r="F5176" t="s">
        <v>149</v>
      </c>
      <c r="G5176">
        <v>1</v>
      </c>
      <c r="H5176">
        <v>2.5947067979999998</v>
      </c>
      <c r="I5176" t="s">
        <v>162</v>
      </c>
      <c r="J5176" t="s">
        <v>163</v>
      </c>
    </row>
    <row r="5177" spans="1:10">
      <c r="A5177" t="str">
        <f t="shared" si="80"/>
        <v>C502015AllSexMaori11</v>
      </c>
      <c r="B5177">
        <v>2015</v>
      </c>
      <c r="C5177" t="s">
        <v>118</v>
      </c>
      <c r="D5177" t="s">
        <v>119</v>
      </c>
      <c r="E5177">
        <v>11</v>
      </c>
      <c r="F5177" t="s">
        <v>149</v>
      </c>
      <c r="G5177">
        <v>64</v>
      </c>
      <c r="H5177">
        <v>166.0612351</v>
      </c>
      <c r="I5177" t="s">
        <v>102</v>
      </c>
      <c r="J5177" t="s">
        <v>214</v>
      </c>
    </row>
    <row r="5178" spans="1:10">
      <c r="A5178" t="str">
        <f t="shared" si="80"/>
        <v>C512015AllSexMaori11</v>
      </c>
      <c r="B5178">
        <v>2015</v>
      </c>
      <c r="C5178" t="s">
        <v>118</v>
      </c>
      <c r="D5178" t="s">
        <v>119</v>
      </c>
      <c r="E5178">
        <v>11</v>
      </c>
      <c r="F5178" t="s">
        <v>149</v>
      </c>
      <c r="G5178">
        <v>2</v>
      </c>
      <c r="H5178">
        <v>5.1894135959999996</v>
      </c>
      <c r="I5178" t="s">
        <v>106</v>
      </c>
      <c r="J5178" t="s">
        <v>238</v>
      </c>
    </row>
    <row r="5179" spans="1:10">
      <c r="A5179" t="str">
        <f t="shared" si="80"/>
        <v>C532015AllSexMaori11</v>
      </c>
      <c r="B5179">
        <v>2015</v>
      </c>
      <c r="C5179" t="s">
        <v>118</v>
      </c>
      <c r="D5179" t="s">
        <v>119</v>
      </c>
      <c r="E5179">
        <v>11</v>
      </c>
      <c r="F5179" t="s">
        <v>149</v>
      </c>
      <c r="G5179">
        <v>3</v>
      </c>
      <c r="H5179">
        <v>7.7841203940000003</v>
      </c>
      <c r="I5179" t="s">
        <v>103</v>
      </c>
      <c r="J5179" t="s">
        <v>235</v>
      </c>
    </row>
    <row r="5180" spans="1:10">
      <c r="A5180" t="str">
        <f t="shared" si="80"/>
        <v>C54-C552015AllSexMaori11</v>
      </c>
      <c r="B5180">
        <v>2015</v>
      </c>
      <c r="C5180" t="s">
        <v>118</v>
      </c>
      <c r="D5180" t="s">
        <v>119</v>
      </c>
      <c r="E5180">
        <v>11</v>
      </c>
      <c r="F5180" t="s">
        <v>149</v>
      </c>
      <c r="G5180">
        <v>15</v>
      </c>
      <c r="H5180">
        <v>38.92060197</v>
      </c>
      <c r="I5180" t="s">
        <v>104</v>
      </c>
      <c r="J5180" t="s">
        <v>234</v>
      </c>
    </row>
    <row r="5181" spans="1:10">
      <c r="A5181" t="str">
        <f t="shared" si="80"/>
        <v>C56-C572015AllSexMaori11</v>
      </c>
      <c r="B5181">
        <v>2015</v>
      </c>
      <c r="C5181" t="s">
        <v>118</v>
      </c>
      <c r="D5181" t="s">
        <v>119</v>
      </c>
      <c r="E5181">
        <v>11</v>
      </c>
      <c r="F5181" t="s">
        <v>149</v>
      </c>
      <c r="G5181">
        <v>4</v>
      </c>
      <c r="H5181">
        <v>10.378827190000001</v>
      </c>
      <c r="I5181" t="s">
        <v>105</v>
      </c>
      <c r="J5181" t="s">
        <v>233</v>
      </c>
    </row>
    <row r="5182" spans="1:10">
      <c r="A5182" t="str">
        <f t="shared" si="80"/>
        <v>C612015AllSexMaori11</v>
      </c>
      <c r="B5182">
        <v>2015</v>
      </c>
      <c r="C5182" t="s">
        <v>118</v>
      </c>
      <c r="D5182" t="s">
        <v>119</v>
      </c>
      <c r="E5182">
        <v>11</v>
      </c>
      <c r="F5182" t="s">
        <v>149</v>
      </c>
      <c r="G5182">
        <v>16</v>
      </c>
      <c r="H5182">
        <v>41.515308769999997</v>
      </c>
      <c r="I5182" t="s">
        <v>107</v>
      </c>
      <c r="J5182" t="s">
        <v>202</v>
      </c>
    </row>
    <row r="5183" spans="1:10">
      <c r="A5183" t="str">
        <f t="shared" si="80"/>
        <v>C622015AllSexMaori11</v>
      </c>
      <c r="B5183">
        <v>2015</v>
      </c>
      <c r="C5183" t="s">
        <v>118</v>
      </c>
      <c r="D5183" t="s">
        <v>119</v>
      </c>
      <c r="E5183">
        <v>11</v>
      </c>
      <c r="F5183" t="s">
        <v>149</v>
      </c>
      <c r="G5183">
        <v>3</v>
      </c>
      <c r="H5183">
        <v>7.7841203940000003</v>
      </c>
      <c r="I5183" t="s">
        <v>108</v>
      </c>
      <c r="J5183" t="s">
        <v>187</v>
      </c>
    </row>
    <row r="5184" spans="1:10">
      <c r="A5184" t="str">
        <f t="shared" si="80"/>
        <v>C64-C66, C682015AllSexMaori11</v>
      </c>
      <c r="B5184">
        <v>2015</v>
      </c>
      <c r="C5184" t="s">
        <v>118</v>
      </c>
      <c r="D5184" t="s">
        <v>119</v>
      </c>
      <c r="E5184">
        <v>11</v>
      </c>
      <c r="F5184" t="s">
        <v>149</v>
      </c>
      <c r="G5184">
        <v>8</v>
      </c>
      <c r="H5184">
        <v>20.757654389999999</v>
      </c>
      <c r="I5184" t="s">
        <v>94</v>
      </c>
      <c r="J5184" t="s">
        <v>164</v>
      </c>
    </row>
    <row r="5185" spans="1:10">
      <c r="A5185" t="str">
        <f t="shared" si="80"/>
        <v>C672015AllSexMaori11</v>
      </c>
      <c r="B5185">
        <v>2015</v>
      </c>
      <c r="C5185" t="s">
        <v>118</v>
      </c>
      <c r="D5185" t="s">
        <v>119</v>
      </c>
      <c r="E5185">
        <v>11</v>
      </c>
      <c r="F5185" t="s">
        <v>149</v>
      </c>
      <c r="G5185">
        <v>1</v>
      </c>
      <c r="H5185">
        <v>2.5947067979999998</v>
      </c>
      <c r="I5185" t="s">
        <v>95</v>
      </c>
      <c r="J5185" t="s">
        <v>226</v>
      </c>
    </row>
    <row r="5186" spans="1:10">
      <c r="A5186" t="str">
        <f t="shared" si="80"/>
        <v>C712015AllSexMaori11</v>
      </c>
      <c r="B5186">
        <v>2015</v>
      </c>
      <c r="C5186" t="s">
        <v>118</v>
      </c>
      <c r="D5186" t="s">
        <v>119</v>
      </c>
      <c r="E5186">
        <v>11</v>
      </c>
      <c r="F5186" t="s">
        <v>149</v>
      </c>
      <c r="G5186">
        <v>4</v>
      </c>
      <c r="H5186">
        <v>10.378827190000001</v>
      </c>
      <c r="I5186" t="s">
        <v>96</v>
      </c>
      <c r="J5186" t="s">
        <v>167</v>
      </c>
    </row>
    <row r="5187" spans="1:10">
      <c r="A5187" t="str">
        <f t="shared" ref="A5187:A5250" si="81">I5187&amp;B5187&amp;C5187&amp;D5187&amp;E5187</f>
        <v>C732015AllSexMaori11</v>
      </c>
      <c r="B5187">
        <v>2015</v>
      </c>
      <c r="C5187" t="s">
        <v>118</v>
      </c>
      <c r="D5187" t="s">
        <v>119</v>
      </c>
      <c r="E5187">
        <v>11</v>
      </c>
      <c r="F5187" t="s">
        <v>149</v>
      </c>
      <c r="G5187">
        <v>10</v>
      </c>
      <c r="H5187">
        <v>25.94706798</v>
      </c>
      <c r="I5187" t="s">
        <v>97</v>
      </c>
      <c r="J5187" t="s">
        <v>183</v>
      </c>
    </row>
    <row r="5188" spans="1:10">
      <c r="A5188" t="str">
        <f t="shared" si="81"/>
        <v>C77-C792015AllSexMaori11</v>
      </c>
      <c r="B5188">
        <v>2015</v>
      </c>
      <c r="C5188" t="s">
        <v>118</v>
      </c>
      <c r="D5188" t="s">
        <v>119</v>
      </c>
      <c r="E5188">
        <v>11</v>
      </c>
      <c r="F5188" t="s">
        <v>149</v>
      </c>
      <c r="G5188">
        <v>3</v>
      </c>
      <c r="H5188">
        <v>7.7841203940000003</v>
      </c>
      <c r="I5188" t="s">
        <v>215</v>
      </c>
      <c r="J5188" t="s">
        <v>216</v>
      </c>
    </row>
    <row r="5189" spans="1:10">
      <c r="A5189" t="str">
        <f t="shared" si="81"/>
        <v>C82-C86, C962015AllSexMaori11</v>
      </c>
      <c r="B5189">
        <v>2015</v>
      </c>
      <c r="C5189" t="s">
        <v>118</v>
      </c>
      <c r="D5189" t="s">
        <v>119</v>
      </c>
      <c r="E5189">
        <v>11</v>
      </c>
      <c r="F5189" t="s">
        <v>149</v>
      </c>
      <c r="G5189">
        <v>4</v>
      </c>
      <c r="H5189">
        <v>10.378827190000001</v>
      </c>
      <c r="I5189" t="s">
        <v>99</v>
      </c>
      <c r="J5189" t="s">
        <v>173</v>
      </c>
    </row>
    <row r="5190" spans="1:10">
      <c r="A5190" t="str">
        <f t="shared" si="81"/>
        <v>C882015AllSexMaori11</v>
      </c>
      <c r="B5190">
        <v>2015</v>
      </c>
      <c r="C5190" t="s">
        <v>118</v>
      </c>
      <c r="D5190" t="s">
        <v>119</v>
      </c>
      <c r="E5190">
        <v>11</v>
      </c>
      <c r="F5190" t="s">
        <v>149</v>
      </c>
      <c r="G5190">
        <v>1</v>
      </c>
      <c r="H5190">
        <v>2.5947067979999998</v>
      </c>
      <c r="I5190" t="s">
        <v>195</v>
      </c>
      <c r="J5190" t="s">
        <v>196</v>
      </c>
    </row>
    <row r="5191" spans="1:10">
      <c r="A5191" t="str">
        <f t="shared" si="81"/>
        <v>C902015AllSexMaori11</v>
      </c>
      <c r="B5191">
        <v>2015</v>
      </c>
      <c r="C5191" t="s">
        <v>118</v>
      </c>
      <c r="D5191" t="s">
        <v>119</v>
      </c>
      <c r="E5191">
        <v>11</v>
      </c>
      <c r="F5191" t="s">
        <v>149</v>
      </c>
      <c r="G5191">
        <v>5</v>
      </c>
      <c r="H5191">
        <v>12.97353399</v>
      </c>
      <c r="I5191" t="s">
        <v>100</v>
      </c>
      <c r="J5191" t="s">
        <v>205</v>
      </c>
    </row>
    <row r="5192" spans="1:10">
      <c r="A5192" t="str">
        <f t="shared" si="81"/>
        <v>C91-C952015AllSexMaori11</v>
      </c>
      <c r="B5192">
        <v>2015</v>
      </c>
      <c r="C5192" t="s">
        <v>118</v>
      </c>
      <c r="D5192" t="s">
        <v>119</v>
      </c>
      <c r="E5192">
        <v>11</v>
      </c>
      <c r="F5192" t="s">
        <v>149</v>
      </c>
      <c r="G5192">
        <v>10</v>
      </c>
      <c r="H5192">
        <v>25.94706798</v>
      </c>
      <c r="I5192" t="s">
        <v>101</v>
      </c>
      <c r="J5192" t="s">
        <v>174</v>
      </c>
    </row>
    <row r="5193" spans="1:10">
      <c r="A5193" t="str">
        <f t="shared" si="81"/>
        <v>D45-D472015AllSexMaori11</v>
      </c>
      <c r="B5193">
        <v>2015</v>
      </c>
      <c r="C5193" t="s">
        <v>118</v>
      </c>
      <c r="D5193" t="s">
        <v>119</v>
      </c>
      <c r="E5193">
        <v>11</v>
      </c>
      <c r="F5193" t="s">
        <v>149</v>
      </c>
      <c r="G5193">
        <v>1</v>
      </c>
      <c r="H5193">
        <v>2.5947067979999998</v>
      </c>
      <c r="I5193" t="s">
        <v>140</v>
      </c>
      <c r="J5193" t="s">
        <v>181</v>
      </c>
    </row>
    <row r="5194" spans="1:10">
      <c r="A5194" t="str">
        <f t="shared" si="81"/>
        <v>C00-C142016AllSexMaori11</v>
      </c>
      <c r="B5194">
        <v>2016</v>
      </c>
      <c r="C5194" t="s">
        <v>118</v>
      </c>
      <c r="D5194" t="s">
        <v>119</v>
      </c>
      <c r="E5194">
        <v>11</v>
      </c>
      <c r="F5194" t="s">
        <v>149</v>
      </c>
      <c r="G5194">
        <v>9</v>
      </c>
      <c r="H5194">
        <v>23.40702211</v>
      </c>
      <c r="I5194" t="s">
        <v>86</v>
      </c>
      <c r="J5194" t="s">
        <v>180</v>
      </c>
    </row>
    <row r="5195" spans="1:10">
      <c r="A5195" t="str">
        <f t="shared" si="81"/>
        <v>C152016AllSexMaori11</v>
      </c>
      <c r="B5195">
        <v>2016</v>
      </c>
      <c r="C5195" t="s">
        <v>118</v>
      </c>
      <c r="D5195" t="s">
        <v>119</v>
      </c>
      <c r="E5195">
        <v>11</v>
      </c>
      <c r="F5195" t="s">
        <v>149</v>
      </c>
      <c r="G5195">
        <v>3</v>
      </c>
      <c r="H5195">
        <v>7.8023407020000004</v>
      </c>
      <c r="I5195" t="s">
        <v>87</v>
      </c>
      <c r="J5195" t="s">
        <v>217</v>
      </c>
    </row>
    <row r="5196" spans="1:10">
      <c r="A5196" t="str">
        <f t="shared" si="81"/>
        <v>C162016AllSexMaori11</v>
      </c>
      <c r="B5196">
        <v>2016</v>
      </c>
      <c r="C5196" t="s">
        <v>118</v>
      </c>
      <c r="D5196" t="s">
        <v>119</v>
      </c>
      <c r="E5196">
        <v>11</v>
      </c>
      <c r="F5196" t="s">
        <v>149</v>
      </c>
      <c r="G5196">
        <v>7</v>
      </c>
      <c r="H5196">
        <v>18.205461639999999</v>
      </c>
      <c r="I5196" t="s">
        <v>88</v>
      </c>
      <c r="J5196" t="s">
        <v>188</v>
      </c>
    </row>
    <row r="5197" spans="1:10">
      <c r="A5197" t="str">
        <f t="shared" si="81"/>
        <v>C172016AllSexMaori11</v>
      </c>
      <c r="B5197">
        <v>2016</v>
      </c>
      <c r="C5197" t="s">
        <v>118</v>
      </c>
      <c r="D5197" t="s">
        <v>119</v>
      </c>
      <c r="E5197">
        <v>11</v>
      </c>
      <c r="F5197" t="s">
        <v>149</v>
      </c>
      <c r="G5197">
        <v>2</v>
      </c>
      <c r="H5197">
        <v>5.2015604680000003</v>
      </c>
      <c r="I5197" t="s">
        <v>208</v>
      </c>
      <c r="J5197" t="s">
        <v>209</v>
      </c>
    </row>
    <row r="5198" spans="1:10">
      <c r="A5198" t="str">
        <f t="shared" si="81"/>
        <v>C18-C212016AllSexMaori11</v>
      </c>
      <c r="B5198">
        <v>2016</v>
      </c>
      <c r="C5198" t="s">
        <v>118</v>
      </c>
      <c r="D5198" t="s">
        <v>119</v>
      </c>
      <c r="E5198">
        <v>11</v>
      </c>
      <c r="F5198" t="s">
        <v>149</v>
      </c>
      <c r="G5198">
        <v>19</v>
      </c>
      <c r="H5198">
        <v>49.414824449999998</v>
      </c>
      <c r="I5198" t="s">
        <v>89</v>
      </c>
      <c r="J5198" t="s">
        <v>182</v>
      </c>
    </row>
    <row r="5199" spans="1:10">
      <c r="A5199" t="str">
        <f t="shared" si="81"/>
        <v>C222016AllSexMaori11</v>
      </c>
      <c r="B5199">
        <v>2016</v>
      </c>
      <c r="C5199" t="s">
        <v>118</v>
      </c>
      <c r="D5199" t="s">
        <v>119</v>
      </c>
      <c r="E5199">
        <v>11</v>
      </c>
      <c r="F5199" t="s">
        <v>149</v>
      </c>
      <c r="G5199">
        <v>6</v>
      </c>
      <c r="H5199">
        <v>15.6046814</v>
      </c>
      <c r="I5199" t="s">
        <v>90</v>
      </c>
      <c r="J5199" t="s">
        <v>159</v>
      </c>
    </row>
    <row r="5200" spans="1:10">
      <c r="A5200" t="str">
        <f t="shared" si="81"/>
        <v>C232016AllSexMaori11</v>
      </c>
      <c r="B5200">
        <v>2016</v>
      </c>
      <c r="C5200" t="s">
        <v>118</v>
      </c>
      <c r="D5200" t="s">
        <v>119</v>
      </c>
      <c r="E5200">
        <v>11</v>
      </c>
      <c r="F5200" t="s">
        <v>149</v>
      </c>
      <c r="G5200">
        <v>1</v>
      </c>
      <c r="H5200">
        <v>2.6007802340000001</v>
      </c>
      <c r="I5200" t="s">
        <v>227</v>
      </c>
      <c r="J5200" t="s">
        <v>228</v>
      </c>
    </row>
    <row r="5201" spans="1:10">
      <c r="A5201" t="str">
        <f t="shared" si="81"/>
        <v>C242016AllSexMaori11</v>
      </c>
      <c r="B5201">
        <v>2016</v>
      </c>
      <c r="C5201" t="s">
        <v>118</v>
      </c>
      <c r="D5201" t="s">
        <v>119</v>
      </c>
      <c r="E5201">
        <v>11</v>
      </c>
      <c r="F5201" t="s">
        <v>149</v>
      </c>
      <c r="G5201">
        <v>2</v>
      </c>
      <c r="H5201">
        <v>5.2015604680000003</v>
      </c>
      <c r="I5201" t="s">
        <v>220</v>
      </c>
      <c r="J5201" t="s">
        <v>221</v>
      </c>
    </row>
    <row r="5202" spans="1:10">
      <c r="A5202" t="str">
        <f t="shared" si="81"/>
        <v>C252016AllSexMaori11</v>
      </c>
      <c r="B5202">
        <v>2016</v>
      </c>
      <c r="C5202" t="s">
        <v>118</v>
      </c>
      <c r="D5202" t="s">
        <v>119</v>
      </c>
      <c r="E5202">
        <v>11</v>
      </c>
      <c r="F5202" t="s">
        <v>149</v>
      </c>
      <c r="G5202">
        <v>11</v>
      </c>
      <c r="H5202">
        <v>28.608582569999999</v>
      </c>
      <c r="I5202" t="s">
        <v>91</v>
      </c>
      <c r="J5202" t="s">
        <v>197</v>
      </c>
    </row>
    <row r="5203" spans="1:10">
      <c r="A5203" t="str">
        <f t="shared" si="81"/>
        <v>C262016AllSexMaori11</v>
      </c>
      <c r="B5203">
        <v>2016</v>
      </c>
      <c r="C5203" t="s">
        <v>118</v>
      </c>
      <c r="D5203" t="s">
        <v>119</v>
      </c>
      <c r="E5203">
        <v>11</v>
      </c>
      <c r="F5203" t="s">
        <v>149</v>
      </c>
      <c r="G5203">
        <v>4</v>
      </c>
      <c r="H5203">
        <v>10.403120940000001</v>
      </c>
      <c r="I5203" t="s">
        <v>198</v>
      </c>
      <c r="J5203" t="s">
        <v>199</v>
      </c>
    </row>
    <row r="5204" spans="1:10">
      <c r="A5204" t="str">
        <f t="shared" si="81"/>
        <v>C312016AllSexMaori11</v>
      </c>
      <c r="B5204">
        <v>2016</v>
      </c>
      <c r="C5204" t="s">
        <v>118</v>
      </c>
      <c r="D5204" t="s">
        <v>119</v>
      </c>
      <c r="E5204">
        <v>11</v>
      </c>
      <c r="F5204" t="s">
        <v>149</v>
      </c>
      <c r="G5204">
        <v>1</v>
      </c>
      <c r="H5204">
        <v>2.6007802340000001</v>
      </c>
      <c r="I5204" t="s">
        <v>206</v>
      </c>
      <c r="J5204" t="s">
        <v>207</v>
      </c>
    </row>
    <row r="5205" spans="1:10">
      <c r="A5205" t="str">
        <f t="shared" si="81"/>
        <v>C322016AllSexMaori11</v>
      </c>
      <c r="B5205">
        <v>2016</v>
      </c>
      <c r="C5205" t="s">
        <v>118</v>
      </c>
      <c r="D5205" t="s">
        <v>119</v>
      </c>
      <c r="E5205">
        <v>11</v>
      </c>
      <c r="F5205" t="s">
        <v>149</v>
      </c>
      <c r="G5205">
        <v>1</v>
      </c>
      <c r="H5205">
        <v>2.6007802340000001</v>
      </c>
      <c r="I5205" t="s">
        <v>189</v>
      </c>
      <c r="J5205" t="s">
        <v>190</v>
      </c>
    </row>
    <row r="5206" spans="1:10">
      <c r="A5206" t="str">
        <f t="shared" si="81"/>
        <v>C33-C342016AllSexMaori11</v>
      </c>
      <c r="B5206">
        <v>2016</v>
      </c>
      <c r="C5206" t="s">
        <v>118</v>
      </c>
      <c r="D5206" t="s">
        <v>119</v>
      </c>
      <c r="E5206">
        <v>11</v>
      </c>
      <c r="F5206" t="s">
        <v>149</v>
      </c>
      <c r="G5206">
        <v>41</v>
      </c>
      <c r="H5206">
        <v>106.6319896</v>
      </c>
      <c r="I5206" t="s">
        <v>92</v>
      </c>
      <c r="J5206" t="s">
        <v>175</v>
      </c>
    </row>
    <row r="5207" spans="1:10">
      <c r="A5207" t="str">
        <f t="shared" si="81"/>
        <v>C372016AllSexMaori11</v>
      </c>
      <c r="B5207">
        <v>2016</v>
      </c>
      <c r="C5207" t="s">
        <v>118</v>
      </c>
      <c r="D5207" t="s">
        <v>119</v>
      </c>
      <c r="E5207">
        <v>11</v>
      </c>
      <c r="F5207" t="s">
        <v>149</v>
      </c>
      <c r="G5207">
        <v>2</v>
      </c>
      <c r="H5207">
        <v>5.2015604680000003</v>
      </c>
      <c r="I5207" t="s">
        <v>212</v>
      </c>
      <c r="J5207" t="s">
        <v>213</v>
      </c>
    </row>
    <row r="5208" spans="1:10">
      <c r="A5208" t="str">
        <f t="shared" si="81"/>
        <v>C432016AllSexMaori11</v>
      </c>
      <c r="B5208">
        <v>2016</v>
      </c>
      <c r="C5208" t="s">
        <v>118</v>
      </c>
      <c r="D5208" t="s">
        <v>119</v>
      </c>
      <c r="E5208">
        <v>11</v>
      </c>
      <c r="F5208" t="s">
        <v>149</v>
      </c>
      <c r="G5208">
        <v>3</v>
      </c>
      <c r="H5208">
        <v>7.8023407020000004</v>
      </c>
      <c r="I5208" t="s">
        <v>93</v>
      </c>
      <c r="J5208" t="s">
        <v>186</v>
      </c>
    </row>
    <row r="5209" spans="1:10">
      <c r="A5209" t="str">
        <f t="shared" si="81"/>
        <v>C442016AllSexMaori11</v>
      </c>
      <c r="B5209">
        <v>2016</v>
      </c>
      <c r="C5209" t="s">
        <v>118</v>
      </c>
      <c r="D5209" t="s">
        <v>119</v>
      </c>
      <c r="E5209">
        <v>11</v>
      </c>
      <c r="F5209" t="s">
        <v>149</v>
      </c>
      <c r="G5209">
        <v>1</v>
      </c>
      <c r="H5209">
        <v>2.6007802340000001</v>
      </c>
      <c r="I5209" t="s">
        <v>176</v>
      </c>
      <c r="J5209" t="s">
        <v>177</v>
      </c>
    </row>
    <row r="5210" spans="1:10">
      <c r="A5210" t="str">
        <f t="shared" si="81"/>
        <v>C482016AllSexMaori11</v>
      </c>
      <c r="B5210">
        <v>2016</v>
      </c>
      <c r="C5210" t="s">
        <v>118</v>
      </c>
      <c r="D5210" t="s">
        <v>119</v>
      </c>
      <c r="E5210">
        <v>11</v>
      </c>
      <c r="F5210" t="s">
        <v>149</v>
      </c>
      <c r="G5210">
        <v>2</v>
      </c>
      <c r="H5210">
        <v>5.2015604680000003</v>
      </c>
      <c r="I5210" t="s">
        <v>200</v>
      </c>
      <c r="J5210" t="s">
        <v>201</v>
      </c>
    </row>
    <row r="5211" spans="1:10">
      <c r="A5211" t="str">
        <f t="shared" si="81"/>
        <v>C492016AllSexMaori11</v>
      </c>
      <c r="B5211">
        <v>2016</v>
      </c>
      <c r="C5211" t="s">
        <v>118</v>
      </c>
      <c r="D5211" t="s">
        <v>119</v>
      </c>
      <c r="E5211">
        <v>11</v>
      </c>
      <c r="F5211" t="s">
        <v>149</v>
      </c>
      <c r="G5211">
        <v>3</v>
      </c>
      <c r="H5211">
        <v>7.8023407020000004</v>
      </c>
      <c r="I5211" t="s">
        <v>162</v>
      </c>
      <c r="J5211" t="s">
        <v>163</v>
      </c>
    </row>
    <row r="5212" spans="1:10">
      <c r="A5212" t="str">
        <f t="shared" si="81"/>
        <v>C502016AllSexMaori11</v>
      </c>
      <c r="B5212">
        <v>2016</v>
      </c>
      <c r="C5212" t="s">
        <v>118</v>
      </c>
      <c r="D5212" t="s">
        <v>119</v>
      </c>
      <c r="E5212">
        <v>11</v>
      </c>
      <c r="F5212" t="s">
        <v>149</v>
      </c>
      <c r="G5212">
        <v>82</v>
      </c>
      <c r="H5212">
        <v>213.26397919999999</v>
      </c>
      <c r="I5212" t="s">
        <v>102</v>
      </c>
      <c r="J5212" t="s">
        <v>214</v>
      </c>
    </row>
    <row r="5213" spans="1:10">
      <c r="A5213" t="str">
        <f t="shared" si="81"/>
        <v>C512016AllSexMaori11</v>
      </c>
      <c r="B5213">
        <v>2016</v>
      </c>
      <c r="C5213" t="s">
        <v>118</v>
      </c>
      <c r="D5213" t="s">
        <v>119</v>
      </c>
      <c r="E5213">
        <v>11</v>
      </c>
      <c r="F5213" t="s">
        <v>149</v>
      </c>
      <c r="G5213">
        <v>1</v>
      </c>
      <c r="H5213">
        <v>2.6007802340000001</v>
      </c>
      <c r="I5213" t="s">
        <v>106</v>
      </c>
      <c r="J5213" t="s">
        <v>238</v>
      </c>
    </row>
    <row r="5214" spans="1:10">
      <c r="A5214" t="str">
        <f t="shared" si="81"/>
        <v>C522016AllSexMaori11</v>
      </c>
      <c r="B5214">
        <v>2016</v>
      </c>
      <c r="C5214" t="s">
        <v>118</v>
      </c>
      <c r="D5214" t="s">
        <v>119</v>
      </c>
      <c r="E5214">
        <v>11</v>
      </c>
      <c r="F5214" t="s">
        <v>149</v>
      </c>
      <c r="G5214">
        <v>1</v>
      </c>
      <c r="H5214">
        <v>2.6007802340000001</v>
      </c>
      <c r="I5214" t="s">
        <v>239</v>
      </c>
      <c r="J5214" t="s">
        <v>240</v>
      </c>
    </row>
    <row r="5215" spans="1:10">
      <c r="A5215" t="str">
        <f t="shared" si="81"/>
        <v>C532016AllSexMaori11</v>
      </c>
      <c r="B5215">
        <v>2016</v>
      </c>
      <c r="C5215" t="s">
        <v>118</v>
      </c>
      <c r="D5215" t="s">
        <v>119</v>
      </c>
      <c r="E5215">
        <v>11</v>
      </c>
      <c r="F5215" t="s">
        <v>149</v>
      </c>
      <c r="G5215">
        <v>2</v>
      </c>
      <c r="H5215">
        <v>5.2015604680000003</v>
      </c>
      <c r="I5215" t="s">
        <v>103</v>
      </c>
      <c r="J5215" t="s">
        <v>235</v>
      </c>
    </row>
    <row r="5216" spans="1:10">
      <c r="A5216" t="str">
        <f t="shared" si="81"/>
        <v>C54-C552016AllSexMaori11</v>
      </c>
      <c r="B5216">
        <v>2016</v>
      </c>
      <c r="C5216" t="s">
        <v>118</v>
      </c>
      <c r="D5216" t="s">
        <v>119</v>
      </c>
      <c r="E5216">
        <v>11</v>
      </c>
      <c r="F5216" t="s">
        <v>149</v>
      </c>
      <c r="G5216">
        <v>9</v>
      </c>
      <c r="H5216">
        <v>23.40702211</v>
      </c>
      <c r="I5216" t="s">
        <v>104</v>
      </c>
      <c r="J5216" t="s">
        <v>234</v>
      </c>
    </row>
    <row r="5217" spans="1:10">
      <c r="A5217" t="str">
        <f t="shared" si="81"/>
        <v>C56-C572016AllSexMaori11</v>
      </c>
      <c r="B5217">
        <v>2016</v>
      </c>
      <c r="C5217" t="s">
        <v>118</v>
      </c>
      <c r="D5217" t="s">
        <v>119</v>
      </c>
      <c r="E5217">
        <v>11</v>
      </c>
      <c r="F5217" t="s">
        <v>149</v>
      </c>
      <c r="G5217">
        <v>4</v>
      </c>
      <c r="H5217">
        <v>10.403120940000001</v>
      </c>
      <c r="I5217" t="s">
        <v>105</v>
      </c>
      <c r="J5217" t="s">
        <v>233</v>
      </c>
    </row>
    <row r="5218" spans="1:10">
      <c r="A5218" t="str">
        <f t="shared" si="81"/>
        <v>C612016AllSexMaori11</v>
      </c>
      <c r="B5218">
        <v>2016</v>
      </c>
      <c r="C5218" t="s">
        <v>118</v>
      </c>
      <c r="D5218" t="s">
        <v>119</v>
      </c>
      <c r="E5218">
        <v>11</v>
      </c>
      <c r="F5218" t="s">
        <v>149</v>
      </c>
      <c r="G5218">
        <v>11</v>
      </c>
      <c r="H5218">
        <v>28.608582569999999</v>
      </c>
      <c r="I5218" t="s">
        <v>107</v>
      </c>
      <c r="J5218" t="s">
        <v>202</v>
      </c>
    </row>
    <row r="5219" spans="1:10">
      <c r="A5219" t="str">
        <f t="shared" si="81"/>
        <v>C622016AllSexMaori11</v>
      </c>
      <c r="B5219">
        <v>2016</v>
      </c>
      <c r="C5219" t="s">
        <v>118</v>
      </c>
      <c r="D5219" t="s">
        <v>119</v>
      </c>
      <c r="E5219">
        <v>11</v>
      </c>
      <c r="F5219" t="s">
        <v>149</v>
      </c>
      <c r="G5219">
        <v>2</v>
      </c>
      <c r="H5219">
        <v>5.2015604680000003</v>
      </c>
      <c r="I5219" t="s">
        <v>108</v>
      </c>
      <c r="J5219" t="s">
        <v>187</v>
      </c>
    </row>
    <row r="5220" spans="1:10">
      <c r="A5220" t="str">
        <f t="shared" si="81"/>
        <v>C64-C66, C682016AllSexMaori11</v>
      </c>
      <c r="B5220">
        <v>2016</v>
      </c>
      <c r="C5220" t="s">
        <v>118</v>
      </c>
      <c r="D5220" t="s">
        <v>119</v>
      </c>
      <c r="E5220">
        <v>11</v>
      </c>
      <c r="F5220" t="s">
        <v>149</v>
      </c>
      <c r="G5220">
        <v>15</v>
      </c>
      <c r="H5220">
        <v>39.011703509999997</v>
      </c>
      <c r="I5220" t="s">
        <v>94</v>
      </c>
      <c r="J5220" t="s">
        <v>164</v>
      </c>
    </row>
    <row r="5221" spans="1:10">
      <c r="A5221" t="str">
        <f t="shared" si="81"/>
        <v>C712016AllSexMaori11</v>
      </c>
      <c r="B5221">
        <v>2016</v>
      </c>
      <c r="C5221" t="s">
        <v>118</v>
      </c>
      <c r="D5221" t="s">
        <v>119</v>
      </c>
      <c r="E5221">
        <v>11</v>
      </c>
      <c r="F5221" t="s">
        <v>149</v>
      </c>
      <c r="G5221">
        <v>1</v>
      </c>
      <c r="H5221">
        <v>2.6007802340000001</v>
      </c>
      <c r="I5221" t="s">
        <v>96</v>
      </c>
      <c r="J5221" t="s">
        <v>167</v>
      </c>
    </row>
    <row r="5222" spans="1:10">
      <c r="A5222" t="str">
        <f t="shared" si="81"/>
        <v>C722016AllSexMaori11</v>
      </c>
      <c r="B5222">
        <v>2016</v>
      </c>
      <c r="C5222" t="s">
        <v>118</v>
      </c>
      <c r="D5222" t="s">
        <v>119</v>
      </c>
      <c r="E5222">
        <v>11</v>
      </c>
      <c r="F5222" t="s">
        <v>149</v>
      </c>
      <c r="G5222">
        <v>1</v>
      </c>
      <c r="H5222">
        <v>2.6007802340000001</v>
      </c>
      <c r="I5222" t="s">
        <v>168</v>
      </c>
      <c r="J5222" t="s">
        <v>169</v>
      </c>
    </row>
    <row r="5223" spans="1:10">
      <c r="A5223" t="str">
        <f t="shared" si="81"/>
        <v>C732016AllSexMaori11</v>
      </c>
      <c r="B5223">
        <v>2016</v>
      </c>
      <c r="C5223" t="s">
        <v>118</v>
      </c>
      <c r="D5223" t="s">
        <v>119</v>
      </c>
      <c r="E5223">
        <v>11</v>
      </c>
      <c r="F5223" t="s">
        <v>149</v>
      </c>
      <c r="G5223">
        <v>10</v>
      </c>
      <c r="H5223">
        <v>26.007802340000001</v>
      </c>
      <c r="I5223" t="s">
        <v>97</v>
      </c>
      <c r="J5223" t="s">
        <v>183</v>
      </c>
    </row>
    <row r="5224" spans="1:10">
      <c r="A5224" t="str">
        <f t="shared" si="81"/>
        <v>C77-C792016AllSexMaori11</v>
      </c>
      <c r="B5224">
        <v>2016</v>
      </c>
      <c r="C5224" t="s">
        <v>118</v>
      </c>
      <c r="D5224" t="s">
        <v>119</v>
      </c>
      <c r="E5224">
        <v>11</v>
      </c>
      <c r="F5224" t="s">
        <v>149</v>
      </c>
      <c r="G5224">
        <v>1</v>
      </c>
      <c r="H5224">
        <v>2.6007802340000001</v>
      </c>
      <c r="I5224" t="s">
        <v>215</v>
      </c>
      <c r="J5224" t="s">
        <v>216</v>
      </c>
    </row>
    <row r="5225" spans="1:10">
      <c r="A5225" t="str">
        <f t="shared" si="81"/>
        <v>C812016AllSexMaori11</v>
      </c>
      <c r="B5225">
        <v>2016</v>
      </c>
      <c r="C5225" t="s">
        <v>118</v>
      </c>
      <c r="D5225" t="s">
        <v>119</v>
      </c>
      <c r="E5225">
        <v>11</v>
      </c>
      <c r="F5225" t="s">
        <v>149</v>
      </c>
      <c r="G5225">
        <v>1</v>
      </c>
      <c r="H5225">
        <v>2.6007802340000001</v>
      </c>
      <c r="I5225" t="s">
        <v>98</v>
      </c>
      <c r="J5225" t="s">
        <v>172</v>
      </c>
    </row>
    <row r="5226" spans="1:10">
      <c r="A5226" t="str">
        <f t="shared" si="81"/>
        <v>C82-C86, C962016AllSexMaori11</v>
      </c>
      <c r="B5226">
        <v>2016</v>
      </c>
      <c r="C5226" t="s">
        <v>118</v>
      </c>
      <c r="D5226" t="s">
        <v>119</v>
      </c>
      <c r="E5226">
        <v>11</v>
      </c>
      <c r="F5226" t="s">
        <v>149</v>
      </c>
      <c r="G5226">
        <v>12</v>
      </c>
      <c r="H5226">
        <v>31.209362809999998</v>
      </c>
      <c r="I5226" t="s">
        <v>99</v>
      </c>
      <c r="J5226" t="s">
        <v>173</v>
      </c>
    </row>
    <row r="5227" spans="1:10">
      <c r="A5227" t="str">
        <f t="shared" si="81"/>
        <v>C882016AllSexMaori11</v>
      </c>
      <c r="B5227">
        <v>2016</v>
      </c>
      <c r="C5227" t="s">
        <v>118</v>
      </c>
      <c r="D5227" t="s">
        <v>119</v>
      </c>
      <c r="E5227">
        <v>11</v>
      </c>
      <c r="F5227" t="s">
        <v>149</v>
      </c>
      <c r="G5227">
        <v>1</v>
      </c>
      <c r="H5227">
        <v>2.6007802340000001</v>
      </c>
      <c r="I5227" t="s">
        <v>195</v>
      </c>
      <c r="J5227" t="s">
        <v>196</v>
      </c>
    </row>
    <row r="5228" spans="1:10">
      <c r="A5228" t="str">
        <f t="shared" si="81"/>
        <v>C902016AllSexMaori11</v>
      </c>
      <c r="B5228">
        <v>2016</v>
      </c>
      <c r="C5228" t="s">
        <v>118</v>
      </c>
      <c r="D5228" t="s">
        <v>119</v>
      </c>
      <c r="E5228">
        <v>11</v>
      </c>
      <c r="F5228" t="s">
        <v>149</v>
      </c>
      <c r="G5228">
        <v>6</v>
      </c>
      <c r="H5228">
        <v>15.6046814</v>
      </c>
      <c r="I5228" t="s">
        <v>100</v>
      </c>
      <c r="J5228" t="s">
        <v>205</v>
      </c>
    </row>
    <row r="5229" spans="1:10">
      <c r="A5229" t="str">
        <f t="shared" si="81"/>
        <v>C91-C952016AllSexMaori11</v>
      </c>
      <c r="B5229">
        <v>2016</v>
      </c>
      <c r="C5229" t="s">
        <v>118</v>
      </c>
      <c r="D5229" t="s">
        <v>119</v>
      </c>
      <c r="E5229">
        <v>11</v>
      </c>
      <c r="F5229" t="s">
        <v>149</v>
      </c>
      <c r="G5229">
        <v>11</v>
      </c>
      <c r="H5229">
        <v>28.608582569999999</v>
      </c>
      <c r="I5229" t="s">
        <v>101</v>
      </c>
      <c r="J5229" t="s">
        <v>174</v>
      </c>
    </row>
    <row r="5230" spans="1:10">
      <c r="A5230" t="str">
        <f t="shared" si="81"/>
        <v>D45-D472016AllSexMaori11</v>
      </c>
      <c r="B5230">
        <v>2016</v>
      </c>
      <c r="C5230" t="s">
        <v>118</v>
      </c>
      <c r="D5230" t="s">
        <v>119</v>
      </c>
      <c r="E5230">
        <v>11</v>
      </c>
      <c r="F5230" t="s">
        <v>149</v>
      </c>
      <c r="G5230">
        <v>2</v>
      </c>
      <c r="H5230">
        <v>5.2015604680000003</v>
      </c>
      <c r="I5230" t="s">
        <v>140</v>
      </c>
      <c r="J5230" t="s">
        <v>181</v>
      </c>
    </row>
    <row r="5231" spans="1:10">
      <c r="A5231" t="str">
        <f t="shared" si="81"/>
        <v>C00-C142017AllSexMaori11</v>
      </c>
      <c r="B5231">
        <v>2017</v>
      </c>
      <c r="C5231" t="s">
        <v>118</v>
      </c>
      <c r="D5231" t="s">
        <v>119</v>
      </c>
      <c r="E5231">
        <v>11</v>
      </c>
      <c r="F5231" t="s">
        <v>149</v>
      </c>
      <c r="G5231">
        <v>7</v>
      </c>
      <c r="H5231">
        <v>18.262457609999998</v>
      </c>
      <c r="I5231" t="s">
        <v>86</v>
      </c>
      <c r="J5231" t="s">
        <v>180</v>
      </c>
    </row>
    <row r="5232" spans="1:10">
      <c r="A5232" t="str">
        <f t="shared" si="81"/>
        <v>C152017AllSexMaori11</v>
      </c>
      <c r="B5232">
        <v>2017</v>
      </c>
      <c r="C5232" t="s">
        <v>118</v>
      </c>
      <c r="D5232" t="s">
        <v>119</v>
      </c>
      <c r="E5232">
        <v>11</v>
      </c>
      <c r="F5232" t="s">
        <v>149</v>
      </c>
      <c r="G5232">
        <v>5</v>
      </c>
      <c r="H5232">
        <v>13.044612580000001</v>
      </c>
      <c r="I5232" t="s">
        <v>87</v>
      </c>
      <c r="J5232" t="s">
        <v>217</v>
      </c>
    </row>
    <row r="5233" spans="1:10">
      <c r="A5233" t="str">
        <f t="shared" si="81"/>
        <v>C162017AllSexMaori11</v>
      </c>
      <c r="B5233">
        <v>2017</v>
      </c>
      <c r="C5233" t="s">
        <v>118</v>
      </c>
      <c r="D5233" t="s">
        <v>119</v>
      </c>
      <c r="E5233">
        <v>11</v>
      </c>
      <c r="F5233" t="s">
        <v>149</v>
      </c>
      <c r="G5233">
        <v>12</v>
      </c>
      <c r="H5233">
        <v>31.30707018</v>
      </c>
      <c r="I5233" t="s">
        <v>88</v>
      </c>
      <c r="J5233" t="s">
        <v>188</v>
      </c>
    </row>
    <row r="5234" spans="1:10">
      <c r="A5234" t="str">
        <f t="shared" si="81"/>
        <v>C172017AllSexMaori11</v>
      </c>
      <c r="B5234">
        <v>2017</v>
      </c>
      <c r="C5234" t="s">
        <v>118</v>
      </c>
      <c r="D5234" t="s">
        <v>119</v>
      </c>
      <c r="E5234">
        <v>11</v>
      </c>
      <c r="F5234" t="s">
        <v>149</v>
      </c>
      <c r="G5234">
        <v>1</v>
      </c>
      <c r="H5234">
        <v>2.6089225150000002</v>
      </c>
      <c r="I5234" t="s">
        <v>208</v>
      </c>
      <c r="J5234" t="s">
        <v>209</v>
      </c>
    </row>
    <row r="5235" spans="1:10">
      <c r="A5235" t="str">
        <f t="shared" si="81"/>
        <v>C18-C212017AllSexMaori11</v>
      </c>
      <c r="B5235">
        <v>2017</v>
      </c>
      <c r="C5235" t="s">
        <v>118</v>
      </c>
      <c r="D5235" t="s">
        <v>119</v>
      </c>
      <c r="E5235">
        <v>11</v>
      </c>
      <c r="F5235" t="s">
        <v>149</v>
      </c>
      <c r="G5235">
        <v>26</v>
      </c>
      <c r="H5235">
        <v>67.83198539</v>
      </c>
      <c r="I5235" t="s">
        <v>89</v>
      </c>
      <c r="J5235" t="s">
        <v>182</v>
      </c>
    </row>
    <row r="5236" spans="1:10">
      <c r="A5236" t="str">
        <f t="shared" si="81"/>
        <v>C222017AllSexMaori11</v>
      </c>
      <c r="B5236">
        <v>2017</v>
      </c>
      <c r="C5236" t="s">
        <v>118</v>
      </c>
      <c r="D5236" t="s">
        <v>119</v>
      </c>
      <c r="E5236">
        <v>11</v>
      </c>
      <c r="F5236" t="s">
        <v>149</v>
      </c>
      <c r="G5236">
        <v>9</v>
      </c>
      <c r="H5236">
        <v>23.480302640000001</v>
      </c>
      <c r="I5236" t="s">
        <v>90</v>
      </c>
      <c r="J5236" t="s">
        <v>159</v>
      </c>
    </row>
    <row r="5237" spans="1:10">
      <c r="A5237" t="str">
        <f t="shared" si="81"/>
        <v>C242017AllSexMaori11</v>
      </c>
      <c r="B5237">
        <v>2017</v>
      </c>
      <c r="C5237" t="s">
        <v>118</v>
      </c>
      <c r="D5237" t="s">
        <v>119</v>
      </c>
      <c r="E5237">
        <v>11</v>
      </c>
      <c r="F5237" t="s">
        <v>149</v>
      </c>
      <c r="G5237">
        <v>2</v>
      </c>
      <c r="H5237">
        <v>5.2178450300000003</v>
      </c>
      <c r="I5237" t="s">
        <v>220</v>
      </c>
      <c r="J5237" t="s">
        <v>221</v>
      </c>
    </row>
    <row r="5238" spans="1:10">
      <c r="A5238" t="str">
        <f t="shared" si="81"/>
        <v>C252017AllSexMaori11</v>
      </c>
      <c r="B5238">
        <v>2017</v>
      </c>
      <c r="C5238" t="s">
        <v>118</v>
      </c>
      <c r="D5238" t="s">
        <v>119</v>
      </c>
      <c r="E5238">
        <v>11</v>
      </c>
      <c r="F5238" t="s">
        <v>149</v>
      </c>
      <c r="G5238">
        <v>4</v>
      </c>
      <c r="H5238">
        <v>10.435690060000001</v>
      </c>
      <c r="I5238" t="s">
        <v>91</v>
      </c>
      <c r="J5238" t="s">
        <v>197</v>
      </c>
    </row>
    <row r="5239" spans="1:10">
      <c r="A5239" t="str">
        <f t="shared" si="81"/>
        <v>C262017AllSexMaori11</v>
      </c>
      <c r="B5239">
        <v>2017</v>
      </c>
      <c r="C5239" t="s">
        <v>118</v>
      </c>
      <c r="D5239" t="s">
        <v>119</v>
      </c>
      <c r="E5239">
        <v>11</v>
      </c>
      <c r="F5239" t="s">
        <v>149</v>
      </c>
      <c r="G5239">
        <v>2</v>
      </c>
      <c r="H5239">
        <v>5.2178450300000003</v>
      </c>
      <c r="I5239" t="s">
        <v>198</v>
      </c>
      <c r="J5239" t="s">
        <v>199</v>
      </c>
    </row>
    <row r="5240" spans="1:10">
      <c r="A5240" t="str">
        <f t="shared" si="81"/>
        <v>C322017AllSexMaori11</v>
      </c>
      <c r="B5240">
        <v>2017</v>
      </c>
      <c r="C5240" t="s">
        <v>118</v>
      </c>
      <c r="D5240" t="s">
        <v>119</v>
      </c>
      <c r="E5240">
        <v>11</v>
      </c>
      <c r="F5240" t="s">
        <v>149</v>
      </c>
      <c r="G5240">
        <v>3</v>
      </c>
      <c r="H5240">
        <v>7.826767545</v>
      </c>
      <c r="I5240" t="s">
        <v>189</v>
      </c>
      <c r="J5240" t="s">
        <v>190</v>
      </c>
    </row>
    <row r="5241" spans="1:10">
      <c r="A5241" t="str">
        <f t="shared" si="81"/>
        <v>C33-C342017AllSexMaori11</v>
      </c>
      <c r="B5241">
        <v>2017</v>
      </c>
      <c r="C5241" t="s">
        <v>118</v>
      </c>
      <c r="D5241" t="s">
        <v>119</v>
      </c>
      <c r="E5241">
        <v>11</v>
      </c>
      <c r="F5241" t="s">
        <v>149</v>
      </c>
      <c r="G5241">
        <v>48</v>
      </c>
      <c r="H5241">
        <v>125.2282807</v>
      </c>
      <c r="I5241" t="s">
        <v>92</v>
      </c>
      <c r="J5241" t="s">
        <v>175</v>
      </c>
    </row>
    <row r="5242" spans="1:10">
      <c r="A5242" t="str">
        <f t="shared" si="81"/>
        <v>C40-C412017AllSexMaori11</v>
      </c>
      <c r="B5242">
        <v>2017</v>
      </c>
      <c r="C5242" t="s">
        <v>118</v>
      </c>
      <c r="D5242" t="s">
        <v>119</v>
      </c>
      <c r="E5242">
        <v>11</v>
      </c>
      <c r="F5242" t="s">
        <v>149</v>
      </c>
      <c r="G5242">
        <v>1</v>
      </c>
      <c r="H5242">
        <v>2.6089225150000002</v>
      </c>
      <c r="I5242" t="s">
        <v>160</v>
      </c>
      <c r="J5242" t="s">
        <v>161</v>
      </c>
    </row>
    <row r="5243" spans="1:10">
      <c r="A5243" t="str">
        <f t="shared" si="81"/>
        <v>C432017AllSexMaori11</v>
      </c>
      <c r="B5243">
        <v>2017</v>
      </c>
      <c r="C5243" t="s">
        <v>118</v>
      </c>
      <c r="D5243" t="s">
        <v>119</v>
      </c>
      <c r="E5243">
        <v>11</v>
      </c>
      <c r="F5243" t="s">
        <v>149</v>
      </c>
      <c r="G5243">
        <v>3</v>
      </c>
      <c r="H5243">
        <v>7.826767545</v>
      </c>
      <c r="I5243" t="s">
        <v>93</v>
      </c>
      <c r="J5243" t="s">
        <v>186</v>
      </c>
    </row>
    <row r="5244" spans="1:10">
      <c r="A5244" t="str">
        <f t="shared" si="81"/>
        <v>C442017AllSexMaori11</v>
      </c>
      <c r="B5244">
        <v>2017</v>
      </c>
      <c r="C5244" t="s">
        <v>118</v>
      </c>
      <c r="D5244" t="s">
        <v>119</v>
      </c>
      <c r="E5244">
        <v>11</v>
      </c>
      <c r="F5244" t="s">
        <v>149</v>
      </c>
      <c r="G5244">
        <v>1</v>
      </c>
      <c r="H5244">
        <v>2.6089225150000002</v>
      </c>
      <c r="I5244" t="s">
        <v>176</v>
      </c>
      <c r="J5244" t="s">
        <v>177</v>
      </c>
    </row>
    <row r="5245" spans="1:10">
      <c r="A5245" t="str">
        <f t="shared" si="81"/>
        <v>C492017AllSexMaori11</v>
      </c>
      <c r="B5245">
        <v>2017</v>
      </c>
      <c r="C5245" t="s">
        <v>118</v>
      </c>
      <c r="D5245" t="s">
        <v>119</v>
      </c>
      <c r="E5245">
        <v>11</v>
      </c>
      <c r="F5245" t="s">
        <v>149</v>
      </c>
      <c r="G5245">
        <v>3</v>
      </c>
      <c r="H5245">
        <v>7.826767545</v>
      </c>
      <c r="I5245" t="s">
        <v>162</v>
      </c>
      <c r="J5245" t="s">
        <v>163</v>
      </c>
    </row>
    <row r="5246" spans="1:10">
      <c r="A5246" t="str">
        <f t="shared" si="81"/>
        <v>C502017AllSexMaori11</v>
      </c>
      <c r="B5246">
        <v>2017</v>
      </c>
      <c r="C5246" t="s">
        <v>118</v>
      </c>
      <c r="D5246" t="s">
        <v>119</v>
      </c>
      <c r="E5246">
        <v>11</v>
      </c>
      <c r="F5246" t="s">
        <v>149</v>
      </c>
      <c r="G5246">
        <v>55</v>
      </c>
      <c r="H5246">
        <v>143.4907383</v>
      </c>
      <c r="I5246" t="s">
        <v>102</v>
      </c>
      <c r="J5246" t="s">
        <v>214</v>
      </c>
    </row>
    <row r="5247" spans="1:10">
      <c r="A5247" t="str">
        <f t="shared" si="81"/>
        <v>C522017AllSexMaori11</v>
      </c>
      <c r="B5247">
        <v>2017</v>
      </c>
      <c r="C5247" t="s">
        <v>118</v>
      </c>
      <c r="D5247" t="s">
        <v>119</v>
      </c>
      <c r="E5247">
        <v>11</v>
      </c>
      <c r="F5247" t="s">
        <v>149</v>
      </c>
      <c r="G5247">
        <v>1</v>
      </c>
      <c r="H5247">
        <v>2.6089225150000002</v>
      </c>
      <c r="I5247" t="s">
        <v>239</v>
      </c>
      <c r="J5247" t="s">
        <v>240</v>
      </c>
    </row>
    <row r="5248" spans="1:10">
      <c r="A5248" t="str">
        <f t="shared" si="81"/>
        <v>C532017AllSexMaori11</v>
      </c>
      <c r="B5248">
        <v>2017</v>
      </c>
      <c r="C5248" t="s">
        <v>118</v>
      </c>
      <c r="D5248" t="s">
        <v>119</v>
      </c>
      <c r="E5248">
        <v>11</v>
      </c>
      <c r="F5248" t="s">
        <v>149</v>
      </c>
      <c r="G5248">
        <v>5</v>
      </c>
      <c r="H5248">
        <v>13.044612580000001</v>
      </c>
      <c r="I5248" t="s">
        <v>103</v>
      </c>
      <c r="J5248" t="s">
        <v>235</v>
      </c>
    </row>
    <row r="5249" spans="1:10">
      <c r="A5249" t="str">
        <f t="shared" si="81"/>
        <v>C54-C552017AllSexMaori11</v>
      </c>
      <c r="B5249">
        <v>2017</v>
      </c>
      <c r="C5249" t="s">
        <v>118</v>
      </c>
      <c r="D5249" t="s">
        <v>119</v>
      </c>
      <c r="E5249">
        <v>11</v>
      </c>
      <c r="F5249" t="s">
        <v>149</v>
      </c>
      <c r="G5249">
        <v>12</v>
      </c>
      <c r="H5249">
        <v>31.30707018</v>
      </c>
      <c r="I5249" t="s">
        <v>104</v>
      </c>
      <c r="J5249" t="s">
        <v>234</v>
      </c>
    </row>
    <row r="5250" spans="1:10">
      <c r="A5250" t="str">
        <f t="shared" si="81"/>
        <v>C56-C572017AllSexMaori11</v>
      </c>
      <c r="B5250">
        <v>2017</v>
      </c>
      <c r="C5250" t="s">
        <v>118</v>
      </c>
      <c r="D5250" t="s">
        <v>119</v>
      </c>
      <c r="E5250">
        <v>11</v>
      </c>
      <c r="F5250" t="s">
        <v>149</v>
      </c>
      <c r="G5250">
        <v>8</v>
      </c>
      <c r="H5250">
        <v>20.871380120000001</v>
      </c>
      <c r="I5250" t="s">
        <v>105</v>
      </c>
      <c r="J5250" t="s">
        <v>233</v>
      </c>
    </row>
    <row r="5251" spans="1:10">
      <c r="A5251" t="str">
        <f t="shared" ref="A5251:A5314" si="82">I5251&amp;B5251&amp;C5251&amp;D5251&amp;E5251</f>
        <v>C612017AllSexMaori11</v>
      </c>
      <c r="B5251">
        <v>2017</v>
      </c>
      <c r="C5251" t="s">
        <v>118</v>
      </c>
      <c r="D5251" t="s">
        <v>119</v>
      </c>
      <c r="E5251">
        <v>11</v>
      </c>
      <c r="F5251" t="s">
        <v>149</v>
      </c>
      <c r="G5251">
        <v>20</v>
      </c>
      <c r="H5251">
        <v>52.178450300000002</v>
      </c>
      <c r="I5251" t="s">
        <v>107</v>
      </c>
      <c r="J5251" t="s">
        <v>202</v>
      </c>
    </row>
    <row r="5252" spans="1:10">
      <c r="A5252" t="str">
        <f t="shared" si="82"/>
        <v>C622017AllSexMaori11</v>
      </c>
      <c r="B5252">
        <v>2017</v>
      </c>
      <c r="C5252" t="s">
        <v>118</v>
      </c>
      <c r="D5252" t="s">
        <v>119</v>
      </c>
      <c r="E5252">
        <v>11</v>
      </c>
      <c r="F5252" t="s">
        <v>149</v>
      </c>
      <c r="G5252">
        <v>1</v>
      </c>
      <c r="H5252">
        <v>2.6089225150000002</v>
      </c>
      <c r="I5252" t="s">
        <v>108</v>
      </c>
      <c r="J5252" t="s">
        <v>187</v>
      </c>
    </row>
    <row r="5253" spans="1:10">
      <c r="A5253" t="str">
        <f t="shared" si="82"/>
        <v>C64-C66, C682017AllSexMaori11</v>
      </c>
      <c r="B5253">
        <v>2017</v>
      </c>
      <c r="C5253" t="s">
        <v>118</v>
      </c>
      <c r="D5253" t="s">
        <v>119</v>
      </c>
      <c r="E5253">
        <v>11</v>
      </c>
      <c r="F5253" t="s">
        <v>149</v>
      </c>
      <c r="G5253">
        <v>15</v>
      </c>
      <c r="H5253">
        <v>39.133837730000003</v>
      </c>
      <c r="I5253" t="s">
        <v>94</v>
      </c>
      <c r="J5253" t="s">
        <v>164</v>
      </c>
    </row>
    <row r="5254" spans="1:10">
      <c r="A5254" t="str">
        <f t="shared" si="82"/>
        <v>C672017AllSexMaori11</v>
      </c>
      <c r="B5254">
        <v>2017</v>
      </c>
      <c r="C5254" t="s">
        <v>118</v>
      </c>
      <c r="D5254" t="s">
        <v>119</v>
      </c>
      <c r="E5254">
        <v>11</v>
      </c>
      <c r="F5254" t="s">
        <v>149</v>
      </c>
      <c r="G5254">
        <v>4</v>
      </c>
      <c r="H5254">
        <v>10.435690060000001</v>
      </c>
      <c r="I5254" t="s">
        <v>95</v>
      </c>
      <c r="J5254" t="s">
        <v>226</v>
      </c>
    </row>
    <row r="5255" spans="1:10">
      <c r="A5255" t="str">
        <f t="shared" si="82"/>
        <v>C692017AllSexMaori11</v>
      </c>
      <c r="B5255">
        <v>2017</v>
      </c>
      <c r="C5255" t="s">
        <v>118</v>
      </c>
      <c r="D5255" t="s">
        <v>119</v>
      </c>
      <c r="E5255">
        <v>11</v>
      </c>
      <c r="F5255" t="s">
        <v>149</v>
      </c>
      <c r="G5255">
        <v>1</v>
      </c>
      <c r="H5255">
        <v>2.6089225150000002</v>
      </c>
      <c r="I5255" t="s">
        <v>165</v>
      </c>
      <c r="J5255" t="s">
        <v>166</v>
      </c>
    </row>
    <row r="5256" spans="1:10">
      <c r="A5256" t="str">
        <f t="shared" si="82"/>
        <v>C712017AllSexMaori11</v>
      </c>
      <c r="B5256">
        <v>2017</v>
      </c>
      <c r="C5256" t="s">
        <v>118</v>
      </c>
      <c r="D5256" t="s">
        <v>119</v>
      </c>
      <c r="E5256">
        <v>11</v>
      </c>
      <c r="F5256" t="s">
        <v>149</v>
      </c>
      <c r="G5256">
        <v>4</v>
      </c>
      <c r="H5256">
        <v>10.435690060000001</v>
      </c>
      <c r="I5256" t="s">
        <v>96</v>
      </c>
      <c r="J5256" t="s">
        <v>167</v>
      </c>
    </row>
    <row r="5257" spans="1:10">
      <c r="A5257" t="str">
        <f t="shared" si="82"/>
        <v>C732017AllSexMaori11</v>
      </c>
      <c r="B5257">
        <v>2017</v>
      </c>
      <c r="C5257" t="s">
        <v>118</v>
      </c>
      <c r="D5257" t="s">
        <v>119</v>
      </c>
      <c r="E5257">
        <v>11</v>
      </c>
      <c r="F5257" t="s">
        <v>149</v>
      </c>
      <c r="G5257">
        <v>7</v>
      </c>
      <c r="H5257">
        <v>18.262457609999998</v>
      </c>
      <c r="I5257" t="s">
        <v>97</v>
      </c>
      <c r="J5257" t="s">
        <v>183</v>
      </c>
    </row>
    <row r="5258" spans="1:10">
      <c r="A5258" t="str">
        <f t="shared" si="82"/>
        <v>C77-C792017AllSexMaori11</v>
      </c>
      <c r="B5258">
        <v>2017</v>
      </c>
      <c r="C5258" t="s">
        <v>118</v>
      </c>
      <c r="D5258" t="s">
        <v>119</v>
      </c>
      <c r="E5258">
        <v>11</v>
      </c>
      <c r="F5258" t="s">
        <v>149</v>
      </c>
      <c r="G5258">
        <v>5</v>
      </c>
      <c r="H5258">
        <v>13.044612580000001</v>
      </c>
      <c r="I5258" t="s">
        <v>215</v>
      </c>
      <c r="J5258" t="s">
        <v>216</v>
      </c>
    </row>
    <row r="5259" spans="1:10">
      <c r="A5259" t="str">
        <f t="shared" si="82"/>
        <v>C82-C86, C962017AllSexMaori11</v>
      </c>
      <c r="B5259">
        <v>2017</v>
      </c>
      <c r="C5259" t="s">
        <v>118</v>
      </c>
      <c r="D5259" t="s">
        <v>119</v>
      </c>
      <c r="E5259">
        <v>11</v>
      </c>
      <c r="F5259" t="s">
        <v>149</v>
      </c>
      <c r="G5259">
        <v>9</v>
      </c>
      <c r="H5259">
        <v>23.480302640000001</v>
      </c>
      <c r="I5259" t="s">
        <v>99</v>
      </c>
      <c r="J5259" t="s">
        <v>173</v>
      </c>
    </row>
    <row r="5260" spans="1:10">
      <c r="A5260" t="str">
        <f t="shared" si="82"/>
        <v>C902017AllSexMaori11</v>
      </c>
      <c r="B5260">
        <v>2017</v>
      </c>
      <c r="C5260" t="s">
        <v>118</v>
      </c>
      <c r="D5260" t="s">
        <v>119</v>
      </c>
      <c r="E5260">
        <v>11</v>
      </c>
      <c r="F5260" t="s">
        <v>149</v>
      </c>
      <c r="G5260">
        <v>5</v>
      </c>
      <c r="H5260">
        <v>13.044612580000001</v>
      </c>
      <c r="I5260" t="s">
        <v>100</v>
      </c>
      <c r="J5260" t="s">
        <v>205</v>
      </c>
    </row>
    <row r="5261" spans="1:10">
      <c r="A5261" t="str">
        <f t="shared" si="82"/>
        <v>C91-C952017AllSexMaori11</v>
      </c>
      <c r="B5261">
        <v>2017</v>
      </c>
      <c r="C5261" t="s">
        <v>118</v>
      </c>
      <c r="D5261" t="s">
        <v>119</v>
      </c>
      <c r="E5261">
        <v>11</v>
      </c>
      <c r="F5261" t="s">
        <v>149</v>
      </c>
      <c r="G5261">
        <v>4</v>
      </c>
      <c r="H5261">
        <v>10.435690060000001</v>
      </c>
      <c r="I5261" t="s">
        <v>101</v>
      </c>
      <c r="J5261" t="s">
        <v>174</v>
      </c>
    </row>
    <row r="5262" spans="1:10">
      <c r="A5262" t="str">
        <f t="shared" si="82"/>
        <v>D45-D472017AllSexMaori11</v>
      </c>
      <c r="B5262">
        <v>2017</v>
      </c>
      <c r="C5262" t="s">
        <v>118</v>
      </c>
      <c r="D5262" t="s">
        <v>119</v>
      </c>
      <c r="E5262">
        <v>11</v>
      </c>
      <c r="F5262" t="s">
        <v>149</v>
      </c>
      <c r="G5262">
        <v>3</v>
      </c>
      <c r="H5262">
        <v>7.826767545</v>
      </c>
      <c r="I5262" t="s">
        <v>140</v>
      </c>
      <c r="J5262" t="s">
        <v>181</v>
      </c>
    </row>
    <row r="5263" spans="1:10">
      <c r="A5263" t="str">
        <f t="shared" si="82"/>
        <v>C00-C142015AllSexMaori12</v>
      </c>
      <c r="B5263">
        <v>2015</v>
      </c>
      <c r="C5263" t="s">
        <v>118</v>
      </c>
      <c r="D5263" t="s">
        <v>119</v>
      </c>
      <c r="E5263">
        <v>12</v>
      </c>
      <c r="F5263" t="s">
        <v>150</v>
      </c>
      <c r="G5263">
        <v>9</v>
      </c>
      <c r="H5263">
        <v>28.598665400000002</v>
      </c>
      <c r="I5263" t="s">
        <v>86</v>
      </c>
      <c r="J5263" t="s">
        <v>180</v>
      </c>
    </row>
    <row r="5264" spans="1:10">
      <c r="A5264" t="str">
        <f t="shared" si="82"/>
        <v>C152015AllSexMaori12</v>
      </c>
      <c r="B5264">
        <v>2015</v>
      </c>
      <c r="C5264" t="s">
        <v>118</v>
      </c>
      <c r="D5264" t="s">
        <v>119</v>
      </c>
      <c r="E5264">
        <v>12</v>
      </c>
      <c r="F5264" t="s">
        <v>150</v>
      </c>
      <c r="G5264">
        <v>4</v>
      </c>
      <c r="H5264">
        <v>12.71051795</v>
      </c>
      <c r="I5264" t="s">
        <v>87</v>
      </c>
      <c r="J5264" t="s">
        <v>217</v>
      </c>
    </row>
    <row r="5265" spans="1:10">
      <c r="A5265" t="str">
        <f t="shared" si="82"/>
        <v>C162015AllSexMaori12</v>
      </c>
      <c r="B5265">
        <v>2015</v>
      </c>
      <c r="C5265" t="s">
        <v>118</v>
      </c>
      <c r="D5265" t="s">
        <v>119</v>
      </c>
      <c r="E5265">
        <v>12</v>
      </c>
      <c r="F5265" t="s">
        <v>150</v>
      </c>
      <c r="G5265">
        <v>11</v>
      </c>
      <c r="H5265">
        <v>34.953924370000003</v>
      </c>
      <c r="I5265" t="s">
        <v>88</v>
      </c>
      <c r="J5265" t="s">
        <v>188</v>
      </c>
    </row>
    <row r="5266" spans="1:10">
      <c r="A5266" t="str">
        <f t="shared" si="82"/>
        <v>C172015AllSexMaori12</v>
      </c>
      <c r="B5266">
        <v>2015</v>
      </c>
      <c r="C5266" t="s">
        <v>118</v>
      </c>
      <c r="D5266" t="s">
        <v>119</v>
      </c>
      <c r="E5266">
        <v>12</v>
      </c>
      <c r="F5266" t="s">
        <v>150</v>
      </c>
      <c r="G5266">
        <v>3</v>
      </c>
      <c r="H5266">
        <v>9.5328884649999992</v>
      </c>
      <c r="I5266" t="s">
        <v>208</v>
      </c>
      <c r="J5266" t="s">
        <v>209</v>
      </c>
    </row>
    <row r="5267" spans="1:10">
      <c r="A5267" t="str">
        <f t="shared" si="82"/>
        <v>C18-C212015AllSexMaori12</v>
      </c>
      <c r="B5267">
        <v>2015</v>
      </c>
      <c r="C5267" t="s">
        <v>118</v>
      </c>
      <c r="D5267" t="s">
        <v>119</v>
      </c>
      <c r="E5267">
        <v>12</v>
      </c>
      <c r="F5267" t="s">
        <v>150</v>
      </c>
      <c r="G5267">
        <v>27</v>
      </c>
      <c r="H5267">
        <v>85.795996189999997</v>
      </c>
      <c r="I5267" t="s">
        <v>89</v>
      </c>
      <c r="J5267" t="s">
        <v>182</v>
      </c>
    </row>
    <row r="5268" spans="1:10">
      <c r="A5268" t="str">
        <f t="shared" si="82"/>
        <v>C222015AllSexMaori12</v>
      </c>
      <c r="B5268">
        <v>2015</v>
      </c>
      <c r="C5268" t="s">
        <v>118</v>
      </c>
      <c r="D5268" t="s">
        <v>119</v>
      </c>
      <c r="E5268">
        <v>12</v>
      </c>
      <c r="F5268" t="s">
        <v>150</v>
      </c>
      <c r="G5268">
        <v>12</v>
      </c>
      <c r="H5268">
        <v>38.131553859999997</v>
      </c>
      <c r="I5268" t="s">
        <v>90</v>
      </c>
      <c r="J5268" t="s">
        <v>159</v>
      </c>
    </row>
    <row r="5269" spans="1:10">
      <c r="A5269" t="str">
        <f t="shared" si="82"/>
        <v>C232015AllSexMaori12</v>
      </c>
      <c r="B5269">
        <v>2015</v>
      </c>
      <c r="C5269" t="s">
        <v>118</v>
      </c>
      <c r="D5269" t="s">
        <v>119</v>
      </c>
      <c r="E5269">
        <v>12</v>
      </c>
      <c r="F5269" t="s">
        <v>150</v>
      </c>
      <c r="G5269">
        <v>3</v>
      </c>
      <c r="H5269">
        <v>9.5328884649999992</v>
      </c>
      <c r="I5269" t="s">
        <v>227</v>
      </c>
      <c r="J5269" t="s">
        <v>228</v>
      </c>
    </row>
    <row r="5270" spans="1:10">
      <c r="A5270" t="str">
        <f t="shared" si="82"/>
        <v>C252015AllSexMaori12</v>
      </c>
      <c r="B5270">
        <v>2015</v>
      </c>
      <c r="C5270" t="s">
        <v>118</v>
      </c>
      <c r="D5270" t="s">
        <v>119</v>
      </c>
      <c r="E5270">
        <v>12</v>
      </c>
      <c r="F5270" t="s">
        <v>150</v>
      </c>
      <c r="G5270">
        <v>11</v>
      </c>
      <c r="H5270">
        <v>34.953924370000003</v>
      </c>
      <c r="I5270" t="s">
        <v>91</v>
      </c>
      <c r="J5270" t="s">
        <v>197</v>
      </c>
    </row>
    <row r="5271" spans="1:10">
      <c r="A5271" t="str">
        <f t="shared" si="82"/>
        <v>C262015AllSexMaori12</v>
      </c>
      <c r="B5271">
        <v>2015</v>
      </c>
      <c r="C5271" t="s">
        <v>118</v>
      </c>
      <c r="D5271" t="s">
        <v>119</v>
      </c>
      <c r="E5271">
        <v>12</v>
      </c>
      <c r="F5271" t="s">
        <v>150</v>
      </c>
      <c r="G5271">
        <v>3</v>
      </c>
      <c r="H5271">
        <v>9.5328884649999992</v>
      </c>
      <c r="I5271" t="s">
        <v>198</v>
      </c>
      <c r="J5271" t="s">
        <v>199</v>
      </c>
    </row>
    <row r="5272" spans="1:10">
      <c r="A5272" t="str">
        <f t="shared" si="82"/>
        <v>C322015AllSexMaori12</v>
      </c>
      <c r="B5272">
        <v>2015</v>
      </c>
      <c r="C5272" t="s">
        <v>118</v>
      </c>
      <c r="D5272" t="s">
        <v>119</v>
      </c>
      <c r="E5272">
        <v>12</v>
      </c>
      <c r="F5272" t="s">
        <v>150</v>
      </c>
      <c r="G5272">
        <v>1</v>
      </c>
      <c r="H5272">
        <v>3.177629488</v>
      </c>
      <c r="I5272" t="s">
        <v>189</v>
      </c>
      <c r="J5272" t="s">
        <v>190</v>
      </c>
    </row>
    <row r="5273" spans="1:10">
      <c r="A5273" t="str">
        <f t="shared" si="82"/>
        <v>C33-C342015AllSexMaori12</v>
      </c>
      <c r="B5273">
        <v>2015</v>
      </c>
      <c r="C5273" t="s">
        <v>118</v>
      </c>
      <c r="D5273" t="s">
        <v>119</v>
      </c>
      <c r="E5273">
        <v>12</v>
      </c>
      <c r="F5273" t="s">
        <v>150</v>
      </c>
      <c r="G5273">
        <v>61</v>
      </c>
      <c r="H5273">
        <v>193.83539880000001</v>
      </c>
      <c r="I5273" t="s">
        <v>92</v>
      </c>
      <c r="J5273" t="s">
        <v>175</v>
      </c>
    </row>
    <row r="5274" spans="1:10">
      <c r="A5274" t="str">
        <f t="shared" si="82"/>
        <v>C372015AllSexMaori12</v>
      </c>
      <c r="B5274">
        <v>2015</v>
      </c>
      <c r="C5274" t="s">
        <v>118</v>
      </c>
      <c r="D5274" t="s">
        <v>119</v>
      </c>
      <c r="E5274">
        <v>12</v>
      </c>
      <c r="F5274" t="s">
        <v>150</v>
      </c>
      <c r="G5274">
        <v>2</v>
      </c>
      <c r="H5274">
        <v>6.3552589770000001</v>
      </c>
      <c r="I5274" t="s">
        <v>212</v>
      </c>
      <c r="J5274" t="s">
        <v>213</v>
      </c>
    </row>
    <row r="5275" spans="1:10">
      <c r="A5275" t="str">
        <f t="shared" si="82"/>
        <v>C40-C412015AllSexMaori12</v>
      </c>
      <c r="B5275">
        <v>2015</v>
      </c>
      <c r="C5275" t="s">
        <v>118</v>
      </c>
      <c r="D5275" t="s">
        <v>119</v>
      </c>
      <c r="E5275">
        <v>12</v>
      </c>
      <c r="F5275" t="s">
        <v>150</v>
      </c>
      <c r="G5275">
        <v>1</v>
      </c>
      <c r="H5275">
        <v>3.177629488</v>
      </c>
      <c r="I5275" t="s">
        <v>160</v>
      </c>
      <c r="J5275" t="s">
        <v>161</v>
      </c>
    </row>
    <row r="5276" spans="1:10">
      <c r="A5276" t="str">
        <f t="shared" si="82"/>
        <v>C432015AllSexMaori12</v>
      </c>
      <c r="B5276">
        <v>2015</v>
      </c>
      <c r="C5276" t="s">
        <v>118</v>
      </c>
      <c r="D5276" t="s">
        <v>119</v>
      </c>
      <c r="E5276">
        <v>12</v>
      </c>
      <c r="F5276" t="s">
        <v>150</v>
      </c>
      <c r="G5276">
        <v>7</v>
      </c>
      <c r="H5276">
        <v>22.243406419999999</v>
      </c>
      <c r="I5276" t="s">
        <v>93</v>
      </c>
      <c r="J5276" t="s">
        <v>186</v>
      </c>
    </row>
    <row r="5277" spans="1:10">
      <c r="A5277" t="str">
        <f t="shared" si="82"/>
        <v>C442015AllSexMaori12</v>
      </c>
      <c r="B5277">
        <v>2015</v>
      </c>
      <c r="C5277" t="s">
        <v>118</v>
      </c>
      <c r="D5277" t="s">
        <v>119</v>
      </c>
      <c r="E5277">
        <v>12</v>
      </c>
      <c r="F5277" t="s">
        <v>150</v>
      </c>
      <c r="G5277">
        <v>2</v>
      </c>
      <c r="H5277">
        <v>6.3552589770000001</v>
      </c>
      <c r="I5277" t="s">
        <v>176</v>
      </c>
      <c r="J5277" t="s">
        <v>177</v>
      </c>
    </row>
    <row r="5278" spans="1:10">
      <c r="A5278" t="str">
        <f t="shared" si="82"/>
        <v>C492015AllSexMaori12</v>
      </c>
      <c r="B5278">
        <v>2015</v>
      </c>
      <c r="C5278" t="s">
        <v>118</v>
      </c>
      <c r="D5278" t="s">
        <v>119</v>
      </c>
      <c r="E5278">
        <v>12</v>
      </c>
      <c r="F5278" t="s">
        <v>150</v>
      </c>
      <c r="G5278">
        <v>3</v>
      </c>
      <c r="H5278">
        <v>9.5328884649999992</v>
      </c>
      <c r="I5278" t="s">
        <v>162</v>
      </c>
      <c r="J5278" t="s">
        <v>163</v>
      </c>
    </row>
    <row r="5279" spans="1:10">
      <c r="A5279" t="str">
        <f t="shared" si="82"/>
        <v>C502015AllSexMaori12</v>
      </c>
      <c r="B5279">
        <v>2015</v>
      </c>
      <c r="C5279" t="s">
        <v>118</v>
      </c>
      <c r="D5279" t="s">
        <v>119</v>
      </c>
      <c r="E5279">
        <v>12</v>
      </c>
      <c r="F5279" t="s">
        <v>150</v>
      </c>
      <c r="G5279">
        <v>72</v>
      </c>
      <c r="H5279">
        <v>228.78932320000001</v>
      </c>
      <c r="I5279" t="s">
        <v>102</v>
      </c>
      <c r="J5279" t="s">
        <v>214</v>
      </c>
    </row>
    <row r="5280" spans="1:10">
      <c r="A5280" t="str">
        <f t="shared" si="82"/>
        <v>C532015AllSexMaori12</v>
      </c>
      <c r="B5280">
        <v>2015</v>
      </c>
      <c r="C5280" t="s">
        <v>118</v>
      </c>
      <c r="D5280" t="s">
        <v>119</v>
      </c>
      <c r="E5280">
        <v>12</v>
      </c>
      <c r="F5280" t="s">
        <v>150</v>
      </c>
      <c r="G5280">
        <v>2</v>
      </c>
      <c r="H5280">
        <v>6.3552589770000001</v>
      </c>
      <c r="I5280" t="s">
        <v>103</v>
      </c>
      <c r="J5280" t="s">
        <v>235</v>
      </c>
    </row>
    <row r="5281" spans="1:10">
      <c r="A5281" t="str">
        <f t="shared" si="82"/>
        <v>C54-C552015AllSexMaori12</v>
      </c>
      <c r="B5281">
        <v>2015</v>
      </c>
      <c r="C5281" t="s">
        <v>118</v>
      </c>
      <c r="D5281" t="s">
        <v>119</v>
      </c>
      <c r="E5281">
        <v>12</v>
      </c>
      <c r="F5281" t="s">
        <v>150</v>
      </c>
      <c r="G5281">
        <v>12</v>
      </c>
      <c r="H5281">
        <v>38.131553859999997</v>
      </c>
      <c r="I5281" t="s">
        <v>104</v>
      </c>
      <c r="J5281" t="s">
        <v>234</v>
      </c>
    </row>
    <row r="5282" spans="1:10">
      <c r="A5282" t="str">
        <f t="shared" si="82"/>
        <v>C56-C572015AllSexMaori12</v>
      </c>
      <c r="B5282">
        <v>2015</v>
      </c>
      <c r="C5282" t="s">
        <v>118</v>
      </c>
      <c r="D5282" t="s">
        <v>119</v>
      </c>
      <c r="E5282">
        <v>12</v>
      </c>
      <c r="F5282" t="s">
        <v>150</v>
      </c>
      <c r="G5282">
        <v>8</v>
      </c>
      <c r="H5282">
        <v>25.421035910000001</v>
      </c>
      <c r="I5282" t="s">
        <v>105</v>
      </c>
      <c r="J5282" t="s">
        <v>233</v>
      </c>
    </row>
    <row r="5283" spans="1:10">
      <c r="A5283" t="str">
        <f t="shared" si="82"/>
        <v>C612015AllSexMaori12</v>
      </c>
      <c r="B5283">
        <v>2015</v>
      </c>
      <c r="C5283" t="s">
        <v>118</v>
      </c>
      <c r="D5283" t="s">
        <v>119</v>
      </c>
      <c r="E5283">
        <v>12</v>
      </c>
      <c r="F5283" t="s">
        <v>150</v>
      </c>
      <c r="G5283">
        <v>28</v>
      </c>
      <c r="H5283">
        <v>88.973625679999998</v>
      </c>
      <c r="I5283" t="s">
        <v>107</v>
      </c>
      <c r="J5283" t="s">
        <v>202</v>
      </c>
    </row>
    <row r="5284" spans="1:10">
      <c r="A5284" t="str">
        <f t="shared" si="82"/>
        <v>C64-C66, C682015AllSexMaori12</v>
      </c>
      <c r="B5284">
        <v>2015</v>
      </c>
      <c r="C5284" t="s">
        <v>118</v>
      </c>
      <c r="D5284" t="s">
        <v>119</v>
      </c>
      <c r="E5284">
        <v>12</v>
      </c>
      <c r="F5284" t="s">
        <v>150</v>
      </c>
      <c r="G5284">
        <v>8</v>
      </c>
      <c r="H5284">
        <v>25.421035910000001</v>
      </c>
      <c r="I5284" t="s">
        <v>94</v>
      </c>
      <c r="J5284" t="s">
        <v>164</v>
      </c>
    </row>
    <row r="5285" spans="1:10">
      <c r="A5285" t="str">
        <f t="shared" si="82"/>
        <v>C672015AllSexMaori12</v>
      </c>
      <c r="B5285">
        <v>2015</v>
      </c>
      <c r="C5285" t="s">
        <v>118</v>
      </c>
      <c r="D5285" t="s">
        <v>119</v>
      </c>
      <c r="E5285">
        <v>12</v>
      </c>
      <c r="F5285" t="s">
        <v>150</v>
      </c>
      <c r="G5285">
        <v>3</v>
      </c>
      <c r="H5285">
        <v>9.5328884649999992</v>
      </c>
      <c r="I5285" t="s">
        <v>95</v>
      </c>
      <c r="J5285" t="s">
        <v>226</v>
      </c>
    </row>
    <row r="5286" spans="1:10">
      <c r="A5286" t="str">
        <f t="shared" si="82"/>
        <v>C692015AllSexMaori12</v>
      </c>
      <c r="B5286">
        <v>2015</v>
      </c>
      <c r="C5286" t="s">
        <v>118</v>
      </c>
      <c r="D5286" t="s">
        <v>119</v>
      </c>
      <c r="E5286">
        <v>12</v>
      </c>
      <c r="F5286" t="s">
        <v>150</v>
      </c>
      <c r="G5286">
        <v>1</v>
      </c>
      <c r="H5286">
        <v>3.177629488</v>
      </c>
      <c r="I5286" t="s">
        <v>165</v>
      </c>
      <c r="J5286" t="s">
        <v>166</v>
      </c>
    </row>
    <row r="5287" spans="1:10">
      <c r="A5287" t="str">
        <f t="shared" si="82"/>
        <v>C712015AllSexMaori12</v>
      </c>
      <c r="B5287">
        <v>2015</v>
      </c>
      <c r="C5287" t="s">
        <v>118</v>
      </c>
      <c r="D5287" t="s">
        <v>119</v>
      </c>
      <c r="E5287">
        <v>12</v>
      </c>
      <c r="F5287" t="s">
        <v>150</v>
      </c>
      <c r="G5287">
        <v>2</v>
      </c>
      <c r="H5287">
        <v>6.3552589770000001</v>
      </c>
      <c r="I5287" t="s">
        <v>96</v>
      </c>
      <c r="J5287" t="s">
        <v>167</v>
      </c>
    </row>
    <row r="5288" spans="1:10">
      <c r="A5288" t="str">
        <f t="shared" si="82"/>
        <v>C732015AllSexMaori12</v>
      </c>
      <c r="B5288">
        <v>2015</v>
      </c>
      <c r="C5288" t="s">
        <v>118</v>
      </c>
      <c r="D5288" t="s">
        <v>119</v>
      </c>
      <c r="E5288">
        <v>12</v>
      </c>
      <c r="F5288" t="s">
        <v>150</v>
      </c>
      <c r="G5288">
        <v>4</v>
      </c>
      <c r="H5288">
        <v>12.71051795</v>
      </c>
      <c r="I5288" t="s">
        <v>97</v>
      </c>
      <c r="J5288" t="s">
        <v>183</v>
      </c>
    </row>
    <row r="5289" spans="1:10">
      <c r="A5289" t="str">
        <f t="shared" si="82"/>
        <v>C742015AllSexMaori12</v>
      </c>
      <c r="B5289">
        <v>2015</v>
      </c>
      <c r="C5289" t="s">
        <v>118</v>
      </c>
      <c r="D5289" t="s">
        <v>119</v>
      </c>
      <c r="E5289">
        <v>12</v>
      </c>
      <c r="F5289" t="s">
        <v>150</v>
      </c>
      <c r="G5289">
        <v>1</v>
      </c>
      <c r="H5289">
        <v>3.177629488</v>
      </c>
      <c r="I5289" t="s">
        <v>170</v>
      </c>
      <c r="J5289" t="s">
        <v>171</v>
      </c>
    </row>
    <row r="5290" spans="1:10">
      <c r="A5290" t="str">
        <f t="shared" si="82"/>
        <v>C77-C792015AllSexMaori12</v>
      </c>
      <c r="B5290">
        <v>2015</v>
      </c>
      <c r="C5290" t="s">
        <v>118</v>
      </c>
      <c r="D5290" t="s">
        <v>119</v>
      </c>
      <c r="E5290">
        <v>12</v>
      </c>
      <c r="F5290" t="s">
        <v>150</v>
      </c>
      <c r="G5290">
        <v>6</v>
      </c>
      <c r="H5290">
        <v>19.065776929999998</v>
      </c>
      <c r="I5290" t="s">
        <v>215</v>
      </c>
      <c r="J5290" t="s">
        <v>216</v>
      </c>
    </row>
    <row r="5291" spans="1:10">
      <c r="A5291" t="str">
        <f t="shared" si="82"/>
        <v>C802015AllSexMaori12</v>
      </c>
      <c r="B5291">
        <v>2015</v>
      </c>
      <c r="C5291" t="s">
        <v>118</v>
      </c>
      <c r="D5291" t="s">
        <v>119</v>
      </c>
      <c r="E5291">
        <v>12</v>
      </c>
      <c r="F5291" t="s">
        <v>150</v>
      </c>
      <c r="G5291">
        <v>1</v>
      </c>
      <c r="H5291">
        <v>3.177629488</v>
      </c>
      <c r="I5291" t="s">
        <v>229</v>
      </c>
      <c r="J5291" t="s">
        <v>230</v>
      </c>
    </row>
    <row r="5292" spans="1:10">
      <c r="A5292" t="str">
        <f t="shared" si="82"/>
        <v>C82-C86, C962015AllSexMaori12</v>
      </c>
      <c r="B5292">
        <v>2015</v>
      </c>
      <c r="C5292" t="s">
        <v>118</v>
      </c>
      <c r="D5292" t="s">
        <v>119</v>
      </c>
      <c r="E5292">
        <v>12</v>
      </c>
      <c r="F5292" t="s">
        <v>150</v>
      </c>
      <c r="G5292">
        <v>6</v>
      </c>
      <c r="H5292">
        <v>19.065776929999998</v>
      </c>
      <c r="I5292" t="s">
        <v>99</v>
      </c>
      <c r="J5292" t="s">
        <v>173</v>
      </c>
    </row>
    <row r="5293" spans="1:10">
      <c r="A5293" t="str">
        <f t="shared" si="82"/>
        <v>C882015AllSexMaori12</v>
      </c>
      <c r="B5293">
        <v>2015</v>
      </c>
      <c r="C5293" t="s">
        <v>118</v>
      </c>
      <c r="D5293" t="s">
        <v>119</v>
      </c>
      <c r="E5293">
        <v>12</v>
      </c>
      <c r="F5293" t="s">
        <v>150</v>
      </c>
      <c r="G5293">
        <v>1</v>
      </c>
      <c r="H5293">
        <v>3.177629488</v>
      </c>
      <c r="I5293" t="s">
        <v>195</v>
      </c>
      <c r="J5293" t="s">
        <v>196</v>
      </c>
    </row>
    <row r="5294" spans="1:10">
      <c r="A5294" t="str">
        <f t="shared" si="82"/>
        <v>C902015AllSexMaori12</v>
      </c>
      <c r="B5294">
        <v>2015</v>
      </c>
      <c r="C5294" t="s">
        <v>118</v>
      </c>
      <c r="D5294" t="s">
        <v>119</v>
      </c>
      <c r="E5294">
        <v>12</v>
      </c>
      <c r="F5294" t="s">
        <v>150</v>
      </c>
      <c r="G5294">
        <v>7</v>
      </c>
      <c r="H5294">
        <v>22.243406419999999</v>
      </c>
      <c r="I5294" t="s">
        <v>100</v>
      </c>
      <c r="J5294" t="s">
        <v>205</v>
      </c>
    </row>
    <row r="5295" spans="1:10">
      <c r="A5295" t="str">
        <f t="shared" si="82"/>
        <v>C91-C952015AllSexMaori12</v>
      </c>
      <c r="B5295">
        <v>2015</v>
      </c>
      <c r="C5295" t="s">
        <v>118</v>
      </c>
      <c r="D5295" t="s">
        <v>119</v>
      </c>
      <c r="E5295">
        <v>12</v>
      </c>
      <c r="F5295" t="s">
        <v>150</v>
      </c>
      <c r="G5295">
        <v>10</v>
      </c>
      <c r="H5295">
        <v>31.776294879999998</v>
      </c>
      <c r="I5295" t="s">
        <v>101</v>
      </c>
      <c r="J5295" t="s">
        <v>174</v>
      </c>
    </row>
    <row r="5296" spans="1:10">
      <c r="A5296" t="str">
        <f t="shared" si="82"/>
        <v>D45-D472015AllSexMaori12</v>
      </c>
      <c r="B5296">
        <v>2015</v>
      </c>
      <c r="C5296" t="s">
        <v>118</v>
      </c>
      <c r="D5296" t="s">
        <v>119</v>
      </c>
      <c r="E5296">
        <v>12</v>
      </c>
      <c r="F5296" t="s">
        <v>150</v>
      </c>
      <c r="G5296">
        <v>5</v>
      </c>
      <c r="H5296">
        <v>15.888147439999999</v>
      </c>
      <c r="I5296" t="s">
        <v>140</v>
      </c>
      <c r="J5296" t="s">
        <v>181</v>
      </c>
    </row>
    <row r="5297" spans="1:10">
      <c r="A5297" t="str">
        <f t="shared" si="82"/>
        <v>C00-C142016AllSexMaori12</v>
      </c>
      <c r="B5297">
        <v>2016</v>
      </c>
      <c r="C5297" t="s">
        <v>118</v>
      </c>
      <c r="D5297" t="s">
        <v>119</v>
      </c>
      <c r="E5297">
        <v>12</v>
      </c>
      <c r="F5297" t="s">
        <v>150</v>
      </c>
      <c r="G5297">
        <v>8</v>
      </c>
      <c r="H5297">
        <v>24.330900239999998</v>
      </c>
      <c r="I5297" t="s">
        <v>86</v>
      </c>
      <c r="J5297" t="s">
        <v>180</v>
      </c>
    </row>
    <row r="5298" spans="1:10">
      <c r="A5298" t="str">
        <f t="shared" si="82"/>
        <v>C162016AllSexMaori12</v>
      </c>
      <c r="B5298">
        <v>2016</v>
      </c>
      <c r="C5298" t="s">
        <v>118</v>
      </c>
      <c r="D5298" t="s">
        <v>119</v>
      </c>
      <c r="E5298">
        <v>12</v>
      </c>
      <c r="F5298" t="s">
        <v>150</v>
      </c>
      <c r="G5298">
        <v>11</v>
      </c>
      <c r="H5298">
        <v>33.45498783</v>
      </c>
      <c r="I5298" t="s">
        <v>88</v>
      </c>
      <c r="J5298" t="s">
        <v>188</v>
      </c>
    </row>
    <row r="5299" spans="1:10">
      <c r="A5299" t="str">
        <f t="shared" si="82"/>
        <v>C172016AllSexMaori12</v>
      </c>
      <c r="B5299">
        <v>2016</v>
      </c>
      <c r="C5299" t="s">
        <v>118</v>
      </c>
      <c r="D5299" t="s">
        <v>119</v>
      </c>
      <c r="E5299">
        <v>12</v>
      </c>
      <c r="F5299" t="s">
        <v>150</v>
      </c>
      <c r="G5299">
        <v>4</v>
      </c>
      <c r="H5299">
        <v>12.165450119999999</v>
      </c>
      <c r="I5299" t="s">
        <v>208</v>
      </c>
      <c r="J5299" t="s">
        <v>209</v>
      </c>
    </row>
    <row r="5300" spans="1:10">
      <c r="A5300" t="str">
        <f t="shared" si="82"/>
        <v>C18-C212016AllSexMaori12</v>
      </c>
      <c r="B5300">
        <v>2016</v>
      </c>
      <c r="C5300" t="s">
        <v>118</v>
      </c>
      <c r="D5300" t="s">
        <v>119</v>
      </c>
      <c r="E5300">
        <v>12</v>
      </c>
      <c r="F5300" t="s">
        <v>150</v>
      </c>
      <c r="G5300">
        <v>32</v>
      </c>
      <c r="H5300">
        <v>97.323600970000001</v>
      </c>
      <c r="I5300" t="s">
        <v>89</v>
      </c>
      <c r="J5300" t="s">
        <v>182</v>
      </c>
    </row>
    <row r="5301" spans="1:10">
      <c r="A5301" t="str">
        <f t="shared" si="82"/>
        <v>C222016AllSexMaori12</v>
      </c>
      <c r="B5301">
        <v>2016</v>
      </c>
      <c r="C5301" t="s">
        <v>118</v>
      </c>
      <c r="D5301" t="s">
        <v>119</v>
      </c>
      <c r="E5301">
        <v>12</v>
      </c>
      <c r="F5301" t="s">
        <v>150</v>
      </c>
      <c r="G5301">
        <v>13</v>
      </c>
      <c r="H5301">
        <v>39.537712900000002</v>
      </c>
      <c r="I5301" t="s">
        <v>90</v>
      </c>
      <c r="J5301" t="s">
        <v>159</v>
      </c>
    </row>
    <row r="5302" spans="1:10">
      <c r="A5302" t="str">
        <f t="shared" si="82"/>
        <v>C232016AllSexMaori12</v>
      </c>
      <c r="B5302">
        <v>2016</v>
      </c>
      <c r="C5302" t="s">
        <v>118</v>
      </c>
      <c r="D5302" t="s">
        <v>119</v>
      </c>
      <c r="E5302">
        <v>12</v>
      </c>
      <c r="F5302" t="s">
        <v>150</v>
      </c>
      <c r="G5302">
        <v>1</v>
      </c>
      <c r="H5302">
        <v>3.0413625299999998</v>
      </c>
      <c r="I5302" t="s">
        <v>227</v>
      </c>
      <c r="J5302" t="s">
        <v>228</v>
      </c>
    </row>
    <row r="5303" spans="1:10">
      <c r="A5303" t="str">
        <f t="shared" si="82"/>
        <v>C242016AllSexMaori12</v>
      </c>
      <c r="B5303">
        <v>2016</v>
      </c>
      <c r="C5303" t="s">
        <v>118</v>
      </c>
      <c r="D5303" t="s">
        <v>119</v>
      </c>
      <c r="E5303">
        <v>12</v>
      </c>
      <c r="F5303" t="s">
        <v>150</v>
      </c>
      <c r="G5303">
        <v>3</v>
      </c>
      <c r="H5303">
        <v>9.1240875910000003</v>
      </c>
      <c r="I5303" t="s">
        <v>220</v>
      </c>
      <c r="J5303" t="s">
        <v>221</v>
      </c>
    </row>
    <row r="5304" spans="1:10">
      <c r="A5304" t="str">
        <f t="shared" si="82"/>
        <v>C252016AllSexMaori12</v>
      </c>
      <c r="B5304">
        <v>2016</v>
      </c>
      <c r="C5304" t="s">
        <v>118</v>
      </c>
      <c r="D5304" t="s">
        <v>119</v>
      </c>
      <c r="E5304">
        <v>12</v>
      </c>
      <c r="F5304" t="s">
        <v>150</v>
      </c>
      <c r="G5304">
        <v>11</v>
      </c>
      <c r="H5304">
        <v>33.45498783</v>
      </c>
      <c r="I5304" t="s">
        <v>91</v>
      </c>
      <c r="J5304" t="s">
        <v>197</v>
      </c>
    </row>
    <row r="5305" spans="1:10">
      <c r="A5305" t="str">
        <f t="shared" si="82"/>
        <v>C262016AllSexMaori12</v>
      </c>
      <c r="B5305">
        <v>2016</v>
      </c>
      <c r="C5305" t="s">
        <v>118</v>
      </c>
      <c r="D5305" t="s">
        <v>119</v>
      </c>
      <c r="E5305">
        <v>12</v>
      </c>
      <c r="F5305" t="s">
        <v>150</v>
      </c>
      <c r="G5305">
        <v>1</v>
      </c>
      <c r="H5305">
        <v>3.0413625299999998</v>
      </c>
      <c r="I5305" t="s">
        <v>198</v>
      </c>
      <c r="J5305" t="s">
        <v>199</v>
      </c>
    </row>
    <row r="5306" spans="1:10">
      <c r="A5306" t="str">
        <f t="shared" si="82"/>
        <v>C322016AllSexMaori12</v>
      </c>
      <c r="B5306">
        <v>2016</v>
      </c>
      <c r="C5306" t="s">
        <v>118</v>
      </c>
      <c r="D5306" t="s">
        <v>119</v>
      </c>
      <c r="E5306">
        <v>12</v>
      </c>
      <c r="F5306" t="s">
        <v>150</v>
      </c>
      <c r="G5306">
        <v>4</v>
      </c>
      <c r="H5306">
        <v>12.165450119999999</v>
      </c>
      <c r="I5306" t="s">
        <v>189</v>
      </c>
      <c r="J5306" t="s">
        <v>190</v>
      </c>
    </row>
    <row r="5307" spans="1:10">
      <c r="A5307" t="str">
        <f t="shared" si="82"/>
        <v>C33-C342016AllSexMaori12</v>
      </c>
      <c r="B5307">
        <v>2016</v>
      </c>
      <c r="C5307" t="s">
        <v>118</v>
      </c>
      <c r="D5307" t="s">
        <v>119</v>
      </c>
      <c r="E5307">
        <v>12</v>
      </c>
      <c r="F5307" t="s">
        <v>150</v>
      </c>
      <c r="G5307">
        <v>58</v>
      </c>
      <c r="H5307">
        <v>176.3990268</v>
      </c>
      <c r="I5307" t="s">
        <v>92</v>
      </c>
      <c r="J5307" t="s">
        <v>175</v>
      </c>
    </row>
    <row r="5308" spans="1:10">
      <c r="A5308" t="str">
        <f t="shared" si="82"/>
        <v>C372016AllSexMaori12</v>
      </c>
      <c r="B5308">
        <v>2016</v>
      </c>
      <c r="C5308" t="s">
        <v>118</v>
      </c>
      <c r="D5308" t="s">
        <v>119</v>
      </c>
      <c r="E5308">
        <v>12</v>
      </c>
      <c r="F5308" t="s">
        <v>150</v>
      </c>
      <c r="G5308">
        <v>1</v>
      </c>
      <c r="H5308">
        <v>3.0413625299999998</v>
      </c>
      <c r="I5308" t="s">
        <v>212</v>
      </c>
      <c r="J5308" t="s">
        <v>213</v>
      </c>
    </row>
    <row r="5309" spans="1:10">
      <c r="A5309" t="str">
        <f t="shared" si="82"/>
        <v>C432016AllSexMaori12</v>
      </c>
      <c r="B5309">
        <v>2016</v>
      </c>
      <c r="C5309" t="s">
        <v>118</v>
      </c>
      <c r="D5309" t="s">
        <v>119</v>
      </c>
      <c r="E5309">
        <v>12</v>
      </c>
      <c r="F5309" t="s">
        <v>150</v>
      </c>
      <c r="G5309">
        <v>5</v>
      </c>
      <c r="H5309">
        <v>15.20681265</v>
      </c>
      <c r="I5309" t="s">
        <v>93</v>
      </c>
      <c r="J5309" t="s">
        <v>186</v>
      </c>
    </row>
    <row r="5310" spans="1:10">
      <c r="A5310" t="str">
        <f t="shared" si="82"/>
        <v>C492016AllSexMaori12</v>
      </c>
      <c r="B5310">
        <v>2016</v>
      </c>
      <c r="C5310" t="s">
        <v>118</v>
      </c>
      <c r="D5310" t="s">
        <v>119</v>
      </c>
      <c r="E5310">
        <v>12</v>
      </c>
      <c r="F5310" t="s">
        <v>150</v>
      </c>
      <c r="G5310">
        <v>3</v>
      </c>
      <c r="H5310">
        <v>9.1240875910000003</v>
      </c>
      <c r="I5310" t="s">
        <v>162</v>
      </c>
      <c r="J5310" t="s">
        <v>163</v>
      </c>
    </row>
    <row r="5311" spans="1:10">
      <c r="A5311" t="str">
        <f t="shared" si="82"/>
        <v>C502016AllSexMaori12</v>
      </c>
      <c r="B5311">
        <v>2016</v>
      </c>
      <c r="C5311" t="s">
        <v>118</v>
      </c>
      <c r="D5311" t="s">
        <v>119</v>
      </c>
      <c r="E5311">
        <v>12</v>
      </c>
      <c r="F5311" t="s">
        <v>150</v>
      </c>
      <c r="G5311">
        <v>59</v>
      </c>
      <c r="H5311">
        <v>179.44038929999999</v>
      </c>
      <c r="I5311" t="s">
        <v>102</v>
      </c>
      <c r="J5311" t="s">
        <v>214</v>
      </c>
    </row>
    <row r="5312" spans="1:10">
      <c r="A5312" t="str">
        <f t="shared" si="82"/>
        <v>C532016AllSexMaori12</v>
      </c>
      <c r="B5312">
        <v>2016</v>
      </c>
      <c r="C5312" t="s">
        <v>118</v>
      </c>
      <c r="D5312" t="s">
        <v>119</v>
      </c>
      <c r="E5312">
        <v>12</v>
      </c>
      <c r="F5312" t="s">
        <v>150</v>
      </c>
      <c r="G5312">
        <v>2</v>
      </c>
      <c r="H5312">
        <v>6.0827250609999997</v>
      </c>
      <c r="I5312" t="s">
        <v>103</v>
      </c>
      <c r="J5312" t="s">
        <v>235</v>
      </c>
    </row>
    <row r="5313" spans="1:10">
      <c r="A5313" t="str">
        <f t="shared" si="82"/>
        <v>C54-C552016AllSexMaori12</v>
      </c>
      <c r="B5313">
        <v>2016</v>
      </c>
      <c r="C5313" t="s">
        <v>118</v>
      </c>
      <c r="D5313" t="s">
        <v>119</v>
      </c>
      <c r="E5313">
        <v>12</v>
      </c>
      <c r="F5313" t="s">
        <v>150</v>
      </c>
      <c r="G5313">
        <v>12</v>
      </c>
      <c r="H5313">
        <v>36.496350360000001</v>
      </c>
      <c r="I5313" t="s">
        <v>104</v>
      </c>
      <c r="J5313" t="s">
        <v>234</v>
      </c>
    </row>
    <row r="5314" spans="1:10">
      <c r="A5314" t="str">
        <f t="shared" si="82"/>
        <v>C56-C572016AllSexMaori12</v>
      </c>
      <c r="B5314">
        <v>2016</v>
      </c>
      <c r="C5314" t="s">
        <v>118</v>
      </c>
      <c r="D5314" t="s">
        <v>119</v>
      </c>
      <c r="E5314">
        <v>12</v>
      </c>
      <c r="F5314" t="s">
        <v>150</v>
      </c>
      <c r="G5314">
        <v>7</v>
      </c>
      <c r="H5314">
        <v>21.289537710000001</v>
      </c>
      <c r="I5314" t="s">
        <v>105</v>
      </c>
      <c r="J5314" t="s">
        <v>233</v>
      </c>
    </row>
    <row r="5315" spans="1:10">
      <c r="A5315" t="str">
        <f t="shared" ref="A5315:A5378" si="83">I5315&amp;B5315&amp;C5315&amp;D5315&amp;E5315</f>
        <v>C612016AllSexMaori12</v>
      </c>
      <c r="B5315">
        <v>2016</v>
      </c>
      <c r="C5315" t="s">
        <v>118</v>
      </c>
      <c r="D5315" t="s">
        <v>119</v>
      </c>
      <c r="E5315">
        <v>12</v>
      </c>
      <c r="F5315" t="s">
        <v>150</v>
      </c>
      <c r="G5315">
        <v>24</v>
      </c>
      <c r="H5315">
        <v>72.992700729999996</v>
      </c>
      <c r="I5315" t="s">
        <v>107</v>
      </c>
      <c r="J5315" t="s">
        <v>202</v>
      </c>
    </row>
    <row r="5316" spans="1:10">
      <c r="A5316" t="str">
        <f t="shared" si="83"/>
        <v>C622016AllSexMaori12</v>
      </c>
      <c r="B5316">
        <v>2016</v>
      </c>
      <c r="C5316" t="s">
        <v>118</v>
      </c>
      <c r="D5316" t="s">
        <v>119</v>
      </c>
      <c r="E5316">
        <v>12</v>
      </c>
      <c r="F5316" t="s">
        <v>150</v>
      </c>
      <c r="G5316">
        <v>1</v>
      </c>
      <c r="H5316">
        <v>3.0413625299999998</v>
      </c>
      <c r="I5316" t="s">
        <v>108</v>
      </c>
      <c r="J5316" t="s">
        <v>187</v>
      </c>
    </row>
    <row r="5317" spans="1:10">
      <c r="A5317" t="str">
        <f t="shared" si="83"/>
        <v>C64-C66, C682016AllSexMaori12</v>
      </c>
      <c r="B5317">
        <v>2016</v>
      </c>
      <c r="C5317" t="s">
        <v>118</v>
      </c>
      <c r="D5317" t="s">
        <v>119</v>
      </c>
      <c r="E5317">
        <v>12</v>
      </c>
      <c r="F5317" t="s">
        <v>150</v>
      </c>
      <c r="G5317">
        <v>15</v>
      </c>
      <c r="H5317">
        <v>45.620437959999997</v>
      </c>
      <c r="I5317" t="s">
        <v>94</v>
      </c>
      <c r="J5317" t="s">
        <v>164</v>
      </c>
    </row>
    <row r="5318" spans="1:10">
      <c r="A5318" t="str">
        <f t="shared" si="83"/>
        <v>C672016AllSexMaori12</v>
      </c>
      <c r="B5318">
        <v>2016</v>
      </c>
      <c r="C5318" t="s">
        <v>118</v>
      </c>
      <c r="D5318" t="s">
        <v>119</v>
      </c>
      <c r="E5318">
        <v>12</v>
      </c>
      <c r="F5318" t="s">
        <v>150</v>
      </c>
      <c r="G5318">
        <v>2</v>
      </c>
      <c r="H5318">
        <v>6.0827250609999997</v>
      </c>
      <c r="I5318" t="s">
        <v>95</v>
      </c>
      <c r="J5318" t="s">
        <v>226</v>
      </c>
    </row>
    <row r="5319" spans="1:10">
      <c r="A5319" t="str">
        <f t="shared" si="83"/>
        <v>C692016AllSexMaori12</v>
      </c>
      <c r="B5319">
        <v>2016</v>
      </c>
      <c r="C5319" t="s">
        <v>118</v>
      </c>
      <c r="D5319" t="s">
        <v>119</v>
      </c>
      <c r="E5319">
        <v>12</v>
      </c>
      <c r="F5319" t="s">
        <v>150</v>
      </c>
      <c r="G5319">
        <v>1</v>
      </c>
      <c r="H5319">
        <v>3.0413625299999998</v>
      </c>
      <c r="I5319" t="s">
        <v>165</v>
      </c>
      <c r="J5319" t="s">
        <v>166</v>
      </c>
    </row>
    <row r="5320" spans="1:10">
      <c r="A5320" t="str">
        <f t="shared" si="83"/>
        <v>C712016AllSexMaori12</v>
      </c>
      <c r="B5320">
        <v>2016</v>
      </c>
      <c r="C5320" t="s">
        <v>118</v>
      </c>
      <c r="D5320" t="s">
        <v>119</v>
      </c>
      <c r="E5320">
        <v>12</v>
      </c>
      <c r="F5320" t="s">
        <v>150</v>
      </c>
      <c r="G5320">
        <v>5</v>
      </c>
      <c r="H5320">
        <v>15.20681265</v>
      </c>
      <c r="I5320" t="s">
        <v>96</v>
      </c>
      <c r="J5320" t="s">
        <v>167</v>
      </c>
    </row>
    <row r="5321" spans="1:10">
      <c r="A5321" t="str">
        <f t="shared" si="83"/>
        <v>C722016AllSexMaori12</v>
      </c>
      <c r="B5321">
        <v>2016</v>
      </c>
      <c r="C5321" t="s">
        <v>118</v>
      </c>
      <c r="D5321" t="s">
        <v>119</v>
      </c>
      <c r="E5321">
        <v>12</v>
      </c>
      <c r="F5321" t="s">
        <v>150</v>
      </c>
      <c r="G5321">
        <v>1</v>
      </c>
      <c r="H5321">
        <v>3.0413625299999998</v>
      </c>
      <c r="I5321" t="s">
        <v>168</v>
      </c>
      <c r="J5321" t="s">
        <v>169</v>
      </c>
    </row>
    <row r="5322" spans="1:10">
      <c r="A5322" t="str">
        <f t="shared" si="83"/>
        <v>C732016AllSexMaori12</v>
      </c>
      <c r="B5322">
        <v>2016</v>
      </c>
      <c r="C5322" t="s">
        <v>118</v>
      </c>
      <c r="D5322" t="s">
        <v>119</v>
      </c>
      <c r="E5322">
        <v>12</v>
      </c>
      <c r="F5322" t="s">
        <v>150</v>
      </c>
      <c r="G5322">
        <v>7</v>
      </c>
      <c r="H5322">
        <v>21.289537710000001</v>
      </c>
      <c r="I5322" t="s">
        <v>97</v>
      </c>
      <c r="J5322" t="s">
        <v>183</v>
      </c>
    </row>
    <row r="5323" spans="1:10">
      <c r="A5323" t="str">
        <f t="shared" si="83"/>
        <v>C77-C792016AllSexMaori12</v>
      </c>
      <c r="B5323">
        <v>2016</v>
      </c>
      <c r="C5323" t="s">
        <v>118</v>
      </c>
      <c r="D5323" t="s">
        <v>119</v>
      </c>
      <c r="E5323">
        <v>12</v>
      </c>
      <c r="F5323" t="s">
        <v>150</v>
      </c>
      <c r="G5323">
        <v>10</v>
      </c>
      <c r="H5323">
        <v>30.4136253</v>
      </c>
      <c r="I5323" t="s">
        <v>215</v>
      </c>
      <c r="J5323" t="s">
        <v>216</v>
      </c>
    </row>
    <row r="5324" spans="1:10">
      <c r="A5324" t="str">
        <f t="shared" si="83"/>
        <v>C82-C86, C962016AllSexMaori12</v>
      </c>
      <c r="B5324">
        <v>2016</v>
      </c>
      <c r="C5324" t="s">
        <v>118</v>
      </c>
      <c r="D5324" t="s">
        <v>119</v>
      </c>
      <c r="E5324">
        <v>12</v>
      </c>
      <c r="F5324" t="s">
        <v>150</v>
      </c>
      <c r="G5324">
        <v>12</v>
      </c>
      <c r="H5324">
        <v>36.496350360000001</v>
      </c>
      <c r="I5324" t="s">
        <v>99</v>
      </c>
      <c r="J5324" t="s">
        <v>173</v>
      </c>
    </row>
    <row r="5325" spans="1:10">
      <c r="A5325" t="str">
        <f t="shared" si="83"/>
        <v>C902016AllSexMaori12</v>
      </c>
      <c r="B5325">
        <v>2016</v>
      </c>
      <c r="C5325" t="s">
        <v>118</v>
      </c>
      <c r="D5325" t="s">
        <v>119</v>
      </c>
      <c r="E5325">
        <v>12</v>
      </c>
      <c r="F5325" t="s">
        <v>150</v>
      </c>
      <c r="G5325">
        <v>9</v>
      </c>
      <c r="H5325">
        <v>27.372262769999999</v>
      </c>
      <c r="I5325" t="s">
        <v>100</v>
      </c>
      <c r="J5325" t="s">
        <v>205</v>
      </c>
    </row>
    <row r="5326" spans="1:10">
      <c r="A5326" t="str">
        <f t="shared" si="83"/>
        <v>C91-C952016AllSexMaori12</v>
      </c>
      <c r="B5326">
        <v>2016</v>
      </c>
      <c r="C5326" t="s">
        <v>118</v>
      </c>
      <c r="D5326" t="s">
        <v>119</v>
      </c>
      <c r="E5326">
        <v>12</v>
      </c>
      <c r="F5326" t="s">
        <v>150</v>
      </c>
      <c r="G5326">
        <v>5</v>
      </c>
      <c r="H5326">
        <v>15.20681265</v>
      </c>
      <c r="I5326" t="s">
        <v>101</v>
      </c>
      <c r="J5326" t="s">
        <v>174</v>
      </c>
    </row>
    <row r="5327" spans="1:10">
      <c r="A5327" t="str">
        <f t="shared" si="83"/>
        <v>D45-D472016AllSexMaori12</v>
      </c>
      <c r="B5327">
        <v>2016</v>
      </c>
      <c r="C5327" t="s">
        <v>118</v>
      </c>
      <c r="D5327" t="s">
        <v>119</v>
      </c>
      <c r="E5327">
        <v>12</v>
      </c>
      <c r="F5327" t="s">
        <v>150</v>
      </c>
      <c r="G5327">
        <v>4</v>
      </c>
      <c r="H5327">
        <v>12.165450119999999</v>
      </c>
      <c r="I5327" t="s">
        <v>140</v>
      </c>
      <c r="J5327" t="s">
        <v>181</v>
      </c>
    </row>
    <row r="5328" spans="1:10">
      <c r="A5328" t="str">
        <f t="shared" si="83"/>
        <v>C00-C142017AllSexMaori12</v>
      </c>
      <c r="B5328">
        <v>2017</v>
      </c>
      <c r="C5328" t="s">
        <v>118</v>
      </c>
      <c r="D5328" t="s">
        <v>119</v>
      </c>
      <c r="E5328">
        <v>12</v>
      </c>
      <c r="F5328" t="s">
        <v>150</v>
      </c>
      <c r="G5328">
        <v>15</v>
      </c>
      <c r="H5328">
        <v>43.757292880000001</v>
      </c>
      <c r="I5328" t="s">
        <v>86</v>
      </c>
      <c r="J5328" t="s">
        <v>180</v>
      </c>
    </row>
    <row r="5329" spans="1:10">
      <c r="A5329" t="str">
        <f t="shared" si="83"/>
        <v>C162017AllSexMaori12</v>
      </c>
      <c r="B5329">
        <v>2017</v>
      </c>
      <c r="C5329" t="s">
        <v>118</v>
      </c>
      <c r="D5329" t="s">
        <v>119</v>
      </c>
      <c r="E5329">
        <v>12</v>
      </c>
      <c r="F5329" t="s">
        <v>150</v>
      </c>
      <c r="G5329">
        <v>15</v>
      </c>
      <c r="H5329">
        <v>43.757292880000001</v>
      </c>
      <c r="I5329" t="s">
        <v>88</v>
      </c>
      <c r="J5329" t="s">
        <v>188</v>
      </c>
    </row>
    <row r="5330" spans="1:10">
      <c r="A5330" t="str">
        <f t="shared" si="83"/>
        <v>C172017AllSexMaori12</v>
      </c>
      <c r="B5330">
        <v>2017</v>
      </c>
      <c r="C5330" t="s">
        <v>118</v>
      </c>
      <c r="D5330" t="s">
        <v>119</v>
      </c>
      <c r="E5330">
        <v>12</v>
      </c>
      <c r="F5330" t="s">
        <v>150</v>
      </c>
      <c r="G5330">
        <v>1</v>
      </c>
      <c r="H5330">
        <v>2.9171528590000002</v>
      </c>
      <c r="I5330" t="s">
        <v>208</v>
      </c>
      <c r="J5330" t="s">
        <v>209</v>
      </c>
    </row>
    <row r="5331" spans="1:10">
      <c r="A5331" t="str">
        <f t="shared" si="83"/>
        <v>C18-C212017AllSexMaori12</v>
      </c>
      <c r="B5331">
        <v>2017</v>
      </c>
      <c r="C5331" t="s">
        <v>118</v>
      </c>
      <c r="D5331" t="s">
        <v>119</v>
      </c>
      <c r="E5331">
        <v>12</v>
      </c>
      <c r="F5331" t="s">
        <v>150</v>
      </c>
      <c r="G5331">
        <v>38</v>
      </c>
      <c r="H5331">
        <v>110.8518086</v>
      </c>
      <c r="I5331" t="s">
        <v>89</v>
      </c>
      <c r="J5331" t="s">
        <v>182</v>
      </c>
    </row>
    <row r="5332" spans="1:10">
      <c r="A5332" t="str">
        <f t="shared" si="83"/>
        <v>C222017AllSexMaori12</v>
      </c>
      <c r="B5332">
        <v>2017</v>
      </c>
      <c r="C5332" t="s">
        <v>118</v>
      </c>
      <c r="D5332" t="s">
        <v>119</v>
      </c>
      <c r="E5332">
        <v>12</v>
      </c>
      <c r="F5332" t="s">
        <v>150</v>
      </c>
      <c r="G5332">
        <v>12</v>
      </c>
      <c r="H5332">
        <v>35.005834309999997</v>
      </c>
      <c r="I5332" t="s">
        <v>90</v>
      </c>
      <c r="J5332" t="s">
        <v>159</v>
      </c>
    </row>
    <row r="5333" spans="1:10">
      <c r="A5333" t="str">
        <f t="shared" si="83"/>
        <v>C242017AllSexMaori12</v>
      </c>
      <c r="B5333">
        <v>2017</v>
      </c>
      <c r="C5333" t="s">
        <v>118</v>
      </c>
      <c r="D5333" t="s">
        <v>119</v>
      </c>
      <c r="E5333">
        <v>12</v>
      </c>
      <c r="F5333" t="s">
        <v>150</v>
      </c>
      <c r="G5333">
        <v>1</v>
      </c>
      <c r="H5333">
        <v>2.9171528590000002</v>
      </c>
      <c r="I5333" t="s">
        <v>220</v>
      </c>
      <c r="J5333" t="s">
        <v>221</v>
      </c>
    </row>
    <row r="5334" spans="1:10">
      <c r="A5334" t="str">
        <f t="shared" si="83"/>
        <v>C252017AllSexMaori12</v>
      </c>
      <c r="B5334">
        <v>2017</v>
      </c>
      <c r="C5334" t="s">
        <v>118</v>
      </c>
      <c r="D5334" t="s">
        <v>119</v>
      </c>
      <c r="E5334">
        <v>12</v>
      </c>
      <c r="F5334" t="s">
        <v>150</v>
      </c>
      <c r="G5334">
        <v>9</v>
      </c>
      <c r="H5334">
        <v>26.25437573</v>
      </c>
      <c r="I5334" t="s">
        <v>91</v>
      </c>
      <c r="J5334" t="s">
        <v>197</v>
      </c>
    </row>
    <row r="5335" spans="1:10">
      <c r="A5335" t="str">
        <f t="shared" si="83"/>
        <v>C302017AllSexMaori12</v>
      </c>
      <c r="B5335">
        <v>2017</v>
      </c>
      <c r="C5335" t="s">
        <v>118</v>
      </c>
      <c r="D5335" t="s">
        <v>119</v>
      </c>
      <c r="E5335">
        <v>12</v>
      </c>
      <c r="F5335" t="s">
        <v>150</v>
      </c>
      <c r="G5335">
        <v>3</v>
      </c>
      <c r="H5335">
        <v>8.7514585759999992</v>
      </c>
      <c r="I5335" t="s">
        <v>210</v>
      </c>
      <c r="J5335" t="s">
        <v>211</v>
      </c>
    </row>
    <row r="5336" spans="1:10">
      <c r="A5336" t="str">
        <f t="shared" si="83"/>
        <v>C322017AllSexMaori12</v>
      </c>
      <c r="B5336">
        <v>2017</v>
      </c>
      <c r="C5336" t="s">
        <v>118</v>
      </c>
      <c r="D5336" t="s">
        <v>119</v>
      </c>
      <c r="E5336">
        <v>12</v>
      </c>
      <c r="F5336" t="s">
        <v>150</v>
      </c>
      <c r="G5336">
        <v>3</v>
      </c>
      <c r="H5336">
        <v>8.7514585759999992</v>
      </c>
      <c r="I5336" t="s">
        <v>189</v>
      </c>
      <c r="J5336" t="s">
        <v>190</v>
      </c>
    </row>
    <row r="5337" spans="1:10">
      <c r="A5337" t="str">
        <f t="shared" si="83"/>
        <v>C33-C342017AllSexMaori12</v>
      </c>
      <c r="B5337">
        <v>2017</v>
      </c>
      <c r="C5337" t="s">
        <v>118</v>
      </c>
      <c r="D5337" t="s">
        <v>119</v>
      </c>
      <c r="E5337">
        <v>12</v>
      </c>
      <c r="F5337" t="s">
        <v>150</v>
      </c>
      <c r="G5337">
        <v>84</v>
      </c>
      <c r="H5337">
        <v>245.0408401</v>
      </c>
      <c r="I5337" t="s">
        <v>92</v>
      </c>
      <c r="J5337" t="s">
        <v>175</v>
      </c>
    </row>
    <row r="5338" spans="1:10">
      <c r="A5338" t="str">
        <f t="shared" si="83"/>
        <v>C40-C412017AllSexMaori12</v>
      </c>
      <c r="B5338">
        <v>2017</v>
      </c>
      <c r="C5338" t="s">
        <v>118</v>
      </c>
      <c r="D5338" t="s">
        <v>119</v>
      </c>
      <c r="E5338">
        <v>12</v>
      </c>
      <c r="F5338" t="s">
        <v>150</v>
      </c>
      <c r="G5338">
        <v>1</v>
      </c>
      <c r="H5338">
        <v>2.9171528590000002</v>
      </c>
      <c r="I5338" t="s">
        <v>160</v>
      </c>
      <c r="J5338" t="s">
        <v>161</v>
      </c>
    </row>
    <row r="5339" spans="1:10">
      <c r="A5339" t="str">
        <f t="shared" si="83"/>
        <v>C432017AllSexMaori12</v>
      </c>
      <c r="B5339">
        <v>2017</v>
      </c>
      <c r="C5339" t="s">
        <v>118</v>
      </c>
      <c r="D5339" t="s">
        <v>119</v>
      </c>
      <c r="E5339">
        <v>12</v>
      </c>
      <c r="F5339" t="s">
        <v>150</v>
      </c>
      <c r="G5339">
        <v>5</v>
      </c>
      <c r="H5339">
        <v>14.58576429</v>
      </c>
      <c r="I5339" t="s">
        <v>93</v>
      </c>
      <c r="J5339" t="s">
        <v>186</v>
      </c>
    </row>
    <row r="5340" spans="1:10">
      <c r="A5340" t="str">
        <f t="shared" si="83"/>
        <v>C472017AllSexMaori12</v>
      </c>
      <c r="B5340">
        <v>2017</v>
      </c>
      <c r="C5340" t="s">
        <v>118</v>
      </c>
      <c r="D5340" t="s">
        <v>119</v>
      </c>
      <c r="E5340">
        <v>12</v>
      </c>
      <c r="F5340" t="s">
        <v>150</v>
      </c>
      <c r="G5340">
        <v>1</v>
      </c>
      <c r="H5340">
        <v>2.9171528590000002</v>
      </c>
      <c r="I5340" t="s">
        <v>178</v>
      </c>
      <c r="J5340" t="s">
        <v>179</v>
      </c>
    </row>
    <row r="5341" spans="1:10">
      <c r="A5341" t="str">
        <f t="shared" si="83"/>
        <v>C492017AllSexMaori12</v>
      </c>
      <c r="B5341">
        <v>2017</v>
      </c>
      <c r="C5341" t="s">
        <v>118</v>
      </c>
      <c r="D5341" t="s">
        <v>119</v>
      </c>
      <c r="E5341">
        <v>12</v>
      </c>
      <c r="F5341" t="s">
        <v>150</v>
      </c>
      <c r="G5341">
        <v>2</v>
      </c>
      <c r="H5341">
        <v>5.8343057180000004</v>
      </c>
      <c r="I5341" t="s">
        <v>162</v>
      </c>
      <c r="J5341" t="s">
        <v>163</v>
      </c>
    </row>
    <row r="5342" spans="1:10">
      <c r="A5342" t="str">
        <f t="shared" si="83"/>
        <v>C502017AllSexMaori12</v>
      </c>
      <c r="B5342">
        <v>2017</v>
      </c>
      <c r="C5342" t="s">
        <v>118</v>
      </c>
      <c r="D5342" t="s">
        <v>119</v>
      </c>
      <c r="E5342">
        <v>12</v>
      </c>
      <c r="F5342" t="s">
        <v>150</v>
      </c>
      <c r="G5342">
        <v>70</v>
      </c>
      <c r="H5342">
        <v>204.20070010000001</v>
      </c>
      <c r="I5342" t="s">
        <v>102</v>
      </c>
      <c r="J5342" t="s">
        <v>214</v>
      </c>
    </row>
    <row r="5343" spans="1:10">
      <c r="A5343" t="str">
        <f t="shared" si="83"/>
        <v>C522017AllSexMaori12</v>
      </c>
      <c r="B5343">
        <v>2017</v>
      </c>
      <c r="C5343" t="s">
        <v>118</v>
      </c>
      <c r="D5343" t="s">
        <v>119</v>
      </c>
      <c r="E5343">
        <v>12</v>
      </c>
      <c r="F5343" t="s">
        <v>150</v>
      </c>
      <c r="G5343">
        <v>1</v>
      </c>
      <c r="H5343">
        <v>2.9171528590000002</v>
      </c>
      <c r="I5343" t="s">
        <v>239</v>
      </c>
      <c r="J5343" t="s">
        <v>240</v>
      </c>
    </row>
    <row r="5344" spans="1:10">
      <c r="A5344" t="str">
        <f t="shared" si="83"/>
        <v>C532017AllSexMaori12</v>
      </c>
      <c r="B5344">
        <v>2017</v>
      </c>
      <c r="C5344" t="s">
        <v>118</v>
      </c>
      <c r="D5344" t="s">
        <v>119</v>
      </c>
      <c r="E5344">
        <v>12</v>
      </c>
      <c r="F5344" t="s">
        <v>150</v>
      </c>
      <c r="G5344">
        <v>3</v>
      </c>
      <c r="H5344">
        <v>8.7514585759999992</v>
      </c>
      <c r="I5344" t="s">
        <v>103</v>
      </c>
      <c r="J5344" t="s">
        <v>235</v>
      </c>
    </row>
    <row r="5345" spans="1:10">
      <c r="A5345" t="str">
        <f t="shared" si="83"/>
        <v>C54-C552017AllSexMaori12</v>
      </c>
      <c r="B5345">
        <v>2017</v>
      </c>
      <c r="C5345" t="s">
        <v>118</v>
      </c>
      <c r="D5345" t="s">
        <v>119</v>
      </c>
      <c r="E5345">
        <v>12</v>
      </c>
      <c r="F5345" t="s">
        <v>150</v>
      </c>
      <c r="G5345">
        <v>19</v>
      </c>
      <c r="H5345">
        <v>55.425904320000001</v>
      </c>
      <c r="I5345" t="s">
        <v>104</v>
      </c>
      <c r="J5345" t="s">
        <v>234</v>
      </c>
    </row>
    <row r="5346" spans="1:10">
      <c r="A5346" t="str">
        <f t="shared" si="83"/>
        <v>C56-C572017AllSexMaori12</v>
      </c>
      <c r="B5346">
        <v>2017</v>
      </c>
      <c r="C5346" t="s">
        <v>118</v>
      </c>
      <c r="D5346" t="s">
        <v>119</v>
      </c>
      <c r="E5346">
        <v>12</v>
      </c>
      <c r="F5346" t="s">
        <v>150</v>
      </c>
      <c r="G5346">
        <v>6</v>
      </c>
      <c r="H5346">
        <v>17.502917149999998</v>
      </c>
      <c r="I5346" t="s">
        <v>105</v>
      </c>
      <c r="J5346" t="s">
        <v>233</v>
      </c>
    </row>
    <row r="5347" spans="1:10">
      <c r="A5347" t="str">
        <f t="shared" si="83"/>
        <v>C612017AllSexMaori12</v>
      </c>
      <c r="B5347">
        <v>2017</v>
      </c>
      <c r="C5347" t="s">
        <v>118</v>
      </c>
      <c r="D5347" t="s">
        <v>119</v>
      </c>
      <c r="E5347">
        <v>12</v>
      </c>
      <c r="F5347" t="s">
        <v>150</v>
      </c>
      <c r="G5347">
        <v>33</v>
      </c>
      <c r="H5347">
        <v>96.266044339999993</v>
      </c>
      <c r="I5347" t="s">
        <v>107</v>
      </c>
      <c r="J5347" t="s">
        <v>202</v>
      </c>
    </row>
    <row r="5348" spans="1:10">
      <c r="A5348" t="str">
        <f t="shared" si="83"/>
        <v>C622017AllSexMaori12</v>
      </c>
      <c r="B5348">
        <v>2017</v>
      </c>
      <c r="C5348" t="s">
        <v>118</v>
      </c>
      <c r="D5348" t="s">
        <v>119</v>
      </c>
      <c r="E5348">
        <v>12</v>
      </c>
      <c r="F5348" t="s">
        <v>150</v>
      </c>
      <c r="G5348">
        <v>1</v>
      </c>
      <c r="H5348">
        <v>2.9171528590000002</v>
      </c>
      <c r="I5348" t="s">
        <v>108</v>
      </c>
      <c r="J5348" t="s">
        <v>187</v>
      </c>
    </row>
    <row r="5349" spans="1:10">
      <c r="A5349" t="str">
        <f t="shared" si="83"/>
        <v>C64-C66, C682017AllSexMaori12</v>
      </c>
      <c r="B5349">
        <v>2017</v>
      </c>
      <c r="C5349" t="s">
        <v>118</v>
      </c>
      <c r="D5349" t="s">
        <v>119</v>
      </c>
      <c r="E5349">
        <v>12</v>
      </c>
      <c r="F5349" t="s">
        <v>150</v>
      </c>
      <c r="G5349">
        <v>7</v>
      </c>
      <c r="H5349">
        <v>20.42007001</v>
      </c>
      <c r="I5349" t="s">
        <v>94</v>
      </c>
      <c r="J5349" t="s">
        <v>164</v>
      </c>
    </row>
    <row r="5350" spans="1:10">
      <c r="A5350" t="str">
        <f t="shared" si="83"/>
        <v>C672017AllSexMaori12</v>
      </c>
      <c r="B5350">
        <v>2017</v>
      </c>
      <c r="C5350" t="s">
        <v>118</v>
      </c>
      <c r="D5350" t="s">
        <v>119</v>
      </c>
      <c r="E5350">
        <v>12</v>
      </c>
      <c r="F5350" t="s">
        <v>150</v>
      </c>
      <c r="G5350">
        <v>5</v>
      </c>
      <c r="H5350">
        <v>14.58576429</v>
      </c>
      <c r="I5350" t="s">
        <v>95</v>
      </c>
      <c r="J5350" t="s">
        <v>226</v>
      </c>
    </row>
    <row r="5351" spans="1:10">
      <c r="A5351" t="str">
        <f t="shared" si="83"/>
        <v>C712017AllSexMaori12</v>
      </c>
      <c r="B5351">
        <v>2017</v>
      </c>
      <c r="C5351" t="s">
        <v>118</v>
      </c>
      <c r="D5351" t="s">
        <v>119</v>
      </c>
      <c r="E5351">
        <v>12</v>
      </c>
      <c r="F5351" t="s">
        <v>150</v>
      </c>
      <c r="G5351">
        <v>3</v>
      </c>
      <c r="H5351">
        <v>8.7514585759999992</v>
      </c>
      <c r="I5351" t="s">
        <v>96</v>
      </c>
      <c r="J5351" t="s">
        <v>167</v>
      </c>
    </row>
    <row r="5352" spans="1:10">
      <c r="A5352" t="str">
        <f t="shared" si="83"/>
        <v>C732017AllSexMaori12</v>
      </c>
      <c r="B5352">
        <v>2017</v>
      </c>
      <c r="C5352" t="s">
        <v>118</v>
      </c>
      <c r="D5352" t="s">
        <v>119</v>
      </c>
      <c r="E5352">
        <v>12</v>
      </c>
      <c r="F5352" t="s">
        <v>150</v>
      </c>
      <c r="G5352">
        <v>5</v>
      </c>
      <c r="H5352">
        <v>14.58576429</v>
      </c>
      <c r="I5352" t="s">
        <v>97</v>
      </c>
      <c r="J5352" t="s">
        <v>183</v>
      </c>
    </row>
    <row r="5353" spans="1:10">
      <c r="A5353" t="str">
        <f t="shared" si="83"/>
        <v>C77-C792017AllSexMaori12</v>
      </c>
      <c r="B5353">
        <v>2017</v>
      </c>
      <c r="C5353" t="s">
        <v>118</v>
      </c>
      <c r="D5353" t="s">
        <v>119</v>
      </c>
      <c r="E5353">
        <v>12</v>
      </c>
      <c r="F5353" t="s">
        <v>150</v>
      </c>
      <c r="G5353">
        <v>4</v>
      </c>
      <c r="H5353">
        <v>11.668611439999999</v>
      </c>
      <c r="I5353" t="s">
        <v>215</v>
      </c>
      <c r="J5353" t="s">
        <v>216</v>
      </c>
    </row>
    <row r="5354" spans="1:10">
      <c r="A5354" t="str">
        <f t="shared" si="83"/>
        <v>C812017AllSexMaori12</v>
      </c>
      <c r="B5354">
        <v>2017</v>
      </c>
      <c r="C5354" t="s">
        <v>118</v>
      </c>
      <c r="D5354" t="s">
        <v>119</v>
      </c>
      <c r="E5354">
        <v>12</v>
      </c>
      <c r="F5354" t="s">
        <v>150</v>
      </c>
      <c r="G5354">
        <v>1</v>
      </c>
      <c r="H5354">
        <v>2.9171528590000002</v>
      </c>
      <c r="I5354" t="s">
        <v>98</v>
      </c>
      <c r="J5354" t="s">
        <v>172</v>
      </c>
    </row>
    <row r="5355" spans="1:10">
      <c r="A5355" t="str">
        <f t="shared" si="83"/>
        <v>C82-C86, C962017AllSexMaori12</v>
      </c>
      <c r="B5355">
        <v>2017</v>
      </c>
      <c r="C5355" t="s">
        <v>118</v>
      </c>
      <c r="D5355" t="s">
        <v>119</v>
      </c>
      <c r="E5355">
        <v>12</v>
      </c>
      <c r="F5355" t="s">
        <v>150</v>
      </c>
      <c r="G5355">
        <v>16</v>
      </c>
      <c r="H5355">
        <v>46.674445740000003</v>
      </c>
      <c r="I5355" t="s">
        <v>99</v>
      </c>
      <c r="J5355" t="s">
        <v>173</v>
      </c>
    </row>
    <row r="5356" spans="1:10">
      <c r="A5356" t="str">
        <f t="shared" si="83"/>
        <v>C902017AllSexMaori12</v>
      </c>
      <c r="B5356">
        <v>2017</v>
      </c>
      <c r="C5356" t="s">
        <v>118</v>
      </c>
      <c r="D5356" t="s">
        <v>119</v>
      </c>
      <c r="E5356">
        <v>12</v>
      </c>
      <c r="F5356" t="s">
        <v>150</v>
      </c>
      <c r="G5356">
        <v>7</v>
      </c>
      <c r="H5356">
        <v>20.42007001</v>
      </c>
      <c r="I5356" t="s">
        <v>100</v>
      </c>
      <c r="J5356" t="s">
        <v>205</v>
      </c>
    </row>
    <row r="5357" spans="1:10">
      <c r="A5357" t="str">
        <f t="shared" si="83"/>
        <v>C91-C952017AllSexMaori12</v>
      </c>
      <c r="B5357">
        <v>2017</v>
      </c>
      <c r="C5357" t="s">
        <v>118</v>
      </c>
      <c r="D5357" t="s">
        <v>119</v>
      </c>
      <c r="E5357">
        <v>12</v>
      </c>
      <c r="F5357" t="s">
        <v>150</v>
      </c>
      <c r="G5357">
        <v>7</v>
      </c>
      <c r="H5357">
        <v>20.42007001</v>
      </c>
      <c r="I5357" t="s">
        <v>101</v>
      </c>
      <c r="J5357" t="s">
        <v>174</v>
      </c>
    </row>
    <row r="5358" spans="1:10">
      <c r="A5358" t="str">
        <f t="shared" si="83"/>
        <v>D45-D472017AllSexMaori12</v>
      </c>
      <c r="B5358">
        <v>2017</v>
      </c>
      <c r="C5358" t="s">
        <v>118</v>
      </c>
      <c r="D5358" t="s">
        <v>119</v>
      </c>
      <c r="E5358">
        <v>12</v>
      </c>
      <c r="F5358" t="s">
        <v>150</v>
      </c>
      <c r="G5358">
        <v>4</v>
      </c>
      <c r="H5358">
        <v>11.668611439999999</v>
      </c>
      <c r="I5358" t="s">
        <v>140</v>
      </c>
      <c r="J5358" t="s">
        <v>181</v>
      </c>
    </row>
    <row r="5359" spans="1:10">
      <c r="A5359" t="str">
        <f t="shared" si="83"/>
        <v>C00-C142015AllSexMaori13</v>
      </c>
      <c r="B5359">
        <v>2015</v>
      </c>
      <c r="C5359" t="s">
        <v>118</v>
      </c>
      <c r="D5359" t="s">
        <v>119</v>
      </c>
      <c r="E5359">
        <v>13</v>
      </c>
      <c r="F5359" t="s">
        <v>151</v>
      </c>
      <c r="G5359">
        <v>6</v>
      </c>
      <c r="H5359">
        <v>25.52105487</v>
      </c>
      <c r="I5359" t="s">
        <v>86</v>
      </c>
      <c r="J5359" t="s">
        <v>180</v>
      </c>
    </row>
    <row r="5360" spans="1:10">
      <c r="A5360" t="str">
        <f t="shared" si="83"/>
        <v>C152015AllSexMaori13</v>
      </c>
      <c r="B5360">
        <v>2015</v>
      </c>
      <c r="C5360" t="s">
        <v>118</v>
      </c>
      <c r="D5360" t="s">
        <v>119</v>
      </c>
      <c r="E5360">
        <v>13</v>
      </c>
      <c r="F5360" t="s">
        <v>151</v>
      </c>
      <c r="G5360">
        <v>9</v>
      </c>
      <c r="H5360">
        <v>38.281582309999997</v>
      </c>
      <c r="I5360" t="s">
        <v>87</v>
      </c>
      <c r="J5360" t="s">
        <v>217</v>
      </c>
    </row>
    <row r="5361" spans="1:10">
      <c r="A5361" t="str">
        <f t="shared" si="83"/>
        <v>C162015AllSexMaori13</v>
      </c>
      <c r="B5361">
        <v>2015</v>
      </c>
      <c r="C5361" t="s">
        <v>118</v>
      </c>
      <c r="D5361" t="s">
        <v>119</v>
      </c>
      <c r="E5361">
        <v>13</v>
      </c>
      <c r="F5361" t="s">
        <v>151</v>
      </c>
      <c r="G5361">
        <v>4</v>
      </c>
      <c r="H5361">
        <v>17.014036579999999</v>
      </c>
      <c r="I5361" t="s">
        <v>88</v>
      </c>
      <c r="J5361" t="s">
        <v>188</v>
      </c>
    </row>
    <row r="5362" spans="1:10">
      <c r="A5362" t="str">
        <f t="shared" si="83"/>
        <v>C172015AllSexMaori13</v>
      </c>
      <c r="B5362">
        <v>2015</v>
      </c>
      <c r="C5362" t="s">
        <v>118</v>
      </c>
      <c r="D5362" t="s">
        <v>119</v>
      </c>
      <c r="E5362">
        <v>13</v>
      </c>
      <c r="F5362" t="s">
        <v>151</v>
      </c>
      <c r="G5362">
        <v>3</v>
      </c>
      <c r="H5362">
        <v>12.760527440000001</v>
      </c>
      <c r="I5362" t="s">
        <v>208</v>
      </c>
      <c r="J5362" t="s">
        <v>209</v>
      </c>
    </row>
    <row r="5363" spans="1:10">
      <c r="A5363" t="str">
        <f t="shared" si="83"/>
        <v>C18-C212015AllSexMaori13</v>
      </c>
      <c r="B5363">
        <v>2015</v>
      </c>
      <c r="C5363" t="s">
        <v>118</v>
      </c>
      <c r="D5363" t="s">
        <v>119</v>
      </c>
      <c r="E5363">
        <v>13</v>
      </c>
      <c r="F5363" t="s">
        <v>151</v>
      </c>
      <c r="G5363">
        <v>28</v>
      </c>
      <c r="H5363">
        <v>119.0982561</v>
      </c>
      <c r="I5363" t="s">
        <v>89</v>
      </c>
      <c r="J5363" t="s">
        <v>182</v>
      </c>
    </row>
    <row r="5364" spans="1:10">
      <c r="A5364" t="str">
        <f t="shared" si="83"/>
        <v>C222015AllSexMaori13</v>
      </c>
      <c r="B5364">
        <v>2015</v>
      </c>
      <c r="C5364" t="s">
        <v>118</v>
      </c>
      <c r="D5364" t="s">
        <v>119</v>
      </c>
      <c r="E5364">
        <v>13</v>
      </c>
      <c r="F5364" t="s">
        <v>151</v>
      </c>
      <c r="G5364">
        <v>14</v>
      </c>
      <c r="H5364">
        <v>59.549128029999999</v>
      </c>
      <c r="I5364" t="s">
        <v>90</v>
      </c>
      <c r="J5364" t="s">
        <v>159</v>
      </c>
    </row>
    <row r="5365" spans="1:10">
      <c r="A5365" t="str">
        <f t="shared" si="83"/>
        <v>C232015AllSexMaori13</v>
      </c>
      <c r="B5365">
        <v>2015</v>
      </c>
      <c r="C5365" t="s">
        <v>118</v>
      </c>
      <c r="D5365" t="s">
        <v>119</v>
      </c>
      <c r="E5365">
        <v>13</v>
      </c>
      <c r="F5365" t="s">
        <v>151</v>
      </c>
      <c r="G5365">
        <v>2</v>
      </c>
      <c r="H5365">
        <v>8.5070182899999995</v>
      </c>
      <c r="I5365" t="s">
        <v>227</v>
      </c>
      <c r="J5365" t="s">
        <v>228</v>
      </c>
    </row>
    <row r="5366" spans="1:10">
      <c r="A5366" t="str">
        <f t="shared" si="83"/>
        <v>C242015AllSexMaori13</v>
      </c>
      <c r="B5366">
        <v>2015</v>
      </c>
      <c r="C5366" t="s">
        <v>118</v>
      </c>
      <c r="D5366" t="s">
        <v>119</v>
      </c>
      <c r="E5366">
        <v>13</v>
      </c>
      <c r="F5366" t="s">
        <v>151</v>
      </c>
      <c r="G5366">
        <v>1</v>
      </c>
      <c r="H5366">
        <v>4.2535091449999998</v>
      </c>
      <c r="I5366" t="s">
        <v>220</v>
      </c>
      <c r="J5366" t="s">
        <v>221</v>
      </c>
    </row>
    <row r="5367" spans="1:10">
      <c r="A5367" t="str">
        <f t="shared" si="83"/>
        <v>C252015AllSexMaori13</v>
      </c>
      <c r="B5367">
        <v>2015</v>
      </c>
      <c r="C5367" t="s">
        <v>118</v>
      </c>
      <c r="D5367" t="s">
        <v>119</v>
      </c>
      <c r="E5367">
        <v>13</v>
      </c>
      <c r="F5367" t="s">
        <v>151</v>
      </c>
      <c r="G5367">
        <v>14</v>
      </c>
      <c r="H5367">
        <v>59.549128029999999</v>
      </c>
      <c r="I5367" t="s">
        <v>91</v>
      </c>
      <c r="J5367" t="s">
        <v>197</v>
      </c>
    </row>
    <row r="5368" spans="1:10">
      <c r="A5368" t="str">
        <f t="shared" si="83"/>
        <v>C262015AllSexMaori13</v>
      </c>
      <c r="B5368">
        <v>2015</v>
      </c>
      <c r="C5368" t="s">
        <v>118</v>
      </c>
      <c r="D5368" t="s">
        <v>119</v>
      </c>
      <c r="E5368">
        <v>13</v>
      </c>
      <c r="F5368" t="s">
        <v>151</v>
      </c>
      <c r="G5368">
        <v>3</v>
      </c>
      <c r="H5368">
        <v>12.760527440000001</v>
      </c>
      <c r="I5368" t="s">
        <v>198</v>
      </c>
      <c r="J5368" t="s">
        <v>199</v>
      </c>
    </row>
    <row r="5369" spans="1:10">
      <c r="A5369" t="str">
        <f t="shared" si="83"/>
        <v>C312015AllSexMaori13</v>
      </c>
      <c r="B5369">
        <v>2015</v>
      </c>
      <c r="C5369" t="s">
        <v>118</v>
      </c>
      <c r="D5369" t="s">
        <v>119</v>
      </c>
      <c r="E5369">
        <v>13</v>
      </c>
      <c r="F5369" t="s">
        <v>151</v>
      </c>
      <c r="G5369">
        <v>1</v>
      </c>
      <c r="H5369">
        <v>4.2535091449999998</v>
      </c>
      <c r="I5369" t="s">
        <v>206</v>
      </c>
      <c r="J5369" t="s">
        <v>207</v>
      </c>
    </row>
    <row r="5370" spans="1:10">
      <c r="A5370" t="str">
        <f t="shared" si="83"/>
        <v>C322015AllSexMaori13</v>
      </c>
      <c r="B5370">
        <v>2015</v>
      </c>
      <c r="C5370" t="s">
        <v>118</v>
      </c>
      <c r="D5370" t="s">
        <v>119</v>
      </c>
      <c r="E5370">
        <v>13</v>
      </c>
      <c r="F5370" t="s">
        <v>151</v>
      </c>
      <c r="G5370">
        <v>3</v>
      </c>
      <c r="H5370">
        <v>12.760527440000001</v>
      </c>
      <c r="I5370" t="s">
        <v>189</v>
      </c>
      <c r="J5370" t="s">
        <v>190</v>
      </c>
    </row>
    <row r="5371" spans="1:10">
      <c r="A5371" t="str">
        <f t="shared" si="83"/>
        <v>C33-C342015AllSexMaori13</v>
      </c>
      <c r="B5371">
        <v>2015</v>
      </c>
      <c r="C5371" t="s">
        <v>118</v>
      </c>
      <c r="D5371" t="s">
        <v>119</v>
      </c>
      <c r="E5371">
        <v>13</v>
      </c>
      <c r="F5371" t="s">
        <v>151</v>
      </c>
      <c r="G5371">
        <v>85</v>
      </c>
      <c r="H5371">
        <v>361.5482773</v>
      </c>
      <c r="I5371" t="s">
        <v>92</v>
      </c>
      <c r="J5371" t="s">
        <v>175</v>
      </c>
    </row>
    <row r="5372" spans="1:10">
      <c r="A5372" t="str">
        <f t="shared" si="83"/>
        <v>C372015AllSexMaori13</v>
      </c>
      <c r="B5372">
        <v>2015</v>
      </c>
      <c r="C5372" t="s">
        <v>118</v>
      </c>
      <c r="D5372" t="s">
        <v>119</v>
      </c>
      <c r="E5372">
        <v>13</v>
      </c>
      <c r="F5372" t="s">
        <v>151</v>
      </c>
      <c r="G5372">
        <v>2</v>
      </c>
      <c r="H5372">
        <v>8.5070182899999995</v>
      </c>
      <c r="I5372" t="s">
        <v>212</v>
      </c>
      <c r="J5372" t="s">
        <v>213</v>
      </c>
    </row>
    <row r="5373" spans="1:10">
      <c r="A5373" t="str">
        <f t="shared" si="83"/>
        <v>C432015AllSexMaori13</v>
      </c>
      <c r="B5373">
        <v>2015</v>
      </c>
      <c r="C5373" t="s">
        <v>118</v>
      </c>
      <c r="D5373" t="s">
        <v>119</v>
      </c>
      <c r="E5373">
        <v>13</v>
      </c>
      <c r="F5373" t="s">
        <v>151</v>
      </c>
      <c r="G5373">
        <v>1</v>
      </c>
      <c r="H5373">
        <v>4.2535091449999998</v>
      </c>
      <c r="I5373" t="s">
        <v>93</v>
      </c>
      <c r="J5373" t="s">
        <v>186</v>
      </c>
    </row>
    <row r="5374" spans="1:10">
      <c r="A5374" t="str">
        <f t="shared" si="83"/>
        <v>C442015AllSexMaori13</v>
      </c>
      <c r="B5374">
        <v>2015</v>
      </c>
      <c r="C5374" t="s">
        <v>118</v>
      </c>
      <c r="D5374" t="s">
        <v>119</v>
      </c>
      <c r="E5374">
        <v>13</v>
      </c>
      <c r="F5374" t="s">
        <v>151</v>
      </c>
      <c r="G5374">
        <v>1</v>
      </c>
      <c r="H5374">
        <v>4.2535091449999998</v>
      </c>
      <c r="I5374" t="s">
        <v>176</v>
      </c>
      <c r="J5374" t="s">
        <v>177</v>
      </c>
    </row>
    <row r="5375" spans="1:10">
      <c r="A5375" t="str">
        <f t="shared" si="83"/>
        <v>C452015AllSexMaori13</v>
      </c>
      <c r="B5375">
        <v>2015</v>
      </c>
      <c r="C5375" t="s">
        <v>118</v>
      </c>
      <c r="D5375" t="s">
        <v>119</v>
      </c>
      <c r="E5375">
        <v>13</v>
      </c>
      <c r="F5375" t="s">
        <v>151</v>
      </c>
      <c r="G5375">
        <v>1</v>
      </c>
      <c r="H5375">
        <v>4.2535091449999998</v>
      </c>
      <c r="I5375" t="s">
        <v>218</v>
      </c>
      <c r="J5375" t="s">
        <v>219</v>
      </c>
    </row>
    <row r="5376" spans="1:10">
      <c r="A5376" t="str">
        <f t="shared" si="83"/>
        <v>C482015AllSexMaori13</v>
      </c>
      <c r="B5376">
        <v>2015</v>
      </c>
      <c r="C5376" t="s">
        <v>118</v>
      </c>
      <c r="D5376" t="s">
        <v>119</v>
      </c>
      <c r="E5376">
        <v>13</v>
      </c>
      <c r="F5376" t="s">
        <v>151</v>
      </c>
      <c r="G5376">
        <v>2</v>
      </c>
      <c r="H5376">
        <v>8.5070182899999995</v>
      </c>
      <c r="I5376" t="s">
        <v>200</v>
      </c>
      <c r="J5376" t="s">
        <v>201</v>
      </c>
    </row>
    <row r="5377" spans="1:10">
      <c r="A5377" t="str">
        <f t="shared" si="83"/>
        <v>C492015AllSexMaori13</v>
      </c>
      <c r="B5377">
        <v>2015</v>
      </c>
      <c r="C5377" t="s">
        <v>118</v>
      </c>
      <c r="D5377" t="s">
        <v>119</v>
      </c>
      <c r="E5377">
        <v>13</v>
      </c>
      <c r="F5377" t="s">
        <v>151</v>
      </c>
      <c r="G5377">
        <v>4</v>
      </c>
      <c r="H5377">
        <v>17.014036579999999</v>
      </c>
      <c r="I5377" t="s">
        <v>162</v>
      </c>
      <c r="J5377" t="s">
        <v>163</v>
      </c>
    </row>
    <row r="5378" spans="1:10">
      <c r="A5378" t="str">
        <f t="shared" si="83"/>
        <v>C502015AllSexMaori13</v>
      </c>
      <c r="B5378">
        <v>2015</v>
      </c>
      <c r="C5378" t="s">
        <v>118</v>
      </c>
      <c r="D5378" t="s">
        <v>119</v>
      </c>
      <c r="E5378">
        <v>13</v>
      </c>
      <c r="F5378" t="s">
        <v>151</v>
      </c>
      <c r="G5378">
        <v>64</v>
      </c>
      <c r="H5378">
        <v>272.2245853</v>
      </c>
      <c r="I5378" t="s">
        <v>102</v>
      </c>
      <c r="J5378" t="s">
        <v>214</v>
      </c>
    </row>
    <row r="5379" spans="1:10">
      <c r="A5379" t="str">
        <f t="shared" ref="A5379:A5442" si="84">I5379&amp;B5379&amp;C5379&amp;D5379&amp;E5379</f>
        <v>C512015AllSexMaori13</v>
      </c>
      <c r="B5379">
        <v>2015</v>
      </c>
      <c r="C5379" t="s">
        <v>118</v>
      </c>
      <c r="D5379" t="s">
        <v>119</v>
      </c>
      <c r="E5379">
        <v>13</v>
      </c>
      <c r="F5379" t="s">
        <v>151</v>
      </c>
      <c r="G5379">
        <v>1</v>
      </c>
      <c r="H5379">
        <v>4.2535091449999998</v>
      </c>
      <c r="I5379" t="s">
        <v>106</v>
      </c>
      <c r="J5379" t="s">
        <v>238</v>
      </c>
    </row>
    <row r="5380" spans="1:10">
      <c r="A5380" t="str">
        <f t="shared" si="84"/>
        <v>C532015AllSexMaori13</v>
      </c>
      <c r="B5380">
        <v>2015</v>
      </c>
      <c r="C5380" t="s">
        <v>118</v>
      </c>
      <c r="D5380" t="s">
        <v>119</v>
      </c>
      <c r="E5380">
        <v>13</v>
      </c>
      <c r="F5380" t="s">
        <v>151</v>
      </c>
      <c r="G5380">
        <v>1</v>
      </c>
      <c r="H5380">
        <v>4.2535091449999998</v>
      </c>
      <c r="I5380" t="s">
        <v>103</v>
      </c>
      <c r="J5380" t="s">
        <v>235</v>
      </c>
    </row>
    <row r="5381" spans="1:10">
      <c r="A5381" t="str">
        <f t="shared" si="84"/>
        <v>C54-C552015AllSexMaori13</v>
      </c>
      <c r="B5381">
        <v>2015</v>
      </c>
      <c r="C5381" t="s">
        <v>118</v>
      </c>
      <c r="D5381" t="s">
        <v>119</v>
      </c>
      <c r="E5381">
        <v>13</v>
      </c>
      <c r="F5381" t="s">
        <v>151</v>
      </c>
      <c r="G5381">
        <v>14</v>
      </c>
      <c r="H5381">
        <v>59.549128029999999</v>
      </c>
      <c r="I5381" t="s">
        <v>104</v>
      </c>
      <c r="J5381" t="s">
        <v>234</v>
      </c>
    </row>
    <row r="5382" spans="1:10">
      <c r="A5382" t="str">
        <f t="shared" si="84"/>
        <v>C56-C572015AllSexMaori13</v>
      </c>
      <c r="B5382">
        <v>2015</v>
      </c>
      <c r="C5382" t="s">
        <v>118</v>
      </c>
      <c r="D5382" t="s">
        <v>119</v>
      </c>
      <c r="E5382">
        <v>13</v>
      </c>
      <c r="F5382" t="s">
        <v>151</v>
      </c>
      <c r="G5382">
        <v>4</v>
      </c>
      <c r="H5382">
        <v>17.014036579999999</v>
      </c>
      <c r="I5382" t="s">
        <v>105</v>
      </c>
      <c r="J5382" t="s">
        <v>233</v>
      </c>
    </row>
    <row r="5383" spans="1:10">
      <c r="A5383" t="str">
        <f t="shared" si="84"/>
        <v>C612015AllSexMaori13</v>
      </c>
      <c r="B5383">
        <v>2015</v>
      </c>
      <c r="C5383" t="s">
        <v>118</v>
      </c>
      <c r="D5383" t="s">
        <v>119</v>
      </c>
      <c r="E5383">
        <v>13</v>
      </c>
      <c r="F5383" t="s">
        <v>151</v>
      </c>
      <c r="G5383">
        <v>47</v>
      </c>
      <c r="H5383">
        <v>199.91492980000001</v>
      </c>
      <c r="I5383" t="s">
        <v>107</v>
      </c>
      <c r="J5383" t="s">
        <v>202</v>
      </c>
    </row>
    <row r="5384" spans="1:10">
      <c r="A5384" t="str">
        <f t="shared" si="84"/>
        <v>C64-C66, C682015AllSexMaori13</v>
      </c>
      <c r="B5384">
        <v>2015</v>
      </c>
      <c r="C5384" t="s">
        <v>118</v>
      </c>
      <c r="D5384" t="s">
        <v>119</v>
      </c>
      <c r="E5384">
        <v>13</v>
      </c>
      <c r="F5384" t="s">
        <v>151</v>
      </c>
      <c r="G5384">
        <v>12</v>
      </c>
      <c r="H5384">
        <v>51.042109740000001</v>
      </c>
      <c r="I5384" t="s">
        <v>94</v>
      </c>
      <c r="J5384" t="s">
        <v>164</v>
      </c>
    </row>
    <row r="5385" spans="1:10">
      <c r="A5385" t="str">
        <f t="shared" si="84"/>
        <v>C672015AllSexMaori13</v>
      </c>
      <c r="B5385">
        <v>2015</v>
      </c>
      <c r="C5385" t="s">
        <v>118</v>
      </c>
      <c r="D5385" t="s">
        <v>119</v>
      </c>
      <c r="E5385">
        <v>13</v>
      </c>
      <c r="F5385" t="s">
        <v>151</v>
      </c>
      <c r="G5385">
        <v>3</v>
      </c>
      <c r="H5385">
        <v>12.760527440000001</v>
      </c>
      <c r="I5385" t="s">
        <v>95</v>
      </c>
      <c r="J5385" t="s">
        <v>226</v>
      </c>
    </row>
    <row r="5386" spans="1:10">
      <c r="A5386" t="str">
        <f t="shared" si="84"/>
        <v>C712015AllSexMaori13</v>
      </c>
      <c r="B5386">
        <v>2015</v>
      </c>
      <c r="C5386" t="s">
        <v>118</v>
      </c>
      <c r="D5386" t="s">
        <v>119</v>
      </c>
      <c r="E5386">
        <v>13</v>
      </c>
      <c r="F5386" t="s">
        <v>151</v>
      </c>
      <c r="G5386">
        <v>2</v>
      </c>
      <c r="H5386">
        <v>8.5070182899999995</v>
      </c>
      <c r="I5386" t="s">
        <v>96</v>
      </c>
      <c r="J5386" t="s">
        <v>167</v>
      </c>
    </row>
    <row r="5387" spans="1:10">
      <c r="A5387" t="str">
        <f t="shared" si="84"/>
        <v>C732015AllSexMaori13</v>
      </c>
      <c r="B5387">
        <v>2015</v>
      </c>
      <c r="C5387" t="s">
        <v>118</v>
      </c>
      <c r="D5387" t="s">
        <v>119</v>
      </c>
      <c r="E5387">
        <v>13</v>
      </c>
      <c r="F5387" t="s">
        <v>151</v>
      </c>
      <c r="G5387">
        <v>5</v>
      </c>
      <c r="H5387">
        <v>21.267545729999998</v>
      </c>
      <c r="I5387" t="s">
        <v>97</v>
      </c>
      <c r="J5387" t="s">
        <v>183</v>
      </c>
    </row>
    <row r="5388" spans="1:10">
      <c r="A5388" t="str">
        <f t="shared" si="84"/>
        <v>C742015AllSexMaori13</v>
      </c>
      <c r="B5388">
        <v>2015</v>
      </c>
      <c r="C5388" t="s">
        <v>118</v>
      </c>
      <c r="D5388" t="s">
        <v>119</v>
      </c>
      <c r="E5388">
        <v>13</v>
      </c>
      <c r="F5388" t="s">
        <v>151</v>
      </c>
      <c r="G5388">
        <v>1</v>
      </c>
      <c r="H5388">
        <v>4.2535091449999998</v>
      </c>
      <c r="I5388" t="s">
        <v>170</v>
      </c>
      <c r="J5388" t="s">
        <v>171</v>
      </c>
    </row>
    <row r="5389" spans="1:10">
      <c r="A5389" t="str">
        <f t="shared" si="84"/>
        <v>C77-C792015AllSexMaori13</v>
      </c>
      <c r="B5389">
        <v>2015</v>
      </c>
      <c r="C5389" t="s">
        <v>118</v>
      </c>
      <c r="D5389" t="s">
        <v>119</v>
      </c>
      <c r="E5389">
        <v>13</v>
      </c>
      <c r="F5389" t="s">
        <v>151</v>
      </c>
      <c r="G5389">
        <v>8</v>
      </c>
      <c r="H5389">
        <v>34.028073159999998</v>
      </c>
      <c r="I5389" t="s">
        <v>215</v>
      </c>
      <c r="J5389" t="s">
        <v>216</v>
      </c>
    </row>
    <row r="5390" spans="1:10">
      <c r="A5390" t="str">
        <f t="shared" si="84"/>
        <v>C82-C86, C962015AllSexMaori13</v>
      </c>
      <c r="B5390">
        <v>2015</v>
      </c>
      <c r="C5390" t="s">
        <v>118</v>
      </c>
      <c r="D5390" t="s">
        <v>119</v>
      </c>
      <c r="E5390">
        <v>13</v>
      </c>
      <c r="F5390" t="s">
        <v>151</v>
      </c>
      <c r="G5390">
        <v>9</v>
      </c>
      <c r="H5390">
        <v>38.281582309999997</v>
      </c>
      <c r="I5390" t="s">
        <v>99</v>
      </c>
      <c r="J5390" t="s">
        <v>173</v>
      </c>
    </row>
    <row r="5391" spans="1:10">
      <c r="A5391" t="str">
        <f t="shared" si="84"/>
        <v>C902015AllSexMaori13</v>
      </c>
      <c r="B5391">
        <v>2015</v>
      </c>
      <c r="C5391" t="s">
        <v>118</v>
      </c>
      <c r="D5391" t="s">
        <v>119</v>
      </c>
      <c r="E5391">
        <v>13</v>
      </c>
      <c r="F5391" t="s">
        <v>151</v>
      </c>
      <c r="G5391">
        <v>7</v>
      </c>
      <c r="H5391">
        <v>29.77456402</v>
      </c>
      <c r="I5391" t="s">
        <v>100</v>
      </c>
      <c r="J5391" t="s">
        <v>205</v>
      </c>
    </row>
    <row r="5392" spans="1:10">
      <c r="A5392" t="str">
        <f t="shared" si="84"/>
        <v>C91-C952015AllSexMaori13</v>
      </c>
      <c r="B5392">
        <v>2015</v>
      </c>
      <c r="C5392" t="s">
        <v>118</v>
      </c>
      <c r="D5392" t="s">
        <v>119</v>
      </c>
      <c r="E5392">
        <v>13</v>
      </c>
      <c r="F5392" t="s">
        <v>151</v>
      </c>
      <c r="G5392">
        <v>7</v>
      </c>
      <c r="H5392">
        <v>29.77456402</v>
      </c>
      <c r="I5392" t="s">
        <v>101</v>
      </c>
      <c r="J5392" t="s">
        <v>174</v>
      </c>
    </row>
    <row r="5393" spans="1:10">
      <c r="A5393" t="str">
        <f t="shared" si="84"/>
        <v>D45-D472015AllSexMaori13</v>
      </c>
      <c r="B5393">
        <v>2015</v>
      </c>
      <c r="C5393" t="s">
        <v>118</v>
      </c>
      <c r="D5393" t="s">
        <v>119</v>
      </c>
      <c r="E5393">
        <v>13</v>
      </c>
      <c r="F5393" t="s">
        <v>151</v>
      </c>
      <c r="G5393">
        <v>2</v>
      </c>
      <c r="H5393">
        <v>8.5070182899999995</v>
      </c>
      <c r="I5393" t="s">
        <v>140</v>
      </c>
      <c r="J5393" t="s">
        <v>181</v>
      </c>
    </row>
    <row r="5394" spans="1:10">
      <c r="A5394" t="str">
        <f t="shared" si="84"/>
        <v>C00-C142016AllSexMaori13</v>
      </c>
      <c r="B5394">
        <v>2016</v>
      </c>
      <c r="C5394" t="s">
        <v>118</v>
      </c>
      <c r="D5394" t="s">
        <v>119</v>
      </c>
      <c r="E5394">
        <v>13</v>
      </c>
      <c r="F5394" t="s">
        <v>151</v>
      </c>
      <c r="G5394">
        <v>5</v>
      </c>
      <c r="H5394">
        <v>20.300446610000002</v>
      </c>
      <c r="I5394" t="s">
        <v>86</v>
      </c>
      <c r="J5394" t="s">
        <v>180</v>
      </c>
    </row>
    <row r="5395" spans="1:10">
      <c r="A5395" t="str">
        <f t="shared" si="84"/>
        <v>C152016AllSexMaori13</v>
      </c>
      <c r="B5395">
        <v>2016</v>
      </c>
      <c r="C5395" t="s">
        <v>118</v>
      </c>
      <c r="D5395" t="s">
        <v>119</v>
      </c>
      <c r="E5395">
        <v>13</v>
      </c>
      <c r="F5395" t="s">
        <v>151</v>
      </c>
      <c r="G5395">
        <v>7</v>
      </c>
      <c r="H5395">
        <v>28.420625250000001</v>
      </c>
      <c r="I5395" t="s">
        <v>87</v>
      </c>
      <c r="J5395" t="s">
        <v>217</v>
      </c>
    </row>
    <row r="5396" spans="1:10">
      <c r="A5396" t="str">
        <f t="shared" si="84"/>
        <v>C162016AllSexMaori13</v>
      </c>
      <c r="B5396">
        <v>2016</v>
      </c>
      <c r="C5396" t="s">
        <v>118</v>
      </c>
      <c r="D5396" t="s">
        <v>119</v>
      </c>
      <c r="E5396">
        <v>13</v>
      </c>
      <c r="F5396" t="s">
        <v>151</v>
      </c>
      <c r="G5396">
        <v>8</v>
      </c>
      <c r="H5396">
        <v>32.480714579999997</v>
      </c>
      <c r="I5396" t="s">
        <v>88</v>
      </c>
      <c r="J5396" t="s">
        <v>188</v>
      </c>
    </row>
    <row r="5397" spans="1:10">
      <c r="A5397" t="str">
        <f t="shared" si="84"/>
        <v>C18-C212016AllSexMaori13</v>
      </c>
      <c r="B5397">
        <v>2016</v>
      </c>
      <c r="C5397" t="s">
        <v>118</v>
      </c>
      <c r="D5397" t="s">
        <v>119</v>
      </c>
      <c r="E5397">
        <v>13</v>
      </c>
      <c r="F5397" t="s">
        <v>151</v>
      </c>
      <c r="G5397">
        <v>36</v>
      </c>
      <c r="H5397">
        <v>146.1632156</v>
      </c>
      <c r="I5397" t="s">
        <v>89</v>
      </c>
      <c r="J5397" t="s">
        <v>182</v>
      </c>
    </row>
    <row r="5398" spans="1:10">
      <c r="A5398" t="str">
        <f t="shared" si="84"/>
        <v>C222016AllSexMaori13</v>
      </c>
      <c r="B5398">
        <v>2016</v>
      </c>
      <c r="C5398" t="s">
        <v>118</v>
      </c>
      <c r="D5398" t="s">
        <v>119</v>
      </c>
      <c r="E5398">
        <v>13</v>
      </c>
      <c r="F5398" t="s">
        <v>151</v>
      </c>
      <c r="G5398">
        <v>17</v>
      </c>
      <c r="H5398">
        <v>69.021518470000004</v>
      </c>
      <c r="I5398" t="s">
        <v>90</v>
      </c>
      <c r="J5398" t="s">
        <v>159</v>
      </c>
    </row>
    <row r="5399" spans="1:10">
      <c r="A5399" t="str">
        <f t="shared" si="84"/>
        <v>C232016AllSexMaori13</v>
      </c>
      <c r="B5399">
        <v>2016</v>
      </c>
      <c r="C5399" t="s">
        <v>118</v>
      </c>
      <c r="D5399" t="s">
        <v>119</v>
      </c>
      <c r="E5399">
        <v>13</v>
      </c>
      <c r="F5399" t="s">
        <v>151</v>
      </c>
      <c r="G5399">
        <v>2</v>
      </c>
      <c r="H5399">
        <v>8.1201786439999992</v>
      </c>
      <c r="I5399" t="s">
        <v>227</v>
      </c>
      <c r="J5399" t="s">
        <v>228</v>
      </c>
    </row>
    <row r="5400" spans="1:10">
      <c r="A5400" t="str">
        <f t="shared" si="84"/>
        <v>C242016AllSexMaori13</v>
      </c>
      <c r="B5400">
        <v>2016</v>
      </c>
      <c r="C5400" t="s">
        <v>118</v>
      </c>
      <c r="D5400" t="s">
        <v>119</v>
      </c>
      <c r="E5400">
        <v>13</v>
      </c>
      <c r="F5400" t="s">
        <v>151</v>
      </c>
      <c r="G5400">
        <v>1</v>
      </c>
      <c r="H5400">
        <v>4.0600893219999996</v>
      </c>
      <c r="I5400" t="s">
        <v>220</v>
      </c>
      <c r="J5400" t="s">
        <v>221</v>
      </c>
    </row>
    <row r="5401" spans="1:10">
      <c r="A5401" t="str">
        <f t="shared" si="84"/>
        <v>C252016AllSexMaori13</v>
      </c>
      <c r="B5401">
        <v>2016</v>
      </c>
      <c r="C5401" t="s">
        <v>118</v>
      </c>
      <c r="D5401" t="s">
        <v>119</v>
      </c>
      <c r="E5401">
        <v>13</v>
      </c>
      <c r="F5401" t="s">
        <v>151</v>
      </c>
      <c r="G5401">
        <v>10</v>
      </c>
      <c r="H5401">
        <v>40.600893220000003</v>
      </c>
      <c r="I5401" t="s">
        <v>91</v>
      </c>
      <c r="J5401" t="s">
        <v>197</v>
      </c>
    </row>
    <row r="5402" spans="1:10">
      <c r="A5402" t="str">
        <f t="shared" si="84"/>
        <v>C262016AllSexMaori13</v>
      </c>
      <c r="B5402">
        <v>2016</v>
      </c>
      <c r="C5402" t="s">
        <v>118</v>
      </c>
      <c r="D5402" t="s">
        <v>119</v>
      </c>
      <c r="E5402">
        <v>13</v>
      </c>
      <c r="F5402" t="s">
        <v>151</v>
      </c>
      <c r="G5402">
        <v>3</v>
      </c>
      <c r="H5402">
        <v>12.180267969999999</v>
      </c>
      <c r="I5402" t="s">
        <v>198</v>
      </c>
      <c r="J5402" t="s">
        <v>199</v>
      </c>
    </row>
    <row r="5403" spans="1:10">
      <c r="A5403" t="str">
        <f t="shared" si="84"/>
        <v>C322016AllSexMaori13</v>
      </c>
      <c r="B5403">
        <v>2016</v>
      </c>
      <c r="C5403" t="s">
        <v>118</v>
      </c>
      <c r="D5403" t="s">
        <v>119</v>
      </c>
      <c r="E5403">
        <v>13</v>
      </c>
      <c r="F5403" t="s">
        <v>151</v>
      </c>
      <c r="G5403">
        <v>2</v>
      </c>
      <c r="H5403">
        <v>8.1201786439999992</v>
      </c>
      <c r="I5403" t="s">
        <v>189</v>
      </c>
      <c r="J5403" t="s">
        <v>190</v>
      </c>
    </row>
    <row r="5404" spans="1:10">
      <c r="A5404" t="str">
        <f t="shared" si="84"/>
        <v>C33-C342016AllSexMaori13</v>
      </c>
      <c r="B5404">
        <v>2016</v>
      </c>
      <c r="C5404" t="s">
        <v>118</v>
      </c>
      <c r="D5404" t="s">
        <v>119</v>
      </c>
      <c r="E5404">
        <v>13</v>
      </c>
      <c r="F5404" t="s">
        <v>151</v>
      </c>
      <c r="G5404">
        <v>75</v>
      </c>
      <c r="H5404">
        <v>304.50669909999999</v>
      </c>
      <c r="I5404" t="s">
        <v>92</v>
      </c>
      <c r="J5404" t="s">
        <v>175</v>
      </c>
    </row>
    <row r="5405" spans="1:10">
      <c r="A5405" t="str">
        <f t="shared" si="84"/>
        <v>C432016AllSexMaori13</v>
      </c>
      <c r="B5405">
        <v>2016</v>
      </c>
      <c r="C5405" t="s">
        <v>118</v>
      </c>
      <c r="D5405" t="s">
        <v>119</v>
      </c>
      <c r="E5405">
        <v>13</v>
      </c>
      <c r="F5405" t="s">
        <v>151</v>
      </c>
      <c r="G5405">
        <v>5</v>
      </c>
      <c r="H5405">
        <v>20.300446610000002</v>
      </c>
      <c r="I5405" t="s">
        <v>93</v>
      </c>
      <c r="J5405" t="s">
        <v>186</v>
      </c>
    </row>
    <row r="5406" spans="1:10">
      <c r="A5406" t="str">
        <f t="shared" si="84"/>
        <v>C442016AllSexMaori13</v>
      </c>
      <c r="B5406">
        <v>2016</v>
      </c>
      <c r="C5406" t="s">
        <v>118</v>
      </c>
      <c r="D5406" t="s">
        <v>119</v>
      </c>
      <c r="E5406">
        <v>13</v>
      </c>
      <c r="F5406" t="s">
        <v>151</v>
      </c>
      <c r="G5406">
        <v>2</v>
      </c>
      <c r="H5406">
        <v>8.1201786439999992</v>
      </c>
      <c r="I5406" t="s">
        <v>176</v>
      </c>
      <c r="J5406" t="s">
        <v>177</v>
      </c>
    </row>
    <row r="5407" spans="1:10">
      <c r="A5407" t="str">
        <f t="shared" si="84"/>
        <v>C492016AllSexMaori13</v>
      </c>
      <c r="B5407">
        <v>2016</v>
      </c>
      <c r="C5407" t="s">
        <v>118</v>
      </c>
      <c r="D5407" t="s">
        <v>119</v>
      </c>
      <c r="E5407">
        <v>13</v>
      </c>
      <c r="F5407" t="s">
        <v>151</v>
      </c>
      <c r="G5407">
        <v>3</v>
      </c>
      <c r="H5407">
        <v>12.180267969999999</v>
      </c>
      <c r="I5407" t="s">
        <v>162</v>
      </c>
      <c r="J5407" t="s">
        <v>163</v>
      </c>
    </row>
    <row r="5408" spans="1:10">
      <c r="A5408" t="str">
        <f t="shared" si="84"/>
        <v>C502016AllSexMaori13</v>
      </c>
      <c r="B5408">
        <v>2016</v>
      </c>
      <c r="C5408" t="s">
        <v>118</v>
      </c>
      <c r="D5408" t="s">
        <v>119</v>
      </c>
      <c r="E5408">
        <v>13</v>
      </c>
      <c r="F5408" t="s">
        <v>151</v>
      </c>
      <c r="G5408">
        <v>64</v>
      </c>
      <c r="H5408">
        <v>259.8457166</v>
      </c>
      <c r="I5408" t="s">
        <v>102</v>
      </c>
      <c r="J5408" t="s">
        <v>214</v>
      </c>
    </row>
    <row r="5409" spans="1:10">
      <c r="A5409" t="str">
        <f t="shared" si="84"/>
        <v>C532016AllSexMaori13</v>
      </c>
      <c r="B5409">
        <v>2016</v>
      </c>
      <c r="C5409" t="s">
        <v>118</v>
      </c>
      <c r="D5409" t="s">
        <v>119</v>
      </c>
      <c r="E5409">
        <v>13</v>
      </c>
      <c r="F5409" t="s">
        <v>151</v>
      </c>
      <c r="G5409">
        <v>1</v>
      </c>
      <c r="H5409">
        <v>4.0600893219999996</v>
      </c>
      <c r="I5409" t="s">
        <v>103</v>
      </c>
      <c r="J5409" t="s">
        <v>235</v>
      </c>
    </row>
    <row r="5410" spans="1:10">
      <c r="A5410" t="str">
        <f t="shared" si="84"/>
        <v>C54-C552016AllSexMaori13</v>
      </c>
      <c r="B5410">
        <v>2016</v>
      </c>
      <c r="C5410" t="s">
        <v>118</v>
      </c>
      <c r="D5410" t="s">
        <v>119</v>
      </c>
      <c r="E5410">
        <v>13</v>
      </c>
      <c r="F5410" t="s">
        <v>151</v>
      </c>
      <c r="G5410">
        <v>14</v>
      </c>
      <c r="H5410">
        <v>56.841250510000002</v>
      </c>
      <c r="I5410" t="s">
        <v>104</v>
      </c>
      <c r="J5410" t="s">
        <v>234</v>
      </c>
    </row>
    <row r="5411" spans="1:10">
      <c r="A5411" t="str">
        <f t="shared" si="84"/>
        <v>C56-C572016AllSexMaori13</v>
      </c>
      <c r="B5411">
        <v>2016</v>
      </c>
      <c r="C5411" t="s">
        <v>118</v>
      </c>
      <c r="D5411" t="s">
        <v>119</v>
      </c>
      <c r="E5411">
        <v>13</v>
      </c>
      <c r="F5411" t="s">
        <v>151</v>
      </c>
      <c r="G5411">
        <v>4</v>
      </c>
      <c r="H5411">
        <v>16.240357289999999</v>
      </c>
      <c r="I5411" t="s">
        <v>105</v>
      </c>
      <c r="J5411" t="s">
        <v>233</v>
      </c>
    </row>
    <row r="5412" spans="1:10">
      <c r="A5412" t="str">
        <f t="shared" si="84"/>
        <v>C612016AllSexMaori13</v>
      </c>
      <c r="B5412">
        <v>2016</v>
      </c>
      <c r="C5412" t="s">
        <v>118</v>
      </c>
      <c r="D5412" t="s">
        <v>119</v>
      </c>
      <c r="E5412">
        <v>13</v>
      </c>
      <c r="F5412" t="s">
        <v>151</v>
      </c>
      <c r="G5412">
        <v>51</v>
      </c>
      <c r="H5412">
        <v>207.06455539999999</v>
      </c>
      <c r="I5412" t="s">
        <v>107</v>
      </c>
      <c r="J5412" t="s">
        <v>202</v>
      </c>
    </row>
    <row r="5413" spans="1:10">
      <c r="A5413" t="str">
        <f t="shared" si="84"/>
        <v>C64-C66, C682016AllSexMaori13</v>
      </c>
      <c r="B5413">
        <v>2016</v>
      </c>
      <c r="C5413" t="s">
        <v>118</v>
      </c>
      <c r="D5413" t="s">
        <v>119</v>
      </c>
      <c r="E5413">
        <v>13</v>
      </c>
      <c r="F5413" t="s">
        <v>151</v>
      </c>
      <c r="G5413">
        <v>4</v>
      </c>
      <c r="H5413">
        <v>16.240357289999999</v>
      </c>
      <c r="I5413" t="s">
        <v>94</v>
      </c>
      <c r="J5413" t="s">
        <v>164</v>
      </c>
    </row>
    <row r="5414" spans="1:10">
      <c r="A5414" t="str">
        <f t="shared" si="84"/>
        <v>C672016AllSexMaori13</v>
      </c>
      <c r="B5414">
        <v>2016</v>
      </c>
      <c r="C5414" t="s">
        <v>118</v>
      </c>
      <c r="D5414" t="s">
        <v>119</v>
      </c>
      <c r="E5414">
        <v>13</v>
      </c>
      <c r="F5414" t="s">
        <v>151</v>
      </c>
      <c r="G5414">
        <v>7</v>
      </c>
      <c r="H5414">
        <v>28.420625250000001</v>
      </c>
      <c r="I5414" t="s">
        <v>95</v>
      </c>
      <c r="J5414" t="s">
        <v>226</v>
      </c>
    </row>
    <row r="5415" spans="1:10">
      <c r="A5415" t="str">
        <f t="shared" si="84"/>
        <v>C712016AllSexMaori13</v>
      </c>
      <c r="B5415">
        <v>2016</v>
      </c>
      <c r="C5415" t="s">
        <v>118</v>
      </c>
      <c r="D5415" t="s">
        <v>119</v>
      </c>
      <c r="E5415">
        <v>13</v>
      </c>
      <c r="F5415" t="s">
        <v>151</v>
      </c>
      <c r="G5415">
        <v>5</v>
      </c>
      <c r="H5415">
        <v>20.300446610000002</v>
      </c>
      <c r="I5415" t="s">
        <v>96</v>
      </c>
      <c r="J5415" t="s">
        <v>167</v>
      </c>
    </row>
    <row r="5416" spans="1:10">
      <c r="A5416" t="str">
        <f t="shared" si="84"/>
        <v>C732016AllSexMaori13</v>
      </c>
      <c r="B5416">
        <v>2016</v>
      </c>
      <c r="C5416" t="s">
        <v>118</v>
      </c>
      <c r="D5416" t="s">
        <v>119</v>
      </c>
      <c r="E5416">
        <v>13</v>
      </c>
      <c r="F5416" t="s">
        <v>151</v>
      </c>
      <c r="G5416">
        <v>4</v>
      </c>
      <c r="H5416">
        <v>16.240357289999999</v>
      </c>
      <c r="I5416" t="s">
        <v>97</v>
      </c>
      <c r="J5416" t="s">
        <v>183</v>
      </c>
    </row>
    <row r="5417" spans="1:10">
      <c r="A5417" t="str">
        <f t="shared" si="84"/>
        <v>C77-C792016AllSexMaori13</v>
      </c>
      <c r="B5417">
        <v>2016</v>
      </c>
      <c r="C5417" t="s">
        <v>118</v>
      </c>
      <c r="D5417" t="s">
        <v>119</v>
      </c>
      <c r="E5417">
        <v>13</v>
      </c>
      <c r="F5417" t="s">
        <v>151</v>
      </c>
      <c r="G5417">
        <v>5</v>
      </c>
      <c r="H5417">
        <v>20.300446610000002</v>
      </c>
      <c r="I5417" t="s">
        <v>215</v>
      </c>
      <c r="J5417" t="s">
        <v>216</v>
      </c>
    </row>
    <row r="5418" spans="1:10">
      <c r="A5418" t="str">
        <f t="shared" si="84"/>
        <v>C802016AllSexMaori13</v>
      </c>
      <c r="B5418">
        <v>2016</v>
      </c>
      <c r="C5418" t="s">
        <v>118</v>
      </c>
      <c r="D5418" t="s">
        <v>119</v>
      </c>
      <c r="E5418">
        <v>13</v>
      </c>
      <c r="F5418" t="s">
        <v>151</v>
      </c>
      <c r="G5418">
        <v>2</v>
      </c>
      <c r="H5418">
        <v>8.1201786439999992</v>
      </c>
      <c r="I5418" t="s">
        <v>229</v>
      </c>
      <c r="J5418" t="s">
        <v>230</v>
      </c>
    </row>
    <row r="5419" spans="1:10">
      <c r="A5419" t="str">
        <f t="shared" si="84"/>
        <v>C82-C86, C962016AllSexMaori13</v>
      </c>
      <c r="B5419">
        <v>2016</v>
      </c>
      <c r="C5419" t="s">
        <v>118</v>
      </c>
      <c r="D5419" t="s">
        <v>119</v>
      </c>
      <c r="E5419">
        <v>13</v>
      </c>
      <c r="F5419" t="s">
        <v>151</v>
      </c>
      <c r="G5419">
        <v>16</v>
      </c>
      <c r="H5419">
        <v>64.961429150000001</v>
      </c>
      <c r="I5419" t="s">
        <v>99</v>
      </c>
      <c r="J5419" t="s">
        <v>173</v>
      </c>
    </row>
    <row r="5420" spans="1:10">
      <c r="A5420" t="str">
        <f t="shared" si="84"/>
        <v>C902016AllSexMaori13</v>
      </c>
      <c r="B5420">
        <v>2016</v>
      </c>
      <c r="C5420" t="s">
        <v>118</v>
      </c>
      <c r="D5420" t="s">
        <v>119</v>
      </c>
      <c r="E5420">
        <v>13</v>
      </c>
      <c r="F5420" t="s">
        <v>151</v>
      </c>
      <c r="G5420">
        <v>6</v>
      </c>
      <c r="H5420">
        <v>24.360535930000001</v>
      </c>
      <c r="I5420" t="s">
        <v>100</v>
      </c>
      <c r="J5420" t="s">
        <v>205</v>
      </c>
    </row>
    <row r="5421" spans="1:10">
      <c r="A5421" t="str">
        <f t="shared" si="84"/>
        <v>C91-C952016AllSexMaori13</v>
      </c>
      <c r="B5421">
        <v>2016</v>
      </c>
      <c r="C5421" t="s">
        <v>118</v>
      </c>
      <c r="D5421" t="s">
        <v>119</v>
      </c>
      <c r="E5421">
        <v>13</v>
      </c>
      <c r="F5421" t="s">
        <v>151</v>
      </c>
      <c r="G5421">
        <v>6</v>
      </c>
      <c r="H5421">
        <v>24.360535930000001</v>
      </c>
      <c r="I5421" t="s">
        <v>101</v>
      </c>
      <c r="J5421" t="s">
        <v>174</v>
      </c>
    </row>
    <row r="5422" spans="1:10">
      <c r="A5422" t="str">
        <f t="shared" si="84"/>
        <v>D45-D472016AllSexMaori13</v>
      </c>
      <c r="B5422">
        <v>2016</v>
      </c>
      <c r="C5422" t="s">
        <v>118</v>
      </c>
      <c r="D5422" t="s">
        <v>119</v>
      </c>
      <c r="E5422">
        <v>13</v>
      </c>
      <c r="F5422" t="s">
        <v>151</v>
      </c>
      <c r="G5422">
        <v>3</v>
      </c>
      <c r="H5422">
        <v>12.180267969999999</v>
      </c>
      <c r="I5422" t="s">
        <v>140</v>
      </c>
      <c r="J5422" t="s">
        <v>181</v>
      </c>
    </row>
    <row r="5423" spans="1:10">
      <c r="A5423" t="str">
        <f t="shared" si="84"/>
        <v>C00-C142017AllSexMaori13</v>
      </c>
      <c r="B5423">
        <v>2017</v>
      </c>
      <c r="C5423" t="s">
        <v>118</v>
      </c>
      <c r="D5423" t="s">
        <v>119</v>
      </c>
      <c r="E5423">
        <v>13</v>
      </c>
      <c r="F5423" t="s">
        <v>151</v>
      </c>
      <c r="G5423">
        <v>6</v>
      </c>
      <c r="H5423">
        <v>23.219814240000002</v>
      </c>
      <c r="I5423" t="s">
        <v>86</v>
      </c>
      <c r="J5423" t="s">
        <v>180</v>
      </c>
    </row>
    <row r="5424" spans="1:10">
      <c r="A5424" t="str">
        <f t="shared" si="84"/>
        <v>C152017AllSexMaori13</v>
      </c>
      <c r="B5424">
        <v>2017</v>
      </c>
      <c r="C5424" t="s">
        <v>118</v>
      </c>
      <c r="D5424" t="s">
        <v>119</v>
      </c>
      <c r="E5424">
        <v>13</v>
      </c>
      <c r="F5424" t="s">
        <v>151</v>
      </c>
      <c r="G5424">
        <v>7</v>
      </c>
      <c r="H5424">
        <v>27.089783279999999</v>
      </c>
      <c r="I5424" t="s">
        <v>87</v>
      </c>
      <c r="J5424" t="s">
        <v>217</v>
      </c>
    </row>
    <row r="5425" spans="1:10">
      <c r="A5425" t="str">
        <f t="shared" si="84"/>
        <v>C162017AllSexMaori13</v>
      </c>
      <c r="B5425">
        <v>2017</v>
      </c>
      <c r="C5425" t="s">
        <v>118</v>
      </c>
      <c r="D5425" t="s">
        <v>119</v>
      </c>
      <c r="E5425">
        <v>13</v>
      </c>
      <c r="F5425" t="s">
        <v>151</v>
      </c>
      <c r="G5425">
        <v>7</v>
      </c>
      <c r="H5425">
        <v>27.089783279999999</v>
      </c>
      <c r="I5425" t="s">
        <v>88</v>
      </c>
      <c r="J5425" t="s">
        <v>188</v>
      </c>
    </row>
    <row r="5426" spans="1:10">
      <c r="A5426" t="str">
        <f t="shared" si="84"/>
        <v>C172017AllSexMaori13</v>
      </c>
      <c r="B5426">
        <v>2017</v>
      </c>
      <c r="C5426" t="s">
        <v>118</v>
      </c>
      <c r="D5426" t="s">
        <v>119</v>
      </c>
      <c r="E5426">
        <v>13</v>
      </c>
      <c r="F5426" t="s">
        <v>151</v>
      </c>
      <c r="G5426">
        <v>5</v>
      </c>
      <c r="H5426">
        <v>19.349845200000001</v>
      </c>
      <c r="I5426" t="s">
        <v>208</v>
      </c>
      <c r="J5426" t="s">
        <v>209</v>
      </c>
    </row>
    <row r="5427" spans="1:10">
      <c r="A5427" t="str">
        <f t="shared" si="84"/>
        <v>C18-C212017AllSexMaori13</v>
      </c>
      <c r="B5427">
        <v>2017</v>
      </c>
      <c r="C5427" t="s">
        <v>118</v>
      </c>
      <c r="D5427" t="s">
        <v>119</v>
      </c>
      <c r="E5427">
        <v>13</v>
      </c>
      <c r="F5427" t="s">
        <v>151</v>
      </c>
      <c r="G5427">
        <v>36</v>
      </c>
      <c r="H5427">
        <v>139.3188854</v>
      </c>
      <c r="I5427" t="s">
        <v>89</v>
      </c>
      <c r="J5427" t="s">
        <v>182</v>
      </c>
    </row>
    <row r="5428" spans="1:10">
      <c r="A5428" t="str">
        <f t="shared" si="84"/>
        <v>C222017AllSexMaori13</v>
      </c>
      <c r="B5428">
        <v>2017</v>
      </c>
      <c r="C5428" t="s">
        <v>118</v>
      </c>
      <c r="D5428" t="s">
        <v>119</v>
      </c>
      <c r="E5428">
        <v>13</v>
      </c>
      <c r="F5428" t="s">
        <v>151</v>
      </c>
      <c r="G5428">
        <v>21</v>
      </c>
      <c r="H5428">
        <v>81.269349849999998</v>
      </c>
      <c r="I5428" t="s">
        <v>90</v>
      </c>
      <c r="J5428" t="s">
        <v>159</v>
      </c>
    </row>
    <row r="5429" spans="1:10">
      <c r="A5429" t="str">
        <f t="shared" si="84"/>
        <v>C242017AllSexMaori13</v>
      </c>
      <c r="B5429">
        <v>2017</v>
      </c>
      <c r="C5429" t="s">
        <v>118</v>
      </c>
      <c r="D5429" t="s">
        <v>119</v>
      </c>
      <c r="E5429">
        <v>13</v>
      </c>
      <c r="F5429" t="s">
        <v>151</v>
      </c>
      <c r="G5429">
        <v>1</v>
      </c>
      <c r="H5429">
        <v>3.86996904</v>
      </c>
      <c r="I5429" t="s">
        <v>220</v>
      </c>
      <c r="J5429" t="s">
        <v>221</v>
      </c>
    </row>
    <row r="5430" spans="1:10">
      <c r="A5430" t="str">
        <f t="shared" si="84"/>
        <v>C252017AllSexMaori13</v>
      </c>
      <c r="B5430">
        <v>2017</v>
      </c>
      <c r="C5430" t="s">
        <v>118</v>
      </c>
      <c r="D5430" t="s">
        <v>119</v>
      </c>
      <c r="E5430">
        <v>13</v>
      </c>
      <c r="F5430" t="s">
        <v>151</v>
      </c>
      <c r="G5430">
        <v>6</v>
      </c>
      <c r="H5430">
        <v>23.219814240000002</v>
      </c>
      <c r="I5430" t="s">
        <v>91</v>
      </c>
      <c r="J5430" t="s">
        <v>197</v>
      </c>
    </row>
    <row r="5431" spans="1:10">
      <c r="A5431" t="str">
        <f t="shared" si="84"/>
        <v>C322017AllSexMaori13</v>
      </c>
      <c r="B5431">
        <v>2017</v>
      </c>
      <c r="C5431" t="s">
        <v>118</v>
      </c>
      <c r="D5431" t="s">
        <v>119</v>
      </c>
      <c r="E5431">
        <v>13</v>
      </c>
      <c r="F5431" t="s">
        <v>151</v>
      </c>
      <c r="G5431">
        <v>2</v>
      </c>
      <c r="H5431">
        <v>7.7399380799999999</v>
      </c>
      <c r="I5431" t="s">
        <v>189</v>
      </c>
      <c r="J5431" t="s">
        <v>190</v>
      </c>
    </row>
    <row r="5432" spans="1:10">
      <c r="A5432" t="str">
        <f t="shared" si="84"/>
        <v>C33-C342017AllSexMaori13</v>
      </c>
      <c r="B5432">
        <v>2017</v>
      </c>
      <c r="C5432" t="s">
        <v>118</v>
      </c>
      <c r="D5432" t="s">
        <v>119</v>
      </c>
      <c r="E5432">
        <v>13</v>
      </c>
      <c r="F5432" t="s">
        <v>151</v>
      </c>
      <c r="G5432">
        <v>80</v>
      </c>
      <c r="H5432">
        <v>309.59752320000001</v>
      </c>
      <c r="I5432" t="s">
        <v>92</v>
      </c>
      <c r="J5432" t="s">
        <v>175</v>
      </c>
    </row>
    <row r="5433" spans="1:10">
      <c r="A5433" t="str">
        <f t="shared" si="84"/>
        <v>C432017AllSexMaori13</v>
      </c>
      <c r="B5433">
        <v>2017</v>
      </c>
      <c r="C5433" t="s">
        <v>118</v>
      </c>
      <c r="D5433" t="s">
        <v>119</v>
      </c>
      <c r="E5433">
        <v>13</v>
      </c>
      <c r="F5433" t="s">
        <v>151</v>
      </c>
      <c r="G5433">
        <v>6</v>
      </c>
      <c r="H5433">
        <v>23.219814240000002</v>
      </c>
      <c r="I5433" t="s">
        <v>93</v>
      </c>
      <c r="J5433" t="s">
        <v>186</v>
      </c>
    </row>
    <row r="5434" spans="1:10">
      <c r="A5434" t="str">
        <f t="shared" si="84"/>
        <v>C442017AllSexMaori13</v>
      </c>
      <c r="B5434">
        <v>2017</v>
      </c>
      <c r="C5434" t="s">
        <v>118</v>
      </c>
      <c r="D5434" t="s">
        <v>119</v>
      </c>
      <c r="E5434">
        <v>13</v>
      </c>
      <c r="F5434" t="s">
        <v>151</v>
      </c>
      <c r="G5434">
        <v>2</v>
      </c>
      <c r="H5434">
        <v>7.7399380799999999</v>
      </c>
      <c r="I5434" t="s">
        <v>176</v>
      </c>
      <c r="J5434" t="s">
        <v>177</v>
      </c>
    </row>
    <row r="5435" spans="1:10">
      <c r="A5435" t="str">
        <f t="shared" si="84"/>
        <v>C452017AllSexMaori13</v>
      </c>
      <c r="B5435">
        <v>2017</v>
      </c>
      <c r="C5435" t="s">
        <v>118</v>
      </c>
      <c r="D5435" t="s">
        <v>119</v>
      </c>
      <c r="E5435">
        <v>13</v>
      </c>
      <c r="F5435" t="s">
        <v>151</v>
      </c>
      <c r="G5435">
        <v>3</v>
      </c>
      <c r="H5435">
        <v>11.609907120000001</v>
      </c>
      <c r="I5435" t="s">
        <v>218</v>
      </c>
      <c r="J5435" t="s">
        <v>219</v>
      </c>
    </row>
    <row r="5436" spans="1:10">
      <c r="A5436" t="str">
        <f t="shared" si="84"/>
        <v>C482017AllSexMaori13</v>
      </c>
      <c r="B5436">
        <v>2017</v>
      </c>
      <c r="C5436" t="s">
        <v>118</v>
      </c>
      <c r="D5436" t="s">
        <v>119</v>
      </c>
      <c r="E5436">
        <v>13</v>
      </c>
      <c r="F5436" t="s">
        <v>151</v>
      </c>
      <c r="G5436">
        <v>1</v>
      </c>
      <c r="H5436">
        <v>3.86996904</v>
      </c>
      <c r="I5436" t="s">
        <v>200</v>
      </c>
      <c r="J5436" t="s">
        <v>201</v>
      </c>
    </row>
    <row r="5437" spans="1:10">
      <c r="A5437" t="str">
        <f t="shared" si="84"/>
        <v>C492017AllSexMaori13</v>
      </c>
      <c r="B5437">
        <v>2017</v>
      </c>
      <c r="C5437" t="s">
        <v>118</v>
      </c>
      <c r="D5437" t="s">
        <v>119</v>
      </c>
      <c r="E5437">
        <v>13</v>
      </c>
      <c r="F5437" t="s">
        <v>151</v>
      </c>
      <c r="G5437">
        <v>1</v>
      </c>
      <c r="H5437">
        <v>3.86996904</v>
      </c>
      <c r="I5437" t="s">
        <v>162</v>
      </c>
      <c r="J5437" t="s">
        <v>163</v>
      </c>
    </row>
    <row r="5438" spans="1:10">
      <c r="A5438" t="str">
        <f t="shared" si="84"/>
        <v>C502017AllSexMaori13</v>
      </c>
      <c r="B5438">
        <v>2017</v>
      </c>
      <c r="C5438" t="s">
        <v>118</v>
      </c>
      <c r="D5438" t="s">
        <v>119</v>
      </c>
      <c r="E5438">
        <v>13</v>
      </c>
      <c r="F5438" t="s">
        <v>151</v>
      </c>
      <c r="G5438">
        <v>88</v>
      </c>
      <c r="H5438">
        <v>340.5572755</v>
      </c>
      <c r="I5438" t="s">
        <v>102</v>
      </c>
      <c r="J5438" t="s">
        <v>214</v>
      </c>
    </row>
    <row r="5439" spans="1:10">
      <c r="A5439" t="str">
        <f t="shared" si="84"/>
        <v>C512017AllSexMaori13</v>
      </c>
      <c r="B5439">
        <v>2017</v>
      </c>
      <c r="C5439" t="s">
        <v>118</v>
      </c>
      <c r="D5439" t="s">
        <v>119</v>
      </c>
      <c r="E5439">
        <v>13</v>
      </c>
      <c r="F5439" t="s">
        <v>151</v>
      </c>
      <c r="G5439">
        <v>2</v>
      </c>
      <c r="H5439">
        <v>7.7399380799999999</v>
      </c>
      <c r="I5439" t="s">
        <v>106</v>
      </c>
      <c r="J5439" t="s">
        <v>238</v>
      </c>
    </row>
    <row r="5440" spans="1:10">
      <c r="A5440" t="str">
        <f t="shared" si="84"/>
        <v>C522017AllSexMaori13</v>
      </c>
      <c r="B5440">
        <v>2017</v>
      </c>
      <c r="C5440" t="s">
        <v>118</v>
      </c>
      <c r="D5440" t="s">
        <v>119</v>
      </c>
      <c r="E5440">
        <v>13</v>
      </c>
      <c r="F5440" t="s">
        <v>151</v>
      </c>
      <c r="G5440">
        <v>1</v>
      </c>
      <c r="H5440">
        <v>3.86996904</v>
      </c>
      <c r="I5440" t="s">
        <v>239</v>
      </c>
      <c r="J5440" t="s">
        <v>240</v>
      </c>
    </row>
    <row r="5441" spans="1:10">
      <c r="A5441" t="str">
        <f t="shared" si="84"/>
        <v>C532017AllSexMaori13</v>
      </c>
      <c r="B5441">
        <v>2017</v>
      </c>
      <c r="C5441" t="s">
        <v>118</v>
      </c>
      <c r="D5441" t="s">
        <v>119</v>
      </c>
      <c r="E5441">
        <v>13</v>
      </c>
      <c r="F5441" t="s">
        <v>151</v>
      </c>
      <c r="G5441">
        <v>1</v>
      </c>
      <c r="H5441">
        <v>3.86996904</v>
      </c>
      <c r="I5441" t="s">
        <v>103</v>
      </c>
      <c r="J5441" t="s">
        <v>235</v>
      </c>
    </row>
    <row r="5442" spans="1:10">
      <c r="A5442" t="str">
        <f t="shared" si="84"/>
        <v>C54-C552017AllSexMaori13</v>
      </c>
      <c r="B5442">
        <v>2017</v>
      </c>
      <c r="C5442" t="s">
        <v>118</v>
      </c>
      <c r="D5442" t="s">
        <v>119</v>
      </c>
      <c r="E5442">
        <v>13</v>
      </c>
      <c r="F5442" t="s">
        <v>151</v>
      </c>
      <c r="G5442">
        <v>11</v>
      </c>
      <c r="H5442">
        <v>42.569659440000002</v>
      </c>
      <c r="I5442" t="s">
        <v>104</v>
      </c>
      <c r="J5442" t="s">
        <v>234</v>
      </c>
    </row>
    <row r="5443" spans="1:10">
      <c r="A5443" t="str">
        <f t="shared" ref="A5443:A5506" si="85">I5443&amp;B5443&amp;C5443&amp;D5443&amp;E5443</f>
        <v>C56-C572017AllSexMaori13</v>
      </c>
      <c r="B5443">
        <v>2017</v>
      </c>
      <c r="C5443" t="s">
        <v>118</v>
      </c>
      <c r="D5443" t="s">
        <v>119</v>
      </c>
      <c r="E5443">
        <v>13</v>
      </c>
      <c r="F5443" t="s">
        <v>151</v>
      </c>
      <c r="G5443">
        <v>7</v>
      </c>
      <c r="H5443">
        <v>27.089783279999999</v>
      </c>
      <c r="I5443" t="s">
        <v>105</v>
      </c>
      <c r="J5443" t="s">
        <v>233</v>
      </c>
    </row>
    <row r="5444" spans="1:10">
      <c r="A5444" t="str">
        <f t="shared" si="85"/>
        <v>C602017AllSexMaori13</v>
      </c>
      <c r="B5444">
        <v>2017</v>
      </c>
      <c r="C5444" t="s">
        <v>118</v>
      </c>
      <c r="D5444" t="s">
        <v>119</v>
      </c>
      <c r="E5444">
        <v>13</v>
      </c>
      <c r="F5444" t="s">
        <v>151</v>
      </c>
      <c r="G5444">
        <v>1</v>
      </c>
      <c r="H5444">
        <v>3.86996904</v>
      </c>
      <c r="I5444" t="s">
        <v>222</v>
      </c>
      <c r="J5444" t="s">
        <v>223</v>
      </c>
    </row>
    <row r="5445" spans="1:10">
      <c r="A5445" t="str">
        <f t="shared" si="85"/>
        <v>C612017AllSexMaori13</v>
      </c>
      <c r="B5445">
        <v>2017</v>
      </c>
      <c r="C5445" t="s">
        <v>118</v>
      </c>
      <c r="D5445" t="s">
        <v>119</v>
      </c>
      <c r="E5445">
        <v>13</v>
      </c>
      <c r="F5445" t="s">
        <v>151</v>
      </c>
      <c r="G5445">
        <v>72</v>
      </c>
      <c r="H5445">
        <v>278.63777090000002</v>
      </c>
      <c r="I5445" t="s">
        <v>107</v>
      </c>
      <c r="J5445" t="s">
        <v>202</v>
      </c>
    </row>
    <row r="5446" spans="1:10">
      <c r="A5446" t="str">
        <f t="shared" si="85"/>
        <v>C64-C66, C682017AllSexMaori13</v>
      </c>
      <c r="B5446">
        <v>2017</v>
      </c>
      <c r="C5446" t="s">
        <v>118</v>
      </c>
      <c r="D5446" t="s">
        <v>119</v>
      </c>
      <c r="E5446">
        <v>13</v>
      </c>
      <c r="F5446" t="s">
        <v>151</v>
      </c>
      <c r="G5446">
        <v>14</v>
      </c>
      <c r="H5446">
        <v>54.179566559999998</v>
      </c>
      <c r="I5446" t="s">
        <v>94</v>
      </c>
      <c r="J5446" t="s">
        <v>164</v>
      </c>
    </row>
    <row r="5447" spans="1:10">
      <c r="A5447" t="str">
        <f t="shared" si="85"/>
        <v>C672017AllSexMaori13</v>
      </c>
      <c r="B5447">
        <v>2017</v>
      </c>
      <c r="C5447" t="s">
        <v>118</v>
      </c>
      <c r="D5447" t="s">
        <v>119</v>
      </c>
      <c r="E5447">
        <v>13</v>
      </c>
      <c r="F5447" t="s">
        <v>151</v>
      </c>
      <c r="G5447">
        <v>3</v>
      </c>
      <c r="H5447">
        <v>11.609907120000001</v>
      </c>
      <c r="I5447" t="s">
        <v>95</v>
      </c>
      <c r="J5447" t="s">
        <v>226</v>
      </c>
    </row>
    <row r="5448" spans="1:10">
      <c r="A5448" t="str">
        <f t="shared" si="85"/>
        <v>C712017AllSexMaori13</v>
      </c>
      <c r="B5448">
        <v>2017</v>
      </c>
      <c r="C5448" t="s">
        <v>118</v>
      </c>
      <c r="D5448" t="s">
        <v>119</v>
      </c>
      <c r="E5448">
        <v>13</v>
      </c>
      <c r="F5448" t="s">
        <v>151</v>
      </c>
      <c r="G5448">
        <v>1</v>
      </c>
      <c r="H5448">
        <v>3.86996904</v>
      </c>
      <c r="I5448" t="s">
        <v>96</v>
      </c>
      <c r="J5448" t="s">
        <v>167</v>
      </c>
    </row>
    <row r="5449" spans="1:10">
      <c r="A5449" t="str">
        <f t="shared" si="85"/>
        <v>C732017AllSexMaori13</v>
      </c>
      <c r="B5449">
        <v>2017</v>
      </c>
      <c r="C5449" t="s">
        <v>118</v>
      </c>
      <c r="D5449" t="s">
        <v>119</v>
      </c>
      <c r="E5449">
        <v>13</v>
      </c>
      <c r="F5449" t="s">
        <v>151</v>
      </c>
      <c r="G5449">
        <v>6</v>
      </c>
      <c r="H5449">
        <v>23.219814240000002</v>
      </c>
      <c r="I5449" t="s">
        <v>97</v>
      </c>
      <c r="J5449" t="s">
        <v>183</v>
      </c>
    </row>
    <row r="5450" spans="1:10">
      <c r="A5450" t="str">
        <f t="shared" si="85"/>
        <v>C77-C792017AllSexMaori13</v>
      </c>
      <c r="B5450">
        <v>2017</v>
      </c>
      <c r="C5450" t="s">
        <v>118</v>
      </c>
      <c r="D5450" t="s">
        <v>119</v>
      </c>
      <c r="E5450">
        <v>13</v>
      </c>
      <c r="F5450" t="s">
        <v>151</v>
      </c>
      <c r="G5450">
        <v>5</v>
      </c>
      <c r="H5450">
        <v>19.349845200000001</v>
      </c>
      <c r="I5450" t="s">
        <v>215</v>
      </c>
      <c r="J5450" t="s">
        <v>216</v>
      </c>
    </row>
    <row r="5451" spans="1:10">
      <c r="A5451" t="str">
        <f t="shared" si="85"/>
        <v>C82-C86, C962017AllSexMaori13</v>
      </c>
      <c r="B5451">
        <v>2017</v>
      </c>
      <c r="C5451" t="s">
        <v>118</v>
      </c>
      <c r="D5451" t="s">
        <v>119</v>
      </c>
      <c r="E5451">
        <v>13</v>
      </c>
      <c r="F5451" t="s">
        <v>151</v>
      </c>
      <c r="G5451">
        <v>7</v>
      </c>
      <c r="H5451">
        <v>27.089783279999999</v>
      </c>
      <c r="I5451" t="s">
        <v>99</v>
      </c>
      <c r="J5451" t="s">
        <v>173</v>
      </c>
    </row>
    <row r="5452" spans="1:10">
      <c r="A5452" t="str">
        <f t="shared" si="85"/>
        <v>C902017AllSexMaori13</v>
      </c>
      <c r="B5452">
        <v>2017</v>
      </c>
      <c r="C5452" t="s">
        <v>118</v>
      </c>
      <c r="D5452" t="s">
        <v>119</v>
      </c>
      <c r="E5452">
        <v>13</v>
      </c>
      <c r="F5452" t="s">
        <v>151</v>
      </c>
      <c r="G5452">
        <v>3</v>
      </c>
      <c r="H5452">
        <v>11.609907120000001</v>
      </c>
      <c r="I5452" t="s">
        <v>100</v>
      </c>
      <c r="J5452" t="s">
        <v>205</v>
      </c>
    </row>
    <row r="5453" spans="1:10">
      <c r="A5453" t="str">
        <f t="shared" si="85"/>
        <v>C91-C952017AllSexMaori13</v>
      </c>
      <c r="B5453">
        <v>2017</v>
      </c>
      <c r="C5453" t="s">
        <v>118</v>
      </c>
      <c r="D5453" t="s">
        <v>119</v>
      </c>
      <c r="E5453">
        <v>13</v>
      </c>
      <c r="F5453" t="s">
        <v>151</v>
      </c>
      <c r="G5453">
        <v>7</v>
      </c>
      <c r="H5453">
        <v>27.089783279999999</v>
      </c>
      <c r="I5453" t="s">
        <v>101</v>
      </c>
      <c r="J5453" t="s">
        <v>174</v>
      </c>
    </row>
    <row r="5454" spans="1:10">
      <c r="A5454" t="str">
        <f t="shared" si="85"/>
        <v>D45-D472017AllSexMaori13</v>
      </c>
      <c r="B5454">
        <v>2017</v>
      </c>
      <c r="C5454" t="s">
        <v>118</v>
      </c>
      <c r="D5454" t="s">
        <v>119</v>
      </c>
      <c r="E5454">
        <v>13</v>
      </c>
      <c r="F5454" t="s">
        <v>151</v>
      </c>
      <c r="G5454">
        <v>7</v>
      </c>
      <c r="H5454">
        <v>27.089783279999999</v>
      </c>
      <c r="I5454" t="s">
        <v>140</v>
      </c>
      <c r="J5454" t="s">
        <v>181</v>
      </c>
    </row>
    <row r="5455" spans="1:10">
      <c r="A5455" t="str">
        <f t="shared" si="85"/>
        <v>C00-C142015AllSexMaori14</v>
      </c>
      <c r="B5455">
        <v>2015</v>
      </c>
      <c r="C5455" t="s">
        <v>118</v>
      </c>
      <c r="D5455" t="s">
        <v>119</v>
      </c>
      <c r="E5455">
        <v>14</v>
      </c>
      <c r="F5455" t="s">
        <v>152</v>
      </c>
      <c r="G5455">
        <v>5</v>
      </c>
      <c r="H5455">
        <v>29.342722999999999</v>
      </c>
      <c r="I5455" t="s">
        <v>86</v>
      </c>
      <c r="J5455" t="s">
        <v>180</v>
      </c>
    </row>
    <row r="5456" spans="1:10">
      <c r="A5456" t="str">
        <f t="shared" si="85"/>
        <v>C152015AllSexMaori14</v>
      </c>
      <c r="B5456">
        <v>2015</v>
      </c>
      <c r="C5456" t="s">
        <v>118</v>
      </c>
      <c r="D5456" t="s">
        <v>119</v>
      </c>
      <c r="E5456">
        <v>14</v>
      </c>
      <c r="F5456" t="s">
        <v>152</v>
      </c>
      <c r="G5456">
        <v>6</v>
      </c>
      <c r="H5456">
        <v>35.21126761</v>
      </c>
      <c r="I5456" t="s">
        <v>87</v>
      </c>
      <c r="J5456" t="s">
        <v>217</v>
      </c>
    </row>
    <row r="5457" spans="1:10">
      <c r="A5457" t="str">
        <f t="shared" si="85"/>
        <v>C162015AllSexMaori14</v>
      </c>
      <c r="B5457">
        <v>2015</v>
      </c>
      <c r="C5457" t="s">
        <v>118</v>
      </c>
      <c r="D5457" t="s">
        <v>119</v>
      </c>
      <c r="E5457">
        <v>14</v>
      </c>
      <c r="F5457" t="s">
        <v>152</v>
      </c>
      <c r="G5457">
        <v>14</v>
      </c>
      <c r="H5457">
        <v>82.159624410000006</v>
      </c>
      <c r="I5457" t="s">
        <v>88</v>
      </c>
      <c r="J5457" t="s">
        <v>188</v>
      </c>
    </row>
    <row r="5458" spans="1:10">
      <c r="A5458" t="str">
        <f t="shared" si="85"/>
        <v>C172015AllSexMaori14</v>
      </c>
      <c r="B5458">
        <v>2015</v>
      </c>
      <c r="C5458" t="s">
        <v>118</v>
      </c>
      <c r="D5458" t="s">
        <v>119</v>
      </c>
      <c r="E5458">
        <v>14</v>
      </c>
      <c r="F5458" t="s">
        <v>152</v>
      </c>
      <c r="G5458">
        <v>2</v>
      </c>
      <c r="H5458">
        <v>11.7370892</v>
      </c>
      <c r="I5458" t="s">
        <v>208</v>
      </c>
      <c r="J5458" t="s">
        <v>209</v>
      </c>
    </row>
    <row r="5459" spans="1:10">
      <c r="A5459" t="str">
        <f t="shared" si="85"/>
        <v>C18-C212015AllSexMaori14</v>
      </c>
      <c r="B5459">
        <v>2015</v>
      </c>
      <c r="C5459" t="s">
        <v>118</v>
      </c>
      <c r="D5459" t="s">
        <v>119</v>
      </c>
      <c r="E5459">
        <v>14</v>
      </c>
      <c r="F5459" t="s">
        <v>152</v>
      </c>
      <c r="G5459">
        <v>27</v>
      </c>
      <c r="H5459">
        <v>158.45070419999999</v>
      </c>
      <c r="I5459" t="s">
        <v>89</v>
      </c>
      <c r="J5459" t="s">
        <v>182</v>
      </c>
    </row>
    <row r="5460" spans="1:10">
      <c r="A5460" t="str">
        <f t="shared" si="85"/>
        <v>C222015AllSexMaori14</v>
      </c>
      <c r="B5460">
        <v>2015</v>
      </c>
      <c r="C5460" t="s">
        <v>118</v>
      </c>
      <c r="D5460" t="s">
        <v>119</v>
      </c>
      <c r="E5460">
        <v>14</v>
      </c>
      <c r="F5460" t="s">
        <v>152</v>
      </c>
      <c r="G5460">
        <v>7</v>
      </c>
      <c r="H5460">
        <v>41.07981221</v>
      </c>
      <c r="I5460" t="s">
        <v>90</v>
      </c>
      <c r="J5460" t="s">
        <v>159</v>
      </c>
    </row>
    <row r="5461" spans="1:10">
      <c r="A5461" t="str">
        <f t="shared" si="85"/>
        <v>C232015AllSexMaori14</v>
      </c>
      <c r="B5461">
        <v>2015</v>
      </c>
      <c r="C5461" t="s">
        <v>118</v>
      </c>
      <c r="D5461" t="s">
        <v>119</v>
      </c>
      <c r="E5461">
        <v>14</v>
      </c>
      <c r="F5461" t="s">
        <v>152</v>
      </c>
      <c r="G5461">
        <v>4</v>
      </c>
      <c r="H5461">
        <v>23.4741784</v>
      </c>
      <c r="I5461" t="s">
        <v>227</v>
      </c>
      <c r="J5461" t="s">
        <v>228</v>
      </c>
    </row>
    <row r="5462" spans="1:10">
      <c r="A5462" t="str">
        <f t="shared" si="85"/>
        <v>C242015AllSexMaori14</v>
      </c>
      <c r="B5462">
        <v>2015</v>
      </c>
      <c r="C5462" t="s">
        <v>118</v>
      </c>
      <c r="D5462" t="s">
        <v>119</v>
      </c>
      <c r="E5462">
        <v>14</v>
      </c>
      <c r="F5462" t="s">
        <v>152</v>
      </c>
      <c r="G5462">
        <v>1</v>
      </c>
      <c r="H5462">
        <v>5.868544601</v>
      </c>
      <c r="I5462" t="s">
        <v>220</v>
      </c>
      <c r="J5462" t="s">
        <v>221</v>
      </c>
    </row>
    <row r="5463" spans="1:10">
      <c r="A5463" t="str">
        <f t="shared" si="85"/>
        <v>C252015AllSexMaori14</v>
      </c>
      <c r="B5463">
        <v>2015</v>
      </c>
      <c r="C5463" t="s">
        <v>118</v>
      </c>
      <c r="D5463" t="s">
        <v>119</v>
      </c>
      <c r="E5463">
        <v>14</v>
      </c>
      <c r="F5463" t="s">
        <v>152</v>
      </c>
      <c r="G5463">
        <v>9</v>
      </c>
      <c r="H5463">
        <v>52.81690141</v>
      </c>
      <c r="I5463" t="s">
        <v>91</v>
      </c>
      <c r="J5463" t="s">
        <v>197</v>
      </c>
    </row>
    <row r="5464" spans="1:10">
      <c r="A5464" t="str">
        <f t="shared" si="85"/>
        <v>C262015AllSexMaori14</v>
      </c>
      <c r="B5464">
        <v>2015</v>
      </c>
      <c r="C5464" t="s">
        <v>118</v>
      </c>
      <c r="D5464" t="s">
        <v>119</v>
      </c>
      <c r="E5464">
        <v>14</v>
      </c>
      <c r="F5464" t="s">
        <v>152</v>
      </c>
      <c r="G5464">
        <v>3</v>
      </c>
      <c r="H5464">
        <v>17.6056338</v>
      </c>
      <c r="I5464" t="s">
        <v>198</v>
      </c>
      <c r="J5464" t="s">
        <v>199</v>
      </c>
    </row>
    <row r="5465" spans="1:10">
      <c r="A5465" t="str">
        <f t="shared" si="85"/>
        <v>C302015AllSexMaori14</v>
      </c>
      <c r="B5465">
        <v>2015</v>
      </c>
      <c r="C5465" t="s">
        <v>118</v>
      </c>
      <c r="D5465" t="s">
        <v>119</v>
      </c>
      <c r="E5465">
        <v>14</v>
      </c>
      <c r="F5465" t="s">
        <v>152</v>
      </c>
      <c r="G5465">
        <v>1</v>
      </c>
      <c r="H5465">
        <v>5.868544601</v>
      </c>
      <c r="I5465" t="s">
        <v>210</v>
      </c>
      <c r="J5465" t="s">
        <v>211</v>
      </c>
    </row>
    <row r="5466" spans="1:10">
      <c r="A5466" t="str">
        <f t="shared" si="85"/>
        <v>C322015AllSexMaori14</v>
      </c>
      <c r="B5466">
        <v>2015</v>
      </c>
      <c r="C5466" t="s">
        <v>118</v>
      </c>
      <c r="D5466" t="s">
        <v>119</v>
      </c>
      <c r="E5466">
        <v>14</v>
      </c>
      <c r="F5466" t="s">
        <v>152</v>
      </c>
      <c r="G5466">
        <v>1</v>
      </c>
      <c r="H5466">
        <v>5.868544601</v>
      </c>
      <c r="I5466" t="s">
        <v>189</v>
      </c>
      <c r="J5466" t="s">
        <v>190</v>
      </c>
    </row>
    <row r="5467" spans="1:10">
      <c r="A5467" t="str">
        <f t="shared" si="85"/>
        <v>C33-C342015AllSexMaori14</v>
      </c>
      <c r="B5467">
        <v>2015</v>
      </c>
      <c r="C5467" t="s">
        <v>118</v>
      </c>
      <c r="D5467" t="s">
        <v>119</v>
      </c>
      <c r="E5467">
        <v>14</v>
      </c>
      <c r="F5467" t="s">
        <v>152</v>
      </c>
      <c r="G5467">
        <v>89</v>
      </c>
      <c r="H5467">
        <v>522.30046949999996</v>
      </c>
      <c r="I5467" t="s">
        <v>92</v>
      </c>
      <c r="J5467" t="s">
        <v>175</v>
      </c>
    </row>
    <row r="5468" spans="1:10">
      <c r="A5468" t="str">
        <f t="shared" si="85"/>
        <v>C372015AllSexMaori14</v>
      </c>
      <c r="B5468">
        <v>2015</v>
      </c>
      <c r="C5468" t="s">
        <v>118</v>
      </c>
      <c r="D5468" t="s">
        <v>119</v>
      </c>
      <c r="E5468">
        <v>14</v>
      </c>
      <c r="F5468" t="s">
        <v>152</v>
      </c>
      <c r="G5468">
        <v>1</v>
      </c>
      <c r="H5468">
        <v>5.868544601</v>
      </c>
      <c r="I5468" t="s">
        <v>212</v>
      </c>
      <c r="J5468" t="s">
        <v>213</v>
      </c>
    </row>
    <row r="5469" spans="1:10">
      <c r="A5469" t="str">
        <f t="shared" si="85"/>
        <v>C432015AllSexMaori14</v>
      </c>
      <c r="B5469">
        <v>2015</v>
      </c>
      <c r="C5469" t="s">
        <v>118</v>
      </c>
      <c r="D5469" t="s">
        <v>119</v>
      </c>
      <c r="E5469">
        <v>14</v>
      </c>
      <c r="F5469" t="s">
        <v>152</v>
      </c>
      <c r="G5469">
        <v>4</v>
      </c>
      <c r="H5469">
        <v>23.4741784</v>
      </c>
      <c r="I5469" t="s">
        <v>93</v>
      </c>
      <c r="J5469" t="s">
        <v>186</v>
      </c>
    </row>
    <row r="5470" spans="1:10">
      <c r="A5470" t="str">
        <f t="shared" si="85"/>
        <v>C442015AllSexMaori14</v>
      </c>
      <c r="B5470">
        <v>2015</v>
      </c>
      <c r="C5470" t="s">
        <v>118</v>
      </c>
      <c r="D5470" t="s">
        <v>119</v>
      </c>
      <c r="E5470">
        <v>14</v>
      </c>
      <c r="F5470" t="s">
        <v>152</v>
      </c>
      <c r="G5470">
        <v>1</v>
      </c>
      <c r="H5470">
        <v>5.868544601</v>
      </c>
      <c r="I5470" t="s">
        <v>176</v>
      </c>
      <c r="J5470" t="s">
        <v>177</v>
      </c>
    </row>
    <row r="5471" spans="1:10">
      <c r="A5471" t="str">
        <f t="shared" si="85"/>
        <v>C452015AllSexMaori14</v>
      </c>
      <c r="B5471">
        <v>2015</v>
      </c>
      <c r="C5471" t="s">
        <v>118</v>
      </c>
      <c r="D5471" t="s">
        <v>119</v>
      </c>
      <c r="E5471">
        <v>14</v>
      </c>
      <c r="F5471" t="s">
        <v>152</v>
      </c>
      <c r="G5471">
        <v>2</v>
      </c>
      <c r="H5471">
        <v>11.7370892</v>
      </c>
      <c r="I5471" t="s">
        <v>218</v>
      </c>
      <c r="J5471" t="s">
        <v>219</v>
      </c>
    </row>
    <row r="5472" spans="1:10">
      <c r="A5472" t="str">
        <f t="shared" si="85"/>
        <v>C492015AllSexMaori14</v>
      </c>
      <c r="B5472">
        <v>2015</v>
      </c>
      <c r="C5472" t="s">
        <v>118</v>
      </c>
      <c r="D5472" t="s">
        <v>119</v>
      </c>
      <c r="E5472">
        <v>14</v>
      </c>
      <c r="F5472" t="s">
        <v>152</v>
      </c>
      <c r="G5472">
        <v>4</v>
      </c>
      <c r="H5472">
        <v>23.4741784</v>
      </c>
      <c r="I5472" t="s">
        <v>162</v>
      </c>
      <c r="J5472" t="s">
        <v>163</v>
      </c>
    </row>
    <row r="5473" spans="1:10">
      <c r="A5473" t="str">
        <f t="shared" si="85"/>
        <v>C502015AllSexMaori14</v>
      </c>
      <c r="B5473">
        <v>2015</v>
      </c>
      <c r="C5473" t="s">
        <v>118</v>
      </c>
      <c r="D5473" t="s">
        <v>119</v>
      </c>
      <c r="E5473">
        <v>14</v>
      </c>
      <c r="F5473" t="s">
        <v>152</v>
      </c>
      <c r="G5473">
        <v>43</v>
      </c>
      <c r="H5473">
        <v>252.34741779999999</v>
      </c>
      <c r="I5473" t="s">
        <v>102</v>
      </c>
      <c r="J5473" t="s">
        <v>214</v>
      </c>
    </row>
    <row r="5474" spans="1:10">
      <c r="A5474" t="str">
        <f t="shared" si="85"/>
        <v>C532015AllSexMaori14</v>
      </c>
      <c r="B5474">
        <v>2015</v>
      </c>
      <c r="C5474" t="s">
        <v>118</v>
      </c>
      <c r="D5474" t="s">
        <v>119</v>
      </c>
      <c r="E5474">
        <v>14</v>
      </c>
      <c r="F5474" t="s">
        <v>152</v>
      </c>
      <c r="G5474">
        <v>1</v>
      </c>
      <c r="H5474">
        <v>5.868544601</v>
      </c>
      <c r="I5474" t="s">
        <v>103</v>
      </c>
      <c r="J5474" t="s">
        <v>235</v>
      </c>
    </row>
    <row r="5475" spans="1:10">
      <c r="A5475" t="str">
        <f t="shared" si="85"/>
        <v>C54-C552015AllSexMaori14</v>
      </c>
      <c r="B5475">
        <v>2015</v>
      </c>
      <c r="C5475" t="s">
        <v>118</v>
      </c>
      <c r="D5475" t="s">
        <v>119</v>
      </c>
      <c r="E5475">
        <v>14</v>
      </c>
      <c r="F5475" t="s">
        <v>152</v>
      </c>
      <c r="G5475">
        <v>17</v>
      </c>
      <c r="H5475">
        <v>99.765258220000007</v>
      </c>
      <c r="I5475" t="s">
        <v>104</v>
      </c>
      <c r="J5475" t="s">
        <v>234</v>
      </c>
    </row>
    <row r="5476" spans="1:10">
      <c r="A5476" t="str">
        <f t="shared" si="85"/>
        <v>C56-C572015AllSexMaori14</v>
      </c>
      <c r="B5476">
        <v>2015</v>
      </c>
      <c r="C5476" t="s">
        <v>118</v>
      </c>
      <c r="D5476" t="s">
        <v>119</v>
      </c>
      <c r="E5476">
        <v>14</v>
      </c>
      <c r="F5476" t="s">
        <v>152</v>
      </c>
      <c r="G5476">
        <v>5</v>
      </c>
      <c r="H5476">
        <v>29.342722999999999</v>
      </c>
      <c r="I5476" t="s">
        <v>105</v>
      </c>
      <c r="J5476" t="s">
        <v>233</v>
      </c>
    </row>
    <row r="5477" spans="1:10">
      <c r="A5477" t="str">
        <f t="shared" si="85"/>
        <v>C612015AllSexMaori14</v>
      </c>
      <c r="B5477">
        <v>2015</v>
      </c>
      <c r="C5477" t="s">
        <v>118</v>
      </c>
      <c r="D5477" t="s">
        <v>119</v>
      </c>
      <c r="E5477">
        <v>14</v>
      </c>
      <c r="F5477" t="s">
        <v>152</v>
      </c>
      <c r="G5477">
        <v>52</v>
      </c>
      <c r="H5477">
        <v>305.16431920000002</v>
      </c>
      <c r="I5477" t="s">
        <v>107</v>
      </c>
      <c r="J5477" t="s">
        <v>202</v>
      </c>
    </row>
    <row r="5478" spans="1:10">
      <c r="A5478" t="str">
        <f t="shared" si="85"/>
        <v>C64-C66, C682015AllSexMaori14</v>
      </c>
      <c r="B5478">
        <v>2015</v>
      </c>
      <c r="C5478" t="s">
        <v>118</v>
      </c>
      <c r="D5478" t="s">
        <v>119</v>
      </c>
      <c r="E5478">
        <v>14</v>
      </c>
      <c r="F5478" t="s">
        <v>152</v>
      </c>
      <c r="G5478">
        <v>8</v>
      </c>
      <c r="H5478">
        <v>46.94835681</v>
      </c>
      <c r="I5478" t="s">
        <v>94</v>
      </c>
      <c r="J5478" t="s">
        <v>164</v>
      </c>
    </row>
    <row r="5479" spans="1:10">
      <c r="A5479" t="str">
        <f t="shared" si="85"/>
        <v>C672015AllSexMaori14</v>
      </c>
      <c r="B5479">
        <v>2015</v>
      </c>
      <c r="C5479" t="s">
        <v>118</v>
      </c>
      <c r="D5479" t="s">
        <v>119</v>
      </c>
      <c r="E5479">
        <v>14</v>
      </c>
      <c r="F5479" t="s">
        <v>152</v>
      </c>
      <c r="G5479">
        <v>6</v>
      </c>
      <c r="H5479">
        <v>35.21126761</v>
      </c>
      <c r="I5479" t="s">
        <v>95</v>
      </c>
      <c r="J5479" t="s">
        <v>226</v>
      </c>
    </row>
    <row r="5480" spans="1:10">
      <c r="A5480" t="str">
        <f t="shared" si="85"/>
        <v>C712015AllSexMaori14</v>
      </c>
      <c r="B5480">
        <v>2015</v>
      </c>
      <c r="C5480" t="s">
        <v>118</v>
      </c>
      <c r="D5480" t="s">
        <v>119</v>
      </c>
      <c r="E5480">
        <v>14</v>
      </c>
      <c r="F5480" t="s">
        <v>152</v>
      </c>
      <c r="G5480">
        <v>1</v>
      </c>
      <c r="H5480">
        <v>5.868544601</v>
      </c>
      <c r="I5480" t="s">
        <v>96</v>
      </c>
      <c r="J5480" t="s">
        <v>167</v>
      </c>
    </row>
    <row r="5481" spans="1:10">
      <c r="A5481" t="str">
        <f t="shared" si="85"/>
        <v>C732015AllSexMaori14</v>
      </c>
      <c r="B5481">
        <v>2015</v>
      </c>
      <c r="C5481" t="s">
        <v>118</v>
      </c>
      <c r="D5481" t="s">
        <v>119</v>
      </c>
      <c r="E5481">
        <v>14</v>
      </c>
      <c r="F5481" t="s">
        <v>152</v>
      </c>
      <c r="G5481">
        <v>2</v>
      </c>
      <c r="H5481">
        <v>11.7370892</v>
      </c>
      <c r="I5481" t="s">
        <v>97</v>
      </c>
      <c r="J5481" t="s">
        <v>183</v>
      </c>
    </row>
    <row r="5482" spans="1:10">
      <c r="A5482" t="str">
        <f t="shared" si="85"/>
        <v>C762015AllSexMaori14</v>
      </c>
      <c r="B5482">
        <v>2015</v>
      </c>
      <c r="C5482" t="s">
        <v>118</v>
      </c>
      <c r="D5482" t="s">
        <v>119</v>
      </c>
      <c r="E5482">
        <v>14</v>
      </c>
      <c r="F5482" t="s">
        <v>152</v>
      </c>
      <c r="G5482">
        <v>1</v>
      </c>
      <c r="H5482">
        <v>5.868544601</v>
      </c>
      <c r="I5482" t="s">
        <v>231</v>
      </c>
      <c r="J5482" t="s">
        <v>232</v>
      </c>
    </row>
    <row r="5483" spans="1:10">
      <c r="A5483" t="str">
        <f t="shared" si="85"/>
        <v>C77-C792015AllSexMaori14</v>
      </c>
      <c r="B5483">
        <v>2015</v>
      </c>
      <c r="C5483" t="s">
        <v>118</v>
      </c>
      <c r="D5483" t="s">
        <v>119</v>
      </c>
      <c r="E5483">
        <v>14</v>
      </c>
      <c r="F5483" t="s">
        <v>152</v>
      </c>
      <c r="G5483">
        <v>7</v>
      </c>
      <c r="H5483">
        <v>41.07981221</v>
      </c>
      <c r="I5483" t="s">
        <v>215</v>
      </c>
      <c r="J5483" t="s">
        <v>216</v>
      </c>
    </row>
    <row r="5484" spans="1:10">
      <c r="A5484" t="str">
        <f t="shared" si="85"/>
        <v>C802015AllSexMaori14</v>
      </c>
      <c r="B5484">
        <v>2015</v>
      </c>
      <c r="C5484" t="s">
        <v>118</v>
      </c>
      <c r="D5484" t="s">
        <v>119</v>
      </c>
      <c r="E5484">
        <v>14</v>
      </c>
      <c r="F5484" t="s">
        <v>152</v>
      </c>
      <c r="G5484">
        <v>1</v>
      </c>
      <c r="H5484">
        <v>5.868544601</v>
      </c>
      <c r="I5484" t="s">
        <v>229</v>
      </c>
      <c r="J5484" t="s">
        <v>230</v>
      </c>
    </row>
    <row r="5485" spans="1:10">
      <c r="A5485" t="str">
        <f t="shared" si="85"/>
        <v>C82-C86, C962015AllSexMaori14</v>
      </c>
      <c r="B5485">
        <v>2015</v>
      </c>
      <c r="C5485" t="s">
        <v>118</v>
      </c>
      <c r="D5485" t="s">
        <v>119</v>
      </c>
      <c r="E5485">
        <v>14</v>
      </c>
      <c r="F5485" t="s">
        <v>152</v>
      </c>
      <c r="G5485">
        <v>8</v>
      </c>
      <c r="H5485">
        <v>46.94835681</v>
      </c>
      <c r="I5485" t="s">
        <v>99</v>
      </c>
      <c r="J5485" t="s">
        <v>173</v>
      </c>
    </row>
    <row r="5486" spans="1:10">
      <c r="A5486" t="str">
        <f t="shared" si="85"/>
        <v>C902015AllSexMaori14</v>
      </c>
      <c r="B5486">
        <v>2015</v>
      </c>
      <c r="C5486" t="s">
        <v>118</v>
      </c>
      <c r="D5486" t="s">
        <v>119</v>
      </c>
      <c r="E5486">
        <v>14</v>
      </c>
      <c r="F5486" t="s">
        <v>152</v>
      </c>
      <c r="G5486">
        <v>6</v>
      </c>
      <c r="H5486">
        <v>35.21126761</v>
      </c>
      <c r="I5486" t="s">
        <v>100</v>
      </c>
      <c r="J5486" t="s">
        <v>205</v>
      </c>
    </row>
    <row r="5487" spans="1:10">
      <c r="A5487" t="str">
        <f t="shared" si="85"/>
        <v>C91-C952015AllSexMaori14</v>
      </c>
      <c r="B5487">
        <v>2015</v>
      </c>
      <c r="C5487" t="s">
        <v>118</v>
      </c>
      <c r="D5487" t="s">
        <v>119</v>
      </c>
      <c r="E5487">
        <v>14</v>
      </c>
      <c r="F5487" t="s">
        <v>152</v>
      </c>
      <c r="G5487">
        <v>6</v>
      </c>
      <c r="H5487">
        <v>35.21126761</v>
      </c>
      <c r="I5487" t="s">
        <v>101</v>
      </c>
      <c r="J5487" t="s">
        <v>174</v>
      </c>
    </row>
    <row r="5488" spans="1:10">
      <c r="A5488" t="str">
        <f t="shared" si="85"/>
        <v>D45-D472015AllSexMaori14</v>
      </c>
      <c r="B5488">
        <v>2015</v>
      </c>
      <c r="C5488" t="s">
        <v>118</v>
      </c>
      <c r="D5488" t="s">
        <v>119</v>
      </c>
      <c r="E5488">
        <v>14</v>
      </c>
      <c r="F5488" t="s">
        <v>152</v>
      </c>
      <c r="G5488">
        <v>7</v>
      </c>
      <c r="H5488">
        <v>41.07981221</v>
      </c>
      <c r="I5488" t="s">
        <v>140</v>
      </c>
      <c r="J5488" t="s">
        <v>181</v>
      </c>
    </row>
    <row r="5489" spans="1:10">
      <c r="A5489" t="str">
        <f t="shared" si="85"/>
        <v>C00-C142016AllSexMaori14</v>
      </c>
      <c r="B5489">
        <v>2016</v>
      </c>
      <c r="C5489" t="s">
        <v>118</v>
      </c>
      <c r="D5489" t="s">
        <v>119</v>
      </c>
      <c r="E5489">
        <v>14</v>
      </c>
      <c r="F5489" t="s">
        <v>152</v>
      </c>
      <c r="G5489">
        <v>8</v>
      </c>
      <c r="H5489">
        <v>44.370493619999998</v>
      </c>
      <c r="I5489" t="s">
        <v>86</v>
      </c>
      <c r="J5489" t="s">
        <v>180</v>
      </c>
    </row>
    <row r="5490" spans="1:10">
      <c r="A5490" t="str">
        <f t="shared" si="85"/>
        <v>C162016AllSexMaori14</v>
      </c>
      <c r="B5490">
        <v>2016</v>
      </c>
      <c r="C5490" t="s">
        <v>118</v>
      </c>
      <c r="D5490" t="s">
        <v>119</v>
      </c>
      <c r="E5490">
        <v>14</v>
      </c>
      <c r="F5490" t="s">
        <v>152</v>
      </c>
      <c r="G5490">
        <v>13</v>
      </c>
      <c r="H5490">
        <v>72.102052139999998</v>
      </c>
      <c r="I5490" t="s">
        <v>88</v>
      </c>
      <c r="J5490" t="s">
        <v>188</v>
      </c>
    </row>
    <row r="5491" spans="1:10">
      <c r="A5491" t="str">
        <f t="shared" si="85"/>
        <v>C172016AllSexMaori14</v>
      </c>
      <c r="B5491">
        <v>2016</v>
      </c>
      <c r="C5491" t="s">
        <v>118</v>
      </c>
      <c r="D5491" t="s">
        <v>119</v>
      </c>
      <c r="E5491">
        <v>14</v>
      </c>
      <c r="F5491" t="s">
        <v>152</v>
      </c>
      <c r="G5491">
        <v>3</v>
      </c>
      <c r="H5491">
        <v>16.638935109999998</v>
      </c>
      <c r="I5491" t="s">
        <v>208</v>
      </c>
      <c r="J5491" t="s">
        <v>209</v>
      </c>
    </row>
    <row r="5492" spans="1:10">
      <c r="A5492" t="str">
        <f t="shared" si="85"/>
        <v>C18-C212016AllSexMaori14</v>
      </c>
      <c r="B5492">
        <v>2016</v>
      </c>
      <c r="C5492" t="s">
        <v>118</v>
      </c>
      <c r="D5492" t="s">
        <v>119</v>
      </c>
      <c r="E5492">
        <v>14</v>
      </c>
      <c r="F5492" t="s">
        <v>152</v>
      </c>
      <c r="G5492">
        <v>37</v>
      </c>
      <c r="H5492">
        <v>205.21353300000001</v>
      </c>
      <c r="I5492" t="s">
        <v>89</v>
      </c>
      <c r="J5492" t="s">
        <v>182</v>
      </c>
    </row>
    <row r="5493" spans="1:10">
      <c r="A5493" t="str">
        <f t="shared" si="85"/>
        <v>C222016AllSexMaori14</v>
      </c>
      <c r="B5493">
        <v>2016</v>
      </c>
      <c r="C5493" t="s">
        <v>118</v>
      </c>
      <c r="D5493" t="s">
        <v>119</v>
      </c>
      <c r="E5493">
        <v>14</v>
      </c>
      <c r="F5493" t="s">
        <v>152</v>
      </c>
      <c r="G5493">
        <v>11</v>
      </c>
      <c r="H5493">
        <v>61.009428730000003</v>
      </c>
      <c r="I5493" t="s">
        <v>90</v>
      </c>
      <c r="J5493" t="s">
        <v>159</v>
      </c>
    </row>
    <row r="5494" spans="1:10">
      <c r="A5494" t="str">
        <f t="shared" si="85"/>
        <v>C232016AllSexMaori14</v>
      </c>
      <c r="B5494">
        <v>2016</v>
      </c>
      <c r="C5494" t="s">
        <v>118</v>
      </c>
      <c r="D5494" t="s">
        <v>119</v>
      </c>
      <c r="E5494">
        <v>14</v>
      </c>
      <c r="F5494" t="s">
        <v>152</v>
      </c>
      <c r="G5494">
        <v>2</v>
      </c>
      <c r="H5494">
        <v>11.09262341</v>
      </c>
      <c r="I5494" t="s">
        <v>227</v>
      </c>
      <c r="J5494" t="s">
        <v>228</v>
      </c>
    </row>
    <row r="5495" spans="1:10">
      <c r="A5495" t="str">
        <f t="shared" si="85"/>
        <v>C252016AllSexMaori14</v>
      </c>
      <c r="B5495">
        <v>2016</v>
      </c>
      <c r="C5495" t="s">
        <v>118</v>
      </c>
      <c r="D5495" t="s">
        <v>119</v>
      </c>
      <c r="E5495">
        <v>14</v>
      </c>
      <c r="F5495" t="s">
        <v>152</v>
      </c>
      <c r="G5495">
        <v>14</v>
      </c>
      <c r="H5495">
        <v>77.648363840000002</v>
      </c>
      <c r="I5495" t="s">
        <v>91</v>
      </c>
      <c r="J5495" t="s">
        <v>197</v>
      </c>
    </row>
    <row r="5496" spans="1:10">
      <c r="A5496" t="str">
        <f t="shared" si="85"/>
        <v>C33-C342016AllSexMaori14</v>
      </c>
      <c r="B5496">
        <v>2016</v>
      </c>
      <c r="C5496" t="s">
        <v>118</v>
      </c>
      <c r="D5496" t="s">
        <v>119</v>
      </c>
      <c r="E5496">
        <v>14</v>
      </c>
      <c r="F5496" t="s">
        <v>152</v>
      </c>
      <c r="G5496">
        <v>78</v>
      </c>
      <c r="H5496">
        <v>432.61231279999998</v>
      </c>
      <c r="I5496" t="s">
        <v>92</v>
      </c>
      <c r="J5496" t="s">
        <v>175</v>
      </c>
    </row>
    <row r="5497" spans="1:10">
      <c r="A5497" t="str">
        <f t="shared" si="85"/>
        <v>C432016AllSexMaori14</v>
      </c>
      <c r="B5497">
        <v>2016</v>
      </c>
      <c r="C5497" t="s">
        <v>118</v>
      </c>
      <c r="D5497" t="s">
        <v>119</v>
      </c>
      <c r="E5497">
        <v>14</v>
      </c>
      <c r="F5497" t="s">
        <v>152</v>
      </c>
      <c r="G5497">
        <v>6</v>
      </c>
      <c r="H5497">
        <v>33.277870219999997</v>
      </c>
      <c r="I5497" t="s">
        <v>93</v>
      </c>
      <c r="J5497" t="s">
        <v>186</v>
      </c>
    </row>
    <row r="5498" spans="1:10">
      <c r="A5498" t="str">
        <f t="shared" si="85"/>
        <v>C442016AllSexMaori14</v>
      </c>
      <c r="B5498">
        <v>2016</v>
      </c>
      <c r="C5498" t="s">
        <v>118</v>
      </c>
      <c r="D5498" t="s">
        <v>119</v>
      </c>
      <c r="E5498">
        <v>14</v>
      </c>
      <c r="F5498" t="s">
        <v>152</v>
      </c>
      <c r="G5498">
        <v>1</v>
      </c>
      <c r="H5498">
        <v>5.5463117029999998</v>
      </c>
      <c r="I5498" t="s">
        <v>176</v>
      </c>
      <c r="J5498" t="s">
        <v>177</v>
      </c>
    </row>
    <row r="5499" spans="1:10">
      <c r="A5499" t="str">
        <f t="shared" si="85"/>
        <v>C452016AllSexMaori14</v>
      </c>
      <c r="B5499">
        <v>2016</v>
      </c>
      <c r="C5499" t="s">
        <v>118</v>
      </c>
      <c r="D5499" t="s">
        <v>119</v>
      </c>
      <c r="E5499">
        <v>14</v>
      </c>
      <c r="F5499" t="s">
        <v>152</v>
      </c>
      <c r="G5499">
        <v>1</v>
      </c>
      <c r="H5499">
        <v>5.5463117029999998</v>
      </c>
      <c r="I5499" t="s">
        <v>218</v>
      </c>
      <c r="J5499" t="s">
        <v>219</v>
      </c>
    </row>
    <row r="5500" spans="1:10">
      <c r="A5500" t="str">
        <f t="shared" si="85"/>
        <v>C482016AllSexMaori14</v>
      </c>
      <c r="B5500">
        <v>2016</v>
      </c>
      <c r="C5500" t="s">
        <v>118</v>
      </c>
      <c r="D5500" t="s">
        <v>119</v>
      </c>
      <c r="E5500">
        <v>14</v>
      </c>
      <c r="F5500" t="s">
        <v>152</v>
      </c>
      <c r="G5500">
        <v>1</v>
      </c>
      <c r="H5500">
        <v>5.5463117029999998</v>
      </c>
      <c r="I5500" t="s">
        <v>200</v>
      </c>
      <c r="J5500" t="s">
        <v>201</v>
      </c>
    </row>
    <row r="5501" spans="1:10">
      <c r="A5501" t="str">
        <f t="shared" si="85"/>
        <v>C492016AllSexMaori14</v>
      </c>
      <c r="B5501">
        <v>2016</v>
      </c>
      <c r="C5501" t="s">
        <v>118</v>
      </c>
      <c r="D5501" t="s">
        <v>119</v>
      </c>
      <c r="E5501">
        <v>14</v>
      </c>
      <c r="F5501" t="s">
        <v>152</v>
      </c>
      <c r="G5501">
        <v>2</v>
      </c>
      <c r="H5501">
        <v>11.09262341</v>
      </c>
      <c r="I5501" t="s">
        <v>162</v>
      </c>
      <c r="J5501" t="s">
        <v>163</v>
      </c>
    </row>
    <row r="5502" spans="1:10">
      <c r="A5502" t="str">
        <f t="shared" si="85"/>
        <v>C502016AllSexMaori14</v>
      </c>
      <c r="B5502">
        <v>2016</v>
      </c>
      <c r="C5502" t="s">
        <v>118</v>
      </c>
      <c r="D5502" t="s">
        <v>119</v>
      </c>
      <c r="E5502">
        <v>14</v>
      </c>
      <c r="F5502" t="s">
        <v>152</v>
      </c>
      <c r="G5502">
        <v>52</v>
      </c>
      <c r="H5502">
        <v>288.4082085</v>
      </c>
      <c r="I5502" t="s">
        <v>102</v>
      </c>
      <c r="J5502" t="s">
        <v>214</v>
      </c>
    </row>
    <row r="5503" spans="1:10">
      <c r="A5503" t="str">
        <f t="shared" si="85"/>
        <v>C512016AllSexMaori14</v>
      </c>
      <c r="B5503">
        <v>2016</v>
      </c>
      <c r="C5503" t="s">
        <v>118</v>
      </c>
      <c r="D5503" t="s">
        <v>119</v>
      </c>
      <c r="E5503">
        <v>14</v>
      </c>
      <c r="F5503" t="s">
        <v>152</v>
      </c>
      <c r="G5503">
        <v>1</v>
      </c>
      <c r="H5503">
        <v>5.5463117029999998</v>
      </c>
      <c r="I5503" t="s">
        <v>106</v>
      </c>
      <c r="J5503" t="s">
        <v>238</v>
      </c>
    </row>
    <row r="5504" spans="1:10">
      <c r="A5504" t="str">
        <f t="shared" si="85"/>
        <v>C532016AllSexMaori14</v>
      </c>
      <c r="B5504">
        <v>2016</v>
      </c>
      <c r="C5504" t="s">
        <v>118</v>
      </c>
      <c r="D5504" t="s">
        <v>119</v>
      </c>
      <c r="E5504">
        <v>14</v>
      </c>
      <c r="F5504" t="s">
        <v>152</v>
      </c>
      <c r="G5504">
        <v>2</v>
      </c>
      <c r="H5504">
        <v>11.09262341</v>
      </c>
      <c r="I5504" t="s">
        <v>103</v>
      </c>
      <c r="J5504" t="s">
        <v>235</v>
      </c>
    </row>
    <row r="5505" spans="1:10">
      <c r="A5505" t="str">
        <f t="shared" si="85"/>
        <v>C54-C552016AllSexMaori14</v>
      </c>
      <c r="B5505">
        <v>2016</v>
      </c>
      <c r="C5505" t="s">
        <v>118</v>
      </c>
      <c r="D5505" t="s">
        <v>119</v>
      </c>
      <c r="E5505">
        <v>14</v>
      </c>
      <c r="F5505" t="s">
        <v>152</v>
      </c>
      <c r="G5505">
        <v>10</v>
      </c>
      <c r="H5505">
        <v>55.463117029999999</v>
      </c>
      <c r="I5505" t="s">
        <v>104</v>
      </c>
      <c r="J5505" t="s">
        <v>234</v>
      </c>
    </row>
    <row r="5506" spans="1:10">
      <c r="A5506" t="str">
        <f t="shared" si="85"/>
        <v>C56-C572016AllSexMaori14</v>
      </c>
      <c r="B5506">
        <v>2016</v>
      </c>
      <c r="C5506" t="s">
        <v>118</v>
      </c>
      <c r="D5506" t="s">
        <v>119</v>
      </c>
      <c r="E5506">
        <v>14</v>
      </c>
      <c r="F5506" t="s">
        <v>152</v>
      </c>
      <c r="G5506">
        <v>4</v>
      </c>
      <c r="H5506">
        <v>22.185246809999999</v>
      </c>
      <c r="I5506" t="s">
        <v>105</v>
      </c>
      <c r="J5506" t="s">
        <v>233</v>
      </c>
    </row>
    <row r="5507" spans="1:10">
      <c r="A5507" t="str">
        <f t="shared" ref="A5507:A5570" si="86">I5507&amp;B5507&amp;C5507&amp;D5507&amp;E5507</f>
        <v>C612016AllSexMaori14</v>
      </c>
      <c r="B5507">
        <v>2016</v>
      </c>
      <c r="C5507" t="s">
        <v>118</v>
      </c>
      <c r="D5507" t="s">
        <v>119</v>
      </c>
      <c r="E5507">
        <v>14</v>
      </c>
      <c r="F5507" t="s">
        <v>152</v>
      </c>
      <c r="G5507">
        <v>51</v>
      </c>
      <c r="H5507">
        <v>282.86189680000001</v>
      </c>
      <c r="I5507" t="s">
        <v>107</v>
      </c>
      <c r="J5507" t="s">
        <v>202</v>
      </c>
    </row>
    <row r="5508" spans="1:10">
      <c r="A5508" t="str">
        <f t="shared" si="86"/>
        <v>C64-C66, C682016AllSexMaori14</v>
      </c>
      <c r="B5508">
        <v>2016</v>
      </c>
      <c r="C5508" t="s">
        <v>118</v>
      </c>
      <c r="D5508" t="s">
        <v>119</v>
      </c>
      <c r="E5508">
        <v>14</v>
      </c>
      <c r="F5508" t="s">
        <v>152</v>
      </c>
      <c r="G5508">
        <v>13</v>
      </c>
      <c r="H5508">
        <v>72.102052139999998</v>
      </c>
      <c r="I5508" t="s">
        <v>94</v>
      </c>
      <c r="J5508" t="s">
        <v>164</v>
      </c>
    </row>
    <row r="5509" spans="1:10">
      <c r="A5509" t="str">
        <f t="shared" si="86"/>
        <v>C672016AllSexMaori14</v>
      </c>
      <c r="B5509">
        <v>2016</v>
      </c>
      <c r="C5509" t="s">
        <v>118</v>
      </c>
      <c r="D5509" t="s">
        <v>119</v>
      </c>
      <c r="E5509">
        <v>14</v>
      </c>
      <c r="F5509" t="s">
        <v>152</v>
      </c>
      <c r="G5509">
        <v>3</v>
      </c>
      <c r="H5509">
        <v>16.638935109999998</v>
      </c>
      <c r="I5509" t="s">
        <v>95</v>
      </c>
      <c r="J5509" t="s">
        <v>226</v>
      </c>
    </row>
    <row r="5510" spans="1:10">
      <c r="A5510" t="str">
        <f t="shared" si="86"/>
        <v>C712016AllSexMaori14</v>
      </c>
      <c r="B5510">
        <v>2016</v>
      </c>
      <c r="C5510" t="s">
        <v>118</v>
      </c>
      <c r="D5510" t="s">
        <v>119</v>
      </c>
      <c r="E5510">
        <v>14</v>
      </c>
      <c r="F5510" t="s">
        <v>152</v>
      </c>
      <c r="G5510">
        <v>7</v>
      </c>
      <c r="H5510">
        <v>38.824181920000001</v>
      </c>
      <c r="I5510" t="s">
        <v>96</v>
      </c>
      <c r="J5510" t="s">
        <v>167</v>
      </c>
    </row>
    <row r="5511" spans="1:10">
      <c r="A5511" t="str">
        <f t="shared" si="86"/>
        <v>C732016AllSexMaori14</v>
      </c>
      <c r="B5511">
        <v>2016</v>
      </c>
      <c r="C5511" t="s">
        <v>118</v>
      </c>
      <c r="D5511" t="s">
        <v>119</v>
      </c>
      <c r="E5511">
        <v>14</v>
      </c>
      <c r="F5511" t="s">
        <v>152</v>
      </c>
      <c r="G5511">
        <v>1</v>
      </c>
      <c r="H5511">
        <v>5.5463117029999998</v>
      </c>
      <c r="I5511" t="s">
        <v>97</v>
      </c>
      <c r="J5511" t="s">
        <v>183</v>
      </c>
    </row>
    <row r="5512" spans="1:10">
      <c r="A5512" t="str">
        <f t="shared" si="86"/>
        <v>C742016AllSexMaori14</v>
      </c>
      <c r="B5512">
        <v>2016</v>
      </c>
      <c r="C5512" t="s">
        <v>118</v>
      </c>
      <c r="D5512" t="s">
        <v>119</v>
      </c>
      <c r="E5512">
        <v>14</v>
      </c>
      <c r="F5512" t="s">
        <v>152</v>
      </c>
      <c r="G5512">
        <v>1</v>
      </c>
      <c r="H5512">
        <v>5.5463117029999998</v>
      </c>
      <c r="I5512" t="s">
        <v>170</v>
      </c>
      <c r="J5512" t="s">
        <v>171</v>
      </c>
    </row>
    <row r="5513" spans="1:10">
      <c r="A5513" t="str">
        <f t="shared" si="86"/>
        <v>C752016AllSexMaori14</v>
      </c>
      <c r="B5513">
        <v>2016</v>
      </c>
      <c r="C5513" t="s">
        <v>118</v>
      </c>
      <c r="D5513" t="s">
        <v>119</v>
      </c>
      <c r="E5513">
        <v>14</v>
      </c>
      <c r="F5513" t="s">
        <v>152</v>
      </c>
      <c r="G5513">
        <v>1</v>
      </c>
      <c r="H5513">
        <v>5.5463117029999998</v>
      </c>
      <c r="I5513" t="s">
        <v>184</v>
      </c>
      <c r="J5513" t="s">
        <v>185</v>
      </c>
    </row>
    <row r="5514" spans="1:10">
      <c r="A5514" t="str">
        <f t="shared" si="86"/>
        <v>C77-C792016AllSexMaori14</v>
      </c>
      <c r="B5514">
        <v>2016</v>
      </c>
      <c r="C5514" t="s">
        <v>118</v>
      </c>
      <c r="D5514" t="s">
        <v>119</v>
      </c>
      <c r="E5514">
        <v>14</v>
      </c>
      <c r="F5514" t="s">
        <v>152</v>
      </c>
      <c r="G5514">
        <v>2</v>
      </c>
      <c r="H5514">
        <v>11.09262341</v>
      </c>
      <c r="I5514" t="s">
        <v>215</v>
      </c>
      <c r="J5514" t="s">
        <v>216</v>
      </c>
    </row>
    <row r="5515" spans="1:10">
      <c r="A5515" t="str">
        <f t="shared" si="86"/>
        <v>C82-C86, C962016AllSexMaori14</v>
      </c>
      <c r="B5515">
        <v>2016</v>
      </c>
      <c r="C5515" t="s">
        <v>118</v>
      </c>
      <c r="D5515" t="s">
        <v>119</v>
      </c>
      <c r="E5515">
        <v>14</v>
      </c>
      <c r="F5515" t="s">
        <v>152</v>
      </c>
      <c r="G5515">
        <v>10</v>
      </c>
      <c r="H5515">
        <v>55.463117029999999</v>
      </c>
      <c r="I5515" t="s">
        <v>99</v>
      </c>
      <c r="J5515" t="s">
        <v>173</v>
      </c>
    </row>
    <row r="5516" spans="1:10">
      <c r="A5516" t="str">
        <f t="shared" si="86"/>
        <v>C902016AllSexMaori14</v>
      </c>
      <c r="B5516">
        <v>2016</v>
      </c>
      <c r="C5516" t="s">
        <v>118</v>
      </c>
      <c r="D5516" t="s">
        <v>119</v>
      </c>
      <c r="E5516">
        <v>14</v>
      </c>
      <c r="F5516" t="s">
        <v>152</v>
      </c>
      <c r="G5516">
        <v>8</v>
      </c>
      <c r="H5516">
        <v>44.370493619999998</v>
      </c>
      <c r="I5516" t="s">
        <v>100</v>
      </c>
      <c r="J5516" t="s">
        <v>205</v>
      </c>
    </row>
    <row r="5517" spans="1:10">
      <c r="A5517" t="str">
        <f t="shared" si="86"/>
        <v>C91-C952016AllSexMaori14</v>
      </c>
      <c r="B5517">
        <v>2016</v>
      </c>
      <c r="C5517" t="s">
        <v>118</v>
      </c>
      <c r="D5517" t="s">
        <v>119</v>
      </c>
      <c r="E5517">
        <v>14</v>
      </c>
      <c r="F5517" t="s">
        <v>152</v>
      </c>
      <c r="G5517">
        <v>7</v>
      </c>
      <c r="H5517">
        <v>38.824181920000001</v>
      </c>
      <c r="I5517" t="s">
        <v>101</v>
      </c>
      <c r="J5517" t="s">
        <v>174</v>
      </c>
    </row>
    <row r="5518" spans="1:10">
      <c r="A5518" t="str">
        <f t="shared" si="86"/>
        <v>D45-D472016AllSexMaori14</v>
      </c>
      <c r="B5518">
        <v>2016</v>
      </c>
      <c r="C5518" t="s">
        <v>118</v>
      </c>
      <c r="D5518" t="s">
        <v>119</v>
      </c>
      <c r="E5518">
        <v>14</v>
      </c>
      <c r="F5518" t="s">
        <v>152</v>
      </c>
      <c r="G5518">
        <v>5</v>
      </c>
      <c r="H5518">
        <v>27.731558509999999</v>
      </c>
      <c r="I5518" t="s">
        <v>140</v>
      </c>
      <c r="J5518" t="s">
        <v>181</v>
      </c>
    </row>
    <row r="5519" spans="1:10">
      <c r="A5519" t="str">
        <f t="shared" si="86"/>
        <v>C00-C142017AllSexMaori14</v>
      </c>
      <c r="B5519">
        <v>2017</v>
      </c>
      <c r="C5519" t="s">
        <v>118</v>
      </c>
      <c r="D5519" t="s">
        <v>119</v>
      </c>
      <c r="E5519">
        <v>14</v>
      </c>
      <c r="F5519" t="s">
        <v>152</v>
      </c>
      <c r="G5519">
        <v>5</v>
      </c>
      <c r="H5519">
        <v>26.553372280000001</v>
      </c>
      <c r="I5519" t="s">
        <v>86</v>
      </c>
      <c r="J5519" t="s">
        <v>180</v>
      </c>
    </row>
    <row r="5520" spans="1:10">
      <c r="A5520" t="str">
        <f t="shared" si="86"/>
        <v>C152017AllSexMaori14</v>
      </c>
      <c r="B5520">
        <v>2017</v>
      </c>
      <c r="C5520" t="s">
        <v>118</v>
      </c>
      <c r="D5520" t="s">
        <v>119</v>
      </c>
      <c r="E5520">
        <v>14</v>
      </c>
      <c r="F5520" t="s">
        <v>152</v>
      </c>
      <c r="G5520">
        <v>3</v>
      </c>
      <c r="H5520">
        <v>15.93202337</v>
      </c>
      <c r="I5520" t="s">
        <v>87</v>
      </c>
      <c r="J5520" t="s">
        <v>217</v>
      </c>
    </row>
    <row r="5521" spans="1:10">
      <c r="A5521" t="str">
        <f t="shared" si="86"/>
        <v>C162017AllSexMaori14</v>
      </c>
      <c r="B5521">
        <v>2017</v>
      </c>
      <c r="C5521" t="s">
        <v>118</v>
      </c>
      <c r="D5521" t="s">
        <v>119</v>
      </c>
      <c r="E5521">
        <v>14</v>
      </c>
      <c r="F5521" t="s">
        <v>152</v>
      </c>
      <c r="G5521">
        <v>7</v>
      </c>
      <c r="H5521">
        <v>37.17472119</v>
      </c>
      <c r="I5521" t="s">
        <v>88</v>
      </c>
      <c r="J5521" t="s">
        <v>188</v>
      </c>
    </row>
    <row r="5522" spans="1:10">
      <c r="A5522" t="str">
        <f t="shared" si="86"/>
        <v>C172017AllSexMaori14</v>
      </c>
      <c r="B5522">
        <v>2017</v>
      </c>
      <c r="C5522" t="s">
        <v>118</v>
      </c>
      <c r="D5522" t="s">
        <v>119</v>
      </c>
      <c r="E5522">
        <v>14</v>
      </c>
      <c r="F5522" t="s">
        <v>152</v>
      </c>
      <c r="G5522">
        <v>4</v>
      </c>
      <c r="H5522">
        <v>21.24269782</v>
      </c>
      <c r="I5522" t="s">
        <v>208</v>
      </c>
      <c r="J5522" t="s">
        <v>209</v>
      </c>
    </row>
    <row r="5523" spans="1:10">
      <c r="A5523" t="str">
        <f t="shared" si="86"/>
        <v>C18-C212017AllSexMaori14</v>
      </c>
      <c r="B5523">
        <v>2017</v>
      </c>
      <c r="C5523" t="s">
        <v>118</v>
      </c>
      <c r="D5523" t="s">
        <v>119</v>
      </c>
      <c r="E5523">
        <v>14</v>
      </c>
      <c r="F5523" t="s">
        <v>152</v>
      </c>
      <c r="G5523">
        <v>28</v>
      </c>
      <c r="H5523">
        <v>148.6988848</v>
      </c>
      <c r="I5523" t="s">
        <v>89</v>
      </c>
      <c r="J5523" t="s">
        <v>182</v>
      </c>
    </row>
    <row r="5524" spans="1:10">
      <c r="A5524" t="str">
        <f t="shared" si="86"/>
        <v>C222017AllSexMaori14</v>
      </c>
      <c r="B5524">
        <v>2017</v>
      </c>
      <c r="C5524" t="s">
        <v>118</v>
      </c>
      <c r="D5524" t="s">
        <v>119</v>
      </c>
      <c r="E5524">
        <v>14</v>
      </c>
      <c r="F5524" t="s">
        <v>152</v>
      </c>
      <c r="G5524">
        <v>15</v>
      </c>
      <c r="H5524">
        <v>79.660116830000007</v>
      </c>
      <c r="I5524" t="s">
        <v>90</v>
      </c>
      <c r="J5524" t="s">
        <v>159</v>
      </c>
    </row>
    <row r="5525" spans="1:10">
      <c r="A5525" t="str">
        <f t="shared" si="86"/>
        <v>C232017AllSexMaori14</v>
      </c>
      <c r="B5525">
        <v>2017</v>
      </c>
      <c r="C5525" t="s">
        <v>118</v>
      </c>
      <c r="D5525" t="s">
        <v>119</v>
      </c>
      <c r="E5525">
        <v>14</v>
      </c>
      <c r="F5525" t="s">
        <v>152</v>
      </c>
      <c r="G5525">
        <v>2</v>
      </c>
      <c r="H5525">
        <v>10.62134891</v>
      </c>
      <c r="I5525" t="s">
        <v>227</v>
      </c>
      <c r="J5525" t="s">
        <v>228</v>
      </c>
    </row>
    <row r="5526" spans="1:10">
      <c r="A5526" t="str">
        <f t="shared" si="86"/>
        <v>C242017AllSexMaori14</v>
      </c>
      <c r="B5526">
        <v>2017</v>
      </c>
      <c r="C5526" t="s">
        <v>118</v>
      </c>
      <c r="D5526" t="s">
        <v>119</v>
      </c>
      <c r="E5526">
        <v>14</v>
      </c>
      <c r="F5526" t="s">
        <v>152</v>
      </c>
      <c r="G5526">
        <v>2</v>
      </c>
      <c r="H5526">
        <v>10.62134891</v>
      </c>
      <c r="I5526" t="s">
        <v>220</v>
      </c>
      <c r="J5526" t="s">
        <v>221</v>
      </c>
    </row>
    <row r="5527" spans="1:10">
      <c r="A5527" t="str">
        <f t="shared" si="86"/>
        <v>C252017AllSexMaori14</v>
      </c>
      <c r="B5527">
        <v>2017</v>
      </c>
      <c r="C5527" t="s">
        <v>118</v>
      </c>
      <c r="D5527" t="s">
        <v>119</v>
      </c>
      <c r="E5527">
        <v>14</v>
      </c>
      <c r="F5527" t="s">
        <v>152</v>
      </c>
      <c r="G5527">
        <v>12</v>
      </c>
      <c r="H5527">
        <v>63.728093469999997</v>
      </c>
      <c r="I5527" t="s">
        <v>91</v>
      </c>
      <c r="J5527" t="s">
        <v>197</v>
      </c>
    </row>
    <row r="5528" spans="1:10">
      <c r="A5528" t="str">
        <f t="shared" si="86"/>
        <v>C262017AllSexMaori14</v>
      </c>
      <c r="B5528">
        <v>2017</v>
      </c>
      <c r="C5528" t="s">
        <v>118</v>
      </c>
      <c r="D5528" t="s">
        <v>119</v>
      </c>
      <c r="E5528">
        <v>14</v>
      </c>
      <c r="F5528" t="s">
        <v>152</v>
      </c>
      <c r="G5528">
        <v>2</v>
      </c>
      <c r="H5528">
        <v>10.62134891</v>
      </c>
      <c r="I5528" t="s">
        <v>198</v>
      </c>
      <c r="J5528" t="s">
        <v>199</v>
      </c>
    </row>
    <row r="5529" spans="1:10">
      <c r="A5529" t="str">
        <f t="shared" si="86"/>
        <v>C322017AllSexMaori14</v>
      </c>
      <c r="B5529">
        <v>2017</v>
      </c>
      <c r="C5529" t="s">
        <v>118</v>
      </c>
      <c r="D5529" t="s">
        <v>119</v>
      </c>
      <c r="E5529">
        <v>14</v>
      </c>
      <c r="F5529" t="s">
        <v>152</v>
      </c>
      <c r="G5529">
        <v>2</v>
      </c>
      <c r="H5529">
        <v>10.62134891</v>
      </c>
      <c r="I5529" t="s">
        <v>189</v>
      </c>
      <c r="J5529" t="s">
        <v>190</v>
      </c>
    </row>
    <row r="5530" spans="1:10">
      <c r="A5530" t="str">
        <f t="shared" si="86"/>
        <v>C33-C342017AllSexMaori14</v>
      </c>
      <c r="B5530">
        <v>2017</v>
      </c>
      <c r="C5530" t="s">
        <v>118</v>
      </c>
      <c r="D5530" t="s">
        <v>119</v>
      </c>
      <c r="E5530">
        <v>14</v>
      </c>
      <c r="F5530" t="s">
        <v>152</v>
      </c>
      <c r="G5530">
        <v>92</v>
      </c>
      <c r="H5530">
        <v>488.58204990000002</v>
      </c>
      <c r="I5530" t="s">
        <v>92</v>
      </c>
      <c r="J5530" t="s">
        <v>175</v>
      </c>
    </row>
    <row r="5531" spans="1:10">
      <c r="A5531" t="str">
        <f t="shared" si="86"/>
        <v>C432017AllSexMaori14</v>
      </c>
      <c r="B5531">
        <v>2017</v>
      </c>
      <c r="C5531" t="s">
        <v>118</v>
      </c>
      <c r="D5531" t="s">
        <v>119</v>
      </c>
      <c r="E5531">
        <v>14</v>
      </c>
      <c r="F5531" t="s">
        <v>152</v>
      </c>
      <c r="G5531">
        <v>6</v>
      </c>
      <c r="H5531">
        <v>31.864046729999998</v>
      </c>
      <c r="I5531" t="s">
        <v>93</v>
      </c>
      <c r="J5531" t="s">
        <v>186</v>
      </c>
    </row>
    <row r="5532" spans="1:10">
      <c r="A5532" t="str">
        <f t="shared" si="86"/>
        <v>C442017AllSexMaori14</v>
      </c>
      <c r="B5532">
        <v>2017</v>
      </c>
      <c r="C5532" t="s">
        <v>118</v>
      </c>
      <c r="D5532" t="s">
        <v>119</v>
      </c>
      <c r="E5532">
        <v>14</v>
      </c>
      <c r="F5532" t="s">
        <v>152</v>
      </c>
      <c r="G5532">
        <v>1</v>
      </c>
      <c r="H5532">
        <v>5.3106744560000001</v>
      </c>
      <c r="I5532" t="s">
        <v>176</v>
      </c>
      <c r="J5532" t="s">
        <v>177</v>
      </c>
    </row>
    <row r="5533" spans="1:10">
      <c r="A5533" t="str">
        <f t="shared" si="86"/>
        <v>C492017AllSexMaori14</v>
      </c>
      <c r="B5533">
        <v>2017</v>
      </c>
      <c r="C5533" t="s">
        <v>118</v>
      </c>
      <c r="D5533" t="s">
        <v>119</v>
      </c>
      <c r="E5533">
        <v>14</v>
      </c>
      <c r="F5533" t="s">
        <v>152</v>
      </c>
      <c r="G5533">
        <v>3</v>
      </c>
      <c r="H5533">
        <v>15.93202337</v>
      </c>
      <c r="I5533" t="s">
        <v>162</v>
      </c>
      <c r="J5533" t="s">
        <v>163</v>
      </c>
    </row>
    <row r="5534" spans="1:10">
      <c r="A5534" t="str">
        <f t="shared" si="86"/>
        <v>C502017AllSexMaori14</v>
      </c>
      <c r="B5534">
        <v>2017</v>
      </c>
      <c r="C5534" t="s">
        <v>118</v>
      </c>
      <c r="D5534" t="s">
        <v>119</v>
      </c>
      <c r="E5534">
        <v>14</v>
      </c>
      <c r="F5534" t="s">
        <v>152</v>
      </c>
      <c r="G5534">
        <v>60</v>
      </c>
      <c r="H5534">
        <v>318.64046730000001</v>
      </c>
      <c r="I5534" t="s">
        <v>102</v>
      </c>
      <c r="J5534" t="s">
        <v>214</v>
      </c>
    </row>
    <row r="5535" spans="1:10">
      <c r="A5535" t="str">
        <f t="shared" si="86"/>
        <v>C512017AllSexMaori14</v>
      </c>
      <c r="B5535">
        <v>2017</v>
      </c>
      <c r="C5535" t="s">
        <v>118</v>
      </c>
      <c r="D5535" t="s">
        <v>119</v>
      </c>
      <c r="E5535">
        <v>14</v>
      </c>
      <c r="F5535" t="s">
        <v>152</v>
      </c>
      <c r="G5535">
        <v>1</v>
      </c>
      <c r="H5535">
        <v>5.3106744560000001</v>
      </c>
      <c r="I5535" t="s">
        <v>106</v>
      </c>
      <c r="J5535" t="s">
        <v>238</v>
      </c>
    </row>
    <row r="5536" spans="1:10">
      <c r="A5536" t="str">
        <f t="shared" si="86"/>
        <v>C522017AllSexMaori14</v>
      </c>
      <c r="B5536">
        <v>2017</v>
      </c>
      <c r="C5536" t="s">
        <v>118</v>
      </c>
      <c r="D5536" t="s">
        <v>119</v>
      </c>
      <c r="E5536">
        <v>14</v>
      </c>
      <c r="F5536" t="s">
        <v>152</v>
      </c>
      <c r="G5536">
        <v>1</v>
      </c>
      <c r="H5536">
        <v>5.3106744560000001</v>
      </c>
      <c r="I5536" t="s">
        <v>239</v>
      </c>
      <c r="J5536" t="s">
        <v>240</v>
      </c>
    </row>
    <row r="5537" spans="1:10">
      <c r="A5537" t="str">
        <f t="shared" si="86"/>
        <v>C532017AllSexMaori14</v>
      </c>
      <c r="B5537">
        <v>2017</v>
      </c>
      <c r="C5537" t="s">
        <v>118</v>
      </c>
      <c r="D5537" t="s">
        <v>119</v>
      </c>
      <c r="E5537">
        <v>14</v>
      </c>
      <c r="F5537" t="s">
        <v>152</v>
      </c>
      <c r="G5537">
        <v>1</v>
      </c>
      <c r="H5537">
        <v>5.3106744560000001</v>
      </c>
      <c r="I5537" t="s">
        <v>103</v>
      </c>
      <c r="J5537" t="s">
        <v>235</v>
      </c>
    </row>
    <row r="5538" spans="1:10">
      <c r="A5538" t="str">
        <f t="shared" si="86"/>
        <v>C54-C552017AllSexMaori14</v>
      </c>
      <c r="B5538">
        <v>2017</v>
      </c>
      <c r="C5538" t="s">
        <v>118</v>
      </c>
      <c r="D5538" t="s">
        <v>119</v>
      </c>
      <c r="E5538">
        <v>14</v>
      </c>
      <c r="F5538" t="s">
        <v>152</v>
      </c>
      <c r="G5538">
        <v>17</v>
      </c>
      <c r="H5538">
        <v>90.281465749999995</v>
      </c>
      <c r="I5538" t="s">
        <v>104</v>
      </c>
      <c r="J5538" t="s">
        <v>234</v>
      </c>
    </row>
    <row r="5539" spans="1:10">
      <c r="A5539" t="str">
        <f t="shared" si="86"/>
        <v>C56-C572017AllSexMaori14</v>
      </c>
      <c r="B5539">
        <v>2017</v>
      </c>
      <c r="C5539" t="s">
        <v>118</v>
      </c>
      <c r="D5539" t="s">
        <v>119</v>
      </c>
      <c r="E5539">
        <v>14</v>
      </c>
      <c r="F5539" t="s">
        <v>152</v>
      </c>
      <c r="G5539">
        <v>5</v>
      </c>
      <c r="H5539">
        <v>26.553372280000001</v>
      </c>
      <c r="I5539" t="s">
        <v>105</v>
      </c>
      <c r="J5539" t="s">
        <v>233</v>
      </c>
    </row>
    <row r="5540" spans="1:10">
      <c r="A5540" t="str">
        <f t="shared" si="86"/>
        <v>C612017AllSexMaori14</v>
      </c>
      <c r="B5540">
        <v>2017</v>
      </c>
      <c r="C5540" t="s">
        <v>118</v>
      </c>
      <c r="D5540" t="s">
        <v>119</v>
      </c>
      <c r="E5540">
        <v>14</v>
      </c>
      <c r="F5540" t="s">
        <v>152</v>
      </c>
      <c r="G5540">
        <v>66</v>
      </c>
      <c r="H5540">
        <v>350.50451409999999</v>
      </c>
      <c r="I5540" t="s">
        <v>107</v>
      </c>
      <c r="J5540" t="s">
        <v>202</v>
      </c>
    </row>
    <row r="5541" spans="1:10">
      <c r="A5541" t="str">
        <f t="shared" si="86"/>
        <v>C64-C66, C682017AllSexMaori14</v>
      </c>
      <c r="B5541">
        <v>2017</v>
      </c>
      <c r="C5541" t="s">
        <v>118</v>
      </c>
      <c r="D5541" t="s">
        <v>119</v>
      </c>
      <c r="E5541">
        <v>14</v>
      </c>
      <c r="F5541" t="s">
        <v>152</v>
      </c>
      <c r="G5541">
        <v>16</v>
      </c>
      <c r="H5541">
        <v>84.970791289999994</v>
      </c>
      <c r="I5541" t="s">
        <v>94</v>
      </c>
      <c r="J5541" t="s">
        <v>164</v>
      </c>
    </row>
    <row r="5542" spans="1:10">
      <c r="A5542" t="str">
        <f t="shared" si="86"/>
        <v>C672017AllSexMaori14</v>
      </c>
      <c r="B5542">
        <v>2017</v>
      </c>
      <c r="C5542" t="s">
        <v>118</v>
      </c>
      <c r="D5542" t="s">
        <v>119</v>
      </c>
      <c r="E5542">
        <v>14</v>
      </c>
      <c r="F5542" t="s">
        <v>152</v>
      </c>
      <c r="G5542">
        <v>2</v>
      </c>
      <c r="H5542">
        <v>10.62134891</v>
      </c>
      <c r="I5542" t="s">
        <v>95</v>
      </c>
      <c r="J5542" t="s">
        <v>226</v>
      </c>
    </row>
    <row r="5543" spans="1:10">
      <c r="A5543" t="str">
        <f t="shared" si="86"/>
        <v>C692017AllSexMaori14</v>
      </c>
      <c r="B5543">
        <v>2017</v>
      </c>
      <c r="C5543" t="s">
        <v>118</v>
      </c>
      <c r="D5543" t="s">
        <v>119</v>
      </c>
      <c r="E5543">
        <v>14</v>
      </c>
      <c r="F5543" t="s">
        <v>152</v>
      </c>
      <c r="G5543">
        <v>1</v>
      </c>
      <c r="H5543">
        <v>5.3106744560000001</v>
      </c>
      <c r="I5543" t="s">
        <v>165</v>
      </c>
      <c r="J5543" t="s">
        <v>166</v>
      </c>
    </row>
    <row r="5544" spans="1:10">
      <c r="A5544" t="str">
        <f t="shared" si="86"/>
        <v>C712017AllSexMaori14</v>
      </c>
      <c r="B5544">
        <v>2017</v>
      </c>
      <c r="C5544" t="s">
        <v>118</v>
      </c>
      <c r="D5544" t="s">
        <v>119</v>
      </c>
      <c r="E5544">
        <v>14</v>
      </c>
      <c r="F5544" t="s">
        <v>152</v>
      </c>
      <c r="G5544">
        <v>2</v>
      </c>
      <c r="H5544">
        <v>10.62134891</v>
      </c>
      <c r="I5544" t="s">
        <v>96</v>
      </c>
      <c r="J5544" t="s">
        <v>167</v>
      </c>
    </row>
    <row r="5545" spans="1:10">
      <c r="A5545" t="str">
        <f t="shared" si="86"/>
        <v>C732017AllSexMaori14</v>
      </c>
      <c r="B5545">
        <v>2017</v>
      </c>
      <c r="C5545" t="s">
        <v>118</v>
      </c>
      <c r="D5545" t="s">
        <v>119</v>
      </c>
      <c r="E5545">
        <v>14</v>
      </c>
      <c r="F5545" t="s">
        <v>152</v>
      </c>
      <c r="G5545">
        <v>3</v>
      </c>
      <c r="H5545">
        <v>15.93202337</v>
      </c>
      <c r="I5545" t="s">
        <v>97</v>
      </c>
      <c r="J5545" t="s">
        <v>183</v>
      </c>
    </row>
    <row r="5546" spans="1:10">
      <c r="A5546" t="str">
        <f t="shared" si="86"/>
        <v>C77-C792017AllSexMaori14</v>
      </c>
      <c r="B5546">
        <v>2017</v>
      </c>
      <c r="C5546" t="s">
        <v>118</v>
      </c>
      <c r="D5546" t="s">
        <v>119</v>
      </c>
      <c r="E5546">
        <v>14</v>
      </c>
      <c r="F5546" t="s">
        <v>152</v>
      </c>
      <c r="G5546">
        <v>8</v>
      </c>
      <c r="H5546">
        <v>42.485395650000001</v>
      </c>
      <c r="I5546" t="s">
        <v>215</v>
      </c>
      <c r="J5546" t="s">
        <v>216</v>
      </c>
    </row>
    <row r="5547" spans="1:10">
      <c r="A5547" t="str">
        <f t="shared" si="86"/>
        <v>C812017AllSexMaori14</v>
      </c>
      <c r="B5547">
        <v>2017</v>
      </c>
      <c r="C5547" t="s">
        <v>118</v>
      </c>
      <c r="D5547" t="s">
        <v>119</v>
      </c>
      <c r="E5547">
        <v>14</v>
      </c>
      <c r="F5547" t="s">
        <v>152</v>
      </c>
      <c r="G5547">
        <v>3</v>
      </c>
      <c r="H5547">
        <v>15.93202337</v>
      </c>
      <c r="I5547" t="s">
        <v>98</v>
      </c>
      <c r="J5547" t="s">
        <v>172</v>
      </c>
    </row>
    <row r="5548" spans="1:10">
      <c r="A5548" t="str">
        <f t="shared" si="86"/>
        <v>C82-C86, C962017AllSexMaori14</v>
      </c>
      <c r="B5548">
        <v>2017</v>
      </c>
      <c r="C5548" t="s">
        <v>118</v>
      </c>
      <c r="D5548" t="s">
        <v>119</v>
      </c>
      <c r="E5548">
        <v>14</v>
      </c>
      <c r="F5548" t="s">
        <v>152</v>
      </c>
      <c r="G5548">
        <v>12</v>
      </c>
      <c r="H5548">
        <v>63.728093469999997</v>
      </c>
      <c r="I5548" t="s">
        <v>99</v>
      </c>
      <c r="J5548" t="s">
        <v>173</v>
      </c>
    </row>
    <row r="5549" spans="1:10">
      <c r="A5549" t="str">
        <f t="shared" si="86"/>
        <v>C902017AllSexMaori14</v>
      </c>
      <c r="B5549">
        <v>2017</v>
      </c>
      <c r="C5549" t="s">
        <v>118</v>
      </c>
      <c r="D5549" t="s">
        <v>119</v>
      </c>
      <c r="E5549">
        <v>14</v>
      </c>
      <c r="F5549" t="s">
        <v>152</v>
      </c>
      <c r="G5549">
        <v>7</v>
      </c>
      <c r="H5549">
        <v>37.17472119</v>
      </c>
      <c r="I5549" t="s">
        <v>100</v>
      </c>
      <c r="J5549" t="s">
        <v>205</v>
      </c>
    </row>
    <row r="5550" spans="1:10">
      <c r="A5550" t="str">
        <f t="shared" si="86"/>
        <v>C91-C952017AllSexMaori14</v>
      </c>
      <c r="B5550">
        <v>2017</v>
      </c>
      <c r="C5550" t="s">
        <v>118</v>
      </c>
      <c r="D5550" t="s">
        <v>119</v>
      </c>
      <c r="E5550">
        <v>14</v>
      </c>
      <c r="F5550" t="s">
        <v>152</v>
      </c>
      <c r="G5550">
        <v>7</v>
      </c>
      <c r="H5550">
        <v>37.17472119</v>
      </c>
      <c r="I5550" t="s">
        <v>101</v>
      </c>
      <c r="J5550" t="s">
        <v>174</v>
      </c>
    </row>
    <row r="5551" spans="1:10">
      <c r="A5551" t="str">
        <f t="shared" si="86"/>
        <v>D45-D472017AllSexMaori14</v>
      </c>
      <c r="B5551">
        <v>2017</v>
      </c>
      <c r="C5551" t="s">
        <v>118</v>
      </c>
      <c r="D5551" t="s">
        <v>119</v>
      </c>
      <c r="E5551">
        <v>14</v>
      </c>
      <c r="F5551" t="s">
        <v>152</v>
      </c>
      <c r="G5551">
        <v>8</v>
      </c>
      <c r="H5551">
        <v>42.485395650000001</v>
      </c>
      <c r="I5551" t="s">
        <v>140</v>
      </c>
      <c r="J5551" t="s">
        <v>181</v>
      </c>
    </row>
    <row r="5552" spans="1:10">
      <c r="A5552" t="str">
        <f t="shared" si="86"/>
        <v>C00-C142015AllSexMaori15</v>
      </c>
      <c r="B5552">
        <v>2015</v>
      </c>
      <c r="C5552" t="s">
        <v>118</v>
      </c>
      <c r="D5552" t="s">
        <v>119</v>
      </c>
      <c r="E5552">
        <v>15</v>
      </c>
      <c r="F5552" t="s">
        <v>153</v>
      </c>
      <c r="G5552">
        <v>2</v>
      </c>
      <c r="H5552">
        <v>18.416206259999999</v>
      </c>
      <c r="I5552" t="s">
        <v>86</v>
      </c>
      <c r="J5552" t="s">
        <v>180</v>
      </c>
    </row>
    <row r="5553" spans="1:10">
      <c r="A5553" t="str">
        <f t="shared" si="86"/>
        <v>C152015AllSexMaori15</v>
      </c>
      <c r="B5553">
        <v>2015</v>
      </c>
      <c r="C5553" t="s">
        <v>118</v>
      </c>
      <c r="D5553" t="s">
        <v>119</v>
      </c>
      <c r="E5553">
        <v>15</v>
      </c>
      <c r="F5553" t="s">
        <v>153</v>
      </c>
      <c r="G5553">
        <v>5</v>
      </c>
      <c r="H5553">
        <v>46.040515650000003</v>
      </c>
      <c r="I5553" t="s">
        <v>87</v>
      </c>
      <c r="J5553" t="s">
        <v>217</v>
      </c>
    </row>
    <row r="5554" spans="1:10">
      <c r="A5554" t="str">
        <f t="shared" si="86"/>
        <v>C162015AllSexMaori15</v>
      </c>
      <c r="B5554">
        <v>2015</v>
      </c>
      <c r="C5554" t="s">
        <v>118</v>
      </c>
      <c r="D5554" t="s">
        <v>119</v>
      </c>
      <c r="E5554">
        <v>15</v>
      </c>
      <c r="F5554" t="s">
        <v>153</v>
      </c>
      <c r="G5554">
        <v>6</v>
      </c>
      <c r="H5554">
        <v>55.248618780000001</v>
      </c>
      <c r="I5554" t="s">
        <v>88</v>
      </c>
      <c r="J5554" t="s">
        <v>188</v>
      </c>
    </row>
    <row r="5555" spans="1:10">
      <c r="A5555" t="str">
        <f t="shared" si="86"/>
        <v>C172015AllSexMaori15</v>
      </c>
      <c r="B5555">
        <v>2015</v>
      </c>
      <c r="C5555" t="s">
        <v>118</v>
      </c>
      <c r="D5555" t="s">
        <v>119</v>
      </c>
      <c r="E5555">
        <v>15</v>
      </c>
      <c r="F5555" t="s">
        <v>153</v>
      </c>
      <c r="G5555">
        <v>1</v>
      </c>
      <c r="H5555">
        <v>9.2081031309999997</v>
      </c>
      <c r="I5555" t="s">
        <v>208</v>
      </c>
      <c r="J5555" t="s">
        <v>209</v>
      </c>
    </row>
    <row r="5556" spans="1:10">
      <c r="A5556" t="str">
        <f t="shared" si="86"/>
        <v>C18-C212015AllSexMaori15</v>
      </c>
      <c r="B5556">
        <v>2015</v>
      </c>
      <c r="C5556" t="s">
        <v>118</v>
      </c>
      <c r="D5556" t="s">
        <v>119</v>
      </c>
      <c r="E5556">
        <v>15</v>
      </c>
      <c r="F5556" t="s">
        <v>153</v>
      </c>
      <c r="G5556">
        <v>17</v>
      </c>
      <c r="H5556">
        <v>156.5377532</v>
      </c>
      <c r="I5556" t="s">
        <v>89</v>
      </c>
      <c r="J5556" t="s">
        <v>182</v>
      </c>
    </row>
    <row r="5557" spans="1:10">
      <c r="A5557" t="str">
        <f t="shared" si="86"/>
        <v>C222015AllSexMaori15</v>
      </c>
      <c r="B5557">
        <v>2015</v>
      </c>
      <c r="C5557" t="s">
        <v>118</v>
      </c>
      <c r="D5557" t="s">
        <v>119</v>
      </c>
      <c r="E5557">
        <v>15</v>
      </c>
      <c r="F5557" t="s">
        <v>153</v>
      </c>
      <c r="G5557">
        <v>3</v>
      </c>
      <c r="H5557">
        <v>27.624309390000001</v>
      </c>
      <c r="I5557" t="s">
        <v>90</v>
      </c>
      <c r="J5557" t="s">
        <v>159</v>
      </c>
    </row>
    <row r="5558" spans="1:10">
      <c r="A5558" t="str">
        <f t="shared" si="86"/>
        <v>C242015AllSexMaori15</v>
      </c>
      <c r="B5558">
        <v>2015</v>
      </c>
      <c r="C5558" t="s">
        <v>118</v>
      </c>
      <c r="D5558" t="s">
        <v>119</v>
      </c>
      <c r="E5558">
        <v>15</v>
      </c>
      <c r="F5558" t="s">
        <v>153</v>
      </c>
      <c r="G5558">
        <v>5</v>
      </c>
      <c r="H5558">
        <v>46.040515650000003</v>
      </c>
      <c r="I5558" t="s">
        <v>220</v>
      </c>
      <c r="J5558" t="s">
        <v>221</v>
      </c>
    </row>
    <row r="5559" spans="1:10">
      <c r="A5559" t="str">
        <f t="shared" si="86"/>
        <v>C252015AllSexMaori15</v>
      </c>
      <c r="B5559">
        <v>2015</v>
      </c>
      <c r="C5559" t="s">
        <v>118</v>
      </c>
      <c r="D5559" t="s">
        <v>119</v>
      </c>
      <c r="E5559">
        <v>15</v>
      </c>
      <c r="F5559" t="s">
        <v>153</v>
      </c>
      <c r="G5559">
        <v>5</v>
      </c>
      <c r="H5559">
        <v>46.040515650000003</v>
      </c>
      <c r="I5559" t="s">
        <v>91</v>
      </c>
      <c r="J5559" t="s">
        <v>197</v>
      </c>
    </row>
    <row r="5560" spans="1:10">
      <c r="A5560" t="str">
        <f t="shared" si="86"/>
        <v>C302015AllSexMaori15</v>
      </c>
      <c r="B5560">
        <v>2015</v>
      </c>
      <c r="C5560" t="s">
        <v>118</v>
      </c>
      <c r="D5560" t="s">
        <v>119</v>
      </c>
      <c r="E5560">
        <v>15</v>
      </c>
      <c r="F5560" t="s">
        <v>153</v>
      </c>
      <c r="G5560">
        <v>1</v>
      </c>
      <c r="H5560">
        <v>9.2081031309999997</v>
      </c>
      <c r="I5560" t="s">
        <v>210</v>
      </c>
      <c r="J5560" t="s">
        <v>211</v>
      </c>
    </row>
    <row r="5561" spans="1:10">
      <c r="A5561" t="str">
        <f t="shared" si="86"/>
        <v>C322015AllSexMaori15</v>
      </c>
      <c r="B5561">
        <v>2015</v>
      </c>
      <c r="C5561" t="s">
        <v>118</v>
      </c>
      <c r="D5561" t="s">
        <v>119</v>
      </c>
      <c r="E5561">
        <v>15</v>
      </c>
      <c r="F5561" t="s">
        <v>153</v>
      </c>
      <c r="G5561">
        <v>3</v>
      </c>
      <c r="H5561">
        <v>27.624309390000001</v>
      </c>
      <c r="I5561" t="s">
        <v>189</v>
      </c>
      <c r="J5561" t="s">
        <v>190</v>
      </c>
    </row>
    <row r="5562" spans="1:10">
      <c r="A5562" t="str">
        <f t="shared" si="86"/>
        <v>C33-C342015AllSexMaori15</v>
      </c>
      <c r="B5562">
        <v>2015</v>
      </c>
      <c r="C5562" t="s">
        <v>118</v>
      </c>
      <c r="D5562" t="s">
        <v>119</v>
      </c>
      <c r="E5562">
        <v>15</v>
      </c>
      <c r="F5562" t="s">
        <v>153</v>
      </c>
      <c r="G5562">
        <v>81</v>
      </c>
      <c r="H5562">
        <v>745.85635360000003</v>
      </c>
      <c r="I5562" t="s">
        <v>92</v>
      </c>
      <c r="J5562" t="s">
        <v>175</v>
      </c>
    </row>
    <row r="5563" spans="1:10">
      <c r="A5563" t="str">
        <f t="shared" si="86"/>
        <v>C372015AllSexMaori15</v>
      </c>
      <c r="B5563">
        <v>2015</v>
      </c>
      <c r="C5563" t="s">
        <v>118</v>
      </c>
      <c r="D5563" t="s">
        <v>119</v>
      </c>
      <c r="E5563">
        <v>15</v>
      </c>
      <c r="F5563" t="s">
        <v>153</v>
      </c>
      <c r="G5563">
        <v>1</v>
      </c>
      <c r="H5563">
        <v>9.2081031309999997</v>
      </c>
      <c r="I5563" t="s">
        <v>212</v>
      </c>
      <c r="J5563" t="s">
        <v>213</v>
      </c>
    </row>
    <row r="5564" spans="1:10">
      <c r="A5564" t="str">
        <f t="shared" si="86"/>
        <v>C432015AllSexMaori15</v>
      </c>
      <c r="B5564">
        <v>2015</v>
      </c>
      <c r="C5564" t="s">
        <v>118</v>
      </c>
      <c r="D5564" t="s">
        <v>119</v>
      </c>
      <c r="E5564">
        <v>15</v>
      </c>
      <c r="F5564" t="s">
        <v>153</v>
      </c>
      <c r="G5564">
        <v>8</v>
      </c>
      <c r="H5564">
        <v>73.664825050000005</v>
      </c>
      <c r="I5564" t="s">
        <v>93</v>
      </c>
      <c r="J5564" t="s">
        <v>186</v>
      </c>
    </row>
    <row r="5565" spans="1:10">
      <c r="A5565" t="str">
        <f t="shared" si="86"/>
        <v>C442015AllSexMaori15</v>
      </c>
      <c r="B5565">
        <v>2015</v>
      </c>
      <c r="C5565" t="s">
        <v>118</v>
      </c>
      <c r="D5565" t="s">
        <v>119</v>
      </c>
      <c r="E5565">
        <v>15</v>
      </c>
      <c r="F5565" t="s">
        <v>153</v>
      </c>
      <c r="G5565">
        <v>1</v>
      </c>
      <c r="H5565">
        <v>9.2081031309999997</v>
      </c>
      <c r="I5565" t="s">
        <v>176</v>
      </c>
      <c r="J5565" t="s">
        <v>177</v>
      </c>
    </row>
    <row r="5566" spans="1:10">
      <c r="A5566" t="str">
        <f t="shared" si="86"/>
        <v>C452015AllSexMaori15</v>
      </c>
      <c r="B5566">
        <v>2015</v>
      </c>
      <c r="C5566" t="s">
        <v>118</v>
      </c>
      <c r="D5566" t="s">
        <v>119</v>
      </c>
      <c r="E5566">
        <v>15</v>
      </c>
      <c r="F5566" t="s">
        <v>153</v>
      </c>
      <c r="G5566">
        <v>2</v>
      </c>
      <c r="H5566">
        <v>18.416206259999999</v>
      </c>
      <c r="I5566" t="s">
        <v>218</v>
      </c>
      <c r="J5566" t="s">
        <v>219</v>
      </c>
    </row>
    <row r="5567" spans="1:10">
      <c r="A5567" t="str">
        <f t="shared" si="86"/>
        <v>C492015AllSexMaori15</v>
      </c>
      <c r="B5567">
        <v>2015</v>
      </c>
      <c r="C5567" t="s">
        <v>118</v>
      </c>
      <c r="D5567" t="s">
        <v>119</v>
      </c>
      <c r="E5567">
        <v>15</v>
      </c>
      <c r="F5567" t="s">
        <v>153</v>
      </c>
      <c r="G5567">
        <v>1</v>
      </c>
      <c r="H5567">
        <v>9.2081031309999997</v>
      </c>
      <c r="I5567" t="s">
        <v>162</v>
      </c>
      <c r="J5567" t="s">
        <v>163</v>
      </c>
    </row>
    <row r="5568" spans="1:10">
      <c r="A5568" t="str">
        <f t="shared" si="86"/>
        <v>C502015AllSexMaori15</v>
      </c>
      <c r="B5568">
        <v>2015</v>
      </c>
      <c r="C5568" t="s">
        <v>118</v>
      </c>
      <c r="D5568" t="s">
        <v>119</v>
      </c>
      <c r="E5568">
        <v>15</v>
      </c>
      <c r="F5568" t="s">
        <v>153</v>
      </c>
      <c r="G5568">
        <v>23</v>
      </c>
      <c r="H5568">
        <v>211.786372</v>
      </c>
      <c r="I5568" t="s">
        <v>102</v>
      </c>
      <c r="J5568" t="s">
        <v>214</v>
      </c>
    </row>
    <row r="5569" spans="1:10">
      <c r="A5569" t="str">
        <f t="shared" si="86"/>
        <v>C512015AllSexMaori15</v>
      </c>
      <c r="B5569">
        <v>2015</v>
      </c>
      <c r="C5569" t="s">
        <v>118</v>
      </c>
      <c r="D5569" t="s">
        <v>119</v>
      </c>
      <c r="E5569">
        <v>15</v>
      </c>
      <c r="F5569" t="s">
        <v>153</v>
      </c>
      <c r="G5569">
        <v>1</v>
      </c>
      <c r="H5569">
        <v>9.2081031309999997</v>
      </c>
      <c r="I5569" t="s">
        <v>106</v>
      </c>
      <c r="J5569" t="s">
        <v>238</v>
      </c>
    </row>
    <row r="5570" spans="1:10">
      <c r="A5570" t="str">
        <f t="shared" si="86"/>
        <v>C532015AllSexMaori15</v>
      </c>
      <c r="B5570">
        <v>2015</v>
      </c>
      <c r="C5570" t="s">
        <v>118</v>
      </c>
      <c r="D5570" t="s">
        <v>119</v>
      </c>
      <c r="E5570">
        <v>15</v>
      </c>
      <c r="F5570" t="s">
        <v>153</v>
      </c>
      <c r="G5570">
        <v>1</v>
      </c>
      <c r="H5570">
        <v>9.2081031309999997</v>
      </c>
      <c r="I5570" t="s">
        <v>103</v>
      </c>
      <c r="J5570" t="s">
        <v>235</v>
      </c>
    </row>
    <row r="5571" spans="1:10">
      <c r="A5571" t="str">
        <f t="shared" ref="A5571:A5634" si="87">I5571&amp;B5571&amp;C5571&amp;D5571&amp;E5571</f>
        <v>C54-C552015AllSexMaori15</v>
      </c>
      <c r="B5571">
        <v>2015</v>
      </c>
      <c r="C5571" t="s">
        <v>118</v>
      </c>
      <c r="D5571" t="s">
        <v>119</v>
      </c>
      <c r="E5571">
        <v>15</v>
      </c>
      <c r="F5571" t="s">
        <v>153</v>
      </c>
      <c r="G5571">
        <v>4</v>
      </c>
      <c r="H5571">
        <v>36.832412519999998</v>
      </c>
      <c r="I5571" t="s">
        <v>104</v>
      </c>
      <c r="J5571" t="s">
        <v>234</v>
      </c>
    </row>
    <row r="5572" spans="1:10">
      <c r="A5572" t="str">
        <f t="shared" si="87"/>
        <v>C56-C572015AllSexMaori15</v>
      </c>
      <c r="B5572">
        <v>2015</v>
      </c>
      <c r="C5572" t="s">
        <v>118</v>
      </c>
      <c r="D5572" t="s">
        <v>119</v>
      </c>
      <c r="E5572">
        <v>15</v>
      </c>
      <c r="F5572" t="s">
        <v>153</v>
      </c>
      <c r="G5572">
        <v>6</v>
      </c>
      <c r="H5572">
        <v>55.248618780000001</v>
      </c>
      <c r="I5572" t="s">
        <v>105</v>
      </c>
      <c r="J5572" t="s">
        <v>233</v>
      </c>
    </row>
    <row r="5573" spans="1:10">
      <c r="A5573" t="str">
        <f t="shared" si="87"/>
        <v>C612015AllSexMaori15</v>
      </c>
      <c r="B5573">
        <v>2015</v>
      </c>
      <c r="C5573" t="s">
        <v>118</v>
      </c>
      <c r="D5573" t="s">
        <v>119</v>
      </c>
      <c r="E5573">
        <v>15</v>
      </c>
      <c r="F5573" t="s">
        <v>153</v>
      </c>
      <c r="G5573">
        <v>25</v>
      </c>
      <c r="H5573">
        <v>230.2025783</v>
      </c>
      <c r="I5573" t="s">
        <v>107</v>
      </c>
      <c r="J5573" t="s">
        <v>202</v>
      </c>
    </row>
    <row r="5574" spans="1:10">
      <c r="A5574" t="str">
        <f t="shared" si="87"/>
        <v>C64-C66, C682015AllSexMaori15</v>
      </c>
      <c r="B5574">
        <v>2015</v>
      </c>
      <c r="C5574" t="s">
        <v>118</v>
      </c>
      <c r="D5574" t="s">
        <v>119</v>
      </c>
      <c r="E5574">
        <v>15</v>
      </c>
      <c r="F5574" t="s">
        <v>153</v>
      </c>
      <c r="G5574">
        <v>4</v>
      </c>
      <c r="H5574">
        <v>36.832412519999998</v>
      </c>
      <c r="I5574" t="s">
        <v>94</v>
      </c>
      <c r="J5574" t="s">
        <v>164</v>
      </c>
    </row>
    <row r="5575" spans="1:10">
      <c r="A5575" t="str">
        <f t="shared" si="87"/>
        <v>C672015AllSexMaori15</v>
      </c>
      <c r="B5575">
        <v>2015</v>
      </c>
      <c r="C5575" t="s">
        <v>118</v>
      </c>
      <c r="D5575" t="s">
        <v>119</v>
      </c>
      <c r="E5575">
        <v>15</v>
      </c>
      <c r="F5575" t="s">
        <v>153</v>
      </c>
      <c r="G5575">
        <v>3</v>
      </c>
      <c r="H5575">
        <v>27.624309390000001</v>
      </c>
      <c r="I5575" t="s">
        <v>95</v>
      </c>
      <c r="J5575" t="s">
        <v>226</v>
      </c>
    </row>
    <row r="5576" spans="1:10">
      <c r="A5576" t="str">
        <f t="shared" si="87"/>
        <v>C712015AllSexMaori15</v>
      </c>
      <c r="B5576">
        <v>2015</v>
      </c>
      <c r="C5576" t="s">
        <v>118</v>
      </c>
      <c r="D5576" t="s">
        <v>119</v>
      </c>
      <c r="E5576">
        <v>15</v>
      </c>
      <c r="F5576" t="s">
        <v>153</v>
      </c>
      <c r="G5576">
        <v>4</v>
      </c>
      <c r="H5576">
        <v>36.832412519999998</v>
      </c>
      <c r="I5576" t="s">
        <v>96</v>
      </c>
      <c r="J5576" t="s">
        <v>167</v>
      </c>
    </row>
    <row r="5577" spans="1:10">
      <c r="A5577" t="str">
        <f t="shared" si="87"/>
        <v>C732015AllSexMaori15</v>
      </c>
      <c r="B5577">
        <v>2015</v>
      </c>
      <c r="C5577" t="s">
        <v>118</v>
      </c>
      <c r="D5577" t="s">
        <v>119</v>
      </c>
      <c r="E5577">
        <v>15</v>
      </c>
      <c r="F5577" t="s">
        <v>153</v>
      </c>
      <c r="G5577">
        <v>2</v>
      </c>
      <c r="H5577">
        <v>18.416206259999999</v>
      </c>
      <c r="I5577" t="s">
        <v>97</v>
      </c>
      <c r="J5577" t="s">
        <v>183</v>
      </c>
    </row>
    <row r="5578" spans="1:10">
      <c r="A5578" t="str">
        <f t="shared" si="87"/>
        <v>C77-C792015AllSexMaori15</v>
      </c>
      <c r="B5578">
        <v>2015</v>
      </c>
      <c r="C5578" t="s">
        <v>118</v>
      </c>
      <c r="D5578" t="s">
        <v>119</v>
      </c>
      <c r="E5578">
        <v>15</v>
      </c>
      <c r="F5578" t="s">
        <v>153</v>
      </c>
      <c r="G5578">
        <v>11</v>
      </c>
      <c r="H5578">
        <v>101.28913439999999</v>
      </c>
      <c r="I5578" t="s">
        <v>215</v>
      </c>
      <c r="J5578" t="s">
        <v>216</v>
      </c>
    </row>
    <row r="5579" spans="1:10">
      <c r="A5579" t="str">
        <f t="shared" si="87"/>
        <v>C802015AllSexMaori15</v>
      </c>
      <c r="B5579">
        <v>2015</v>
      </c>
      <c r="C5579" t="s">
        <v>118</v>
      </c>
      <c r="D5579" t="s">
        <v>119</v>
      </c>
      <c r="E5579">
        <v>15</v>
      </c>
      <c r="F5579" t="s">
        <v>153</v>
      </c>
      <c r="G5579">
        <v>2</v>
      </c>
      <c r="H5579">
        <v>18.416206259999999</v>
      </c>
      <c r="I5579" t="s">
        <v>229</v>
      </c>
      <c r="J5579" t="s">
        <v>230</v>
      </c>
    </row>
    <row r="5580" spans="1:10">
      <c r="A5580" t="str">
        <f t="shared" si="87"/>
        <v>C812015AllSexMaori15</v>
      </c>
      <c r="B5580">
        <v>2015</v>
      </c>
      <c r="C5580" t="s">
        <v>118</v>
      </c>
      <c r="D5580" t="s">
        <v>119</v>
      </c>
      <c r="E5580">
        <v>15</v>
      </c>
      <c r="F5580" t="s">
        <v>153</v>
      </c>
      <c r="G5580">
        <v>1</v>
      </c>
      <c r="H5580">
        <v>9.2081031309999997</v>
      </c>
      <c r="I5580" t="s">
        <v>98</v>
      </c>
      <c r="J5580" t="s">
        <v>172</v>
      </c>
    </row>
    <row r="5581" spans="1:10">
      <c r="A5581" t="str">
        <f t="shared" si="87"/>
        <v>C82-C86, C962015AllSexMaori15</v>
      </c>
      <c r="B5581">
        <v>2015</v>
      </c>
      <c r="C5581" t="s">
        <v>118</v>
      </c>
      <c r="D5581" t="s">
        <v>119</v>
      </c>
      <c r="E5581">
        <v>15</v>
      </c>
      <c r="F5581" t="s">
        <v>153</v>
      </c>
      <c r="G5581">
        <v>10</v>
      </c>
      <c r="H5581">
        <v>92.08103131</v>
      </c>
      <c r="I5581" t="s">
        <v>99</v>
      </c>
      <c r="J5581" t="s">
        <v>173</v>
      </c>
    </row>
    <row r="5582" spans="1:10">
      <c r="A5582" t="str">
        <f t="shared" si="87"/>
        <v>C882015AllSexMaori15</v>
      </c>
      <c r="B5582">
        <v>2015</v>
      </c>
      <c r="C5582" t="s">
        <v>118</v>
      </c>
      <c r="D5582" t="s">
        <v>119</v>
      </c>
      <c r="E5582">
        <v>15</v>
      </c>
      <c r="F5582" t="s">
        <v>153</v>
      </c>
      <c r="G5582">
        <v>1</v>
      </c>
      <c r="H5582">
        <v>9.2081031309999997</v>
      </c>
      <c r="I5582" t="s">
        <v>195</v>
      </c>
      <c r="J5582" t="s">
        <v>196</v>
      </c>
    </row>
    <row r="5583" spans="1:10">
      <c r="A5583" t="str">
        <f t="shared" si="87"/>
        <v>C902015AllSexMaori15</v>
      </c>
      <c r="B5583">
        <v>2015</v>
      </c>
      <c r="C5583" t="s">
        <v>118</v>
      </c>
      <c r="D5583" t="s">
        <v>119</v>
      </c>
      <c r="E5583">
        <v>15</v>
      </c>
      <c r="F5583" t="s">
        <v>153</v>
      </c>
      <c r="G5583">
        <v>6</v>
      </c>
      <c r="H5583">
        <v>55.248618780000001</v>
      </c>
      <c r="I5583" t="s">
        <v>100</v>
      </c>
      <c r="J5583" t="s">
        <v>205</v>
      </c>
    </row>
    <row r="5584" spans="1:10">
      <c r="A5584" t="str">
        <f t="shared" si="87"/>
        <v>C91-C952015AllSexMaori15</v>
      </c>
      <c r="B5584">
        <v>2015</v>
      </c>
      <c r="C5584" t="s">
        <v>118</v>
      </c>
      <c r="D5584" t="s">
        <v>119</v>
      </c>
      <c r="E5584">
        <v>15</v>
      </c>
      <c r="F5584" t="s">
        <v>153</v>
      </c>
      <c r="G5584">
        <v>10</v>
      </c>
      <c r="H5584">
        <v>92.08103131</v>
      </c>
      <c r="I5584" t="s">
        <v>101</v>
      </c>
      <c r="J5584" t="s">
        <v>174</v>
      </c>
    </row>
    <row r="5585" spans="1:10">
      <c r="A5585" t="str">
        <f t="shared" si="87"/>
        <v>D45-D472015AllSexMaori15</v>
      </c>
      <c r="B5585">
        <v>2015</v>
      </c>
      <c r="C5585" t="s">
        <v>118</v>
      </c>
      <c r="D5585" t="s">
        <v>119</v>
      </c>
      <c r="E5585">
        <v>15</v>
      </c>
      <c r="F5585" t="s">
        <v>153</v>
      </c>
      <c r="G5585">
        <v>6</v>
      </c>
      <c r="H5585">
        <v>55.248618780000001</v>
      </c>
      <c r="I5585" t="s">
        <v>140</v>
      </c>
      <c r="J5585" t="s">
        <v>181</v>
      </c>
    </row>
    <row r="5586" spans="1:10">
      <c r="A5586" t="str">
        <f t="shared" si="87"/>
        <v>C00-C142016AllSexMaori15</v>
      </c>
      <c r="B5586">
        <v>2016</v>
      </c>
      <c r="C5586" t="s">
        <v>118</v>
      </c>
      <c r="D5586" t="s">
        <v>119</v>
      </c>
      <c r="E5586">
        <v>15</v>
      </c>
      <c r="F5586" t="s">
        <v>153</v>
      </c>
      <c r="G5586">
        <v>2</v>
      </c>
      <c r="H5586">
        <v>17.65225066</v>
      </c>
      <c r="I5586" t="s">
        <v>86</v>
      </c>
      <c r="J5586" t="s">
        <v>180</v>
      </c>
    </row>
    <row r="5587" spans="1:10">
      <c r="A5587" t="str">
        <f t="shared" si="87"/>
        <v>C152016AllSexMaori15</v>
      </c>
      <c r="B5587">
        <v>2016</v>
      </c>
      <c r="C5587" t="s">
        <v>118</v>
      </c>
      <c r="D5587" t="s">
        <v>119</v>
      </c>
      <c r="E5587">
        <v>15</v>
      </c>
      <c r="F5587" t="s">
        <v>153</v>
      </c>
      <c r="G5587">
        <v>5</v>
      </c>
      <c r="H5587">
        <v>44.130626650000004</v>
      </c>
      <c r="I5587" t="s">
        <v>87</v>
      </c>
      <c r="J5587" t="s">
        <v>217</v>
      </c>
    </row>
    <row r="5588" spans="1:10">
      <c r="A5588" t="str">
        <f t="shared" si="87"/>
        <v>C162016AllSexMaori15</v>
      </c>
      <c r="B5588">
        <v>2016</v>
      </c>
      <c r="C5588" t="s">
        <v>118</v>
      </c>
      <c r="D5588" t="s">
        <v>119</v>
      </c>
      <c r="E5588">
        <v>15</v>
      </c>
      <c r="F5588" t="s">
        <v>153</v>
      </c>
      <c r="G5588">
        <v>8</v>
      </c>
      <c r="H5588">
        <v>70.609002649999994</v>
      </c>
      <c r="I5588" t="s">
        <v>88</v>
      </c>
      <c r="J5588" t="s">
        <v>188</v>
      </c>
    </row>
    <row r="5589" spans="1:10">
      <c r="A5589" t="str">
        <f t="shared" si="87"/>
        <v>C172016AllSexMaori15</v>
      </c>
      <c r="B5589">
        <v>2016</v>
      </c>
      <c r="C5589" t="s">
        <v>118</v>
      </c>
      <c r="D5589" t="s">
        <v>119</v>
      </c>
      <c r="E5589">
        <v>15</v>
      </c>
      <c r="F5589" t="s">
        <v>153</v>
      </c>
      <c r="G5589">
        <v>1</v>
      </c>
      <c r="H5589">
        <v>8.8261253310000001</v>
      </c>
      <c r="I5589" t="s">
        <v>208</v>
      </c>
      <c r="J5589" t="s">
        <v>209</v>
      </c>
    </row>
    <row r="5590" spans="1:10">
      <c r="A5590" t="str">
        <f t="shared" si="87"/>
        <v>C18-C212016AllSexMaori15</v>
      </c>
      <c r="B5590">
        <v>2016</v>
      </c>
      <c r="C5590" t="s">
        <v>118</v>
      </c>
      <c r="D5590" t="s">
        <v>119</v>
      </c>
      <c r="E5590">
        <v>15</v>
      </c>
      <c r="F5590" t="s">
        <v>153</v>
      </c>
      <c r="G5590">
        <v>25</v>
      </c>
      <c r="H5590">
        <v>220.65313330000001</v>
      </c>
      <c r="I5590" t="s">
        <v>89</v>
      </c>
      <c r="J5590" t="s">
        <v>182</v>
      </c>
    </row>
    <row r="5591" spans="1:10">
      <c r="A5591" t="str">
        <f t="shared" si="87"/>
        <v>C222016AllSexMaori15</v>
      </c>
      <c r="B5591">
        <v>2016</v>
      </c>
      <c r="C5591" t="s">
        <v>118</v>
      </c>
      <c r="D5591" t="s">
        <v>119</v>
      </c>
      <c r="E5591">
        <v>15</v>
      </c>
      <c r="F5591" t="s">
        <v>153</v>
      </c>
      <c r="G5591">
        <v>5</v>
      </c>
      <c r="H5591">
        <v>44.130626650000004</v>
      </c>
      <c r="I5591" t="s">
        <v>90</v>
      </c>
      <c r="J5591" t="s">
        <v>159</v>
      </c>
    </row>
    <row r="5592" spans="1:10">
      <c r="A5592" t="str">
        <f t="shared" si="87"/>
        <v>C242016AllSexMaori15</v>
      </c>
      <c r="B5592">
        <v>2016</v>
      </c>
      <c r="C5592" t="s">
        <v>118</v>
      </c>
      <c r="D5592" t="s">
        <v>119</v>
      </c>
      <c r="E5592">
        <v>15</v>
      </c>
      <c r="F5592" t="s">
        <v>153</v>
      </c>
      <c r="G5592">
        <v>1</v>
      </c>
      <c r="H5592">
        <v>8.8261253310000001</v>
      </c>
      <c r="I5592" t="s">
        <v>220</v>
      </c>
      <c r="J5592" t="s">
        <v>221</v>
      </c>
    </row>
    <row r="5593" spans="1:10">
      <c r="A5593" t="str">
        <f t="shared" si="87"/>
        <v>C252016AllSexMaori15</v>
      </c>
      <c r="B5593">
        <v>2016</v>
      </c>
      <c r="C5593" t="s">
        <v>118</v>
      </c>
      <c r="D5593" t="s">
        <v>119</v>
      </c>
      <c r="E5593">
        <v>15</v>
      </c>
      <c r="F5593" t="s">
        <v>153</v>
      </c>
      <c r="G5593">
        <v>11</v>
      </c>
      <c r="H5593">
        <v>97.087378639999997</v>
      </c>
      <c r="I5593" t="s">
        <v>91</v>
      </c>
      <c r="J5593" t="s">
        <v>197</v>
      </c>
    </row>
    <row r="5594" spans="1:10">
      <c r="A5594" t="str">
        <f t="shared" si="87"/>
        <v>C262016AllSexMaori15</v>
      </c>
      <c r="B5594">
        <v>2016</v>
      </c>
      <c r="C5594" t="s">
        <v>118</v>
      </c>
      <c r="D5594" t="s">
        <v>119</v>
      </c>
      <c r="E5594">
        <v>15</v>
      </c>
      <c r="F5594" t="s">
        <v>153</v>
      </c>
      <c r="G5594">
        <v>2</v>
      </c>
      <c r="H5594">
        <v>17.65225066</v>
      </c>
      <c r="I5594" t="s">
        <v>198</v>
      </c>
      <c r="J5594" t="s">
        <v>199</v>
      </c>
    </row>
    <row r="5595" spans="1:10">
      <c r="A5595" t="str">
        <f t="shared" si="87"/>
        <v>C302016AllSexMaori15</v>
      </c>
      <c r="B5595">
        <v>2016</v>
      </c>
      <c r="C5595" t="s">
        <v>118</v>
      </c>
      <c r="D5595" t="s">
        <v>119</v>
      </c>
      <c r="E5595">
        <v>15</v>
      </c>
      <c r="F5595" t="s">
        <v>153</v>
      </c>
      <c r="G5595">
        <v>1</v>
      </c>
      <c r="H5595">
        <v>8.8261253310000001</v>
      </c>
      <c r="I5595" t="s">
        <v>210</v>
      </c>
      <c r="J5595" t="s">
        <v>211</v>
      </c>
    </row>
    <row r="5596" spans="1:10">
      <c r="A5596" t="str">
        <f t="shared" si="87"/>
        <v>C33-C342016AllSexMaori15</v>
      </c>
      <c r="B5596">
        <v>2016</v>
      </c>
      <c r="C5596" t="s">
        <v>118</v>
      </c>
      <c r="D5596" t="s">
        <v>119</v>
      </c>
      <c r="E5596">
        <v>15</v>
      </c>
      <c r="F5596" t="s">
        <v>153</v>
      </c>
      <c r="G5596">
        <v>57</v>
      </c>
      <c r="H5596">
        <v>503.08914390000001</v>
      </c>
      <c r="I5596" t="s">
        <v>92</v>
      </c>
      <c r="J5596" t="s">
        <v>175</v>
      </c>
    </row>
    <row r="5597" spans="1:10">
      <c r="A5597" t="str">
        <f t="shared" si="87"/>
        <v>C372016AllSexMaori15</v>
      </c>
      <c r="B5597">
        <v>2016</v>
      </c>
      <c r="C5597" t="s">
        <v>118</v>
      </c>
      <c r="D5597" t="s">
        <v>119</v>
      </c>
      <c r="E5597">
        <v>15</v>
      </c>
      <c r="F5597" t="s">
        <v>153</v>
      </c>
      <c r="G5597">
        <v>3</v>
      </c>
      <c r="H5597">
        <v>26.47837599</v>
      </c>
      <c r="I5597" t="s">
        <v>212</v>
      </c>
      <c r="J5597" t="s">
        <v>213</v>
      </c>
    </row>
    <row r="5598" spans="1:10">
      <c r="A5598" t="str">
        <f t="shared" si="87"/>
        <v>C432016AllSexMaori15</v>
      </c>
      <c r="B5598">
        <v>2016</v>
      </c>
      <c r="C5598" t="s">
        <v>118</v>
      </c>
      <c r="D5598" t="s">
        <v>119</v>
      </c>
      <c r="E5598">
        <v>15</v>
      </c>
      <c r="F5598" t="s">
        <v>153</v>
      </c>
      <c r="G5598">
        <v>7</v>
      </c>
      <c r="H5598">
        <v>61.782877319999997</v>
      </c>
      <c r="I5598" t="s">
        <v>93</v>
      </c>
      <c r="J5598" t="s">
        <v>186</v>
      </c>
    </row>
    <row r="5599" spans="1:10">
      <c r="A5599" t="str">
        <f t="shared" si="87"/>
        <v>C442016AllSexMaori15</v>
      </c>
      <c r="B5599">
        <v>2016</v>
      </c>
      <c r="C5599" t="s">
        <v>118</v>
      </c>
      <c r="D5599" t="s">
        <v>119</v>
      </c>
      <c r="E5599">
        <v>15</v>
      </c>
      <c r="F5599" t="s">
        <v>153</v>
      </c>
      <c r="G5599">
        <v>4</v>
      </c>
      <c r="H5599">
        <v>35.30450132</v>
      </c>
      <c r="I5599" t="s">
        <v>176</v>
      </c>
      <c r="J5599" t="s">
        <v>177</v>
      </c>
    </row>
    <row r="5600" spans="1:10">
      <c r="A5600" t="str">
        <f t="shared" si="87"/>
        <v>C502016AllSexMaori15</v>
      </c>
      <c r="B5600">
        <v>2016</v>
      </c>
      <c r="C5600" t="s">
        <v>118</v>
      </c>
      <c r="D5600" t="s">
        <v>119</v>
      </c>
      <c r="E5600">
        <v>15</v>
      </c>
      <c r="F5600" t="s">
        <v>153</v>
      </c>
      <c r="G5600">
        <v>23</v>
      </c>
      <c r="H5600">
        <v>203.00088260000001</v>
      </c>
      <c r="I5600" t="s">
        <v>102</v>
      </c>
      <c r="J5600" t="s">
        <v>214</v>
      </c>
    </row>
    <row r="5601" spans="1:10">
      <c r="A5601" t="str">
        <f t="shared" si="87"/>
        <v>C512016AllSexMaori15</v>
      </c>
      <c r="B5601">
        <v>2016</v>
      </c>
      <c r="C5601" t="s">
        <v>118</v>
      </c>
      <c r="D5601" t="s">
        <v>119</v>
      </c>
      <c r="E5601">
        <v>15</v>
      </c>
      <c r="F5601" t="s">
        <v>153</v>
      </c>
      <c r="G5601">
        <v>1</v>
      </c>
      <c r="H5601">
        <v>8.8261253310000001</v>
      </c>
      <c r="I5601" t="s">
        <v>106</v>
      </c>
      <c r="J5601" t="s">
        <v>238</v>
      </c>
    </row>
    <row r="5602" spans="1:10">
      <c r="A5602" t="str">
        <f t="shared" si="87"/>
        <v>C532016AllSexMaori15</v>
      </c>
      <c r="B5602">
        <v>2016</v>
      </c>
      <c r="C5602" t="s">
        <v>118</v>
      </c>
      <c r="D5602" t="s">
        <v>119</v>
      </c>
      <c r="E5602">
        <v>15</v>
      </c>
      <c r="F5602" t="s">
        <v>153</v>
      </c>
      <c r="G5602">
        <v>1</v>
      </c>
      <c r="H5602">
        <v>8.8261253310000001</v>
      </c>
      <c r="I5602" t="s">
        <v>103</v>
      </c>
      <c r="J5602" t="s">
        <v>235</v>
      </c>
    </row>
    <row r="5603" spans="1:10">
      <c r="A5603" t="str">
        <f t="shared" si="87"/>
        <v>C54-C552016AllSexMaori15</v>
      </c>
      <c r="B5603">
        <v>2016</v>
      </c>
      <c r="C5603" t="s">
        <v>118</v>
      </c>
      <c r="D5603" t="s">
        <v>119</v>
      </c>
      <c r="E5603">
        <v>15</v>
      </c>
      <c r="F5603" t="s">
        <v>153</v>
      </c>
      <c r="G5603">
        <v>13</v>
      </c>
      <c r="H5603">
        <v>114.7396293</v>
      </c>
      <c r="I5603" t="s">
        <v>104</v>
      </c>
      <c r="J5603" t="s">
        <v>234</v>
      </c>
    </row>
    <row r="5604" spans="1:10">
      <c r="A5604" t="str">
        <f t="shared" si="87"/>
        <v>C56-C572016AllSexMaori15</v>
      </c>
      <c r="B5604">
        <v>2016</v>
      </c>
      <c r="C5604" t="s">
        <v>118</v>
      </c>
      <c r="D5604" t="s">
        <v>119</v>
      </c>
      <c r="E5604">
        <v>15</v>
      </c>
      <c r="F5604" t="s">
        <v>153</v>
      </c>
      <c r="G5604">
        <v>6</v>
      </c>
      <c r="H5604">
        <v>52.956751990000001</v>
      </c>
      <c r="I5604" t="s">
        <v>105</v>
      </c>
      <c r="J5604" t="s">
        <v>233</v>
      </c>
    </row>
    <row r="5605" spans="1:10">
      <c r="A5605" t="str">
        <f t="shared" si="87"/>
        <v>C602016AllSexMaori15</v>
      </c>
      <c r="B5605">
        <v>2016</v>
      </c>
      <c r="C5605" t="s">
        <v>118</v>
      </c>
      <c r="D5605" t="s">
        <v>119</v>
      </c>
      <c r="E5605">
        <v>15</v>
      </c>
      <c r="F5605" t="s">
        <v>153</v>
      </c>
      <c r="G5605">
        <v>1</v>
      </c>
      <c r="H5605">
        <v>8.8261253310000001</v>
      </c>
      <c r="I5605" t="s">
        <v>222</v>
      </c>
      <c r="J5605" t="s">
        <v>223</v>
      </c>
    </row>
    <row r="5606" spans="1:10">
      <c r="A5606" t="str">
        <f t="shared" si="87"/>
        <v>C612016AllSexMaori15</v>
      </c>
      <c r="B5606">
        <v>2016</v>
      </c>
      <c r="C5606" t="s">
        <v>118</v>
      </c>
      <c r="D5606" t="s">
        <v>119</v>
      </c>
      <c r="E5606">
        <v>15</v>
      </c>
      <c r="F5606" t="s">
        <v>153</v>
      </c>
      <c r="G5606">
        <v>37</v>
      </c>
      <c r="H5606">
        <v>326.5666372</v>
      </c>
      <c r="I5606" t="s">
        <v>107</v>
      </c>
      <c r="J5606" t="s">
        <v>202</v>
      </c>
    </row>
    <row r="5607" spans="1:10">
      <c r="A5607" t="str">
        <f t="shared" si="87"/>
        <v>C64-C66, C682016AllSexMaori15</v>
      </c>
      <c r="B5607">
        <v>2016</v>
      </c>
      <c r="C5607" t="s">
        <v>118</v>
      </c>
      <c r="D5607" t="s">
        <v>119</v>
      </c>
      <c r="E5607">
        <v>15</v>
      </c>
      <c r="F5607" t="s">
        <v>153</v>
      </c>
      <c r="G5607">
        <v>7</v>
      </c>
      <c r="H5607">
        <v>61.782877319999997</v>
      </c>
      <c r="I5607" t="s">
        <v>94</v>
      </c>
      <c r="J5607" t="s">
        <v>164</v>
      </c>
    </row>
    <row r="5608" spans="1:10">
      <c r="A5608" t="str">
        <f t="shared" si="87"/>
        <v>C672016AllSexMaori15</v>
      </c>
      <c r="B5608">
        <v>2016</v>
      </c>
      <c r="C5608" t="s">
        <v>118</v>
      </c>
      <c r="D5608" t="s">
        <v>119</v>
      </c>
      <c r="E5608">
        <v>15</v>
      </c>
      <c r="F5608" t="s">
        <v>153</v>
      </c>
      <c r="G5608">
        <v>2</v>
      </c>
      <c r="H5608">
        <v>17.65225066</v>
      </c>
      <c r="I5608" t="s">
        <v>95</v>
      </c>
      <c r="J5608" t="s">
        <v>226</v>
      </c>
    </row>
    <row r="5609" spans="1:10">
      <c r="A5609" t="str">
        <f t="shared" si="87"/>
        <v>C692016AllSexMaori15</v>
      </c>
      <c r="B5609">
        <v>2016</v>
      </c>
      <c r="C5609" t="s">
        <v>118</v>
      </c>
      <c r="D5609" t="s">
        <v>119</v>
      </c>
      <c r="E5609">
        <v>15</v>
      </c>
      <c r="F5609" t="s">
        <v>153</v>
      </c>
      <c r="G5609">
        <v>1</v>
      </c>
      <c r="H5609">
        <v>8.8261253310000001</v>
      </c>
      <c r="I5609" t="s">
        <v>165</v>
      </c>
      <c r="J5609" t="s">
        <v>166</v>
      </c>
    </row>
    <row r="5610" spans="1:10">
      <c r="A5610" t="str">
        <f t="shared" si="87"/>
        <v>C712016AllSexMaori15</v>
      </c>
      <c r="B5610">
        <v>2016</v>
      </c>
      <c r="C5610" t="s">
        <v>118</v>
      </c>
      <c r="D5610" t="s">
        <v>119</v>
      </c>
      <c r="E5610">
        <v>15</v>
      </c>
      <c r="F5610" t="s">
        <v>153</v>
      </c>
      <c r="G5610">
        <v>1</v>
      </c>
      <c r="H5610">
        <v>8.8261253310000001</v>
      </c>
      <c r="I5610" t="s">
        <v>96</v>
      </c>
      <c r="J5610" t="s">
        <v>167</v>
      </c>
    </row>
    <row r="5611" spans="1:10">
      <c r="A5611" t="str">
        <f t="shared" si="87"/>
        <v>C762016AllSexMaori15</v>
      </c>
      <c r="B5611">
        <v>2016</v>
      </c>
      <c r="C5611" t="s">
        <v>118</v>
      </c>
      <c r="D5611" t="s">
        <v>119</v>
      </c>
      <c r="E5611">
        <v>15</v>
      </c>
      <c r="F5611" t="s">
        <v>153</v>
      </c>
      <c r="G5611">
        <v>1</v>
      </c>
      <c r="H5611">
        <v>8.8261253310000001</v>
      </c>
      <c r="I5611" t="s">
        <v>231</v>
      </c>
      <c r="J5611" t="s">
        <v>232</v>
      </c>
    </row>
    <row r="5612" spans="1:10">
      <c r="A5612" t="str">
        <f t="shared" si="87"/>
        <v>C77-C792016AllSexMaori15</v>
      </c>
      <c r="B5612">
        <v>2016</v>
      </c>
      <c r="C5612" t="s">
        <v>118</v>
      </c>
      <c r="D5612" t="s">
        <v>119</v>
      </c>
      <c r="E5612">
        <v>15</v>
      </c>
      <c r="F5612" t="s">
        <v>153</v>
      </c>
      <c r="G5612">
        <v>7</v>
      </c>
      <c r="H5612">
        <v>61.782877319999997</v>
      </c>
      <c r="I5612" t="s">
        <v>215</v>
      </c>
      <c r="J5612" t="s">
        <v>216</v>
      </c>
    </row>
    <row r="5613" spans="1:10">
      <c r="A5613" t="str">
        <f t="shared" si="87"/>
        <v>C82-C86, C962016AllSexMaori15</v>
      </c>
      <c r="B5613">
        <v>2016</v>
      </c>
      <c r="C5613" t="s">
        <v>118</v>
      </c>
      <c r="D5613" t="s">
        <v>119</v>
      </c>
      <c r="E5613">
        <v>15</v>
      </c>
      <c r="F5613" t="s">
        <v>153</v>
      </c>
      <c r="G5613">
        <v>14</v>
      </c>
      <c r="H5613">
        <v>123.56575460000001</v>
      </c>
      <c r="I5613" t="s">
        <v>99</v>
      </c>
      <c r="J5613" t="s">
        <v>173</v>
      </c>
    </row>
    <row r="5614" spans="1:10">
      <c r="A5614" t="str">
        <f t="shared" si="87"/>
        <v>C902016AllSexMaori15</v>
      </c>
      <c r="B5614">
        <v>2016</v>
      </c>
      <c r="C5614" t="s">
        <v>118</v>
      </c>
      <c r="D5614" t="s">
        <v>119</v>
      </c>
      <c r="E5614">
        <v>15</v>
      </c>
      <c r="F5614" t="s">
        <v>153</v>
      </c>
      <c r="G5614">
        <v>5</v>
      </c>
      <c r="H5614">
        <v>44.130626650000004</v>
      </c>
      <c r="I5614" t="s">
        <v>100</v>
      </c>
      <c r="J5614" t="s">
        <v>205</v>
      </c>
    </row>
    <row r="5615" spans="1:10">
      <c r="A5615" t="str">
        <f t="shared" si="87"/>
        <v>C91-C952016AllSexMaori15</v>
      </c>
      <c r="B5615">
        <v>2016</v>
      </c>
      <c r="C5615" t="s">
        <v>118</v>
      </c>
      <c r="D5615" t="s">
        <v>119</v>
      </c>
      <c r="E5615">
        <v>15</v>
      </c>
      <c r="F5615" t="s">
        <v>153</v>
      </c>
      <c r="G5615">
        <v>4</v>
      </c>
      <c r="H5615">
        <v>35.30450132</v>
      </c>
      <c r="I5615" t="s">
        <v>101</v>
      </c>
      <c r="J5615" t="s">
        <v>174</v>
      </c>
    </row>
    <row r="5616" spans="1:10">
      <c r="A5616" t="str">
        <f t="shared" si="87"/>
        <v>D45-D472016AllSexMaori15</v>
      </c>
      <c r="B5616">
        <v>2016</v>
      </c>
      <c r="C5616" t="s">
        <v>118</v>
      </c>
      <c r="D5616" t="s">
        <v>119</v>
      </c>
      <c r="E5616">
        <v>15</v>
      </c>
      <c r="F5616" t="s">
        <v>153</v>
      </c>
      <c r="G5616">
        <v>2</v>
      </c>
      <c r="H5616">
        <v>17.65225066</v>
      </c>
      <c r="I5616" t="s">
        <v>140</v>
      </c>
      <c r="J5616" t="s">
        <v>181</v>
      </c>
    </row>
    <row r="5617" spans="1:10">
      <c r="A5617" t="str">
        <f t="shared" si="87"/>
        <v>C00-C142017AllSexMaori15</v>
      </c>
      <c r="B5617">
        <v>2017</v>
      </c>
      <c r="C5617" t="s">
        <v>118</v>
      </c>
      <c r="D5617" t="s">
        <v>119</v>
      </c>
      <c r="E5617">
        <v>15</v>
      </c>
      <c r="F5617" t="s">
        <v>153</v>
      </c>
      <c r="G5617">
        <v>3</v>
      </c>
      <c r="H5617">
        <v>24.89626556</v>
      </c>
      <c r="I5617" t="s">
        <v>86</v>
      </c>
      <c r="J5617" t="s">
        <v>180</v>
      </c>
    </row>
    <row r="5618" spans="1:10">
      <c r="A5618" t="str">
        <f t="shared" si="87"/>
        <v>C152017AllSexMaori15</v>
      </c>
      <c r="B5618">
        <v>2017</v>
      </c>
      <c r="C5618" t="s">
        <v>118</v>
      </c>
      <c r="D5618" t="s">
        <v>119</v>
      </c>
      <c r="E5618">
        <v>15</v>
      </c>
      <c r="F5618" t="s">
        <v>153</v>
      </c>
      <c r="G5618">
        <v>4</v>
      </c>
      <c r="H5618">
        <v>33.195020749999998</v>
      </c>
      <c r="I5618" t="s">
        <v>87</v>
      </c>
      <c r="J5618" t="s">
        <v>217</v>
      </c>
    </row>
    <row r="5619" spans="1:10">
      <c r="A5619" t="str">
        <f t="shared" si="87"/>
        <v>C162017AllSexMaori15</v>
      </c>
      <c r="B5619">
        <v>2017</v>
      </c>
      <c r="C5619" t="s">
        <v>118</v>
      </c>
      <c r="D5619" t="s">
        <v>119</v>
      </c>
      <c r="E5619">
        <v>15</v>
      </c>
      <c r="F5619" t="s">
        <v>153</v>
      </c>
      <c r="G5619">
        <v>6</v>
      </c>
      <c r="H5619">
        <v>49.79253112</v>
      </c>
      <c r="I5619" t="s">
        <v>88</v>
      </c>
      <c r="J5619" t="s">
        <v>188</v>
      </c>
    </row>
    <row r="5620" spans="1:10">
      <c r="A5620" t="str">
        <f t="shared" si="87"/>
        <v>C18-C212017AllSexMaori15</v>
      </c>
      <c r="B5620">
        <v>2017</v>
      </c>
      <c r="C5620" t="s">
        <v>118</v>
      </c>
      <c r="D5620" t="s">
        <v>119</v>
      </c>
      <c r="E5620">
        <v>15</v>
      </c>
      <c r="F5620" t="s">
        <v>153</v>
      </c>
      <c r="G5620">
        <v>24</v>
      </c>
      <c r="H5620">
        <v>199.17012449999999</v>
      </c>
      <c r="I5620" t="s">
        <v>89</v>
      </c>
      <c r="J5620" t="s">
        <v>182</v>
      </c>
    </row>
    <row r="5621" spans="1:10">
      <c r="A5621" t="str">
        <f t="shared" si="87"/>
        <v>C222017AllSexMaori15</v>
      </c>
      <c r="B5621">
        <v>2017</v>
      </c>
      <c r="C5621" t="s">
        <v>118</v>
      </c>
      <c r="D5621" t="s">
        <v>119</v>
      </c>
      <c r="E5621">
        <v>15</v>
      </c>
      <c r="F5621" t="s">
        <v>153</v>
      </c>
      <c r="G5621">
        <v>6</v>
      </c>
      <c r="H5621">
        <v>49.79253112</v>
      </c>
      <c r="I5621" t="s">
        <v>90</v>
      </c>
      <c r="J5621" t="s">
        <v>159</v>
      </c>
    </row>
    <row r="5622" spans="1:10">
      <c r="A5622" t="str">
        <f t="shared" si="87"/>
        <v>C232017AllSexMaori15</v>
      </c>
      <c r="B5622">
        <v>2017</v>
      </c>
      <c r="C5622" t="s">
        <v>118</v>
      </c>
      <c r="D5622" t="s">
        <v>119</v>
      </c>
      <c r="E5622">
        <v>15</v>
      </c>
      <c r="F5622" t="s">
        <v>153</v>
      </c>
      <c r="G5622">
        <v>1</v>
      </c>
      <c r="H5622">
        <v>8.2987551869999994</v>
      </c>
      <c r="I5622" t="s">
        <v>227</v>
      </c>
      <c r="J5622" t="s">
        <v>228</v>
      </c>
    </row>
    <row r="5623" spans="1:10">
      <c r="A5623" t="str">
        <f t="shared" si="87"/>
        <v>C252017AllSexMaori15</v>
      </c>
      <c r="B5623">
        <v>2017</v>
      </c>
      <c r="C5623" t="s">
        <v>118</v>
      </c>
      <c r="D5623" t="s">
        <v>119</v>
      </c>
      <c r="E5623">
        <v>15</v>
      </c>
      <c r="F5623" t="s">
        <v>153</v>
      </c>
      <c r="G5623">
        <v>6</v>
      </c>
      <c r="H5623">
        <v>49.79253112</v>
      </c>
      <c r="I5623" t="s">
        <v>91</v>
      </c>
      <c r="J5623" t="s">
        <v>197</v>
      </c>
    </row>
    <row r="5624" spans="1:10">
      <c r="A5624" t="str">
        <f t="shared" si="87"/>
        <v>C262017AllSexMaori15</v>
      </c>
      <c r="B5624">
        <v>2017</v>
      </c>
      <c r="C5624" t="s">
        <v>118</v>
      </c>
      <c r="D5624" t="s">
        <v>119</v>
      </c>
      <c r="E5624">
        <v>15</v>
      </c>
      <c r="F5624" t="s">
        <v>153</v>
      </c>
      <c r="G5624">
        <v>6</v>
      </c>
      <c r="H5624">
        <v>49.79253112</v>
      </c>
      <c r="I5624" t="s">
        <v>198</v>
      </c>
      <c r="J5624" t="s">
        <v>199</v>
      </c>
    </row>
    <row r="5625" spans="1:10">
      <c r="A5625" t="str">
        <f t="shared" si="87"/>
        <v>C33-C342017AllSexMaori15</v>
      </c>
      <c r="B5625">
        <v>2017</v>
      </c>
      <c r="C5625" t="s">
        <v>118</v>
      </c>
      <c r="D5625" t="s">
        <v>119</v>
      </c>
      <c r="E5625">
        <v>15</v>
      </c>
      <c r="F5625" t="s">
        <v>153</v>
      </c>
      <c r="G5625">
        <v>88</v>
      </c>
      <c r="H5625">
        <v>730.29045640000004</v>
      </c>
      <c r="I5625" t="s">
        <v>92</v>
      </c>
      <c r="J5625" t="s">
        <v>175</v>
      </c>
    </row>
    <row r="5626" spans="1:10">
      <c r="A5626" t="str">
        <f t="shared" si="87"/>
        <v>C40-C412017AllSexMaori15</v>
      </c>
      <c r="B5626">
        <v>2017</v>
      </c>
      <c r="C5626" t="s">
        <v>118</v>
      </c>
      <c r="D5626" t="s">
        <v>119</v>
      </c>
      <c r="E5626">
        <v>15</v>
      </c>
      <c r="F5626" t="s">
        <v>153</v>
      </c>
      <c r="G5626">
        <v>1</v>
      </c>
      <c r="H5626">
        <v>8.2987551869999994</v>
      </c>
      <c r="I5626" t="s">
        <v>160</v>
      </c>
      <c r="J5626" t="s">
        <v>161</v>
      </c>
    </row>
    <row r="5627" spans="1:10">
      <c r="A5627" t="str">
        <f t="shared" si="87"/>
        <v>C432017AllSexMaori15</v>
      </c>
      <c r="B5627">
        <v>2017</v>
      </c>
      <c r="C5627" t="s">
        <v>118</v>
      </c>
      <c r="D5627" t="s">
        <v>119</v>
      </c>
      <c r="E5627">
        <v>15</v>
      </c>
      <c r="F5627" t="s">
        <v>153</v>
      </c>
      <c r="G5627">
        <v>5</v>
      </c>
      <c r="H5627">
        <v>41.493775929999998</v>
      </c>
      <c r="I5627" t="s">
        <v>93</v>
      </c>
      <c r="J5627" t="s">
        <v>186</v>
      </c>
    </row>
    <row r="5628" spans="1:10">
      <c r="A5628" t="str">
        <f t="shared" si="87"/>
        <v>C442017AllSexMaori15</v>
      </c>
      <c r="B5628">
        <v>2017</v>
      </c>
      <c r="C5628" t="s">
        <v>118</v>
      </c>
      <c r="D5628" t="s">
        <v>119</v>
      </c>
      <c r="E5628">
        <v>15</v>
      </c>
      <c r="F5628" t="s">
        <v>153</v>
      </c>
      <c r="G5628">
        <v>1</v>
      </c>
      <c r="H5628">
        <v>8.2987551869999994</v>
      </c>
      <c r="I5628" t="s">
        <v>176</v>
      </c>
      <c r="J5628" t="s">
        <v>177</v>
      </c>
    </row>
    <row r="5629" spans="1:10">
      <c r="A5629" t="str">
        <f t="shared" si="87"/>
        <v>C472017AllSexMaori15</v>
      </c>
      <c r="B5629">
        <v>2017</v>
      </c>
      <c r="C5629" t="s">
        <v>118</v>
      </c>
      <c r="D5629" t="s">
        <v>119</v>
      </c>
      <c r="E5629">
        <v>15</v>
      </c>
      <c r="F5629" t="s">
        <v>153</v>
      </c>
      <c r="G5629">
        <v>1</v>
      </c>
      <c r="H5629">
        <v>8.2987551869999994</v>
      </c>
      <c r="I5629" t="s">
        <v>178</v>
      </c>
      <c r="J5629" t="s">
        <v>179</v>
      </c>
    </row>
    <row r="5630" spans="1:10">
      <c r="A5630" t="str">
        <f t="shared" si="87"/>
        <v>C492017AllSexMaori15</v>
      </c>
      <c r="B5630">
        <v>2017</v>
      </c>
      <c r="C5630" t="s">
        <v>118</v>
      </c>
      <c r="D5630" t="s">
        <v>119</v>
      </c>
      <c r="E5630">
        <v>15</v>
      </c>
      <c r="F5630" t="s">
        <v>153</v>
      </c>
      <c r="G5630">
        <v>1</v>
      </c>
      <c r="H5630">
        <v>8.2987551869999994</v>
      </c>
      <c r="I5630" t="s">
        <v>162</v>
      </c>
      <c r="J5630" t="s">
        <v>163</v>
      </c>
    </row>
    <row r="5631" spans="1:10">
      <c r="A5631" t="str">
        <f t="shared" si="87"/>
        <v>C502017AllSexMaori15</v>
      </c>
      <c r="B5631">
        <v>2017</v>
      </c>
      <c r="C5631" t="s">
        <v>118</v>
      </c>
      <c r="D5631" t="s">
        <v>119</v>
      </c>
      <c r="E5631">
        <v>15</v>
      </c>
      <c r="F5631" t="s">
        <v>153</v>
      </c>
      <c r="G5631">
        <v>12</v>
      </c>
      <c r="H5631">
        <v>99.585062239999999</v>
      </c>
      <c r="I5631" t="s">
        <v>102</v>
      </c>
      <c r="J5631" t="s">
        <v>214</v>
      </c>
    </row>
    <row r="5632" spans="1:10">
      <c r="A5632" t="str">
        <f t="shared" si="87"/>
        <v>C512017AllSexMaori15</v>
      </c>
      <c r="B5632">
        <v>2017</v>
      </c>
      <c r="C5632" t="s">
        <v>118</v>
      </c>
      <c r="D5632" t="s">
        <v>119</v>
      </c>
      <c r="E5632">
        <v>15</v>
      </c>
      <c r="F5632" t="s">
        <v>153</v>
      </c>
      <c r="G5632">
        <v>2</v>
      </c>
      <c r="H5632">
        <v>16.597510369999998</v>
      </c>
      <c r="I5632" t="s">
        <v>106</v>
      </c>
      <c r="J5632" t="s">
        <v>238</v>
      </c>
    </row>
    <row r="5633" spans="1:10">
      <c r="A5633" t="str">
        <f t="shared" si="87"/>
        <v>C54-C552017AllSexMaori15</v>
      </c>
      <c r="B5633">
        <v>2017</v>
      </c>
      <c r="C5633" t="s">
        <v>118</v>
      </c>
      <c r="D5633" t="s">
        <v>119</v>
      </c>
      <c r="E5633">
        <v>15</v>
      </c>
      <c r="F5633" t="s">
        <v>153</v>
      </c>
      <c r="G5633">
        <v>5</v>
      </c>
      <c r="H5633">
        <v>41.493775929999998</v>
      </c>
      <c r="I5633" t="s">
        <v>104</v>
      </c>
      <c r="J5633" t="s">
        <v>234</v>
      </c>
    </row>
    <row r="5634" spans="1:10">
      <c r="A5634" t="str">
        <f t="shared" si="87"/>
        <v>C56-C572017AllSexMaori15</v>
      </c>
      <c r="B5634">
        <v>2017</v>
      </c>
      <c r="C5634" t="s">
        <v>118</v>
      </c>
      <c r="D5634" t="s">
        <v>119</v>
      </c>
      <c r="E5634">
        <v>15</v>
      </c>
      <c r="F5634" t="s">
        <v>153</v>
      </c>
      <c r="G5634">
        <v>2</v>
      </c>
      <c r="H5634">
        <v>16.597510369999998</v>
      </c>
      <c r="I5634" t="s">
        <v>105</v>
      </c>
      <c r="J5634" t="s">
        <v>233</v>
      </c>
    </row>
    <row r="5635" spans="1:10">
      <c r="A5635" t="str">
        <f t="shared" ref="A5635:A5698" si="88">I5635&amp;B5635&amp;C5635&amp;D5635&amp;E5635</f>
        <v>C612017AllSexMaori15</v>
      </c>
      <c r="B5635">
        <v>2017</v>
      </c>
      <c r="C5635" t="s">
        <v>118</v>
      </c>
      <c r="D5635" t="s">
        <v>119</v>
      </c>
      <c r="E5635">
        <v>15</v>
      </c>
      <c r="F5635" t="s">
        <v>153</v>
      </c>
      <c r="G5635">
        <v>43</v>
      </c>
      <c r="H5635">
        <v>356.846473</v>
      </c>
      <c r="I5635" t="s">
        <v>107</v>
      </c>
      <c r="J5635" t="s">
        <v>202</v>
      </c>
    </row>
    <row r="5636" spans="1:10">
      <c r="A5636" t="str">
        <f t="shared" si="88"/>
        <v>C64-C66, C682017AllSexMaori15</v>
      </c>
      <c r="B5636">
        <v>2017</v>
      </c>
      <c r="C5636" t="s">
        <v>118</v>
      </c>
      <c r="D5636" t="s">
        <v>119</v>
      </c>
      <c r="E5636">
        <v>15</v>
      </c>
      <c r="F5636" t="s">
        <v>153</v>
      </c>
      <c r="G5636">
        <v>8</v>
      </c>
      <c r="H5636">
        <v>66.390041490000002</v>
      </c>
      <c r="I5636" t="s">
        <v>94</v>
      </c>
      <c r="J5636" t="s">
        <v>164</v>
      </c>
    </row>
    <row r="5637" spans="1:10">
      <c r="A5637" t="str">
        <f t="shared" si="88"/>
        <v>C672017AllSexMaori15</v>
      </c>
      <c r="B5637">
        <v>2017</v>
      </c>
      <c r="C5637" t="s">
        <v>118</v>
      </c>
      <c r="D5637" t="s">
        <v>119</v>
      </c>
      <c r="E5637">
        <v>15</v>
      </c>
      <c r="F5637" t="s">
        <v>153</v>
      </c>
      <c r="G5637">
        <v>4</v>
      </c>
      <c r="H5637">
        <v>33.195020749999998</v>
      </c>
      <c r="I5637" t="s">
        <v>95</v>
      </c>
      <c r="J5637" t="s">
        <v>226</v>
      </c>
    </row>
    <row r="5638" spans="1:10">
      <c r="A5638" t="str">
        <f t="shared" si="88"/>
        <v>C692017AllSexMaori15</v>
      </c>
      <c r="B5638">
        <v>2017</v>
      </c>
      <c r="C5638" t="s">
        <v>118</v>
      </c>
      <c r="D5638" t="s">
        <v>119</v>
      </c>
      <c r="E5638">
        <v>15</v>
      </c>
      <c r="F5638" t="s">
        <v>153</v>
      </c>
      <c r="G5638">
        <v>1</v>
      </c>
      <c r="H5638">
        <v>8.2987551869999994</v>
      </c>
      <c r="I5638" t="s">
        <v>165</v>
      </c>
      <c r="J5638" t="s">
        <v>166</v>
      </c>
    </row>
    <row r="5639" spans="1:10">
      <c r="A5639" t="str">
        <f t="shared" si="88"/>
        <v>C712017AllSexMaori15</v>
      </c>
      <c r="B5639">
        <v>2017</v>
      </c>
      <c r="C5639" t="s">
        <v>118</v>
      </c>
      <c r="D5639" t="s">
        <v>119</v>
      </c>
      <c r="E5639">
        <v>15</v>
      </c>
      <c r="F5639" t="s">
        <v>153</v>
      </c>
      <c r="G5639">
        <v>2</v>
      </c>
      <c r="H5639">
        <v>16.597510369999998</v>
      </c>
      <c r="I5639" t="s">
        <v>96</v>
      </c>
      <c r="J5639" t="s">
        <v>167</v>
      </c>
    </row>
    <row r="5640" spans="1:10">
      <c r="A5640" t="str">
        <f t="shared" si="88"/>
        <v>C77-C792017AllSexMaori15</v>
      </c>
      <c r="B5640">
        <v>2017</v>
      </c>
      <c r="C5640" t="s">
        <v>118</v>
      </c>
      <c r="D5640" t="s">
        <v>119</v>
      </c>
      <c r="E5640">
        <v>15</v>
      </c>
      <c r="F5640" t="s">
        <v>153</v>
      </c>
      <c r="G5640">
        <v>11</v>
      </c>
      <c r="H5640">
        <v>91.286307050000005</v>
      </c>
      <c r="I5640" t="s">
        <v>215</v>
      </c>
      <c r="J5640" t="s">
        <v>216</v>
      </c>
    </row>
    <row r="5641" spans="1:10">
      <c r="A5641" t="str">
        <f t="shared" si="88"/>
        <v>C802017AllSexMaori15</v>
      </c>
      <c r="B5641">
        <v>2017</v>
      </c>
      <c r="C5641" t="s">
        <v>118</v>
      </c>
      <c r="D5641" t="s">
        <v>119</v>
      </c>
      <c r="E5641">
        <v>15</v>
      </c>
      <c r="F5641" t="s">
        <v>153</v>
      </c>
      <c r="G5641">
        <v>1</v>
      </c>
      <c r="H5641">
        <v>8.2987551869999994</v>
      </c>
      <c r="I5641" t="s">
        <v>229</v>
      </c>
      <c r="J5641" t="s">
        <v>230</v>
      </c>
    </row>
    <row r="5642" spans="1:10">
      <c r="A5642" t="str">
        <f t="shared" si="88"/>
        <v>C812017AllSexMaori15</v>
      </c>
      <c r="B5642">
        <v>2017</v>
      </c>
      <c r="C5642" t="s">
        <v>118</v>
      </c>
      <c r="D5642" t="s">
        <v>119</v>
      </c>
      <c r="E5642">
        <v>15</v>
      </c>
      <c r="F5642" t="s">
        <v>153</v>
      </c>
      <c r="G5642">
        <v>2</v>
      </c>
      <c r="H5642">
        <v>16.597510369999998</v>
      </c>
      <c r="I5642" t="s">
        <v>98</v>
      </c>
      <c r="J5642" t="s">
        <v>172</v>
      </c>
    </row>
    <row r="5643" spans="1:10">
      <c r="A5643" t="str">
        <f t="shared" si="88"/>
        <v>C82-C86, C962017AllSexMaori15</v>
      </c>
      <c r="B5643">
        <v>2017</v>
      </c>
      <c r="C5643" t="s">
        <v>118</v>
      </c>
      <c r="D5643" t="s">
        <v>119</v>
      </c>
      <c r="E5643">
        <v>15</v>
      </c>
      <c r="F5643" t="s">
        <v>153</v>
      </c>
      <c r="G5643">
        <v>10</v>
      </c>
      <c r="H5643">
        <v>82.987551870000004</v>
      </c>
      <c r="I5643" t="s">
        <v>99</v>
      </c>
      <c r="J5643" t="s">
        <v>173</v>
      </c>
    </row>
    <row r="5644" spans="1:10">
      <c r="A5644" t="str">
        <f t="shared" si="88"/>
        <v>C882017AllSexMaori15</v>
      </c>
      <c r="B5644">
        <v>2017</v>
      </c>
      <c r="C5644" t="s">
        <v>118</v>
      </c>
      <c r="D5644" t="s">
        <v>119</v>
      </c>
      <c r="E5644">
        <v>15</v>
      </c>
      <c r="F5644" t="s">
        <v>153</v>
      </c>
      <c r="G5644">
        <v>1</v>
      </c>
      <c r="H5644">
        <v>8.2987551869999994</v>
      </c>
      <c r="I5644" t="s">
        <v>195</v>
      </c>
      <c r="J5644" t="s">
        <v>196</v>
      </c>
    </row>
    <row r="5645" spans="1:10">
      <c r="A5645" t="str">
        <f t="shared" si="88"/>
        <v>C902017AllSexMaori15</v>
      </c>
      <c r="B5645">
        <v>2017</v>
      </c>
      <c r="C5645" t="s">
        <v>118</v>
      </c>
      <c r="D5645" t="s">
        <v>119</v>
      </c>
      <c r="E5645">
        <v>15</v>
      </c>
      <c r="F5645" t="s">
        <v>153</v>
      </c>
      <c r="G5645">
        <v>7</v>
      </c>
      <c r="H5645">
        <v>58.091286310000001</v>
      </c>
      <c r="I5645" t="s">
        <v>100</v>
      </c>
      <c r="J5645" t="s">
        <v>205</v>
      </c>
    </row>
    <row r="5646" spans="1:10">
      <c r="A5646" t="str">
        <f t="shared" si="88"/>
        <v>C91-C952017AllSexMaori15</v>
      </c>
      <c r="B5646">
        <v>2017</v>
      </c>
      <c r="C5646" t="s">
        <v>118</v>
      </c>
      <c r="D5646" t="s">
        <v>119</v>
      </c>
      <c r="E5646">
        <v>15</v>
      </c>
      <c r="F5646" t="s">
        <v>153</v>
      </c>
      <c r="G5646">
        <v>13</v>
      </c>
      <c r="H5646">
        <v>107.8838174</v>
      </c>
      <c r="I5646" t="s">
        <v>101</v>
      </c>
      <c r="J5646" t="s">
        <v>174</v>
      </c>
    </row>
    <row r="5647" spans="1:10">
      <c r="A5647" t="str">
        <f t="shared" si="88"/>
        <v>D45-D472017AllSexMaori15</v>
      </c>
      <c r="B5647">
        <v>2017</v>
      </c>
      <c r="C5647" t="s">
        <v>118</v>
      </c>
      <c r="D5647" t="s">
        <v>119</v>
      </c>
      <c r="E5647">
        <v>15</v>
      </c>
      <c r="F5647" t="s">
        <v>153</v>
      </c>
      <c r="G5647">
        <v>3</v>
      </c>
      <c r="H5647">
        <v>24.89626556</v>
      </c>
      <c r="I5647" t="s">
        <v>140</v>
      </c>
      <c r="J5647" t="s">
        <v>181</v>
      </c>
    </row>
    <row r="5648" spans="1:10">
      <c r="A5648" t="str">
        <f t="shared" si="88"/>
        <v>C00-C142015AllSexMaori16</v>
      </c>
      <c r="B5648">
        <v>2015</v>
      </c>
      <c r="C5648" t="s">
        <v>118</v>
      </c>
      <c r="D5648" t="s">
        <v>119</v>
      </c>
      <c r="E5648">
        <v>16</v>
      </c>
      <c r="F5648" t="s">
        <v>154</v>
      </c>
      <c r="G5648">
        <v>4</v>
      </c>
      <c r="H5648">
        <v>56.338028170000001</v>
      </c>
      <c r="I5648" t="s">
        <v>86</v>
      </c>
      <c r="J5648" t="s">
        <v>180</v>
      </c>
    </row>
    <row r="5649" spans="1:10">
      <c r="A5649" t="str">
        <f t="shared" si="88"/>
        <v>C152015AllSexMaori16</v>
      </c>
      <c r="B5649">
        <v>2015</v>
      </c>
      <c r="C5649" t="s">
        <v>118</v>
      </c>
      <c r="D5649" t="s">
        <v>119</v>
      </c>
      <c r="E5649">
        <v>16</v>
      </c>
      <c r="F5649" t="s">
        <v>154</v>
      </c>
      <c r="G5649">
        <v>3</v>
      </c>
      <c r="H5649">
        <v>42.253521130000003</v>
      </c>
      <c r="I5649" t="s">
        <v>87</v>
      </c>
      <c r="J5649" t="s">
        <v>217</v>
      </c>
    </row>
    <row r="5650" spans="1:10">
      <c r="A5650" t="str">
        <f t="shared" si="88"/>
        <v>C162015AllSexMaori16</v>
      </c>
      <c r="B5650">
        <v>2015</v>
      </c>
      <c r="C5650" t="s">
        <v>118</v>
      </c>
      <c r="D5650" t="s">
        <v>119</v>
      </c>
      <c r="E5650">
        <v>16</v>
      </c>
      <c r="F5650" t="s">
        <v>154</v>
      </c>
      <c r="G5650">
        <v>7</v>
      </c>
      <c r="H5650">
        <v>98.591549299999997</v>
      </c>
      <c r="I5650" t="s">
        <v>88</v>
      </c>
      <c r="J5650" t="s">
        <v>188</v>
      </c>
    </row>
    <row r="5651" spans="1:10">
      <c r="A5651" t="str">
        <f t="shared" si="88"/>
        <v>C18-C212015AllSexMaori16</v>
      </c>
      <c r="B5651">
        <v>2015</v>
      </c>
      <c r="C5651" t="s">
        <v>118</v>
      </c>
      <c r="D5651" t="s">
        <v>119</v>
      </c>
      <c r="E5651">
        <v>16</v>
      </c>
      <c r="F5651" t="s">
        <v>154</v>
      </c>
      <c r="G5651">
        <v>16</v>
      </c>
      <c r="H5651">
        <v>225.35211269999999</v>
      </c>
      <c r="I5651" t="s">
        <v>89</v>
      </c>
      <c r="J5651" t="s">
        <v>182</v>
      </c>
    </row>
    <row r="5652" spans="1:10">
      <c r="A5652" t="str">
        <f t="shared" si="88"/>
        <v>C222015AllSexMaori16</v>
      </c>
      <c r="B5652">
        <v>2015</v>
      </c>
      <c r="C5652" t="s">
        <v>118</v>
      </c>
      <c r="D5652" t="s">
        <v>119</v>
      </c>
      <c r="E5652">
        <v>16</v>
      </c>
      <c r="F5652" t="s">
        <v>154</v>
      </c>
      <c r="G5652">
        <v>8</v>
      </c>
      <c r="H5652">
        <v>112.6760563</v>
      </c>
      <c r="I5652" t="s">
        <v>90</v>
      </c>
      <c r="J5652" t="s">
        <v>159</v>
      </c>
    </row>
    <row r="5653" spans="1:10">
      <c r="A5653" t="str">
        <f t="shared" si="88"/>
        <v>C232015AllSexMaori16</v>
      </c>
      <c r="B5653">
        <v>2015</v>
      </c>
      <c r="C5653" t="s">
        <v>118</v>
      </c>
      <c r="D5653" t="s">
        <v>119</v>
      </c>
      <c r="E5653">
        <v>16</v>
      </c>
      <c r="F5653" t="s">
        <v>154</v>
      </c>
      <c r="G5653">
        <v>2</v>
      </c>
      <c r="H5653">
        <v>28.16901408</v>
      </c>
      <c r="I5653" t="s">
        <v>227</v>
      </c>
      <c r="J5653" t="s">
        <v>228</v>
      </c>
    </row>
    <row r="5654" spans="1:10">
      <c r="A5654" t="str">
        <f t="shared" si="88"/>
        <v>C242015AllSexMaori16</v>
      </c>
      <c r="B5654">
        <v>2015</v>
      </c>
      <c r="C5654" t="s">
        <v>118</v>
      </c>
      <c r="D5654" t="s">
        <v>119</v>
      </c>
      <c r="E5654">
        <v>16</v>
      </c>
      <c r="F5654" t="s">
        <v>154</v>
      </c>
      <c r="G5654">
        <v>2</v>
      </c>
      <c r="H5654">
        <v>28.16901408</v>
      </c>
      <c r="I5654" t="s">
        <v>220</v>
      </c>
      <c r="J5654" t="s">
        <v>221</v>
      </c>
    </row>
    <row r="5655" spans="1:10">
      <c r="A5655" t="str">
        <f t="shared" si="88"/>
        <v>C252015AllSexMaori16</v>
      </c>
      <c r="B5655">
        <v>2015</v>
      </c>
      <c r="C5655" t="s">
        <v>118</v>
      </c>
      <c r="D5655" t="s">
        <v>119</v>
      </c>
      <c r="E5655">
        <v>16</v>
      </c>
      <c r="F5655" t="s">
        <v>154</v>
      </c>
      <c r="G5655">
        <v>3</v>
      </c>
      <c r="H5655">
        <v>42.253521130000003</v>
      </c>
      <c r="I5655" t="s">
        <v>91</v>
      </c>
      <c r="J5655" t="s">
        <v>197</v>
      </c>
    </row>
    <row r="5656" spans="1:10">
      <c r="A5656" t="str">
        <f t="shared" si="88"/>
        <v>C262015AllSexMaori16</v>
      </c>
      <c r="B5656">
        <v>2015</v>
      </c>
      <c r="C5656" t="s">
        <v>118</v>
      </c>
      <c r="D5656" t="s">
        <v>119</v>
      </c>
      <c r="E5656">
        <v>16</v>
      </c>
      <c r="F5656" t="s">
        <v>154</v>
      </c>
      <c r="G5656">
        <v>2</v>
      </c>
      <c r="H5656">
        <v>28.16901408</v>
      </c>
      <c r="I5656" t="s">
        <v>198</v>
      </c>
      <c r="J5656" t="s">
        <v>199</v>
      </c>
    </row>
    <row r="5657" spans="1:10">
      <c r="A5657" t="str">
        <f t="shared" si="88"/>
        <v>C322015AllSexMaori16</v>
      </c>
      <c r="B5657">
        <v>2015</v>
      </c>
      <c r="C5657" t="s">
        <v>118</v>
      </c>
      <c r="D5657" t="s">
        <v>119</v>
      </c>
      <c r="E5657">
        <v>16</v>
      </c>
      <c r="F5657" t="s">
        <v>154</v>
      </c>
      <c r="G5657">
        <v>1</v>
      </c>
      <c r="H5657">
        <v>14.08450704</v>
      </c>
      <c r="I5657" t="s">
        <v>189</v>
      </c>
      <c r="J5657" t="s">
        <v>190</v>
      </c>
    </row>
    <row r="5658" spans="1:10">
      <c r="A5658" t="str">
        <f t="shared" si="88"/>
        <v>C33-C342015AllSexMaori16</v>
      </c>
      <c r="B5658">
        <v>2015</v>
      </c>
      <c r="C5658" t="s">
        <v>118</v>
      </c>
      <c r="D5658" t="s">
        <v>119</v>
      </c>
      <c r="E5658">
        <v>16</v>
      </c>
      <c r="F5658" t="s">
        <v>154</v>
      </c>
      <c r="G5658">
        <v>48</v>
      </c>
      <c r="H5658">
        <v>676.05633799999998</v>
      </c>
      <c r="I5658" t="s">
        <v>92</v>
      </c>
      <c r="J5658" t="s">
        <v>175</v>
      </c>
    </row>
    <row r="5659" spans="1:10">
      <c r="A5659" t="str">
        <f t="shared" si="88"/>
        <v>C432015AllSexMaori16</v>
      </c>
      <c r="B5659">
        <v>2015</v>
      </c>
      <c r="C5659" t="s">
        <v>118</v>
      </c>
      <c r="D5659" t="s">
        <v>119</v>
      </c>
      <c r="E5659">
        <v>16</v>
      </c>
      <c r="F5659" t="s">
        <v>154</v>
      </c>
      <c r="G5659">
        <v>2</v>
      </c>
      <c r="H5659">
        <v>28.16901408</v>
      </c>
      <c r="I5659" t="s">
        <v>93</v>
      </c>
      <c r="J5659" t="s">
        <v>186</v>
      </c>
    </row>
    <row r="5660" spans="1:10">
      <c r="A5660" t="str">
        <f t="shared" si="88"/>
        <v>C442015AllSexMaori16</v>
      </c>
      <c r="B5660">
        <v>2015</v>
      </c>
      <c r="C5660" t="s">
        <v>118</v>
      </c>
      <c r="D5660" t="s">
        <v>119</v>
      </c>
      <c r="E5660">
        <v>16</v>
      </c>
      <c r="F5660" t="s">
        <v>154</v>
      </c>
      <c r="G5660">
        <v>1</v>
      </c>
      <c r="H5660">
        <v>14.08450704</v>
      </c>
      <c r="I5660" t="s">
        <v>176</v>
      </c>
      <c r="J5660" t="s">
        <v>177</v>
      </c>
    </row>
    <row r="5661" spans="1:10">
      <c r="A5661" t="str">
        <f t="shared" si="88"/>
        <v>C452015AllSexMaori16</v>
      </c>
      <c r="B5661">
        <v>2015</v>
      </c>
      <c r="C5661" t="s">
        <v>118</v>
      </c>
      <c r="D5661" t="s">
        <v>119</v>
      </c>
      <c r="E5661">
        <v>16</v>
      </c>
      <c r="F5661" t="s">
        <v>154</v>
      </c>
      <c r="G5661">
        <v>2</v>
      </c>
      <c r="H5661">
        <v>28.16901408</v>
      </c>
      <c r="I5661" t="s">
        <v>218</v>
      </c>
      <c r="J5661" t="s">
        <v>219</v>
      </c>
    </row>
    <row r="5662" spans="1:10">
      <c r="A5662" t="str">
        <f t="shared" si="88"/>
        <v>C502015AllSexMaori16</v>
      </c>
      <c r="B5662">
        <v>2015</v>
      </c>
      <c r="C5662" t="s">
        <v>118</v>
      </c>
      <c r="D5662" t="s">
        <v>119</v>
      </c>
      <c r="E5662">
        <v>16</v>
      </c>
      <c r="F5662" t="s">
        <v>154</v>
      </c>
      <c r="G5662">
        <v>23</v>
      </c>
      <c r="H5662">
        <v>323.94366200000002</v>
      </c>
      <c r="I5662" t="s">
        <v>102</v>
      </c>
      <c r="J5662" t="s">
        <v>214</v>
      </c>
    </row>
    <row r="5663" spans="1:10">
      <c r="A5663" t="str">
        <f t="shared" si="88"/>
        <v>C532015AllSexMaori16</v>
      </c>
      <c r="B5663">
        <v>2015</v>
      </c>
      <c r="C5663" t="s">
        <v>118</v>
      </c>
      <c r="D5663" t="s">
        <v>119</v>
      </c>
      <c r="E5663">
        <v>16</v>
      </c>
      <c r="F5663" t="s">
        <v>154</v>
      </c>
      <c r="G5663">
        <v>1</v>
      </c>
      <c r="H5663">
        <v>14.08450704</v>
      </c>
      <c r="I5663" t="s">
        <v>103</v>
      </c>
      <c r="J5663" t="s">
        <v>235</v>
      </c>
    </row>
    <row r="5664" spans="1:10">
      <c r="A5664" t="str">
        <f t="shared" si="88"/>
        <v>C54-C552015AllSexMaori16</v>
      </c>
      <c r="B5664">
        <v>2015</v>
      </c>
      <c r="C5664" t="s">
        <v>118</v>
      </c>
      <c r="D5664" t="s">
        <v>119</v>
      </c>
      <c r="E5664">
        <v>16</v>
      </c>
      <c r="F5664" t="s">
        <v>154</v>
      </c>
      <c r="G5664">
        <v>5</v>
      </c>
      <c r="H5664">
        <v>70.422535210000007</v>
      </c>
      <c r="I5664" t="s">
        <v>104</v>
      </c>
      <c r="J5664" t="s">
        <v>234</v>
      </c>
    </row>
    <row r="5665" spans="1:10">
      <c r="A5665" t="str">
        <f t="shared" si="88"/>
        <v>C602015AllSexMaori16</v>
      </c>
      <c r="B5665">
        <v>2015</v>
      </c>
      <c r="C5665" t="s">
        <v>118</v>
      </c>
      <c r="D5665" t="s">
        <v>119</v>
      </c>
      <c r="E5665">
        <v>16</v>
      </c>
      <c r="F5665" t="s">
        <v>154</v>
      </c>
      <c r="G5665">
        <v>1</v>
      </c>
      <c r="H5665">
        <v>14.08450704</v>
      </c>
      <c r="I5665" t="s">
        <v>222</v>
      </c>
      <c r="J5665" t="s">
        <v>223</v>
      </c>
    </row>
    <row r="5666" spans="1:10">
      <c r="A5666" t="str">
        <f t="shared" si="88"/>
        <v>C612015AllSexMaori16</v>
      </c>
      <c r="B5666">
        <v>2015</v>
      </c>
      <c r="C5666" t="s">
        <v>118</v>
      </c>
      <c r="D5666" t="s">
        <v>119</v>
      </c>
      <c r="E5666">
        <v>16</v>
      </c>
      <c r="F5666" t="s">
        <v>154</v>
      </c>
      <c r="G5666">
        <v>26</v>
      </c>
      <c r="H5666">
        <v>366.19718310000002</v>
      </c>
      <c r="I5666" t="s">
        <v>107</v>
      </c>
      <c r="J5666" t="s">
        <v>202</v>
      </c>
    </row>
    <row r="5667" spans="1:10">
      <c r="A5667" t="str">
        <f t="shared" si="88"/>
        <v>C64-C66, C682015AllSexMaori16</v>
      </c>
      <c r="B5667">
        <v>2015</v>
      </c>
      <c r="C5667" t="s">
        <v>118</v>
      </c>
      <c r="D5667" t="s">
        <v>119</v>
      </c>
      <c r="E5667">
        <v>16</v>
      </c>
      <c r="F5667" t="s">
        <v>154</v>
      </c>
      <c r="G5667">
        <v>4</v>
      </c>
      <c r="H5667">
        <v>56.338028170000001</v>
      </c>
      <c r="I5667" t="s">
        <v>94</v>
      </c>
      <c r="J5667" t="s">
        <v>164</v>
      </c>
    </row>
    <row r="5668" spans="1:10">
      <c r="A5668" t="str">
        <f t="shared" si="88"/>
        <v>C672015AllSexMaori16</v>
      </c>
      <c r="B5668">
        <v>2015</v>
      </c>
      <c r="C5668" t="s">
        <v>118</v>
      </c>
      <c r="D5668" t="s">
        <v>119</v>
      </c>
      <c r="E5668">
        <v>16</v>
      </c>
      <c r="F5668" t="s">
        <v>154</v>
      </c>
      <c r="G5668">
        <v>3</v>
      </c>
      <c r="H5668">
        <v>42.253521130000003</v>
      </c>
      <c r="I5668" t="s">
        <v>95</v>
      </c>
      <c r="J5668" t="s">
        <v>226</v>
      </c>
    </row>
    <row r="5669" spans="1:10">
      <c r="A5669" t="str">
        <f t="shared" si="88"/>
        <v>C712015AllSexMaori16</v>
      </c>
      <c r="B5669">
        <v>2015</v>
      </c>
      <c r="C5669" t="s">
        <v>118</v>
      </c>
      <c r="D5669" t="s">
        <v>119</v>
      </c>
      <c r="E5669">
        <v>16</v>
      </c>
      <c r="F5669" t="s">
        <v>154</v>
      </c>
      <c r="G5669">
        <v>2</v>
      </c>
      <c r="H5669">
        <v>28.16901408</v>
      </c>
      <c r="I5669" t="s">
        <v>96</v>
      </c>
      <c r="J5669" t="s">
        <v>167</v>
      </c>
    </row>
    <row r="5670" spans="1:10">
      <c r="A5670" t="str">
        <f t="shared" si="88"/>
        <v>C732015AllSexMaori16</v>
      </c>
      <c r="B5670">
        <v>2015</v>
      </c>
      <c r="C5670" t="s">
        <v>118</v>
      </c>
      <c r="D5670" t="s">
        <v>119</v>
      </c>
      <c r="E5670">
        <v>16</v>
      </c>
      <c r="F5670" t="s">
        <v>154</v>
      </c>
      <c r="G5670">
        <v>3</v>
      </c>
      <c r="H5670">
        <v>42.253521130000003</v>
      </c>
      <c r="I5670" t="s">
        <v>97</v>
      </c>
      <c r="J5670" t="s">
        <v>183</v>
      </c>
    </row>
    <row r="5671" spans="1:10">
      <c r="A5671" t="str">
        <f t="shared" si="88"/>
        <v>C77-C792015AllSexMaori16</v>
      </c>
      <c r="B5671">
        <v>2015</v>
      </c>
      <c r="C5671" t="s">
        <v>118</v>
      </c>
      <c r="D5671" t="s">
        <v>119</v>
      </c>
      <c r="E5671">
        <v>16</v>
      </c>
      <c r="F5671" t="s">
        <v>154</v>
      </c>
      <c r="G5671">
        <v>8</v>
      </c>
      <c r="H5671">
        <v>112.6760563</v>
      </c>
      <c r="I5671" t="s">
        <v>215</v>
      </c>
      <c r="J5671" t="s">
        <v>216</v>
      </c>
    </row>
    <row r="5672" spans="1:10">
      <c r="A5672" t="str">
        <f t="shared" si="88"/>
        <v>C802015AllSexMaori16</v>
      </c>
      <c r="B5672">
        <v>2015</v>
      </c>
      <c r="C5672" t="s">
        <v>118</v>
      </c>
      <c r="D5672" t="s">
        <v>119</v>
      </c>
      <c r="E5672">
        <v>16</v>
      </c>
      <c r="F5672" t="s">
        <v>154</v>
      </c>
      <c r="G5672">
        <v>2</v>
      </c>
      <c r="H5672">
        <v>28.16901408</v>
      </c>
      <c r="I5672" t="s">
        <v>229</v>
      </c>
      <c r="J5672" t="s">
        <v>230</v>
      </c>
    </row>
    <row r="5673" spans="1:10">
      <c r="A5673" t="str">
        <f t="shared" si="88"/>
        <v>C812015AllSexMaori16</v>
      </c>
      <c r="B5673">
        <v>2015</v>
      </c>
      <c r="C5673" t="s">
        <v>118</v>
      </c>
      <c r="D5673" t="s">
        <v>119</v>
      </c>
      <c r="E5673">
        <v>16</v>
      </c>
      <c r="F5673" t="s">
        <v>154</v>
      </c>
      <c r="G5673">
        <v>1</v>
      </c>
      <c r="H5673">
        <v>14.08450704</v>
      </c>
      <c r="I5673" t="s">
        <v>98</v>
      </c>
      <c r="J5673" t="s">
        <v>172</v>
      </c>
    </row>
    <row r="5674" spans="1:10">
      <c r="A5674" t="str">
        <f t="shared" si="88"/>
        <v>C82-C86, C962015AllSexMaori16</v>
      </c>
      <c r="B5674">
        <v>2015</v>
      </c>
      <c r="C5674" t="s">
        <v>118</v>
      </c>
      <c r="D5674" t="s">
        <v>119</v>
      </c>
      <c r="E5674">
        <v>16</v>
      </c>
      <c r="F5674" t="s">
        <v>154</v>
      </c>
      <c r="G5674">
        <v>7</v>
      </c>
      <c r="H5674">
        <v>98.591549299999997</v>
      </c>
      <c r="I5674" t="s">
        <v>99</v>
      </c>
      <c r="J5674" t="s">
        <v>173</v>
      </c>
    </row>
    <row r="5675" spans="1:10">
      <c r="A5675" t="str">
        <f t="shared" si="88"/>
        <v>C882015AllSexMaori16</v>
      </c>
      <c r="B5675">
        <v>2015</v>
      </c>
      <c r="C5675" t="s">
        <v>118</v>
      </c>
      <c r="D5675" t="s">
        <v>119</v>
      </c>
      <c r="E5675">
        <v>16</v>
      </c>
      <c r="F5675" t="s">
        <v>154</v>
      </c>
      <c r="G5675">
        <v>1</v>
      </c>
      <c r="H5675">
        <v>14.08450704</v>
      </c>
      <c r="I5675" t="s">
        <v>195</v>
      </c>
      <c r="J5675" t="s">
        <v>196</v>
      </c>
    </row>
    <row r="5676" spans="1:10">
      <c r="A5676" t="str">
        <f t="shared" si="88"/>
        <v>C902015AllSexMaori16</v>
      </c>
      <c r="B5676">
        <v>2015</v>
      </c>
      <c r="C5676" t="s">
        <v>118</v>
      </c>
      <c r="D5676" t="s">
        <v>119</v>
      </c>
      <c r="E5676">
        <v>16</v>
      </c>
      <c r="F5676" t="s">
        <v>154</v>
      </c>
      <c r="G5676">
        <v>1</v>
      </c>
      <c r="H5676">
        <v>14.08450704</v>
      </c>
      <c r="I5676" t="s">
        <v>100</v>
      </c>
      <c r="J5676" t="s">
        <v>205</v>
      </c>
    </row>
    <row r="5677" spans="1:10">
      <c r="A5677" t="str">
        <f t="shared" si="88"/>
        <v>C91-C952015AllSexMaori16</v>
      </c>
      <c r="B5677">
        <v>2015</v>
      </c>
      <c r="C5677" t="s">
        <v>118</v>
      </c>
      <c r="D5677" t="s">
        <v>119</v>
      </c>
      <c r="E5677">
        <v>16</v>
      </c>
      <c r="F5677" t="s">
        <v>154</v>
      </c>
      <c r="G5677">
        <v>5</v>
      </c>
      <c r="H5677">
        <v>70.422535210000007</v>
      </c>
      <c r="I5677" t="s">
        <v>101</v>
      </c>
      <c r="J5677" t="s">
        <v>174</v>
      </c>
    </row>
    <row r="5678" spans="1:10">
      <c r="A5678" t="str">
        <f t="shared" si="88"/>
        <v>D45-D472015AllSexMaori16</v>
      </c>
      <c r="B5678">
        <v>2015</v>
      </c>
      <c r="C5678" t="s">
        <v>118</v>
      </c>
      <c r="D5678" t="s">
        <v>119</v>
      </c>
      <c r="E5678">
        <v>16</v>
      </c>
      <c r="F5678" t="s">
        <v>154</v>
      </c>
      <c r="G5678">
        <v>4</v>
      </c>
      <c r="H5678">
        <v>56.338028170000001</v>
      </c>
      <c r="I5678" t="s">
        <v>140</v>
      </c>
      <c r="J5678" t="s">
        <v>181</v>
      </c>
    </row>
    <row r="5679" spans="1:10">
      <c r="A5679" t="str">
        <f t="shared" si="88"/>
        <v>C00-C142016AllSexMaori16</v>
      </c>
      <c r="B5679">
        <v>2016</v>
      </c>
      <c r="C5679" t="s">
        <v>118</v>
      </c>
      <c r="D5679" t="s">
        <v>119</v>
      </c>
      <c r="E5679">
        <v>16</v>
      </c>
      <c r="F5679" t="s">
        <v>154</v>
      </c>
      <c r="G5679">
        <v>4</v>
      </c>
      <c r="H5679">
        <v>53.404539389999997</v>
      </c>
      <c r="I5679" t="s">
        <v>86</v>
      </c>
      <c r="J5679" t="s">
        <v>180</v>
      </c>
    </row>
    <row r="5680" spans="1:10">
      <c r="A5680" t="str">
        <f t="shared" si="88"/>
        <v>C152016AllSexMaori16</v>
      </c>
      <c r="B5680">
        <v>2016</v>
      </c>
      <c r="C5680" t="s">
        <v>118</v>
      </c>
      <c r="D5680" t="s">
        <v>119</v>
      </c>
      <c r="E5680">
        <v>16</v>
      </c>
      <c r="F5680" t="s">
        <v>154</v>
      </c>
      <c r="G5680">
        <v>5</v>
      </c>
      <c r="H5680">
        <v>66.755674229999997</v>
      </c>
      <c r="I5680" t="s">
        <v>87</v>
      </c>
      <c r="J5680" t="s">
        <v>217</v>
      </c>
    </row>
    <row r="5681" spans="1:10">
      <c r="A5681" t="str">
        <f t="shared" si="88"/>
        <v>C162016AllSexMaori16</v>
      </c>
      <c r="B5681">
        <v>2016</v>
      </c>
      <c r="C5681" t="s">
        <v>118</v>
      </c>
      <c r="D5681" t="s">
        <v>119</v>
      </c>
      <c r="E5681">
        <v>16</v>
      </c>
      <c r="F5681" t="s">
        <v>154</v>
      </c>
      <c r="G5681">
        <v>6</v>
      </c>
      <c r="H5681">
        <v>80.106809080000005</v>
      </c>
      <c r="I5681" t="s">
        <v>88</v>
      </c>
      <c r="J5681" t="s">
        <v>188</v>
      </c>
    </row>
    <row r="5682" spans="1:10">
      <c r="A5682" t="str">
        <f t="shared" si="88"/>
        <v>C172016AllSexMaori16</v>
      </c>
      <c r="B5682">
        <v>2016</v>
      </c>
      <c r="C5682" t="s">
        <v>118</v>
      </c>
      <c r="D5682" t="s">
        <v>119</v>
      </c>
      <c r="E5682">
        <v>16</v>
      </c>
      <c r="F5682" t="s">
        <v>154</v>
      </c>
      <c r="G5682">
        <v>3</v>
      </c>
      <c r="H5682">
        <v>40.053404540000002</v>
      </c>
      <c r="I5682" t="s">
        <v>208</v>
      </c>
      <c r="J5682" t="s">
        <v>209</v>
      </c>
    </row>
    <row r="5683" spans="1:10">
      <c r="A5683" t="str">
        <f t="shared" si="88"/>
        <v>C18-C212016AllSexMaori16</v>
      </c>
      <c r="B5683">
        <v>2016</v>
      </c>
      <c r="C5683" t="s">
        <v>118</v>
      </c>
      <c r="D5683" t="s">
        <v>119</v>
      </c>
      <c r="E5683">
        <v>16</v>
      </c>
      <c r="F5683" t="s">
        <v>154</v>
      </c>
      <c r="G5683">
        <v>18</v>
      </c>
      <c r="H5683">
        <v>240.32042720000001</v>
      </c>
      <c r="I5683" t="s">
        <v>89</v>
      </c>
      <c r="J5683" t="s">
        <v>182</v>
      </c>
    </row>
    <row r="5684" spans="1:10">
      <c r="A5684" t="str">
        <f t="shared" si="88"/>
        <v>C222016AllSexMaori16</v>
      </c>
      <c r="B5684">
        <v>2016</v>
      </c>
      <c r="C5684" t="s">
        <v>118</v>
      </c>
      <c r="D5684" t="s">
        <v>119</v>
      </c>
      <c r="E5684">
        <v>16</v>
      </c>
      <c r="F5684" t="s">
        <v>154</v>
      </c>
      <c r="G5684">
        <v>8</v>
      </c>
      <c r="H5684">
        <v>106.80907879999999</v>
      </c>
      <c r="I5684" t="s">
        <v>90</v>
      </c>
      <c r="J5684" t="s">
        <v>159</v>
      </c>
    </row>
    <row r="5685" spans="1:10">
      <c r="A5685" t="str">
        <f t="shared" si="88"/>
        <v>C242016AllSexMaori16</v>
      </c>
      <c r="B5685">
        <v>2016</v>
      </c>
      <c r="C5685" t="s">
        <v>118</v>
      </c>
      <c r="D5685" t="s">
        <v>119</v>
      </c>
      <c r="E5685">
        <v>16</v>
      </c>
      <c r="F5685" t="s">
        <v>154</v>
      </c>
      <c r="G5685">
        <v>1</v>
      </c>
      <c r="H5685">
        <v>13.351134849999999</v>
      </c>
      <c r="I5685" t="s">
        <v>220</v>
      </c>
      <c r="J5685" t="s">
        <v>221</v>
      </c>
    </row>
    <row r="5686" spans="1:10">
      <c r="A5686" t="str">
        <f t="shared" si="88"/>
        <v>C252016AllSexMaori16</v>
      </c>
      <c r="B5686">
        <v>2016</v>
      </c>
      <c r="C5686" t="s">
        <v>118</v>
      </c>
      <c r="D5686" t="s">
        <v>119</v>
      </c>
      <c r="E5686">
        <v>16</v>
      </c>
      <c r="F5686" t="s">
        <v>154</v>
      </c>
      <c r="G5686">
        <v>7</v>
      </c>
      <c r="H5686">
        <v>93.457943929999999</v>
      </c>
      <c r="I5686" t="s">
        <v>91</v>
      </c>
      <c r="J5686" t="s">
        <v>197</v>
      </c>
    </row>
    <row r="5687" spans="1:10">
      <c r="A5687" t="str">
        <f t="shared" si="88"/>
        <v>C322016AllSexMaori16</v>
      </c>
      <c r="B5687">
        <v>2016</v>
      </c>
      <c r="C5687" t="s">
        <v>118</v>
      </c>
      <c r="D5687" t="s">
        <v>119</v>
      </c>
      <c r="E5687">
        <v>16</v>
      </c>
      <c r="F5687" t="s">
        <v>154</v>
      </c>
      <c r="G5687">
        <v>1</v>
      </c>
      <c r="H5687">
        <v>13.351134849999999</v>
      </c>
      <c r="I5687" t="s">
        <v>189</v>
      </c>
      <c r="J5687" t="s">
        <v>190</v>
      </c>
    </row>
    <row r="5688" spans="1:10">
      <c r="A5688" t="str">
        <f t="shared" si="88"/>
        <v>C33-C342016AllSexMaori16</v>
      </c>
      <c r="B5688">
        <v>2016</v>
      </c>
      <c r="C5688" t="s">
        <v>118</v>
      </c>
      <c r="D5688" t="s">
        <v>119</v>
      </c>
      <c r="E5688">
        <v>16</v>
      </c>
      <c r="F5688" t="s">
        <v>154</v>
      </c>
      <c r="G5688">
        <v>62</v>
      </c>
      <c r="H5688">
        <v>827.77036050000004</v>
      </c>
      <c r="I5688" t="s">
        <v>92</v>
      </c>
      <c r="J5688" t="s">
        <v>175</v>
      </c>
    </row>
    <row r="5689" spans="1:10">
      <c r="A5689" t="str">
        <f t="shared" si="88"/>
        <v>C432016AllSexMaori16</v>
      </c>
      <c r="B5689">
        <v>2016</v>
      </c>
      <c r="C5689" t="s">
        <v>118</v>
      </c>
      <c r="D5689" t="s">
        <v>119</v>
      </c>
      <c r="E5689">
        <v>16</v>
      </c>
      <c r="F5689" t="s">
        <v>154</v>
      </c>
      <c r="G5689">
        <v>2</v>
      </c>
      <c r="H5689">
        <v>26.702269690000001</v>
      </c>
      <c r="I5689" t="s">
        <v>93</v>
      </c>
      <c r="J5689" t="s">
        <v>186</v>
      </c>
    </row>
    <row r="5690" spans="1:10">
      <c r="A5690" t="str">
        <f t="shared" si="88"/>
        <v>C452016AllSexMaori16</v>
      </c>
      <c r="B5690">
        <v>2016</v>
      </c>
      <c r="C5690" t="s">
        <v>118</v>
      </c>
      <c r="D5690" t="s">
        <v>119</v>
      </c>
      <c r="E5690">
        <v>16</v>
      </c>
      <c r="F5690" t="s">
        <v>154</v>
      </c>
      <c r="G5690">
        <v>2</v>
      </c>
      <c r="H5690">
        <v>26.702269690000001</v>
      </c>
      <c r="I5690" t="s">
        <v>218</v>
      </c>
      <c r="J5690" t="s">
        <v>219</v>
      </c>
    </row>
    <row r="5691" spans="1:10">
      <c r="A5691" t="str">
        <f t="shared" si="88"/>
        <v>C482016AllSexMaori16</v>
      </c>
      <c r="B5691">
        <v>2016</v>
      </c>
      <c r="C5691" t="s">
        <v>118</v>
      </c>
      <c r="D5691" t="s">
        <v>119</v>
      </c>
      <c r="E5691">
        <v>16</v>
      </c>
      <c r="F5691" t="s">
        <v>154</v>
      </c>
      <c r="G5691">
        <v>2</v>
      </c>
      <c r="H5691">
        <v>26.702269690000001</v>
      </c>
      <c r="I5691" t="s">
        <v>200</v>
      </c>
      <c r="J5691" t="s">
        <v>201</v>
      </c>
    </row>
    <row r="5692" spans="1:10">
      <c r="A5692" t="str">
        <f t="shared" si="88"/>
        <v>C492016AllSexMaori16</v>
      </c>
      <c r="B5692">
        <v>2016</v>
      </c>
      <c r="C5692" t="s">
        <v>118</v>
      </c>
      <c r="D5692" t="s">
        <v>119</v>
      </c>
      <c r="E5692">
        <v>16</v>
      </c>
      <c r="F5692" t="s">
        <v>154</v>
      </c>
      <c r="G5692">
        <v>2</v>
      </c>
      <c r="H5692">
        <v>26.702269690000001</v>
      </c>
      <c r="I5692" t="s">
        <v>162</v>
      </c>
      <c r="J5692" t="s">
        <v>163</v>
      </c>
    </row>
    <row r="5693" spans="1:10">
      <c r="A5693" t="str">
        <f t="shared" si="88"/>
        <v>C502016AllSexMaori16</v>
      </c>
      <c r="B5693">
        <v>2016</v>
      </c>
      <c r="C5693" t="s">
        <v>118</v>
      </c>
      <c r="D5693" t="s">
        <v>119</v>
      </c>
      <c r="E5693">
        <v>16</v>
      </c>
      <c r="F5693" t="s">
        <v>154</v>
      </c>
      <c r="G5693">
        <v>24</v>
      </c>
      <c r="H5693">
        <v>320.4272363</v>
      </c>
      <c r="I5693" t="s">
        <v>102</v>
      </c>
      <c r="J5693" t="s">
        <v>214</v>
      </c>
    </row>
    <row r="5694" spans="1:10">
      <c r="A5694" t="str">
        <f t="shared" si="88"/>
        <v>C512016AllSexMaori16</v>
      </c>
      <c r="B5694">
        <v>2016</v>
      </c>
      <c r="C5694" t="s">
        <v>118</v>
      </c>
      <c r="D5694" t="s">
        <v>119</v>
      </c>
      <c r="E5694">
        <v>16</v>
      </c>
      <c r="F5694" t="s">
        <v>154</v>
      </c>
      <c r="G5694">
        <v>1</v>
      </c>
      <c r="H5694">
        <v>13.351134849999999</v>
      </c>
      <c r="I5694" t="s">
        <v>106</v>
      </c>
      <c r="J5694" t="s">
        <v>238</v>
      </c>
    </row>
    <row r="5695" spans="1:10">
      <c r="A5695" t="str">
        <f t="shared" si="88"/>
        <v>C522016AllSexMaori16</v>
      </c>
      <c r="B5695">
        <v>2016</v>
      </c>
      <c r="C5695" t="s">
        <v>118</v>
      </c>
      <c r="D5695" t="s">
        <v>119</v>
      </c>
      <c r="E5695">
        <v>16</v>
      </c>
      <c r="F5695" t="s">
        <v>154</v>
      </c>
      <c r="G5695">
        <v>1</v>
      </c>
      <c r="H5695">
        <v>13.351134849999999</v>
      </c>
      <c r="I5695" t="s">
        <v>239</v>
      </c>
      <c r="J5695" t="s">
        <v>240</v>
      </c>
    </row>
    <row r="5696" spans="1:10">
      <c r="A5696" t="str">
        <f t="shared" si="88"/>
        <v>C532016AllSexMaori16</v>
      </c>
      <c r="B5696">
        <v>2016</v>
      </c>
      <c r="C5696" t="s">
        <v>118</v>
      </c>
      <c r="D5696" t="s">
        <v>119</v>
      </c>
      <c r="E5696">
        <v>16</v>
      </c>
      <c r="F5696" t="s">
        <v>154</v>
      </c>
      <c r="G5696">
        <v>3</v>
      </c>
      <c r="H5696">
        <v>40.053404540000002</v>
      </c>
      <c r="I5696" t="s">
        <v>103</v>
      </c>
      <c r="J5696" t="s">
        <v>235</v>
      </c>
    </row>
    <row r="5697" spans="1:10">
      <c r="A5697" t="str">
        <f t="shared" si="88"/>
        <v>C56-C572016AllSexMaori16</v>
      </c>
      <c r="B5697">
        <v>2016</v>
      </c>
      <c r="C5697" t="s">
        <v>118</v>
      </c>
      <c r="D5697" t="s">
        <v>119</v>
      </c>
      <c r="E5697">
        <v>16</v>
      </c>
      <c r="F5697" t="s">
        <v>154</v>
      </c>
      <c r="G5697">
        <v>3</v>
      </c>
      <c r="H5697">
        <v>40.053404540000002</v>
      </c>
      <c r="I5697" t="s">
        <v>105</v>
      </c>
      <c r="J5697" t="s">
        <v>233</v>
      </c>
    </row>
    <row r="5698" spans="1:10">
      <c r="A5698" t="str">
        <f t="shared" si="88"/>
        <v>C612016AllSexMaori16</v>
      </c>
      <c r="B5698">
        <v>2016</v>
      </c>
      <c r="C5698" t="s">
        <v>118</v>
      </c>
      <c r="D5698" t="s">
        <v>119</v>
      </c>
      <c r="E5698">
        <v>16</v>
      </c>
      <c r="F5698" t="s">
        <v>154</v>
      </c>
      <c r="G5698">
        <v>28</v>
      </c>
      <c r="H5698">
        <v>373.83177569999998</v>
      </c>
      <c r="I5698" t="s">
        <v>107</v>
      </c>
      <c r="J5698" t="s">
        <v>202</v>
      </c>
    </row>
    <row r="5699" spans="1:10">
      <c r="A5699" t="str">
        <f t="shared" ref="A5699:A5762" si="89">I5699&amp;B5699&amp;C5699&amp;D5699&amp;E5699</f>
        <v>C64-C66, C682016AllSexMaori16</v>
      </c>
      <c r="B5699">
        <v>2016</v>
      </c>
      <c r="C5699" t="s">
        <v>118</v>
      </c>
      <c r="D5699" t="s">
        <v>119</v>
      </c>
      <c r="E5699">
        <v>16</v>
      </c>
      <c r="F5699" t="s">
        <v>154</v>
      </c>
      <c r="G5699">
        <v>1</v>
      </c>
      <c r="H5699">
        <v>13.351134849999999</v>
      </c>
      <c r="I5699" t="s">
        <v>94</v>
      </c>
      <c r="J5699" t="s">
        <v>164</v>
      </c>
    </row>
    <row r="5700" spans="1:10">
      <c r="A5700" t="str">
        <f t="shared" si="89"/>
        <v>C672016AllSexMaori16</v>
      </c>
      <c r="B5700">
        <v>2016</v>
      </c>
      <c r="C5700" t="s">
        <v>118</v>
      </c>
      <c r="D5700" t="s">
        <v>119</v>
      </c>
      <c r="E5700">
        <v>16</v>
      </c>
      <c r="F5700" t="s">
        <v>154</v>
      </c>
      <c r="G5700">
        <v>5</v>
      </c>
      <c r="H5700">
        <v>66.755674229999997</v>
      </c>
      <c r="I5700" t="s">
        <v>95</v>
      </c>
      <c r="J5700" t="s">
        <v>226</v>
      </c>
    </row>
    <row r="5701" spans="1:10">
      <c r="A5701" t="str">
        <f t="shared" si="89"/>
        <v>C712016AllSexMaori16</v>
      </c>
      <c r="B5701">
        <v>2016</v>
      </c>
      <c r="C5701" t="s">
        <v>118</v>
      </c>
      <c r="D5701" t="s">
        <v>119</v>
      </c>
      <c r="E5701">
        <v>16</v>
      </c>
      <c r="F5701" t="s">
        <v>154</v>
      </c>
      <c r="G5701">
        <v>5</v>
      </c>
      <c r="H5701">
        <v>66.755674229999997</v>
      </c>
      <c r="I5701" t="s">
        <v>96</v>
      </c>
      <c r="J5701" t="s">
        <v>167</v>
      </c>
    </row>
    <row r="5702" spans="1:10">
      <c r="A5702" t="str">
        <f t="shared" si="89"/>
        <v>C77-C792016AllSexMaori16</v>
      </c>
      <c r="B5702">
        <v>2016</v>
      </c>
      <c r="C5702" t="s">
        <v>118</v>
      </c>
      <c r="D5702" t="s">
        <v>119</v>
      </c>
      <c r="E5702">
        <v>16</v>
      </c>
      <c r="F5702" t="s">
        <v>154</v>
      </c>
      <c r="G5702">
        <v>9</v>
      </c>
      <c r="H5702">
        <v>120.16021360000001</v>
      </c>
      <c r="I5702" t="s">
        <v>215</v>
      </c>
      <c r="J5702" t="s">
        <v>216</v>
      </c>
    </row>
    <row r="5703" spans="1:10">
      <c r="A5703" t="str">
        <f t="shared" si="89"/>
        <v>C82-C86, C962016AllSexMaori16</v>
      </c>
      <c r="B5703">
        <v>2016</v>
      </c>
      <c r="C5703" t="s">
        <v>118</v>
      </c>
      <c r="D5703" t="s">
        <v>119</v>
      </c>
      <c r="E5703">
        <v>16</v>
      </c>
      <c r="F5703" t="s">
        <v>154</v>
      </c>
      <c r="G5703">
        <v>3</v>
      </c>
      <c r="H5703">
        <v>40.053404540000002</v>
      </c>
      <c r="I5703" t="s">
        <v>99</v>
      </c>
      <c r="J5703" t="s">
        <v>173</v>
      </c>
    </row>
    <row r="5704" spans="1:10">
      <c r="A5704" t="str">
        <f t="shared" si="89"/>
        <v>C902016AllSexMaori16</v>
      </c>
      <c r="B5704">
        <v>2016</v>
      </c>
      <c r="C5704" t="s">
        <v>118</v>
      </c>
      <c r="D5704" t="s">
        <v>119</v>
      </c>
      <c r="E5704">
        <v>16</v>
      </c>
      <c r="F5704" t="s">
        <v>154</v>
      </c>
      <c r="G5704">
        <v>4</v>
      </c>
      <c r="H5704">
        <v>53.404539389999997</v>
      </c>
      <c r="I5704" t="s">
        <v>100</v>
      </c>
      <c r="J5704" t="s">
        <v>205</v>
      </c>
    </row>
    <row r="5705" spans="1:10">
      <c r="A5705" t="str">
        <f t="shared" si="89"/>
        <v>C91-C952016AllSexMaori16</v>
      </c>
      <c r="B5705">
        <v>2016</v>
      </c>
      <c r="C5705" t="s">
        <v>118</v>
      </c>
      <c r="D5705" t="s">
        <v>119</v>
      </c>
      <c r="E5705">
        <v>16</v>
      </c>
      <c r="F5705" t="s">
        <v>154</v>
      </c>
      <c r="G5705">
        <v>7</v>
      </c>
      <c r="H5705">
        <v>93.457943929999999</v>
      </c>
      <c r="I5705" t="s">
        <v>101</v>
      </c>
      <c r="J5705" t="s">
        <v>174</v>
      </c>
    </row>
    <row r="5706" spans="1:10">
      <c r="A5706" t="str">
        <f t="shared" si="89"/>
        <v>D45-D472016AllSexMaori16</v>
      </c>
      <c r="B5706">
        <v>2016</v>
      </c>
      <c r="C5706" t="s">
        <v>118</v>
      </c>
      <c r="D5706" t="s">
        <v>119</v>
      </c>
      <c r="E5706">
        <v>16</v>
      </c>
      <c r="F5706" t="s">
        <v>154</v>
      </c>
      <c r="G5706">
        <v>4</v>
      </c>
      <c r="H5706">
        <v>53.404539389999997</v>
      </c>
      <c r="I5706" t="s">
        <v>140</v>
      </c>
      <c r="J5706" t="s">
        <v>181</v>
      </c>
    </row>
    <row r="5707" spans="1:10">
      <c r="A5707" t="str">
        <f t="shared" si="89"/>
        <v>C00-C142017AllSexMaori16</v>
      </c>
      <c r="B5707">
        <v>2017</v>
      </c>
      <c r="C5707" t="s">
        <v>118</v>
      </c>
      <c r="D5707" t="s">
        <v>119</v>
      </c>
      <c r="E5707">
        <v>16</v>
      </c>
      <c r="F5707" t="s">
        <v>154</v>
      </c>
      <c r="G5707">
        <v>2</v>
      </c>
      <c r="H5707">
        <v>25.575447570000001</v>
      </c>
      <c r="I5707" t="s">
        <v>86</v>
      </c>
      <c r="J5707" t="s">
        <v>180</v>
      </c>
    </row>
    <row r="5708" spans="1:10">
      <c r="A5708" t="str">
        <f t="shared" si="89"/>
        <v>C152017AllSexMaori16</v>
      </c>
      <c r="B5708">
        <v>2017</v>
      </c>
      <c r="C5708" t="s">
        <v>118</v>
      </c>
      <c r="D5708" t="s">
        <v>119</v>
      </c>
      <c r="E5708">
        <v>16</v>
      </c>
      <c r="F5708" t="s">
        <v>154</v>
      </c>
      <c r="G5708">
        <v>1</v>
      </c>
      <c r="H5708">
        <v>12.787723789999999</v>
      </c>
      <c r="I5708" t="s">
        <v>87</v>
      </c>
      <c r="J5708" t="s">
        <v>217</v>
      </c>
    </row>
    <row r="5709" spans="1:10">
      <c r="A5709" t="str">
        <f t="shared" si="89"/>
        <v>C162017AllSexMaori16</v>
      </c>
      <c r="B5709">
        <v>2017</v>
      </c>
      <c r="C5709" t="s">
        <v>118</v>
      </c>
      <c r="D5709" t="s">
        <v>119</v>
      </c>
      <c r="E5709">
        <v>16</v>
      </c>
      <c r="F5709" t="s">
        <v>154</v>
      </c>
      <c r="G5709">
        <v>8</v>
      </c>
      <c r="H5709">
        <v>102.30179029999999</v>
      </c>
      <c r="I5709" t="s">
        <v>88</v>
      </c>
      <c r="J5709" t="s">
        <v>188</v>
      </c>
    </row>
    <row r="5710" spans="1:10">
      <c r="A5710" t="str">
        <f t="shared" si="89"/>
        <v>C172017AllSexMaori16</v>
      </c>
      <c r="B5710">
        <v>2017</v>
      </c>
      <c r="C5710" t="s">
        <v>118</v>
      </c>
      <c r="D5710" t="s">
        <v>119</v>
      </c>
      <c r="E5710">
        <v>16</v>
      </c>
      <c r="F5710" t="s">
        <v>154</v>
      </c>
      <c r="G5710">
        <v>1</v>
      </c>
      <c r="H5710">
        <v>12.787723789999999</v>
      </c>
      <c r="I5710" t="s">
        <v>208</v>
      </c>
      <c r="J5710" t="s">
        <v>209</v>
      </c>
    </row>
    <row r="5711" spans="1:10">
      <c r="A5711" t="str">
        <f t="shared" si="89"/>
        <v>C18-C212017AllSexMaori16</v>
      </c>
      <c r="B5711">
        <v>2017</v>
      </c>
      <c r="C5711" t="s">
        <v>118</v>
      </c>
      <c r="D5711" t="s">
        <v>119</v>
      </c>
      <c r="E5711">
        <v>16</v>
      </c>
      <c r="F5711" t="s">
        <v>154</v>
      </c>
      <c r="G5711">
        <v>20</v>
      </c>
      <c r="H5711">
        <v>255.7544757</v>
      </c>
      <c r="I5711" t="s">
        <v>89</v>
      </c>
      <c r="J5711" t="s">
        <v>182</v>
      </c>
    </row>
    <row r="5712" spans="1:10">
      <c r="A5712" t="str">
        <f t="shared" si="89"/>
        <v>C222017AllSexMaori16</v>
      </c>
      <c r="B5712">
        <v>2017</v>
      </c>
      <c r="C5712" t="s">
        <v>118</v>
      </c>
      <c r="D5712" t="s">
        <v>119</v>
      </c>
      <c r="E5712">
        <v>16</v>
      </c>
      <c r="F5712" t="s">
        <v>154</v>
      </c>
      <c r="G5712">
        <v>6</v>
      </c>
      <c r="H5712">
        <v>76.726342709999997</v>
      </c>
      <c r="I5712" t="s">
        <v>90</v>
      </c>
      <c r="J5712" t="s">
        <v>159</v>
      </c>
    </row>
    <row r="5713" spans="1:10">
      <c r="A5713" t="str">
        <f t="shared" si="89"/>
        <v>C242017AllSexMaori16</v>
      </c>
      <c r="B5713">
        <v>2017</v>
      </c>
      <c r="C5713" t="s">
        <v>118</v>
      </c>
      <c r="D5713" t="s">
        <v>119</v>
      </c>
      <c r="E5713">
        <v>16</v>
      </c>
      <c r="F5713" t="s">
        <v>154</v>
      </c>
      <c r="G5713">
        <v>2</v>
      </c>
      <c r="H5713">
        <v>25.575447570000001</v>
      </c>
      <c r="I5713" t="s">
        <v>220</v>
      </c>
      <c r="J5713" t="s">
        <v>221</v>
      </c>
    </row>
    <row r="5714" spans="1:10">
      <c r="A5714" t="str">
        <f t="shared" si="89"/>
        <v>C252017AllSexMaori16</v>
      </c>
      <c r="B5714">
        <v>2017</v>
      </c>
      <c r="C5714" t="s">
        <v>118</v>
      </c>
      <c r="D5714" t="s">
        <v>119</v>
      </c>
      <c r="E5714">
        <v>16</v>
      </c>
      <c r="F5714" t="s">
        <v>154</v>
      </c>
      <c r="G5714">
        <v>7</v>
      </c>
      <c r="H5714">
        <v>89.514066499999998</v>
      </c>
      <c r="I5714" t="s">
        <v>91</v>
      </c>
      <c r="J5714" t="s">
        <v>197</v>
      </c>
    </row>
    <row r="5715" spans="1:10">
      <c r="A5715" t="str">
        <f t="shared" si="89"/>
        <v>C262017AllSexMaori16</v>
      </c>
      <c r="B5715">
        <v>2017</v>
      </c>
      <c r="C5715" t="s">
        <v>118</v>
      </c>
      <c r="D5715" t="s">
        <v>119</v>
      </c>
      <c r="E5715">
        <v>16</v>
      </c>
      <c r="F5715" t="s">
        <v>154</v>
      </c>
      <c r="G5715">
        <v>3</v>
      </c>
      <c r="H5715">
        <v>38.363171360000003</v>
      </c>
      <c r="I5715" t="s">
        <v>198</v>
      </c>
      <c r="J5715" t="s">
        <v>199</v>
      </c>
    </row>
    <row r="5716" spans="1:10">
      <c r="A5716" t="str">
        <f t="shared" si="89"/>
        <v>C322017AllSexMaori16</v>
      </c>
      <c r="B5716">
        <v>2017</v>
      </c>
      <c r="C5716" t="s">
        <v>118</v>
      </c>
      <c r="D5716" t="s">
        <v>119</v>
      </c>
      <c r="E5716">
        <v>16</v>
      </c>
      <c r="F5716" t="s">
        <v>154</v>
      </c>
      <c r="G5716">
        <v>2</v>
      </c>
      <c r="H5716">
        <v>25.575447570000001</v>
      </c>
      <c r="I5716" t="s">
        <v>189</v>
      </c>
      <c r="J5716" t="s">
        <v>190</v>
      </c>
    </row>
    <row r="5717" spans="1:10">
      <c r="A5717" t="str">
        <f t="shared" si="89"/>
        <v>C33-C342017AllSexMaori16</v>
      </c>
      <c r="B5717">
        <v>2017</v>
      </c>
      <c r="C5717" t="s">
        <v>118</v>
      </c>
      <c r="D5717" t="s">
        <v>119</v>
      </c>
      <c r="E5717">
        <v>16</v>
      </c>
      <c r="F5717" t="s">
        <v>154</v>
      </c>
      <c r="G5717">
        <v>52</v>
      </c>
      <c r="H5717">
        <v>664.96163679999995</v>
      </c>
      <c r="I5717" t="s">
        <v>92</v>
      </c>
      <c r="J5717" t="s">
        <v>175</v>
      </c>
    </row>
    <row r="5718" spans="1:10">
      <c r="A5718" t="str">
        <f t="shared" si="89"/>
        <v>C452017AllSexMaori16</v>
      </c>
      <c r="B5718">
        <v>2017</v>
      </c>
      <c r="C5718" t="s">
        <v>118</v>
      </c>
      <c r="D5718" t="s">
        <v>119</v>
      </c>
      <c r="E5718">
        <v>16</v>
      </c>
      <c r="F5718" t="s">
        <v>154</v>
      </c>
      <c r="G5718">
        <v>1</v>
      </c>
      <c r="H5718">
        <v>12.787723789999999</v>
      </c>
      <c r="I5718" t="s">
        <v>218</v>
      </c>
      <c r="J5718" t="s">
        <v>219</v>
      </c>
    </row>
    <row r="5719" spans="1:10">
      <c r="A5719" t="str">
        <f t="shared" si="89"/>
        <v>C492017AllSexMaori16</v>
      </c>
      <c r="B5719">
        <v>2017</v>
      </c>
      <c r="C5719" t="s">
        <v>118</v>
      </c>
      <c r="D5719" t="s">
        <v>119</v>
      </c>
      <c r="E5719">
        <v>16</v>
      </c>
      <c r="F5719" t="s">
        <v>154</v>
      </c>
      <c r="G5719">
        <v>3</v>
      </c>
      <c r="H5719">
        <v>38.363171360000003</v>
      </c>
      <c r="I5719" t="s">
        <v>162</v>
      </c>
      <c r="J5719" t="s">
        <v>163</v>
      </c>
    </row>
    <row r="5720" spans="1:10">
      <c r="A5720" t="str">
        <f t="shared" si="89"/>
        <v>C502017AllSexMaori16</v>
      </c>
      <c r="B5720">
        <v>2017</v>
      </c>
      <c r="C5720" t="s">
        <v>118</v>
      </c>
      <c r="D5720" t="s">
        <v>119</v>
      </c>
      <c r="E5720">
        <v>16</v>
      </c>
      <c r="F5720" t="s">
        <v>154</v>
      </c>
      <c r="G5720">
        <v>29</v>
      </c>
      <c r="H5720">
        <v>370.84398979999997</v>
      </c>
      <c r="I5720" t="s">
        <v>102</v>
      </c>
      <c r="J5720" t="s">
        <v>214</v>
      </c>
    </row>
    <row r="5721" spans="1:10">
      <c r="A5721" t="str">
        <f t="shared" si="89"/>
        <v>C512017AllSexMaori16</v>
      </c>
      <c r="B5721">
        <v>2017</v>
      </c>
      <c r="C5721" t="s">
        <v>118</v>
      </c>
      <c r="D5721" t="s">
        <v>119</v>
      </c>
      <c r="E5721">
        <v>16</v>
      </c>
      <c r="F5721" t="s">
        <v>154</v>
      </c>
      <c r="G5721">
        <v>2</v>
      </c>
      <c r="H5721">
        <v>25.575447570000001</v>
      </c>
      <c r="I5721" t="s">
        <v>106</v>
      </c>
      <c r="J5721" t="s">
        <v>238</v>
      </c>
    </row>
    <row r="5722" spans="1:10">
      <c r="A5722" t="str">
        <f t="shared" si="89"/>
        <v>C54-C552017AllSexMaori16</v>
      </c>
      <c r="B5722">
        <v>2017</v>
      </c>
      <c r="C5722" t="s">
        <v>118</v>
      </c>
      <c r="D5722" t="s">
        <v>119</v>
      </c>
      <c r="E5722">
        <v>16</v>
      </c>
      <c r="F5722" t="s">
        <v>154</v>
      </c>
      <c r="G5722">
        <v>5</v>
      </c>
      <c r="H5722">
        <v>63.938618929999997</v>
      </c>
      <c r="I5722" t="s">
        <v>104</v>
      </c>
      <c r="J5722" t="s">
        <v>234</v>
      </c>
    </row>
    <row r="5723" spans="1:10">
      <c r="A5723" t="str">
        <f t="shared" si="89"/>
        <v>C56-C572017AllSexMaori16</v>
      </c>
      <c r="B5723">
        <v>2017</v>
      </c>
      <c r="C5723" t="s">
        <v>118</v>
      </c>
      <c r="D5723" t="s">
        <v>119</v>
      </c>
      <c r="E5723">
        <v>16</v>
      </c>
      <c r="F5723" t="s">
        <v>154</v>
      </c>
      <c r="G5723">
        <v>3</v>
      </c>
      <c r="H5723">
        <v>38.363171360000003</v>
      </c>
      <c r="I5723" t="s">
        <v>105</v>
      </c>
      <c r="J5723" t="s">
        <v>233</v>
      </c>
    </row>
    <row r="5724" spans="1:10">
      <c r="A5724" t="str">
        <f t="shared" si="89"/>
        <v>C612017AllSexMaori16</v>
      </c>
      <c r="B5724">
        <v>2017</v>
      </c>
      <c r="C5724" t="s">
        <v>118</v>
      </c>
      <c r="D5724" t="s">
        <v>119</v>
      </c>
      <c r="E5724">
        <v>16</v>
      </c>
      <c r="F5724" t="s">
        <v>154</v>
      </c>
      <c r="G5724">
        <v>30</v>
      </c>
      <c r="H5724">
        <v>383.63171360000001</v>
      </c>
      <c r="I5724" t="s">
        <v>107</v>
      </c>
      <c r="J5724" t="s">
        <v>202</v>
      </c>
    </row>
    <row r="5725" spans="1:10">
      <c r="A5725" t="str">
        <f t="shared" si="89"/>
        <v>C64-C66, C682017AllSexMaori16</v>
      </c>
      <c r="B5725">
        <v>2017</v>
      </c>
      <c r="C5725" t="s">
        <v>118</v>
      </c>
      <c r="D5725" t="s">
        <v>119</v>
      </c>
      <c r="E5725">
        <v>16</v>
      </c>
      <c r="F5725" t="s">
        <v>154</v>
      </c>
      <c r="G5725">
        <v>5</v>
      </c>
      <c r="H5725">
        <v>63.938618929999997</v>
      </c>
      <c r="I5725" t="s">
        <v>94</v>
      </c>
      <c r="J5725" t="s">
        <v>164</v>
      </c>
    </row>
    <row r="5726" spans="1:10">
      <c r="A5726" t="str">
        <f t="shared" si="89"/>
        <v>C672017AllSexMaori16</v>
      </c>
      <c r="B5726">
        <v>2017</v>
      </c>
      <c r="C5726" t="s">
        <v>118</v>
      </c>
      <c r="D5726" t="s">
        <v>119</v>
      </c>
      <c r="E5726">
        <v>16</v>
      </c>
      <c r="F5726" t="s">
        <v>154</v>
      </c>
      <c r="G5726">
        <v>4</v>
      </c>
      <c r="H5726">
        <v>51.150895140000003</v>
      </c>
      <c r="I5726" t="s">
        <v>95</v>
      </c>
      <c r="J5726" t="s">
        <v>226</v>
      </c>
    </row>
    <row r="5727" spans="1:10">
      <c r="A5727" t="str">
        <f t="shared" si="89"/>
        <v>C712017AllSexMaori16</v>
      </c>
      <c r="B5727">
        <v>2017</v>
      </c>
      <c r="C5727" t="s">
        <v>118</v>
      </c>
      <c r="D5727" t="s">
        <v>119</v>
      </c>
      <c r="E5727">
        <v>16</v>
      </c>
      <c r="F5727" t="s">
        <v>154</v>
      </c>
      <c r="G5727">
        <v>2</v>
      </c>
      <c r="H5727">
        <v>25.575447570000001</v>
      </c>
      <c r="I5727" t="s">
        <v>96</v>
      </c>
      <c r="J5727" t="s">
        <v>167</v>
      </c>
    </row>
    <row r="5728" spans="1:10">
      <c r="A5728" t="str">
        <f t="shared" si="89"/>
        <v>C732017AllSexMaori16</v>
      </c>
      <c r="B5728">
        <v>2017</v>
      </c>
      <c r="C5728" t="s">
        <v>118</v>
      </c>
      <c r="D5728" t="s">
        <v>119</v>
      </c>
      <c r="E5728">
        <v>16</v>
      </c>
      <c r="F5728" t="s">
        <v>154</v>
      </c>
      <c r="G5728">
        <v>2</v>
      </c>
      <c r="H5728">
        <v>25.575447570000001</v>
      </c>
      <c r="I5728" t="s">
        <v>97</v>
      </c>
      <c r="J5728" t="s">
        <v>183</v>
      </c>
    </row>
    <row r="5729" spans="1:10">
      <c r="A5729" t="str">
        <f t="shared" si="89"/>
        <v>C77-C792017AllSexMaori16</v>
      </c>
      <c r="B5729">
        <v>2017</v>
      </c>
      <c r="C5729" t="s">
        <v>118</v>
      </c>
      <c r="D5729" t="s">
        <v>119</v>
      </c>
      <c r="E5729">
        <v>16</v>
      </c>
      <c r="F5729" t="s">
        <v>154</v>
      </c>
      <c r="G5729">
        <v>8</v>
      </c>
      <c r="H5729">
        <v>102.30179029999999</v>
      </c>
      <c r="I5729" t="s">
        <v>215</v>
      </c>
      <c r="J5729" t="s">
        <v>216</v>
      </c>
    </row>
    <row r="5730" spans="1:10">
      <c r="A5730" t="str">
        <f t="shared" si="89"/>
        <v>C812017AllSexMaori16</v>
      </c>
      <c r="B5730">
        <v>2017</v>
      </c>
      <c r="C5730" t="s">
        <v>118</v>
      </c>
      <c r="D5730" t="s">
        <v>119</v>
      </c>
      <c r="E5730">
        <v>16</v>
      </c>
      <c r="F5730" t="s">
        <v>154</v>
      </c>
      <c r="G5730">
        <v>1</v>
      </c>
      <c r="H5730">
        <v>12.787723789999999</v>
      </c>
      <c r="I5730" t="s">
        <v>98</v>
      </c>
      <c r="J5730" t="s">
        <v>172</v>
      </c>
    </row>
    <row r="5731" spans="1:10">
      <c r="A5731" t="str">
        <f t="shared" si="89"/>
        <v>C82-C86, C962017AllSexMaori16</v>
      </c>
      <c r="B5731">
        <v>2017</v>
      </c>
      <c r="C5731" t="s">
        <v>118</v>
      </c>
      <c r="D5731" t="s">
        <v>119</v>
      </c>
      <c r="E5731">
        <v>16</v>
      </c>
      <c r="F5731" t="s">
        <v>154</v>
      </c>
      <c r="G5731">
        <v>4</v>
      </c>
      <c r="H5731">
        <v>51.150895140000003</v>
      </c>
      <c r="I5731" t="s">
        <v>99</v>
      </c>
      <c r="J5731" t="s">
        <v>173</v>
      </c>
    </row>
    <row r="5732" spans="1:10">
      <c r="A5732" t="str">
        <f t="shared" si="89"/>
        <v>C882017AllSexMaori16</v>
      </c>
      <c r="B5732">
        <v>2017</v>
      </c>
      <c r="C5732" t="s">
        <v>118</v>
      </c>
      <c r="D5732" t="s">
        <v>119</v>
      </c>
      <c r="E5732">
        <v>16</v>
      </c>
      <c r="F5732" t="s">
        <v>154</v>
      </c>
      <c r="G5732">
        <v>1</v>
      </c>
      <c r="H5732">
        <v>12.787723789999999</v>
      </c>
      <c r="I5732" t="s">
        <v>195</v>
      </c>
      <c r="J5732" t="s">
        <v>196</v>
      </c>
    </row>
    <row r="5733" spans="1:10">
      <c r="A5733" t="str">
        <f t="shared" si="89"/>
        <v>C902017AllSexMaori16</v>
      </c>
      <c r="B5733">
        <v>2017</v>
      </c>
      <c r="C5733" t="s">
        <v>118</v>
      </c>
      <c r="D5733" t="s">
        <v>119</v>
      </c>
      <c r="E5733">
        <v>16</v>
      </c>
      <c r="F5733" t="s">
        <v>154</v>
      </c>
      <c r="G5733">
        <v>10</v>
      </c>
      <c r="H5733">
        <v>127.8772379</v>
      </c>
      <c r="I5733" t="s">
        <v>100</v>
      </c>
      <c r="J5733" t="s">
        <v>205</v>
      </c>
    </row>
    <row r="5734" spans="1:10">
      <c r="A5734" t="str">
        <f t="shared" si="89"/>
        <v>C91-C952017AllSexMaori16</v>
      </c>
      <c r="B5734">
        <v>2017</v>
      </c>
      <c r="C5734" t="s">
        <v>118</v>
      </c>
      <c r="D5734" t="s">
        <v>119</v>
      </c>
      <c r="E5734">
        <v>16</v>
      </c>
      <c r="F5734" t="s">
        <v>154</v>
      </c>
      <c r="G5734">
        <v>7</v>
      </c>
      <c r="H5734">
        <v>89.514066499999998</v>
      </c>
      <c r="I5734" t="s">
        <v>101</v>
      </c>
      <c r="J5734" t="s">
        <v>174</v>
      </c>
    </row>
    <row r="5735" spans="1:10">
      <c r="A5735" t="str">
        <f t="shared" si="89"/>
        <v>D45-D472017AllSexMaori16</v>
      </c>
      <c r="B5735">
        <v>2017</v>
      </c>
      <c r="C5735" t="s">
        <v>118</v>
      </c>
      <c r="D5735" t="s">
        <v>119</v>
      </c>
      <c r="E5735">
        <v>16</v>
      </c>
      <c r="F5735" t="s">
        <v>154</v>
      </c>
      <c r="G5735">
        <v>3</v>
      </c>
      <c r="H5735">
        <v>38.363171360000003</v>
      </c>
      <c r="I5735" t="s">
        <v>140</v>
      </c>
      <c r="J5735" t="s">
        <v>181</v>
      </c>
    </row>
    <row r="5736" spans="1:10">
      <c r="A5736" t="str">
        <f t="shared" si="89"/>
        <v>C00-C142015AllSexMaori17</v>
      </c>
      <c r="B5736">
        <v>2015</v>
      </c>
      <c r="C5736" t="s">
        <v>118</v>
      </c>
      <c r="D5736" t="s">
        <v>119</v>
      </c>
      <c r="E5736">
        <v>17</v>
      </c>
      <c r="F5736" t="s">
        <v>155</v>
      </c>
      <c r="G5736">
        <v>2</v>
      </c>
      <c r="H5736">
        <v>54.644808740000002</v>
      </c>
      <c r="I5736" t="s">
        <v>86</v>
      </c>
      <c r="J5736" t="s">
        <v>180</v>
      </c>
    </row>
    <row r="5737" spans="1:10">
      <c r="A5737" t="str">
        <f t="shared" si="89"/>
        <v>C152015AllSexMaori17</v>
      </c>
      <c r="B5737">
        <v>2015</v>
      </c>
      <c r="C5737" t="s">
        <v>118</v>
      </c>
      <c r="D5737" t="s">
        <v>119</v>
      </c>
      <c r="E5737">
        <v>17</v>
      </c>
      <c r="F5737" t="s">
        <v>155</v>
      </c>
      <c r="G5737">
        <v>1</v>
      </c>
      <c r="H5737">
        <v>27.322404370000001</v>
      </c>
      <c r="I5737" t="s">
        <v>87</v>
      </c>
      <c r="J5737" t="s">
        <v>217</v>
      </c>
    </row>
    <row r="5738" spans="1:10">
      <c r="A5738" t="str">
        <f t="shared" si="89"/>
        <v>C162015AllSexMaori17</v>
      </c>
      <c r="B5738">
        <v>2015</v>
      </c>
      <c r="C5738" t="s">
        <v>118</v>
      </c>
      <c r="D5738" t="s">
        <v>119</v>
      </c>
      <c r="E5738">
        <v>17</v>
      </c>
      <c r="F5738" t="s">
        <v>155</v>
      </c>
      <c r="G5738">
        <v>6</v>
      </c>
      <c r="H5738">
        <v>163.93442619999999</v>
      </c>
      <c r="I5738" t="s">
        <v>88</v>
      </c>
      <c r="J5738" t="s">
        <v>188</v>
      </c>
    </row>
    <row r="5739" spans="1:10">
      <c r="A5739" t="str">
        <f t="shared" si="89"/>
        <v>C18-C212015AllSexMaori17</v>
      </c>
      <c r="B5739">
        <v>2015</v>
      </c>
      <c r="C5739" t="s">
        <v>118</v>
      </c>
      <c r="D5739" t="s">
        <v>119</v>
      </c>
      <c r="E5739">
        <v>17</v>
      </c>
      <c r="F5739" t="s">
        <v>155</v>
      </c>
      <c r="G5739">
        <v>8</v>
      </c>
      <c r="H5739">
        <v>218.57923500000001</v>
      </c>
      <c r="I5739" t="s">
        <v>89</v>
      </c>
      <c r="J5739" t="s">
        <v>182</v>
      </c>
    </row>
    <row r="5740" spans="1:10">
      <c r="A5740" t="str">
        <f t="shared" si="89"/>
        <v>C222015AllSexMaori17</v>
      </c>
      <c r="B5740">
        <v>2015</v>
      </c>
      <c r="C5740" t="s">
        <v>118</v>
      </c>
      <c r="D5740" t="s">
        <v>119</v>
      </c>
      <c r="E5740">
        <v>17</v>
      </c>
      <c r="F5740" t="s">
        <v>155</v>
      </c>
      <c r="G5740">
        <v>4</v>
      </c>
      <c r="H5740">
        <v>109.28961750000001</v>
      </c>
      <c r="I5740" t="s">
        <v>90</v>
      </c>
      <c r="J5740" t="s">
        <v>159</v>
      </c>
    </row>
    <row r="5741" spans="1:10">
      <c r="A5741" t="str">
        <f t="shared" si="89"/>
        <v>C252015AllSexMaori17</v>
      </c>
      <c r="B5741">
        <v>2015</v>
      </c>
      <c r="C5741" t="s">
        <v>118</v>
      </c>
      <c r="D5741" t="s">
        <v>119</v>
      </c>
      <c r="E5741">
        <v>17</v>
      </c>
      <c r="F5741" t="s">
        <v>155</v>
      </c>
      <c r="G5741">
        <v>10</v>
      </c>
      <c r="H5741">
        <v>273.22404369999998</v>
      </c>
      <c r="I5741" t="s">
        <v>91</v>
      </c>
      <c r="J5741" t="s">
        <v>197</v>
      </c>
    </row>
    <row r="5742" spans="1:10">
      <c r="A5742" t="str">
        <f t="shared" si="89"/>
        <v>C262015AllSexMaori17</v>
      </c>
      <c r="B5742">
        <v>2015</v>
      </c>
      <c r="C5742" t="s">
        <v>118</v>
      </c>
      <c r="D5742" t="s">
        <v>119</v>
      </c>
      <c r="E5742">
        <v>17</v>
      </c>
      <c r="F5742" t="s">
        <v>155</v>
      </c>
      <c r="G5742">
        <v>1</v>
      </c>
      <c r="H5742">
        <v>27.322404370000001</v>
      </c>
      <c r="I5742" t="s">
        <v>198</v>
      </c>
      <c r="J5742" t="s">
        <v>199</v>
      </c>
    </row>
    <row r="5743" spans="1:10">
      <c r="A5743" t="str">
        <f t="shared" si="89"/>
        <v>C322015AllSexMaori17</v>
      </c>
      <c r="B5743">
        <v>2015</v>
      </c>
      <c r="C5743" t="s">
        <v>118</v>
      </c>
      <c r="D5743" t="s">
        <v>119</v>
      </c>
      <c r="E5743">
        <v>17</v>
      </c>
      <c r="F5743" t="s">
        <v>155</v>
      </c>
      <c r="G5743">
        <v>1</v>
      </c>
      <c r="H5743">
        <v>27.322404370000001</v>
      </c>
      <c r="I5743" t="s">
        <v>189</v>
      </c>
      <c r="J5743" t="s">
        <v>190</v>
      </c>
    </row>
    <row r="5744" spans="1:10">
      <c r="A5744" t="str">
        <f t="shared" si="89"/>
        <v>C33-C342015AllSexMaori17</v>
      </c>
      <c r="B5744">
        <v>2015</v>
      </c>
      <c r="C5744" t="s">
        <v>118</v>
      </c>
      <c r="D5744" t="s">
        <v>119</v>
      </c>
      <c r="E5744">
        <v>17</v>
      </c>
      <c r="F5744" t="s">
        <v>155</v>
      </c>
      <c r="G5744">
        <v>25</v>
      </c>
      <c r="H5744">
        <v>683.06010930000002</v>
      </c>
      <c r="I5744" t="s">
        <v>92</v>
      </c>
      <c r="J5744" t="s">
        <v>175</v>
      </c>
    </row>
    <row r="5745" spans="1:10">
      <c r="A5745" t="str">
        <f t="shared" si="89"/>
        <v>C382015AllSexMaori17</v>
      </c>
      <c r="B5745">
        <v>2015</v>
      </c>
      <c r="C5745" t="s">
        <v>118</v>
      </c>
      <c r="D5745" t="s">
        <v>119</v>
      </c>
      <c r="E5745">
        <v>17</v>
      </c>
      <c r="F5745" t="s">
        <v>155</v>
      </c>
      <c r="G5745">
        <v>1</v>
      </c>
      <c r="H5745">
        <v>27.322404370000001</v>
      </c>
      <c r="I5745" t="s">
        <v>191</v>
      </c>
      <c r="J5745" t="s">
        <v>192</v>
      </c>
    </row>
    <row r="5746" spans="1:10">
      <c r="A5746" t="str">
        <f t="shared" si="89"/>
        <v>C432015AllSexMaori17</v>
      </c>
      <c r="B5746">
        <v>2015</v>
      </c>
      <c r="C5746" t="s">
        <v>118</v>
      </c>
      <c r="D5746" t="s">
        <v>119</v>
      </c>
      <c r="E5746">
        <v>17</v>
      </c>
      <c r="F5746" t="s">
        <v>155</v>
      </c>
      <c r="G5746">
        <v>4</v>
      </c>
      <c r="H5746">
        <v>109.28961750000001</v>
      </c>
      <c r="I5746" t="s">
        <v>93</v>
      </c>
      <c r="J5746" t="s">
        <v>186</v>
      </c>
    </row>
    <row r="5747" spans="1:10">
      <c r="A5747" t="str">
        <f t="shared" si="89"/>
        <v>C442015AllSexMaori17</v>
      </c>
      <c r="B5747">
        <v>2015</v>
      </c>
      <c r="C5747" t="s">
        <v>118</v>
      </c>
      <c r="D5747" t="s">
        <v>119</v>
      </c>
      <c r="E5747">
        <v>17</v>
      </c>
      <c r="F5747" t="s">
        <v>155</v>
      </c>
      <c r="G5747">
        <v>2</v>
      </c>
      <c r="H5747">
        <v>54.644808740000002</v>
      </c>
      <c r="I5747" t="s">
        <v>176</v>
      </c>
      <c r="J5747" t="s">
        <v>177</v>
      </c>
    </row>
    <row r="5748" spans="1:10">
      <c r="A5748" t="str">
        <f t="shared" si="89"/>
        <v>C452015AllSexMaori17</v>
      </c>
      <c r="B5748">
        <v>2015</v>
      </c>
      <c r="C5748" t="s">
        <v>118</v>
      </c>
      <c r="D5748" t="s">
        <v>119</v>
      </c>
      <c r="E5748">
        <v>17</v>
      </c>
      <c r="F5748" t="s">
        <v>155</v>
      </c>
      <c r="G5748">
        <v>1</v>
      </c>
      <c r="H5748">
        <v>27.322404370000001</v>
      </c>
      <c r="I5748" t="s">
        <v>218</v>
      </c>
      <c r="J5748" t="s">
        <v>219</v>
      </c>
    </row>
    <row r="5749" spans="1:10">
      <c r="A5749" t="str">
        <f t="shared" si="89"/>
        <v>C502015AllSexMaori17</v>
      </c>
      <c r="B5749">
        <v>2015</v>
      </c>
      <c r="C5749" t="s">
        <v>118</v>
      </c>
      <c r="D5749" t="s">
        <v>119</v>
      </c>
      <c r="E5749">
        <v>17</v>
      </c>
      <c r="F5749" t="s">
        <v>155</v>
      </c>
      <c r="G5749">
        <v>10</v>
      </c>
      <c r="H5749">
        <v>273.22404369999998</v>
      </c>
      <c r="I5749" t="s">
        <v>102</v>
      </c>
      <c r="J5749" t="s">
        <v>214</v>
      </c>
    </row>
    <row r="5750" spans="1:10">
      <c r="A5750" t="str">
        <f t="shared" si="89"/>
        <v>C512015AllSexMaori17</v>
      </c>
      <c r="B5750">
        <v>2015</v>
      </c>
      <c r="C5750" t="s">
        <v>118</v>
      </c>
      <c r="D5750" t="s">
        <v>119</v>
      </c>
      <c r="E5750">
        <v>17</v>
      </c>
      <c r="F5750" t="s">
        <v>155</v>
      </c>
      <c r="G5750">
        <v>1</v>
      </c>
      <c r="H5750">
        <v>27.322404370000001</v>
      </c>
      <c r="I5750" t="s">
        <v>106</v>
      </c>
      <c r="J5750" t="s">
        <v>238</v>
      </c>
    </row>
    <row r="5751" spans="1:10">
      <c r="A5751" t="str">
        <f t="shared" si="89"/>
        <v>C54-C552015AllSexMaori17</v>
      </c>
      <c r="B5751">
        <v>2015</v>
      </c>
      <c r="C5751" t="s">
        <v>118</v>
      </c>
      <c r="D5751" t="s">
        <v>119</v>
      </c>
      <c r="E5751">
        <v>17</v>
      </c>
      <c r="F5751" t="s">
        <v>155</v>
      </c>
      <c r="G5751">
        <v>1</v>
      </c>
      <c r="H5751">
        <v>27.322404370000001</v>
      </c>
      <c r="I5751" t="s">
        <v>104</v>
      </c>
      <c r="J5751" t="s">
        <v>234</v>
      </c>
    </row>
    <row r="5752" spans="1:10">
      <c r="A5752" t="str">
        <f t="shared" si="89"/>
        <v>C56-C572015AllSexMaori17</v>
      </c>
      <c r="B5752">
        <v>2015</v>
      </c>
      <c r="C5752" t="s">
        <v>118</v>
      </c>
      <c r="D5752" t="s">
        <v>119</v>
      </c>
      <c r="E5752">
        <v>17</v>
      </c>
      <c r="F5752" t="s">
        <v>155</v>
      </c>
      <c r="G5752">
        <v>3</v>
      </c>
      <c r="H5752">
        <v>81.967213110000003</v>
      </c>
      <c r="I5752" t="s">
        <v>105</v>
      </c>
      <c r="J5752" t="s">
        <v>233</v>
      </c>
    </row>
    <row r="5753" spans="1:10">
      <c r="A5753" t="str">
        <f t="shared" si="89"/>
        <v>C612015AllSexMaori17</v>
      </c>
      <c r="B5753">
        <v>2015</v>
      </c>
      <c r="C5753" t="s">
        <v>118</v>
      </c>
      <c r="D5753" t="s">
        <v>119</v>
      </c>
      <c r="E5753">
        <v>17</v>
      </c>
      <c r="F5753" t="s">
        <v>155</v>
      </c>
      <c r="G5753">
        <v>13</v>
      </c>
      <c r="H5753">
        <v>355.19125680000002</v>
      </c>
      <c r="I5753" t="s">
        <v>107</v>
      </c>
      <c r="J5753" t="s">
        <v>202</v>
      </c>
    </row>
    <row r="5754" spans="1:10">
      <c r="A5754" t="str">
        <f t="shared" si="89"/>
        <v>C672015AllSexMaori17</v>
      </c>
      <c r="B5754">
        <v>2015</v>
      </c>
      <c r="C5754" t="s">
        <v>118</v>
      </c>
      <c r="D5754" t="s">
        <v>119</v>
      </c>
      <c r="E5754">
        <v>17</v>
      </c>
      <c r="F5754" t="s">
        <v>155</v>
      </c>
      <c r="G5754">
        <v>3</v>
      </c>
      <c r="H5754">
        <v>81.967213110000003</v>
      </c>
      <c r="I5754" t="s">
        <v>95</v>
      </c>
      <c r="J5754" t="s">
        <v>226</v>
      </c>
    </row>
    <row r="5755" spans="1:10">
      <c r="A5755" t="str">
        <f t="shared" si="89"/>
        <v>C77-C792015AllSexMaori17</v>
      </c>
      <c r="B5755">
        <v>2015</v>
      </c>
      <c r="C5755" t="s">
        <v>118</v>
      </c>
      <c r="D5755" t="s">
        <v>119</v>
      </c>
      <c r="E5755">
        <v>17</v>
      </c>
      <c r="F5755" t="s">
        <v>155</v>
      </c>
      <c r="G5755">
        <v>8</v>
      </c>
      <c r="H5755">
        <v>218.57923500000001</v>
      </c>
      <c r="I5755" t="s">
        <v>215</v>
      </c>
      <c r="J5755" t="s">
        <v>216</v>
      </c>
    </row>
    <row r="5756" spans="1:10">
      <c r="A5756" t="str">
        <f t="shared" si="89"/>
        <v>C802015AllSexMaori17</v>
      </c>
      <c r="B5756">
        <v>2015</v>
      </c>
      <c r="C5756" t="s">
        <v>118</v>
      </c>
      <c r="D5756" t="s">
        <v>119</v>
      </c>
      <c r="E5756">
        <v>17</v>
      </c>
      <c r="F5756" t="s">
        <v>155</v>
      </c>
      <c r="G5756">
        <v>2</v>
      </c>
      <c r="H5756">
        <v>54.644808740000002</v>
      </c>
      <c r="I5756" t="s">
        <v>229</v>
      </c>
      <c r="J5756" t="s">
        <v>230</v>
      </c>
    </row>
    <row r="5757" spans="1:10">
      <c r="A5757" t="str">
        <f t="shared" si="89"/>
        <v>C82-C86, C962015AllSexMaori17</v>
      </c>
      <c r="B5757">
        <v>2015</v>
      </c>
      <c r="C5757" t="s">
        <v>118</v>
      </c>
      <c r="D5757" t="s">
        <v>119</v>
      </c>
      <c r="E5757">
        <v>17</v>
      </c>
      <c r="F5757" t="s">
        <v>155</v>
      </c>
      <c r="G5757">
        <v>4</v>
      </c>
      <c r="H5757">
        <v>109.28961750000001</v>
      </c>
      <c r="I5757" t="s">
        <v>99</v>
      </c>
      <c r="J5757" t="s">
        <v>173</v>
      </c>
    </row>
    <row r="5758" spans="1:10">
      <c r="A5758" t="str">
        <f t="shared" si="89"/>
        <v>C902015AllSexMaori17</v>
      </c>
      <c r="B5758">
        <v>2015</v>
      </c>
      <c r="C5758" t="s">
        <v>118</v>
      </c>
      <c r="D5758" t="s">
        <v>119</v>
      </c>
      <c r="E5758">
        <v>17</v>
      </c>
      <c r="F5758" t="s">
        <v>155</v>
      </c>
      <c r="G5758">
        <v>3</v>
      </c>
      <c r="H5758">
        <v>81.967213110000003</v>
      </c>
      <c r="I5758" t="s">
        <v>100</v>
      </c>
      <c r="J5758" t="s">
        <v>205</v>
      </c>
    </row>
    <row r="5759" spans="1:10">
      <c r="A5759" t="str">
        <f t="shared" si="89"/>
        <v>C91-C952015AllSexMaori17</v>
      </c>
      <c r="B5759">
        <v>2015</v>
      </c>
      <c r="C5759" t="s">
        <v>118</v>
      </c>
      <c r="D5759" t="s">
        <v>119</v>
      </c>
      <c r="E5759">
        <v>17</v>
      </c>
      <c r="F5759" t="s">
        <v>155</v>
      </c>
      <c r="G5759">
        <v>4</v>
      </c>
      <c r="H5759">
        <v>109.28961750000001</v>
      </c>
      <c r="I5759" t="s">
        <v>101</v>
      </c>
      <c r="J5759" t="s">
        <v>174</v>
      </c>
    </row>
    <row r="5760" spans="1:10">
      <c r="A5760" t="str">
        <f t="shared" si="89"/>
        <v>D45-D472015AllSexMaori17</v>
      </c>
      <c r="B5760">
        <v>2015</v>
      </c>
      <c r="C5760" t="s">
        <v>118</v>
      </c>
      <c r="D5760" t="s">
        <v>119</v>
      </c>
      <c r="E5760">
        <v>17</v>
      </c>
      <c r="F5760" t="s">
        <v>155</v>
      </c>
      <c r="G5760">
        <v>2</v>
      </c>
      <c r="H5760">
        <v>54.644808740000002</v>
      </c>
      <c r="I5760" t="s">
        <v>140</v>
      </c>
      <c r="J5760" t="s">
        <v>181</v>
      </c>
    </row>
    <row r="5761" spans="1:10">
      <c r="A5761" t="str">
        <f t="shared" si="89"/>
        <v>C00-C142016AllSexMaori17</v>
      </c>
      <c r="B5761">
        <v>2016</v>
      </c>
      <c r="C5761" t="s">
        <v>118</v>
      </c>
      <c r="D5761" t="s">
        <v>119</v>
      </c>
      <c r="E5761">
        <v>17</v>
      </c>
      <c r="F5761" t="s">
        <v>155</v>
      </c>
      <c r="G5761">
        <v>1</v>
      </c>
      <c r="H5761">
        <v>25.906735749999999</v>
      </c>
      <c r="I5761" t="s">
        <v>86</v>
      </c>
      <c r="J5761" t="s">
        <v>180</v>
      </c>
    </row>
    <row r="5762" spans="1:10">
      <c r="A5762" t="str">
        <f t="shared" si="89"/>
        <v>C152016AllSexMaori17</v>
      </c>
      <c r="B5762">
        <v>2016</v>
      </c>
      <c r="C5762" t="s">
        <v>118</v>
      </c>
      <c r="D5762" t="s">
        <v>119</v>
      </c>
      <c r="E5762">
        <v>17</v>
      </c>
      <c r="F5762" t="s">
        <v>155</v>
      </c>
      <c r="G5762">
        <v>2</v>
      </c>
      <c r="H5762">
        <v>51.813471499999999</v>
      </c>
      <c r="I5762" t="s">
        <v>87</v>
      </c>
      <c r="J5762" t="s">
        <v>217</v>
      </c>
    </row>
    <row r="5763" spans="1:10">
      <c r="A5763" t="str">
        <f t="shared" ref="A5763:A5826" si="90">I5763&amp;B5763&amp;C5763&amp;D5763&amp;E5763</f>
        <v>C162016AllSexMaori17</v>
      </c>
      <c r="B5763">
        <v>2016</v>
      </c>
      <c r="C5763" t="s">
        <v>118</v>
      </c>
      <c r="D5763" t="s">
        <v>119</v>
      </c>
      <c r="E5763">
        <v>17</v>
      </c>
      <c r="F5763" t="s">
        <v>155</v>
      </c>
      <c r="G5763">
        <v>7</v>
      </c>
      <c r="H5763">
        <v>181.34715030000001</v>
      </c>
      <c r="I5763" t="s">
        <v>88</v>
      </c>
      <c r="J5763" t="s">
        <v>188</v>
      </c>
    </row>
    <row r="5764" spans="1:10">
      <c r="A5764" t="str">
        <f t="shared" si="90"/>
        <v>C18-C212016AllSexMaori17</v>
      </c>
      <c r="B5764">
        <v>2016</v>
      </c>
      <c r="C5764" t="s">
        <v>118</v>
      </c>
      <c r="D5764" t="s">
        <v>119</v>
      </c>
      <c r="E5764">
        <v>17</v>
      </c>
      <c r="F5764" t="s">
        <v>155</v>
      </c>
      <c r="G5764">
        <v>19</v>
      </c>
      <c r="H5764">
        <v>492.22797930000002</v>
      </c>
      <c r="I5764" t="s">
        <v>89</v>
      </c>
      <c r="J5764" t="s">
        <v>182</v>
      </c>
    </row>
    <row r="5765" spans="1:10">
      <c r="A5765" t="str">
        <f t="shared" si="90"/>
        <v>C222016AllSexMaori17</v>
      </c>
      <c r="B5765">
        <v>2016</v>
      </c>
      <c r="C5765" t="s">
        <v>118</v>
      </c>
      <c r="D5765" t="s">
        <v>119</v>
      </c>
      <c r="E5765">
        <v>17</v>
      </c>
      <c r="F5765" t="s">
        <v>155</v>
      </c>
      <c r="G5765">
        <v>3</v>
      </c>
      <c r="H5765">
        <v>77.720207250000001</v>
      </c>
      <c r="I5765" t="s">
        <v>90</v>
      </c>
      <c r="J5765" t="s">
        <v>159</v>
      </c>
    </row>
    <row r="5766" spans="1:10">
      <c r="A5766" t="str">
        <f t="shared" si="90"/>
        <v>C232016AllSexMaori17</v>
      </c>
      <c r="B5766">
        <v>2016</v>
      </c>
      <c r="C5766" t="s">
        <v>118</v>
      </c>
      <c r="D5766" t="s">
        <v>119</v>
      </c>
      <c r="E5766">
        <v>17</v>
      </c>
      <c r="F5766" t="s">
        <v>155</v>
      </c>
      <c r="G5766">
        <v>1</v>
      </c>
      <c r="H5766">
        <v>25.906735749999999</v>
      </c>
      <c r="I5766" t="s">
        <v>227</v>
      </c>
      <c r="J5766" t="s">
        <v>228</v>
      </c>
    </row>
    <row r="5767" spans="1:10">
      <c r="A5767" t="str">
        <f t="shared" si="90"/>
        <v>C242016AllSexMaori17</v>
      </c>
      <c r="B5767">
        <v>2016</v>
      </c>
      <c r="C5767" t="s">
        <v>118</v>
      </c>
      <c r="D5767" t="s">
        <v>119</v>
      </c>
      <c r="E5767">
        <v>17</v>
      </c>
      <c r="F5767" t="s">
        <v>155</v>
      </c>
      <c r="G5767">
        <v>1</v>
      </c>
      <c r="H5767">
        <v>25.906735749999999</v>
      </c>
      <c r="I5767" t="s">
        <v>220</v>
      </c>
      <c r="J5767" t="s">
        <v>221</v>
      </c>
    </row>
    <row r="5768" spans="1:10">
      <c r="A5768" t="str">
        <f t="shared" si="90"/>
        <v>C252016AllSexMaori17</v>
      </c>
      <c r="B5768">
        <v>2016</v>
      </c>
      <c r="C5768" t="s">
        <v>118</v>
      </c>
      <c r="D5768" t="s">
        <v>119</v>
      </c>
      <c r="E5768">
        <v>17</v>
      </c>
      <c r="F5768" t="s">
        <v>155</v>
      </c>
      <c r="G5768">
        <v>4</v>
      </c>
      <c r="H5768">
        <v>103.626943</v>
      </c>
      <c r="I5768" t="s">
        <v>91</v>
      </c>
      <c r="J5768" t="s">
        <v>197</v>
      </c>
    </row>
    <row r="5769" spans="1:10">
      <c r="A5769" t="str">
        <f t="shared" si="90"/>
        <v>C262016AllSexMaori17</v>
      </c>
      <c r="B5769">
        <v>2016</v>
      </c>
      <c r="C5769" t="s">
        <v>118</v>
      </c>
      <c r="D5769" t="s">
        <v>119</v>
      </c>
      <c r="E5769">
        <v>17</v>
      </c>
      <c r="F5769" t="s">
        <v>155</v>
      </c>
      <c r="G5769">
        <v>2</v>
      </c>
      <c r="H5769">
        <v>51.813471499999999</v>
      </c>
      <c r="I5769" t="s">
        <v>198</v>
      </c>
      <c r="J5769" t="s">
        <v>199</v>
      </c>
    </row>
    <row r="5770" spans="1:10">
      <c r="A5770" t="str">
        <f t="shared" si="90"/>
        <v>C322016AllSexMaori17</v>
      </c>
      <c r="B5770">
        <v>2016</v>
      </c>
      <c r="C5770" t="s">
        <v>118</v>
      </c>
      <c r="D5770" t="s">
        <v>119</v>
      </c>
      <c r="E5770">
        <v>17</v>
      </c>
      <c r="F5770" t="s">
        <v>155</v>
      </c>
      <c r="G5770">
        <v>2</v>
      </c>
      <c r="H5770">
        <v>51.813471499999999</v>
      </c>
      <c r="I5770" t="s">
        <v>189</v>
      </c>
      <c r="J5770" t="s">
        <v>190</v>
      </c>
    </row>
    <row r="5771" spans="1:10">
      <c r="A5771" t="str">
        <f t="shared" si="90"/>
        <v>C33-C342016AllSexMaori17</v>
      </c>
      <c r="B5771">
        <v>2016</v>
      </c>
      <c r="C5771" t="s">
        <v>118</v>
      </c>
      <c r="D5771" t="s">
        <v>119</v>
      </c>
      <c r="E5771">
        <v>17</v>
      </c>
      <c r="F5771" t="s">
        <v>155</v>
      </c>
      <c r="G5771">
        <v>44</v>
      </c>
      <c r="H5771">
        <v>1139.896373</v>
      </c>
      <c r="I5771" t="s">
        <v>92</v>
      </c>
      <c r="J5771" t="s">
        <v>175</v>
      </c>
    </row>
    <row r="5772" spans="1:10">
      <c r="A5772" t="str">
        <f t="shared" si="90"/>
        <v>C432016AllSexMaori17</v>
      </c>
      <c r="B5772">
        <v>2016</v>
      </c>
      <c r="C5772" t="s">
        <v>118</v>
      </c>
      <c r="D5772" t="s">
        <v>119</v>
      </c>
      <c r="E5772">
        <v>17</v>
      </c>
      <c r="F5772" t="s">
        <v>155</v>
      </c>
      <c r="G5772">
        <v>1</v>
      </c>
      <c r="H5772">
        <v>25.906735749999999</v>
      </c>
      <c r="I5772" t="s">
        <v>93</v>
      </c>
      <c r="J5772" t="s">
        <v>186</v>
      </c>
    </row>
    <row r="5773" spans="1:10">
      <c r="A5773" t="str">
        <f t="shared" si="90"/>
        <v>C502016AllSexMaori17</v>
      </c>
      <c r="B5773">
        <v>2016</v>
      </c>
      <c r="C5773" t="s">
        <v>118</v>
      </c>
      <c r="D5773" t="s">
        <v>119</v>
      </c>
      <c r="E5773">
        <v>17</v>
      </c>
      <c r="F5773" t="s">
        <v>155</v>
      </c>
      <c r="G5773">
        <v>10</v>
      </c>
      <c r="H5773">
        <v>259.06735750000001</v>
      </c>
      <c r="I5773" t="s">
        <v>102</v>
      </c>
      <c r="J5773" t="s">
        <v>214</v>
      </c>
    </row>
    <row r="5774" spans="1:10">
      <c r="A5774" t="str">
        <f t="shared" si="90"/>
        <v>C54-C552016AllSexMaori17</v>
      </c>
      <c r="B5774">
        <v>2016</v>
      </c>
      <c r="C5774" t="s">
        <v>118</v>
      </c>
      <c r="D5774" t="s">
        <v>119</v>
      </c>
      <c r="E5774">
        <v>17</v>
      </c>
      <c r="F5774" t="s">
        <v>155</v>
      </c>
      <c r="G5774">
        <v>4</v>
      </c>
      <c r="H5774">
        <v>103.626943</v>
      </c>
      <c r="I5774" t="s">
        <v>104</v>
      </c>
      <c r="J5774" t="s">
        <v>234</v>
      </c>
    </row>
    <row r="5775" spans="1:10">
      <c r="A5775" t="str">
        <f t="shared" si="90"/>
        <v>C612016AllSexMaori17</v>
      </c>
      <c r="B5775">
        <v>2016</v>
      </c>
      <c r="C5775" t="s">
        <v>118</v>
      </c>
      <c r="D5775" t="s">
        <v>119</v>
      </c>
      <c r="E5775">
        <v>17</v>
      </c>
      <c r="F5775" t="s">
        <v>155</v>
      </c>
      <c r="G5775">
        <v>16</v>
      </c>
      <c r="H5775">
        <v>414.50777199999999</v>
      </c>
      <c r="I5775" t="s">
        <v>107</v>
      </c>
      <c r="J5775" t="s">
        <v>202</v>
      </c>
    </row>
    <row r="5776" spans="1:10">
      <c r="A5776" t="str">
        <f t="shared" si="90"/>
        <v>C64-C66, C682016AllSexMaori17</v>
      </c>
      <c r="B5776">
        <v>2016</v>
      </c>
      <c r="C5776" t="s">
        <v>118</v>
      </c>
      <c r="D5776" t="s">
        <v>119</v>
      </c>
      <c r="E5776">
        <v>17</v>
      </c>
      <c r="F5776" t="s">
        <v>155</v>
      </c>
      <c r="G5776">
        <v>3</v>
      </c>
      <c r="H5776">
        <v>77.720207250000001</v>
      </c>
      <c r="I5776" t="s">
        <v>94</v>
      </c>
      <c r="J5776" t="s">
        <v>164</v>
      </c>
    </row>
    <row r="5777" spans="1:10">
      <c r="A5777" t="str">
        <f t="shared" si="90"/>
        <v>C672016AllSexMaori17</v>
      </c>
      <c r="B5777">
        <v>2016</v>
      </c>
      <c r="C5777" t="s">
        <v>118</v>
      </c>
      <c r="D5777" t="s">
        <v>119</v>
      </c>
      <c r="E5777">
        <v>17</v>
      </c>
      <c r="F5777" t="s">
        <v>155</v>
      </c>
      <c r="G5777">
        <v>1</v>
      </c>
      <c r="H5777">
        <v>25.906735749999999</v>
      </c>
      <c r="I5777" t="s">
        <v>95</v>
      </c>
      <c r="J5777" t="s">
        <v>226</v>
      </c>
    </row>
    <row r="5778" spans="1:10">
      <c r="A5778" t="str">
        <f t="shared" si="90"/>
        <v>C712016AllSexMaori17</v>
      </c>
      <c r="B5778">
        <v>2016</v>
      </c>
      <c r="C5778" t="s">
        <v>118</v>
      </c>
      <c r="D5778" t="s">
        <v>119</v>
      </c>
      <c r="E5778">
        <v>17</v>
      </c>
      <c r="F5778" t="s">
        <v>155</v>
      </c>
      <c r="G5778">
        <v>1</v>
      </c>
      <c r="H5778">
        <v>25.906735749999999</v>
      </c>
      <c r="I5778" t="s">
        <v>96</v>
      </c>
      <c r="J5778" t="s">
        <v>167</v>
      </c>
    </row>
    <row r="5779" spans="1:10">
      <c r="A5779" t="str">
        <f t="shared" si="90"/>
        <v>C732016AllSexMaori17</v>
      </c>
      <c r="B5779">
        <v>2016</v>
      </c>
      <c r="C5779" t="s">
        <v>118</v>
      </c>
      <c r="D5779" t="s">
        <v>119</v>
      </c>
      <c r="E5779">
        <v>17</v>
      </c>
      <c r="F5779" t="s">
        <v>155</v>
      </c>
      <c r="G5779">
        <v>1</v>
      </c>
      <c r="H5779">
        <v>25.906735749999999</v>
      </c>
      <c r="I5779" t="s">
        <v>97</v>
      </c>
      <c r="J5779" t="s">
        <v>183</v>
      </c>
    </row>
    <row r="5780" spans="1:10">
      <c r="A5780" t="str">
        <f t="shared" si="90"/>
        <v>C802016AllSexMaori17</v>
      </c>
      <c r="B5780">
        <v>2016</v>
      </c>
      <c r="C5780" t="s">
        <v>118</v>
      </c>
      <c r="D5780" t="s">
        <v>119</v>
      </c>
      <c r="E5780">
        <v>17</v>
      </c>
      <c r="F5780" t="s">
        <v>155</v>
      </c>
      <c r="G5780">
        <v>3</v>
      </c>
      <c r="H5780">
        <v>77.720207250000001</v>
      </c>
      <c r="I5780" t="s">
        <v>229</v>
      </c>
      <c r="J5780" t="s">
        <v>230</v>
      </c>
    </row>
    <row r="5781" spans="1:10">
      <c r="A5781" t="str">
        <f t="shared" si="90"/>
        <v>C82-C86, C962016AllSexMaori17</v>
      </c>
      <c r="B5781">
        <v>2016</v>
      </c>
      <c r="C5781" t="s">
        <v>118</v>
      </c>
      <c r="D5781" t="s">
        <v>119</v>
      </c>
      <c r="E5781">
        <v>17</v>
      </c>
      <c r="F5781" t="s">
        <v>155</v>
      </c>
      <c r="G5781">
        <v>4</v>
      </c>
      <c r="H5781">
        <v>103.626943</v>
      </c>
      <c r="I5781" t="s">
        <v>99</v>
      </c>
      <c r="J5781" t="s">
        <v>173</v>
      </c>
    </row>
    <row r="5782" spans="1:10">
      <c r="A5782" t="str">
        <f t="shared" si="90"/>
        <v>C902016AllSexMaori17</v>
      </c>
      <c r="B5782">
        <v>2016</v>
      </c>
      <c r="C5782" t="s">
        <v>118</v>
      </c>
      <c r="D5782" t="s">
        <v>119</v>
      </c>
      <c r="E5782">
        <v>17</v>
      </c>
      <c r="F5782" t="s">
        <v>155</v>
      </c>
      <c r="G5782">
        <v>7</v>
      </c>
      <c r="H5782">
        <v>181.34715030000001</v>
      </c>
      <c r="I5782" t="s">
        <v>100</v>
      </c>
      <c r="J5782" t="s">
        <v>205</v>
      </c>
    </row>
    <row r="5783" spans="1:10">
      <c r="A5783" t="str">
        <f t="shared" si="90"/>
        <v>C91-C952016AllSexMaori17</v>
      </c>
      <c r="B5783">
        <v>2016</v>
      </c>
      <c r="C5783" t="s">
        <v>118</v>
      </c>
      <c r="D5783" t="s">
        <v>119</v>
      </c>
      <c r="E5783">
        <v>17</v>
      </c>
      <c r="F5783" t="s">
        <v>155</v>
      </c>
      <c r="G5783">
        <v>5</v>
      </c>
      <c r="H5783">
        <v>129.53367879999999</v>
      </c>
      <c r="I5783" t="s">
        <v>101</v>
      </c>
      <c r="J5783" t="s">
        <v>174</v>
      </c>
    </row>
    <row r="5784" spans="1:10">
      <c r="A5784" t="str">
        <f t="shared" si="90"/>
        <v>D45-D472016AllSexMaori17</v>
      </c>
      <c r="B5784">
        <v>2016</v>
      </c>
      <c r="C5784" t="s">
        <v>118</v>
      </c>
      <c r="D5784" t="s">
        <v>119</v>
      </c>
      <c r="E5784">
        <v>17</v>
      </c>
      <c r="F5784" t="s">
        <v>155</v>
      </c>
      <c r="G5784">
        <v>3</v>
      </c>
      <c r="H5784">
        <v>77.720207250000001</v>
      </c>
      <c r="I5784" t="s">
        <v>140</v>
      </c>
      <c r="J5784" t="s">
        <v>181</v>
      </c>
    </row>
    <row r="5785" spans="1:10">
      <c r="A5785" t="str">
        <f t="shared" si="90"/>
        <v>C00-C142017AllSexMaori17</v>
      </c>
      <c r="B5785">
        <v>2017</v>
      </c>
      <c r="C5785" t="s">
        <v>118</v>
      </c>
      <c r="D5785" t="s">
        <v>119</v>
      </c>
      <c r="E5785">
        <v>17</v>
      </c>
      <c r="F5785" t="s">
        <v>155</v>
      </c>
      <c r="G5785">
        <v>3</v>
      </c>
      <c r="H5785">
        <v>73.529411760000002</v>
      </c>
      <c r="I5785" t="s">
        <v>86</v>
      </c>
      <c r="J5785" t="s">
        <v>180</v>
      </c>
    </row>
    <row r="5786" spans="1:10">
      <c r="A5786" t="str">
        <f t="shared" si="90"/>
        <v>C152017AllSexMaori17</v>
      </c>
      <c r="B5786">
        <v>2017</v>
      </c>
      <c r="C5786" t="s">
        <v>118</v>
      </c>
      <c r="D5786" t="s">
        <v>119</v>
      </c>
      <c r="E5786">
        <v>17</v>
      </c>
      <c r="F5786" t="s">
        <v>155</v>
      </c>
      <c r="G5786">
        <v>4</v>
      </c>
      <c r="H5786">
        <v>98.039215690000006</v>
      </c>
      <c r="I5786" t="s">
        <v>87</v>
      </c>
      <c r="J5786" t="s">
        <v>217</v>
      </c>
    </row>
    <row r="5787" spans="1:10">
      <c r="A5787" t="str">
        <f t="shared" si="90"/>
        <v>C162017AllSexMaori17</v>
      </c>
      <c r="B5787">
        <v>2017</v>
      </c>
      <c r="C5787" t="s">
        <v>118</v>
      </c>
      <c r="D5787" t="s">
        <v>119</v>
      </c>
      <c r="E5787">
        <v>17</v>
      </c>
      <c r="F5787" t="s">
        <v>155</v>
      </c>
      <c r="G5787">
        <v>4</v>
      </c>
      <c r="H5787">
        <v>98.039215690000006</v>
      </c>
      <c r="I5787" t="s">
        <v>88</v>
      </c>
      <c r="J5787" t="s">
        <v>188</v>
      </c>
    </row>
    <row r="5788" spans="1:10">
      <c r="A5788" t="str">
        <f t="shared" si="90"/>
        <v>C18-C212017AllSexMaori17</v>
      </c>
      <c r="B5788">
        <v>2017</v>
      </c>
      <c r="C5788" t="s">
        <v>118</v>
      </c>
      <c r="D5788" t="s">
        <v>119</v>
      </c>
      <c r="E5788">
        <v>17</v>
      </c>
      <c r="F5788" t="s">
        <v>155</v>
      </c>
      <c r="G5788">
        <v>14</v>
      </c>
      <c r="H5788">
        <v>343.13725490000002</v>
      </c>
      <c r="I5788" t="s">
        <v>89</v>
      </c>
      <c r="J5788" t="s">
        <v>182</v>
      </c>
    </row>
    <row r="5789" spans="1:10">
      <c r="A5789" t="str">
        <f t="shared" si="90"/>
        <v>C222017AllSexMaori17</v>
      </c>
      <c r="B5789">
        <v>2017</v>
      </c>
      <c r="C5789" t="s">
        <v>118</v>
      </c>
      <c r="D5789" t="s">
        <v>119</v>
      </c>
      <c r="E5789">
        <v>17</v>
      </c>
      <c r="F5789" t="s">
        <v>155</v>
      </c>
      <c r="G5789">
        <v>3</v>
      </c>
      <c r="H5789">
        <v>73.529411760000002</v>
      </c>
      <c r="I5789" t="s">
        <v>90</v>
      </c>
      <c r="J5789" t="s">
        <v>159</v>
      </c>
    </row>
    <row r="5790" spans="1:10">
      <c r="A5790" t="str">
        <f t="shared" si="90"/>
        <v>C242017AllSexMaori17</v>
      </c>
      <c r="B5790">
        <v>2017</v>
      </c>
      <c r="C5790" t="s">
        <v>118</v>
      </c>
      <c r="D5790" t="s">
        <v>119</v>
      </c>
      <c r="E5790">
        <v>17</v>
      </c>
      <c r="F5790" t="s">
        <v>155</v>
      </c>
      <c r="G5790">
        <v>1</v>
      </c>
      <c r="H5790">
        <v>24.50980392</v>
      </c>
      <c r="I5790" t="s">
        <v>220</v>
      </c>
      <c r="J5790" t="s">
        <v>221</v>
      </c>
    </row>
    <row r="5791" spans="1:10">
      <c r="A5791" t="str">
        <f t="shared" si="90"/>
        <v>C252017AllSexMaori17</v>
      </c>
      <c r="B5791">
        <v>2017</v>
      </c>
      <c r="C5791" t="s">
        <v>118</v>
      </c>
      <c r="D5791" t="s">
        <v>119</v>
      </c>
      <c r="E5791">
        <v>17</v>
      </c>
      <c r="F5791" t="s">
        <v>155</v>
      </c>
      <c r="G5791">
        <v>4</v>
      </c>
      <c r="H5791">
        <v>98.039215690000006</v>
      </c>
      <c r="I5791" t="s">
        <v>91</v>
      </c>
      <c r="J5791" t="s">
        <v>197</v>
      </c>
    </row>
    <row r="5792" spans="1:10">
      <c r="A5792" t="str">
        <f t="shared" si="90"/>
        <v>C262017AllSexMaori17</v>
      </c>
      <c r="B5792">
        <v>2017</v>
      </c>
      <c r="C5792" t="s">
        <v>118</v>
      </c>
      <c r="D5792" t="s">
        <v>119</v>
      </c>
      <c r="E5792">
        <v>17</v>
      </c>
      <c r="F5792" t="s">
        <v>155</v>
      </c>
      <c r="G5792">
        <v>2</v>
      </c>
      <c r="H5792">
        <v>49.019607839999999</v>
      </c>
      <c r="I5792" t="s">
        <v>198</v>
      </c>
      <c r="J5792" t="s">
        <v>199</v>
      </c>
    </row>
    <row r="5793" spans="1:10">
      <c r="A5793" t="str">
        <f t="shared" si="90"/>
        <v>C33-C342017AllSexMaori17</v>
      </c>
      <c r="B5793">
        <v>2017</v>
      </c>
      <c r="C5793" t="s">
        <v>118</v>
      </c>
      <c r="D5793" t="s">
        <v>119</v>
      </c>
      <c r="E5793">
        <v>17</v>
      </c>
      <c r="F5793" t="s">
        <v>155</v>
      </c>
      <c r="G5793">
        <v>24</v>
      </c>
      <c r="H5793">
        <v>588.23529410000003</v>
      </c>
      <c r="I5793" t="s">
        <v>92</v>
      </c>
      <c r="J5793" t="s">
        <v>175</v>
      </c>
    </row>
    <row r="5794" spans="1:10">
      <c r="A5794" t="str">
        <f t="shared" si="90"/>
        <v>C40-C412017AllSexMaori17</v>
      </c>
      <c r="B5794">
        <v>2017</v>
      </c>
      <c r="C5794" t="s">
        <v>118</v>
      </c>
      <c r="D5794" t="s">
        <v>119</v>
      </c>
      <c r="E5794">
        <v>17</v>
      </c>
      <c r="F5794" t="s">
        <v>155</v>
      </c>
      <c r="G5794">
        <v>1</v>
      </c>
      <c r="H5794">
        <v>24.50980392</v>
      </c>
      <c r="I5794" t="s">
        <v>160</v>
      </c>
      <c r="J5794" t="s">
        <v>161</v>
      </c>
    </row>
    <row r="5795" spans="1:10">
      <c r="A5795" t="str">
        <f t="shared" si="90"/>
        <v>C432017AllSexMaori17</v>
      </c>
      <c r="B5795">
        <v>2017</v>
      </c>
      <c r="C5795" t="s">
        <v>118</v>
      </c>
      <c r="D5795" t="s">
        <v>119</v>
      </c>
      <c r="E5795">
        <v>17</v>
      </c>
      <c r="F5795" t="s">
        <v>155</v>
      </c>
      <c r="G5795">
        <v>2</v>
      </c>
      <c r="H5795">
        <v>49.019607839999999</v>
      </c>
      <c r="I5795" t="s">
        <v>93</v>
      </c>
      <c r="J5795" t="s">
        <v>186</v>
      </c>
    </row>
    <row r="5796" spans="1:10">
      <c r="A5796" t="str">
        <f t="shared" si="90"/>
        <v>C442017AllSexMaori17</v>
      </c>
      <c r="B5796">
        <v>2017</v>
      </c>
      <c r="C5796" t="s">
        <v>118</v>
      </c>
      <c r="D5796" t="s">
        <v>119</v>
      </c>
      <c r="E5796">
        <v>17</v>
      </c>
      <c r="F5796" t="s">
        <v>155</v>
      </c>
      <c r="G5796">
        <v>1</v>
      </c>
      <c r="H5796">
        <v>24.50980392</v>
      </c>
      <c r="I5796" t="s">
        <v>176</v>
      </c>
      <c r="J5796" t="s">
        <v>177</v>
      </c>
    </row>
    <row r="5797" spans="1:10">
      <c r="A5797" t="str">
        <f t="shared" si="90"/>
        <v>C492017AllSexMaori17</v>
      </c>
      <c r="B5797">
        <v>2017</v>
      </c>
      <c r="C5797" t="s">
        <v>118</v>
      </c>
      <c r="D5797" t="s">
        <v>119</v>
      </c>
      <c r="E5797">
        <v>17</v>
      </c>
      <c r="F5797" t="s">
        <v>155</v>
      </c>
      <c r="G5797">
        <v>1</v>
      </c>
      <c r="H5797">
        <v>24.50980392</v>
      </c>
      <c r="I5797" t="s">
        <v>162</v>
      </c>
      <c r="J5797" t="s">
        <v>163</v>
      </c>
    </row>
    <row r="5798" spans="1:10">
      <c r="A5798" t="str">
        <f t="shared" si="90"/>
        <v>C502017AllSexMaori17</v>
      </c>
      <c r="B5798">
        <v>2017</v>
      </c>
      <c r="C5798" t="s">
        <v>118</v>
      </c>
      <c r="D5798" t="s">
        <v>119</v>
      </c>
      <c r="E5798">
        <v>17</v>
      </c>
      <c r="F5798" t="s">
        <v>155</v>
      </c>
      <c r="G5798">
        <v>11</v>
      </c>
      <c r="H5798">
        <v>269.60784310000003</v>
      </c>
      <c r="I5798" t="s">
        <v>102</v>
      </c>
      <c r="J5798" t="s">
        <v>214</v>
      </c>
    </row>
    <row r="5799" spans="1:10">
      <c r="A5799" t="str">
        <f t="shared" si="90"/>
        <v>C532017AllSexMaori17</v>
      </c>
      <c r="B5799">
        <v>2017</v>
      </c>
      <c r="C5799" t="s">
        <v>118</v>
      </c>
      <c r="D5799" t="s">
        <v>119</v>
      </c>
      <c r="E5799">
        <v>17</v>
      </c>
      <c r="F5799" t="s">
        <v>155</v>
      </c>
      <c r="G5799">
        <v>1</v>
      </c>
      <c r="H5799">
        <v>24.50980392</v>
      </c>
      <c r="I5799" t="s">
        <v>103</v>
      </c>
      <c r="J5799" t="s">
        <v>235</v>
      </c>
    </row>
    <row r="5800" spans="1:10">
      <c r="A5800" t="str">
        <f t="shared" si="90"/>
        <v>C54-C552017AllSexMaori17</v>
      </c>
      <c r="B5800">
        <v>2017</v>
      </c>
      <c r="C5800" t="s">
        <v>118</v>
      </c>
      <c r="D5800" t="s">
        <v>119</v>
      </c>
      <c r="E5800">
        <v>17</v>
      </c>
      <c r="F5800" t="s">
        <v>155</v>
      </c>
      <c r="G5800">
        <v>2</v>
      </c>
      <c r="H5800">
        <v>49.019607839999999</v>
      </c>
      <c r="I5800" t="s">
        <v>104</v>
      </c>
      <c r="J5800" t="s">
        <v>234</v>
      </c>
    </row>
    <row r="5801" spans="1:10">
      <c r="A5801" t="str">
        <f t="shared" si="90"/>
        <v>C56-C572017AllSexMaori17</v>
      </c>
      <c r="B5801">
        <v>2017</v>
      </c>
      <c r="C5801" t="s">
        <v>118</v>
      </c>
      <c r="D5801" t="s">
        <v>119</v>
      </c>
      <c r="E5801">
        <v>17</v>
      </c>
      <c r="F5801" t="s">
        <v>155</v>
      </c>
      <c r="G5801">
        <v>3</v>
      </c>
      <c r="H5801">
        <v>73.529411760000002</v>
      </c>
      <c r="I5801" t="s">
        <v>105</v>
      </c>
      <c r="J5801" t="s">
        <v>233</v>
      </c>
    </row>
    <row r="5802" spans="1:10">
      <c r="A5802" t="str">
        <f t="shared" si="90"/>
        <v>C612017AllSexMaori17</v>
      </c>
      <c r="B5802">
        <v>2017</v>
      </c>
      <c r="C5802" t="s">
        <v>118</v>
      </c>
      <c r="D5802" t="s">
        <v>119</v>
      </c>
      <c r="E5802">
        <v>17</v>
      </c>
      <c r="F5802" t="s">
        <v>155</v>
      </c>
      <c r="G5802">
        <v>12</v>
      </c>
      <c r="H5802">
        <v>294.1176471</v>
      </c>
      <c r="I5802" t="s">
        <v>107</v>
      </c>
      <c r="J5802" t="s">
        <v>202</v>
      </c>
    </row>
    <row r="5803" spans="1:10">
      <c r="A5803" t="str">
        <f t="shared" si="90"/>
        <v>C64-C66, C682017AllSexMaori17</v>
      </c>
      <c r="B5803">
        <v>2017</v>
      </c>
      <c r="C5803" t="s">
        <v>118</v>
      </c>
      <c r="D5803" t="s">
        <v>119</v>
      </c>
      <c r="E5803">
        <v>17</v>
      </c>
      <c r="F5803" t="s">
        <v>155</v>
      </c>
      <c r="G5803">
        <v>4</v>
      </c>
      <c r="H5803">
        <v>98.039215690000006</v>
      </c>
      <c r="I5803" t="s">
        <v>94</v>
      </c>
      <c r="J5803" t="s">
        <v>164</v>
      </c>
    </row>
    <row r="5804" spans="1:10">
      <c r="A5804" t="str">
        <f t="shared" si="90"/>
        <v>C672017AllSexMaori17</v>
      </c>
      <c r="B5804">
        <v>2017</v>
      </c>
      <c r="C5804" t="s">
        <v>118</v>
      </c>
      <c r="D5804" t="s">
        <v>119</v>
      </c>
      <c r="E5804">
        <v>17</v>
      </c>
      <c r="F5804" t="s">
        <v>155</v>
      </c>
      <c r="G5804">
        <v>4</v>
      </c>
      <c r="H5804">
        <v>98.039215690000006</v>
      </c>
      <c r="I5804" t="s">
        <v>95</v>
      </c>
      <c r="J5804" t="s">
        <v>226</v>
      </c>
    </row>
    <row r="5805" spans="1:10">
      <c r="A5805" t="str">
        <f t="shared" si="90"/>
        <v>C712017AllSexMaori17</v>
      </c>
      <c r="B5805">
        <v>2017</v>
      </c>
      <c r="C5805" t="s">
        <v>118</v>
      </c>
      <c r="D5805" t="s">
        <v>119</v>
      </c>
      <c r="E5805">
        <v>17</v>
      </c>
      <c r="F5805" t="s">
        <v>155</v>
      </c>
      <c r="G5805">
        <v>1</v>
      </c>
      <c r="H5805">
        <v>24.50980392</v>
      </c>
      <c r="I5805" t="s">
        <v>96</v>
      </c>
      <c r="J5805" t="s">
        <v>167</v>
      </c>
    </row>
    <row r="5806" spans="1:10">
      <c r="A5806" t="str">
        <f t="shared" si="90"/>
        <v>C732017AllSexMaori17</v>
      </c>
      <c r="B5806">
        <v>2017</v>
      </c>
      <c r="C5806" t="s">
        <v>118</v>
      </c>
      <c r="D5806" t="s">
        <v>119</v>
      </c>
      <c r="E5806">
        <v>17</v>
      </c>
      <c r="F5806" t="s">
        <v>155</v>
      </c>
      <c r="G5806">
        <v>1</v>
      </c>
      <c r="H5806">
        <v>24.50980392</v>
      </c>
      <c r="I5806" t="s">
        <v>97</v>
      </c>
      <c r="J5806" t="s">
        <v>183</v>
      </c>
    </row>
    <row r="5807" spans="1:10">
      <c r="A5807" t="str">
        <f t="shared" si="90"/>
        <v>C762017AllSexMaori17</v>
      </c>
      <c r="B5807">
        <v>2017</v>
      </c>
      <c r="C5807" t="s">
        <v>118</v>
      </c>
      <c r="D5807" t="s">
        <v>119</v>
      </c>
      <c r="E5807">
        <v>17</v>
      </c>
      <c r="F5807" t="s">
        <v>155</v>
      </c>
      <c r="G5807">
        <v>1</v>
      </c>
      <c r="H5807">
        <v>24.50980392</v>
      </c>
      <c r="I5807" t="s">
        <v>231</v>
      </c>
      <c r="J5807" t="s">
        <v>232</v>
      </c>
    </row>
    <row r="5808" spans="1:10">
      <c r="A5808" t="str">
        <f t="shared" si="90"/>
        <v>C77-C792017AllSexMaori17</v>
      </c>
      <c r="B5808">
        <v>2017</v>
      </c>
      <c r="C5808" t="s">
        <v>118</v>
      </c>
      <c r="D5808" t="s">
        <v>119</v>
      </c>
      <c r="E5808">
        <v>17</v>
      </c>
      <c r="F5808" t="s">
        <v>155</v>
      </c>
      <c r="G5808">
        <v>2</v>
      </c>
      <c r="H5808">
        <v>49.019607839999999</v>
      </c>
      <c r="I5808" t="s">
        <v>215</v>
      </c>
      <c r="J5808" t="s">
        <v>216</v>
      </c>
    </row>
    <row r="5809" spans="1:10">
      <c r="A5809" t="str">
        <f t="shared" si="90"/>
        <v>C802017AllSexMaori17</v>
      </c>
      <c r="B5809">
        <v>2017</v>
      </c>
      <c r="C5809" t="s">
        <v>118</v>
      </c>
      <c r="D5809" t="s">
        <v>119</v>
      </c>
      <c r="E5809">
        <v>17</v>
      </c>
      <c r="F5809" t="s">
        <v>155</v>
      </c>
      <c r="G5809">
        <v>1</v>
      </c>
      <c r="H5809">
        <v>24.50980392</v>
      </c>
      <c r="I5809" t="s">
        <v>229</v>
      </c>
      <c r="J5809" t="s">
        <v>230</v>
      </c>
    </row>
    <row r="5810" spans="1:10">
      <c r="A5810" t="str">
        <f t="shared" si="90"/>
        <v>C82-C86, C962017AllSexMaori17</v>
      </c>
      <c r="B5810">
        <v>2017</v>
      </c>
      <c r="C5810" t="s">
        <v>118</v>
      </c>
      <c r="D5810" t="s">
        <v>119</v>
      </c>
      <c r="E5810">
        <v>17</v>
      </c>
      <c r="F5810" t="s">
        <v>155</v>
      </c>
      <c r="G5810">
        <v>3</v>
      </c>
      <c r="H5810">
        <v>73.529411760000002</v>
      </c>
      <c r="I5810" t="s">
        <v>99</v>
      </c>
      <c r="J5810" t="s">
        <v>173</v>
      </c>
    </row>
    <row r="5811" spans="1:10">
      <c r="A5811" t="str">
        <f t="shared" si="90"/>
        <v>C902017AllSexMaori17</v>
      </c>
      <c r="B5811">
        <v>2017</v>
      </c>
      <c r="C5811" t="s">
        <v>118</v>
      </c>
      <c r="D5811" t="s">
        <v>119</v>
      </c>
      <c r="E5811">
        <v>17</v>
      </c>
      <c r="F5811" t="s">
        <v>155</v>
      </c>
      <c r="G5811">
        <v>3</v>
      </c>
      <c r="H5811">
        <v>73.529411760000002</v>
      </c>
      <c r="I5811" t="s">
        <v>100</v>
      </c>
      <c r="J5811" t="s">
        <v>205</v>
      </c>
    </row>
    <row r="5812" spans="1:10">
      <c r="A5812" t="str">
        <f t="shared" si="90"/>
        <v>C91-C952017AllSexMaori17</v>
      </c>
      <c r="B5812">
        <v>2017</v>
      </c>
      <c r="C5812" t="s">
        <v>118</v>
      </c>
      <c r="D5812" t="s">
        <v>119</v>
      </c>
      <c r="E5812">
        <v>17</v>
      </c>
      <c r="F5812" t="s">
        <v>155</v>
      </c>
      <c r="G5812">
        <v>5</v>
      </c>
      <c r="H5812">
        <v>122.54901959999999</v>
      </c>
      <c r="I5812" t="s">
        <v>101</v>
      </c>
      <c r="J5812" t="s">
        <v>174</v>
      </c>
    </row>
    <row r="5813" spans="1:10">
      <c r="A5813" t="str">
        <f t="shared" si="90"/>
        <v>D45-D472017AllSexMaori17</v>
      </c>
      <c r="B5813">
        <v>2017</v>
      </c>
      <c r="C5813" t="s">
        <v>118</v>
      </c>
      <c r="D5813" t="s">
        <v>119</v>
      </c>
      <c r="E5813">
        <v>17</v>
      </c>
      <c r="F5813" t="s">
        <v>155</v>
      </c>
      <c r="G5813">
        <v>5</v>
      </c>
      <c r="H5813">
        <v>122.54901959999999</v>
      </c>
      <c r="I5813" t="s">
        <v>140</v>
      </c>
      <c r="J5813" t="s">
        <v>181</v>
      </c>
    </row>
    <row r="5814" spans="1:10">
      <c r="A5814" t="str">
        <f t="shared" si="90"/>
        <v>C152015AllSexMaori18</v>
      </c>
      <c r="B5814">
        <v>2015</v>
      </c>
      <c r="C5814" t="s">
        <v>118</v>
      </c>
      <c r="D5814" t="s">
        <v>119</v>
      </c>
      <c r="E5814">
        <v>18</v>
      </c>
      <c r="F5814" t="s">
        <v>20</v>
      </c>
      <c r="G5814">
        <v>1</v>
      </c>
      <c r="H5814">
        <v>48.07692308</v>
      </c>
      <c r="I5814" t="s">
        <v>87</v>
      </c>
      <c r="J5814" t="s">
        <v>217</v>
      </c>
    </row>
    <row r="5815" spans="1:10">
      <c r="A5815" t="str">
        <f t="shared" si="90"/>
        <v>C162015AllSexMaori18</v>
      </c>
      <c r="B5815">
        <v>2015</v>
      </c>
      <c r="C5815" t="s">
        <v>118</v>
      </c>
      <c r="D5815" t="s">
        <v>119</v>
      </c>
      <c r="E5815">
        <v>18</v>
      </c>
      <c r="F5815" t="s">
        <v>20</v>
      </c>
      <c r="G5815">
        <v>1</v>
      </c>
      <c r="H5815">
        <v>48.07692308</v>
      </c>
      <c r="I5815" t="s">
        <v>88</v>
      </c>
      <c r="J5815" t="s">
        <v>188</v>
      </c>
    </row>
    <row r="5816" spans="1:10">
      <c r="A5816" t="str">
        <f t="shared" si="90"/>
        <v>C18-C212015AllSexMaori18</v>
      </c>
      <c r="B5816">
        <v>2015</v>
      </c>
      <c r="C5816" t="s">
        <v>118</v>
      </c>
      <c r="D5816" t="s">
        <v>119</v>
      </c>
      <c r="E5816">
        <v>18</v>
      </c>
      <c r="F5816" t="s">
        <v>20</v>
      </c>
      <c r="G5816">
        <v>8</v>
      </c>
      <c r="H5816">
        <v>384.61538460000003</v>
      </c>
      <c r="I5816" t="s">
        <v>89</v>
      </c>
      <c r="J5816" t="s">
        <v>182</v>
      </c>
    </row>
    <row r="5817" spans="1:10">
      <c r="A5817" t="str">
        <f t="shared" si="90"/>
        <v>C222015AllSexMaori18</v>
      </c>
      <c r="B5817">
        <v>2015</v>
      </c>
      <c r="C5817" t="s">
        <v>118</v>
      </c>
      <c r="D5817" t="s">
        <v>119</v>
      </c>
      <c r="E5817">
        <v>18</v>
      </c>
      <c r="F5817" t="s">
        <v>20</v>
      </c>
      <c r="G5817">
        <v>2</v>
      </c>
      <c r="H5817">
        <v>96.153846150000007</v>
      </c>
      <c r="I5817" t="s">
        <v>90</v>
      </c>
      <c r="J5817" t="s">
        <v>159</v>
      </c>
    </row>
    <row r="5818" spans="1:10">
      <c r="A5818" t="str">
        <f t="shared" si="90"/>
        <v>C232015AllSexMaori18</v>
      </c>
      <c r="B5818">
        <v>2015</v>
      </c>
      <c r="C5818" t="s">
        <v>118</v>
      </c>
      <c r="D5818" t="s">
        <v>119</v>
      </c>
      <c r="E5818">
        <v>18</v>
      </c>
      <c r="F5818" t="s">
        <v>20</v>
      </c>
      <c r="G5818">
        <v>1</v>
      </c>
      <c r="H5818">
        <v>48.07692308</v>
      </c>
      <c r="I5818" t="s">
        <v>227</v>
      </c>
      <c r="J5818" t="s">
        <v>228</v>
      </c>
    </row>
    <row r="5819" spans="1:10">
      <c r="A5819" t="str">
        <f t="shared" si="90"/>
        <v>C242015AllSexMaori18</v>
      </c>
      <c r="B5819">
        <v>2015</v>
      </c>
      <c r="C5819" t="s">
        <v>118</v>
      </c>
      <c r="D5819" t="s">
        <v>119</v>
      </c>
      <c r="E5819">
        <v>18</v>
      </c>
      <c r="F5819" t="s">
        <v>20</v>
      </c>
      <c r="G5819">
        <v>1</v>
      </c>
      <c r="H5819">
        <v>48.07692308</v>
      </c>
      <c r="I5819" t="s">
        <v>220</v>
      </c>
      <c r="J5819" t="s">
        <v>221</v>
      </c>
    </row>
    <row r="5820" spans="1:10">
      <c r="A5820" t="str">
        <f t="shared" si="90"/>
        <v>C252015AllSexMaori18</v>
      </c>
      <c r="B5820">
        <v>2015</v>
      </c>
      <c r="C5820" t="s">
        <v>118</v>
      </c>
      <c r="D5820" t="s">
        <v>119</v>
      </c>
      <c r="E5820">
        <v>18</v>
      </c>
      <c r="F5820" t="s">
        <v>20</v>
      </c>
      <c r="G5820">
        <v>3</v>
      </c>
      <c r="H5820">
        <v>144.2307692</v>
      </c>
      <c r="I5820" t="s">
        <v>91</v>
      </c>
      <c r="J5820" t="s">
        <v>197</v>
      </c>
    </row>
    <row r="5821" spans="1:10">
      <c r="A5821" t="str">
        <f t="shared" si="90"/>
        <v>C262015AllSexMaori18</v>
      </c>
      <c r="B5821">
        <v>2015</v>
      </c>
      <c r="C5821" t="s">
        <v>118</v>
      </c>
      <c r="D5821" t="s">
        <v>119</v>
      </c>
      <c r="E5821">
        <v>18</v>
      </c>
      <c r="F5821" t="s">
        <v>20</v>
      </c>
      <c r="G5821">
        <v>1</v>
      </c>
      <c r="H5821">
        <v>48.07692308</v>
      </c>
      <c r="I5821" t="s">
        <v>198</v>
      </c>
      <c r="J5821" t="s">
        <v>199</v>
      </c>
    </row>
    <row r="5822" spans="1:10">
      <c r="A5822" t="str">
        <f t="shared" si="90"/>
        <v>C33-C342015AllSexMaori18</v>
      </c>
      <c r="B5822">
        <v>2015</v>
      </c>
      <c r="C5822" t="s">
        <v>118</v>
      </c>
      <c r="D5822" t="s">
        <v>119</v>
      </c>
      <c r="E5822">
        <v>18</v>
      </c>
      <c r="F5822" t="s">
        <v>20</v>
      </c>
      <c r="G5822">
        <v>7</v>
      </c>
      <c r="H5822">
        <v>336.53846149999998</v>
      </c>
      <c r="I5822" t="s">
        <v>92</v>
      </c>
      <c r="J5822" t="s">
        <v>175</v>
      </c>
    </row>
    <row r="5823" spans="1:10">
      <c r="A5823" t="str">
        <f t="shared" si="90"/>
        <v>C482015AllSexMaori18</v>
      </c>
      <c r="B5823">
        <v>2015</v>
      </c>
      <c r="C5823" t="s">
        <v>118</v>
      </c>
      <c r="D5823" t="s">
        <v>119</v>
      </c>
      <c r="E5823">
        <v>18</v>
      </c>
      <c r="F5823" t="s">
        <v>20</v>
      </c>
      <c r="G5823">
        <v>1</v>
      </c>
      <c r="H5823">
        <v>48.07692308</v>
      </c>
      <c r="I5823" t="s">
        <v>200</v>
      </c>
      <c r="J5823" t="s">
        <v>201</v>
      </c>
    </row>
    <row r="5824" spans="1:10">
      <c r="A5824" t="str">
        <f t="shared" si="90"/>
        <v>C502015AllSexMaori18</v>
      </c>
      <c r="B5824">
        <v>2015</v>
      </c>
      <c r="C5824" t="s">
        <v>118</v>
      </c>
      <c r="D5824" t="s">
        <v>119</v>
      </c>
      <c r="E5824">
        <v>18</v>
      </c>
      <c r="F5824" t="s">
        <v>20</v>
      </c>
      <c r="G5824">
        <v>5</v>
      </c>
      <c r="H5824">
        <v>240.3846154</v>
      </c>
      <c r="I5824" t="s">
        <v>102</v>
      </c>
      <c r="J5824" t="s">
        <v>214</v>
      </c>
    </row>
    <row r="5825" spans="1:10">
      <c r="A5825" t="str">
        <f t="shared" si="90"/>
        <v>C54-C552015AllSexMaori18</v>
      </c>
      <c r="B5825">
        <v>2015</v>
      </c>
      <c r="C5825" t="s">
        <v>118</v>
      </c>
      <c r="D5825" t="s">
        <v>119</v>
      </c>
      <c r="E5825">
        <v>18</v>
      </c>
      <c r="F5825" t="s">
        <v>20</v>
      </c>
      <c r="G5825">
        <v>3</v>
      </c>
      <c r="H5825">
        <v>144.2307692</v>
      </c>
      <c r="I5825" t="s">
        <v>104</v>
      </c>
      <c r="J5825" t="s">
        <v>234</v>
      </c>
    </row>
    <row r="5826" spans="1:10">
      <c r="A5826" t="str">
        <f t="shared" si="90"/>
        <v>C56-C572015AllSexMaori18</v>
      </c>
      <c r="B5826">
        <v>2015</v>
      </c>
      <c r="C5826" t="s">
        <v>118</v>
      </c>
      <c r="D5826" t="s">
        <v>119</v>
      </c>
      <c r="E5826">
        <v>18</v>
      </c>
      <c r="F5826" t="s">
        <v>20</v>
      </c>
      <c r="G5826">
        <v>1</v>
      </c>
      <c r="H5826">
        <v>48.07692308</v>
      </c>
      <c r="I5826" t="s">
        <v>105</v>
      </c>
      <c r="J5826" t="s">
        <v>233</v>
      </c>
    </row>
    <row r="5827" spans="1:10">
      <c r="A5827" t="str">
        <f t="shared" ref="A5827:A5890" si="91">I5827&amp;B5827&amp;C5827&amp;D5827&amp;E5827</f>
        <v>C612015AllSexMaori18</v>
      </c>
      <c r="B5827">
        <v>2015</v>
      </c>
      <c r="C5827" t="s">
        <v>118</v>
      </c>
      <c r="D5827" t="s">
        <v>119</v>
      </c>
      <c r="E5827">
        <v>18</v>
      </c>
      <c r="F5827" t="s">
        <v>20</v>
      </c>
      <c r="G5827">
        <v>5</v>
      </c>
      <c r="H5827">
        <v>240.3846154</v>
      </c>
      <c r="I5827" t="s">
        <v>107</v>
      </c>
      <c r="J5827" t="s">
        <v>202</v>
      </c>
    </row>
    <row r="5828" spans="1:10">
      <c r="A5828" t="str">
        <f t="shared" si="91"/>
        <v>C672015AllSexMaori18</v>
      </c>
      <c r="B5828">
        <v>2015</v>
      </c>
      <c r="C5828" t="s">
        <v>118</v>
      </c>
      <c r="D5828" t="s">
        <v>119</v>
      </c>
      <c r="E5828">
        <v>18</v>
      </c>
      <c r="F5828" t="s">
        <v>20</v>
      </c>
      <c r="G5828">
        <v>1</v>
      </c>
      <c r="H5828">
        <v>48.07692308</v>
      </c>
      <c r="I5828" t="s">
        <v>95</v>
      </c>
      <c r="J5828" t="s">
        <v>226</v>
      </c>
    </row>
    <row r="5829" spans="1:10">
      <c r="A5829" t="str">
        <f t="shared" si="91"/>
        <v>C732015AllSexMaori18</v>
      </c>
      <c r="B5829">
        <v>2015</v>
      </c>
      <c r="C5829" t="s">
        <v>118</v>
      </c>
      <c r="D5829" t="s">
        <v>119</v>
      </c>
      <c r="E5829">
        <v>18</v>
      </c>
      <c r="F5829" t="s">
        <v>20</v>
      </c>
      <c r="G5829">
        <v>1</v>
      </c>
      <c r="H5829">
        <v>48.07692308</v>
      </c>
      <c r="I5829" t="s">
        <v>97</v>
      </c>
      <c r="J5829" t="s">
        <v>183</v>
      </c>
    </row>
    <row r="5830" spans="1:10">
      <c r="A5830" t="str">
        <f t="shared" si="91"/>
        <v>C77-C792015AllSexMaori18</v>
      </c>
      <c r="B5830">
        <v>2015</v>
      </c>
      <c r="C5830" t="s">
        <v>118</v>
      </c>
      <c r="D5830" t="s">
        <v>119</v>
      </c>
      <c r="E5830">
        <v>18</v>
      </c>
      <c r="F5830" t="s">
        <v>20</v>
      </c>
      <c r="G5830">
        <v>2</v>
      </c>
      <c r="H5830">
        <v>96.153846150000007</v>
      </c>
      <c r="I5830" t="s">
        <v>215</v>
      </c>
      <c r="J5830" t="s">
        <v>216</v>
      </c>
    </row>
    <row r="5831" spans="1:10">
      <c r="A5831" t="str">
        <f t="shared" si="91"/>
        <v>C82-C86, C962015AllSexMaori18</v>
      </c>
      <c r="B5831">
        <v>2015</v>
      </c>
      <c r="C5831" t="s">
        <v>118</v>
      </c>
      <c r="D5831" t="s">
        <v>119</v>
      </c>
      <c r="E5831">
        <v>18</v>
      </c>
      <c r="F5831" t="s">
        <v>20</v>
      </c>
      <c r="G5831">
        <v>2</v>
      </c>
      <c r="H5831">
        <v>96.153846150000007</v>
      </c>
      <c r="I5831" t="s">
        <v>99</v>
      </c>
      <c r="J5831" t="s">
        <v>173</v>
      </c>
    </row>
    <row r="5832" spans="1:10">
      <c r="A5832" t="str">
        <f t="shared" si="91"/>
        <v>C902015AllSexMaori18</v>
      </c>
      <c r="B5832">
        <v>2015</v>
      </c>
      <c r="C5832" t="s">
        <v>118</v>
      </c>
      <c r="D5832" t="s">
        <v>119</v>
      </c>
      <c r="E5832">
        <v>18</v>
      </c>
      <c r="F5832" t="s">
        <v>20</v>
      </c>
      <c r="G5832">
        <v>1</v>
      </c>
      <c r="H5832">
        <v>48.07692308</v>
      </c>
      <c r="I5832" t="s">
        <v>100</v>
      </c>
      <c r="J5832" t="s">
        <v>205</v>
      </c>
    </row>
    <row r="5833" spans="1:10">
      <c r="A5833" t="str">
        <f t="shared" si="91"/>
        <v>C91-C952015AllSexMaori18</v>
      </c>
      <c r="B5833">
        <v>2015</v>
      </c>
      <c r="C5833" t="s">
        <v>118</v>
      </c>
      <c r="D5833" t="s">
        <v>119</v>
      </c>
      <c r="E5833">
        <v>18</v>
      </c>
      <c r="F5833" t="s">
        <v>20</v>
      </c>
      <c r="G5833">
        <v>4</v>
      </c>
      <c r="H5833">
        <v>192.30769230000001</v>
      </c>
      <c r="I5833" t="s">
        <v>101</v>
      </c>
      <c r="J5833" t="s">
        <v>174</v>
      </c>
    </row>
    <row r="5834" spans="1:10">
      <c r="A5834" t="str">
        <f t="shared" si="91"/>
        <v>D45-D472015AllSexMaori18</v>
      </c>
      <c r="B5834">
        <v>2015</v>
      </c>
      <c r="C5834" t="s">
        <v>118</v>
      </c>
      <c r="D5834" t="s">
        <v>119</v>
      </c>
      <c r="E5834">
        <v>18</v>
      </c>
      <c r="F5834" t="s">
        <v>20</v>
      </c>
      <c r="G5834">
        <v>3</v>
      </c>
      <c r="H5834">
        <v>144.2307692</v>
      </c>
      <c r="I5834" t="s">
        <v>140</v>
      </c>
      <c r="J5834" t="s">
        <v>181</v>
      </c>
    </row>
    <row r="5835" spans="1:10">
      <c r="A5835" t="str">
        <f t="shared" si="91"/>
        <v>C152016AllSexMaori18</v>
      </c>
      <c r="B5835">
        <v>2016</v>
      </c>
      <c r="C5835" t="s">
        <v>118</v>
      </c>
      <c r="D5835" t="s">
        <v>119</v>
      </c>
      <c r="E5835">
        <v>18</v>
      </c>
      <c r="F5835" t="s">
        <v>20</v>
      </c>
      <c r="G5835">
        <v>1</v>
      </c>
      <c r="H5835">
        <v>43.29004329</v>
      </c>
      <c r="I5835" t="s">
        <v>87</v>
      </c>
      <c r="J5835" t="s">
        <v>217</v>
      </c>
    </row>
    <row r="5836" spans="1:10">
      <c r="A5836" t="str">
        <f t="shared" si="91"/>
        <v>C162016AllSexMaori18</v>
      </c>
      <c r="B5836">
        <v>2016</v>
      </c>
      <c r="C5836" t="s">
        <v>118</v>
      </c>
      <c r="D5836" t="s">
        <v>119</v>
      </c>
      <c r="E5836">
        <v>18</v>
      </c>
      <c r="F5836" t="s">
        <v>20</v>
      </c>
      <c r="G5836">
        <v>1</v>
      </c>
      <c r="H5836">
        <v>43.29004329</v>
      </c>
      <c r="I5836" t="s">
        <v>88</v>
      </c>
      <c r="J5836" t="s">
        <v>188</v>
      </c>
    </row>
    <row r="5837" spans="1:10">
      <c r="A5837" t="str">
        <f t="shared" si="91"/>
        <v>C18-C212016AllSexMaori18</v>
      </c>
      <c r="B5837">
        <v>2016</v>
      </c>
      <c r="C5837" t="s">
        <v>118</v>
      </c>
      <c r="D5837" t="s">
        <v>119</v>
      </c>
      <c r="E5837">
        <v>18</v>
      </c>
      <c r="F5837" t="s">
        <v>20</v>
      </c>
      <c r="G5837">
        <v>5</v>
      </c>
      <c r="H5837">
        <v>216.45021650000001</v>
      </c>
      <c r="I5837" t="s">
        <v>89</v>
      </c>
      <c r="J5837" t="s">
        <v>182</v>
      </c>
    </row>
    <row r="5838" spans="1:10">
      <c r="A5838" t="str">
        <f t="shared" si="91"/>
        <v>C222016AllSexMaori18</v>
      </c>
      <c r="B5838">
        <v>2016</v>
      </c>
      <c r="C5838" t="s">
        <v>118</v>
      </c>
      <c r="D5838" t="s">
        <v>119</v>
      </c>
      <c r="E5838">
        <v>18</v>
      </c>
      <c r="F5838" t="s">
        <v>20</v>
      </c>
      <c r="G5838">
        <v>2</v>
      </c>
      <c r="H5838">
        <v>86.58008658</v>
      </c>
      <c r="I5838" t="s">
        <v>90</v>
      </c>
      <c r="J5838" t="s">
        <v>159</v>
      </c>
    </row>
    <row r="5839" spans="1:10">
      <c r="A5839" t="str">
        <f t="shared" si="91"/>
        <v>C232016AllSexMaori18</v>
      </c>
      <c r="B5839">
        <v>2016</v>
      </c>
      <c r="C5839" t="s">
        <v>118</v>
      </c>
      <c r="D5839" t="s">
        <v>119</v>
      </c>
      <c r="E5839">
        <v>18</v>
      </c>
      <c r="F5839" t="s">
        <v>20</v>
      </c>
      <c r="G5839">
        <v>1</v>
      </c>
      <c r="H5839">
        <v>43.29004329</v>
      </c>
      <c r="I5839" t="s">
        <v>227</v>
      </c>
      <c r="J5839" t="s">
        <v>228</v>
      </c>
    </row>
    <row r="5840" spans="1:10">
      <c r="A5840" t="str">
        <f t="shared" si="91"/>
        <v>C252016AllSexMaori18</v>
      </c>
      <c r="B5840">
        <v>2016</v>
      </c>
      <c r="C5840" t="s">
        <v>118</v>
      </c>
      <c r="D5840" t="s">
        <v>119</v>
      </c>
      <c r="E5840">
        <v>18</v>
      </c>
      <c r="F5840" t="s">
        <v>20</v>
      </c>
      <c r="G5840">
        <v>2</v>
      </c>
      <c r="H5840">
        <v>86.58008658</v>
      </c>
      <c r="I5840" t="s">
        <v>91</v>
      </c>
      <c r="J5840" t="s">
        <v>197</v>
      </c>
    </row>
    <row r="5841" spans="1:10">
      <c r="A5841" t="str">
        <f t="shared" si="91"/>
        <v>C33-C342016AllSexMaori18</v>
      </c>
      <c r="B5841">
        <v>2016</v>
      </c>
      <c r="C5841" t="s">
        <v>118</v>
      </c>
      <c r="D5841" t="s">
        <v>119</v>
      </c>
      <c r="E5841">
        <v>18</v>
      </c>
      <c r="F5841" t="s">
        <v>20</v>
      </c>
      <c r="G5841">
        <v>14</v>
      </c>
      <c r="H5841">
        <v>606.06060609999997</v>
      </c>
      <c r="I5841" t="s">
        <v>92</v>
      </c>
      <c r="J5841" t="s">
        <v>175</v>
      </c>
    </row>
    <row r="5842" spans="1:10">
      <c r="A5842" t="str">
        <f t="shared" si="91"/>
        <v>C432016AllSexMaori18</v>
      </c>
      <c r="B5842">
        <v>2016</v>
      </c>
      <c r="C5842" t="s">
        <v>118</v>
      </c>
      <c r="D5842" t="s">
        <v>119</v>
      </c>
      <c r="E5842">
        <v>18</v>
      </c>
      <c r="F5842" t="s">
        <v>20</v>
      </c>
      <c r="G5842">
        <v>2</v>
      </c>
      <c r="H5842">
        <v>86.58008658</v>
      </c>
      <c r="I5842" t="s">
        <v>93</v>
      </c>
      <c r="J5842" t="s">
        <v>186</v>
      </c>
    </row>
    <row r="5843" spans="1:10">
      <c r="A5843" t="str">
        <f t="shared" si="91"/>
        <v>C442016AllSexMaori18</v>
      </c>
      <c r="B5843">
        <v>2016</v>
      </c>
      <c r="C5843" t="s">
        <v>118</v>
      </c>
      <c r="D5843" t="s">
        <v>119</v>
      </c>
      <c r="E5843">
        <v>18</v>
      </c>
      <c r="F5843" t="s">
        <v>20</v>
      </c>
      <c r="G5843">
        <v>2</v>
      </c>
      <c r="H5843">
        <v>86.58008658</v>
      </c>
      <c r="I5843" t="s">
        <v>176</v>
      </c>
      <c r="J5843" t="s">
        <v>177</v>
      </c>
    </row>
    <row r="5844" spans="1:10">
      <c r="A5844" t="str">
        <f t="shared" si="91"/>
        <v>C502016AllSexMaori18</v>
      </c>
      <c r="B5844">
        <v>2016</v>
      </c>
      <c r="C5844" t="s">
        <v>118</v>
      </c>
      <c r="D5844" t="s">
        <v>119</v>
      </c>
      <c r="E5844">
        <v>18</v>
      </c>
      <c r="F5844" t="s">
        <v>20</v>
      </c>
      <c r="G5844">
        <v>8</v>
      </c>
      <c r="H5844">
        <v>346.32034629999998</v>
      </c>
      <c r="I5844" t="s">
        <v>102</v>
      </c>
      <c r="J5844" t="s">
        <v>214</v>
      </c>
    </row>
    <row r="5845" spans="1:10">
      <c r="A5845" t="str">
        <f t="shared" si="91"/>
        <v>C54-C552016AllSexMaori18</v>
      </c>
      <c r="B5845">
        <v>2016</v>
      </c>
      <c r="C5845" t="s">
        <v>118</v>
      </c>
      <c r="D5845" t="s">
        <v>119</v>
      </c>
      <c r="E5845">
        <v>18</v>
      </c>
      <c r="F5845" t="s">
        <v>20</v>
      </c>
      <c r="G5845">
        <v>2</v>
      </c>
      <c r="H5845">
        <v>86.58008658</v>
      </c>
      <c r="I5845" t="s">
        <v>104</v>
      </c>
      <c r="J5845" t="s">
        <v>234</v>
      </c>
    </row>
    <row r="5846" spans="1:10">
      <c r="A5846" t="str">
        <f t="shared" si="91"/>
        <v>C612016AllSexMaori18</v>
      </c>
      <c r="B5846">
        <v>2016</v>
      </c>
      <c r="C5846" t="s">
        <v>118</v>
      </c>
      <c r="D5846" t="s">
        <v>119</v>
      </c>
      <c r="E5846">
        <v>18</v>
      </c>
      <c r="F5846" t="s">
        <v>20</v>
      </c>
      <c r="G5846">
        <v>3</v>
      </c>
      <c r="H5846">
        <v>129.87012989999999</v>
      </c>
      <c r="I5846" t="s">
        <v>107</v>
      </c>
      <c r="J5846" t="s">
        <v>202</v>
      </c>
    </row>
    <row r="5847" spans="1:10">
      <c r="A5847" t="str">
        <f t="shared" si="91"/>
        <v>C672016AllSexMaori18</v>
      </c>
      <c r="B5847">
        <v>2016</v>
      </c>
      <c r="C5847" t="s">
        <v>118</v>
      </c>
      <c r="D5847" t="s">
        <v>119</v>
      </c>
      <c r="E5847">
        <v>18</v>
      </c>
      <c r="F5847" t="s">
        <v>20</v>
      </c>
      <c r="G5847">
        <v>1</v>
      </c>
      <c r="H5847">
        <v>43.29004329</v>
      </c>
      <c r="I5847" t="s">
        <v>95</v>
      </c>
      <c r="J5847" t="s">
        <v>226</v>
      </c>
    </row>
    <row r="5848" spans="1:10">
      <c r="A5848" t="str">
        <f t="shared" si="91"/>
        <v>C77-C792016AllSexMaori18</v>
      </c>
      <c r="B5848">
        <v>2016</v>
      </c>
      <c r="C5848" t="s">
        <v>118</v>
      </c>
      <c r="D5848" t="s">
        <v>119</v>
      </c>
      <c r="E5848">
        <v>18</v>
      </c>
      <c r="F5848" t="s">
        <v>20</v>
      </c>
      <c r="G5848">
        <v>2</v>
      </c>
      <c r="H5848">
        <v>86.58008658</v>
      </c>
      <c r="I5848" t="s">
        <v>215</v>
      </c>
      <c r="J5848" t="s">
        <v>216</v>
      </c>
    </row>
    <row r="5849" spans="1:10">
      <c r="A5849" t="str">
        <f t="shared" si="91"/>
        <v>C802016AllSexMaori18</v>
      </c>
      <c r="B5849">
        <v>2016</v>
      </c>
      <c r="C5849" t="s">
        <v>118</v>
      </c>
      <c r="D5849" t="s">
        <v>119</v>
      </c>
      <c r="E5849">
        <v>18</v>
      </c>
      <c r="F5849" t="s">
        <v>20</v>
      </c>
      <c r="G5849">
        <v>2</v>
      </c>
      <c r="H5849">
        <v>86.58008658</v>
      </c>
      <c r="I5849" t="s">
        <v>229</v>
      </c>
      <c r="J5849" t="s">
        <v>230</v>
      </c>
    </row>
    <row r="5850" spans="1:10">
      <c r="A5850" t="str">
        <f t="shared" si="91"/>
        <v>C82-C86, C962016AllSexMaori18</v>
      </c>
      <c r="B5850">
        <v>2016</v>
      </c>
      <c r="C5850" t="s">
        <v>118</v>
      </c>
      <c r="D5850" t="s">
        <v>119</v>
      </c>
      <c r="E5850">
        <v>18</v>
      </c>
      <c r="F5850" t="s">
        <v>20</v>
      </c>
      <c r="G5850">
        <v>2</v>
      </c>
      <c r="H5850">
        <v>86.58008658</v>
      </c>
      <c r="I5850" t="s">
        <v>99</v>
      </c>
      <c r="J5850" t="s">
        <v>173</v>
      </c>
    </row>
    <row r="5851" spans="1:10">
      <c r="A5851" t="str">
        <f t="shared" si="91"/>
        <v>C91-C952016AllSexMaori18</v>
      </c>
      <c r="B5851">
        <v>2016</v>
      </c>
      <c r="C5851" t="s">
        <v>118</v>
      </c>
      <c r="D5851" t="s">
        <v>119</v>
      </c>
      <c r="E5851">
        <v>18</v>
      </c>
      <c r="F5851" t="s">
        <v>20</v>
      </c>
      <c r="G5851">
        <v>2</v>
      </c>
      <c r="H5851">
        <v>86.58008658</v>
      </c>
      <c r="I5851" t="s">
        <v>101</v>
      </c>
      <c r="J5851" t="s">
        <v>174</v>
      </c>
    </row>
    <row r="5852" spans="1:10">
      <c r="A5852" t="str">
        <f t="shared" si="91"/>
        <v>D45-D472016AllSexMaori18</v>
      </c>
      <c r="B5852">
        <v>2016</v>
      </c>
      <c r="C5852" t="s">
        <v>118</v>
      </c>
      <c r="D5852" t="s">
        <v>119</v>
      </c>
      <c r="E5852">
        <v>18</v>
      </c>
      <c r="F5852" t="s">
        <v>20</v>
      </c>
      <c r="G5852">
        <v>1</v>
      </c>
      <c r="H5852">
        <v>43.29004329</v>
      </c>
      <c r="I5852" t="s">
        <v>140</v>
      </c>
      <c r="J5852" t="s">
        <v>181</v>
      </c>
    </row>
    <row r="5853" spans="1:10">
      <c r="A5853" t="str">
        <f t="shared" si="91"/>
        <v>C152017AllSexMaori18</v>
      </c>
      <c r="B5853">
        <v>2017</v>
      </c>
      <c r="C5853" t="s">
        <v>118</v>
      </c>
      <c r="D5853" t="s">
        <v>119</v>
      </c>
      <c r="E5853">
        <v>18</v>
      </c>
      <c r="F5853" t="s">
        <v>20</v>
      </c>
      <c r="G5853">
        <v>2</v>
      </c>
      <c r="H5853">
        <v>78.740157479999993</v>
      </c>
      <c r="I5853" t="s">
        <v>87</v>
      </c>
      <c r="J5853" t="s">
        <v>217</v>
      </c>
    </row>
    <row r="5854" spans="1:10">
      <c r="A5854" t="str">
        <f t="shared" si="91"/>
        <v>C162017AllSexMaori18</v>
      </c>
      <c r="B5854">
        <v>2017</v>
      </c>
      <c r="C5854" t="s">
        <v>118</v>
      </c>
      <c r="D5854" t="s">
        <v>119</v>
      </c>
      <c r="E5854">
        <v>18</v>
      </c>
      <c r="F5854" t="s">
        <v>20</v>
      </c>
      <c r="G5854">
        <v>1</v>
      </c>
      <c r="H5854">
        <v>39.370078739999997</v>
      </c>
      <c r="I5854" t="s">
        <v>88</v>
      </c>
      <c r="J5854" t="s">
        <v>188</v>
      </c>
    </row>
    <row r="5855" spans="1:10">
      <c r="A5855" t="str">
        <f t="shared" si="91"/>
        <v>C172017AllSexMaori18</v>
      </c>
      <c r="B5855">
        <v>2017</v>
      </c>
      <c r="C5855" t="s">
        <v>118</v>
      </c>
      <c r="D5855" t="s">
        <v>119</v>
      </c>
      <c r="E5855">
        <v>18</v>
      </c>
      <c r="F5855" t="s">
        <v>20</v>
      </c>
      <c r="G5855">
        <v>1</v>
      </c>
      <c r="H5855">
        <v>39.370078739999997</v>
      </c>
      <c r="I5855" t="s">
        <v>208</v>
      </c>
      <c r="J5855" t="s">
        <v>209</v>
      </c>
    </row>
    <row r="5856" spans="1:10">
      <c r="A5856" t="str">
        <f t="shared" si="91"/>
        <v>C18-C212017AllSexMaori18</v>
      </c>
      <c r="B5856">
        <v>2017</v>
      </c>
      <c r="C5856" t="s">
        <v>118</v>
      </c>
      <c r="D5856" t="s">
        <v>119</v>
      </c>
      <c r="E5856">
        <v>18</v>
      </c>
      <c r="F5856" t="s">
        <v>20</v>
      </c>
      <c r="G5856">
        <v>6</v>
      </c>
      <c r="H5856">
        <v>236.22047240000001</v>
      </c>
      <c r="I5856" t="s">
        <v>89</v>
      </c>
      <c r="J5856" t="s">
        <v>182</v>
      </c>
    </row>
    <row r="5857" spans="1:10">
      <c r="A5857" t="str">
        <f t="shared" si="91"/>
        <v>C222017AllSexMaori18</v>
      </c>
      <c r="B5857">
        <v>2017</v>
      </c>
      <c r="C5857" t="s">
        <v>118</v>
      </c>
      <c r="D5857" t="s">
        <v>119</v>
      </c>
      <c r="E5857">
        <v>18</v>
      </c>
      <c r="F5857" t="s">
        <v>20</v>
      </c>
      <c r="G5857">
        <v>3</v>
      </c>
      <c r="H5857">
        <v>118.1102362</v>
      </c>
      <c r="I5857" t="s">
        <v>90</v>
      </c>
      <c r="J5857" t="s">
        <v>159</v>
      </c>
    </row>
    <row r="5858" spans="1:10">
      <c r="A5858" t="str">
        <f t="shared" si="91"/>
        <v>C252017AllSexMaori18</v>
      </c>
      <c r="B5858">
        <v>2017</v>
      </c>
      <c r="C5858" t="s">
        <v>118</v>
      </c>
      <c r="D5858" t="s">
        <v>119</v>
      </c>
      <c r="E5858">
        <v>18</v>
      </c>
      <c r="F5858" t="s">
        <v>20</v>
      </c>
      <c r="G5858">
        <v>3</v>
      </c>
      <c r="H5858">
        <v>118.1102362</v>
      </c>
      <c r="I5858" t="s">
        <v>91</v>
      </c>
      <c r="J5858" t="s">
        <v>197</v>
      </c>
    </row>
    <row r="5859" spans="1:10">
      <c r="A5859" t="str">
        <f t="shared" si="91"/>
        <v>C262017AllSexMaori18</v>
      </c>
      <c r="B5859">
        <v>2017</v>
      </c>
      <c r="C5859" t="s">
        <v>118</v>
      </c>
      <c r="D5859" t="s">
        <v>119</v>
      </c>
      <c r="E5859">
        <v>18</v>
      </c>
      <c r="F5859" t="s">
        <v>20</v>
      </c>
      <c r="G5859">
        <v>1</v>
      </c>
      <c r="H5859">
        <v>39.370078739999997</v>
      </c>
      <c r="I5859" t="s">
        <v>198</v>
      </c>
      <c r="J5859" t="s">
        <v>199</v>
      </c>
    </row>
    <row r="5860" spans="1:10">
      <c r="A5860" t="str">
        <f t="shared" si="91"/>
        <v>C33-C342017AllSexMaori18</v>
      </c>
      <c r="B5860">
        <v>2017</v>
      </c>
      <c r="C5860" t="s">
        <v>118</v>
      </c>
      <c r="D5860" t="s">
        <v>119</v>
      </c>
      <c r="E5860">
        <v>18</v>
      </c>
      <c r="F5860" t="s">
        <v>20</v>
      </c>
      <c r="G5860">
        <v>9</v>
      </c>
      <c r="H5860">
        <v>354.3307087</v>
      </c>
      <c r="I5860" t="s">
        <v>92</v>
      </c>
      <c r="J5860" t="s">
        <v>175</v>
      </c>
    </row>
    <row r="5861" spans="1:10">
      <c r="A5861" t="str">
        <f t="shared" si="91"/>
        <v>C432017AllSexMaori18</v>
      </c>
      <c r="B5861">
        <v>2017</v>
      </c>
      <c r="C5861" t="s">
        <v>118</v>
      </c>
      <c r="D5861" t="s">
        <v>119</v>
      </c>
      <c r="E5861">
        <v>18</v>
      </c>
      <c r="F5861" t="s">
        <v>20</v>
      </c>
      <c r="G5861">
        <v>2</v>
      </c>
      <c r="H5861">
        <v>78.740157479999993</v>
      </c>
      <c r="I5861" t="s">
        <v>93</v>
      </c>
      <c r="J5861" t="s">
        <v>186</v>
      </c>
    </row>
    <row r="5862" spans="1:10">
      <c r="A5862" t="str">
        <f t="shared" si="91"/>
        <v>C502017AllSexMaori18</v>
      </c>
      <c r="B5862">
        <v>2017</v>
      </c>
      <c r="C5862" t="s">
        <v>118</v>
      </c>
      <c r="D5862" t="s">
        <v>119</v>
      </c>
      <c r="E5862">
        <v>18</v>
      </c>
      <c r="F5862" t="s">
        <v>20</v>
      </c>
      <c r="G5862">
        <v>7</v>
      </c>
      <c r="H5862">
        <v>275.59055119999999</v>
      </c>
      <c r="I5862" t="s">
        <v>102</v>
      </c>
      <c r="J5862" t="s">
        <v>214</v>
      </c>
    </row>
    <row r="5863" spans="1:10">
      <c r="A5863" t="str">
        <f t="shared" si="91"/>
        <v>C54-C552017AllSexMaori18</v>
      </c>
      <c r="B5863">
        <v>2017</v>
      </c>
      <c r="C5863" t="s">
        <v>118</v>
      </c>
      <c r="D5863" t="s">
        <v>119</v>
      </c>
      <c r="E5863">
        <v>18</v>
      </c>
      <c r="F5863" t="s">
        <v>20</v>
      </c>
      <c r="G5863">
        <v>1</v>
      </c>
      <c r="H5863">
        <v>39.370078739999997</v>
      </c>
      <c r="I5863" t="s">
        <v>104</v>
      </c>
      <c r="J5863" t="s">
        <v>234</v>
      </c>
    </row>
    <row r="5864" spans="1:10">
      <c r="A5864" t="str">
        <f t="shared" si="91"/>
        <v>C56-C572017AllSexMaori18</v>
      </c>
      <c r="B5864">
        <v>2017</v>
      </c>
      <c r="C5864" t="s">
        <v>118</v>
      </c>
      <c r="D5864" t="s">
        <v>119</v>
      </c>
      <c r="E5864">
        <v>18</v>
      </c>
      <c r="F5864" t="s">
        <v>20</v>
      </c>
      <c r="G5864">
        <v>2</v>
      </c>
      <c r="H5864">
        <v>78.740157479999993</v>
      </c>
      <c r="I5864" t="s">
        <v>105</v>
      </c>
      <c r="J5864" t="s">
        <v>233</v>
      </c>
    </row>
    <row r="5865" spans="1:10">
      <c r="A5865" t="str">
        <f t="shared" si="91"/>
        <v>C612017AllSexMaori18</v>
      </c>
      <c r="B5865">
        <v>2017</v>
      </c>
      <c r="C5865" t="s">
        <v>118</v>
      </c>
      <c r="D5865" t="s">
        <v>119</v>
      </c>
      <c r="E5865">
        <v>18</v>
      </c>
      <c r="F5865" t="s">
        <v>20</v>
      </c>
      <c r="G5865">
        <v>7</v>
      </c>
      <c r="H5865">
        <v>275.59055119999999</v>
      </c>
      <c r="I5865" t="s">
        <v>107</v>
      </c>
      <c r="J5865" t="s">
        <v>202</v>
      </c>
    </row>
    <row r="5866" spans="1:10">
      <c r="A5866" t="str">
        <f t="shared" si="91"/>
        <v>C672017AllSexMaori18</v>
      </c>
      <c r="B5866">
        <v>2017</v>
      </c>
      <c r="C5866" t="s">
        <v>118</v>
      </c>
      <c r="D5866" t="s">
        <v>119</v>
      </c>
      <c r="E5866">
        <v>18</v>
      </c>
      <c r="F5866" t="s">
        <v>20</v>
      </c>
      <c r="G5866">
        <v>2</v>
      </c>
      <c r="H5866">
        <v>78.740157479999993</v>
      </c>
      <c r="I5866" t="s">
        <v>95</v>
      </c>
      <c r="J5866" t="s">
        <v>226</v>
      </c>
    </row>
    <row r="5867" spans="1:10">
      <c r="A5867" t="str">
        <f t="shared" si="91"/>
        <v>C712017AllSexMaori18</v>
      </c>
      <c r="B5867">
        <v>2017</v>
      </c>
      <c r="C5867" t="s">
        <v>118</v>
      </c>
      <c r="D5867" t="s">
        <v>119</v>
      </c>
      <c r="E5867">
        <v>18</v>
      </c>
      <c r="F5867" t="s">
        <v>20</v>
      </c>
      <c r="G5867">
        <v>1</v>
      </c>
      <c r="H5867">
        <v>39.370078739999997</v>
      </c>
      <c r="I5867" t="s">
        <v>96</v>
      </c>
      <c r="J5867" t="s">
        <v>167</v>
      </c>
    </row>
    <row r="5868" spans="1:10">
      <c r="A5868" t="str">
        <f t="shared" si="91"/>
        <v>C732017AllSexMaori18</v>
      </c>
      <c r="B5868">
        <v>2017</v>
      </c>
      <c r="C5868" t="s">
        <v>118</v>
      </c>
      <c r="D5868" t="s">
        <v>119</v>
      </c>
      <c r="E5868">
        <v>18</v>
      </c>
      <c r="F5868" t="s">
        <v>20</v>
      </c>
      <c r="G5868">
        <v>1</v>
      </c>
      <c r="H5868">
        <v>39.370078739999997</v>
      </c>
      <c r="I5868" t="s">
        <v>97</v>
      </c>
      <c r="J5868" t="s">
        <v>183</v>
      </c>
    </row>
    <row r="5869" spans="1:10">
      <c r="A5869" t="str">
        <f t="shared" si="91"/>
        <v>C762017AllSexMaori18</v>
      </c>
      <c r="B5869">
        <v>2017</v>
      </c>
      <c r="C5869" t="s">
        <v>118</v>
      </c>
      <c r="D5869" t="s">
        <v>119</v>
      </c>
      <c r="E5869">
        <v>18</v>
      </c>
      <c r="F5869" t="s">
        <v>20</v>
      </c>
      <c r="G5869">
        <v>1</v>
      </c>
      <c r="H5869">
        <v>39.370078739999997</v>
      </c>
      <c r="I5869" t="s">
        <v>231</v>
      </c>
      <c r="J5869" t="s">
        <v>232</v>
      </c>
    </row>
    <row r="5870" spans="1:10">
      <c r="A5870" t="str">
        <f t="shared" si="91"/>
        <v>C77-C792017AllSexMaori18</v>
      </c>
      <c r="B5870">
        <v>2017</v>
      </c>
      <c r="C5870" t="s">
        <v>118</v>
      </c>
      <c r="D5870" t="s">
        <v>119</v>
      </c>
      <c r="E5870">
        <v>18</v>
      </c>
      <c r="F5870" t="s">
        <v>20</v>
      </c>
      <c r="G5870">
        <v>2</v>
      </c>
      <c r="H5870">
        <v>78.740157479999993</v>
      </c>
      <c r="I5870" t="s">
        <v>215</v>
      </c>
      <c r="J5870" t="s">
        <v>216</v>
      </c>
    </row>
    <row r="5871" spans="1:10">
      <c r="A5871" t="str">
        <f t="shared" si="91"/>
        <v>C82-C86, C962017AllSexMaori18</v>
      </c>
      <c r="B5871">
        <v>2017</v>
      </c>
      <c r="C5871" t="s">
        <v>118</v>
      </c>
      <c r="D5871" t="s">
        <v>119</v>
      </c>
      <c r="E5871">
        <v>18</v>
      </c>
      <c r="F5871" t="s">
        <v>20</v>
      </c>
      <c r="G5871">
        <v>2</v>
      </c>
      <c r="H5871">
        <v>78.740157479999993</v>
      </c>
      <c r="I5871" t="s">
        <v>99</v>
      </c>
      <c r="J5871" t="s">
        <v>173</v>
      </c>
    </row>
    <row r="5872" spans="1:10">
      <c r="A5872" t="str">
        <f t="shared" si="91"/>
        <v>C902017AllSexMaori18</v>
      </c>
      <c r="B5872">
        <v>2017</v>
      </c>
      <c r="C5872" t="s">
        <v>118</v>
      </c>
      <c r="D5872" t="s">
        <v>119</v>
      </c>
      <c r="E5872">
        <v>18</v>
      </c>
      <c r="F5872" t="s">
        <v>20</v>
      </c>
      <c r="G5872">
        <v>1</v>
      </c>
      <c r="H5872">
        <v>39.370078739999997</v>
      </c>
      <c r="I5872" t="s">
        <v>100</v>
      </c>
      <c r="J5872" t="s">
        <v>205</v>
      </c>
    </row>
    <row r="5873" spans="1:10">
      <c r="A5873" t="str">
        <f t="shared" si="91"/>
        <v>C91-C952017AllSexMaori18</v>
      </c>
      <c r="B5873">
        <v>2017</v>
      </c>
      <c r="C5873" t="s">
        <v>118</v>
      </c>
      <c r="D5873" t="s">
        <v>119</v>
      </c>
      <c r="E5873">
        <v>18</v>
      </c>
      <c r="F5873" t="s">
        <v>20</v>
      </c>
      <c r="G5873">
        <v>2</v>
      </c>
      <c r="H5873">
        <v>78.740157479999993</v>
      </c>
      <c r="I5873" t="s">
        <v>101</v>
      </c>
      <c r="J5873" t="s">
        <v>174</v>
      </c>
    </row>
    <row r="5874" spans="1:10">
      <c r="A5874" t="str">
        <f t="shared" si="91"/>
        <v>D45-D472017AllSexMaori18</v>
      </c>
      <c r="B5874">
        <v>2017</v>
      </c>
      <c r="C5874" t="s">
        <v>118</v>
      </c>
      <c r="D5874" t="s">
        <v>119</v>
      </c>
      <c r="E5874">
        <v>18</v>
      </c>
      <c r="F5874" t="s">
        <v>20</v>
      </c>
      <c r="G5874">
        <v>4</v>
      </c>
      <c r="H5874">
        <v>157.48031499999999</v>
      </c>
      <c r="I5874" t="s">
        <v>140</v>
      </c>
      <c r="J5874" t="s">
        <v>181</v>
      </c>
    </row>
    <row r="5875" spans="1:10">
      <c r="A5875" t="str">
        <f t="shared" si="91"/>
        <v>C64-C66, C682015FemaleMaori1</v>
      </c>
      <c r="B5875">
        <v>2015</v>
      </c>
      <c r="C5875" t="s">
        <v>27</v>
      </c>
      <c r="D5875" t="s">
        <v>119</v>
      </c>
      <c r="E5875">
        <v>1</v>
      </c>
      <c r="F5875" t="s">
        <v>138</v>
      </c>
      <c r="G5875">
        <v>1</v>
      </c>
      <c r="H5875">
        <v>2.4968789010000001</v>
      </c>
      <c r="I5875" t="s">
        <v>94</v>
      </c>
      <c r="J5875" t="s">
        <v>164</v>
      </c>
    </row>
    <row r="5876" spans="1:10">
      <c r="A5876" t="str">
        <f t="shared" si="91"/>
        <v>C712015FemaleMaori1</v>
      </c>
      <c r="B5876">
        <v>2015</v>
      </c>
      <c r="C5876" t="s">
        <v>27</v>
      </c>
      <c r="D5876" t="s">
        <v>119</v>
      </c>
      <c r="E5876">
        <v>1</v>
      </c>
      <c r="F5876" t="s">
        <v>138</v>
      </c>
      <c r="G5876">
        <v>1</v>
      </c>
      <c r="H5876">
        <v>2.4968789010000001</v>
      </c>
      <c r="I5876" t="s">
        <v>96</v>
      </c>
      <c r="J5876" t="s">
        <v>167</v>
      </c>
    </row>
    <row r="5877" spans="1:10">
      <c r="A5877" t="str">
        <f t="shared" si="91"/>
        <v>C722015FemaleMaori1</v>
      </c>
      <c r="B5877">
        <v>2015</v>
      </c>
      <c r="C5877" t="s">
        <v>27</v>
      </c>
      <c r="D5877" t="s">
        <v>119</v>
      </c>
      <c r="E5877">
        <v>1</v>
      </c>
      <c r="F5877" t="s">
        <v>138</v>
      </c>
      <c r="G5877">
        <v>1</v>
      </c>
      <c r="H5877">
        <v>2.4968789010000001</v>
      </c>
      <c r="I5877" t="s">
        <v>168</v>
      </c>
      <c r="J5877" t="s">
        <v>169</v>
      </c>
    </row>
    <row r="5878" spans="1:10">
      <c r="A5878" t="str">
        <f t="shared" si="91"/>
        <v>C91-C952015FemaleMaori1</v>
      </c>
      <c r="B5878">
        <v>2015</v>
      </c>
      <c r="C5878" t="s">
        <v>27</v>
      </c>
      <c r="D5878" t="s">
        <v>119</v>
      </c>
      <c r="E5878">
        <v>1</v>
      </c>
      <c r="F5878" t="s">
        <v>138</v>
      </c>
      <c r="G5878">
        <v>3</v>
      </c>
      <c r="H5878">
        <v>7.4906367039999999</v>
      </c>
      <c r="I5878" t="s">
        <v>101</v>
      </c>
      <c r="J5878" t="s">
        <v>174</v>
      </c>
    </row>
    <row r="5879" spans="1:10">
      <c r="A5879" t="str">
        <f t="shared" si="91"/>
        <v>C492016FemaleMaori1</v>
      </c>
      <c r="B5879">
        <v>2016</v>
      </c>
      <c r="C5879" t="s">
        <v>27</v>
      </c>
      <c r="D5879" t="s">
        <v>119</v>
      </c>
      <c r="E5879">
        <v>1</v>
      </c>
      <c r="F5879" t="s">
        <v>138</v>
      </c>
      <c r="G5879">
        <v>1</v>
      </c>
      <c r="H5879">
        <v>2.5031289110000001</v>
      </c>
      <c r="I5879" t="s">
        <v>162</v>
      </c>
      <c r="J5879" t="s">
        <v>163</v>
      </c>
    </row>
    <row r="5880" spans="1:10">
      <c r="A5880" t="str">
        <f t="shared" si="91"/>
        <v>C742016FemaleMaori1</v>
      </c>
      <c r="B5880">
        <v>2016</v>
      </c>
      <c r="C5880" t="s">
        <v>27</v>
      </c>
      <c r="D5880" t="s">
        <v>119</v>
      </c>
      <c r="E5880">
        <v>1</v>
      </c>
      <c r="F5880" t="s">
        <v>138</v>
      </c>
      <c r="G5880">
        <v>1</v>
      </c>
      <c r="H5880">
        <v>2.5031289110000001</v>
      </c>
      <c r="I5880" t="s">
        <v>170</v>
      </c>
      <c r="J5880" t="s">
        <v>171</v>
      </c>
    </row>
    <row r="5881" spans="1:10">
      <c r="A5881" t="str">
        <f t="shared" si="91"/>
        <v>C82-C86, C962016FemaleMaori1</v>
      </c>
      <c r="B5881">
        <v>2016</v>
      </c>
      <c r="C5881" t="s">
        <v>27</v>
      </c>
      <c r="D5881" t="s">
        <v>119</v>
      </c>
      <c r="E5881">
        <v>1</v>
      </c>
      <c r="F5881" t="s">
        <v>138</v>
      </c>
      <c r="G5881">
        <v>3</v>
      </c>
      <c r="H5881">
        <v>7.5093867330000004</v>
      </c>
      <c r="I5881" t="s">
        <v>99</v>
      </c>
      <c r="J5881" t="s">
        <v>173</v>
      </c>
    </row>
    <row r="5882" spans="1:10">
      <c r="A5882" t="str">
        <f t="shared" si="91"/>
        <v>C91-C952016FemaleMaori1</v>
      </c>
      <c r="B5882">
        <v>2016</v>
      </c>
      <c r="C5882" t="s">
        <v>27</v>
      </c>
      <c r="D5882" t="s">
        <v>119</v>
      </c>
      <c r="E5882">
        <v>1</v>
      </c>
      <c r="F5882" t="s">
        <v>138</v>
      </c>
      <c r="G5882">
        <v>4</v>
      </c>
      <c r="H5882">
        <v>10.01251564</v>
      </c>
      <c r="I5882" t="s">
        <v>101</v>
      </c>
      <c r="J5882" t="s">
        <v>174</v>
      </c>
    </row>
    <row r="5883" spans="1:10">
      <c r="A5883" t="str">
        <f t="shared" si="91"/>
        <v>C492017FemaleMaori1</v>
      </c>
      <c r="B5883">
        <v>2017</v>
      </c>
      <c r="C5883" t="s">
        <v>27</v>
      </c>
      <c r="D5883" t="s">
        <v>119</v>
      </c>
      <c r="E5883">
        <v>1</v>
      </c>
      <c r="F5883" t="s">
        <v>138</v>
      </c>
      <c r="G5883">
        <v>1</v>
      </c>
      <c r="H5883">
        <v>2.4950099799999998</v>
      </c>
      <c r="I5883" t="s">
        <v>162</v>
      </c>
      <c r="J5883" t="s">
        <v>163</v>
      </c>
    </row>
    <row r="5884" spans="1:10">
      <c r="A5884" t="str">
        <f t="shared" si="91"/>
        <v>C64-C66, C682017FemaleMaori1</v>
      </c>
      <c r="B5884">
        <v>2017</v>
      </c>
      <c r="C5884" t="s">
        <v>27</v>
      </c>
      <c r="D5884" t="s">
        <v>119</v>
      </c>
      <c r="E5884">
        <v>1</v>
      </c>
      <c r="F5884" t="s">
        <v>138</v>
      </c>
      <c r="G5884">
        <v>1</v>
      </c>
      <c r="H5884">
        <v>2.4950099799999998</v>
      </c>
      <c r="I5884" t="s">
        <v>94</v>
      </c>
      <c r="J5884" t="s">
        <v>164</v>
      </c>
    </row>
    <row r="5885" spans="1:10">
      <c r="A5885" t="str">
        <f t="shared" si="91"/>
        <v>C18-C212015FemaleMaori2</v>
      </c>
      <c r="B5885">
        <v>2015</v>
      </c>
      <c r="C5885" t="s">
        <v>27</v>
      </c>
      <c r="D5885" t="s">
        <v>119</v>
      </c>
      <c r="E5885">
        <v>2</v>
      </c>
      <c r="F5885" s="110" t="s">
        <v>139</v>
      </c>
      <c r="G5885">
        <v>1</v>
      </c>
      <c r="H5885">
        <v>2.5150905429999999</v>
      </c>
      <c r="I5885" t="s">
        <v>89</v>
      </c>
      <c r="J5885" t="s">
        <v>182</v>
      </c>
    </row>
    <row r="5886" spans="1:10">
      <c r="A5886" t="str">
        <f t="shared" si="91"/>
        <v>C712015FemaleMaori2</v>
      </c>
      <c r="B5886">
        <v>2015</v>
      </c>
      <c r="C5886" t="s">
        <v>27</v>
      </c>
      <c r="D5886" t="s">
        <v>119</v>
      </c>
      <c r="E5886">
        <v>2</v>
      </c>
      <c r="F5886" s="110" t="s">
        <v>139</v>
      </c>
      <c r="G5886">
        <v>2</v>
      </c>
      <c r="H5886">
        <v>5.0301810869999999</v>
      </c>
      <c r="I5886" t="s">
        <v>96</v>
      </c>
      <c r="J5886" t="s">
        <v>167</v>
      </c>
    </row>
    <row r="5887" spans="1:10">
      <c r="A5887" t="str">
        <f t="shared" si="91"/>
        <v>C91-C952015FemaleMaori2</v>
      </c>
      <c r="B5887">
        <v>2015</v>
      </c>
      <c r="C5887" t="s">
        <v>27</v>
      </c>
      <c r="D5887" t="s">
        <v>119</v>
      </c>
      <c r="E5887">
        <v>2</v>
      </c>
      <c r="F5887" s="110" t="s">
        <v>139</v>
      </c>
      <c r="G5887">
        <v>2</v>
      </c>
      <c r="H5887">
        <v>5.0301810869999999</v>
      </c>
      <c r="I5887" t="s">
        <v>101</v>
      </c>
      <c r="J5887" t="s">
        <v>174</v>
      </c>
    </row>
    <row r="5888" spans="1:10">
      <c r="A5888" t="str">
        <f t="shared" si="91"/>
        <v>C712016FemaleMaori2</v>
      </c>
      <c r="B5888">
        <v>2016</v>
      </c>
      <c r="C5888" t="s">
        <v>27</v>
      </c>
      <c r="D5888" t="s">
        <v>119</v>
      </c>
      <c r="E5888">
        <v>2</v>
      </c>
      <c r="F5888" s="110" t="s">
        <v>139</v>
      </c>
      <c r="G5888">
        <v>1</v>
      </c>
      <c r="H5888">
        <v>2.4777006940000001</v>
      </c>
      <c r="I5888" t="s">
        <v>96</v>
      </c>
      <c r="J5888" t="s">
        <v>167</v>
      </c>
    </row>
    <row r="5889" spans="1:10">
      <c r="A5889" t="str">
        <f t="shared" si="91"/>
        <v>C492017FemaleMaori2</v>
      </c>
      <c r="B5889">
        <v>2017</v>
      </c>
      <c r="C5889" t="s">
        <v>27</v>
      </c>
      <c r="D5889" t="s">
        <v>119</v>
      </c>
      <c r="E5889">
        <v>2</v>
      </c>
      <c r="F5889" s="110" t="s">
        <v>139</v>
      </c>
      <c r="G5889">
        <v>1</v>
      </c>
      <c r="H5889">
        <v>2.4734108340000001</v>
      </c>
      <c r="I5889" t="s">
        <v>162</v>
      </c>
      <c r="J5889" t="s">
        <v>163</v>
      </c>
    </row>
    <row r="5890" spans="1:10">
      <c r="A5890" t="str">
        <f t="shared" si="91"/>
        <v>C692017FemaleMaori2</v>
      </c>
      <c r="B5890">
        <v>2017</v>
      </c>
      <c r="C5890" t="s">
        <v>27</v>
      </c>
      <c r="D5890" t="s">
        <v>119</v>
      </c>
      <c r="E5890">
        <v>2</v>
      </c>
      <c r="F5890" s="110" t="s">
        <v>139</v>
      </c>
      <c r="G5890">
        <v>2</v>
      </c>
      <c r="H5890">
        <v>4.946821667</v>
      </c>
      <c r="I5890" t="s">
        <v>165</v>
      </c>
      <c r="J5890" t="s">
        <v>166</v>
      </c>
    </row>
    <row r="5891" spans="1:10">
      <c r="A5891" t="str">
        <f t="shared" ref="A5891:A5954" si="92">I5891&amp;B5891&amp;C5891&amp;D5891&amp;E5891</f>
        <v>C712017FemaleMaori2</v>
      </c>
      <c r="B5891">
        <v>2017</v>
      </c>
      <c r="C5891" t="s">
        <v>27</v>
      </c>
      <c r="D5891" t="s">
        <v>119</v>
      </c>
      <c r="E5891">
        <v>2</v>
      </c>
      <c r="F5891" s="110" t="s">
        <v>139</v>
      </c>
      <c r="G5891">
        <v>2</v>
      </c>
      <c r="H5891">
        <v>4.946821667</v>
      </c>
      <c r="I5891" t="s">
        <v>96</v>
      </c>
      <c r="J5891" t="s">
        <v>167</v>
      </c>
    </row>
    <row r="5892" spans="1:10">
      <c r="A5892" t="str">
        <f t="shared" si="92"/>
        <v>C472015FemaleMaori3</v>
      </c>
      <c r="B5892">
        <v>2015</v>
      </c>
      <c r="C5892" t="s">
        <v>27</v>
      </c>
      <c r="D5892" t="s">
        <v>119</v>
      </c>
      <c r="E5892">
        <v>3</v>
      </c>
      <c r="F5892" s="111" t="s">
        <v>141</v>
      </c>
      <c r="G5892">
        <v>1</v>
      </c>
      <c r="H5892">
        <v>2.8935185190000001</v>
      </c>
      <c r="I5892" t="s">
        <v>178</v>
      </c>
      <c r="J5892" t="s">
        <v>179</v>
      </c>
    </row>
    <row r="5893" spans="1:10">
      <c r="A5893" t="str">
        <f t="shared" si="92"/>
        <v>C91-C952015FemaleMaori3</v>
      </c>
      <c r="B5893">
        <v>2015</v>
      </c>
      <c r="C5893" t="s">
        <v>27</v>
      </c>
      <c r="D5893" t="s">
        <v>119</v>
      </c>
      <c r="E5893">
        <v>3</v>
      </c>
      <c r="F5893" s="111" t="s">
        <v>141</v>
      </c>
      <c r="G5893">
        <v>1</v>
      </c>
      <c r="H5893">
        <v>2.8935185190000001</v>
      </c>
      <c r="I5893" t="s">
        <v>101</v>
      </c>
      <c r="J5893" t="s">
        <v>174</v>
      </c>
    </row>
    <row r="5894" spans="1:10">
      <c r="A5894" t="str">
        <f t="shared" si="92"/>
        <v>D45-D472015FemaleMaori3</v>
      </c>
      <c r="B5894">
        <v>2015</v>
      </c>
      <c r="C5894" t="s">
        <v>27</v>
      </c>
      <c r="D5894" t="s">
        <v>119</v>
      </c>
      <c r="E5894">
        <v>3</v>
      </c>
      <c r="F5894" s="111" t="s">
        <v>141</v>
      </c>
      <c r="G5894">
        <v>1</v>
      </c>
      <c r="H5894">
        <v>2.8935185190000001</v>
      </c>
      <c r="I5894" t="s">
        <v>140</v>
      </c>
      <c r="J5894" t="s">
        <v>181</v>
      </c>
    </row>
    <row r="5895" spans="1:10">
      <c r="A5895" t="str">
        <f t="shared" si="92"/>
        <v>C40-C412016FemaleMaori3</v>
      </c>
      <c r="B5895">
        <v>2016</v>
      </c>
      <c r="C5895" t="s">
        <v>27</v>
      </c>
      <c r="D5895" t="s">
        <v>119</v>
      </c>
      <c r="E5895">
        <v>3</v>
      </c>
      <c r="F5895" s="111" t="s">
        <v>141</v>
      </c>
      <c r="G5895">
        <v>1</v>
      </c>
      <c r="H5895">
        <v>2.8743891920000002</v>
      </c>
      <c r="I5895" t="s">
        <v>160</v>
      </c>
      <c r="J5895" t="s">
        <v>161</v>
      </c>
    </row>
    <row r="5896" spans="1:10">
      <c r="A5896" t="str">
        <f t="shared" si="92"/>
        <v>C492016FemaleMaori3</v>
      </c>
      <c r="B5896">
        <v>2016</v>
      </c>
      <c r="C5896" t="s">
        <v>27</v>
      </c>
      <c r="D5896" t="s">
        <v>119</v>
      </c>
      <c r="E5896">
        <v>3</v>
      </c>
      <c r="F5896" s="111" t="s">
        <v>141</v>
      </c>
      <c r="G5896">
        <v>1</v>
      </c>
      <c r="H5896">
        <v>2.8743891920000002</v>
      </c>
      <c r="I5896" t="s">
        <v>162</v>
      </c>
      <c r="J5896" t="s">
        <v>163</v>
      </c>
    </row>
    <row r="5897" spans="1:10">
      <c r="A5897" t="str">
        <f t="shared" si="92"/>
        <v>C502016FemaleMaori3</v>
      </c>
      <c r="B5897">
        <v>2016</v>
      </c>
      <c r="C5897" t="s">
        <v>27</v>
      </c>
      <c r="D5897" t="s">
        <v>119</v>
      </c>
      <c r="E5897">
        <v>3</v>
      </c>
      <c r="F5897" s="111" t="s">
        <v>141</v>
      </c>
      <c r="G5897">
        <v>1</v>
      </c>
      <c r="H5897">
        <v>2.8743891920000002</v>
      </c>
      <c r="I5897" t="s">
        <v>102</v>
      </c>
      <c r="J5897" t="s">
        <v>214</v>
      </c>
    </row>
    <row r="5898" spans="1:10">
      <c r="A5898" t="str">
        <f t="shared" si="92"/>
        <v>C56-C572016FemaleMaori3</v>
      </c>
      <c r="B5898">
        <v>2016</v>
      </c>
      <c r="C5898" t="s">
        <v>27</v>
      </c>
      <c r="D5898" t="s">
        <v>119</v>
      </c>
      <c r="E5898">
        <v>3</v>
      </c>
      <c r="F5898" s="111" t="s">
        <v>141</v>
      </c>
      <c r="G5898">
        <v>1</v>
      </c>
      <c r="H5898">
        <v>2.8743891920000002</v>
      </c>
      <c r="I5898" t="s">
        <v>105</v>
      </c>
      <c r="J5898" t="s">
        <v>233</v>
      </c>
    </row>
    <row r="5899" spans="1:10">
      <c r="A5899" t="str">
        <f t="shared" si="92"/>
        <v>C712017FemaleMaori3</v>
      </c>
      <c r="B5899">
        <v>2017</v>
      </c>
      <c r="C5899" t="s">
        <v>27</v>
      </c>
      <c r="D5899" t="s">
        <v>119</v>
      </c>
      <c r="E5899">
        <v>3</v>
      </c>
      <c r="F5899" s="111" t="s">
        <v>141</v>
      </c>
      <c r="G5899">
        <v>2</v>
      </c>
      <c r="H5899">
        <v>5.5975370839999998</v>
      </c>
      <c r="I5899" t="s">
        <v>96</v>
      </c>
      <c r="J5899" t="s">
        <v>167</v>
      </c>
    </row>
    <row r="5900" spans="1:10">
      <c r="A5900" t="str">
        <f t="shared" si="92"/>
        <v>C752017FemaleMaori3</v>
      </c>
      <c r="B5900">
        <v>2017</v>
      </c>
      <c r="C5900" t="s">
        <v>27</v>
      </c>
      <c r="D5900" t="s">
        <v>119</v>
      </c>
      <c r="E5900">
        <v>3</v>
      </c>
      <c r="F5900" s="111" t="s">
        <v>141</v>
      </c>
      <c r="G5900">
        <v>2</v>
      </c>
      <c r="H5900">
        <v>5.5975370839999998</v>
      </c>
      <c r="I5900" t="s">
        <v>184</v>
      </c>
      <c r="J5900" t="s">
        <v>185</v>
      </c>
    </row>
    <row r="5901" spans="1:10">
      <c r="A5901" t="str">
        <f t="shared" si="92"/>
        <v>C812017FemaleMaori3</v>
      </c>
      <c r="B5901">
        <v>2017</v>
      </c>
      <c r="C5901" t="s">
        <v>27</v>
      </c>
      <c r="D5901" t="s">
        <v>119</v>
      </c>
      <c r="E5901">
        <v>3</v>
      </c>
      <c r="F5901" s="111" t="s">
        <v>141</v>
      </c>
      <c r="G5901">
        <v>1</v>
      </c>
      <c r="H5901">
        <v>2.7987685419999999</v>
      </c>
      <c r="I5901" t="s">
        <v>98</v>
      </c>
      <c r="J5901" t="s">
        <v>172</v>
      </c>
    </row>
    <row r="5902" spans="1:10">
      <c r="A5902" t="str">
        <f t="shared" si="92"/>
        <v>C162015FemaleMaori4</v>
      </c>
      <c r="B5902">
        <v>2015</v>
      </c>
      <c r="C5902" t="s">
        <v>27</v>
      </c>
      <c r="D5902" t="s">
        <v>119</v>
      </c>
      <c r="E5902">
        <v>4</v>
      </c>
      <c r="F5902" t="s">
        <v>142</v>
      </c>
      <c r="G5902">
        <v>1</v>
      </c>
      <c r="H5902">
        <v>2.9154518949999999</v>
      </c>
      <c r="I5902" t="s">
        <v>88</v>
      </c>
      <c r="J5902" t="s">
        <v>188</v>
      </c>
    </row>
    <row r="5903" spans="1:10">
      <c r="A5903" t="str">
        <f t="shared" si="92"/>
        <v>C18-C212015FemaleMaori4</v>
      </c>
      <c r="B5903">
        <v>2015</v>
      </c>
      <c r="C5903" t="s">
        <v>27</v>
      </c>
      <c r="D5903" t="s">
        <v>119</v>
      </c>
      <c r="E5903">
        <v>4</v>
      </c>
      <c r="F5903" t="s">
        <v>142</v>
      </c>
      <c r="G5903">
        <v>1</v>
      </c>
      <c r="H5903">
        <v>2.9154518949999999</v>
      </c>
      <c r="I5903" t="s">
        <v>89</v>
      </c>
      <c r="J5903" t="s">
        <v>182</v>
      </c>
    </row>
    <row r="5904" spans="1:10">
      <c r="A5904" t="str">
        <f t="shared" si="92"/>
        <v>C432015FemaleMaori4</v>
      </c>
      <c r="B5904">
        <v>2015</v>
      </c>
      <c r="C5904" t="s">
        <v>27</v>
      </c>
      <c r="D5904" t="s">
        <v>119</v>
      </c>
      <c r="E5904">
        <v>4</v>
      </c>
      <c r="F5904" t="s">
        <v>142</v>
      </c>
      <c r="G5904">
        <v>2</v>
      </c>
      <c r="H5904">
        <v>5.8309037899999998</v>
      </c>
      <c r="I5904" t="s">
        <v>93</v>
      </c>
      <c r="J5904" t="s">
        <v>186</v>
      </c>
    </row>
    <row r="5905" spans="1:10">
      <c r="A5905" t="str">
        <f t="shared" si="92"/>
        <v>C492015FemaleMaori4</v>
      </c>
      <c r="B5905">
        <v>2015</v>
      </c>
      <c r="C5905" t="s">
        <v>27</v>
      </c>
      <c r="D5905" t="s">
        <v>119</v>
      </c>
      <c r="E5905">
        <v>4</v>
      </c>
      <c r="F5905" t="s">
        <v>142</v>
      </c>
      <c r="G5905">
        <v>1</v>
      </c>
      <c r="H5905">
        <v>2.9154518949999999</v>
      </c>
      <c r="I5905" t="s">
        <v>162</v>
      </c>
      <c r="J5905" t="s">
        <v>163</v>
      </c>
    </row>
    <row r="5906" spans="1:10">
      <c r="A5906" t="str">
        <f t="shared" si="92"/>
        <v>C812015FemaleMaori4</v>
      </c>
      <c r="B5906">
        <v>2015</v>
      </c>
      <c r="C5906" t="s">
        <v>27</v>
      </c>
      <c r="D5906" t="s">
        <v>119</v>
      </c>
      <c r="E5906">
        <v>4</v>
      </c>
      <c r="F5906" t="s">
        <v>142</v>
      </c>
      <c r="G5906">
        <v>1</v>
      </c>
      <c r="H5906">
        <v>2.9154518949999999</v>
      </c>
      <c r="I5906" t="s">
        <v>98</v>
      </c>
      <c r="J5906" t="s">
        <v>172</v>
      </c>
    </row>
    <row r="5907" spans="1:10">
      <c r="A5907" t="str">
        <f t="shared" si="92"/>
        <v>C82-C86, C962015FemaleMaori4</v>
      </c>
      <c r="B5907">
        <v>2015</v>
      </c>
      <c r="C5907" t="s">
        <v>27</v>
      </c>
      <c r="D5907" t="s">
        <v>119</v>
      </c>
      <c r="E5907">
        <v>4</v>
      </c>
      <c r="F5907" t="s">
        <v>142</v>
      </c>
      <c r="G5907">
        <v>1</v>
      </c>
      <c r="H5907">
        <v>2.9154518949999999</v>
      </c>
      <c r="I5907" t="s">
        <v>99</v>
      </c>
      <c r="J5907" t="s">
        <v>173</v>
      </c>
    </row>
    <row r="5908" spans="1:10">
      <c r="A5908" t="str">
        <f t="shared" si="92"/>
        <v>C91-C952015FemaleMaori4</v>
      </c>
      <c r="B5908">
        <v>2015</v>
      </c>
      <c r="C5908" t="s">
        <v>27</v>
      </c>
      <c r="D5908" t="s">
        <v>119</v>
      </c>
      <c r="E5908">
        <v>4</v>
      </c>
      <c r="F5908" t="s">
        <v>142</v>
      </c>
      <c r="G5908">
        <v>2</v>
      </c>
      <c r="H5908">
        <v>5.8309037899999998</v>
      </c>
      <c r="I5908" t="s">
        <v>101</v>
      </c>
      <c r="J5908" t="s">
        <v>174</v>
      </c>
    </row>
    <row r="5909" spans="1:10">
      <c r="A5909" t="str">
        <f t="shared" si="92"/>
        <v>C162016FemaleMaori4</v>
      </c>
      <c r="B5909">
        <v>2016</v>
      </c>
      <c r="C5909" t="s">
        <v>27</v>
      </c>
      <c r="D5909" t="s">
        <v>119</v>
      </c>
      <c r="E5909">
        <v>4</v>
      </c>
      <c r="F5909" t="s">
        <v>142</v>
      </c>
      <c r="G5909">
        <v>1</v>
      </c>
      <c r="H5909">
        <v>2.9002320190000002</v>
      </c>
      <c r="I5909" t="s">
        <v>88</v>
      </c>
      <c r="J5909" t="s">
        <v>188</v>
      </c>
    </row>
    <row r="5910" spans="1:10">
      <c r="A5910" t="str">
        <f t="shared" si="92"/>
        <v>C18-C212016FemaleMaori4</v>
      </c>
      <c r="B5910">
        <v>2016</v>
      </c>
      <c r="C5910" t="s">
        <v>27</v>
      </c>
      <c r="D5910" t="s">
        <v>119</v>
      </c>
      <c r="E5910">
        <v>4</v>
      </c>
      <c r="F5910" t="s">
        <v>142</v>
      </c>
      <c r="G5910">
        <v>1</v>
      </c>
      <c r="H5910">
        <v>2.9002320190000002</v>
      </c>
      <c r="I5910" t="s">
        <v>89</v>
      </c>
      <c r="J5910" t="s">
        <v>182</v>
      </c>
    </row>
    <row r="5911" spans="1:10">
      <c r="A5911" t="str">
        <f t="shared" si="92"/>
        <v>C712016FemaleMaori4</v>
      </c>
      <c r="B5911">
        <v>2016</v>
      </c>
      <c r="C5911" t="s">
        <v>27</v>
      </c>
      <c r="D5911" t="s">
        <v>119</v>
      </c>
      <c r="E5911">
        <v>4</v>
      </c>
      <c r="F5911" t="s">
        <v>142</v>
      </c>
      <c r="G5911">
        <v>1</v>
      </c>
      <c r="H5911">
        <v>2.9002320190000002</v>
      </c>
      <c r="I5911" t="s">
        <v>96</v>
      </c>
      <c r="J5911" t="s">
        <v>167</v>
      </c>
    </row>
    <row r="5912" spans="1:10">
      <c r="A5912" t="str">
        <f t="shared" si="92"/>
        <v>C91-C952016FemaleMaori4</v>
      </c>
      <c r="B5912">
        <v>2016</v>
      </c>
      <c r="C5912" t="s">
        <v>27</v>
      </c>
      <c r="D5912" t="s">
        <v>119</v>
      </c>
      <c r="E5912">
        <v>4</v>
      </c>
      <c r="F5912" t="s">
        <v>142</v>
      </c>
      <c r="G5912">
        <v>2</v>
      </c>
      <c r="H5912">
        <v>5.8004640370000002</v>
      </c>
      <c r="I5912" t="s">
        <v>101</v>
      </c>
      <c r="J5912" t="s">
        <v>174</v>
      </c>
    </row>
    <row r="5913" spans="1:10">
      <c r="A5913" t="str">
        <f t="shared" si="92"/>
        <v>C18-C212017FemaleMaori4</v>
      </c>
      <c r="B5913">
        <v>2017</v>
      </c>
      <c r="C5913" t="s">
        <v>27</v>
      </c>
      <c r="D5913" t="s">
        <v>119</v>
      </c>
      <c r="E5913">
        <v>4</v>
      </c>
      <c r="F5913" t="s">
        <v>142</v>
      </c>
      <c r="G5913">
        <v>1</v>
      </c>
      <c r="H5913">
        <v>2.9197080290000001</v>
      </c>
      <c r="I5913" t="s">
        <v>89</v>
      </c>
      <c r="J5913" t="s">
        <v>182</v>
      </c>
    </row>
    <row r="5914" spans="1:10">
      <c r="A5914" t="str">
        <f t="shared" si="92"/>
        <v>C40-C412017FemaleMaori4</v>
      </c>
      <c r="B5914">
        <v>2017</v>
      </c>
      <c r="C5914" t="s">
        <v>27</v>
      </c>
      <c r="D5914" t="s">
        <v>119</v>
      </c>
      <c r="E5914">
        <v>4</v>
      </c>
      <c r="F5914" t="s">
        <v>142</v>
      </c>
      <c r="G5914">
        <v>1</v>
      </c>
      <c r="H5914">
        <v>2.9197080290000001</v>
      </c>
      <c r="I5914" t="s">
        <v>160</v>
      </c>
      <c r="J5914" t="s">
        <v>161</v>
      </c>
    </row>
    <row r="5915" spans="1:10">
      <c r="A5915" t="str">
        <f t="shared" si="92"/>
        <v>C492017FemaleMaori4</v>
      </c>
      <c r="B5915">
        <v>2017</v>
      </c>
      <c r="C5915" t="s">
        <v>27</v>
      </c>
      <c r="D5915" t="s">
        <v>119</v>
      </c>
      <c r="E5915">
        <v>4</v>
      </c>
      <c r="F5915" t="s">
        <v>142</v>
      </c>
      <c r="G5915">
        <v>1</v>
      </c>
      <c r="H5915">
        <v>2.9197080290000001</v>
      </c>
      <c r="I5915" t="s">
        <v>162</v>
      </c>
      <c r="J5915" t="s">
        <v>163</v>
      </c>
    </row>
    <row r="5916" spans="1:10">
      <c r="A5916" t="str">
        <f t="shared" si="92"/>
        <v>C732017FemaleMaori4</v>
      </c>
      <c r="B5916">
        <v>2017</v>
      </c>
      <c r="C5916" t="s">
        <v>27</v>
      </c>
      <c r="D5916" t="s">
        <v>119</v>
      </c>
      <c r="E5916">
        <v>4</v>
      </c>
      <c r="F5916" t="s">
        <v>142</v>
      </c>
      <c r="G5916">
        <v>1</v>
      </c>
      <c r="H5916">
        <v>2.9197080290000001</v>
      </c>
      <c r="I5916" t="s">
        <v>97</v>
      </c>
      <c r="J5916" t="s">
        <v>183</v>
      </c>
    </row>
    <row r="5917" spans="1:10">
      <c r="A5917" t="str">
        <f t="shared" si="92"/>
        <v>C82-C86, C962017FemaleMaori4</v>
      </c>
      <c r="B5917">
        <v>2017</v>
      </c>
      <c r="C5917" t="s">
        <v>27</v>
      </c>
      <c r="D5917" t="s">
        <v>119</v>
      </c>
      <c r="E5917">
        <v>4</v>
      </c>
      <c r="F5917" t="s">
        <v>142</v>
      </c>
      <c r="G5917">
        <v>1</v>
      </c>
      <c r="H5917">
        <v>2.9197080290000001</v>
      </c>
      <c r="I5917" t="s">
        <v>99</v>
      </c>
      <c r="J5917" t="s">
        <v>173</v>
      </c>
    </row>
    <row r="5918" spans="1:10">
      <c r="A5918" t="str">
        <f t="shared" si="92"/>
        <v>C91-C952017FemaleMaori4</v>
      </c>
      <c r="B5918">
        <v>2017</v>
      </c>
      <c r="C5918" t="s">
        <v>27</v>
      </c>
      <c r="D5918" t="s">
        <v>119</v>
      </c>
      <c r="E5918">
        <v>4</v>
      </c>
      <c r="F5918" t="s">
        <v>142</v>
      </c>
      <c r="G5918">
        <v>2</v>
      </c>
      <c r="H5918">
        <v>5.8394160580000003</v>
      </c>
      <c r="I5918" t="s">
        <v>101</v>
      </c>
      <c r="J5918" t="s">
        <v>174</v>
      </c>
    </row>
    <row r="5919" spans="1:10">
      <c r="A5919" t="str">
        <f t="shared" si="92"/>
        <v>C162015FemaleMaori5</v>
      </c>
      <c r="B5919">
        <v>2015</v>
      </c>
      <c r="C5919" t="s">
        <v>27</v>
      </c>
      <c r="D5919" t="s">
        <v>119</v>
      </c>
      <c r="E5919">
        <v>5</v>
      </c>
      <c r="F5919" t="s">
        <v>143</v>
      </c>
      <c r="G5919">
        <v>3</v>
      </c>
      <c r="H5919">
        <v>9.7118808679999997</v>
      </c>
      <c r="I5919" t="s">
        <v>88</v>
      </c>
      <c r="J5919" t="s">
        <v>188</v>
      </c>
    </row>
    <row r="5920" spans="1:10">
      <c r="A5920" t="str">
        <f t="shared" si="92"/>
        <v>C222015FemaleMaori5</v>
      </c>
      <c r="B5920">
        <v>2015</v>
      </c>
      <c r="C5920" t="s">
        <v>27</v>
      </c>
      <c r="D5920" t="s">
        <v>119</v>
      </c>
      <c r="E5920">
        <v>5</v>
      </c>
      <c r="F5920" t="s">
        <v>143</v>
      </c>
      <c r="G5920">
        <v>1</v>
      </c>
      <c r="H5920">
        <v>3.2372936229999998</v>
      </c>
      <c r="I5920" t="s">
        <v>90</v>
      </c>
      <c r="J5920" t="s">
        <v>159</v>
      </c>
    </row>
    <row r="5921" spans="1:10">
      <c r="A5921" t="str">
        <f t="shared" si="92"/>
        <v>C532015FemaleMaori5</v>
      </c>
      <c r="B5921">
        <v>2015</v>
      </c>
      <c r="C5921" t="s">
        <v>27</v>
      </c>
      <c r="D5921" t="s">
        <v>119</v>
      </c>
      <c r="E5921">
        <v>5</v>
      </c>
      <c r="F5921" t="s">
        <v>143</v>
      </c>
      <c r="G5921">
        <v>2</v>
      </c>
      <c r="H5921">
        <v>6.4745872450000004</v>
      </c>
      <c r="I5921" t="s">
        <v>103</v>
      </c>
      <c r="J5921" t="s">
        <v>235</v>
      </c>
    </row>
    <row r="5922" spans="1:10">
      <c r="A5922" t="str">
        <f t="shared" si="92"/>
        <v>C56-C572015FemaleMaori5</v>
      </c>
      <c r="B5922">
        <v>2015</v>
      </c>
      <c r="C5922" t="s">
        <v>27</v>
      </c>
      <c r="D5922" t="s">
        <v>119</v>
      </c>
      <c r="E5922">
        <v>5</v>
      </c>
      <c r="F5922" t="s">
        <v>143</v>
      </c>
      <c r="G5922">
        <v>1</v>
      </c>
      <c r="H5922">
        <v>3.2372936229999998</v>
      </c>
      <c r="I5922" t="s">
        <v>105</v>
      </c>
      <c r="J5922" t="s">
        <v>233</v>
      </c>
    </row>
    <row r="5923" spans="1:10">
      <c r="A5923" t="str">
        <f t="shared" si="92"/>
        <v>C732015FemaleMaori5</v>
      </c>
      <c r="B5923">
        <v>2015</v>
      </c>
      <c r="C5923" t="s">
        <v>27</v>
      </c>
      <c r="D5923" t="s">
        <v>119</v>
      </c>
      <c r="E5923">
        <v>5</v>
      </c>
      <c r="F5923" t="s">
        <v>143</v>
      </c>
      <c r="G5923">
        <v>2</v>
      </c>
      <c r="H5923">
        <v>6.4745872450000004</v>
      </c>
      <c r="I5923" t="s">
        <v>97</v>
      </c>
      <c r="J5923" t="s">
        <v>183</v>
      </c>
    </row>
    <row r="5924" spans="1:10">
      <c r="A5924" t="str">
        <f t="shared" si="92"/>
        <v>C812015FemaleMaori5</v>
      </c>
      <c r="B5924">
        <v>2015</v>
      </c>
      <c r="C5924" t="s">
        <v>27</v>
      </c>
      <c r="D5924" t="s">
        <v>119</v>
      </c>
      <c r="E5924">
        <v>5</v>
      </c>
      <c r="F5924" t="s">
        <v>143</v>
      </c>
      <c r="G5924">
        <v>3</v>
      </c>
      <c r="H5924">
        <v>9.7118808679999997</v>
      </c>
      <c r="I5924" t="s">
        <v>98</v>
      </c>
      <c r="J5924" t="s">
        <v>172</v>
      </c>
    </row>
    <row r="5925" spans="1:10">
      <c r="A5925" t="str">
        <f t="shared" si="92"/>
        <v>C91-C952015FemaleMaori5</v>
      </c>
      <c r="B5925">
        <v>2015</v>
      </c>
      <c r="C5925" t="s">
        <v>27</v>
      </c>
      <c r="D5925" t="s">
        <v>119</v>
      </c>
      <c r="E5925">
        <v>5</v>
      </c>
      <c r="F5925" t="s">
        <v>143</v>
      </c>
      <c r="G5925">
        <v>1</v>
      </c>
      <c r="H5925">
        <v>3.2372936229999998</v>
      </c>
      <c r="I5925" t="s">
        <v>101</v>
      </c>
      <c r="J5925" t="s">
        <v>174</v>
      </c>
    </row>
    <row r="5926" spans="1:10">
      <c r="A5926" t="str">
        <f t="shared" si="92"/>
        <v>C00-C142016FemaleMaori5</v>
      </c>
      <c r="B5926">
        <v>2016</v>
      </c>
      <c r="C5926" t="s">
        <v>27</v>
      </c>
      <c r="D5926" t="s">
        <v>119</v>
      </c>
      <c r="E5926">
        <v>5</v>
      </c>
      <c r="F5926" t="s">
        <v>143</v>
      </c>
      <c r="G5926">
        <v>1</v>
      </c>
      <c r="H5926">
        <v>3.1918289180000001</v>
      </c>
      <c r="I5926" t="s">
        <v>86</v>
      </c>
      <c r="J5926" t="s">
        <v>180</v>
      </c>
    </row>
    <row r="5927" spans="1:10">
      <c r="A5927" t="str">
        <f t="shared" si="92"/>
        <v>C18-C212016FemaleMaori5</v>
      </c>
      <c r="B5927">
        <v>2016</v>
      </c>
      <c r="C5927" t="s">
        <v>27</v>
      </c>
      <c r="D5927" t="s">
        <v>119</v>
      </c>
      <c r="E5927">
        <v>5</v>
      </c>
      <c r="F5927" t="s">
        <v>143</v>
      </c>
      <c r="G5927">
        <v>1</v>
      </c>
      <c r="H5927">
        <v>3.1918289180000001</v>
      </c>
      <c r="I5927" t="s">
        <v>89</v>
      </c>
      <c r="J5927" t="s">
        <v>182</v>
      </c>
    </row>
    <row r="5928" spans="1:10">
      <c r="A5928" t="str">
        <f t="shared" si="92"/>
        <v>C262016FemaleMaori5</v>
      </c>
      <c r="B5928">
        <v>2016</v>
      </c>
      <c r="C5928" t="s">
        <v>27</v>
      </c>
      <c r="D5928" t="s">
        <v>119</v>
      </c>
      <c r="E5928">
        <v>5</v>
      </c>
      <c r="F5928" t="s">
        <v>143</v>
      </c>
      <c r="G5928">
        <v>1</v>
      </c>
      <c r="H5928">
        <v>3.1918289180000001</v>
      </c>
      <c r="I5928" t="s">
        <v>198</v>
      </c>
      <c r="J5928" t="s">
        <v>199</v>
      </c>
    </row>
    <row r="5929" spans="1:10">
      <c r="A5929" t="str">
        <f t="shared" si="92"/>
        <v>C33-C342016FemaleMaori5</v>
      </c>
      <c r="B5929">
        <v>2016</v>
      </c>
      <c r="C5929" t="s">
        <v>27</v>
      </c>
      <c r="D5929" t="s">
        <v>119</v>
      </c>
      <c r="E5929">
        <v>5</v>
      </c>
      <c r="F5929" t="s">
        <v>143</v>
      </c>
      <c r="G5929">
        <v>1</v>
      </c>
      <c r="H5929">
        <v>3.1918289180000001</v>
      </c>
      <c r="I5929" t="s">
        <v>92</v>
      </c>
      <c r="J5929" t="s">
        <v>175</v>
      </c>
    </row>
    <row r="5930" spans="1:10">
      <c r="A5930" t="str">
        <f t="shared" si="92"/>
        <v>C502016FemaleMaori5</v>
      </c>
      <c r="B5930">
        <v>2016</v>
      </c>
      <c r="C5930" t="s">
        <v>27</v>
      </c>
      <c r="D5930" t="s">
        <v>119</v>
      </c>
      <c r="E5930">
        <v>5</v>
      </c>
      <c r="F5930" t="s">
        <v>143</v>
      </c>
      <c r="G5930">
        <v>3</v>
      </c>
      <c r="H5930">
        <v>9.5754867539999999</v>
      </c>
      <c r="I5930" t="s">
        <v>102</v>
      </c>
      <c r="J5930" t="s">
        <v>214</v>
      </c>
    </row>
    <row r="5931" spans="1:10">
      <c r="A5931" t="str">
        <f t="shared" si="92"/>
        <v>C812016FemaleMaori5</v>
      </c>
      <c r="B5931">
        <v>2016</v>
      </c>
      <c r="C5931" t="s">
        <v>27</v>
      </c>
      <c r="D5931" t="s">
        <v>119</v>
      </c>
      <c r="E5931">
        <v>5</v>
      </c>
      <c r="F5931" t="s">
        <v>143</v>
      </c>
      <c r="G5931">
        <v>1</v>
      </c>
      <c r="H5931">
        <v>3.1918289180000001</v>
      </c>
      <c r="I5931" t="s">
        <v>98</v>
      </c>
      <c r="J5931" t="s">
        <v>172</v>
      </c>
    </row>
    <row r="5932" spans="1:10">
      <c r="A5932" t="str">
        <f t="shared" si="92"/>
        <v>C82-C86, C962016FemaleMaori5</v>
      </c>
      <c r="B5932">
        <v>2016</v>
      </c>
      <c r="C5932" t="s">
        <v>27</v>
      </c>
      <c r="D5932" t="s">
        <v>119</v>
      </c>
      <c r="E5932">
        <v>5</v>
      </c>
      <c r="F5932" t="s">
        <v>143</v>
      </c>
      <c r="G5932">
        <v>1</v>
      </c>
      <c r="H5932">
        <v>3.1918289180000001</v>
      </c>
      <c r="I5932" t="s">
        <v>99</v>
      </c>
      <c r="J5932" t="s">
        <v>173</v>
      </c>
    </row>
    <row r="5933" spans="1:10">
      <c r="A5933" t="str">
        <f t="shared" si="92"/>
        <v>C91-C952016FemaleMaori5</v>
      </c>
      <c r="B5933">
        <v>2016</v>
      </c>
      <c r="C5933" t="s">
        <v>27</v>
      </c>
      <c r="D5933" t="s">
        <v>119</v>
      </c>
      <c r="E5933">
        <v>5</v>
      </c>
      <c r="F5933" t="s">
        <v>143</v>
      </c>
      <c r="G5933">
        <v>1</v>
      </c>
      <c r="H5933">
        <v>3.1918289180000001</v>
      </c>
      <c r="I5933" t="s">
        <v>101</v>
      </c>
      <c r="J5933" t="s">
        <v>174</v>
      </c>
    </row>
    <row r="5934" spans="1:10">
      <c r="A5934" t="str">
        <f t="shared" si="92"/>
        <v>C18-C212017FemaleMaori5</v>
      </c>
      <c r="B5934">
        <v>2017</v>
      </c>
      <c r="C5934" t="s">
        <v>27</v>
      </c>
      <c r="D5934" t="s">
        <v>119</v>
      </c>
      <c r="E5934">
        <v>5</v>
      </c>
      <c r="F5934" t="s">
        <v>143</v>
      </c>
      <c r="G5934">
        <v>2</v>
      </c>
      <c r="H5934">
        <v>6.281407035</v>
      </c>
      <c r="I5934" t="s">
        <v>89</v>
      </c>
      <c r="J5934" t="s">
        <v>182</v>
      </c>
    </row>
    <row r="5935" spans="1:10">
      <c r="A5935" t="str">
        <f t="shared" si="92"/>
        <v>C432017FemaleMaori5</v>
      </c>
      <c r="B5935">
        <v>2017</v>
      </c>
      <c r="C5935" t="s">
        <v>27</v>
      </c>
      <c r="D5935" t="s">
        <v>119</v>
      </c>
      <c r="E5935">
        <v>5</v>
      </c>
      <c r="F5935" t="s">
        <v>143</v>
      </c>
      <c r="G5935">
        <v>1</v>
      </c>
      <c r="H5935">
        <v>3.140703518</v>
      </c>
      <c r="I5935" t="s">
        <v>93</v>
      </c>
      <c r="J5935" t="s">
        <v>186</v>
      </c>
    </row>
    <row r="5936" spans="1:10">
      <c r="A5936" t="str">
        <f t="shared" si="92"/>
        <v>C712017FemaleMaori5</v>
      </c>
      <c r="B5936">
        <v>2017</v>
      </c>
      <c r="C5936" t="s">
        <v>27</v>
      </c>
      <c r="D5936" t="s">
        <v>119</v>
      </c>
      <c r="E5936">
        <v>5</v>
      </c>
      <c r="F5936" t="s">
        <v>143</v>
      </c>
      <c r="G5936">
        <v>1</v>
      </c>
      <c r="H5936">
        <v>3.140703518</v>
      </c>
      <c r="I5936" t="s">
        <v>96</v>
      </c>
      <c r="J5936" t="s">
        <v>167</v>
      </c>
    </row>
    <row r="5937" spans="1:10">
      <c r="A5937" t="str">
        <f t="shared" si="92"/>
        <v>C82-C86, C962017FemaleMaori5</v>
      </c>
      <c r="B5937">
        <v>2017</v>
      </c>
      <c r="C5937" t="s">
        <v>27</v>
      </c>
      <c r="D5937" t="s">
        <v>119</v>
      </c>
      <c r="E5937">
        <v>5</v>
      </c>
      <c r="F5937" t="s">
        <v>143</v>
      </c>
      <c r="G5937">
        <v>1</v>
      </c>
      <c r="H5937">
        <v>3.140703518</v>
      </c>
      <c r="I5937" t="s">
        <v>99</v>
      </c>
      <c r="J5937" t="s">
        <v>173</v>
      </c>
    </row>
    <row r="5938" spans="1:10">
      <c r="A5938" t="str">
        <f t="shared" si="92"/>
        <v>C18-C212015FemaleMaori6</v>
      </c>
      <c r="B5938">
        <v>2015</v>
      </c>
      <c r="C5938" t="s">
        <v>27</v>
      </c>
      <c r="D5938" t="s">
        <v>119</v>
      </c>
      <c r="E5938">
        <v>6</v>
      </c>
      <c r="F5938" t="s">
        <v>144</v>
      </c>
      <c r="G5938">
        <v>2</v>
      </c>
      <c r="H5938">
        <v>7.6248570339999997</v>
      </c>
      <c r="I5938" t="s">
        <v>89</v>
      </c>
      <c r="J5938" t="s">
        <v>182</v>
      </c>
    </row>
    <row r="5939" spans="1:10">
      <c r="A5939" t="str">
        <f t="shared" si="92"/>
        <v>C40-C412015FemaleMaori6</v>
      </c>
      <c r="B5939">
        <v>2015</v>
      </c>
      <c r="C5939" t="s">
        <v>27</v>
      </c>
      <c r="D5939" t="s">
        <v>119</v>
      </c>
      <c r="E5939">
        <v>6</v>
      </c>
      <c r="F5939" t="s">
        <v>144</v>
      </c>
      <c r="G5939">
        <v>1</v>
      </c>
      <c r="H5939">
        <v>3.8124285169999999</v>
      </c>
      <c r="I5939" t="s">
        <v>160</v>
      </c>
      <c r="J5939" t="s">
        <v>161</v>
      </c>
    </row>
    <row r="5940" spans="1:10">
      <c r="A5940" t="str">
        <f t="shared" si="92"/>
        <v>C442015FemaleMaori6</v>
      </c>
      <c r="B5940">
        <v>2015</v>
      </c>
      <c r="C5940" t="s">
        <v>27</v>
      </c>
      <c r="D5940" t="s">
        <v>119</v>
      </c>
      <c r="E5940">
        <v>6</v>
      </c>
      <c r="F5940" t="s">
        <v>144</v>
      </c>
      <c r="G5940">
        <v>1</v>
      </c>
      <c r="H5940">
        <v>3.8124285169999999</v>
      </c>
      <c r="I5940" t="s">
        <v>176</v>
      </c>
      <c r="J5940" t="s">
        <v>177</v>
      </c>
    </row>
    <row r="5941" spans="1:10">
      <c r="A5941" t="str">
        <f t="shared" si="92"/>
        <v>C492015FemaleMaori6</v>
      </c>
      <c r="B5941">
        <v>2015</v>
      </c>
      <c r="C5941" t="s">
        <v>27</v>
      </c>
      <c r="D5941" t="s">
        <v>119</v>
      </c>
      <c r="E5941">
        <v>6</v>
      </c>
      <c r="F5941" t="s">
        <v>144</v>
      </c>
      <c r="G5941">
        <v>1</v>
      </c>
      <c r="H5941">
        <v>3.8124285169999999</v>
      </c>
      <c r="I5941" t="s">
        <v>162</v>
      </c>
      <c r="J5941" t="s">
        <v>163</v>
      </c>
    </row>
    <row r="5942" spans="1:10">
      <c r="A5942" t="str">
        <f t="shared" si="92"/>
        <v>C502015FemaleMaori6</v>
      </c>
      <c r="B5942">
        <v>2015</v>
      </c>
      <c r="C5942" t="s">
        <v>27</v>
      </c>
      <c r="D5942" t="s">
        <v>119</v>
      </c>
      <c r="E5942">
        <v>6</v>
      </c>
      <c r="F5942" t="s">
        <v>144</v>
      </c>
      <c r="G5942">
        <v>3</v>
      </c>
      <c r="H5942">
        <v>11.43728555</v>
      </c>
      <c r="I5942" t="s">
        <v>102</v>
      </c>
      <c r="J5942" t="s">
        <v>214</v>
      </c>
    </row>
    <row r="5943" spans="1:10">
      <c r="A5943" t="str">
        <f t="shared" si="92"/>
        <v>C532015FemaleMaori6</v>
      </c>
      <c r="B5943">
        <v>2015</v>
      </c>
      <c r="C5943" t="s">
        <v>27</v>
      </c>
      <c r="D5943" t="s">
        <v>119</v>
      </c>
      <c r="E5943">
        <v>6</v>
      </c>
      <c r="F5943" t="s">
        <v>144</v>
      </c>
      <c r="G5943">
        <v>4</v>
      </c>
      <c r="H5943">
        <v>15.24971407</v>
      </c>
      <c r="I5943" t="s">
        <v>103</v>
      </c>
      <c r="J5943" t="s">
        <v>235</v>
      </c>
    </row>
    <row r="5944" spans="1:10">
      <c r="A5944" t="str">
        <f t="shared" si="92"/>
        <v>C64-C66, C682015FemaleMaori6</v>
      </c>
      <c r="B5944">
        <v>2015</v>
      </c>
      <c r="C5944" t="s">
        <v>27</v>
      </c>
      <c r="D5944" t="s">
        <v>119</v>
      </c>
      <c r="E5944">
        <v>6</v>
      </c>
      <c r="F5944" t="s">
        <v>144</v>
      </c>
      <c r="G5944">
        <v>1</v>
      </c>
      <c r="H5944">
        <v>3.8124285169999999</v>
      </c>
      <c r="I5944" t="s">
        <v>94</v>
      </c>
      <c r="J5944" t="s">
        <v>164</v>
      </c>
    </row>
    <row r="5945" spans="1:10">
      <c r="A5945" t="str">
        <f t="shared" si="92"/>
        <v>C712015FemaleMaori6</v>
      </c>
      <c r="B5945">
        <v>2015</v>
      </c>
      <c r="C5945" t="s">
        <v>27</v>
      </c>
      <c r="D5945" t="s">
        <v>119</v>
      </c>
      <c r="E5945">
        <v>6</v>
      </c>
      <c r="F5945" t="s">
        <v>144</v>
      </c>
      <c r="G5945">
        <v>2</v>
      </c>
      <c r="H5945">
        <v>7.6248570339999997</v>
      </c>
      <c r="I5945" t="s">
        <v>96</v>
      </c>
      <c r="J5945" t="s">
        <v>167</v>
      </c>
    </row>
    <row r="5946" spans="1:10">
      <c r="A5946" t="str">
        <f t="shared" si="92"/>
        <v>C732015FemaleMaori6</v>
      </c>
      <c r="B5946">
        <v>2015</v>
      </c>
      <c r="C5946" t="s">
        <v>27</v>
      </c>
      <c r="D5946" t="s">
        <v>119</v>
      </c>
      <c r="E5946">
        <v>6</v>
      </c>
      <c r="F5946" t="s">
        <v>144</v>
      </c>
      <c r="G5946">
        <v>5</v>
      </c>
      <c r="H5946">
        <v>19.06214258</v>
      </c>
      <c r="I5946" t="s">
        <v>97</v>
      </c>
      <c r="J5946" t="s">
        <v>183</v>
      </c>
    </row>
    <row r="5947" spans="1:10">
      <c r="A5947" t="str">
        <f t="shared" si="92"/>
        <v>C152016FemaleMaori6</v>
      </c>
      <c r="B5947">
        <v>2016</v>
      </c>
      <c r="C5947" t="s">
        <v>27</v>
      </c>
      <c r="D5947" t="s">
        <v>119</v>
      </c>
      <c r="E5947">
        <v>6</v>
      </c>
      <c r="F5947" t="s">
        <v>144</v>
      </c>
      <c r="G5947">
        <v>1</v>
      </c>
      <c r="H5947">
        <v>3.6536353670000001</v>
      </c>
      <c r="I5947" t="s">
        <v>87</v>
      </c>
      <c r="J5947" t="s">
        <v>217</v>
      </c>
    </row>
    <row r="5948" spans="1:10">
      <c r="A5948" t="str">
        <f t="shared" si="92"/>
        <v>C18-C212016FemaleMaori6</v>
      </c>
      <c r="B5948">
        <v>2016</v>
      </c>
      <c r="C5948" t="s">
        <v>27</v>
      </c>
      <c r="D5948" t="s">
        <v>119</v>
      </c>
      <c r="E5948">
        <v>6</v>
      </c>
      <c r="F5948" t="s">
        <v>144</v>
      </c>
      <c r="G5948">
        <v>4</v>
      </c>
      <c r="H5948">
        <v>14.614541470000001</v>
      </c>
      <c r="I5948" t="s">
        <v>89</v>
      </c>
      <c r="J5948" t="s">
        <v>182</v>
      </c>
    </row>
    <row r="5949" spans="1:10">
      <c r="A5949" t="str">
        <f t="shared" si="92"/>
        <v>C502016FemaleMaori6</v>
      </c>
      <c r="B5949">
        <v>2016</v>
      </c>
      <c r="C5949" t="s">
        <v>27</v>
      </c>
      <c r="D5949" t="s">
        <v>119</v>
      </c>
      <c r="E5949">
        <v>6</v>
      </c>
      <c r="F5949" t="s">
        <v>144</v>
      </c>
      <c r="G5949">
        <v>2</v>
      </c>
      <c r="H5949">
        <v>7.3072707340000003</v>
      </c>
      <c r="I5949" t="s">
        <v>102</v>
      </c>
      <c r="J5949" t="s">
        <v>214</v>
      </c>
    </row>
    <row r="5950" spans="1:10">
      <c r="A5950" t="str">
        <f t="shared" si="92"/>
        <v>C512016FemaleMaori6</v>
      </c>
      <c r="B5950">
        <v>2016</v>
      </c>
      <c r="C5950" t="s">
        <v>27</v>
      </c>
      <c r="D5950" t="s">
        <v>119</v>
      </c>
      <c r="E5950">
        <v>6</v>
      </c>
      <c r="F5950" t="s">
        <v>144</v>
      </c>
      <c r="G5950">
        <v>1</v>
      </c>
      <c r="H5950">
        <v>3.6536353670000001</v>
      </c>
      <c r="I5950" t="s">
        <v>106</v>
      </c>
      <c r="J5950" t="s">
        <v>238</v>
      </c>
    </row>
    <row r="5951" spans="1:10">
      <c r="A5951" t="str">
        <f t="shared" si="92"/>
        <v>C532016FemaleMaori6</v>
      </c>
      <c r="B5951">
        <v>2016</v>
      </c>
      <c r="C5951" t="s">
        <v>27</v>
      </c>
      <c r="D5951" t="s">
        <v>119</v>
      </c>
      <c r="E5951">
        <v>6</v>
      </c>
      <c r="F5951" t="s">
        <v>144</v>
      </c>
      <c r="G5951">
        <v>5</v>
      </c>
      <c r="H5951">
        <v>18.268176839999999</v>
      </c>
      <c r="I5951" t="s">
        <v>103</v>
      </c>
      <c r="J5951" t="s">
        <v>235</v>
      </c>
    </row>
    <row r="5952" spans="1:10">
      <c r="A5952" t="str">
        <f t="shared" si="92"/>
        <v>C732016FemaleMaori6</v>
      </c>
      <c r="B5952">
        <v>2016</v>
      </c>
      <c r="C5952" t="s">
        <v>27</v>
      </c>
      <c r="D5952" t="s">
        <v>119</v>
      </c>
      <c r="E5952">
        <v>6</v>
      </c>
      <c r="F5952" t="s">
        <v>144</v>
      </c>
      <c r="G5952">
        <v>1</v>
      </c>
      <c r="H5952">
        <v>3.6536353670000001</v>
      </c>
      <c r="I5952" t="s">
        <v>97</v>
      </c>
      <c r="J5952" t="s">
        <v>183</v>
      </c>
    </row>
    <row r="5953" spans="1:10">
      <c r="A5953" t="str">
        <f t="shared" si="92"/>
        <v>C812016FemaleMaori6</v>
      </c>
      <c r="B5953">
        <v>2016</v>
      </c>
      <c r="C5953" t="s">
        <v>27</v>
      </c>
      <c r="D5953" t="s">
        <v>119</v>
      </c>
      <c r="E5953">
        <v>6</v>
      </c>
      <c r="F5953" t="s">
        <v>144</v>
      </c>
      <c r="G5953">
        <v>1</v>
      </c>
      <c r="H5953">
        <v>3.6536353670000001</v>
      </c>
      <c r="I5953" t="s">
        <v>98</v>
      </c>
      <c r="J5953" t="s">
        <v>172</v>
      </c>
    </row>
    <row r="5954" spans="1:10">
      <c r="A5954" t="str">
        <f t="shared" si="92"/>
        <v>D45-D472016FemaleMaori6</v>
      </c>
      <c r="B5954">
        <v>2016</v>
      </c>
      <c r="C5954" t="s">
        <v>27</v>
      </c>
      <c r="D5954" t="s">
        <v>119</v>
      </c>
      <c r="E5954">
        <v>6</v>
      </c>
      <c r="F5954" t="s">
        <v>144</v>
      </c>
      <c r="G5954">
        <v>1</v>
      </c>
      <c r="H5954">
        <v>3.6536353670000001</v>
      </c>
      <c r="I5954" t="s">
        <v>140</v>
      </c>
      <c r="J5954" t="s">
        <v>181</v>
      </c>
    </row>
    <row r="5955" spans="1:10">
      <c r="A5955" t="str">
        <f t="shared" ref="A5955:A6018" si="93">I5955&amp;B5955&amp;C5955&amp;D5955&amp;E5955</f>
        <v>C162017FemaleMaori6</v>
      </c>
      <c r="B5955">
        <v>2017</v>
      </c>
      <c r="C5955" t="s">
        <v>27</v>
      </c>
      <c r="D5955" t="s">
        <v>119</v>
      </c>
      <c r="E5955">
        <v>6</v>
      </c>
      <c r="F5955" t="s">
        <v>144</v>
      </c>
      <c r="G5955">
        <v>1</v>
      </c>
      <c r="H5955">
        <v>3.5298270380000001</v>
      </c>
      <c r="I5955" t="s">
        <v>88</v>
      </c>
      <c r="J5955" t="s">
        <v>188</v>
      </c>
    </row>
    <row r="5956" spans="1:10">
      <c r="A5956" t="str">
        <f t="shared" si="93"/>
        <v>C18-C212017FemaleMaori6</v>
      </c>
      <c r="B5956">
        <v>2017</v>
      </c>
      <c r="C5956" t="s">
        <v>27</v>
      </c>
      <c r="D5956" t="s">
        <v>119</v>
      </c>
      <c r="E5956">
        <v>6</v>
      </c>
      <c r="F5956" t="s">
        <v>144</v>
      </c>
      <c r="G5956">
        <v>4</v>
      </c>
      <c r="H5956">
        <v>14.11930815</v>
      </c>
      <c r="I5956" t="s">
        <v>89</v>
      </c>
      <c r="J5956" t="s">
        <v>182</v>
      </c>
    </row>
    <row r="5957" spans="1:10">
      <c r="A5957" t="str">
        <f t="shared" si="93"/>
        <v>C532017FemaleMaori6</v>
      </c>
      <c r="B5957">
        <v>2017</v>
      </c>
      <c r="C5957" t="s">
        <v>27</v>
      </c>
      <c r="D5957" t="s">
        <v>119</v>
      </c>
      <c r="E5957">
        <v>6</v>
      </c>
      <c r="F5957" t="s">
        <v>144</v>
      </c>
      <c r="G5957">
        <v>2</v>
      </c>
      <c r="H5957">
        <v>7.0596540770000002</v>
      </c>
      <c r="I5957" t="s">
        <v>103</v>
      </c>
      <c r="J5957" t="s">
        <v>235</v>
      </c>
    </row>
    <row r="5958" spans="1:10">
      <c r="A5958" t="str">
        <f t="shared" si="93"/>
        <v>C56-C572017FemaleMaori6</v>
      </c>
      <c r="B5958">
        <v>2017</v>
      </c>
      <c r="C5958" t="s">
        <v>27</v>
      </c>
      <c r="D5958" t="s">
        <v>119</v>
      </c>
      <c r="E5958">
        <v>6</v>
      </c>
      <c r="F5958" t="s">
        <v>144</v>
      </c>
      <c r="G5958">
        <v>1</v>
      </c>
      <c r="H5958">
        <v>3.5298270380000001</v>
      </c>
      <c r="I5958" t="s">
        <v>105</v>
      </c>
      <c r="J5958" t="s">
        <v>233</v>
      </c>
    </row>
    <row r="5959" spans="1:10">
      <c r="A5959" t="str">
        <f t="shared" si="93"/>
        <v>C732017FemaleMaori6</v>
      </c>
      <c r="B5959">
        <v>2017</v>
      </c>
      <c r="C5959" t="s">
        <v>27</v>
      </c>
      <c r="D5959" t="s">
        <v>119</v>
      </c>
      <c r="E5959">
        <v>6</v>
      </c>
      <c r="F5959" t="s">
        <v>144</v>
      </c>
      <c r="G5959">
        <v>4</v>
      </c>
      <c r="H5959">
        <v>14.11930815</v>
      </c>
      <c r="I5959" t="s">
        <v>97</v>
      </c>
      <c r="J5959" t="s">
        <v>183</v>
      </c>
    </row>
    <row r="5960" spans="1:10">
      <c r="A5960" t="str">
        <f t="shared" si="93"/>
        <v>C752017FemaleMaori6</v>
      </c>
      <c r="B5960">
        <v>2017</v>
      </c>
      <c r="C5960" t="s">
        <v>27</v>
      </c>
      <c r="D5960" t="s">
        <v>119</v>
      </c>
      <c r="E5960">
        <v>6</v>
      </c>
      <c r="F5960" t="s">
        <v>144</v>
      </c>
      <c r="G5960">
        <v>1</v>
      </c>
      <c r="H5960">
        <v>3.5298270380000001</v>
      </c>
      <c r="I5960" t="s">
        <v>184</v>
      </c>
      <c r="J5960" t="s">
        <v>185</v>
      </c>
    </row>
    <row r="5961" spans="1:10">
      <c r="A5961" t="str">
        <f t="shared" si="93"/>
        <v>C812017FemaleMaori6</v>
      </c>
      <c r="B5961">
        <v>2017</v>
      </c>
      <c r="C5961" t="s">
        <v>27</v>
      </c>
      <c r="D5961" t="s">
        <v>119</v>
      </c>
      <c r="E5961">
        <v>6</v>
      </c>
      <c r="F5961" t="s">
        <v>144</v>
      </c>
      <c r="G5961">
        <v>1</v>
      </c>
      <c r="H5961">
        <v>3.5298270380000001</v>
      </c>
      <c r="I5961" t="s">
        <v>98</v>
      </c>
      <c r="J5961" t="s">
        <v>172</v>
      </c>
    </row>
    <row r="5962" spans="1:10">
      <c r="A5962" t="str">
        <f t="shared" si="93"/>
        <v>C00-C142015FemaleMaori7</v>
      </c>
      <c r="B5962">
        <v>2015</v>
      </c>
      <c r="C5962" t="s">
        <v>27</v>
      </c>
      <c r="D5962" t="s">
        <v>119</v>
      </c>
      <c r="E5962">
        <v>7</v>
      </c>
      <c r="F5962" t="s">
        <v>145</v>
      </c>
      <c r="G5962">
        <v>1</v>
      </c>
      <c r="H5962">
        <v>4.5682960259999996</v>
      </c>
      <c r="I5962" t="s">
        <v>86</v>
      </c>
      <c r="J5962" t="s">
        <v>180</v>
      </c>
    </row>
    <row r="5963" spans="1:10">
      <c r="A5963" t="str">
        <f t="shared" si="93"/>
        <v>C162015FemaleMaori7</v>
      </c>
      <c r="B5963">
        <v>2015</v>
      </c>
      <c r="C5963" t="s">
        <v>27</v>
      </c>
      <c r="D5963" t="s">
        <v>119</v>
      </c>
      <c r="E5963">
        <v>7</v>
      </c>
      <c r="F5963" t="s">
        <v>145</v>
      </c>
      <c r="G5963">
        <v>1</v>
      </c>
      <c r="H5963">
        <v>4.5682960259999996</v>
      </c>
      <c r="I5963" t="s">
        <v>88</v>
      </c>
      <c r="J5963" t="s">
        <v>188</v>
      </c>
    </row>
    <row r="5964" spans="1:10">
      <c r="A5964" t="str">
        <f t="shared" si="93"/>
        <v>C18-C212015FemaleMaori7</v>
      </c>
      <c r="B5964">
        <v>2015</v>
      </c>
      <c r="C5964" t="s">
        <v>27</v>
      </c>
      <c r="D5964" t="s">
        <v>119</v>
      </c>
      <c r="E5964">
        <v>7</v>
      </c>
      <c r="F5964" t="s">
        <v>145</v>
      </c>
      <c r="G5964">
        <v>2</v>
      </c>
      <c r="H5964">
        <v>9.1365920509999992</v>
      </c>
      <c r="I5964" t="s">
        <v>89</v>
      </c>
      <c r="J5964" t="s">
        <v>182</v>
      </c>
    </row>
    <row r="5965" spans="1:10">
      <c r="A5965" t="str">
        <f t="shared" si="93"/>
        <v>C432015FemaleMaori7</v>
      </c>
      <c r="B5965">
        <v>2015</v>
      </c>
      <c r="C5965" t="s">
        <v>27</v>
      </c>
      <c r="D5965" t="s">
        <v>119</v>
      </c>
      <c r="E5965">
        <v>7</v>
      </c>
      <c r="F5965" t="s">
        <v>145</v>
      </c>
      <c r="G5965">
        <v>1</v>
      </c>
      <c r="H5965">
        <v>4.5682960259999996</v>
      </c>
      <c r="I5965" t="s">
        <v>93</v>
      </c>
      <c r="J5965" t="s">
        <v>186</v>
      </c>
    </row>
    <row r="5966" spans="1:10">
      <c r="A5966" t="str">
        <f t="shared" si="93"/>
        <v>C502015FemaleMaori7</v>
      </c>
      <c r="B5966">
        <v>2015</v>
      </c>
      <c r="C5966" t="s">
        <v>27</v>
      </c>
      <c r="D5966" t="s">
        <v>119</v>
      </c>
      <c r="E5966">
        <v>7</v>
      </c>
      <c r="F5966" t="s">
        <v>145</v>
      </c>
      <c r="G5966">
        <v>8</v>
      </c>
      <c r="H5966">
        <v>36.546368200000003</v>
      </c>
      <c r="I5966" t="s">
        <v>102</v>
      </c>
      <c r="J5966" t="s">
        <v>214</v>
      </c>
    </row>
    <row r="5967" spans="1:10">
      <c r="A5967" t="str">
        <f t="shared" si="93"/>
        <v>C532015FemaleMaori7</v>
      </c>
      <c r="B5967">
        <v>2015</v>
      </c>
      <c r="C5967" t="s">
        <v>27</v>
      </c>
      <c r="D5967" t="s">
        <v>119</v>
      </c>
      <c r="E5967">
        <v>7</v>
      </c>
      <c r="F5967" t="s">
        <v>145</v>
      </c>
      <c r="G5967">
        <v>5</v>
      </c>
      <c r="H5967">
        <v>22.841480130000001</v>
      </c>
      <c r="I5967" t="s">
        <v>103</v>
      </c>
      <c r="J5967" t="s">
        <v>235</v>
      </c>
    </row>
    <row r="5968" spans="1:10">
      <c r="A5968" t="str">
        <f t="shared" si="93"/>
        <v>C54-C552015FemaleMaori7</v>
      </c>
      <c r="B5968">
        <v>2015</v>
      </c>
      <c r="C5968" t="s">
        <v>27</v>
      </c>
      <c r="D5968" t="s">
        <v>119</v>
      </c>
      <c r="E5968">
        <v>7</v>
      </c>
      <c r="F5968" t="s">
        <v>145</v>
      </c>
      <c r="G5968">
        <v>2</v>
      </c>
      <c r="H5968">
        <v>9.1365920509999992</v>
      </c>
      <c r="I5968" t="s">
        <v>104</v>
      </c>
      <c r="J5968" t="s">
        <v>234</v>
      </c>
    </row>
    <row r="5969" spans="1:10">
      <c r="A5969" t="str">
        <f t="shared" si="93"/>
        <v>C56-C572015FemaleMaori7</v>
      </c>
      <c r="B5969">
        <v>2015</v>
      </c>
      <c r="C5969" t="s">
        <v>27</v>
      </c>
      <c r="D5969" t="s">
        <v>119</v>
      </c>
      <c r="E5969">
        <v>7</v>
      </c>
      <c r="F5969" t="s">
        <v>145</v>
      </c>
      <c r="G5969">
        <v>1</v>
      </c>
      <c r="H5969">
        <v>4.5682960259999996</v>
      </c>
      <c r="I5969" t="s">
        <v>105</v>
      </c>
      <c r="J5969" t="s">
        <v>233</v>
      </c>
    </row>
    <row r="5970" spans="1:10">
      <c r="A5970" t="str">
        <f t="shared" si="93"/>
        <v>C712015FemaleMaori7</v>
      </c>
      <c r="B5970">
        <v>2015</v>
      </c>
      <c r="C5970" t="s">
        <v>27</v>
      </c>
      <c r="D5970" t="s">
        <v>119</v>
      </c>
      <c r="E5970">
        <v>7</v>
      </c>
      <c r="F5970" t="s">
        <v>145</v>
      </c>
      <c r="G5970">
        <v>2</v>
      </c>
      <c r="H5970">
        <v>9.1365920509999992</v>
      </c>
      <c r="I5970" t="s">
        <v>96</v>
      </c>
      <c r="J5970" t="s">
        <v>167</v>
      </c>
    </row>
    <row r="5971" spans="1:10">
      <c r="A5971" t="str">
        <f t="shared" si="93"/>
        <v>C732015FemaleMaori7</v>
      </c>
      <c r="B5971">
        <v>2015</v>
      </c>
      <c r="C5971" t="s">
        <v>27</v>
      </c>
      <c r="D5971" t="s">
        <v>119</v>
      </c>
      <c r="E5971">
        <v>7</v>
      </c>
      <c r="F5971" t="s">
        <v>145</v>
      </c>
      <c r="G5971">
        <v>3</v>
      </c>
      <c r="H5971">
        <v>13.70488808</v>
      </c>
      <c r="I5971" t="s">
        <v>97</v>
      </c>
      <c r="J5971" t="s">
        <v>183</v>
      </c>
    </row>
    <row r="5972" spans="1:10">
      <c r="A5972" t="str">
        <f t="shared" si="93"/>
        <v>C902015FemaleMaori7</v>
      </c>
      <c r="B5972">
        <v>2015</v>
      </c>
      <c r="C5972" t="s">
        <v>27</v>
      </c>
      <c r="D5972" t="s">
        <v>119</v>
      </c>
      <c r="E5972">
        <v>7</v>
      </c>
      <c r="F5972" t="s">
        <v>145</v>
      </c>
      <c r="G5972">
        <v>1</v>
      </c>
      <c r="H5972">
        <v>4.5682960259999996</v>
      </c>
      <c r="I5972" t="s">
        <v>100</v>
      </c>
      <c r="J5972" t="s">
        <v>205</v>
      </c>
    </row>
    <row r="5973" spans="1:10">
      <c r="A5973" t="str">
        <f t="shared" si="93"/>
        <v>C162016FemaleMaori7</v>
      </c>
      <c r="B5973">
        <v>2016</v>
      </c>
      <c r="C5973" t="s">
        <v>27</v>
      </c>
      <c r="D5973" t="s">
        <v>119</v>
      </c>
      <c r="E5973">
        <v>7</v>
      </c>
      <c r="F5973" t="s">
        <v>145</v>
      </c>
      <c r="G5973">
        <v>1</v>
      </c>
      <c r="H5973">
        <v>4.5105999099999998</v>
      </c>
      <c r="I5973" t="s">
        <v>88</v>
      </c>
      <c r="J5973" t="s">
        <v>188</v>
      </c>
    </row>
    <row r="5974" spans="1:10">
      <c r="A5974" t="str">
        <f t="shared" si="93"/>
        <v>C18-C212016FemaleMaori7</v>
      </c>
      <c r="B5974">
        <v>2016</v>
      </c>
      <c r="C5974" t="s">
        <v>27</v>
      </c>
      <c r="D5974" t="s">
        <v>119</v>
      </c>
      <c r="E5974">
        <v>7</v>
      </c>
      <c r="F5974" t="s">
        <v>145</v>
      </c>
      <c r="G5974">
        <v>3</v>
      </c>
      <c r="H5974">
        <v>13.531799729999999</v>
      </c>
      <c r="I5974" t="s">
        <v>89</v>
      </c>
      <c r="J5974" t="s">
        <v>182</v>
      </c>
    </row>
    <row r="5975" spans="1:10">
      <c r="A5975" t="str">
        <f t="shared" si="93"/>
        <v>C40-C412016FemaleMaori7</v>
      </c>
      <c r="B5975">
        <v>2016</v>
      </c>
      <c r="C5975" t="s">
        <v>27</v>
      </c>
      <c r="D5975" t="s">
        <v>119</v>
      </c>
      <c r="E5975">
        <v>7</v>
      </c>
      <c r="F5975" t="s">
        <v>145</v>
      </c>
      <c r="G5975">
        <v>1</v>
      </c>
      <c r="H5975">
        <v>4.5105999099999998</v>
      </c>
      <c r="I5975" t="s">
        <v>160</v>
      </c>
      <c r="J5975" t="s">
        <v>161</v>
      </c>
    </row>
    <row r="5976" spans="1:10">
      <c r="A5976" t="str">
        <f t="shared" si="93"/>
        <v>C502016FemaleMaori7</v>
      </c>
      <c r="B5976">
        <v>2016</v>
      </c>
      <c r="C5976" t="s">
        <v>27</v>
      </c>
      <c r="D5976" t="s">
        <v>119</v>
      </c>
      <c r="E5976">
        <v>7</v>
      </c>
      <c r="F5976" t="s">
        <v>145</v>
      </c>
      <c r="G5976">
        <v>8</v>
      </c>
      <c r="H5976">
        <v>36.084799279999999</v>
      </c>
      <c r="I5976" t="s">
        <v>102</v>
      </c>
      <c r="J5976" t="s">
        <v>214</v>
      </c>
    </row>
    <row r="5977" spans="1:10">
      <c r="A5977" t="str">
        <f t="shared" si="93"/>
        <v>C532016FemaleMaori7</v>
      </c>
      <c r="B5977">
        <v>2016</v>
      </c>
      <c r="C5977" t="s">
        <v>27</v>
      </c>
      <c r="D5977" t="s">
        <v>119</v>
      </c>
      <c r="E5977">
        <v>7</v>
      </c>
      <c r="F5977" t="s">
        <v>145</v>
      </c>
      <c r="G5977">
        <v>9</v>
      </c>
      <c r="H5977">
        <v>40.595399190000002</v>
      </c>
      <c r="I5977" t="s">
        <v>103</v>
      </c>
      <c r="J5977" t="s">
        <v>235</v>
      </c>
    </row>
    <row r="5978" spans="1:10">
      <c r="A5978" t="str">
        <f t="shared" si="93"/>
        <v>C54-C552016FemaleMaori7</v>
      </c>
      <c r="B5978">
        <v>2016</v>
      </c>
      <c r="C5978" t="s">
        <v>27</v>
      </c>
      <c r="D5978" t="s">
        <v>119</v>
      </c>
      <c r="E5978">
        <v>7</v>
      </c>
      <c r="F5978" t="s">
        <v>145</v>
      </c>
      <c r="G5978">
        <v>1</v>
      </c>
      <c r="H5978">
        <v>4.5105999099999998</v>
      </c>
      <c r="I5978" t="s">
        <v>104</v>
      </c>
      <c r="J5978" t="s">
        <v>234</v>
      </c>
    </row>
    <row r="5979" spans="1:10">
      <c r="A5979" t="str">
        <f t="shared" si="93"/>
        <v>C712016FemaleMaori7</v>
      </c>
      <c r="B5979">
        <v>2016</v>
      </c>
      <c r="C5979" t="s">
        <v>27</v>
      </c>
      <c r="D5979" t="s">
        <v>119</v>
      </c>
      <c r="E5979">
        <v>7</v>
      </c>
      <c r="F5979" t="s">
        <v>145</v>
      </c>
      <c r="G5979">
        <v>1</v>
      </c>
      <c r="H5979">
        <v>4.5105999099999998</v>
      </c>
      <c r="I5979" t="s">
        <v>96</v>
      </c>
      <c r="J5979" t="s">
        <v>167</v>
      </c>
    </row>
    <row r="5980" spans="1:10">
      <c r="A5980" t="str">
        <f t="shared" si="93"/>
        <v>C732016FemaleMaori7</v>
      </c>
      <c r="B5980">
        <v>2016</v>
      </c>
      <c r="C5980" t="s">
        <v>27</v>
      </c>
      <c r="D5980" t="s">
        <v>119</v>
      </c>
      <c r="E5980">
        <v>7</v>
      </c>
      <c r="F5980" t="s">
        <v>145</v>
      </c>
      <c r="G5980">
        <v>2</v>
      </c>
      <c r="H5980">
        <v>9.0211998199999996</v>
      </c>
      <c r="I5980" t="s">
        <v>97</v>
      </c>
      <c r="J5980" t="s">
        <v>183</v>
      </c>
    </row>
    <row r="5981" spans="1:10">
      <c r="A5981" t="str">
        <f t="shared" si="93"/>
        <v>C902016FemaleMaori7</v>
      </c>
      <c r="B5981">
        <v>2016</v>
      </c>
      <c r="C5981" t="s">
        <v>27</v>
      </c>
      <c r="D5981" t="s">
        <v>119</v>
      </c>
      <c r="E5981">
        <v>7</v>
      </c>
      <c r="F5981" t="s">
        <v>145</v>
      </c>
      <c r="G5981">
        <v>1</v>
      </c>
      <c r="H5981">
        <v>4.5105999099999998</v>
      </c>
      <c r="I5981" t="s">
        <v>100</v>
      </c>
      <c r="J5981" t="s">
        <v>205</v>
      </c>
    </row>
    <row r="5982" spans="1:10">
      <c r="A5982" t="str">
        <f t="shared" si="93"/>
        <v>C00-C142017FemaleMaori7</v>
      </c>
      <c r="B5982">
        <v>2017</v>
      </c>
      <c r="C5982" t="s">
        <v>27</v>
      </c>
      <c r="D5982" t="s">
        <v>119</v>
      </c>
      <c r="E5982">
        <v>7</v>
      </c>
      <c r="F5982" t="s">
        <v>145</v>
      </c>
      <c r="G5982">
        <v>1</v>
      </c>
      <c r="H5982">
        <v>4.4111160119999999</v>
      </c>
      <c r="I5982" t="s">
        <v>86</v>
      </c>
      <c r="J5982" t="s">
        <v>180</v>
      </c>
    </row>
    <row r="5983" spans="1:10">
      <c r="A5983" t="str">
        <f t="shared" si="93"/>
        <v>C18-C212017FemaleMaori7</v>
      </c>
      <c r="B5983">
        <v>2017</v>
      </c>
      <c r="C5983" t="s">
        <v>27</v>
      </c>
      <c r="D5983" t="s">
        <v>119</v>
      </c>
      <c r="E5983">
        <v>7</v>
      </c>
      <c r="F5983" t="s">
        <v>145</v>
      </c>
      <c r="G5983">
        <v>2</v>
      </c>
      <c r="H5983">
        <v>8.8222320249999999</v>
      </c>
      <c r="I5983" t="s">
        <v>89</v>
      </c>
      <c r="J5983" t="s">
        <v>182</v>
      </c>
    </row>
    <row r="5984" spans="1:10">
      <c r="A5984" t="str">
        <f t="shared" si="93"/>
        <v>C252017FemaleMaori7</v>
      </c>
      <c r="B5984">
        <v>2017</v>
      </c>
      <c r="C5984" t="s">
        <v>27</v>
      </c>
      <c r="D5984" t="s">
        <v>119</v>
      </c>
      <c r="E5984">
        <v>7</v>
      </c>
      <c r="F5984" t="s">
        <v>145</v>
      </c>
      <c r="G5984">
        <v>1</v>
      </c>
      <c r="H5984">
        <v>4.4111160119999999</v>
      </c>
      <c r="I5984" t="s">
        <v>91</v>
      </c>
      <c r="J5984" t="s">
        <v>197</v>
      </c>
    </row>
    <row r="5985" spans="1:10">
      <c r="A5985" t="str">
        <f t="shared" si="93"/>
        <v>C33-C342017FemaleMaori7</v>
      </c>
      <c r="B5985">
        <v>2017</v>
      </c>
      <c r="C5985" t="s">
        <v>27</v>
      </c>
      <c r="D5985" t="s">
        <v>119</v>
      </c>
      <c r="E5985">
        <v>7</v>
      </c>
      <c r="F5985" t="s">
        <v>145</v>
      </c>
      <c r="G5985">
        <v>1</v>
      </c>
      <c r="H5985">
        <v>4.4111160119999999</v>
      </c>
      <c r="I5985" t="s">
        <v>92</v>
      </c>
      <c r="J5985" t="s">
        <v>175</v>
      </c>
    </row>
    <row r="5986" spans="1:10">
      <c r="A5986" t="str">
        <f t="shared" si="93"/>
        <v>C432017FemaleMaori7</v>
      </c>
      <c r="B5986">
        <v>2017</v>
      </c>
      <c r="C5986" t="s">
        <v>27</v>
      </c>
      <c r="D5986" t="s">
        <v>119</v>
      </c>
      <c r="E5986">
        <v>7</v>
      </c>
      <c r="F5986" t="s">
        <v>145</v>
      </c>
      <c r="G5986">
        <v>1</v>
      </c>
      <c r="H5986">
        <v>4.4111160119999999</v>
      </c>
      <c r="I5986" t="s">
        <v>93</v>
      </c>
      <c r="J5986" t="s">
        <v>186</v>
      </c>
    </row>
    <row r="5987" spans="1:10">
      <c r="A5987" t="str">
        <f t="shared" si="93"/>
        <v>C502017FemaleMaori7</v>
      </c>
      <c r="B5987">
        <v>2017</v>
      </c>
      <c r="C5987" t="s">
        <v>27</v>
      </c>
      <c r="D5987" t="s">
        <v>119</v>
      </c>
      <c r="E5987">
        <v>7</v>
      </c>
      <c r="F5987" t="s">
        <v>145</v>
      </c>
      <c r="G5987">
        <v>13</v>
      </c>
      <c r="H5987">
        <v>57.344508159999997</v>
      </c>
      <c r="I5987" t="s">
        <v>102</v>
      </c>
      <c r="J5987" t="s">
        <v>214</v>
      </c>
    </row>
    <row r="5988" spans="1:10">
      <c r="A5988" t="str">
        <f t="shared" si="93"/>
        <v>C532017FemaleMaori7</v>
      </c>
      <c r="B5988">
        <v>2017</v>
      </c>
      <c r="C5988" t="s">
        <v>27</v>
      </c>
      <c r="D5988" t="s">
        <v>119</v>
      </c>
      <c r="E5988">
        <v>7</v>
      </c>
      <c r="F5988" t="s">
        <v>145</v>
      </c>
      <c r="G5988">
        <v>4</v>
      </c>
      <c r="H5988">
        <v>17.64446405</v>
      </c>
      <c r="I5988" t="s">
        <v>103</v>
      </c>
      <c r="J5988" t="s">
        <v>235</v>
      </c>
    </row>
    <row r="5989" spans="1:10">
      <c r="A5989" t="str">
        <f t="shared" si="93"/>
        <v>C54-C552017FemaleMaori7</v>
      </c>
      <c r="B5989">
        <v>2017</v>
      </c>
      <c r="C5989" t="s">
        <v>27</v>
      </c>
      <c r="D5989" t="s">
        <v>119</v>
      </c>
      <c r="E5989">
        <v>7</v>
      </c>
      <c r="F5989" t="s">
        <v>145</v>
      </c>
      <c r="G5989">
        <v>1</v>
      </c>
      <c r="H5989">
        <v>4.4111160119999999</v>
      </c>
      <c r="I5989" t="s">
        <v>104</v>
      </c>
      <c r="J5989" t="s">
        <v>234</v>
      </c>
    </row>
    <row r="5990" spans="1:10">
      <c r="A5990" t="str">
        <f t="shared" si="93"/>
        <v>C56-C572017FemaleMaori7</v>
      </c>
      <c r="B5990">
        <v>2017</v>
      </c>
      <c r="C5990" t="s">
        <v>27</v>
      </c>
      <c r="D5990" t="s">
        <v>119</v>
      </c>
      <c r="E5990">
        <v>7</v>
      </c>
      <c r="F5990" t="s">
        <v>145</v>
      </c>
      <c r="G5990">
        <v>1</v>
      </c>
      <c r="H5990">
        <v>4.4111160119999999</v>
      </c>
      <c r="I5990" t="s">
        <v>105</v>
      </c>
      <c r="J5990" t="s">
        <v>233</v>
      </c>
    </row>
    <row r="5991" spans="1:10">
      <c r="A5991" t="str">
        <f t="shared" si="93"/>
        <v>C64-C66, C682017FemaleMaori7</v>
      </c>
      <c r="B5991">
        <v>2017</v>
      </c>
      <c r="C5991" t="s">
        <v>27</v>
      </c>
      <c r="D5991" t="s">
        <v>119</v>
      </c>
      <c r="E5991">
        <v>7</v>
      </c>
      <c r="F5991" t="s">
        <v>145</v>
      </c>
      <c r="G5991">
        <v>2</v>
      </c>
      <c r="H5991">
        <v>8.8222320249999999</v>
      </c>
      <c r="I5991" t="s">
        <v>94</v>
      </c>
      <c r="J5991" t="s">
        <v>164</v>
      </c>
    </row>
    <row r="5992" spans="1:10">
      <c r="A5992" t="str">
        <f t="shared" si="93"/>
        <v>C732017FemaleMaori7</v>
      </c>
      <c r="B5992">
        <v>2017</v>
      </c>
      <c r="C5992" t="s">
        <v>27</v>
      </c>
      <c r="D5992" t="s">
        <v>119</v>
      </c>
      <c r="E5992">
        <v>7</v>
      </c>
      <c r="F5992" t="s">
        <v>145</v>
      </c>
      <c r="G5992">
        <v>4</v>
      </c>
      <c r="H5992">
        <v>17.64446405</v>
      </c>
      <c r="I5992" t="s">
        <v>97</v>
      </c>
      <c r="J5992" t="s">
        <v>183</v>
      </c>
    </row>
    <row r="5993" spans="1:10">
      <c r="A5993" t="str">
        <f t="shared" si="93"/>
        <v>C91-C952017FemaleMaori7</v>
      </c>
      <c r="B5993">
        <v>2017</v>
      </c>
      <c r="C5993" t="s">
        <v>27</v>
      </c>
      <c r="D5993" t="s">
        <v>119</v>
      </c>
      <c r="E5993">
        <v>7</v>
      </c>
      <c r="F5993" t="s">
        <v>145</v>
      </c>
      <c r="G5993">
        <v>2</v>
      </c>
      <c r="H5993">
        <v>8.8222320249999999</v>
      </c>
      <c r="I5993" t="s">
        <v>101</v>
      </c>
      <c r="J5993" t="s">
        <v>174</v>
      </c>
    </row>
    <row r="5994" spans="1:10">
      <c r="A5994" t="str">
        <f t="shared" si="93"/>
        <v>C00-C142015FemaleMaori8</v>
      </c>
      <c r="B5994">
        <v>2015</v>
      </c>
      <c r="C5994" t="s">
        <v>27</v>
      </c>
      <c r="D5994" t="s">
        <v>119</v>
      </c>
      <c r="E5994">
        <v>8</v>
      </c>
      <c r="F5994" t="s">
        <v>146</v>
      </c>
      <c r="G5994">
        <v>1</v>
      </c>
      <c r="H5994">
        <v>4.7281323879999997</v>
      </c>
      <c r="I5994" t="s">
        <v>86</v>
      </c>
      <c r="J5994" t="s">
        <v>180</v>
      </c>
    </row>
    <row r="5995" spans="1:10">
      <c r="A5995" t="str">
        <f t="shared" si="93"/>
        <v>C152015FemaleMaori8</v>
      </c>
      <c r="B5995">
        <v>2015</v>
      </c>
      <c r="C5995" t="s">
        <v>27</v>
      </c>
      <c r="D5995" t="s">
        <v>119</v>
      </c>
      <c r="E5995">
        <v>8</v>
      </c>
      <c r="F5995" t="s">
        <v>146</v>
      </c>
      <c r="G5995">
        <v>1</v>
      </c>
      <c r="H5995">
        <v>4.7281323879999997</v>
      </c>
      <c r="I5995" t="s">
        <v>87</v>
      </c>
      <c r="J5995" t="s">
        <v>217</v>
      </c>
    </row>
    <row r="5996" spans="1:10">
      <c r="A5996" t="str">
        <f t="shared" si="93"/>
        <v>C162015FemaleMaori8</v>
      </c>
      <c r="B5996">
        <v>2015</v>
      </c>
      <c r="C5996" t="s">
        <v>27</v>
      </c>
      <c r="D5996" t="s">
        <v>119</v>
      </c>
      <c r="E5996">
        <v>8</v>
      </c>
      <c r="F5996" t="s">
        <v>146</v>
      </c>
      <c r="G5996">
        <v>1</v>
      </c>
      <c r="H5996">
        <v>4.7281323879999997</v>
      </c>
      <c r="I5996" t="s">
        <v>88</v>
      </c>
      <c r="J5996" t="s">
        <v>188</v>
      </c>
    </row>
    <row r="5997" spans="1:10">
      <c r="A5997" t="str">
        <f t="shared" si="93"/>
        <v>C18-C212015FemaleMaori8</v>
      </c>
      <c r="B5997">
        <v>2015</v>
      </c>
      <c r="C5997" t="s">
        <v>27</v>
      </c>
      <c r="D5997" t="s">
        <v>119</v>
      </c>
      <c r="E5997">
        <v>8</v>
      </c>
      <c r="F5997" t="s">
        <v>146</v>
      </c>
      <c r="G5997">
        <v>4</v>
      </c>
      <c r="H5997">
        <v>18.912529549999999</v>
      </c>
      <c r="I5997" t="s">
        <v>89</v>
      </c>
      <c r="J5997" t="s">
        <v>182</v>
      </c>
    </row>
    <row r="5998" spans="1:10">
      <c r="A5998" t="str">
        <f t="shared" si="93"/>
        <v>C33-C342015FemaleMaori8</v>
      </c>
      <c r="B5998">
        <v>2015</v>
      </c>
      <c r="C5998" t="s">
        <v>27</v>
      </c>
      <c r="D5998" t="s">
        <v>119</v>
      </c>
      <c r="E5998">
        <v>8</v>
      </c>
      <c r="F5998" t="s">
        <v>146</v>
      </c>
      <c r="G5998">
        <v>3</v>
      </c>
      <c r="H5998">
        <v>14.18439716</v>
      </c>
      <c r="I5998" t="s">
        <v>92</v>
      </c>
      <c r="J5998" t="s">
        <v>175</v>
      </c>
    </row>
    <row r="5999" spans="1:10">
      <c r="A5999" t="str">
        <f t="shared" si="93"/>
        <v>C40-C412015FemaleMaori8</v>
      </c>
      <c r="B5999">
        <v>2015</v>
      </c>
      <c r="C5999" t="s">
        <v>27</v>
      </c>
      <c r="D5999" t="s">
        <v>119</v>
      </c>
      <c r="E5999">
        <v>8</v>
      </c>
      <c r="F5999" t="s">
        <v>146</v>
      </c>
      <c r="G5999">
        <v>1</v>
      </c>
      <c r="H5999">
        <v>4.7281323879999997</v>
      </c>
      <c r="I5999" t="s">
        <v>160</v>
      </c>
      <c r="J5999" t="s">
        <v>161</v>
      </c>
    </row>
    <row r="6000" spans="1:10">
      <c r="A6000" t="str">
        <f t="shared" si="93"/>
        <v>C432015FemaleMaori8</v>
      </c>
      <c r="B6000">
        <v>2015</v>
      </c>
      <c r="C6000" t="s">
        <v>27</v>
      </c>
      <c r="D6000" t="s">
        <v>119</v>
      </c>
      <c r="E6000">
        <v>8</v>
      </c>
      <c r="F6000" t="s">
        <v>146</v>
      </c>
      <c r="G6000">
        <v>1</v>
      </c>
      <c r="H6000">
        <v>4.7281323879999997</v>
      </c>
      <c r="I6000" t="s">
        <v>93</v>
      </c>
      <c r="J6000" t="s">
        <v>186</v>
      </c>
    </row>
    <row r="6001" spans="1:10">
      <c r="A6001" t="str">
        <f t="shared" si="93"/>
        <v>C502015FemaleMaori8</v>
      </c>
      <c r="B6001">
        <v>2015</v>
      </c>
      <c r="C6001" t="s">
        <v>27</v>
      </c>
      <c r="D6001" t="s">
        <v>119</v>
      </c>
      <c r="E6001">
        <v>8</v>
      </c>
      <c r="F6001" t="s">
        <v>146</v>
      </c>
      <c r="G6001">
        <v>13</v>
      </c>
      <c r="H6001">
        <v>61.465721039999998</v>
      </c>
      <c r="I6001" t="s">
        <v>102</v>
      </c>
      <c r="J6001" t="s">
        <v>214</v>
      </c>
    </row>
    <row r="6002" spans="1:10">
      <c r="A6002" t="str">
        <f t="shared" si="93"/>
        <v>C532015FemaleMaori8</v>
      </c>
      <c r="B6002">
        <v>2015</v>
      </c>
      <c r="C6002" t="s">
        <v>27</v>
      </c>
      <c r="D6002" t="s">
        <v>119</v>
      </c>
      <c r="E6002">
        <v>8</v>
      </c>
      <c r="F6002" t="s">
        <v>146</v>
      </c>
      <c r="G6002">
        <v>5</v>
      </c>
      <c r="H6002">
        <v>23.640661940000001</v>
      </c>
      <c r="I6002" t="s">
        <v>103</v>
      </c>
      <c r="J6002" t="s">
        <v>235</v>
      </c>
    </row>
    <row r="6003" spans="1:10">
      <c r="A6003" t="str">
        <f t="shared" si="93"/>
        <v>C54-C552015FemaleMaori8</v>
      </c>
      <c r="B6003">
        <v>2015</v>
      </c>
      <c r="C6003" t="s">
        <v>27</v>
      </c>
      <c r="D6003" t="s">
        <v>119</v>
      </c>
      <c r="E6003">
        <v>8</v>
      </c>
      <c r="F6003" t="s">
        <v>146</v>
      </c>
      <c r="G6003">
        <v>2</v>
      </c>
      <c r="H6003">
        <v>9.4562647749999993</v>
      </c>
      <c r="I6003" t="s">
        <v>104</v>
      </c>
      <c r="J6003" t="s">
        <v>234</v>
      </c>
    </row>
    <row r="6004" spans="1:10">
      <c r="A6004" t="str">
        <f t="shared" si="93"/>
        <v>C56-C572015FemaleMaori8</v>
      </c>
      <c r="B6004">
        <v>2015</v>
      </c>
      <c r="C6004" t="s">
        <v>27</v>
      </c>
      <c r="D6004" t="s">
        <v>119</v>
      </c>
      <c r="E6004">
        <v>8</v>
      </c>
      <c r="F6004" t="s">
        <v>146</v>
      </c>
      <c r="G6004">
        <v>1</v>
      </c>
      <c r="H6004">
        <v>4.7281323879999997</v>
      </c>
      <c r="I6004" t="s">
        <v>105</v>
      </c>
      <c r="J6004" t="s">
        <v>233</v>
      </c>
    </row>
    <row r="6005" spans="1:10">
      <c r="A6005" t="str">
        <f t="shared" si="93"/>
        <v>C672015FemaleMaori8</v>
      </c>
      <c r="B6005">
        <v>2015</v>
      </c>
      <c r="C6005" t="s">
        <v>27</v>
      </c>
      <c r="D6005" t="s">
        <v>119</v>
      </c>
      <c r="E6005">
        <v>8</v>
      </c>
      <c r="F6005" t="s">
        <v>146</v>
      </c>
      <c r="G6005">
        <v>1</v>
      </c>
      <c r="H6005">
        <v>4.7281323879999997</v>
      </c>
      <c r="I6005" t="s">
        <v>95</v>
      </c>
      <c r="J6005" t="s">
        <v>226</v>
      </c>
    </row>
    <row r="6006" spans="1:10">
      <c r="A6006" t="str">
        <f t="shared" si="93"/>
        <v>C712015FemaleMaori8</v>
      </c>
      <c r="B6006">
        <v>2015</v>
      </c>
      <c r="C6006" t="s">
        <v>27</v>
      </c>
      <c r="D6006" t="s">
        <v>119</v>
      </c>
      <c r="E6006">
        <v>8</v>
      </c>
      <c r="F6006" t="s">
        <v>146</v>
      </c>
      <c r="G6006">
        <v>1</v>
      </c>
      <c r="H6006">
        <v>4.7281323879999997</v>
      </c>
      <c r="I6006" t="s">
        <v>96</v>
      </c>
      <c r="J6006" t="s">
        <v>167</v>
      </c>
    </row>
    <row r="6007" spans="1:10">
      <c r="A6007" t="str">
        <f t="shared" si="93"/>
        <v>C722015FemaleMaori8</v>
      </c>
      <c r="B6007">
        <v>2015</v>
      </c>
      <c r="C6007" t="s">
        <v>27</v>
      </c>
      <c r="D6007" t="s">
        <v>119</v>
      </c>
      <c r="E6007">
        <v>8</v>
      </c>
      <c r="F6007" t="s">
        <v>146</v>
      </c>
      <c r="G6007">
        <v>1</v>
      </c>
      <c r="H6007">
        <v>4.7281323879999997</v>
      </c>
      <c r="I6007" t="s">
        <v>168</v>
      </c>
      <c r="J6007" t="s">
        <v>169</v>
      </c>
    </row>
    <row r="6008" spans="1:10">
      <c r="A6008" t="str">
        <f t="shared" si="93"/>
        <v>C732015FemaleMaori8</v>
      </c>
      <c r="B6008">
        <v>2015</v>
      </c>
      <c r="C6008" t="s">
        <v>27</v>
      </c>
      <c r="D6008" t="s">
        <v>119</v>
      </c>
      <c r="E6008">
        <v>8</v>
      </c>
      <c r="F6008" t="s">
        <v>146</v>
      </c>
      <c r="G6008">
        <v>1</v>
      </c>
      <c r="H6008">
        <v>4.7281323879999997</v>
      </c>
      <c r="I6008" t="s">
        <v>97</v>
      </c>
      <c r="J6008" t="s">
        <v>183</v>
      </c>
    </row>
    <row r="6009" spans="1:10">
      <c r="A6009" t="str">
        <f t="shared" si="93"/>
        <v>C91-C952015FemaleMaori8</v>
      </c>
      <c r="B6009">
        <v>2015</v>
      </c>
      <c r="C6009" t="s">
        <v>27</v>
      </c>
      <c r="D6009" t="s">
        <v>119</v>
      </c>
      <c r="E6009">
        <v>8</v>
      </c>
      <c r="F6009" t="s">
        <v>146</v>
      </c>
      <c r="G6009">
        <v>1</v>
      </c>
      <c r="H6009">
        <v>4.7281323879999997</v>
      </c>
      <c r="I6009" t="s">
        <v>101</v>
      </c>
      <c r="J6009" t="s">
        <v>174</v>
      </c>
    </row>
    <row r="6010" spans="1:10">
      <c r="A6010" t="str">
        <f t="shared" si="93"/>
        <v>D45-D472015FemaleMaori8</v>
      </c>
      <c r="B6010">
        <v>2015</v>
      </c>
      <c r="C6010" t="s">
        <v>27</v>
      </c>
      <c r="D6010" t="s">
        <v>119</v>
      </c>
      <c r="E6010">
        <v>8</v>
      </c>
      <c r="F6010" t="s">
        <v>146</v>
      </c>
      <c r="G6010">
        <v>2</v>
      </c>
      <c r="H6010">
        <v>9.4562647749999993</v>
      </c>
      <c r="I6010" t="s">
        <v>140</v>
      </c>
      <c r="J6010" t="s">
        <v>181</v>
      </c>
    </row>
    <row r="6011" spans="1:10">
      <c r="A6011" t="str">
        <f t="shared" si="93"/>
        <v>C162016FemaleMaori8</v>
      </c>
      <c r="B6011">
        <v>2016</v>
      </c>
      <c r="C6011" t="s">
        <v>27</v>
      </c>
      <c r="D6011" t="s">
        <v>119</v>
      </c>
      <c r="E6011">
        <v>8</v>
      </c>
      <c r="F6011" t="s">
        <v>146</v>
      </c>
      <c r="G6011">
        <v>1</v>
      </c>
      <c r="H6011">
        <v>4.721435316</v>
      </c>
      <c r="I6011" t="s">
        <v>88</v>
      </c>
      <c r="J6011" t="s">
        <v>188</v>
      </c>
    </row>
    <row r="6012" spans="1:10">
      <c r="A6012" t="str">
        <f t="shared" si="93"/>
        <v>C18-C212016FemaleMaori8</v>
      </c>
      <c r="B6012">
        <v>2016</v>
      </c>
      <c r="C6012" t="s">
        <v>27</v>
      </c>
      <c r="D6012" t="s">
        <v>119</v>
      </c>
      <c r="E6012">
        <v>8</v>
      </c>
      <c r="F6012" t="s">
        <v>146</v>
      </c>
      <c r="G6012">
        <v>2</v>
      </c>
      <c r="H6012">
        <v>9.4428706330000001</v>
      </c>
      <c r="I6012" t="s">
        <v>89</v>
      </c>
      <c r="J6012" t="s">
        <v>182</v>
      </c>
    </row>
    <row r="6013" spans="1:10">
      <c r="A6013" t="str">
        <f t="shared" si="93"/>
        <v>C232016FemaleMaori8</v>
      </c>
      <c r="B6013">
        <v>2016</v>
      </c>
      <c r="C6013" t="s">
        <v>27</v>
      </c>
      <c r="D6013" t="s">
        <v>119</v>
      </c>
      <c r="E6013">
        <v>8</v>
      </c>
      <c r="F6013" t="s">
        <v>146</v>
      </c>
      <c r="G6013">
        <v>2</v>
      </c>
      <c r="H6013">
        <v>9.4428706330000001</v>
      </c>
      <c r="I6013" t="s">
        <v>227</v>
      </c>
      <c r="J6013" t="s">
        <v>228</v>
      </c>
    </row>
    <row r="6014" spans="1:10">
      <c r="A6014" t="str">
        <f t="shared" si="93"/>
        <v>C252016FemaleMaori8</v>
      </c>
      <c r="B6014">
        <v>2016</v>
      </c>
      <c r="C6014" t="s">
        <v>27</v>
      </c>
      <c r="D6014" t="s">
        <v>119</v>
      </c>
      <c r="E6014">
        <v>8</v>
      </c>
      <c r="F6014" t="s">
        <v>146</v>
      </c>
      <c r="G6014">
        <v>1</v>
      </c>
      <c r="H6014">
        <v>4.721435316</v>
      </c>
      <c r="I6014" t="s">
        <v>91</v>
      </c>
      <c r="J6014" t="s">
        <v>197</v>
      </c>
    </row>
    <row r="6015" spans="1:10">
      <c r="A6015" t="str">
        <f t="shared" si="93"/>
        <v>C33-C342016FemaleMaori8</v>
      </c>
      <c r="B6015">
        <v>2016</v>
      </c>
      <c r="C6015" t="s">
        <v>27</v>
      </c>
      <c r="D6015" t="s">
        <v>119</v>
      </c>
      <c r="E6015">
        <v>8</v>
      </c>
      <c r="F6015" t="s">
        <v>146</v>
      </c>
      <c r="G6015">
        <v>1</v>
      </c>
      <c r="H6015">
        <v>4.721435316</v>
      </c>
      <c r="I6015" t="s">
        <v>92</v>
      </c>
      <c r="J6015" t="s">
        <v>175</v>
      </c>
    </row>
    <row r="6016" spans="1:10">
      <c r="A6016" t="str">
        <f t="shared" si="93"/>
        <v>C432016FemaleMaori8</v>
      </c>
      <c r="B6016">
        <v>2016</v>
      </c>
      <c r="C6016" t="s">
        <v>27</v>
      </c>
      <c r="D6016" t="s">
        <v>119</v>
      </c>
      <c r="E6016">
        <v>8</v>
      </c>
      <c r="F6016" t="s">
        <v>146</v>
      </c>
      <c r="G6016">
        <v>2</v>
      </c>
      <c r="H6016">
        <v>9.4428706330000001</v>
      </c>
      <c r="I6016" t="s">
        <v>93</v>
      </c>
      <c r="J6016" t="s">
        <v>186</v>
      </c>
    </row>
    <row r="6017" spans="1:10">
      <c r="A6017" t="str">
        <f t="shared" si="93"/>
        <v>C492016FemaleMaori8</v>
      </c>
      <c r="B6017">
        <v>2016</v>
      </c>
      <c r="C6017" t="s">
        <v>27</v>
      </c>
      <c r="D6017" t="s">
        <v>119</v>
      </c>
      <c r="E6017">
        <v>8</v>
      </c>
      <c r="F6017" t="s">
        <v>146</v>
      </c>
      <c r="G6017">
        <v>1</v>
      </c>
      <c r="H6017">
        <v>4.721435316</v>
      </c>
      <c r="I6017" t="s">
        <v>162</v>
      </c>
      <c r="J6017" t="s">
        <v>163</v>
      </c>
    </row>
    <row r="6018" spans="1:10">
      <c r="A6018" t="str">
        <f t="shared" si="93"/>
        <v>C502016FemaleMaori8</v>
      </c>
      <c r="B6018">
        <v>2016</v>
      </c>
      <c r="C6018" t="s">
        <v>27</v>
      </c>
      <c r="D6018" t="s">
        <v>119</v>
      </c>
      <c r="E6018">
        <v>8</v>
      </c>
      <c r="F6018" t="s">
        <v>146</v>
      </c>
      <c r="G6018">
        <v>15</v>
      </c>
      <c r="H6018">
        <v>70.821529749999996</v>
      </c>
      <c r="I6018" t="s">
        <v>102</v>
      </c>
      <c r="J6018" t="s">
        <v>214</v>
      </c>
    </row>
    <row r="6019" spans="1:10">
      <c r="A6019" t="str">
        <f t="shared" ref="A6019:A6082" si="94">I6019&amp;B6019&amp;C6019&amp;D6019&amp;E6019</f>
        <v>C522016FemaleMaori8</v>
      </c>
      <c r="B6019">
        <v>2016</v>
      </c>
      <c r="C6019" t="s">
        <v>27</v>
      </c>
      <c r="D6019" t="s">
        <v>119</v>
      </c>
      <c r="E6019">
        <v>8</v>
      </c>
      <c r="F6019" t="s">
        <v>146</v>
      </c>
      <c r="G6019">
        <v>1</v>
      </c>
      <c r="H6019">
        <v>4.721435316</v>
      </c>
      <c r="I6019" t="s">
        <v>239</v>
      </c>
      <c r="J6019" t="s">
        <v>240</v>
      </c>
    </row>
    <row r="6020" spans="1:10">
      <c r="A6020" t="str">
        <f t="shared" si="94"/>
        <v>C532016FemaleMaori8</v>
      </c>
      <c r="B6020">
        <v>2016</v>
      </c>
      <c r="C6020" t="s">
        <v>27</v>
      </c>
      <c r="D6020" t="s">
        <v>119</v>
      </c>
      <c r="E6020">
        <v>8</v>
      </c>
      <c r="F6020" t="s">
        <v>146</v>
      </c>
      <c r="G6020">
        <v>2</v>
      </c>
      <c r="H6020">
        <v>9.4428706330000001</v>
      </c>
      <c r="I6020" t="s">
        <v>103</v>
      </c>
      <c r="J6020" t="s">
        <v>235</v>
      </c>
    </row>
    <row r="6021" spans="1:10">
      <c r="A6021" t="str">
        <f t="shared" si="94"/>
        <v>C54-C552016FemaleMaori8</v>
      </c>
      <c r="B6021">
        <v>2016</v>
      </c>
      <c r="C6021" t="s">
        <v>27</v>
      </c>
      <c r="D6021" t="s">
        <v>119</v>
      </c>
      <c r="E6021">
        <v>8</v>
      </c>
      <c r="F6021" t="s">
        <v>146</v>
      </c>
      <c r="G6021">
        <v>6</v>
      </c>
      <c r="H6021">
        <v>28.328611899999999</v>
      </c>
      <c r="I6021" t="s">
        <v>104</v>
      </c>
      <c r="J6021" t="s">
        <v>234</v>
      </c>
    </row>
    <row r="6022" spans="1:10">
      <c r="A6022" t="str">
        <f t="shared" si="94"/>
        <v>C56-C572016FemaleMaori8</v>
      </c>
      <c r="B6022">
        <v>2016</v>
      </c>
      <c r="C6022" t="s">
        <v>27</v>
      </c>
      <c r="D6022" t="s">
        <v>119</v>
      </c>
      <c r="E6022">
        <v>8</v>
      </c>
      <c r="F6022" t="s">
        <v>146</v>
      </c>
      <c r="G6022">
        <v>1</v>
      </c>
      <c r="H6022">
        <v>4.721435316</v>
      </c>
      <c r="I6022" t="s">
        <v>105</v>
      </c>
      <c r="J6022" t="s">
        <v>233</v>
      </c>
    </row>
    <row r="6023" spans="1:10">
      <c r="A6023" t="str">
        <f t="shared" si="94"/>
        <v>C732016FemaleMaori8</v>
      </c>
      <c r="B6023">
        <v>2016</v>
      </c>
      <c r="C6023" t="s">
        <v>27</v>
      </c>
      <c r="D6023" t="s">
        <v>119</v>
      </c>
      <c r="E6023">
        <v>8</v>
      </c>
      <c r="F6023" t="s">
        <v>146</v>
      </c>
      <c r="G6023">
        <v>4</v>
      </c>
      <c r="H6023">
        <v>18.88574127</v>
      </c>
      <c r="I6023" t="s">
        <v>97</v>
      </c>
      <c r="J6023" t="s">
        <v>183</v>
      </c>
    </row>
    <row r="6024" spans="1:10">
      <c r="A6024" t="str">
        <f t="shared" si="94"/>
        <v>C77-C792016FemaleMaori8</v>
      </c>
      <c r="B6024">
        <v>2016</v>
      </c>
      <c r="C6024" t="s">
        <v>27</v>
      </c>
      <c r="D6024" t="s">
        <v>119</v>
      </c>
      <c r="E6024">
        <v>8</v>
      </c>
      <c r="F6024" t="s">
        <v>146</v>
      </c>
      <c r="G6024">
        <v>1</v>
      </c>
      <c r="H6024">
        <v>4.721435316</v>
      </c>
      <c r="I6024" t="s">
        <v>215</v>
      </c>
      <c r="J6024" t="s">
        <v>216</v>
      </c>
    </row>
    <row r="6025" spans="1:10">
      <c r="A6025" t="str">
        <f t="shared" si="94"/>
        <v>C902016FemaleMaori8</v>
      </c>
      <c r="B6025">
        <v>2016</v>
      </c>
      <c r="C6025" t="s">
        <v>27</v>
      </c>
      <c r="D6025" t="s">
        <v>119</v>
      </c>
      <c r="E6025">
        <v>8</v>
      </c>
      <c r="F6025" t="s">
        <v>146</v>
      </c>
      <c r="G6025">
        <v>1</v>
      </c>
      <c r="H6025">
        <v>4.721435316</v>
      </c>
      <c r="I6025" t="s">
        <v>100</v>
      </c>
      <c r="J6025" t="s">
        <v>205</v>
      </c>
    </row>
    <row r="6026" spans="1:10">
      <c r="A6026" t="str">
        <f t="shared" si="94"/>
        <v>C91-C952016FemaleMaori8</v>
      </c>
      <c r="B6026">
        <v>2016</v>
      </c>
      <c r="C6026" t="s">
        <v>27</v>
      </c>
      <c r="D6026" t="s">
        <v>119</v>
      </c>
      <c r="E6026">
        <v>8</v>
      </c>
      <c r="F6026" t="s">
        <v>146</v>
      </c>
      <c r="G6026">
        <v>2</v>
      </c>
      <c r="H6026">
        <v>9.4428706330000001</v>
      </c>
      <c r="I6026" t="s">
        <v>101</v>
      </c>
      <c r="J6026" t="s">
        <v>174</v>
      </c>
    </row>
    <row r="6027" spans="1:10">
      <c r="A6027" t="str">
        <f t="shared" si="94"/>
        <v>D45-D472016FemaleMaori8</v>
      </c>
      <c r="B6027">
        <v>2016</v>
      </c>
      <c r="C6027" t="s">
        <v>27</v>
      </c>
      <c r="D6027" t="s">
        <v>119</v>
      </c>
      <c r="E6027">
        <v>8</v>
      </c>
      <c r="F6027" t="s">
        <v>146</v>
      </c>
      <c r="G6027">
        <v>1</v>
      </c>
      <c r="H6027">
        <v>4.721435316</v>
      </c>
      <c r="I6027" t="s">
        <v>140</v>
      </c>
      <c r="J6027" t="s">
        <v>181</v>
      </c>
    </row>
    <row r="6028" spans="1:10">
      <c r="A6028" t="str">
        <f t="shared" si="94"/>
        <v>C162017FemaleMaori8</v>
      </c>
      <c r="B6028">
        <v>2017</v>
      </c>
      <c r="C6028" t="s">
        <v>27</v>
      </c>
      <c r="D6028" t="s">
        <v>119</v>
      </c>
      <c r="E6028">
        <v>8</v>
      </c>
      <c r="F6028" t="s">
        <v>146</v>
      </c>
      <c r="G6028">
        <v>1</v>
      </c>
      <c r="H6028">
        <v>4.7303689689999997</v>
      </c>
      <c r="I6028" t="s">
        <v>88</v>
      </c>
      <c r="J6028" t="s">
        <v>188</v>
      </c>
    </row>
    <row r="6029" spans="1:10">
      <c r="A6029" t="str">
        <f t="shared" si="94"/>
        <v>C172017FemaleMaori8</v>
      </c>
      <c r="B6029">
        <v>2017</v>
      </c>
      <c r="C6029" t="s">
        <v>27</v>
      </c>
      <c r="D6029" t="s">
        <v>119</v>
      </c>
      <c r="E6029">
        <v>8</v>
      </c>
      <c r="F6029" t="s">
        <v>146</v>
      </c>
      <c r="G6029">
        <v>1</v>
      </c>
      <c r="H6029">
        <v>4.7303689689999997</v>
      </c>
      <c r="I6029" t="s">
        <v>208</v>
      </c>
      <c r="J6029" t="s">
        <v>209</v>
      </c>
    </row>
    <row r="6030" spans="1:10">
      <c r="A6030" t="str">
        <f t="shared" si="94"/>
        <v>C18-C212017FemaleMaori8</v>
      </c>
      <c r="B6030">
        <v>2017</v>
      </c>
      <c r="C6030" t="s">
        <v>27</v>
      </c>
      <c r="D6030" t="s">
        <v>119</v>
      </c>
      <c r="E6030">
        <v>8</v>
      </c>
      <c r="F6030" t="s">
        <v>146</v>
      </c>
      <c r="G6030">
        <v>1</v>
      </c>
      <c r="H6030">
        <v>4.7303689689999997</v>
      </c>
      <c r="I6030" t="s">
        <v>89</v>
      </c>
      <c r="J6030" t="s">
        <v>182</v>
      </c>
    </row>
    <row r="6031" spans="1:10">
      <c r="A6031" t="str">
        <f t="shared" si="94"/>
        <v>C33-C342017FemaleMaori8</v>
      </c>
      <c r="B6031">
        <v>2017</v>
      </c>
      <c r="C6031" t="s">
        <v>27</v>
      </c>
      <c r="D6031" t="s">
        <v>119</v>
      </c>
      <c r="E6031">
        <v>8</v>
      </c>
      <c r="F6031" t="s">
        <v>146</v>
      </c>
      <c r="G6031">
        <v>1</v>
      </c>
      <c r="H6031">
        <v>4.7303689689999997</v>
      </c>
      <c r="I6031" t="s">
        <v>92</v>
      </c>
      <c r="J6031" t="s">
        <v>175</v>
      </c>
    </row>
    <row r="6032" spans="1:10">
      <c r="A6032" t="str">
        <f t="shared" si="94"/>
        <v>C432017FemaleMaori8</v>
      </c>
      <c r="B6032">
        <v>2017</v>
      </c>
      <c r="C6032" t="s">
        <v>27</v>
      </c>
      <c r="D6032" t="s">
        <v>119</v>
      </c>
      <c r="E6032">
        <v>8</v>
      </c>
      <c r="F6032" t="s">
        <v>146</v>
      </c>
      <c r="G6032">
        <v>1</v>
      </c>
      <c r="H6032">
        <v>4.7303689689999997</v>
      </c>
      <c r="I6032" t="s">
        <v>93</v>
      </c>
      <c r="J6032" t="s">
        <v>186</v>
      </c>
    </row>
    <row r="6033" spans="1:10">
      <c r="A6033" t="str">
        <f t="shared" si="94"/>
        <v>C492017FemaleMaori8</v>
      </c>
      <c r="B6033">
        <v>2017</v>
      </c>
      <c r="C6033" t="s">
        <v>27</v>
      </c>
      <c r="D6033" t="s">
        <v>119</v>
      </c>
      <c r="E6033">
        <v>8</v>
      </c>
      <c r="F6033" t="s">
        <v>146</v>
      </c>
      <c r="G6033">
        <v>1</v>
      </c>
      <c r="H6033">
        <v>4.7303689689999997</v>
      </c>
      <c r="I6033" t="s">
        <v>162</v>
      </c>
      <c r="J6033" t="s">
        <v>163</v>
      </c>
    </row>
    <row r="6034" spans="1:10">
      <c r="A6034" t="str">
        <f t="shared" si="94"/>
        <v>C502017FemaleMaori8</v>
      </c>
      <c r="B6034">
        <v>2017</v>
      </c>
      <c r="C6034" t="s">
        <v>27</v>
      </c>
      <c r="D6034" t="s">
        <v>119</v>
      </c>
      <c r="E6034">
        <v>8</v>
      </c>
      <c r="F6034" t="s">
        <v>146</v>
      </c>
      <c r="G6034">
        <v>18</v>
      </c>
      <c r="H6034">
        <v>85.146641439999996</v>
      </c>
      <c r="I6034" t="s">
        <v>102</v>
      </c>
      <c r="J6034" t="s">
        <v>214</v>
      </c>
    </row>
    <row r="6035" spans="1:10">
      <c r="A6035" t="str">
        <f t="shared" si="94"/>
        <v>C532017FemaleMaori8</v>
      </c>
      <c r="B6035">
        <v>2017</v>
      </c>
      <c r="C6035" t="s">
        <v>27</v>
      </c>
      <c r="D6035" t="s">
        <v>119</v>
      </c>
      <c r="E6035">
        <v>8</v>
      </c>
      <c r="F6035" t="s">
        <v>146</v>
      </c>
      <c r="G6035">
        <v>2</v>
      </c>
      <c r="H6035">
        <v>9.4607379379999994</v>
      </c>
      <c r="I6035" t="s">
        <v>103</v>
      </c>
      <c r="J6035" t="s">
        <v>235</v>
      </c>
    </row>
    <row r="6036" spans="1:10">
      <c r="A6036" t="str">
        <f t="shared" si="94"/>
        <v>C54-C552017FemaleMaori8</v>
      </c>
      <c r="B6036">
        <v>2017</v>
      </c>
      <c r="C6036" t="s">
        <v>27</v>
      </c>
      <c r="D6036" t="s">
        <v>119</v>
      </c>
      <c r="E6036">
        <v>8</v>
      </c>
      <c r="F6036" t="s">
        <v>146</v>
      </c>
      <c r="G6036">
        <v>3</v>
      </c>
      <c r="H6036">
        <v>14.19110691</v>
      </c>
      <c r="I6036" t="s">
        <v>104</v>
      </c>
      <c r="J6036" t="s">
        <v>234</v>
      </c>
    </row>
    <row r="6037" spans="1:10">
      <c r="A6037" t="str">
        <f t="shared" si="94"/>
        <v>C56-C572017FemaleMaori8</v>
      </c>
      <c r="B6037">
        <v>2017</v>
      </c>
      <c r="C6037" t="s">
        <v>27</v>
      </c>
      <c r="D6037" t="s">
        <v>119</v>
      </c>
      <c r="E6037">
        <v>8</v>
      </c>
      <c r="F6037" t="s">
        <v>146</v>
      </c>
      <c r="G6037">
        <v>2</v>
      </c>
      <c r="H6037">
        <v>9.4607379379999994</v>
      </c>
      <c r="I6037" t="s">
        <v>105</v>
      </c>
      <c r="J6037" t="s">
        <v>233</v>
      </c>
    </row>
    <row r="6038" spans="1:10">
      <c r="A6038" t="str">
        <f t="shared" si="94"/>
        <v>C712017FemaleMaori8</v>
      </c>
      <c r="B6038">
        <v>2017</v>
      </c>
      <c r="C6038" t="s">
        <v>27</v>
      </c>
      <c r="D6038" t="s">
        <v>119</v>
      </c>
      <c r="E6038">
        <v>8</v>
      </c>
      <c r="F6038" t="s">
        <v>146</v>
      </c>
      <c r="G6038">
        <v>1</v>
      </c>
      <c r="H6038">
        <v>4.7303689689999997</v>
      </c>
      <c r="I6038" t="s">
        <v>96</v>
      </c>
      <c r="J6038" t="s">
        <v>167</v>
      </c>
    </row>
    <row r="6039" spans="1:10">
      <c r="A6039" t="str">
        <f t="shared" si="94"/>
        <v>C91-C952017FemaleMaori8</v>
      </c>
      <c r="B6039">
        <v>2017</v>
      </c>
      <c r="C6039" t="s">
        <v>27</v>
      </c>
      <c r="D6039" t="s">
        <v>119</v>
      </c>
      <c r="E6039">
        <v>8</v>
      </c>
      <c r="F6039" t="s">
        <v>146</v>
      </c>
      <c r="G6039">
        <v>1</v>
      </c>
      <c r="H6039">
        <v>4.7303689689999997</v>
      </c>
      <c r="I6039" t="s">
        <v>101</v>
      </c>
      <c r="J6039" t="s">
        <v>174</v>
      </c>
    </row>
    <row r="6040" spans="1:10">
      <c r="A6040" t="str">
        <f t="shared" si="94"/>
        <v>D45-D472017FemaleMaori8</v>
      </c>
      <c r="B6040">
        <v>2017</v>
      </c>
      <c r="C6040" t="s">
        <v>27</v>
      </c>
      <c r="D6040" t="s">
        <v>119</v>
      </c>
      <c r="E6040">
        <v>8</v>
      </c>
      <c r="F6040" t="s">
        <v>146</v>
      </c>
      <c r="G6040">
        <v>2</v>
      </c>
      <c r="H6040">
        <v>9.4607379379999994</v>
      </c>
      <c r="I6040" t="s">
        <v>140</v>
      </c>
      <c r="J6040" t="s">
        <v>181</v>
      </c>
    </row>
    <row r="6041" spans="1:10">
      <c r="A6041" t="str">
        <f t="shared" si="94"/>
        <v>C00-C142015FemaleMaori9</v>
      </c>
      <c r="B6041">
        <v>2015</v>
      </c>
      <c r="C6041" t="s">
        <v>27</v>
      </c>
      <c r="D6041" t="s">
        <v>119</v>
      </c>
      <c r="E6041">
        <v>9</v>
      </c>
      <c r="F6041" t="s">
        <v>147</v>
      </c>
      <c r="G6041">
        <v>1</v>
      </c>
      <c r="H6041">
        <v>4.3687199650000004</v>
      </c>
      <c r="I6041" t="s">
        <v>86</v>
      </c>
      <c r="J6041" t="s">
        <v>180</v>
      </c>
    </row>
    <row r="6042" spans="1:10">
      <c r="A6042" t="str">
        <f t="shared" si="94"/>
        <v>C162015FemaleMaori9</v>
      </c>
      <c r="B6042">
        <v>2015</v>
      </c>
      <c r="C6042" t="s">
        <v>27</v>
      </c>
      <c r="D6042" t="s">
        <v>119</v>
      </c>
      <c r="E6042">
        <v>9</v>
      </c>
      <c r="F6042" t="s">
        <v>147</v>
      </c>
      <c r="G6042">
        <v>1</v>
      </c>
      <c r="H6042">
        <v>4.3687199650000004</v>
      </c>
      <c r="I6042" t="s">
        <v>88</v>
      </c>
      <c r="J6042" t="s">
        <v>188</v>
      </c>
    </row>
    <row r="6043" spans="1:10">
      <c r="A6043" t="str">
        <f t="shared" si="94"/>
        <v>C172015FemaleMaori9</v>
      </c>
      <c r="B6043">
        <v>2015</v>
      </c>
      <c r="C6043" t="s">
        <v>27</v>
      </c>
      <c r="D6043" t="s">
        <v>119</v>
      </c>
      <c r="E6043">
        <v>9</v>
      </c>
      <c r="F6043" t="s">
        <v>147</v>
      </c>
      <c r="G6043">
        <v>1</v>
      </c>
      <c r="H6043">
        <v>4.3687199650000004</v>
      </c>
      <c r="I6043" t="s">
        <v>208</v>
      </c>
      <c r="J6043" t="s">
        <v>209</v>
      </c>
    </row>
    <row r="6044" spans="1:10">
      <c r="A6044" t="str">
        <f t="shared" si="94"/>
        <v>C18-C212015FemaleMaori9</v>
      </c>
      <c r="B6044">
        <v>2015</v>
      </c>
      <c r="C6044" t="s">
        <v>27</v>
      </c>
      <c r="D6044" t="s">
        <v>119</v>
      </c>
      <c r="E6044">
        <v>9</v>
      </c>
      <c r="F6044" t="s">
        <v>147</v>
      </c>
      <c r="G6044">
        <v>2</v>
      </c>
      <c r="H6044">
        <v>8.7374399300000007</v>
      </c>
      <c r="I6044" t="s">
        <v>89</v>
      </c>
      <c r="J6044" t="s">
        <v>182</v>
      </c>
    </row>
    <row r="6045" spans="1:10">
      <c r="A6045" t="str">
        <f t="shared" si="94"/>
        <v>C252015FemaleMaori9</v>
      </c>
      <c r="B6045">
        <v>2015</v>
      </c>
      <c r="C6045" t="s">
        <v>27</v>
      </c>
      <c r="D6045" t="s">
        <v>119</v>
      </c>
      <c r="E6045">
        <v>9</v>
      </c>
      <c r="F6045" t="s">
        <v>147</v>
      </c>
      <c r="G6045">
        <v>2</v>
      </c>
      <c r="H6045">
        <v>8.7374399300000007</v>
      </c>
      <c r="I6045" t="s">
        <v>91</v>
      </c>
      <c r="J6045" t="s">
        <v>197</v>
      </c>
    </row>
    <row r="6046" spans="1:10">
      <c r="A6046" t="str">
        <f t="shared" si="94"/>
        <v>C262015FemaleMaori9</v>
      </c>
      <c r="B6046">
        <v>2015</v>
      </c>
      <c r="C6046" t="s">
        <v>27</v>
      </c>
      <c r="D6046" t="s">
        <v>119</v>
      </c>
      <c r="E6046">
        <v>9</v>
      </c>
      <c r="F6046" t="s">
        <v>147</v>
      </c>
      <c r="G6046">
        <v>2</v>
      </c>
      <c r="H6046">
        <v>8.7374399300000007</v>
      </c>
      <c r="I6046" t="s">
        <v>198</v>
      </c>
      <c r="J6046" t="s">
        <v>199</v>
      </c>
    </row>
    <row r="6047" spans="1:10">
      <c r="A6047" t="str">
        <f t="shared" si="94"/>
        <v>C312015FemaleMaori9</v>
      </c>
      <c r="B6047">
        <v>2015</v>
      </c>
      <c r="C6047" t="s">
        <v>27</v>
      </c>
      <c r="D6047" t="s">
        <v>119</v>
      </c>
      <c r="E6047">
        <v>9</v>
      </c>
      <c r="F6047" t="s">
        <v>147</v>
      </c>
      <c r="G6047">
        <v>1</v>
      </c>
      <c r="H6047">
        <v>4.3687199650000004</v>
      </c>
      <c r="I6047" t="s">
        <v>206</v>
      </c>
      <c r="J6047" t="s">
        <v>207</v>
      </c>
    </row>
    <row r="6048" spans="1:10">
      <c r="A6048" t="str">
        <f t="shared" si="94"/>
        <v>C33-C342015FemaleMaori9</v>
      </c>
      <c r="B6048">
        <v>2015</v>
      </c>
      <c r="C6048" t="s">
        <v>27</v>
      </c>
      <c r="D6048" t="s">
        <v>119</v>
      </c>
      <c r="E6048">
        <v>9</v>
      </c>
      <c r="F6048" t="s">
        <v>147</v>
      </c>
      <c r="G6048">
        <v>2</v>
      </c>
      <c r="H6048">
        <v>8.7374399300000007</v>
      </c>
      <c r="I6048" t="s">
        <v>92</v>
      </c>
      <c r="J6048" t="s">
        <v>175</v>
      </c>
    </row>
    <row r="6049" spans="1:10">
      <c r="A6049" t="str">
        <f t="shared" si="94"/>
        <v>C432015FemaleMaori9</v>
      </c>
      <c r="B6049">
        <v>2015</v>
      </c>
      <c r="C6049" t="s">
        <v>27</v>
      </c>
      <c r="D6049" t="s">
        <v>119</v>
      </c>
      <c r="E6049">
        <v>9</v>
      </c>
      <c r="F6049" t="s">
        <v>147</v>
      </c>
      <c r="G6049">
        <v>1</v>
      </c>
      <c r="H6049">
        <v>4.3687199650000004</v>
      </c>
      <c r="I6049" t="s">
        <v>93</v>
      </c>
      <c r="J6049" t="s">
        <v>186</v>
      </c>
    </row>
    <row r="6050" spans="1:10">
      <c r="A6050" t="str">
        <f t="shared" si="94"/>
        <v>C482015FemaleMaori9</v>
      </c>
      <c r="B6050">
        <v>2015</v>
      </c>
      <c r="C6050" t="s">
        <v>27</v>
      </c>
      <c r="D6050" t="s">
        <v>119</v>
      </c>
      <c r="E6050">
        <v>9</v>
      </c>
      <c r="F6050" t="s">
        <v>147</v>
      </c>
      <c r="G6050">
        <v>1</v>
      </c>
      <c r="H6050">
        <v>4.3687199650000004</v>
      </c>
      <c r="I6050" t="s">
        <v>200</v>
      </c>
      <c r="J6050" t="s">
        <v>201</v>
      </c>
    </row>
    <row r="6051" spans="1:10">
      <c r="A6051" t="str">
        <f t="shared" si="94"/>
        <v>C502015FemaleMaori9</v>
      </c>
      <c r="B6051">
        <v>2015</v>
      </c>
      <c r="C6051" t="s">
        <v>27</v>
      </c>
      <c r="D6051" t="s">
        <v>119</v>
      </c>
      <c r="E6051">
        <v>9</v>
      </c>
      <c r="F6051" t="s">
        <v>147</v>
      </c>
      <c r="G6051">
        <v>36</v>
      </c>
      <c r="H6051">
        <v>157.2739187</v>
      </c>
      <c r="I6051" t="s">
        <v>102</v>
      </c>
      <c r="J6051" t="s">
        <v>214</v>
      </c>
    </row>
    <row r="6052" spans="1:10">
      <c r="A6052" t="str">
        <f t="shared" si="94"/>
        <v>C532015FemaleMaori9</v>
      </c>
      <c r="B6052">
        <v>2015</v>
      </c>
      <c r="C6052" t="s">
        <v>27</v>
      </c>
      <c r="D6052" t="s">
        <v>119</v>
      </c>
      <c r="E6052">
        <v>9</v>
      </c>
      <c r="F6052" t="s">
        <v>147</v>
      </c>
      <c r="G6052">
        <v>3</v>
      </c>
      <c r="H6052">
        <v>13.1061599</v>
      </c>
      <c r="I6052" t="s">
        <v>103</v>
      </c>
      <c r="J6052" t="s">
        <v>235</v>
      </c>
    </row>
    <row r="6053" spans="1:10">
      <c r="A6053" t="str">
        <f t="shared" si="94"/>
        <v>C54-C552015FemaleMaori9</v>
      </c>
      <c r="B6053">
        <v>2015</v>
      </c>
      <c r="C6053" t="s">
        <v>27</v>
      </c>
      <c r="D6053" t="s">
        <v>119</v>
      </c>
      <c r="E6053">
        <v>9</v>
      </c>
      <c r="F6053" t="s">
        <v>147</v>
      </c>
      <c r="G6053">
        <v>6</v>
      </c>
      <c r="H6053">
        <v>26.212319789999999</v>
      </c>
      <c r="I6053" t="s">
        <v>104</v>
      </c>
      <c r="J6053" t="s">
        <v>234</v>
      </c>
    </row>
    <row r="6054" spans="1:10">
      <c r="A6054" t="str">
        <f t="shared" si="94"/>
        <v>C56-C572015FemaleMaori9</v>
      </c>
      <c r="B6054">
        <v>2015</v>
      </c>
      <c r="C6054" t="s">
        <v>27</v>
      </c>
      <c r="D6054" t="s">
        <v>119</v>
      </c>
      <c r="E6054">
        <v>9</v>
      </c>
      <c r="F6054" t="s">
        <v>147</v>
      </c>
      <c r="G6054">
        <v>2</v>
      </c>
      <c r="H6054">
        <v>8.7374399300000007</v>
      </c>
      <c r="I6054" t="s">
        <v>105</v>
      </c>
      <c r="J6054" t="s">
        <v>233</v>
      </c>
    </row>
    <row r="6055" spans="1:10">
      <c r="A6055" t="str">
        <f t="shared" si="94"/>
        <v>C64-C66, C682015FemaleMaori9</v>
      </c>
      <c r="B6055">
        <v>2015</v>
      </c>
      <c r="C6055" t="s">
        <v>27</v>
      </c>
      <c r="D6055" t="s">
        <v>119</v>
      </c>
      <c r="E6055">
        <v>9</v>
      </c>
      <c r="F6055" t="s">
        <v>147</v>
      </c>
      <c r="G6055">
        <v>4</v>
      </c>
      <c r="H6055">
        <v>17.474879860000001</v>
      </c>
      <c r="I6055" t="s">
        <v>94</v>
      </c>
      <c r="J6055" t="s">
        <v>164</v>
      </c>
    </row>
    <row r="6056" spans="1:10">
      <c r="A6056" t="str">
        <f t="shared" si="94"/>
        <v>C672015FemaleMaori9</v>
      </c>
      <c r="B6056">
        <v>2015</v>
      </c>
      <c r="C6056" t="s">
        <v>27</v>
      </c>
      <c r="D6056" t="s">
        <v>119</v>
      </c>
      <c r="E6056">
        <v>9</v>
      </c>
      <c r="F6056" t="s">
        <v>147</v>
      </c>
      <c r="G6056">
        <v>1</v>
      </c>
      <c r="H6056">
        <v>4.3687199650000004</v>
      </c>
      <c r="I6056" t="s">
        <v>95</v>
      </c>
      <c r="J6056" t="s">
        <v>226</v>
      </c>
    </row>
    <row r="6057" spans="1:10">
      <c r="A6057" t="str">
        <f t="shared" si="94"/>
        <v>C732015FemaleMaori9</v>
      </c>
      <c r="B6057">
        <v>2015</v>
      </c>
      <c r="C6057" t="s">
        <v>27</v>
      </c>
      <c r="D6057" t="s">
        <v>119</v>
      </c>
      <c r="E6057">
        <v>9</v>
      </c>
      <c r="F6057" t="s">
        <v>147</v>
      </c>
      <c r="G6057">
        <v>7</v>
      </c>
      <c r="H6057">
        <v>30.581039759999999</v>
      </c>
      <c r="I6057" t="s">
        <v>97</v>
      </c>
      <c r="J6057" t="s">
        <v>183</v>
      </c>
    </row>
    <row r="6058" spans="1:10">
      <c r="A6058" t="str">
        <f t="shared" si="94"/>
        <v>C77-C792015FemaleMaori9</v>
      </c>
      <c r="B6058">
        <v>2015</v>
      </c>
      <c r="C6058" t="s">
        <v>27</v>
      </c>
      <c r="D6058" t="s">
        <v>119</v>
      </c>
      <c r="E6058">
        <v>9</v>
      </c>
      <c r="F6058" t="s">
        <v>147</v>
      </c>
      <c r="G6058">
        <v>2</v>
      </c>
      <c r="H6058">
        <v>8.7374399300000007</v>
      </c>
      <c r="I6058" t="s">
        <v>215</v>
      </c>
      <c r="J6058" t="s">
        <v>216</v>
      </c>
    </row>
    <row r="6059" spans="1:10">
      <c r="A6059" t="str">
        <f t="shared" si="94"/>
        <v>C812015FemaleMaori9</v>
      </c>
      <c r="B6059">
        <v>2015</v>
      </c>
      <c r="C6059" t="s">
        <v>27</v>
      </c>
      <c r="D6059" t="s">
        <v>119</v>
      </c>
      <c r="E6059">
        <v>9</v>
      </c>
      <c r="F6059" t="s">
        <v>147</v>
      </c>
      <c r="G6059">
        <v>1</v>
      </c>
      <c r="H6059">
        <v>4.3687199650000004</v>
      </c>
      <c r="I6059" t="s">
        <v>98</v>
      </c>
      <c r="J6059" t="s">
        <v>172</v>
      </c>
    </row>
    <row r="6060" spans="1:10">
      <c r="A6060" t="str">
        <f t="shared" si="94"/>
        <v>C902015FemaleMaori9</v>
      </c>
      <c r="B6060">
        <v>2015</v>
      </c>
      <c r="C6060" t="s">
        <v>27</v>
      </c>
      <c r="D6060" t="s">
        <v>119</v>
      </c>
      <c r="E6060">
        <v>9</v>
      </c>
      <c r="F6060" t="s">
        <v>147</v>
      </c>
      <c r="G6060">
        <v>1</v>
      </c>
      <c r="H6060">
        <v>4.3687199650000004</v>
      </c>
      <c r="I6060" t="s">
        <v>100</v>
      </c>
      <c r="J6060" t="s">
        <v>205</v>
      </c>
    </row>
    <row r="6061" spans="1:10">
      <c r="A6061" t="str">
        <f t="shared" si="94"/>
        <v>C91-C952015FemaleMaori9</v>
      </c>
      <c r="B6061">
        <v>2015</v>
      </c>
      <c r="C6061" t="s">
        <v>27</v>
      </c>
      <c r="D6061" t="s">
        <v>119</v>
      </c>
      <c r="E6061">
        <v>9</v>
      </c>
      <c r="F6061" t="s">
        <v>147</v>
      </c>
      <c r="G6061">
        <v>3</v>
      </c>
      <c r="H6061">
        <v>13.1061599</v>
      </c>
      <c r="I6061" t="s">
        <v>101</v>
      </c>
      <c r="J6061" t="s">
        <v>174</v>
      </c>
    </row>
    <row r="6062" spans="1:10">
      <c r="A6062" t="str">
        <f t="shared" si="94"/>
        <v>D45-D472015FemaleMaori9</v>
      </c>
      <c r="B6062">
        <v>2015</v>
      </c>
      <c r="C6062" t="s">
        <v>27</v>
      </c>
      <c r="D6062" t="s">
        <v>119</v>
      </c>
      <c r="E6062">
        <v>9</v>
      </c>
      <c r="F6062" t="s">
        <v>147</v>
      </c>
      <c r="G6062">
        <v>1</v>
      </c>
      <c r="H6062">
        <v>4.3687199650000004</v>
      </c>
      <c r="I6062" t="s">
        <v>140</v>
      </c>
      <c r="J6062" t="s">
        <v>181</v>
      </c>
    </row>
    <row r="6063" spans="1:10">
      <c r="A6063" t="str">
        <f t="shared" si="94"/>
        <v>C00-C142016FemaleMaori9</v>
      </c>
      <c r="B6063">
        <v>2016</v>
      </c>
      <c r="C6063" t="s">
        <v>27</v>
      </c>
      <c r="D6063" t="s">
        <v>119</v>
      </c>
      <c r="E6063">
        <v>9</v>
      </c>
      <c r="F6063" t="s">
        <v>147</v>
      </c>
      <c r="G6063">
        <v>1</v>
      </c>
      <c r="H6063">
        <v>4.4563279859999998</v>
      </c>
      <c r="I6063" t="s">
        <v>86</v>
      </c>
      <c r="J6063" t="s">
        <v>180</v>
      </c>
    </row>
    <row r="6064" spans="1:10">
      <c r="A6064" t="str">
        <f t="shared" si="94"/>
        <v>C162016FemaleMaori9</v>
      </c>
      <c r="B6064">
        <v>2016</v>
      </c>
      <c r="C6064" t="s">
        <v>27</v>
      </c>
      <c r="D6064" t="s">
        <v>119</v>
      </c>
      <c r="E6064">
        <v>9</v>
      </c>
      <c r="F6064" t="s">
        <v>147</v>
      </c>
      <c r="G6064">
        <v>1</v>
      </c>
      <c r="H6064">
        <v>4.4563279859999998</v>
      </c>
      <c r="I6064" t="s">
        <v>88</v>
      </c>
      <c r="J6064" t="s">
        <v>188</v>
      </c>
    </row>
    <row r="6065" spans="1:10">
      <c r="A6065" t="str">
        <f t="shared" si="94"/>
        <v>C172016FemaleMaori9</v>
      </c>
      <c r="B6065">
        <v>2016</v>
      </c>
      <c r="C6065" t="s">
        <v>27</v>
      </c>
      <c r="D6065" t="s">
        <v>119</v>
      </c>
      <c r="E6065">
        <v>9</v>
      </c>
      <c r="F6065" t="s">
        <v>147</v>
      </c>
      <c r="G6065">
        <v>2</v>
      </c>
      <c r="H6065">
        <v>8.9126559709999995</v>
      </c>
      <c r="I6065" t="s">
        <v>208</v>
      </c>
      <c r="J6065" t="s">
        <v>209</v>
      </c>
    </row>
    <row r="6066" spans="1:10">
      <c r="A6066" t="str">
        <f t="shared" si="94"/>
        <v>C18-C212016FemaleMaori9</v>
      </c>
      <c r="B6066">
        <v>2016</v>
      </c>
      <c r="C6066" t="s">
        <v>27</v>
      </c>
      <c r="D6066" t="s">
        <v>119</v>
      </c>
      <c r="E6066">
        <v>9</v>
      </c>
      <c r="F6066" t="s">
        <v>147</v>
      </c>
      <c r="G6066">
        <v>7</v>
      </c>
      <c r="H6066">
        <v>31.1942959</v>
      </c>
      <c r="I6066" t="s">
        <v>89</v>
      </c>
      <c r="J6066" t="s">
        <v>182</v>
      </c>
    </row>
    <row r="6067" spans="1:10">
      <c r="A6067" t="str">
        <f t="shared" si="94"/>
        <v>C232016FemaleMaori9</v>
      </c>
      <c r="B6067">
        <v>2016</v>
      </c>
      <c r="C6067" t="s">
        <v>27</v>
      </c>
      <c r="D6067" t="s">
        <v>119</v>
      </c>
      <c r="E6067">
        <v>9</v>
      </c>
      <c r="F6067" t="s">
        <v>147</v>
      </c>
      <c r="G6067">
        <v>1</v>
      </c>
      <c r="H6067">
        <v>4.4563279859999998</v>
      </c>
      <c r="I6067" t="s">
        <v>227</v>
      </c>
      <c r="J6067" t="s">
        <v>228</v>
      </c>
    </row>
    <row r="6068" spans="1:10">
      <c r="A6068" t="str">
        <f t="shared" si="94"/>
        <v>C322016FemaleMaori9</v>
      </c>
      <c r="B6068">
        <v>2016</v>
      </c>
      <c r="C6068" t="s">
        <v>27</v>
      </c>
      <c r="D6068" t="s">
        <v>119</v>
      </c>
      <c r="E6068">
        <v>9</v>
      </c>
      <c r="F6068" t="s">
        <v>147</v>
      </c>
      <c r="G6068">
        <v>1</v>
      </c>
      <c r="H6068">
        <v>4.4563279859999998</v>
      </c>
      <c r="I6068" t="s">
        <v>189</v>
      </c>
      <c r="J6068" t="s">
        <v>190</v>
      </c>
    </row>
    <row r="6069" spans="1:10">
      <c r="A6069" t="str">
        <f t="shared" si="94"/>
        <v>C33-C342016FemaleMaori9</v>
      </c>
      <c r="B6069">
        <v>2016</v>
      </c>
      <c r="C6069" t="s">
        <v>27</v>
      </c>
      <c r="D6069" t="s">
        <v>119</v>
      </c>
      <c r="E6069">
        <v>9</v>
      </c>
      <c r="F6069" t="s">
        <v>147</v>
      </c>
      <c r="G6069">
        <v>4</v>
      </c>
      <c r="H6069">
        <v>17.825311939999999</v>
      </c>
      <c r="I6069" t="s">
        <v>92</v>
      </c>
      <c r="J6069" t="s">
        <v>175</v>
      </c>
    </row>
    <row r="6070" spans="1:10">
      <c r="A6070" t="str">
        <f t="shared" si="94"/>
        <v>C502016FemaleMaori9</v>
      </c>
      <c r="B6070">
        <v>2016</v>
      </c>
      <c r="C6070" t="s">
        <v>27</v>
      </c>
      <c r="D6070" t="s">
        <v>119</v>
      </c>
      <c r="E6070">
        <v>9</v>
      </c>
      <c r="F6070" t="s">
        <v>147</v>
      </c>
      <c r="G6070">
        <v>26</v>
      </c>
      <c r="H6070">
        <v>115.8645276</v>
      </c>
      <c r="I6070" t="s">
        <v>102</v>
      </c>
      <c r="J6070" t="s">
        <v>214</v>
      </c>
    </row>
    <row r="6071" spans="1:10">
      <c r="A6071" t="str">
        <f t="shared" si="94"/>
        <v>C532016FemaleMaori9</v>
      </c>
      <c r="B6071">
        <v>2016</v>
      </c>
      <c r="C6071" t="s">
        <v>27</v>
      </c>
      <c r="D6071" t="s">
        <v>119</v>
      </c>
      <c r="E6071">
        <v>9</v>
      </c>
      <c r="F6071" t="s">
        <v>147</v>
      </c>
      <c r="G6071">
        <v>2</v>
      </c>
      <c r="H6071">
        <v>8.9126559709999995</v>
      </c>
      <c r="I6071" t="s">
        <v>103</v>
      </c>
      <c r="J6071" t="s">
        <v>235</v>
      </c>
    </row>
    <row r="6072" spans="1:10">
      <c r="A6072" t="str">
        <f t="shared" si="94"/>
        <v>C54-C552016FemaleMaori9</v>
      </c>
      <c r="B6072">
        <v>2016</v>
      </c>
      <c r="C6072" t="s">
        <v>27</v>
      </c>
      <c r="D6072" t="s">
        <v>119</v>
      </c>
      <c r="E6072">
        <v>9</v>
      </c>
      <c r="F6072" t="s">
        <v>147</v>
      </c>
      <c r="G6072">
        <v>4</v>
      </c>
      <c r="H6072">
        <v>17.825311939999999</v>
      </c>
      <c r="I6072" t="s">
        <v>104</v>
      </c>
      <c r="J6072" t="s">
        <v>234</v>
      </c>
    </row>
    <row r="6073" spans="1:10">
      <c r="A6073" t="str">
        <f t="shared" si="94"/>
        <v>C56-C572016FemaleMaori9</v>
      </c>
      <c r="B6073">
        <v>2016</v>
      </c>
      <c r="C6073" t="s">
        <v>27</v>
      </c>
      <c r="D6073" t="s">
        <v>119</v>
      </c>
      <c r="E6073">
        <v>9</v>
      </c>
      <c r="F6073" t="s">
        <v>147</v>
      </c>
      <c r="G6073">
        <v>3</v>
      </c>
      <c r="H6073">
        <v>13.36898396</v>
      </c>
      <c r="I6073" t="s">
        <v>105</v>
      </c>
      <c r="J6073" t="s">
        <v>233</v>
      </c>
    </row>
    <row r="6074" spans="1:10">
      <c r="A6074" t="str">
        <f t="shared" si="94"/>
        <v>C64-C66, C682016FemaleMaori9</v>
      </c>
      <c r="B6074">
        <v>2016</v>
      </c>
      <c r="C6074" t="s">
        <v>27</v>
      </c>
      <c r="D6074" t="s">
        <v>119</v>
      </c>
      <c r="E6074">
        <v>9</v>
      </c>
      <c r="F6074" t="s">
        <v>147</v>
      </c>
      <c r="G6074">
        <v>1</v>
      </c>
      <c r="H6074">
        <v>4.4563279859999998</v>
      </c>
      <c r="I6074" t="s">
        <v>94</v>
      </c>
      <c r="J6074" t="s">
        <v>164</v>
      </c>
    </row>
    <row r="6075" spans="1:10">
      <c r="A6075" t="str">
        <f t="shared" si="94"/>
        <v>C732016FemaleMaori9</v>
      </c>
      <c r="B6075">
        <v>2016</v>
      </c>
      <c r="C6075" t="s">
        <v>27</v>
      </c>
      <c r="D6075" t="s">
        <v>119</v>
      </c>
      <c r="E6075">
        <v>9</v>
      </c>
      <c r="F6075" t="s">
        <v>147</v>
      </c>
      <c r="G6075">
        <v>4</v>
      </c>
      <c r="H6075">
        <v>17.825311939999999</v>
      </c>
      <c r="I6075" t="s">
        <v>97</v>
      </c>
      <c r="J6075" t="s">
        <v>183</v>
      </c>
    </row>
    <row r="6076" spans="1:10">
      <c r="A6076" t="str">
        <f t="shared" si="94"/>
        <v>C812016FemaleMaori9</v>
      </c>
      <c r="B6076">
        <v>2016</v>
      </c>
      <c r="C6076" t="s">
        <v>27</v>
      </c>
      <c r="D6076" t="s">
        <v>119</v>
      </c>
      <c r="E6076">
        <v>9</v>
      </c>
      <c r="F6076" t="s">
        <v>147</v>
      </c>
      <c r="G6076">
        <v>1</v>
      </c>
      <c r="H6076">
        <v>4.4563279859999998</v>
      </c>
      <c r="I6076" t="s">
        <v>98</v>
      </c>
      <c r="J6076" t="s">
        <v>172</v>
      </c>
    </row>
    <row r="6077" spans="1:10">
      <c r="A6077" t="str">
        <f t="shared" si="94"/>
        <v>C91-C952016FemaleMaori9</v>
      </c>
      <c r="B6077">
        <v>2016</v>
      </c>
      <c r="C6077" t="s">
        <v>27</v>
      </c>
      <c r="D6077" t="s">
        <v>119</v>
      </c>
      <c r="E6077">
        <v>9</v>
      </c>
      <c r="F6077" t="s">
        <v>147</v>
      </c>
      <c r="G6077">
        <v>1</v>
      </c>
      <c r="H6077">
        <v>4.4563279859999998</v>
      </c>
      <c r="I6077" t="s">
        <v>101</v>
      </c>
      <c r="J6077" t="s">
        <v>174</v>
      </c>
    </row>
    <row r="6078" spans="1:10">
      <c r="A6078" t="str">
        <f t="shared" si="94"/>
        <v>D45-D472016FemaleMaori9</v>
      </c>
      <c r="B6078">
        <v>2016</v>
      </c>
      <c r="C6078" t="s">
        <v>27</v>
      </c>
      <c r="D6078" t="s">
        <v>119</v>
      </c>
      <c r="E6078">
        <v>9</v>
      </c>
      <c r="F6078" t="s">
        <v>147</v>
      </c>
      <c r="G6078">
        <v>1</v>
      </c>
      <c r="H6078">
        <v>4.4563279859999998</v>
      </c>
      <c r="I6078" t="s">
        <v>140</v>
      </c>
      <c r="J6078" t="s">
        <v>181</v>
      </c>
    </row>
    <row r="6079" spans="1:10">
      <c r="A6079" t="str">
        <f t="shared" si="94"/>
        <v>C00-C142017FemaleMaori9</v>
      </c>
      <c r="B6079">
        <v>2017</v>
      </c>
      <c r="C6079" t="s">
        <v>27</v>
      </c>
      <c r="D6079" t="s">
        <v>119</v>
      </c>
      <c r="E6079">
        <v>9</v>
      </c>
      <c r="F6079" t="s">
        <v>147</v>
      </c>
      <c r="G6079">
        <v>1</v>
      </c>
      <c r="H6079">
        <v>4.5745654160000004</v>
      </c>
      <c r="I6079" t="s">
        <v>86</v>
      </c>
      <c r="J6079" t="s">
        <v>180</v>
      </c>
    </row>
    <row r="6080" spans="1:10">
      <c r="A6080" t="str">
        <f t="shared" si="94"/>
        <v>C162017FemaleMaori9</v>
      </c>
      <c r="B6080">
        <v>2017</v>
      </c>
      <c r="C6080" t="s">
        <v>27</v>
      </c>
      <c r="D6080" t="s">
        <v>119</v>
      </c>
      <c r="E6080">
        <v>9</v>
      </c>
      <c r="F6080" t="s">
        <v>147</v>
      </c>
      <c r="G6080">
        <v>2</v>
      </c>
      <c r="H6080">
        <v>9.1491308329999992</v>
      </c>
      <c r="I6080" t="s">
        <v>88</v>
      </c>
      <c r="J6080" t="s">
        <v>188</v>
      </c>
    </row>
    <row r="6081" spans="1:10">
      <c r="A6081" t="str">
        <f t="shared" si="94"/>
        <v>C172017FemaleMaori9</v>
      </c>
      <c r="B6081">
        <v>2017</v>
      </c>
      <c r="C6081" t="s">
        <v>27</v>
      </c>
      <c r="D6081" t="s">
        <v>119</v>
      </c>
      <c r="E6081">
        <v>9</v>
      </c>
      <c r="F6081" t="s">
        <v>147</v>
      </c>
      <c r="G6081">
        <v>2</v>
      </c>
      <c r="H6081">
        <v>9.1491308329999992</v>
      </c>
      <c r="I6081" t="s">
        <v>208</v>
      </c>
      <c r="J6081" t="s">
        <v>209</v>
      </c>
    </row>
    <row r="6082" spans="1:10">
      <c r="A6082" t="str">
        <f t="shared" si="94"/>
        <v>C18-C212017FemaleMaori9</v>
      </c>
      <c r="B6082">
        <v>2017</v>
      </c>
      <c r="C6082" t="s">
        <v>27</v>
      </c>
      <c r="D6082" t="s">
        <v>119</v>
      </c>
      <c r="E6082">
        <v>9</v>
      </c>
      <c r="F6082" t="s">
        <v>147</v>
      </c>
      <c r="G6082">
        <v>5</v>
      </c>
      <c r="H6082">
        <v>22.87282708</v>
      </c>
      <c r="I6082" t="s">
        <v>89</v>
      </c>
      <c r="J6082" t="s">
        <v>182</v>
      </c>
    </row>
    <row r="6083" spans="1:10">
      <c r="A6083" t="str">
        <f t="shared" ref="A6083:A6146" si="95">I6083&amp;B6083&amp;C6083&amp;D6083&amp;E6083</f>
        <v>C242017FemaleMaori9</v>
      </c>
      <c r="B6083">
        <v>2017</v>
      </c>
      <c r="C6083" t="s">
        <v>27</v>
      </c>
      <c r="D6083" t="s">
        <v>119</v>
      </c>
      <c r="E6083">
        <v>9</v>
      </c>
      <c r="F6083" t="s">
        <v>147</v>
      </c>
      <c r="G6083">
        <v>1</v>
      </c>
      <c r="H6083">
        <v>4.5745654160000004</v>
      </c>
      <c r="I6083" t="s">
        <v>220</v>
      </c>
      <c r="J6083" t="s">
        <v>221</v>
      </c>
    </row>
    <row r="6084" spans="1:10">
      <c r="A6084" t="str">
        <f t="shared" si="95"/>
        <v>C252017FemaleMaori9</v>
      </c>
      <c r="B6084">
        <v>2017</v>
      </c>
      <c r="C6084" t="s">
        <v>27</v>
      </c>
      <c r="D6084" t="s">
        <v>119</v>
      </c>
      <c r="E6084">
        <v>9</v>
      </c>
      <c r="F6084" t="s">
        <v>147</v>
      </c>
      <c r="G6084">
        <v>3</v>
      </c>
      <c r="H6084">
        <v>13.72369625</v>
      </c>
      <c r="I6084" t="s">
        <v>91</v>
      </c>
      <c r="J6084" t="s">
        <v>197</v>
      </c>
    </row>
    <row r="6085" spans="1:10">
      <c r="A6085" t="str">
        <f t="shared" si="95"/>
        <v>C33-C342017FemaleMaori9</v>
      </c>
      <c r="B6085">
        <v>2017</v>
      </c>
      <c r="C6085" t="s">
        <v>27</v>
      </c>
      <c r="D6085" t="s">
        <v>119</v>
      </c>
      <c r="E6085">
        <v>9</v>
      </c>
      <c r="F6085" t="s">
        <v>147</v>
      </c>
      <c r="G6085">
        <v>2</v>
      </c>
      <c r="H6085">
        <v>9.1491308329999992</v>
      </c>
      <c r="I6085" t="s">
        <v>92</v>
      </c>
      <c r="J6085" t="s">
        <v>175</v>
      </c>
    </row>
    <row r="6086" spans="1:10">
      <c r="A6086" t="str">
        <f t="shared" si="95"/>
        <v>C432017FemaleMaori9</v>
      </c>
      <c r="B6086">
        <v>2017</v>
      </c>
      <c r="C6086" t="s">
        <v>27</v>
      </c>
      <c r="D6086" t="s">
        <v>119</v>
      </c>
      <c r="E6086">
        <v>9</v>
      </c>
      <c r="F6086" t="s">
        <v>147</v>
      </c>
      <c r="G6086">
        <v>2</v>
      </c>
      <c r="H6086">
        <v>9.1491308329999992</v>
      </c>
      <c r="I6086" t="s">
        <v>93</v>
      </c>
      <c r="J6086" t="s">
        <v>186</v>
      </c>
    </row>
    <row r="6087" spans="1:10">
      <c r="A6087" t="str">
        <f t="shared" si="95"/>
        <v>C502017FemaleMaori9</v>
      </c>
      <c r="B6087">
        <v>2017</v>
      </c>
      <c r="C6087" t="s">
        <v>27</v>
      </c>
      <c r="D6087" t="s">
        <v>119</v>
      </c>
      <c r="E6087">
        <v>9</v>
      </c>
      <c r="F6087" t="s">
        <v>147</v>
      </c>
      <c r="G6087">
        <v>31</v>
      </c>
      <c r="H6087">
        <v>141.81152789999999</v>
      </c>
      <c r="I6087" t="s">
        <v>102</v>
      </c>
      <c r="J6087" t="s">
        <v>214</v>
      </c>
    </row>
    <row r="6088" spans="1:10">
      <c r="A6088" t="str">
        <f t="shared" si="95"/>
        <v>C522017FemaleMaori9</v>
      </c>
      <c r="B6088">
        <v>2017</v>
      </c>
      <c r="C6088" t="s">
        <v>27</v>
      </c>
      <c r="D6088" t="s">
        <v>119</v>
      </c>
      <c r="E6088">
        <v>9</v>
      </c>
      <c r="F6088" t="s">
        <v>147</v>
      </c>
      <c r="G6088">
        <v>1</v>
      </c>
      <c r="H6088">
        <v>4.5745654160000004</v>
      </c>
      <c r="I6088" t="s">
        <v>239</v>
      </c>
      <c r="J6088" t="s">
        <v>240</v>
      </c>
    </row>
    <row r="6089" spans="1:10">
      <c r="A6089" t="str">
        <f t="shared" si="95"/>
        <v>C532017FemaleMaori9</v>
      </c>
      <c r="B6089">
        <v>2017</v>
      </c>
      <c r="C6089" t="s">
        <v>27</v>
      </c>
      <c r="D6089" t="s">
        <v>119</v>
      </c>
      <c r="E6089">
        <v>9</v>
      </c>
      <c r="F6089" t="s">
        <v>147</v>
      </c>
      <c r="G6089">
        <v>9</v>
      </c>
      <c r="H6089">
        <v>41.171088750000003</v>
      </c>
      <c r="I6089" t="s">
        <v>103</v>
      </c>
      <c r="J6089" t="s">
        <v>235</v>
      </c>
    </row>
    <row r="6090" spans="1:10">
      <c r="A6090" t="str">
        <f t="shared" si="95"/>
        <v>C54-C552017FemaleMaori9</v>
      </c>
      <c r="B6090">
        <v>2017</v>
      </c>
      <c r="C6090" t="s">
        <v>27</v>
      </c>
      <c r="D6090" t="s">
        <v>119</v>
      </c>
      <c r="E6090">
        <v>9</v>
      </c>
      <c r="F6090" t="s">
        <v>147</v>
      </c>
      <c r="G6090">
        <v>3</v>
      </c>
      <c r="H6090">
        <v>13.72369625</v>
      </c>
      <c r="I6090" t="s">
        <v>104</v>
      </c>
      <c r="J6090" t="s">
        <v>234</v>
      </c>
    </row>
    <row r="6091" spans="1:10">
      <c r="A6091" t="str">
        <f t="shared" si="95"/>
        <v>C56-C572017FemaleMaori9</v>
      </c>
      <c r="B6091">
        <v>2017</v>
      </c>
      <c r="C6091" t="s">
        <v>27</v>
      </c>
      <c r="D6091" t="s">
        <v>119</v>
      </c>
      <c r="E6091">
        <v>9</v>
      </c>
      <c r="F6091" t="s">
        <v>147</v>
      </c>
      <c r="G6091">
        <v>1</v>
      </c>
      <c r="H6091">
        <v>4.5745654160000004</v>
      </c>
      <c r="I6091" t="s">
        <v>105</v>
      </c>
      <c r="J6091" t="s">
        <v>233</v>
      </c>
    </row>
    <row r="6092" spans="1:10">
      <c r="A6092" t="str">
        <f t="shared" si="95"/>
        <v>C64-C66, C682017FemaleMaori9</v>
      </c>
      <c r="B6092">
        <v>2017</v>
      </c>
      <c r="C6092" t="s">
        <v>27</v>
      </c>
      <c r="D6092" t="s">
        <v>119</v>
      </c>
      <c r="E6092">
        <v>9</v>
      </c>
      <c r="F6092" t="s">
        <v>147</v>
      </c>
      <c r="G6092">
        <v>1</v>
      </c>
      <c r="H6092">
        <v>4.5745654160000004</v>
      </c>
      <c r="I6092" t="s">
        <v>94</v>
      </c>
      <c r="J6092" t="s">
        <v>164</v>
      </c>
    </row>
    <row r="6093" spans="1:10">
      <c r="A6093" t="str">
        <f t="shared" si="95"/>
        <v>C712017FemaleMaori9</v>
      </c>
      <c r="B6093">
        <v>2017</v>
      </c>
      <c r="C6093" t="s">
        <v>27</v>
      </c>
      <c r="D6093" t="s">
        <v>119</v>
      </c>
      <c r="E6093">
        <v>9</v>
      </c>
      <c r="F6093" t="s">
        <v>147</v>
      </c>
      <c r="G6093">
        <v>1</v>
      </c>
      <c r="H6093">
        <v>4.5745654160000004</v>
      </c>
      <c r="I6093" t="s">
        <v>96</v>
      </c>
      <c r="J6093" t="s">
        <v>167</v>
      </c>
    </row>
    <row r="6094" spans="1:10">
      <c r="A6094" t="str">
        <f t="shared" si="95"/>
        <v>C732017FemaleMaori9</v>
      </c>
      <c r="B6094">
        <v>2017</v>
      </c>
      <c r="C6094" t="s">
        <v>27</v>
      </c>
      <c r="D6094" t="s">
        <v>119</v>
      </c>
      <c r="E6094">
        <v>9</v>
      </c>
      <c r="F6094" t="s">
        <v>147</v>
      </c>
      <c r="G6094">
        <v>1</v>
      </c>
      <c r="H6094">
        <v>4.5745654160000004</v>
      </c>
      <c r="I6094" t="s">
        <v>97</v>
      </c>
      <c r="J6094" t="s">
        <v>183</v>
      </c>
    </row>
    <row r="6095" spans="1:10">
      <c r="A6095" t="str">
        <f t="shared" si="95"/>
        <v>C82-C86, C962017FemaleMaori9</v>
      </c>
      <c r="B6095">
        <v>2017</v>
      </c>
      <c r="C6095" t="s">
        <v>27</v>
      </c>
      <c r="D6095" t="s">
        <v>119</v>
      </c>
      <c r="E6095">
        <v>9</v>
      </c>
      <c r="F6095" t="s">
        <v>147</v>
      </c>
      <c r="G6095">
        <v>1</v>
      </c>
      <c r="H6095">
        <v>4.5745654160000004</v>
      </c>
      <c r="I6095" t="s">
        <v>99</v>
      </c>
      <c r="J6095" t="s">
        <v>173</v>
      </c>
    </row>
    <row r="6096" spans="1:10">
      <c r="A6096" t="str">
        <f t="shared" si="95"/>
        <v>C902017FemaleMaori9</v>
      </c>
      <c r="B6096">
        <v>2017</v>
      </c>
      <c r="C6096" t="s">
        <v>27</v>
      </c>
      <c r="D6096" t="s">
        <v>119</v>
      </c>
      <c r="E6096">
        <v>9</v>
      </c>
      <c r="F6096" t="s">
        <v>147</v>
      </c>
      <c r="G6096">
        <v>2</v>
      </c>
      <c r="H6096">
        <v>9.1491308329999992</v>
      </c>
      <c r="I6096" t="s">
        <v>100</v>
      </c>
      <c r="J6096" t="s">
        <v>205</v>
      </c>
    </row>
    <row r="6097" spans="1:10">
      <c r="A6097" t="str">
        <f t="shared" si="95"/>
        <v>C91-C952017FemaleMaori9</v>
      </c>
      <c r="B6097">
        <v>2017</v>
      </c>
      <c r="C6097" t="s">
        <v>27</v>
      </c>
      <c r="D6097" t="s">
        <v>119</v>
      </c>
      <c r="E6097">
        <v>9</v>
      </c>
      <c r="F6097" t="s">
        <v>147</v>
      </c>
      <c r="G6097">
        <v>3</v>
      </c>
      <c r="H6097">
        <v>13.72369625</v>
      </c>
      <c r="I6097" t="s">
        <v>101</v>
      </c>
      <c r="J6097" t="s">
        <v>174</v>
      </c>
    </row>
    <row r="6098" spans="1:10">
      <c r="A6098" t="str">
        <f t="shared" si="95"/>
        <v>D45-D472017FemaleMaori9</v>
      </c>
      <c r="B6098">
        <v>2017</v>
      </c>
      <c r="C6098" t="s">
        <v>27</v>
      </c>
      <c r="D6098" t="s">
        <v>119</v>
      </c>
      <c r="E6098">
        <v>9</v>
      </c>
      <c r="F6098" t="s">
        <v>147</v>
      </c>
      <c r="G6098">
        <v>1</v>
      </c>
      <c r="H6098">
        <v>4.5745654160000004</v>
      </c>
      <c r="I6098" t="s">
        <v>140</v>
      </c>
      <c r="J6098" t="s">
        <v>181</v>
      </c>
    </row>
    <row r="6099" spans="1:10">
      <c r="A6099" t="str">
        <f t="shared" si="95"/>
        <v>C00-C142015FemaleMaori10</v>
      </c>
      <c r="B6099">
        <v>2015</v>
      </c>
      <c r="C6099" t="s">
        <v>27</v>
      </c>
      <c r="D6099" t="s">
        <v>119</v>
      </c>
      <c r="E6099">
        <v>10</v>
      </c>
      <c r="F6099" t="s">
        <v>148</v>
      </c>
      <c r="G6099">
        <v>2</v>
      </c>
      <c r="H6099">
        <v>9.3676814989999997</v>
      </c>
      <c r="I6099" t="s">
        <v>86</v>
      </c>
      <c r="J6099" t="s">
        <v>180</v>
      </c>
    </row>
    <row r="6100" spans="1:10">
      <c r="A6100" t="str">
        <f t="shared" si="95"/>
        <v>C152015FemaleMaori10</v>
      </c>
      <c r="B6100">
        <v>2015</v>
      </c>
      <c r="C6100" t="s">
        <v>27</v>
      </c>
      <c r="D6100" t="s">
        <v>119</v>
      </c>
      <c r="E6100">
        <v>10</v>
      </c>
      <c r="F6100" t="s">
        <v>148</v>
      </c>
      <c r="G6100">
        <v>1</v>
      </c>
      <c r="H6100">
        <v>4.6838407489999998</v>
      </c>
      <c r="I6100" t="s">
        <v>87</v>
      </c>
      <c r="J6100" t="s">
        <v>217</v>
      </c>
    </row>
    <row r="6101" spans="1:10">
      <c r="A6101" t="str">
        <f t="shared" si="95"/>
        <v>C162015FemaleMaori10</v>
      </c>
      <c r="B6101">
        <v>2015</v>
      </c>
      <c r="C6101" t="s">
        <v>27</v>
      </c>
      <c r="D6101" t="s">
        <v>119</v>
      </c>
      <c r="E6101">
        <v>10</v>
      </c>
      <c r="F6101" t="s">
        <v>148</v>
      </c>
      <c r="G6101">
        <v>1</v>
      </c>
      <c r="H6101">
        <v>4.6838407489999998</v>
      </c>
      <c r="I6101" t="s">
        <v>88</v>
      </c>
      <c r="J6101" t="s">
        <v>188</v>
      </c>
    </row>
    <row r="6102" spans="1:10">
      <c r="A6102" t="str">
        <f t="shared" si="95"/>
        <v>C18-C212015FemaleMaori10</v>
      </c>
      <c r="B6102">
        <v>2015</v>
      </c>
      <c r="C6102" t="s">
        <v>27</v>
      </c>
      <c r="D6102" t="s">
        <v>119</v>
      </c>
      <c r="E6102">
        <v>10</v>
      </c>
      <c r="F6102" t="s">
        <v>148</v>
      </c>
      <c r="G6102">
        <v>5</v>
      </c>
      <c r="H6102">
        <v>23.419203750000001</v>
      </c>
      <c r="I6102" t="s">
        <v>89</v>
      </c>
      <c r="J6102" t="s">
        <v>182</v>
      </c>
    </row>
    <row r="6103" spans="1:10">
      <c r="A6103" t="str">
        <f t="shared" si="95"/>
        <v>C222015FemaleMaori10</v>
      </c>
      <c r="B6103">
        <v>2015</v>
      </c>
      <c r="C6103" t="s">
        <v>27</v>
      </c>
      <c r="D6103" t="s">
        <v>119</v>
      </c>
      <c r="E6103">
        <v>10</v>
      </c>
      <c r="F6103" t="s">
        <v>148</v>
      </c>
      <c r="G6103">
        <v>2</v>
      </c>
      <c r="H6103">
        <v>9.3676814989999997</v>
      </c>
      <c r="I6103" t="s">
        <v>90</v>
      </c>
      <c r="J6103" t="s">
        <v>159</v>
      </c>
    </row>
    <row r="6104" spans="1:10">
      <c r="A6104" t="str">
        <f t="shared" si="95"/>
        <v>C252015FemaleMaori10</v>
      </c>
      <c r="B6104">
        <v>2015</v>
      </c>
      <c r="C6104" t="s">
        <v>27</v>
      </c>
      <c r="D6104" t="s">
        <v>119</v>
      </c>
      <c r="E6104">
        <v>10</v>
      </c>
      <c r="F6104" t="s">
        <v>148</v>
      </c>
      <c r="G6104">
        <v>3</v>
      </c>
      <c r="H6104">
        <v>14.05152225</v>
      </c>
      <c r="I6104" t="s">
        <v>91</v>
      </c>
      <c r="J6104" t="s">
        <v>197</v>
      </c>
    </row>
    <row r="6105" spans="1:10">
      <c r="A6105" t="str">
        <f t="shared" si="95"/>
        <v>C33-C342015FemaleMaori10</v>
      </c>
      <c r="B6105">
        <v>2015</v>
      </c>
      <c r="C6105" t="s">
        <v>27</v>
      </c>
      <c r="D6105" t="s">
        <v>119</v>
      </c>
      <c r="E6105">
        <v>10</v>
      </c>
      <c r="F6105" t="s">
        <v>148</v>
      </c>
      <c r="G6105">
        <v>8</v>
      </c>
      <c r="H6105">
        <v>37.470725999999999</v>
      </c>
      <c r="I6105" t="s">
        <v>92</v>
      </c>
      <c r="J6105" t="s">
        <v>175</v>
      </c>
    </row>
    <row r="6106" spans="1:10">
      <c r="A6106" t="str">
        <f t="shared" si="95"/>
        <v>C432015FemaleMaori10</v>
      </c>
      <c r="B6106">
        <v>2015</v>
      </c>
      <c r="C6106" t="s">
        <v>27</v>
      </c>
      <c r="D6106" t="s">
        <v>119</v>
      </c>
      <c r="E6106">
        <v>10</v>
      </c>
      <c r="F6106" t="s">
        <v>148</v>
      </c>
      <c r="G6106">
        <v>2</v>
      </c>
      <c r="H6106">
        <v>9.3676814989999997</v>
      </c>
      <c r="I6106" t="s">
        <v>93</v>
      </c>
      <c r="J6106" t="s">
        <v>186</v>
      </c>
    </row>
    <row r="6107" spans="1:10">
      <c r="A6107" t="str">
        <f t="shared" si="95"/>
        <v>C482015FemaleMaori10</v>
      </c>
      <c r="B6107">
        <v>2015</v>
      </c>
      <c r="C6107" t="s">
        <v>27</v>
      </c>
      <c r="D6107" t="s">
        <v>119</v>
      </c>
      <c r="E6107">
        <v>10</v>
      </c>
      <c r="F6107" t="s">
        <v>148</v>
      </c>
      <c r="G6107">
        <v>2</v>
      </c>
      <c r="H6107">
        <v>9.3676814989999997</v>
      </c>
      <c r="I6107" t="s">
        <v>200</v>
      </c>
      <c r="J6107" t="s">
        <v>201</v>
      </c>
    </row>
    <row r="6108" spans="1:10">
      <c r="A6108" t="str">
        <f t="shared" si="95"/>
        <v>C502015FemaleMaori10</v>
      </c>
      <c r="B6108">
        <v>2015</v>
      </c>
      <c r="C6108" t="s">
        <v>27</v>
      </c>
      <c r="D6108" t="s">
        <v>119</v>
      </c>
      <c r="E6108">
        <v>10</v>
      </c>
      <c r="F6108" t="s">
        <v>148</v>
      </c>
      <c r="G6108">
        <v>69</v>
      </c>
      <c r="H6108">
        <v>323.18501170000002</v>
      </c>
      <c r="I6108" t="s">
        <v>102</v>
      </c>
      <c r="J6108" t="s">
        <v>214</v>
      </c>
    </row>
    <row r="6109" spans="1:10">
      <c r="A6109" t="str">
        <f t="shared" si="95"/>
        <v>C532015FemaleMaori10</v>
      </c>
      <c r="B6109">
        <v>2015</v>
      </c>
      <c r="C6109" t="s">
        <v>27</v>
      </c>
      <c r="D6109" t="s">
        <v>119</v>
      </c>
      <c r="E6109">
        <v>10</v>
      </c>
      <c r="F6109" t="s">
        <v>148</v>
      </c>
      <c r="G6109">
        <v>3</v>
      </c>
      <c r="H6109">
        <v>14.05152225</v>
      </c>
      <c r="I6109" t="s">
        <v>103</v>
      </c>
      <c r="J6109" t="s">
        <v>235</v>
      </c>
    </row>
    <row r="6110" spans="1:10">
      <c r="A6110" t="str">
        <f t="shared" si="95"/>
        <v>C54-C552015FemaleMaori10</v>
      </c>
      <c r="B6110">
        <v>2015</v>
      </c>
      <c r="C6110" t="s">
        <v>27</v>
      </c>
      <c r="D6110" t="s">
        <v>119</v>
      </c>
      <c r="E6110">
        <v>10</v>
      </c>
      <c r="F6110" t="s">
        <v>148</v>
      </c>
      <c r="G6110">
        <v>13</v>
      </c>
      <c r="H6110">
        <v>60.889929739999999</v>
      </c>
      <c r="I6110" t="s">
        <v>104</v>
      </c>
      <c r="J6110" t="s">
        <v>234</v>
      </c>
    </row>
    <row r="6111" spans="1:10">
      <c r="A6111" t="str">
        <f t="shared" si="95"/>
        <v>C56-C572015FemaleMaori10</v>
      </c>
      <c r="B6111">
        <v>2015</v>
      </c>
      <c r="C6111" t="s">
        <v>27</v>
      </c>
      <c r="D6111" t="s">
        <v>119</v>
      </c>
      <c r="E6111">
        <v>10</v>
      </c>
      <c r="F6111" t="s">
        <v>148</v>
      </c>
      <c r="G6111">
        <v>5</v>
      </c>
      <c r="H6111">
        <v>23.419203750000001</v>
      </c>
      <c r="I6111" t="s">
        <v>105</v>
      </c>
      <c r="J6111" t="s">
        <v>233</v>
      </c>
    </row>
    <row r="6112" spans="1:10">
      <c r="A6112" t="str">
        <f t="shared" si="95"/>
        <v>C702015FemaleMaori10</v>
      </c>
      <c r="B6112">
        <v>2015</v>
      </c>
      <c r="C6112" t="s">
        <v>27</v>
      </c>
      <c r="D6112" t="s">
        <v>119</v>
      </c>
      <c r="E6112">
        <v>10</v>
      </c>
      <c r="F6112" t="s">
        <v>148</v>
      </c>
      <c r="G6112">
        <v>1</v>
      </c>
      <c r="H6112">
        <v>4.6838407489999998</v>
      </c>
      <c r="I6112" t="s">
        <v>203</v>
      </c>
      <c r="J6112" t="s">
        <v>204</v>
      </c>
    </row>
    <row r="6113" spans="1:10">
      <c r="A6113" t="str">
        <f t="shared" si="95"/>
        <v>C732015FemaleMaori10</v>
      </c>
      <c r="B6113">
        <v>2015</v>
      </c>
      <c r="C6113" t="s">
        <v>27</v>
      </c>
      <c r="D6113" t="s">
        <v>119</v>
      </c>
      <c r="E6113">
        <v>10</v>
      </c>
      <c r="F6113" t="s">
        <v>148</v>
      </c>
      <c r="G6113">
        <v>2</v>
      </c>
      <c r="H6113">
        <v>9.3676814989999997</v>
      </c>
      <c r="I6113" t="s">
        <v>97</v>
      </c>
      <c r="J6113" t="s">
        <v>183</v>
      </c>
    </row>
    <row r="6114" spans="1:10">
      <c r="A6114" t="str">
        <f t="shared" si="95"/>
        <v>C742015FemaleMaori10</v>
      </c>
      <c r="B6114">
        <v>2015</v>
      </c>
      <c r="C6114" t="s">
        <v>27</v>
      </c>
      <c r="D6114" t="s">
        <v>119</v>
      </c>
      <c r="E6114">
        <v>10</v>
      </c>
      <c r="F6114" t="s">
        <v>148</v>
      </c>
      <c r="G6114">
        <v>1</v>
      </c>
      <c r="H6114">
        <v>4.6838407489999998</v>
      </c>
      <c r="I6114" t="s">
        <v>170</v>
      </c>
      <c r="J6114" t="s">
        <v>171</v>
      </c>
    </row>
    <row r="6115" spans="1:10">
      <c r="A6115" t="str">
        <f t="shared" si="95"/>
        <v>C77-C792015FemaleMaori10</v>
      </c>
      <c r="B6115">
        <v>2015</v>
      </c>
      <c r="C6115" t="s">
        <v>27</v>
      </c>
      <c r="D6115" t="s">
        <v>119</v>
      </c>
      <c r="E6115">
        <v>10</v>
      </c>
      <c r="F6115" t="s">
        <v>148</v>
      </c>
      <c r="G6115">
        <v>1</v>
      </c>
      <c r="H6115">
        <v>4.6838407489999998</v>
      </c>
      <c r="I6115" t="s">
        <v>215</v>
      </c>
      <c r="J6115" t="s">
        <v>216</v>
      </c>
    </row>
    <row r="6116" spans="1:10">
      <c r="A6116" t="str">
        <f t="shared" si="95"/>
        <v>C902015FemaleMaori10</v>
      </c>
      <c r="B6116">
        <v>2015</v>
      </c>
      <c r="C6116" t="s">
        <v>27</v>
      </c>
      <c r="D6116" t="s">
        <v>119</v>
      </c>
      <c r="E6116">
        <v>10</v>
      </c>
      <c r="F6116" t="s">
        <v>148</v>
      </c>
      <c r="G6116">
        <v>1</v>
      </c>
      <c r="H6116">
        <v>4.6838407489999998</v>
      </c>
      <c r="I6116" t="s">
        <v>100</v>
      </c>
      <c r="J6116" t="s">
        <v>205</v>
      </c>
    </row>
    <row r="6117" spans="1:10">
      <c r="A6117" t="str">
        <f t="shared" si="95"/>
        <v>C91-C952015FemaleMaori10</v>
      </c>
      <c r="B6117">
        <v>2015</v>
      </c>
      <c r="C6117" t="s">
        <v>27</v>
      </c>
      <c r="D6117" t="s">
        <v>119</v>
      </c>
      <c r="E6117">
        <v>10</v>
      </c>
      <c r="F6117" t="s">
        <v>148</v>
      </c>
      <c r="G6117">
        <v>4</v>
      </c>
      <c r="H6117">
        <v>18.735363</v>
      </c>
      <c r="I6117" t="s">
        <v>101</v>
      </c>
      <c r="J6117" t="s">
        <v>174</v>
      </c>
    </row>
    <row r="6118" spans="1:10">
      <c r="A6118" t="str">
        <f t="shared" si="95"/>
        <v>D45-D472015FemaleMaori10</v>
      </c>
      <c r="B6118">
        <v>2015</v>
      </c>
      <c r="C6118" t="s">
        <v>27</v>
      </c>
      <c r="D6118" t="s">
        <v>119</v>
      </c>
      <c r="E6118">
        <v>10</v>
      </c>
      <c r="F6118" t="s">
        <v>148</v>
      </c>
      <c r="G6118">
        <v>1</v>
      </c>
      <c r="H6118">
        <v>4.6838407489999998</v>
      </c>
      <c r="I6118" t="s">
        <v>140</v>
      </c>
      <c r="J6118" t="s">
        <v>181</v>
      </c>
    </row>
    <row r="6119" spans="1:10">
      <c r="A6119" t="str">
        <f t="shared" si="95"/>
        <v>C00-C142016FemaleMaori10</v>
      </c>
      <c r="B6119">
        <v>2016</v>
      </c>
      <c r="C6119" t="s">
        <v>27</v>
      </c>
      <c r="D6119" t="s">
        <v>119</v>
      </c>
      <c r="E6119">
        <v>10</v>
      </c>
      <c r="F6119" t="s">
        <v>148</v>
      </c>
      <c r="G6119">
        <v>1</v>
      </c>
      <c r="H6119">
        <v>4.5745654160000004</v>
      </c>
      <c r="I6119" t="s">
        <v>86</v>
      </c>
      <c r="J6119" t="s">
        <v>180</v>
      </c>
    </row>
    <row r="6120" spans="1:10">
      <c r="A6120" t="str">
        <f t="shared" si="95"/>
        <v>C152016FemaleMaori10</v>
      </c>
      <c r="B6120">
        <v>2016</v>
      </c>
      <c r="C6120" t="s">
        <v>27</v>
      </c>
      <c r="D6120" t="s">
        <v>119</v>
      </c>
      <c r="E6120">
        <v>10</v>
      </c>
      <c r="F6120" t="s">
        <v>148</v>
      </c>
      <c r="G6120">
        <v>1</v>
      </c>
      <c r="H6120">
        <v>4.5745654160000004</v>
      </c>
      <c r="I6120" t="s">
        <v>87</v>
      </c>
      <c r="J6120" t="s">
        <v>217</v>
      </c>
    </row>
    <row r="6121" spans="1:10">
      <c r="A6121" t="str">
        <f t="shared" si="95"/>
        <v>C162016FemaleMaori10</v>
      </c>
      <c r="B6121">
        <v>2016</v>
      </c>
      <c r="C6121" t="s">
        <v>27</v>
      </c>
      <c r="D6121" t="s">
        <v>119</v>
      </c>
      <c r="E6121">
        <v>10</v>
      </c>
      <c r="F6121" t="s">
        <v>148</v>
      </c>
      <c r="G6121">
        <v>1</v>
      </c>
      <c r="H6121">
        <v>4.5745654160000004</v>
      </c>
      <c r="I6121" t="s">
        <v>88</v>
      </c>
      <c r="J6121" t="s">
        <v>188</v>
      </c>
    </row>
    <row r="6122" spans="1:10">
      <c r="A6122" t="str">
        <f t="shared" si="95"/>
        <v>C18-C212016FemaleMaori10</v>
      </c>
      <c r="B6122">
        <v>2016</v>
      </c>
      <c r="C6122" t="s">
        <v>27</v>
      </c>
      <c r="D6122" t="s">
        <v>119</v>
      </c>
      <c r="E6122">
        <v>10</v>
      </c>
      <c r="F6122" t="s">
        <v>148</v>
      </c>
      <c r="G6122">
        <v>7</v>
      </c>
      <c r="H6122">
        <v>32.021957909999998</v>
      </c>
      <c r="I6122" t="s">
        <v>89</v>
      </c>
      <c r="J6122" t="s">
        <v>182</v>
      </c>
    </row>
    <row r="6123" spans="1:10">
      <c r="A6123" t="str">
        <f t="shared" si="95"/>
        <v>C222016FemaleMaori10</v>
      </c>
      <c r="B6123">
        <v>2016</v>
      </c>
      <c r="C6123" t="s">
        <v>27</v>
      </c>
      <c r="D6123" t="s">
        <v>119</v>
      </c>
      <c r="E6123">
        <v>10</v>
      </c>
      <c r="F6123" t="s">
        <v>148</v>
      </c>
      <c r="G6123">
        <v>2</v>
      </c>
      <c r="H6123">
        <v>9.1491308329999992</v>
      </c>
      <c r="I6123" t="s">
        <v>90</v>
      </c>
      <c r="J6123" t="s">
        <v>159</v>
      </c>
    </row>
    <row r="6124" spans="1:10">
      <c r="A6124" t="str">
        <f t="shared" si="95"/>
        <v>C232016FemaleMaori10</v>
      </c>
      <c r="B6124">
        <v>2016</v>
      </c>
      <c r="C6124" t="s">
        <v>27</v>
      </c>
      <c r="D6124" t="s">
        <v>119</v>
      </c>
      <c r="E6124">
        <v>10</v>
      </c>
      <c r="F6124" t="s">
        <v>148</v>
      </c>
      <c r="G6124">
        <v>1</v>
      </c>
      <c r="H6124">
        <v>4.5745654160000004</v>
      </c>
      <c r="I6124" t="s">
        <v>227</v>
      </c>
      <c r="J6124" t="s">
        <v>228</v>
      </c>
    </row>
    <row r="6125" spans="1:10">
      <c r="A6125" t="str">
        <f t="shared" si="95"/>
        <v>C252016FemaleMaori10</v>
      </c>
      <c r="B6125">
        <v>2016</v>
      </c>
      <c r="C6125" t="s">
        <v>27</v>
      </c>
      <c r="D6125" t="s">
        <v>119</v>
      </c>
      <c r="E6125">
        <v>10</v>
      </c>
      <c r="F6125" t="s">
        <v>148</v>
      </c>
      <c r="G6125">
        <v>3</v>
      </c>
      <c r="H6125">
        <v>13.72369625</v>
      </c>
      <c r="I6125" t="s">
        <v>91</v>
      </c>
      <c r="J6125" t="s">
        <v>197</v>
      </c>
    </row>
    <row r="6126" spans="1:10">
      <c r="A6126" t="str">
        <f t="shared" si="95"/>
        <v>C33-C342016FemaleMaori10</v>
      </c>
      <c r="B6126">
        <v>2016</v>
      </c>
      <c r="C6126" t="s">
        <v>27</v>
      </c>
      <c r="D6126" t="s">
        <v>119</v>
      </c>
      <c r="E6126">
        <v>10</v>
      </c>
      <c r="F6126" t="s">
        <v>148</v>
      </c>
      <c r="G6126">
        <v>7</v>
      </c>
      <c r="H6126">
        <v>32.021957909999998</v>
      </c>
      <c r="I6126" t="s">
        <v>92</v>
      </c>
      <c r="J6126" t="s">
        <v>175</v>
      </c>
    </row>
    <row r="6127" spans="1:10">
      <c r="A6127" t="str">
        <f t="shared" si="95"/>
        <v>C432016FemaleMaori10</v>
      </c>
      <c r="B6127">
        <v>2016</v>
      </c>
      <c r="C6127" t="s">
        <v>27</v>
      </c>
      <c r="D6127" t="s">
        <v>119</v>
      </c>
      <c r="E6127">
        <v>10</v>
      </c>
      <c r="F6127" t="s">
        <v>148</v>
      </c>
      <c r="G6127">
        <v>1</v>
      </c>
      <c r="H6127">
        <v>4.5745654160000004</v>
      </c>
      <c r="I6127" t="s">
        <v>93</v>
      </c>
      <c r="J6127" t="s">
        <v>186</v>
      </c>
    </row>
    <row r="6128" spans="1:10">
      <c r="A6128" t="str">
        <f t="shared" si="95"/>
        <v>C482016FemaleMaori10</v>
      </c>
      <c r="B6128">
        <v>2016</v>
      </c>
      <c r="C6128" t="s">
        <v>27</v>
      </c>
      <c r="D6128" t="s">
        <v>119</v>
      </c>
      <c r="E6128">
        <v>10</v>
      </c>
      <c r="F6128" t="s">
        <v>148</v>
      </c>
      <c r="G6128">
        <v>3</v>
      </c>
      <c r="H6128">
        <v>13.72369625</v>
      </c>
      <c r="I6128" t="s">
        <v>200</v>
      </c>
      <c r="J6128" t="s">
        <v>201</v>
      </c>
    </row>
    <row r="6129" spans="1:10">
      <c r="A6129" t="str">
        <f t="shared" si="95"/>
        <v>C492016FemaleMaori10</v>
      </c>
      <c r="B6129">
        <v>2016</v>
      </c>
      <c r="C6129" t="s">
        <v>27</v>
      </c>
      <c r="D6129" t="s">
        <v>119</v>
      </c>
      <c r="E6129">
        <v>10</v>
      </c>
      <c r="F6129" t="s">
        <v>148</v>
      </c>
      <c r="G6129">
        <v>1</v>
      </c>
      <c r="H6129">
        <v>4.5745654160000004</v>
      </c>
      <c r="I6129" t="s">
        <v>162</v>
      </c>
      <c r="J6129" t="s">
        <v>163</v>
      </c>
    </row>
    <row r="6130" spans="1:10">
      <c r="A6130" t="str">
        <f t="shared" si="95"/>
        <v>C502016FemaleMaori10</v>
      </c>
      <c r="B6130">
        <v>2016</v>
      </c>
      <c r="C6130" t="s">
        <v>27</v>
      </c>
      <c r="D6130" t="s">
        <v>119</v>
      </c>
      <c r="E6130">
        <v>10</v>
      </c>
      <c r="F6130" t="s">
        <v>148</v>
      </c>
      <c r="G6130">
        <v>59</v>
      </c>
      <c r="H6130">
        <v>269.89935960000003</v>
      </c>
      <c r="I6130" t="s">
        <v>102</v>
      </c>
      <c r="J6130" t="s">
        <v>214</v>
      </c>
    </row>
    <row r="6131" spans="1:10">
      <c r="A6131" t="str">
        <f t="shared" si="95"/>
        <v>C512016FemaleMaori10</v>
      </c>
      <c r="B6131">
        <v>2016</v>
      </c>
      <c r="C6131" t="s">
        <v>27</v>
      </c>
      <c r="D6131" t="s">
        <v>119</v>
      </c>
      <c r="E6131">
        <v>10</v>
      </c>
      <c r="F6131" t="s">
        <v>148</v>
      </c>
      <c r="G6131">
        <v>1</v>
      </c>
      <c r="H6131">
        <v>4.5745654160000004</v>
      </c>
      <c r="I6131" t="s">
        <v>106</v>
      </c>
      <c r="J6131" t="s">
        <v>238</v>
      </c>
    </row>
    <row r="6132" spans="1:10">
      <c r="A6132" t="str">
        <f t="shared" si="95"/>
        <v>C532016FemaleMaori10</v>
      </c>
      <c r="B6132">
        <v>2016</v>
      </c>
      <c r="C6132" t="s">
        <v>27</v>
      </c>
      <c r="D6132" t="s">
        <v>119</v>
      </c>
      <c r="E6132">
        <v>10</v>
      </c>
      <c r="F6132" t="s">
        <v>148</v>
      </c>
      <c r="G6132">
        <v>6</v>
      </c>
      <c r="H6132">
        <v>27.447392499999999</v>
      </c>
      <c r="I6132" t="s">
        <v>103</v>
      </c>
      <c r="J6132" t="s">
        <v>235</v>
      </c>
    </row>
    <row r="6133" spans="1:10">
      <c r="A6133" t="str">
        <f t="shared" si="95"/>
        <v>C54-C552016FemaleMaori10</v>
      </c>
      <c r="B6133">
        <v>2016</v>
      </c>
      <c r="C6133" t="s">
        <v>27</v>
      </c>
      <c r="D6133" t="s">
        <v>119</v>
      </c>
      <c r="E6133">
        <v>10</v>
      </c>
      <c r="F6133" t="s">
        <v>148</v>
      </c>
      <c r="G6133">
        <v>5</v>
      </c>
      <c r="H6133">
        <v>22.87282708</v>
      </c>
      <c r="I6133" t="s">
        <v>104</v>
      </c>
      <c r="J6133" t="s">
        <v>234</v>
      </c>
    </row>
    <row r="6134" spans="1:10">
      <c r="A6134" t="str">
        <f t="shared" si="95"/>
        <v>C56-C572016FemaleMaori10</v>
      </c>
      <c r="B6134">
        <v>2016</v>
      </c>
      <c r="C6134" t="s">
        <v>27</v>
      </c>
      <c r="D6134" t="s">
        <v>119</v>
      </c>
      <c r="E6134">
        <v>10</v>
      </c>
      <c r="F6134" t="s">
        <v>148</v>
      </c>
      <c r="G6134">
        <v>8</v>
      </c>
      <c r="H6134">
        <v>36.596523329999997</v>
      </c>
      <c r="I6134" t="s">
        <v>105</v>
      </c>
      <c r="J6134" t="s">
        <v>233</v>
      </c>
    </row>
    <row r="6135" spans="1:10">
      <c r="A6135" t="str">
        <f t="shared" si="95"/>
        <v>C64-C66, C682016FemaleMaori10</v>
      </c>
      <c r="B6135">
        <v>2016</v>
      </c>
      <c r="C6135" t="s">
        <v>27</v>
      </c>
      <c r="D6135" t="s">
        <v>119</v>
      </c>
      <c r="E6135">
        <v>10</v>
      </c>
      <c r="F6135" t="s">
        <v>148</v>
      </c>
      <c r="G6135">
        <v>4</v>
      </c>
      <c r="H6135">
        <v>18.298261669999999</v>
      </c>
      <c r="I6135" t="s">
        <v>94</v>
      </c>
      <c r="J6135" t="s">
        <v>164</v>
      </c>
    </row>
    <row r="6136" spans="1:10">
      <c r="A6136" t="str">
        <f t="shared" si="95"/>
        <v>C672016FemaleMaori10</v>
      </c>
      <c r="B6136">
        <v>2016</v>
      </c>
      <c r="C6136" t="s">
        <v>27</v>
      </c>
      <c r="D6136" t="s">
        <v>119</v>
      </c>
      <c r="E6136">
        <v>10</v>
      </c>
      <c r="F6136" t="s">
        <v>148</v>
      </c>
      <c r="G6136">
        <v>2</v>
      </c>
      <c r="H6136">
        <v>9.1491308329999992</v>
      </c>
      <c r="I6136" t="s">
        <v>95</v>
      </c>
      <c r="J6136" t="s">
        <v>226</v>
      </c>
    </row>
    <row r="6137" spans="1:10">
      <c r="A6137" t="str">
        <f t="shared" si="95"/>
        <v>C692016FemaleMaori10</v>
      </c>
      <c r="B6137">
        <v>2016</v>
      </c>
      <c r="C6137" t="s">
        <v>27</v>
      </c>
      <c r="D6137" t="s">
        <v>119</v>
      </c>
      <c r="E6137">
        <v>10</v>
      </c>
      <c r="F6137" t="s">
        <v>148</v>
      </c>
      <c r="G6137">
        <v>1</v>
      </c>
      <c r="H6137">
        <v>4.5745654160000004</v>
      </c>
      <c r="I6137" t="s">
        <v>165</v>
      </c>
      <c r="J6137" t="s">
        <v>166</v>
      </c>
    </row>
    <row r="6138" spans="1:10">
      <c r="A6138" t="str">
        <f t="shared" si="95"/>
        <v>C712016FemaleMaori10</v>
      </c>
      <c r="B6138">
        <v>2016</v>
      </c>
      <c r="C6138" t="s">
        <v>27</v>
      </c>
      <c r="D6138" t="s">
        <v>119</v>
      </c>
      <c r="E6138">
        <v>10</v>
      </c>
      <c r="F6138" t="s">
        <v>148</v>
      </c>
      <c r="G6138">
        <v>1</v>
      </c>
      <c r="H6138">
        <v>4.5745654160000004</v>
      </c>
      <c r="I6138" t="s">
        <v>96</v>
      </c>
      <c r="J6138" t="s">
        <v>167</v>
      </c>
    </row>
    <row r="6139" spans="1:10">
      <c r="A6139" t="str">
        <f t="shared" si="95"/>
        <v>C732016FemaleMaori10</v>
      </c>
      <c r="B6139">
        <v>2016</v>
      </c>
      <c r="C6139" t="s">
        <v>27</v>
      </c>
      <c r="D6139" t="s">
        <v>119</v>
      </c>
      <c r="E6139">
        <v>10</v>
      </c>
      <c r="F6139" t="s">
        <v>148</v>
      </c>
      <c r="G6139">
        <v>6</v>
      </c>
      <c r="H6139">
        <v>27.447392499999999</v>
      </c>
      <c r="I6139" t="s">
        <v>97</v>
      </c>
      <c r="J6139" t="s">
        <v>183</v>
      </c>
    </row>
    <row r="6140" spans="1:10">
      <c r="A6140" t="str">
        <f t="shared" si="95"/>
        <v>C77-C792016FemaleMaori10</v>
      </c>
      <c r="B6140">
        <v>2016</v>
      </c>
      <c r="C6140" t="s">
        <v>27</v>
      </c>
      <c r="D6140" t="s">
        <v>119</v>
      </c>
      <c r="E6140">
        <v>10</v>
      </c>
      <c r="F6140" t="s">
        <v>148</v>
      </c>
      <c r="G6140">
        <v>4</v>
      </c>
      <c r="H6140">
        <v>18.298261669999999</v>
      </c>
      <c r="I6140" t="s">
        <v>215</v>
      </c>
      <c r="J6140" t="s">
        <v>216</v>
      </c>
    </row>
    <row r="6141" spans="1:10">
      <c r="A6141" t="str">
        <f t="shared" si="95"/>
        <v>C812016FemaleMaori10</v>
      </c>
      <c r="B6141">
        <v>2016</v>
      </c>
      <c r="C6141" t="s">
        <v>27</v>
      </c>
      <c r="D6141" t="s">
        <v>119</v>
      </c>
      <c r="E6141">
        <v>10</v>
      </c>
      <c r="F6141" t="s">
        <v>148</v>
      </c>
      <c r="G6141">
        <v>1</v>
      </c>
      <c r="H6141">
        <v>4.5745654160000004</v>
      </c>
      <c r="I6141" t="s">
        <v>98</v>
      </c>
      <c r="J6141" t="s">
        <v>172</v>
      </c>
    </row>
    <row r="6142" spans="1:10">
      <c r="A6142" t="str">
        <f t="shared" si="95"/>
        <v>C82-C86, C962016FemaleMaori10</v>
      </c>
      <c r="B6142">
        <v>2016</v>
      </c>
      <c r="C6142" t="s">
        <v>27</v>
      </c>
      <c r="D6142" t="s">
        <v>119</v>
      </c>
      <c r="E6142">
        <v>10</v>
      </c>
      <c r="F6142" t="s">
        <v>148</v>
      </c>
      <c r="G6142">
        <v>5</v>
      </c>
      <c r="H6142">
        <v>22.87282708</v>
      </c>
      <c r="I6142" t="s">
        <v>99</v>
      </c>
      <c r="J6142" t="s">
        <v>173</v>
      </c>
    </row>
    <row r="6143" spans="1:10">
      <c r="A6143" t="str">
        <f t="shared" si="95"/>
        <v>C902016FemaleMaori10</v>
      </c>
      <c r="B6143">
        <v>2016</v>
      </c>
      <c r="C6143" t="s">
        <v>27</v>
      </c>
      <c r="D6143" t="s">
        <v>119</v>
      </c>
      <c r="E6143">
        <v>10</v>
      </c>
      <c r="F6143" t="s">
        <v>148</v>
      </c>
      <c r="G6143">
        <v>2</v>
      </c>
      <c r="H6143">
        <v>9.1491308329999992</v>
      </c>
      <c r="I6143" t="s">
        <v>100</v>
      </c>
      <c r="J6143" t="s">
        <v>205</v>
      </c>
    </row>
    <row r="6144" spans="1:10">
      <c r="A6144" t="str">
        <f t="shared" si="95"/>
        <v>C91-C952016FemaleMaori10</v>
      </c>
      <c r="B6144">
        <v>2016</v>
      </c>
      <c r="C6144" t="s">
        <v>27</v>
      </c>
      <c r="D6144" t="s">
        <v>119</v>
      </c>
      <c r="E6144">
        <v>10</v>
      </c>
      <c r="F6144" t="s">
        <v>148</v>
      </c>
      <c r="G6144">
        <v>1</v>
      </c>
      <c r="H6144">
        <v>4.5745654160000004</v>
      </c>
      <c r="I6144" t="s">
        <v>101</v>
      </c>
      <c r="J6144" t="s">
        <v>174</v>
      </c>
    </row>
    <row r="6145" spans="1:10">
      <c r="A6145" t="str">
        <f t="shared" si="95"/>
        <v>C00-C142017FemaleMaori10</v>
      </c>
      <c r="B6145">
        <v>2017</v>
      </c>
      <c r="C6145" t="s">
        <v>27</v>
      </c>
      <c r="D6145" t="s">
        <v>119</v>
      </c>
      <c r="E6145">
        <v>10</v>
      </c>
      <c r="F6145" t="s">
        <v>148</v>
      </c>
      <c r="G6145">
        <v>3</v>
      </c>
      <c r="H6145">
        <v>13.47103727</v>
      </c>
      <c r="I6145" t="s">
        <v>86</v>
      </c>
      <c r="J6145" t="s">
        <v>180</v>
      </c>
    </row>
    <row r="6146" spans="1:10">
      <c r="A6146" t="str">
        <f t="shared" si="95"/>
        <v>C162017FemaleMaori10</v>
      </c>
      <c r="B6146">
        <v>2017</v>
      </c>
      <c r="C6146" t="s">
        <v>27</v>
      </c>
      <c r="D6146" t="s">
        <v>119</v>
      </c>
      <c r="E6146">
        <v>10</v>
      </c>
      <c r="F6146" t="s">
        <v>148</v>
      </c>
      <c r="G6146">
        <v>1</v>
      </c>
      <c r="H6146">
        <v>4.490345757</v>
      </c>
      <c r="I6146" t="s">
        <v>88</v>
      </c>
      <c r="J6146" t="s">
        <v>188</v>
      </c>
    </row>
    <row r="6147" spans="1:10">
      <c r="A6147" t="str">
        <f t="shared" ref="A6147:A6210" si="96">I6147&amp;B6147&amp;C6147&amp;D6147&amp;E6147</f>
        <v>C172017FemaleMaori10</v>
      </c>
      <c r="B6147">
        <v>2017</v>
      </c>
      <c r="C6147" t="s">
        <v>27</v>
      </c>
      <c r="D6147" t="s">
        <v>119</v>
      </c>
      <c r="E6147">
        <v>10</v>
      </c>
      <c r="F6147" t="s">
        <v>148</v>
      </c>
      <c r="G6147">
        <v>1</v>
      </c>
      <c r="H6147">
        <v>4.490345757</v>
      </c>
      <c r="I6147" t="s">
        <v>208</v>
      </c>
      <c r="J6147" t="s">
        <v>209</v>
      </c>
    </row>
    <row r="6148" spans="1:10">
      <c r="A6148" t="str">
        <f t="shared" si="96"/>
        <v>C18-C212017FemaleMaori10</v>
      </c>
      <c r="B6148">
        <v>2017</v>
      </c>
      <c r="C6148" t="s">
        <v>27</v>
      </c>
      <c r="D6148" t="s">
        <v>119</v>
      </c>
      <c r="E6148">
        <v>10</v>
      </c>
      <c r="F6148" t="s">
        <v>148</v>
      </c>
      <c r="G6148">
        <v>6</v>
      </c>
      <c r="H6148">
        <v>26.94207454</v>
      </c>
      <c r="I6148" t="s">
        <v>89</v>
      </c>
      <c r="J6148" t="s">
        <v>182</v>
      </c>
    </row>
    <row r="6149" spans="1:10">
      <c r="A6149" t="str">
        <f t="shared" si="96"/>
        <v>C222017FemaleMaori10</v>
      </c>
      <c r="B6149">
        <v>2017</v>
      </c>
      <c r="C6149" t="s">
        <v>27</v>
      </c>
      <c r="D6149" t="s">
        <v>119</v>
      </c>
      <c r="E6149">
        <v>10</v>
      </c>
      <c r="F6149" t="s">
        <v>148</v>
      </c>
      <c r="G6149">
        <v>1</v>
      </c>
      <c r="H6149">
        <v>4.490345757</v>
      </c>
      <c r="I6149" t="s">
        <v>90</v>
      </c>
      <c r="J6149" t="s">
        <v>159</v>
      </c>
    </row>
    <row r="6150" spans="1:10">
      <c r="A6150" t="str">
        <f t="shared" si="96"/>
        <v>C232017FemaleMaori10</v>
      </c>
      <c r="B6150">
        <v>2017</v>
      </c>
      <c r="C6150" t="s">
        <v>27</v>
      </c>
      <c r="D6150" t="s">
        <v>119</v>
      </c>
      <c r="E6150">
        <v>10</v>
      </c>
      <c r="F6150" t="s">
        <v>148</v>
      </c>
      <c r="G6150">
        <v>2</v>
      </c>
      <c r="H6150">
        <v>8.980691513</v>
      </c>
      <c r="I6150" t="s">
        <v>227</v>
      </c>
      <c r="J6150" t="s">
        <v>228</v>
      </c>
    </row>
    <row r="6151" spans="1:10">
      <c r="A6151" t="str">
        <f t="shared" si="96"/>
        <v>C252017FemaleMaori10</v>
      </c>
      <c r="B6151">
        <v>2017</v>
      </c>
      <c r="C6151" t="s">
        <v>27</v>
      </c>
      <c r="D6151" t="s">
        <v>119</v>
      </c>
      <c r="E6151">
        <v>10</v>
      </c>
      <c r="F6151" t="s">
        <v>148</v>
      </c>
      <c r="G6151">
        <v>4</v>
      </c>
      <c r="H6151">
        <v>17.96138303</v>
      </c>
      <c r="I6151" t="s">
        <v>91</v>
      </c>
      <c r="J6151" t="s">
        <v>197</v>
      </c>
    </row>
    <row r="6152" spans="1:10">
      <c r="A6152" t="str">
        <f t="shared" si="96"/>
        <v>C262017FemaleMaori10</v>
      </c>
      <c r="B6152">
        <v>2017</v>
      </c>
      <c r="C6152" t="s">
        <v>27</v>
      </c>
      <c r="D6152" t="s">
        <v>119</v>
      </c>
      <c r="E6152">
        <v>10</v>
      </c>
      <c r="F6152" t="s">
        <v>148</v>
      </c>
      <c r="G6152">
        <v>1</v>
      </c>
      <c r="H6152">
        <v>4.490345757</v>
      </c>
      <c r="I6152" t="s">
        <v>198</v>
      </c>
      <c r="J6152" t="s">
        <v>199</v>
      </c>
    </row>
    <row r="6153" spans="1:10">
      <c r="A6153" t="str">
        <f t="shared" si="96"/>
        <v>C33-C342017FemaleMaori10</v>
      </c>
      <c r="B6153">
        <v>2017</v>
      </c>
      <c r="C6153" t="s">
        <v>27</v>
      </c>
      <c r="D6153" t="s">
        <v>119</v>
      </c>
      <c r="E6153">
        <v>10</v>
      </c>
      <c r="F6153" t="s">
        <v>148</v>
      </c>
      <c r="G6153">
        <v>14</v>
      </c>
      <c r="H6153">
        <v>62.86484059</v>
      </c>
      <c r="I6153" t="s">
        <v>92</v>
      </c>
      <c r="J6153" t="s">
        <v>175</v>
      </c>
    </row>
    <row r="6154" spans="1:10">
      <c r="A6154" t="str">
        <f t="shared" si="96"/>
        <v>C40-C412017FemaleMaori10</v>
      </c>
      <c r="B6154">
        <v>2017</v>
      </c>
      <c r="C6154" t="s">
        <v>27</v>
      </c>
      <c r="D6154" t="s">
        <v>119</v>
      </c>
      <c r="E6154">
        <v>10</v>
      </c>
      <c r="F6154" t="s">
        <v>148</v>
      </c>
      <c r="G6154">
        <v>1</v>
      </c>
      <c r="H6154">
        <v>4.490345757</v>
      </c>
      <c r="I6154" t="s">
        <v>160</v>
      </c>
      <c r="J6154" t="s">
        <v>161</v>
      </c>
    </row>
    <row r="6155" spans="1:10">
      <c r="A6155" t="str">
        <f t="shared" si="96"/>
        <v>C432017FemaleMaori10</v>
      </c>
      <c r="B6155">
        <v>2017</v>
      </c>
      <c r="C6155" t="s">
        <v>27</v>
      </c>
      <c r="D6155" t="s">
        <v>119</v>
      </c>
      <c r="E6155">
        <v>10</v>
      </c>
      <c r="F6155" t="s">
        <v>148</v>
      </c>
      <c r="G6155">
        <v>1</v>
      </c>
      <c r="H6155">
        <v>4.490345757</v>
      </c>
      <c r="I6155" t="s">
        <v>93</v>
      </c>
      <c r="J6155" t="s">
        <v>186</v>
      </c>
    </row>
    <row r="6156" spans="1:10">
      <c r="A6156" t="str">
        <f t="shared" si="96"/>
        <v>C492017FemaleMaori10</v>
      </c>
      <c r="B6156">
        <v>2017</v>
      </c>
      <c r="C6156" t="s">
        <v>27</v>
      </c>
      <c r="D6156" t="s">
        <v>119</v>
      </c>
      <c r="E6156">
        <v>10</v>
      </c>
      <c r="F6156" t="s">
        <v>148</v>
      </c>
      <c r="G6156">
        <v>1</v>
      </c>
      <c r="H6156">
        <v>4.490345757</v>
      </c>
      <c r="I6156" t="s">
        <v>162</v>
      </c>
      <c r="J6156" t="s">
        <v>163</v>
      </c>
    </row>
    <row r="6157" spans="1:10">
      <c r="A6157" t="str">
        <f t="shared" si="96"/>
        <v>C502017FemaleMaori10</v>
      </c>
      <c r="B6157">
        <v>2017</v>
      </c>
      <c r="C6157" t="s">
        <v>27</v>
      </c>
      <c r="D6157" t="s">
        <v>119</v>
      </c>
      <c r="E6157">
        <v>10</v>
      </c>
      <c r="F6157" t="s">
        <v>148</v>
      </c>
      <c r="G6157">
        <v>60</v>
      </c>
      <c r="H6157">
        <v>269.42074539999999</v>
      </c>
      <c r="I6157" t="s">
        <v>102</v>
      </c>
      <c r="J6157" t="s">
        <v>214</v>
      </c>
    </row>
    <row r="6158" spans="1:10">
      <c r="A6158" t="str">
        <f t="shared" si="96"/>
        <v>C512017FemaleMaori10</v>
      </c>
      <c r="B6158">
        <v>2017</v>
      </c>
      <c r="C6158" t="s">
        <v>27</v>
      </c>
      <c r="D6158" t="s">
        <v>119</v>
      </c>
      <c r="E6158">
        <v>10</v>
      </c>
      <c r="F6158" t="s">
        <v>148</v>
      </c>
      <c r="G6158">
        <v>1</v>
      </c>
      <c r="H6158">
        <v>4.490345757</v>
      </c>
      <c r="I6158" t="s">
        <v>106</v>
      </c>
      <c r="J6158" t="s">
        <v>238</v>
      </c>
    </row>
    <row r="6159" spans="1:10">
      <c r="A6159" t="str">
        <f t="shared" si="96"/>
        <v>C532017FemaleMaori10</v>
      </c>
      <c r="B6159">
        <v>2017</v>
      </c>
      <c r="C6159" t="s">
        <v>27</v>
      </c>
      <c r="D6159" t="s">
        <v>119</v>
      </c>
      <c r="E6159">
        <v>10</v>
      </c>
      <c r="F6159" t="s">
        <v>148</v>
      </c>
      <c r="G6159">
        <v>4</v>
      </c>
      <c r="H6159">
        <v>17.96138303</v>
      </c>
      <c r="I6159" t="s">
        <v>103</v>
      </c>
      <c r="J6159" t="s">
        <v>235</v>
      </c>
    </row>
    <row r="6160" spans="1:10">
      <c r="A6160" t="str">
        <f t="shared" si="96"/>
        <v>C54-C552017FemaleMaori10</v>
      </c>
      <c r="B6160">
        <v>2017</v>
      </c>
      <c r="C6160" t="s">
        <v>27</v>
      </c>
      <c r="D6160" t="s">
        <v>119</v>
      </c>
      <c r="E6160">
        <v>10</v>
      </c>
      <c r="F6160" t="s">
        <v>148</v>
      </c>
      <c r="G6160">
        <v>5</v>
      </c>
      <c r="H6160">
        <v>22.45172878</v>
      </c>
      <c r="I6160" t="s">
        <v>104</v>
      </c>
      <c r="J6160" t="s">
        <v>234</v>
      </c>
    </row>
    <row r="6161" spans="1:10">
      <c r="A6161" t="str">
        <f t="shared" si="96"/>
        <v>C56-C572017FemaleMaori10</v>
      </c>
      <c r="B6161">
        <v>2017</v>
      </c>
      <c r="C6161" t="s">
        <v>27</v>
      </c>
      <c r="D6161" t="s">
        <v>119</v>
      </c>
      <c r="E6161">
        <v>10</v>
      </c>
      <c r="F6161" t="s">
        <v>148</v>
      </c>
      <c r="G6161">
        <v>5</v>
      </c>
      <c r="H6161">
        <v>22.45172878</v>
      </c>
      <c r="I6161" t="s">
        <v>105</v>
      </c>
      <c r="J6161" t="s">
        <v>233</v>
      </c>
    </row>
    <row r="6162" spans="1:10">
      <c r="A6162" t="str">
        <f t="shared" si="96"/>
        <v>C64-C66, C682017FemaleMaori10</v>
      </c>
      <c r="B6162">
        <v>2017</v>
      </c>
      <c r="C6162" t="s">
        <v>27</v>
      </c>
      <c r="D6162" t="s">
        <v>119</v>
      </c>
      <c r="E6162">
        <v>10</v>
      </c>
      <c r="F6162" t="s">
        <v>148</v>
      </c>
      <c r="G6162">
        <v>2</v>
      </c>
      <c r="H6162">
        <v>8.980691513</v>
      </c>
      <c r="I6162" t="s">
        <v>94</v>
      </c>
      <c r="J6162" t="s">
        <v>164</v>
      </c>
    </row>
    <row r="6163" spans="1:10">
      <c r="A6163" t="str">
        <f t="shared" si="96"/>
        <v>C732017FemaleMaori10</v>
      </c>
      <c r="B6163">
        <v>2017</v>
      </c>
      <c r="C6163" t="s">
        <v>27</v>
      </c>
      <c r="D6163" t="s">
        <v>119</v>
      </c>
      <c r="E6163">
        <v>10</v>
      </c>
      <c r="F6163" t="s">
        <v>148</v>
      </c>
      <c r="G6163">
        <v>3</v>
      </c>
      <c r="H6163">
        <v>13.47103727</v>
      </c>
      <c r="I6163" t="s">
        <v>97</v>
      </c>
      <c r="J6163" t="s">
        <v>183</v>
      </c>
    </row>
    <row r="6164" spans="1:10">
      <c r="A6164" t="str">
        <f t="shared" si="96"/>
        <v>C82-C86, C962017FemaleMaori10</v>
      </c>
      <c r="B6164">
        <v>2017</v>
      </c>
      <c r="C6164" t="s">
        <v>27</v>
      </c>
      <c r="D6164" t="s">
        <v>119</v>
      </c>
      <c r="E6164">
        <v>10</v>
      </c>
      <c r="F6164" t="s">
        <v>148</v>
      </c>
      <c r="G6164">
        <v>4</v>
      </c>
      <c r="H6164">
        <v>17.96138303</v>
      </c>
      <c r="I6164" t="s">
        <v>99</v>
      </c>
      <c r="J6164" t="s">
        <v>173</v>
      </c>
    </row>
    <row r="6165" spans="1:10">
      <c r="A6165" t="str">
        <f t="shared" si="96"/>
        <v>C902017FemaleMaori10</v>
      </c>
      <c r="B6165">
        <v>2017</v>
      </c>
      <c r="C6165" t="s">
        <v>27</v>
      </c>
      <c r="D6165" t="s">
        <v>119</v>
      </c>
      <c r="E6165">
        <v>10</v>
      </c>
      <c r="F6165" t="s">
        <v>148</v>
      </c>
      <c r="G6165">
        <v>1</v>
      </c>
      <c r="H6165">
        <v>4.490345757</v>
      </c>
      <c r="I6165" t="s">
        <v>100</v>
      </c>
      <c r="J6165" t="s">
        <v>205</v>
      </c>
    </row>
    <row r="6166" spans="1:10">
      <c r="A6166" t="str">
        <f t="shared" si="96"/>
        <v>C91-C952017FemaleMaori10</v>
      </c>
      <c r="B6166">
        <v>2017</v>
      </c>
      <c r="C6166" t="s">
        <v>27</v>
      </c>
      <c r="D6166" t="s">
        <v>119</v>
      </c>
      <c r="E6166">
        <v>10</v>
      </c>
      <c r="F6166" t="s">
        <v>148</v>
      </c>
      <c r="G6166">
        <v>1</v>
      </c>
      <c r="H6166">
        <v>4.490345757</v>
      </c>
      <c r="I6166" t="s">
        <v>101</v>
      </c>
      <c r="J6166" t="s">
        <v>174</v>
      </c>
    </row>
    <row r="6167" spans="1:10">
      <c r="A6167" t="str">
        <f t="shared" si="96"/>
        <v>D45-D472017FemaleMaori10</v>
      </c>
      <c r="B6167">
        <v>2017</v>
      </c>
      <c r="C6167" t="s">
        <v>27</v>
      </c>
      <c r="D6167" t="s">
        <v>119</v>
      </c>
      <c r="E6167">
        <v>10</v>
      </c>
      <c r="F6167" t="s">
        <v>148</v>
      </c>
      <c r="G6167">
        <v>1</v>
      </c>
      <c r="H6167">
        <v>4.490345757</v>
      </c>
      <c r="I6167" t="s">
        <v>140</v>
      </c>
      <c r="J6167" t="s">
        <v>181</v>
      </c>
    </row>
    <row r="6168" spans="1:10">
      <c r="A6168" t="str">
        <f t="shared" si="96"/>
        <v>C00-C142015FemaleMaori11</v>
      </c>
      <c r="B6168">
        <v>2015</v>
      </c>
      <c r="C6168" t="s">
        <v>27</v>
      </c>
      <c r="D6168" t="s">
        <v>119</v>
      </c>
      <c r="E6168">
        <v>11</v>
      </c>
      <c r="F6168" t="s">
        <v>149</v>
      </c>
      <c r="G6168">
        <v>5</v>
      </c>
      <c r="H6168">
        <v>24.425989250000001</v>
      </c>
      <c r="I6168" t="s">
        <v>86</v>
      </c>
      <c r="J6168" t="s">
        <v>180</v>
      </c>
    </row>
    <row r="6169" spans="1:10">
      <c r="A6169" t="str">
        <f t="shared" si="96"/>
        <v>C152015FemaleMaori11</v>
      </c>
      <c r="B6169">
        <v>2015</v>
      </c>
      <c r="C6169" t="s">
        <v>27</v>
      </c>
      <c r="D6169" t="s">
        <v>119</v>
      </c>
      <c r="E6169">
        <v>11</v>
      </c>
      <c r="F6169" t="s">
        <v>149</v>
      </c>
      <c r="G6169">
        <v>2</v>
      </c>
      <c r="H6169">
        <v>9.770395701</v>
      </c>
      <c r="I6169" t="s">
        <v>87</v>
      </c>
      <c r="J6169" t="s">
        <v>217</v>
      </c>
    </row>
    <row r="6170" spans="1:10">
      <c r="A6170" t="str">
        <f t="shared" si="96"/>
        <v>C162015FemaleMaori11</v>
      </c>
      <c r="B6170">
        <v>2015</v>
      </c>
      <c r="C6170" t="s">
        <v>27</v>
      </c>
      <c r="D6170" t="s">
        <v>119</v>
      </c>
      <c r="E6170">
        <v>11</v>
      </c>
      <c r="F6170" t="s">
        <v>149</v>
      </c>
      <c r="G6170">
        <v>2</v>
      </c>
      <c r="H6170">
        <v>9.770395701</v>
      </c>
      <c r="I6170" t="s">
        <v>88</v>
      </c>
      <c r="J6170" t="s">
        <v>188</v>
      </c>
    </row>
    <row r="6171" spans="1:10">
      <c r="A6171" t="str">
        <f t="shared" si="96"/>
        <v>C172015FemaleMaori11</v>
      </c>
      <c r="B6171">
        <v>2015</v>
      </c>
      <c r="C6171" t="s">
        <v>27</v>
      </c>
      <c r="D6171" t="s">
        <v>119</v>
      </c>
      <c r="E6171">
        <v>11</v>
      </c>
      <c r="F6171" t="s">
        <v>149</v>
      </c>
      <c r="G6171">
        <v>2</v>
      </c>
      <c r="H6171">
        <v>9.770395701</v>
      </c>
      <c r="I6171" t="s">
        <v>208</v>
      </c>
      <c r="J6171" t="s">
        <v>209</v>
      </c>
    </row>
    <row r="6172" spans="1:10">
      <c r="A6172" t="str">
        <f t="shared" si="96"/>
        <v>C18-C212015FemaleMaori11</v>
      </c>
      <c r="B6172">
        <v>2015</v>
      </c>
      <c r="C6172" t="s">
        <v>27</v>
      </c>
      <c r="D6172" t="s">
        <v>119</v>
      </c>
      <c r="E6172">
        <v>11</v>
      </c>
      <c r="F6172" t="s">
        <v>149</v>
      </c>
      <c r="G6172">
        <v>8</v>
      </c>
      <c r="H6172">
        <v>39.0815828</v>
      </c>
      <c r="I6172" t="s">
        <v>89</v>
      </c>
      <c r="J6172" t="s">
        <v>182</v>
      </c>
    </row>
    <row r="6173" spans="1:10">
      <c r="A6173" t="str">
        <f t="shared" si="96"/>
        <v>C222015FemaleMaori11</v>
      </c>
      <c r="B6173">
        <v>2015</v>
      </c>
      <c r="C6173" t="s">
        <v>27</v>
      </c>
      <c r="D6173" t="s">
        <v>119</v>
      </c>
      <c r="E6173">
        <v>11</v>
      </c>
      <c r="F6173" t="s">
        <v>149</v>
      </c>
      <c r="G6173">
        <v>3</v>
      </c>
      <c r="H6173">
        <v>14.655593550000001</v>
      </c>
      <c r="I6173" t="s">
        <v>90</v>
      </c>
      <c r="J6173" t="s">
        <v>159</v>
      </c>
    </row>
    <row r="6174" spans="1:10">
      <c r="A6174" t="str">
        <f t="shared" si="96"/>
        <v>C232015FemaleMaori11</v>
      </c>
      <c r="B6174">
        <v>2015</v>
      </c>
      <c r="C6174" t="s">
        <v>27</v>
      </c>
      <c r="D6174" t="s">
        <v>119</v>
      </c>
      <c r="E6174">
        <v>11</v>
      </c>
      <c r="F6174" t="s">
        <v>149</v>
      </c>
      <c r="G6174">
        <v>2</v>
      </c>
      <c r="H6174">
        <v>9.770395701</v>
      </c>
      <c r="I6174" t="s">
        <v>227</v>
      </c>
      <c r="J6174" t="s">
        <v>228</v>
      </c>
    </row>
    <row r="6175" spans="1:10">
      <c r="A6175" t="str">
        <f t="shared" si="96"/>
        <v>C252015FemaleMaori11</v>
      </c>
      <c r="B6175">
        <v>2015</v>
      </c>
      <c r="C6175" t="s">
        <v>27</v>
      </c>
      <c r="D6175" t="s">
        <v>119</v>
      </c>
      <c r="E6175">
        <v>11</v>
      </c>
      <c r="F6175" t="s">
        <v>149</v>
      </c>
      <c r="G6175">
        <v>5</v>
      </c>
      <c r="H6175">
        <v>24.425989250000001</v>
      </c>
      <c r="I6175" t="s">
        <v>91</v>
      </c>
      <c r="J6175" t="s">
        <v>197</v>
      </c>
    </row>
    <row r="6176" spans="1:10">
      <c r="A6176" t="str">
        <f t="shared" si="96"/>
        <v>C262015FemaleMaori11</v>
      </c>
      <c r="B6176">
        <v>2015</v>
      </c>
      <c r="C6176" t="s">
        <v>27</v>
      </c>
      <c r="D6176" t="s">
        <v>119</v>
      </c>
      <c r="E6176">
        <v>11</v>
      </c>
      <c r="F6176" t="s">
        <v>149</v>
      </c>
      <c r="G6176">
        <v>1</v>
      </c>
      <c r="H6176">
        <v>4.885197851</v>
      </c>
      <c r="I6176" t="s">
        <v>198</v>
      </c>
      <c r="J6176" t="s">
        <v>199</v>
      </c>
    </row>
    <row r="6177" spans="1:10">
      <c r="A6177" t="str">
        <f t="shared" si="96"/>
        <v>C33-C342015FemaleMaori11</v>
      </c>
      <c r="B6177">
        <v>2015</v>
      </c>
      <c r="C6177" t="s">
        <v>27</v>
      </c>
      <c r="D6177" t="s">
        <v>119</v>
      </c>
      <c r="E6177">
        <v>11</v>
      </c>
      <c r="F6177" t="s">
        <v>149</v>
      </c>
      <c r="G6177">
        <v>31</v>
      </c>
      <c r="H6177">
        <v>151.44113340000001</v>
      </c>
      <c r="I6177" t="s">
        <v>92</v>
      </c>
      <c r="J6177" t="s">
        <v>175</v>
      </c>
    </row>
    <row r="6178" spans="1:10">
      <c r="A6178" t="str">
        <f t="shared" si="96"/>
        <v>C432015FemaleMaori11</v>
      </c>
      <c r="B6178">
        <v>2015</v>
      </c>
      <c r="C6178" t="s">
        <v>27</v>
      </c>
      <c r="D6178" t="s">
        <v>119</v>
      </c>
      <c r="E6178">
        <v>11</v>
      </c>
      <c r="F6178" t="s">
        <v>149</v>
      </c>
      <c r="G6178">
        <v>4</v>
      </c>
      <c r="H6178">
        <v>19.5407914</v>
      </c>
      <c r="I6178" t="s">
        <v>93</v>
      </c>
      <c r="J6178" t="s">
        <v>186</v>
      </c>
    </row>
    <row r="6179" spans="1:10">
      <c r="A6179" t="str">
        <f t="shared" si="96"/>
        <v>C482015FemaleMaori11</v>
      </c>
      <c r="B6179">
        <v>2015</v>
      </c>
      <c r="C6179" t="s">
        <v>27</v>
      </c>
      <c r="D6179" t="s">
        <v>119</v>
      </c>
      <c r="E6179">
        <v>11</v>
      </c>
      <c r="F6179" t="s">
        <v>149</v>
      </c>
      <c r="G6179">
        <v>2</v>
      </c>
      <c r="H6179">
        <v>9.770395701</v>
      </c>
      <c r="I6179" t="s">
        <v>200</v>
      </c>
      <c r="J6179" t="s">
        <v>201</v>
      </c>
    </row>
    <row r="6180" spans="1:10">
      <c r="A6180" t="str">
        <f t="shared" si="96"/>
        <v>C492015FemaleMaori11</v>
      </c>
      <c r="B6180">
        <v>2015</v>
      </c>
      <c r="C6180" t="s">
        <v>27</v>
      </c>
      <c r="D6180" t="s">
        <v>119</v>
      </c>
      <c r="E6180">
        <v>11</v>
      </c>
      <c r="F6180" t="s">
        <v>149</v>
      </c>
      <c r="G6180">
        <v>1</v>
      </c>
      <c r="H6180">
        <v>4.885197851</v>
      </c>
      <c r="I6180" t="s">
        <v>162</v>
      </c>
      <c r="J6180" t="s">
        <v>163</v>
      </c>
    </row>
    <row r="6181" spans="1:10">
      <c r="A6181" t="str">
        <f t="shared" si="96"/>
        <v>C502015FemaleMaori11</v>
      </c>
      <c r="B6181">
        <v>2015</v>
      </c>
      <c r="C6181" t="s">
        <v>27</v>
      </c>
      <c r="D6181" t="s">
        <v>119</v>
      </c>
      <c r="E6181">
        <v>11</v>
      </c>
      <c r="F6181" t="s">
        <v>149</v>
      </c>
      <c r="G6181">
        <v>64</v>
      </c>
      <c r="H6181">
        <v>312.6526624</v>
      </c>
      <c r="I6181" t="s">
        <v>102</v>
      </c>
      <c r="J6181" t="s">
        <v>214</v>
      </c>
    </row>
    <row r="6182" spans="1:10">
      <c r="A6182" t="str">
        <f t="shared" si="96"/>
        <v>C512015FemaleMaori11</v>
      </c>
      <c r="B6182">
        <v>2015</v>
      </c>
      <c r="C6182" t="s">
        <v>27</v>
      </c>
      <c r="D6182" t="s">
        <v>119</v>
      </c>
      <c r="E6182">
        <v>11</v>
      </c>
      <c r="F6182" t="s">
        <v>149</v>
      </c>
      <c r="G6182">
        <v>2</v>
      </c>
      <c r="H6182">
        <v>9.770395701</v>
      </c>
      <c r="I6182" t="s">
        <v>106</v>
      </c>
      <c r="J6182" t="s">
        <v>238</v>
      </c>
    </row>
    <row r="6183" spans="1:10">
      <c r="A6183" t="str">
        <f t="shared" si="96"/>
        <v>C532015FemaleMaori11</v>
      </c>
      <c r="B6183">
        <v>2015</v>
      </c>
      <c r="C6183" t="s">
        <v>27</v>
      </c>
      <c r="D6183" t="s">
        <v>119</v>
      </c>
      <c r="E6183">
        <v>11</v>
      </c>
      <c r="F6183" t="s">
        <v>149</v>
      </c>
      <c r="G6183">
        <v>3</v>
      </c>
      <c r="H6183">
        <v>14.655593550000001</v>
      </c>
      <c r="I6183" t="s">
        <v>103</v>
      </c>
      <c r="J6183" t="s">
        <v>235</v>
      </c>
    </row>
    <row r="6184" spans="1:10">
      <c r="A6184" t="str">
        <f t="shared" si="96"/>
        <v>C54-C552015FemaleMaori11</v>
      </c>
      <c r="B6184">
        <v>2015</v>
      </c>
      <c r="C6184" t="s">
        <v>27</v>
      </c>
      <c r="D6184" t="s">
        <v>119</v>
      </c>
      <c r="E6184">
        <v>11</v>
      </c>
      <c r="F6184" t="s">
        <v>149</v>
      </c>
      <c r="G6184">
        <v>15</v>
      </c>
      <c r="H6184">
        <v>73.277967759999996</v>
      </c>
      <c r="I6184" t="s">
        <v>104</v>
      </c>
      <c r="J6184" t="s">
        <v>234</v>
      </c>
    </row>
    <row r="6185" spans="1:10">
      <c r="A6185" t="str">
        <f t="shared" si="96"/>
        <v>C56-C572015FemaleMaori11</v>
      </c>
      <c r="B6185">
        <v>2015</v>
      </c>
      <c r="C6185" t="s">
        <v>27</v>
      </c>
      <c r="D6185" t="s">
        <v>119</v>
      </c>
      <c r="E6185">
        <v>11</v>
      </c>
      <c r="F6185" t="s">
        <v>149</v>
      </c>
      <c r="G6185">
        <v>4</v>
      </c>
      <c r="H6185">
        <v>19.5407914</v>
      </c>
      <c r="I6185" t="s">
        <v>105</v>
      </c>
      <c r="J6185" t="s">
        <v>233</v>
      </c>
    </row>
    <row r="6186" spans="1:10">
      <c r="A6186" t="str">
        <f t="shared" si="96"/>
        <v>C64-C66, C682015FemaleMaori11</v>
      </c>
      <c r="B6186">
        <v>2015</v>
      </c>
      <c r="C6186" t="s">
        <v>27</v>
      </c>
      <c r="D6186" t="s">
        <v>119</v>
      </c>
      <c r="E6186">
        <v>11</v>
      </c>
      <c r="F6186" t="s">
        <v>149</v>
      </c>
      <c r="G6186">
        <v>2</v>
      </c>
      <c r="H6186">
        <v>9.770395701</v>
      </c>
      <c r="I6186" t="s">
        <v>94</v>
      </c>
      <c r="J6186" t="s">
        <v>164</v>
      </c>
    </row>
    <row r="6187" spans="1:10">
      <c r="A6187" t="str">
        <f t="shared" si="96"/>
        <v>C672015FemaleMaori11</v>
      </c>
      <c r="B6187">
        <v>2015</v>
      </c>
      <c r="C6187" t="s">
        <v>27</v>
      </c>
      <c r="D6187" t="s">
        <v>119</v>
      </c>
      <c r="E6187">
        <v>11</v>
      </c>
      <c r="F6187" t="s">
        <v>149</v>
      </c>
      <c r="G6187">
        <v>1</v>
      </c>
      <c r="H6187">
        <v>4.885197851</v>
      </c>
      <c r="I6187" t="s">
        <v>95</v>
      </c>
      <c r="J6187" t="s">
        <v>226</v>
      </c>
    </row>
    <row r="6188" spans="1:10">
      <c r="A6188" t="str">
        <f t="shared" si="96"/>
        <v>C712015FemaleMaori11</v>
      </c>
      <c r="B6188">
        <v>2015</v>
      </c>
      <c r="C6188" t="s">
        <v>27</v>
      </c>
      <c r="D6188" t="s">
        <v>119</v>
      </c>
      <c r="E6188">
        <v>11</v>
      </c>
      <c r="F6188" t="s">
        <v>149</v>
      </c>
      <c r="G6188">
        <v>3</v>
      </c>
      <c r="H6188">
        <v>14.655593550000001</v>
      </c>
      <c r="I6188" t="s">
        <v>96</v>
      </c>
      <c r="J6188" t="s">
        <v>167</v>
      </c>
    </row>
    <row r="6189" spans="1:10">
      <c r="A6189" t="str">
        <f t="shared" si="96"/>
        <v>C732015FemaleMaori11</v>
      </c>
      <c r="B6189">
        <v>2015</v>
      </c>
      <c r="C6189" t="s">
        <v>27</v>
      </c>
      <c r="D6189" t="s">
        <v>119</v>
      </c>
      <c r="E6189">
        <v>11</v>
      </c>
      <c r="F6189" t="s">
        <v>149</v>
      </c>
      <c r="G6189">
        <v>7</v>
      </c>
      <c r="H6189">
        <v>34.196384950000002</v>
      </c>
      <c r="I6189" t="s">
        <v>97</v>
      </c>
      <c r="J6189" t="s">
        <v>183</v>
      </c>
    </row>
    <row r="6190" spans="1:10">
      <c r="A6190" t="str">
        <f t="shared" si="96"/>
        <v>C77-C792015FemaleMaori11</v>
      </c>
      <c r="B6190">
        <v>2015</v>
      </c>
      <c r="C6190" t="s">
        <v>27</v>
      </c>
      <c r="D6190" t="s">
        <v>119</v>
      </c>
      <c r="E6190">
        <v>11</v>
      </c>
      <c r="F6190" t="s">
        <v>149</v>
      </c>
      <c r="G6190">
        <v>1</v>
      </c>
      <c r="H6190">
        <v>4.885197851</v>
      </c>
      <c r="I6190" t="s">
        <v>215</v>
      </c>
      <c r="J6190" t="s">
        <v>216</v>
      </c>
    </row>
    <row r="6191" spans="1:10">
      <c r="A6191" t="str">
        <f t="shared" si="96"/>
        <v>C82-C86, C962015FemaleMaori11</v>
      </c>
      <c r="B6191">
        <v>2015</v>
      </c>
      <c r="C6191" t="s">
        <v>27</v>
      </c>
      <c r="D6191" t="s">
        <v>119</v>
      </c>
      <c r="E6191">
        <v>11</v>
      </c>
      <c r="F6191" t="s">
        <v>149</v>
      </c>
      <c r="G6191">
        <v>2</v>
      </c>
      <c r="H6191">
        <v>9.770395701</v>
      </c>
      <c r="I6191" t="s">
        <v>99</v>
      </c>
      <c r="J6191" t="s">
        <v>173</v>
      </c>
    </row>
    <row r="6192" spans="1:10">
      <c r="A6192" t="str">
        <f t="shared" si="96"/>
        <v>C882015FemaleMaori11</v>
      </c>
      <c r="B6192">
        <v>2015</v>
      </c>
      <c r="C6192" t="s">
        <v>27</v>
      </c>
      <c r="D6192" t="s">
        <v>119</v>
      </c>
      <c r="E6192">
        <v>11</v>
      </c>
      <c r="F6192" t="s">
        <v>149</v>
      </c>
      <c r="G6192">
        <v>1</v>
      </c>
      <c r="H6192">
        <v>4.885197851</v>
      </c>
      <c r="I6192" t="s">
        <v>195</v>
      </c>
      <c r="J6192" t="s">
        <v>196</v>
      </c>
    </row>
    <row r="6193" spans="1:10">
      <c r="A6193" t="str">
        <f t="shared" si="96"/>
        <v>C902015FemaleMaori11</v>
      </c>
      <c r="B6193">
        <v>2015</v>
      </c>
      <c r="C6193" t="s">
        <v>27</v>
      </c>
      <c r="D6193" t="s">
        <v>119</v>
      </c>
      <c r="E6193">
        <v>11</v>
      </c>
      <c r="F6193" t="s">
        <v>149</v>
      </c>
      <c r="G6193">
        <v>1</v>
      </c>
      <c r="H6193">
        <v>4.885197851</v>
      </c>
      <c r="I6193" t="s">
        <v>100</v>
      </c>
      <c r="J6193" t="s">
        <v>205</v>
      </c>
    </row>
    <row r="6194" spans="1:10">
      <c r="A6194" t="str">
        <f t="shared" si="96"/>
        <v>C91-C952015FemaleMaori11</v>
      </c>
      <c r="B6194">
        <v>2015</v>
      </c>
      <c r="C6194" t="s">
        <v>27</v>
      </c>
      <c r="D6194" t="s">
        <v>119</v>
      </c>
      <c r="E6194">
        <v>11</v>
      </c>
      <c r="F6194" t="s">
        <v>149</v>
      </c>
      <c r="G6194">
        <v>3</v>
      </c>
      <c r="H6194">
        <v>14.655593550000001</v>
      </c>
      <c r="I6194" t="s">
        <v>101</v>
      </c>
      <c r="J6194" t="s">
        <v>174</v>
      </c>
    </row>
    <row r="6195" spans="1:10">
      <c r="A6195" t="str">
        <f t="shared" si="96"/>
        <v>C00-C142016FemaleMaori11</v>
      </c>
      <c r="B6195">
        <v>2016</v>
      </c>
      <c r="C6195" t="s">
        <v>27</v>
      </c>
      <c r="D6195" t="s">
        <v>119</v>
      </c>
      <c r="E6195">
        <v>11</v>
      </c>
      <c r="F6195" t="s">
        <v>149</v>
      </c>
      <c r="G6195">
        <v>1</v>
      </c>
      <c r="H6195">
        <v>4.9188391539999996</v>
      </c>
      <c r="I6195" t="s">
        <v>86</v>
      </c>
      <c r="J6195" t="s">
        <v>180</v>
      </c>
    </row>
    <row r="6196" spans="1:10">
      <c r="A6196" t="str">
        <f t="shared" si="96"/>
        <v>C152016FemaleMaori11</v>
      </c>
      <c r="B6196">
        <v>2016</v>
      </c>
      <c r="C6196" t="s">
        <v>27</v>
      </c>
      <c r="D6196" t="s">
        <v>119</v>
      </c>
      <c r="E6196">
        <v>11</v>
      </c>
      <c r="F6196" t="s">
        <v>149</v>
      </c>
      <c r="G6196">
        <v>1</v>
      </c>
      <c r="H6196">
        <v>4.9188391539999996</v>
      </c>
      <c r="I6196" t="s">
        <v>87</v>
      </c>
      <c r="J6196" t="s">
        <v>217</v>
      </c>
    </row>
    <row r="6197" spans="1:10">
      <c r="A6197" t="str">
        <f t="shared" si="96"/>
        <v>C162016FemaleMaori11</v>
      </c>
      <c r="B6197">
        <v>2016</v>
      </c>
      <c r="C6197" t="s">
        <v>27</v>
      </c>
      <c r="D6197" t="s">
        <v>119</v>
      </c>
      <c r="E6197">
        <v>11</v>
      </c>
      <c r="F6197" t="s">
        <v>149</v>
      </c>
      <c r="G6197">
        <v>1</v>
      </c>
      <c r="H6197">
        <v>4.9188391539999996</v>
      </c>
      <c r="I6197" t="s">
        <v>88</v>
      </c>
      <c r="J6197" t="s">
        <v>188</v>
      </c>
    </row>
    <row r="6198" spans="1:10">
      <c r="A6198" t="str">
        <f t="shared" si="96"/>
        <v>C172016FemaleMaori11</v>
      </c>
      <c r="B6198">
        <v>2016</v>
      </c>
      <c r="C6198" t="s">
        <v>27</v>
      </c>
      <c r="D6198" t="s">
        <v>119</v>
      </c>
      <c r="E6198">
        <v>11</v>
      </c>
      <c r="F6198" t="s">
        <v>149</v>
      </c>
      <c r="G6198">
        <v>1</v>
      </c>
      <c r="H6198">
        <v>4.9188391539999996</v>
      </c>
      <c r="I6198" t="s">
        <v>208</v>
      </c>
      <c r="J6198" t="s">
        <v>209</v>
      </c>
    </row>
    <row r="6199" spans="1:10">
      <c r="A6199" t="str">
        <f t="shared" si="96"/>
        <v>C18-C212016FemaleMaori11</v>
      </c>
      <c r="B6199">
        <v>2016</v>
      </c>
      <c r="C6199" t="s">
        <v>27</v>
      </c>
      <c r="D6199" t="s">
        <v>119</v>
      </c>
      <c r="E6199">
        <v>11</v>
      </c>
      <c r="F6199" t="s">
        <v>149</v>
      </c>
      <c r="G6199">
        <v>8</v>
      </c>
      <c r="H6199">
        <v>39.350713229999997</v>
      </c>
      <c r="I6199" t="s">
        <v>89</v>
      </c>
      <c r="J6199" t="s">
        <v>182</v>
      </c>
    </row>
    <row r="6200" spans="1:10">
      <c r="A6200" t="str">
        <f t="shared" si="96"/>
        <v>C222016FemaleMaori11</v>
      </c>
      <c r="B6200">
        <v>2016</v>
      </c>
      <c r="C6200" t="s">
        <v>27</v>
      </c>
      <c r="D6200" t="s">
        <v>119</v>
      </c>
      <c r="E6200">
        <v>11</v>
      </c>
      <c r="F6200" t="s">
        <v>149</v>
      </c>
      <c r="G6200">
        <v>2</v>
      </c>
      <c r="H6200">
        <v>9.8376783079999992</v>
      </c>
      <c r="I6200" t="s">
        <v>90</v>
      </c>
      <c r="J6200" t="s">
        <v>159</v>
      </c>
    </row>
    <row r="6201" spans="1:10">
      <c r="A6201" t="str">
        <f t="shared" si="96"/>
        <v>C232016FemaleMaori11</v>
      </c>
      <c r="B6201">
        <v>2016</v>
      </c>
      <c r="C6201" t="s">
        <v>27</v>
      </c>
      <c r="D6201" t="s">
        <v>119</v>
      </c>
      <c r="E6201">
        <v>11</v>
      </c>
      <c r="F6201" t="s">
        <v>149</v>
      </c>
      <c r="G6201">
        <v>1</v>
      </c>
      <c r="H6201">
        <v>4.9188391539999996</v>
      </c>
      <c r="I6201" t="s">
        <v>227</v>
      </c>
      <c r="J6201" t="s">
        <v>228</v>
      </c>
    </row>
    <row r="6202" spans="1:10">
      <c r="A6202" t="str">
        <f t="shared" si="96"/>
        <v>C242016FemaleMaori11</v>
      </c>
      <c r="B6202">
        <v>2016</v>
      </c>
      <c r="C6202" t="s">
        <v>27</v>
      </c>
      <c r="D6202" t="s">
        <v>119</v>
      </c>
      <c r="E6202">
        <v>11</v>
      </c>
      <c r="F6202" t="s">
        <v>149</v>
      </c>
      <c r="G6202">
        <v>1</v>
      </c>
      <c r="H6202">
        <v>4.9188391539999996</v>
      </c>
      <c r="I6202" t="s">
        <v>220</v>
      </c>
      <c r="J6202" t="s">
        <v>221</v>
      </c>
    </row>
    <row r="6203" spans="1:10">
      <c r="A6203" t="str">
        <f t="shared" si="96"/>
        <v>C252016FemaleMaori11</v>
      </c>
      <c r="B6203">
        <v>2016</v>
      </c>
      <c r="C6203" t="s">
        <v>27</v>
      </c>
      <c r="D6203" t="s">
        <v>119</v>
      </c>
      <c r="E6203">
        <v>11</v>
      </c>
      <c r="F6203" t="s">
        <v>149</v>
      </c>
      <c r="G6203">
        <v>8</v>
      </c>
      <c r="H6203">
        <v>39.350713229999997</v>
      </c>
      <c r="I6203" t="s">
        <v>91</v>
      </c>
      <c r="J6203" t="s">
        <v>197</v>
      </c>
    </row>
    <row r="6204" spans="1:10">
      <c r="A6204" t="str">
        <f t="shared" si="96"/>
        <v>C262016FemaleMaori11</v>
      </c>
      <c r="B6204">
        <v>2016</v>
      </c>
      <c r="C6204" t="s">
        <v>27</v>
      </c>
      <c r="D6204" t="s">
        <v>119</v>
      </c>
      <c r="E6204">
        <v>11</v>
      </c>
      <c r="F6204" t="s">
        <v>149</v>
      </c>
      <c r="G6204">
        <v>3</v>
      </c>
      <c r="H6204">
        <v>14.75651746</v>
      </c>
      <c r="I6204" t="s">
        <v>198</v>
      </c>
      <c r="J6204" t="s">
        <v>199</v>
      </c>
    </row>
    <row r="6205" spans="1:10">
      <c r="A6205" t="str">
        <f t="shared" si="96"/>
        <v>C33-C342016FemaleMaori11</v>
      </c>
      <c r="B6205">
        <v>2016</v>
      </c>
      <c r="C6205" t="s">
        <v>27</v>
      </c>
      <c r="D6205" t="s">
        <v>119</v>
      </c>
      <c r="E6205">
        <v>11</v>
      </c>
      <c r="F6205" t="s">
        <v>149</v>
      </c>
      <c r="G6205">
        <v>24</v>
      </c>
      <c r="H6205">
        <v>118.0521397</v>
      </c>
      <c r="I6205" t="s">
        <v>92</v>
      </c>
      <c r="J6205" t="s">
        <v>175</v>
      </c>
    </row>
    <row r="6206" spans="1:10">
      <c r="A6206" t="str">
        <f t="shared" si="96"/>
        <v>C432016FemaleMaori11</v>
      </c>
      <c r="B6206">
        <v>2016</v>
      </c>
      <c r="C6206" t="s">
        <v>27</v>
      </c>
      <c r="D6206" t="s">
        <v>119</v>
      </c>
      <c r="E6206">
        <v>11</v>
      </c>
      <c r="F6206" t="s">
        <v>149</v>
      </c>
      <c r="G6206">
        <v>2</v>
      </c>
      <c r="H6206">
        <v>9.8376783079999992</v>
      </c>
      <c r="I6206" t="s">
        <v>93</v>
      </c>
      <c r="J6206" t="s">
        <v>186</v>
      </c>
    </row>
    <row r="6207" spans="1:10">
      <c r="A6207" t="str">
        <f t="shared" si="96"/>
        <v>C442016FemaleMaori11</v>
      </c>
      <c r="B6207">
        <v>2016</v>
      </c>
      <c r="C6207" t="s">
        <v>27</v>
      </c>
      <c r="D6207" t="s">
        <v>119</v>
      </c>
      <c r="E6207">
        <v>11</v>
      </c>
      <c r="F6207" t="s">
        <v>149</v>
      </c>
      <c r="G6207">
        <v>1</v>
      </c>
      <c r="H6207">
        <v>4.9188391539999996</v>
      </c>
      <c r="I6207" t="s">
        <v>176</v>
      </c>
      <c r="J6207" t="s">
        <v>177</v>
      </c>
    </row>
    <row r="6208" spans="1:10">
      <c r="A6208" t="str">
        <f t="shared" si="96"/>
        <v>C482016FemaleMaori11</v>
      </c>
      <c r="B6208">
        <v>2016</v>
      </c>
      <c r="C6208" t="s">
        <v>27</v>
      </c>
      <c r="D6208" t="s">
        <v>119</v>
      </c>
      <c r="E6208">
        <v>11</v>
      </c>
      <c r="F6208" t="s">
        <v>149</v>
      </c>
      <c r="G6208">
        <v>1</v>
      </c>
      <c r="H6208">
        <v>4.9188391539999996</v>
      </c>
      <c r="I6208" t="s">
        <v>200</v>
      </c>
      <c r="J6208" t="s">
        <v>201</v>
      </c>
    </row>
    <row r="6209" spans="1:10">
      <c r="A6209" t="str">
        <f t="shared" si="96"/>
        <v>C502016FemaleMaori11</v>
      </c>
      <c r="B6209">
        <v>2016</v>
      </c>
      <c r="C6209" t="s">
        <v>27</v>
      </c>
      <c r="D6209" t="s">
        <v>119</v>
      </c>
      <c r="E6209">
        <v>11</v>
      </c>
      <c r="F6209" t="s">
        <v>149</v>
      </c>
      <c r="G6209">
        <v>82</v>
      </c>
      <c r="H6209">
        <v>403.34481060000002</v>
      </c>
      <c r="I6209" t="s">
        <v>102</v>
      </c>
      <c r="J6209" t="s">
        <v>214</v>
      </c>
    </row>
    <row r="6210" spans="1:10">
      <c r="A6210" t="str">
        <f t="shared" si="96"/>
        <v>C512016FemaleMaori11</v>
      </c>
      <c r="B6210">
        <v>2016</v>
      </c>
      <c r="C6210" t="s">
        <v>27</v>
      </c>
      <c r="D6210" t="s">
        <v>119</v>
      </c>
      <c r="E6210">
        <v>11</v>
      </c>
      <c r="F6210" t="s">
        <v>149</v>
      </c>
      <c r="G6210">
        <v>1</v>
      </c>
      <c r="H6210">
        <v>4.9188391539999996</v>
      </c>
      <c r="I6210" t="s">
        <v>106</v>
      </c>
      <c r="J6210" t="s">
        <v>238</v>
      </c>
    </row>
    <row r="6211" spans="1:10">
      <c r="A6211" t="str">
        <f t="shared" ref="A6211:A6274" si="97">I6211&amp;B6211&amp;C6211&amp;D6211&amp;E6211</f>
        <v>C522016FemaleMaori11</v>
      </c>
      <c r="B6211">
        <v>2016</v>
      </c>
      <c r="C6211" t="s">
        <v>27</v>
      </c>
      <c r="D6211" t="s">
        <v>119</v>
      </c>
      <c r="E6211">
        <v>11</v>
      </c>
      <c r="F6211" t="s">
        <v>149</v>
      </c>
      <c r="G6211">
        <v>1</v>
      </c>
      <c r="H6211">
        <v>4.9188391539999996</v>
      </c>
      <c r="I6211" t="s">
        <v>239</v>
      </c>
      <c r="J6211" t="s">
        <v>240</v>
      </c>
    </row>
    <row r="6212" spans="1:10">
      <c r="A6212" t="str">
        <f t="shared" si="97"/>
        <v>C532016FemaleMaori11</v>
      </c>
      <c r="B6212">
        <v>2016</v>
      </c>
      <c r="C6212" t="s">
        <v>27</v>
      </c>
      <c r="D6212" t="s">
        <v>119</v>
      </c>
      <c r="E6212">
        <v>11</v>
      </c>
      <c r="F6212" t="s">
        <v>149</v>
      </c>
      <c r="G6212">
        <v>2</v>
      </c>
      <c r="H6212">
        <v>9.8376783079999992</v>
      </c>
      <c r="I6212" t="s">
        <v>103</v>
      </c>
      <c r="J6212" t="s">
        <v>235</v>
      </c>
    </row>
    <row r="6213" spans="1:10">
      <c r="A6213" t="str">
        <f t="shared" si="97"/>
        <v>C54-C552016FemaleMaori11</v>
      </c>
      <c r="B6213">
        <v>2016</v>
      </c>
      <c r="C6213" t="s">
        <v>27</v>
      </c>
      <c r="D6213" t="s">
        <v>119</v>
      </c>
      <c r="E6213">
        <v>11</v>
      </c>
      <c r="F6213" t="s">
        <v>149</v>
      </c>
      <c r="G6213">
        <v>9</v>
      </c>
      <c r="H6213">
        <v>44.269552390000001</v>
      </c>
      <c r="I6213" t="s">
        <v>104</v>
      </c>
      <c r="J6213" t="s">
        <v>234</v>
      </c>
    </row>
    <row r="6214" spans="1:10">
      <c r="A6214" t="str">
        <f t="shared" si="97"/>
        <v>C56-C572016FemaleMaori11</v>
      </c>
      <c r="B6214">
        <v>2016</v>
      </c>
      <c r="C6214" t="s">
        <v>27</v>
      </c>
      <c r="D6214" t="s">
        <v>119</v>
      </c>
      <c r="E6214">
        <v>11</v>
      </c>
      <c r="F6214" t="s">
        <v>149</v>
      </c>
      <c r="G6214">
        <v>4</v>
      </c>
      <c r="H6214">
        <v>19.675356619999999</v>
      </c>
      <c r="I6214" t="s">
        <v>105</v>
      </c>
      <c r="J6214" t="s">
        <v>233</v>
      </c>
    </row>
    <row r="6215" spans="1:10">
      <c r="A6215" t="str">
        <f t="shared" si="97"/>
        <v>C64-C66, C682016FemaleMaori11</v>
      </c>
      <c r="B6215">
        <v>2016</v>
      </c>
      <c r="C6215" t="s">
        <v>27</v>
      </c>
      <c r="D6215" t="s">
        <v>119</v>
      </c>
      <c r="E6215">
        <v>11</v>
      </c>
      <c r="F6215" t="s">
        <v>149</v>
      </c>
      <c r="G6215">
        <v>8</v>
      </c>
      <c r="H6215">
        <v>39.350713229999997</v>
      </c>
      <c r="I6215" t="s">
        <v>94</v>
      </c>
      <c r="J6215" t="s">
        <v>164</v>
      </c>
    </row>
    <row r="6216" spans="1:10">
      <c r="A6216" t="str">
        <f t="shared" si="97"/>
        <v>C712016FemaleMaori11</v>
      </c>
      <c r="B6216">
        <v>2016</v>
      </c>
      <c r="C6216" t="s">
        <v>27</v>
      </c>
      <c r="D6216" t="s">
        <v>119</v>
      </c>
      <c r="E6216">
        <v>11</v>
      </c>
      <c r="F6216" t="s">
        <v>149</v>
      </c>
      <c r="G6216">
        <v>1</v>
      </c>
      <c r="H6216">
        <v>4.9188391539999996</v>
      </c>
      <c r="I6216" t="s">
        <v>96</v>
      </c>
      <c r="J6216" t="s">
        <v>167</v>
      </c>
    </row>
    <row r="6217" spans="1:10">
      <c r="A6217" t="str">
        <f t="shared" si="97"/>
        <v>C732016FemaleMaori11</v>
      </c>
      <c r="B6217">
        <v>2016</v>
      </c>
      <c r="C6217" t="s">
        <v>27</v>
      </c>
      <c r="D6217" t="s">
        <v>119</v>
      </c>
      <c r="E6217">
        <v>11</v>
      </c>
      <c r="F6217" t="s">
        <v>149</v>
      </c>
      <c r="G6217">
        <v>9</v>
      </c>
      <c r="H6217">
        <v>44.269552390000001</v>
      </c>
      <c r="I6217" t="s">
        <v>97</v>
      </c>
      <c r="J6217" t="s">
        <v>183</v>
      </c>
    </row>
    <row r="6218" spans="1:10">
      <c r="A6218" t="str">
        <f t="shared" si="97"/>
        <v>C812016FemaleMaori11</v>
      </c>
      <c r="B6218">
        <v>2016</v>
      </c>
      <c r="C6218" t="s">
        <v>27</v>
      </c>
      <c r="D6218" t="s">
        <v>119</v>
      </c>
      <c r="E6218">
        <v>11</v>
      </c>
      <c r="F6218" t="s">
        <v>149</v>
      </c>
      <c r="G6218">
        <v>1</v>
      </c>
      <c r="H6218">
        <v>4.9188391539999996</v>
      </c>
      <c r="I6218" t="s">
        <v>98</v>
      </c>
      <c r="J6218" t="s">
        <v>172</v>
      </c>
    </row>
    <row r="6219" spans="1:10">
      <c r="A6219" t="str">
        <f t="shared" si="97"/>
        <v>C82-C86, C962016FemaleMaori11</v>
      </c>
      <c r="B6219">
        <v>2016</v>
      </c>
      <c r="C6219" t="s">
        <v>27</v>
      </c>
      <c r="D6219" t="s">
        <v>119</v>
      </c>
      <c r="E6219">
        <v>11</v>
      </c>
      <c r="F6219" t="s">
        <v>149</v>
      </c>
      <c r="G6219">
        <v>5</v>
      </c>
      <c r="H6219">
        <v>24.594195769999999</v>
      </c>
      <c r="I6219" t="s">
        <v>99</v>
      </c>
      <c r="J6219" t="s">
        <v>173</v>
      </c>
    </row>
    <row r="6220" spans="1:10">
      <c r="A6220" t="str">
        <f t="shared" si="97"/>
        <v>C902016FemaleMaori11</v>
      </c>
      <c r="B6220">
        <v>2016</v>
      </c>
      <c r="C6220" t="s">
        <v>27</v>
      </c>
      <c r="D6220" t="s">
        <v>119</v>
      </c>
      <c r="E6220">
        <v>11</v>
      </c>
      <c r="F6220" t="s">
        <v>149</v>
      </c>
      <c r="G6220">
        <v>2</v>
      </c>
      <c r="H6220">
        <v>9.8376783079999992</v>
      </c>
      <c r="I6220" t="s">
        <v>100</v>
      </c>
      <c r="J6220" t="s">
        <v>205</v>
      </c>
    </row>
    <row r="6221" spans="1:10">
      <c r="A6221" t="str">
        <f t="shared" si="97"/>
        <v>C91-C952016FemaleMaori11</v>
      </c>
      <c r="B6221">
        <v>2016</v>
      </c>
      <c r="C6221" t="s">
        <v>27</v>
      </c>
      <c r="D6221" t="s">
        <v>119</v>
      </c>
      <c r="E6221">
        <v>11</v>
      </c>
      <c r="F6221" t="s">
        <v>149</v>
      </c>
      <c r="G6221">
        <v>5</v>
      </c>
      <c r="H6221">
        <v>24.594195769999999</v>
      </c>
      <c r="I6221" t="s">
        <v>101</v>
      </c>
      <c r="J6221" t="s">
        <v>174</v>
      </c>
    </row>
    <row r="6222" spans="1:10">
      <c r="A6222" t="str">
        <f t="shared" si="97"/>
        <v>D45-D472016FemaleMaori11</v>
      </c>
      <c r="B6222">
        <v>2016</v>
      </c>
      <c r="C6222" t="s">
        <v>27</v>
      </c>
      <c r="D6222" t="s">
        <v>119</v>
      </c>
      <c r="E6222">
        <v>11</v>
      </c>
      <c r="F6222" t="s">
        <v>149</v>
      </c>
      <c r="G6222">
        <v>1</v>
      </c>
      <c r="H6222">
        <v>4.9188391539999996</v>
      </c>
      <c r="I6222" t="s">
        <v>140</v>
      </c>
      <c r="J6222" t="s">
        <v>181</v>
      </c>
    </row>
    <row r="6223" spans="1:10">
      <c r="A6223" t="str">
        <f t="shared" si="97"/>
        <v>C00-C142017FemaleMaori11</v>
      </c>
      <c r="B6223">
        <v>2017</v>
      </c>
      <c r="C6223" t="s">
        <v>27</v>
      </c>
      <c r="D6223" t="s">
        <v>119</v>
      </c>
      <c r="E6223">
        <v>11</v>
      </c>
      <c r="F6223" t="s">
        <v>149</v>
      </c>
      <c r="G6223">
        <v>1</v>
      </c>
      <c r="H6223">
        <v>4.9285362250000002</v>
      </c>
      <c r="I6223" t="s">
        <v>86</v>
      </c>
      <c r="J6223" t="s">
        <v>180</v>
      </c>
    </row>
    <row r="6224" spans="1:10">
      <c r="A6224" t="str">
        <f t="shared" si="97"/>
        <v>C152017FemaleMaori11</v>
      </c>
      <c r="B6224">
        <v>2017</v>
      </c>
      <c r="C6224" t="s">
        <v>27</v>
      </c>
      <c r="D6224" t="s">
        <v>119</v>
      </c>
      <c r="E6224">
        <v>11</v>
      </c>
      <c r="F6224" t="s">
        <v>149</v>
      </c>
      <c r="G6224">
        <v>3</v>
      </c>
      <c r="H6224">
        <v>14.78560867</v>
      </c>
      <c r="I6224" t="s">
        <v>87</v>
      </c>
      <c r="J6224" t="s">
        <v>217</v>
      </c>
    </row>
    <row r="6225" spans="1:10">
      <c r="A6225" t="str">
        <f t="shared" si="97"/>
        <v>C162017FemaleMaori11</v>
      </c>
      <c r="B6225">
        <v>2017</v>
      </c>
      <c r="C6225" t="s">
        <v>27</v>
      </c>
      <c r="D6225" t="s">
        <v>119</v>
      </c>
      <c r="E6225">
        <v>11</v>
      </c>
      <c r="F6225" t="s">
        <v>149</v>
      </c>
      <c r="G6225">
        <v>4</v>
      </c>
      <c r="H6225">
        <v>19.714144900000001</v>
      </c>
      <c r="I6225" t="s">
        <v>88</v>
      </c>
      <c r="J6225" t="s">
        <v>188</v>
      </c>
    </row>
    <row r="6226" spans="1:10">
      <c r="A6226" t="str">
        <f t="shared" si="97"/>
        <v>C172017FemaleMaori11</v>
      </c>
      <c r="B6226">
        <v>2017</v>
      </c>
      <c r="C6226" t="s">
        <v>27</v>
      </c>
      <c r="D6226" t="s">
        <v>119</v>
      </c>
      <c r="E6226">
        <v>11</v>
      </c>
      <c r="F6226" t="s">
        <v>149</v>
      </c>
      <c r="G6226">
        <v>1</v>
      </c>
      <c r="H6226">
        <v>4.9285362250000002</v>
      </c>
      <c r="I6226" t="s">
        <v>208</v>
      </c>
      <c r="J6226" t="s">
        <v>209</v>
      </c>
    </row>
    <row r="6227" spans="1:10">
      <c r="A6227" t="str">
        <f t="shared" si="97"/>
        <v>C18-C212017FemaleMaori11</v>
      </c>
      <c r="B6227">
        <v>2017</v>
      </c>
      <c r="C6227" t="s">
        <v>27</v>
      </c>
      <c r="D6227" t="s">
        <v>119</v>
      </c>
      <c r="E6227">
        <v>11</v>
      </c>
      <c r="F6227" t="s">
        <v>149</v>
      </c>
      <c r="G6227">
        <v>16</v>
      </c>
      <c r="H6227">
        <v>78.856579600000003</v>
      </c>
      <c r="I6227" t="s">
        <v>89</v>
      </c>
      <c r="J6227" t="s">
        <v>182</v>
      </c>
    </row>
    <row r="6228" spans="1:10">
      <c r="A6228" t="str">
        <f t="shared" si="97"/>
        <v>C222017FemaleMaori11</v>
      </c>
      <c r="B6228">
        <v>2017</v>
      </c>
      <c r="C6228" t="s">
        <v>27</v>
      </c>
      <c r="D6228" t="s">
        <v>119</v>
      </c>
      <c r="E6228">
        <v>11</v>
      </c>
      <c r="F6228" t="s">
        <v>149</v>
      </c>
      <c r="G6228">
        <v>2</v>
      </c>
      <c r="H6228">
        <v>9.8570724490000003</v>
      </c>
      <c r="I6228" t="s">
        <v>90</v>
      </c>
      <c r="J6228" t="s">
        <v>159</v>
      </c>
    </row>
    <row r="6229" spans="1:10">
      <c r="A6229" t="str">
        <f t="shared" si="97"/>
        <v>C242017FemaleMaori11</v>
      </c>
      <c r="B6229">
        <v>2017</v>
      </c>
      <c r="C6229" t="s">
        <v>27</v>
      </c>
      <c r="D6229" t="s">
        <v>119</v>
      </c>
      <c r="E6229">
        <v>11</v>
      </c>
      <c r="F6229" t="s">
        <v>149</v>
      </c>
      <c r="G6229">
        <v>2</v>
      </c>
      <c r="H6229">
        <v>9.8570724490000003</v>
      </c>
      <c r="I6229" t="s">
        <v>220</v>
      </c>
      <c r="J6229" t="s">
        <v>221</v>
      </c>
    </row>
    <row r="6230" spans="1:10">
      <c r="A6230" t="str">
        <f t="shared" si="97"/>
        <v>C252017FemaleMaori11</v>
      </c>
      <c r="B6230">
        <v>2017</v>
      </c>
      <c r="C6230" t="s">
        <v>27</v>
      </c>
      <c r="D6230" t="s">
        <v>119</v>
      </c>
      <c r="E6230">
        <v>11</v>
      </c>
      <c r="F6230" t="s">
        <v>149</v>
      </c>
      <c r="G6230">
        <v>2</v>
      </c>
      <c r="H6230">
        <v>9.8570724490000003</v>
      </c>
      <c r="I6230" t="s">
        <v>91</v>
      </c>
      <c r="J6230" t="s">
        <v>197</v>
      </c>
    </row>
    <row r="6231" spans="1:10">
      <c r="A6231" t="str">
        <f t="shared" si="97"/>
        <v>C262017FemaleMaori11</v>
      </c>
      <c r="B6231">
        <v>2017</v>
      </c>
      <c r="C6231" t="s">
        <v>27</v>
      </c>
      <c r="D6231" t="s">
        <v>119</v>
      </c>
      <c r="E6231">
        <v>11</v>
      </c>
      <c r="F6231" t="s">
        <v>149</v>
      </c>
      <c r="G6231">
        <v>2</v>
      </c>
      <c r="H6231">
        <v>9.8570724490000003</v>
      </c>
      <c r="I6231" t="s">
        <v>198</v>
      </c>
      <c r="J6231" t="s">
        <v>199</v>
      </c>
    </row>
    <row r="6232" spans="1:10">
      <c r="A6232" t="str">
        <f t="shared" si="97"/>
        <v>C322017FemaleMaori11</v>
      </c>
      <c r="B6232">
        <v>2017</v>
      </c>
      <c r="C6232" t="s">
        <v>27</v>
      </c>
      <c r="D6232" t="s">
        <v>119</v>
      </c>
      <c r="E6232">
        <v>11</v>
      </c>
      <c r="F6232" t="s">
        <v>149</v>
      </c>
      <c r="G6232">
        <v>1</v>
      </c>
      <c r="H6232">
        <v>4.9285362250000002</v>
      </c>
      <c r="I6232" t="s">
        <v>189</v>
      </c>
      <c r="J6232" t="s">
        <v>190</v>
      </c>
    </row>
    <row r="6233" spans="1:10">
      <c r="A6233" t="str">
        <f t="shared" si="97"/>
        <v>C33-C342017FemaleMaori11</v>
      </c>
      <c r="B6233">
        <v>2017</v>
      </c>
      <c r="C6233" t="s">
        <v>27</v>
      </c>
      <c r="D6233" t="s">
        <v>119</v>
      </c>
      <c r="E6233">
        <v>11</v>
      </c>
      <c r="F6233" t="s">
        <v>149</v>
      </c>
      <c r="G6233">
        <v>24</v>
      </c>
      <c r="H6233">
        <v>118.28486940000001</v>
      </c>
      <c r="I6233" t="s">
        <v>92</v>
      </c>
      <c r="J6233" t="s">
        <v>175</v>
      </c>
    </row>
    <row r="6234" spans="1:10">
      <c r="A6234" t="str">
        <f t="shared" si="97"/>
        <v>C40-C412017FemaleMaori11</v>
      </c>
      <c r="B6234">
        <v>2017</v>
      </c>
      <c r="C6234" t="s">
        <v>27</v>
      </c>
      <c r="D6234" t="s">
        <v>119</v>
      </c>
      <c r="E6234">
        <v>11</v>
      </c>
      <c r="F6234" t="s">
        <v>149</v>
      </c>
      <c r="G6234">
        <v>1</v>
      </c>
      <c r="H6234">
        <v>4.9285362250000002</v>
      </c>
      <c r="I6234" t="s">
        <v>160</v>
      </c>
      <c r="J6234" t="s">
        <v>161</v>
      </c>
    </row>
    <row r="6235" spans="1:10">
      <c r="A6235" t="str">
        <f t="shared" si="97"/>
        <v>C432017FemaleMaori11</v>
      </c>
      <c r="B6235">
        <v>2017</v>
      </c>
      <c r="C6235" t="s">
        <v>27</v>
      </c>
      <c r="D6235" t="s">
        <v>119</v>
      </c>
      <c r="E6235">
        <v>11</v>
      </c>
      <c r="F6235" t="s">
        <v>149</v>
      </c>
      <c r="G6235">
        <v>3</v>
      </c>
      <c r="H6235">
        <v>14.78560867</v>
      </c>
      <c r="I6235" t="s">
        <v>93</v>
      </c>
      <c r="J6235" t="s">
        <v>186</v>
      </c>
    </row>
    <row r="6236" spans="1:10">
      <c r="A6236" t="str">
        <f t="shared" si="97"/>
        <v>C442017FemaleMaori11</v>
      </c>
      <c r="B6236">
        <v>2017</v>
      </c>
      <c r="C6236" t="s">
        <v>27</v>
      </c>
      <c r="D6236" t="s">
        <v>119</v>
      </c>
      <c r="E6236">
        <v>11</v>
      </c>
      <c r="F6236" t="s">
        <v>149</v>
      </c>
      <c r="G6236">
        <v>1</v>
      </c>
      <c r="H6236">
        <v>4.9285362250000002</v>
      </c>
      <c r="I6236" t="s">
        <v>176</v>
      </c>
      <c r="J6236" t="s">
        <v>177</v>
      </c>
    </row>
    <row r="6237" spans="1:10">
      <c r="A6237" t="str">
        <f t="shared" si="97"/>
        <v>C492017FemaleMaori11</v>
      </c>
      <c r="B6237">
        <v>2017</v>
      </c>
      <c r="C6237" t="s">
        <v>27</v>
      </c>
      <c r="D6237" t="s">
        <v>119</v>
      </c>
      <c r="E6237">
        <v>11</v>
      </c>
      <c r="F6237" t="s">
        <v>149</v>
      </c>
      <c r="G6237">
        <v>1</v>
      </c>
      <c r="H6237">
        <v>4.9285362250000002</v>
      </c>
      <c r="I6237" t="s">
        <v>162</v>
      </c>
      <c r="J6237" t="s">
        <v>163</v>
      </c>
    </row>
    <row r="6238" spans="1:10">
      <c r="A6238" t="str">
        <f t="shared" si="97"/>
        <v>C502017FemaleMaori11</v>
      </c>
      <c r="B6238">
        <v>2017</v>
      </c>
      <c r="C6238" t="s">
        <v>27</v>
      </c>
      <c r="D6238" t="s">
        <v>119</v>
      </c>
      <c r="E6238">
        <v>11</v>
      </c>
      <c r="F6238" t="s">
        <v>149</v>
      </c>
      <c r="G6238">
        <v>55</v>
      </c>
      <c r="H6238">
        <v>271.0694924</v>
      </c>
      <c r="I6238" t="s">
        <v>102</v>
      </c>
      <c r="J6238" t="s">
        <v>214</v>
      </c>
    </row>
    <row r="6239" spans="1:10">
      <c r="A6239" t="str">
        <f t="shared" si="97"/>
        <v>C522017FemaleMaori11</v>
      </c>
      <c r="B6239">
        <v>2017</v>
      </c>
      <c r="C6239" t="s">
        <v>27</v>
      </c>
      <c r="D6239" t="s">
        <v>119</v>
      </c>
      <c r="E6239">
        <v>11</v>
      </c>
      <c r="F6239" t="s">
        <v>149</v>
      </c>
      <c r="G6239">
        <v>1</v>
      </c>
      <c r="H6239">
        <v>4.9285362250000002</v>
      </c>
      <c r="I6239" t="s">
        <v>239</v>
      </c>
      <c r="J6239" t="s">
        <v>240</v>
      </c>
    </row>
    <row r="6240" spans="1:10">
      <c r="A6240" t="str">
        <f t="shared" si="97"/>
        <v>C532017FemaleMaori11</v>
      </c>
      <c r="B6240">
        <v>2017</v>
      </c>
      <c r="C6240" t="s">
        <v>27</v>
      </c>
      <c r="D6240" t="s">
        <v>119</v>
      </c>
      <c r="E6240">
        <v>11</v>
      </c>
      <c r="F6240" t="s">
        <v>149</v>
      </c>
      <c r="G6240">
        <v>5</v>
      </c>
      <c r="H6240">
        <v>24.642681119999999</v>
      </c>
      <c r="I6240" t="s">
        <v>103</v>
      </c>
      <c r="J6240" t="s">
        <v>235</v>
      </c>
    </row>
    <row r="6241" spans="1:10">
      <c r="A6241" t="str">
        <f t="shared" si="97"/>
        <v>C54-C552017FemaleMaori11</v>
      </c>
      <c r="B6241">
        <v>2017</v>
      </c>
      <c r="C6241" t="s">
        <v>27</v>
      </c>
      <c r="D6241" t="s">
        <v>119</v>
      </c>
      <c r="E6241">
        <v>11</v>
      </c>
      <c r="F6241" t="s">
        <v>149</v>
      </c>
      <c r="G6241">
        <v>12</v>
      </c>
      <c r="H6241">
        <v>59.142434700000003</v>
      </c>
      <c r="I6241" t="s">
        <v>104</v>
      </c>
      <c r="J6241" t="s">
        <v>234</v>
      </c>
    </row>
    <row r="6242" spans="1:10">
      <c r="A6242" t="str">
        <f t="shared" si="97"/>
        <v>C56-C572017FemaleMaori11</v>
      </c>
      <c r="B6242">
        <v>2017</v>
      </c>
      <c r="C6242" t="s">
        <v>27</v>
      </c>
      <c r="D6242" t="s">
        <v>119</v>
      </c>
      <c r="E6242">
        <v>11</v>
      </c>
      <c r="F6242" t="s">
        <v>149</v>
      </c>
      <c r="G6242">
        <v>8</v>
      </c>
      <c r="H6242">
        <v>39.428289800000002</v>
      </c>
      <c r="I6242" t="s">
        <v>105</v>
      </c>
      <c r="J6242" t="s">
        <v>233</v>
      </c>
    </row>
    <row r="6243" spans="1:10">
      <c r="A6243" t="str">
        <f t="shared" si="97"/>
        <v>C64-C66, C682017FemaleMaori11</v>
      </c>
      <c r="B6243">
        <v>2017</v>
      </c>
      <c r="C6243" t="s">
        <v>27</v>
      </c>
      <c r="D6243" t="s">
        <v>119</v>
      </c>
      <c r="E6243">
        <v>11</v>
      </c>
      <c r="F6243" t="s">
        <v>149</v>
      </c>
      <c r="G6243">
        <v>7</v>
      </c>
      <c r="H6243">
        <v>34.499753570000003</v>
      </c>
      <c r="I6243" t="s">
        <v>94</v>
      </c>
      <c r="J6243" t="s">
        <v>164</v>
      </c>
    </row>
    <row r="6244" spans="1:10">
      <c r="A6244" t="str">
        <f t="shared" si="97"/>
        <v>C672017FemaleMaori11</v>
      </c>
      <c r="B6244">
        <v>2017</v>
      </c>
      <c r="C6244" t="s">
        <v>27</v>
      </c>
      <c r="D6244" t="s">
        <v>119</v>
      </c>
      <c r="E6244">
        <v>11</v>
      </c>
      <c r="F6244" t="s">
        <v>149</v>
      </c>
      <c r="G6244">
        <v>3</v>
      </c>
      <c r="H6244">
        <v>14.78560867</v>
      </c>
      <c r="I6244" t="s">
        <v>95</v>
      </c>
      <c r="J6244" t="s">
        <v>226</v>
      </c>
    </row>
    <row r="6245" spans="1:10">
      <c r="A6245" t="str">
        <f t="shared" si="97"/>
        <v>C712017FemaleMaori11</v>
      </c>
      <c r="B6245">
        <v>2017</v>
      </c>
      <c r="C6245" t="s">
        <v>27</v>
      </c>
      <c r="D6245" t="s">
        <v>119</v>
      </c>
      <c r="E6245">
        <v>11</v>
      </c>
      <c r="F6245" t="s">
        <v>149</v>
      </c>
      <c r="G6245">
        <v>3</v>
      </c>
      <c r="H6245">
        <v>14.78560867</v>
      </c>
      <c r="I6245" t="s">
        <v>96</v>
      </c>
      <c r="J6245" t="s">
        <v>167</v>
      </c>
    </row>
    <row r="6246" spans="1:10">
      <c r="A6246" t="str">
        <f t="shared" si="97"/>
        <v>C732017FemaleMaori11</v>
      </c>
      <c r="B6246">
        <v>2017</v>
      </c>
      <c r="C6246" t="s">
        <v>27</v>
      </c>
      <c r="D6246" t="s">
        <v>119</v>
      </c>
      <c r="E6246">
        <v>11</v>
      </c>
      <c r="F6246" t="s">
        <v>149</v>
      </c>
      <c r="G6246">
        <v>7</v>
      </c>
      <c r="H6246">
        <v>34.499753570000003</v>
      </c>
      <c r="I6246" t="s">
        <v>97</v>
      </c>
      <c r="J6246" t="s">
        <v>183</v>
      </c>
    </row>
    <row r="6247" spans="1:10">
      <c r="A6247" t="str">
        <f t="shared" si="97"/>
        <v>C77-C792017FemaleMaori11</v>
      </c>
      <c r="B6247">
        <v>2017</v>
      </c>
      <c r="C6247" t="s">
        <v>27</v>
      </c>
      <c r="D6247" t="s">
        <v>119</v>
      </c>
      <c r="E6247">
        <v>11</v>
      </c>
      <c r="F6247" t="s">
        <v>149</v>
      </c>
      <c r="G6247">
        <v>1</v>
      </c>
      <c r="H6247">
        <v>4.9285362250000002</v>
      </c>
      <c r="I6247" t="s">
        <v>215</v>
      </c>
      <c r="J6247" t="s">
        <v>216</v>
      </c>
    </row>
    <row r="6248" spans="1:10">
      <c r="A6248" t="str">
        <f t="shared" si="97"/>
        <v>C82-C86, C962017FemaleMaori11</v>
      </c>
      <c r="B6248">
        <v>2017</v>
      </c>
      <c r="C6248" t="s">
        <v>27</v>
      </c>
      <c r="D6248" t="s">
        <v>119</v>
      </c>
      <c r="E6248">
        <v>11</v>
      </c>
      <c r="F6248" t="s">
        <v>149</v>
      </c>
      <c r="G6248">
        <v>4</v>
      </c>
      <c r="H6248">
        <v>19.714144900000001</v>
      </c>
      <c r="I6248" t="s">
        <v>99</v>
      </c>
      <c r="J6248" t="s">
        <v>173</v>
      </c>
    </row>
    <row r="6249" spans="1:10">
      <c r="A6249" t="str">
        <f t="shared" si="97"/>
        <v>C902017FemaleMaori11</v>
      </c>
      <c r="B6249">
        <v>2017</v>
      </c>
      <c r="C6249" t="s">
        <v>27</v>
      </c>
      <c r="D6249" t="s">
        <v>119</v>
      </c>
      <c r="E6249">
        <v>11</v>
      </c>
      <c r="F6249" t="s">
        <v>149</v>
      </c>
      <c r="G6249">
        <v>1</v>
      </c>
      <c r="H6249">
        <v>4.9285362250000002</v>
      </c>
      <c r="I6249" t="s">
        <v>100</v>
      </c>
      <c r="J6249" t="s">
        <v>205</v>
      </c>
    </row>
    <row r="6250" spans="1:10">
      <c r="A6250" t="str">
        <f t="shared" si="97"/>
        <v>C91-C952017FemaleMaori11</v>
      </c>
      <c r="B6250">
        <v>2017</v>
      </c>
      <c r="C6250" t="s">
        <v>27</v>
      </c>
      <c r="D6250" t="s">
        <v>119</v>
      </c>
      <c r="E6250">
        <v>11</v>
      </c>
      <c r="F6250" t="s">
        <v>149</v>
      </c>
      <c r="G6250">
        <v>2</v>
      </c>
      <c r="H6250">
        <v>9.8570724490000003</v>
      </c>
      <c r="I6250" t="s">
        <v>101</v>
      </c>
      <c r="J6250" t="s">
        <v>174</v>
      </c>
    </row>
    <row r="6251" spans="1:10">
      <c r="A6251" t="str">
        <f t="shared" si="97"/>
        <v>C00-C142015FemaleMaori12</v>
      </c>
      <c r="B6251">
        <v>2015</v>
      </c>
      <c r="C6251" t="s">
        <v>27</v>
      </c>
      <c r="D6251" t="s">
        <v>119</v>
      </c>
      <c r="E6251">
        <v>12</v>
      </c>
      <c r="F6251" t="s">
        <v>150</v>
      </c>
      <c r="G6251">
        <v>3</v>
      </c>
      <c r="H6251">
        <v>17.921146950000001</v>
      </c>
      <c r="I6251" t="s">
        <v>86</v>
      </c>
      <c r="J6251" t="s">
        <v>180</v>
      </c>
    </row>
    <row r="6252" spans="1:10">
      <c r="A6252" t="str">
        <f t="shared" si="97"/>
        <v>C152015FemaleMaori12</v>
      </c>
      <c r="B6252">
        <v>2015</v>
      </c>
      <c r="C6252" t="s">
        <v>27</v>
      </c>
      <c r="D6252" t="s">
        <v>119</v>
      </c>
      <c r="E6252">
        <v>12</v>
      </c>
      <c r="F6252" t="s">
        <v>150</v>
      </c>
      <c r="G6252">
        <v>1</v>
      </c>
      <c r="H6252">
        <v>5.973715651</v>
      </c>
      <c r="I6252" t="s">
        <v>87</v>
      </c>
      <c r="J6252" t="s">
        <v>217</v>
      </c>
    </row>
    <row r="6253" spans="1:10">
      <c r="A6253" t="str">
        <f t="shared" si="97"/>
        <v>C162015FemaleMaori12</v>
      </c>
      <c r="B6253">
        <v>2015</v>
      </c>
      <c r="C6253" t="s">
        <v>27</v>
      </c>
      <c r="D6253" t="s">
        <v>119</v>
      </c>
      <c r="E6253">
        <v>12</v>
      </c>
      <c r="F6253" t="s">
        <v>150</v>
      </c>
      <c r="G6253">
        <v>6</v>
      </c>
      <c r="H6253">
        <v>35.842293910000002</v>
      </c>
      <c r="I6253" t="s">
        <v>88</v>
      </c>
      <c r="J6253" t="s">
        <v>188</v>
      </c>
    </row>
    <row r="6254" spans="1:10">
      <c r="A6254" t="str">
        <f t="shared" si="97"/>
        <v>C18-C212015FemaleMaori12</v>
      </c>
      <c r="B6254">
        <v>2015</v>
      </c>
      <c r="C6254" t="s">
        <v>27</v>
      </c>
      <c r="D6254" t="s">
        <v>119</v>
      </c>
      <c r="E6254">
        <v>12</v>
      </c>
      <c r="F6254" t="s">
        <v>150</v>
      </c>
      <c r="G6254">
        <v>13</v>
      </c>
      <c r="H6254">
        <v>77.658303459999999</v>
      </c>
      <c r="I6254" t="s">
        <v>89</v>
      </c>
      <c r="J6254" t="s">
        <v>182</v>
      </c>
    </row>
    <row r="6255" spans="1:10">
      <c r="A6255" t="str">
        <f t="shared" si="97"/>
        <v>C222015FemaleMaori12</v>
      </c>
      <c r="B6255">
        <v>2015</v>
      </c>
      <c r="C6255" t="s">
        <v>27</v>
      </c>
      <c r="D6255" t="s">
        <v>119</v>
      </c>
      <c r="E6255">
        <v>12</v>
      </c>
      <c r="F6255" t="s">
        <v>150</v>
      </c>
      <c r="G6255">
        <v>2</v>
      </c>
      <c r="H6255">
        <v>11.9474313</v>
      </c>
      <c r="I6255" t="s">
        <v>90</v>
      </c>
      <c r="J6255" t="s">
        <v>159</v>
      </c>
    </row>
    <row r="6256" spans="1:10">
      <c r="A6256" t="str">
        <f t="shared" si="97"/>
        <v>C232015FemaleMaori12</v>
      </c>
      <c r="B6256">
        <v>2015</v>
      </c>
      <c r="C6256" t="s">
        <v>27</v>
      </c>
      <c r="D6256" t="s">
        <v>119</v>
      </c>
      <c r="E6256">
        <v>12</v>
      </c>
      <c r="F6256" t="s">
        <v>150</v>
      </c>
      <c r="G6256">
        <v>1</v>
      </c>
      <c r="H6256">
        <v>5.973715651</v>
      </c>
      <c r="I6256" t="s">
        <v>227</v>
      </c>
      <c r="J6256" t="s">
        <v>228</v>
      </c>
    </row>
    <row r="6257" spans="1:10">
      <c r="A6257" t="str">
        <f t="shared" si="97"/>
        <v>C252015FemaleMaori12</v>
      </c>
      <c r="B6257">
        <v>2015</v>
      </c>
      <c r="C6257" t="s">
        <v>27</v>
      </c>
      <c r="D6257" t="s">
        <v>119</v>
      </c>
      <c r="E6257">
        <v>12</v>
      </c>
      <c r="F6257" t="s">
        <v>150</v>
      </c>
      <c r="G6257">
        <v>6</v>
      </c>
      <c r="H6257">
        <v>35.842293910000002</v>
      </c>
      <c r="I6257" t="s">
        <v>91</v>
      </c>
      <c r="J6257" t="s">
        <v>197</v>
      </c>
    </row>
    <row r="6258" spans="1:10">
      <c r="A6258" t="str">
        <f t="shared" si="97"/>
        <v>C262015FemaleMaori12</v>
      </c>
      <c r="B6258">
        <v>2015</v>
      </c>
      <c r="C6258" t="s">
        <v>27</v>
      </c>
      <c r="D6258" t="s">
        <v>119</v>
      </c>
      <c r="E6258">
        <v>12</v>
      </c>
      <c r="F6258" t="s">
        <v>150</v>
      </c>
      <c r="G6258">
        <v>1</v>
      </c>
      <c r="H6258">
        <v>5.973715651</v>
      </c>
      <c r="I6258" t="s">
        <v>198</v>
      </c>
      <c r="J6258" t="s">
        <v>199</v>
      </c>
    </row>
    <row r="6259" spans="1:10">
      <c r="A6259" t="str">
        <f t="shared" si="97"/>
        <v>C33-C342015FemaleMaori12</v>
      </c>
      <c r="B6259">
        <v>2015</v>
      </c>
      <c r="C6259" t="s">
        <v>27</v>
      </c>
      <c r="D6259" t="s">
        <v>119</v>
      </c>
      <c r="E6259">
        <v>12</v>
      </c>
      <c r="F6259" t="s">
        <v>150</v>
      </c>
      <c r="G6259">
        <v>36</v>
      </c>
      <c r="H6259">
        <v>215.05376340000001</v>
      </c>
      <c r="I6259" t="s">
        <v>92</v>
      </c>
      <c r="J6259" t="s">
        <v>175</v>
      </c>
    </row>
    <row r="6260" spans="1:10">
      <c r="A6260" t="str">
        <f t="shared" si="97"/>
        <v>C372015FemaleMaori12</v>
      </c>
      <c r="B6260">
        <v>2015</v>
      </c>
      <c r="C6260" t="s">
        <v>27</v>
      </c>
      <c r="D6260" t="s">
        <v>119</v>
      </c>
      <c r="E6260">
        <v>12</v>
      </c>
      <c r="F6260" t="s">
        <v>150</v>
      </c>
      <c r="G6260">
        <v>2</v>
      </c>
      <c r="H6260">
        <v>11.9474313</v>
      </c>
      <c r="I6260" t="s">
        <v>212</v>
      </c>
      <c r="J6260" t="s">
        <v>213</v>
      </c>
    </row>
    <row r="6261" spans="1:10">
      <c r="A6261" t="str">
        <f t="shared" si="97"/>
        <v>C40-C412015FemaleMaori12</v>
      </c>
      <c r="B6261">
        <v>2015</v>
      </c>
      <c r="C6261" t="s">
        <v>27</v>
      </c>
      <c r="D6261" t="s">
        <v>119</v>
      </c>
      <c r="E6261">
        <v>12</v>
      </c>
      <c r="F6261" t="s">
        <v>150</v>
      </c>
      <c r="G6261">
        <v>1</v>
      </c>
      <c r="H6261">
        <v>5.973715651</v>
      </c>
      <c r="I6261" t="s">
        <v>160</v>
      </c>
      <c r="J6261" t="s">
        <v>161</v>
      </c>
    </row>
    <row r="6262" spans="1:10">
      <c r="A6262" t="str">
        <f t="shared" si="97"/>
        <v>C432015FemaleMaori12</v>
      </c>
      <c r="B6262">
        <v>2015</v>
      </c>
      <c r="C6262" t="s">
        <v>27</v>
      </c>
      <c r="D6262" t="s">
        <v>119</v>
      </c>
      <c r="E6262">
        <v>12</v>
      </c>
      <c r="F6262" t="s">
        <v>150</v>
      </c>
      <c r="G6262">
        <v>2</v>
      </c>
      <c r="H6262">
        <v>11.9474313</v>
      </c>
      <c r="I6262" t="s">
        <v>93</v>
      </c>
      <c r="J6262" t="s">
        <v>186</v>
      </c>
    </row>
    <row r="6263" spans="1:10">
      <c r="A6263" t="str">
        <f t="shared" si="97"/>
        <v>C492015FemaleMaori12</v>
      </c>
      <c r="B6263">
        <v>2015</v>
      </c>
      <c r="C6263" t="s">
        <v>27</v>
      </c>
      <c r="D6263" t="s">
        <v>119</v>
      </c>
      <c r="E6263">
        <v>12</v>
      </c>
      <c r="F6263" t="s">
        <v>150</v>
      </c>
      <c r="G6263">
        <v>2</v>
      </c>
      <c r="H6263">
        <v>11.9474313</v>
      </c>
      <c r="I6263" t="s">
        <v>162</v>
      </c>
      <c r="J6263" t="s">
        <v>163</v>
      </c>
    </row>
    <row r="6264" spans="1:10">
      <c r="A6264" t="str">
        <f t="shared" si="97"/>
        <v>C502015FemaleMaori12</v>
      </c>
      <c r="B6264">
        <v>2015</v>
      </c>
      <c r="C6264" t="s">
        <v>27</v>
      </c>
      <c r="D6264" t="s">
        <v>119</v>
      </c>
      <c r="E6264">
        <v>12</v>
      </c>
      <c r="F6264" t="s">
        <v>150</v>
      </c>
      <c r="G6264">
        <v>72</v>
      </c>
      <c r="H6264">
        <v>430.10752689999998</v>
      </c>
      <c r="I6264" t="s">
        <v>102</v>
      </c>
      <c r="J6264" t="s">
        <v>214</v>
      </c>
    </row>
    <row r="6265" spans="1:10">
      <c r="A6265" t="str">
        <f t="shared" si="97"/>
        <v>C532015FemaleMaori12</v>
      </c>
      <c r="B6265">
        <v>2015</v>
      </c>
      <c r="C6265" t="s">
        <v>27</v>
      </c>
      <c r="D6265" t="s">
        <v>119</v>
      </c>
      <c r="E6265">
        <v>12</v>
      </c>
      <c r="F6265" t="s">
        <v>150</v>
      </c>
      <c r="G6265">
        <v>2</v>
      </c>
      <c r="H6265">
        <v>11.9474313</v>
      </c>
      <c r="I6265" t="s">
        <v>103</v>
      </c>
      <c r="J6265" t="s">
        <v>235</v>
      </c>
    </row>
    <row r="6266" spans="1:10">
      <c r="A6266" t="str">
        <f t="shared" si="97"/>
        <v>C54-C552015FemaleMaori12</v>
      </c>
      <c r="B6266">
        <v>2015</v>
      </c>
      <c r="C6266" t="s">
        <v>27</v>
      </c>
      <c r="D6266" t="s">
        <v>119</v>
      </c>
      <c r="E6266">
        <v>12</v>
      </c>
      <c r="F6266" t="s">
        <v>150</v>
      </c>
      <c r="G6266">
        <v>12</v>
      </c>
      <c r="H6266">
        <v>71.684587809999996</v>
      </c>
      <c r="I6266" t="s">
        <v>104</v>
      </c>
      <c r="J6266" t="s">
        <v>234</v>
      </c>
    </row>
    <row r="6267" spans="1:10">
      <c r="A6267" t="str">
        <f t="shared" si="97"/>
        <v>C56-C572015FemaleMaori12</v>
      </c>
      <c r="B6267">
        <v>2015</v>
      </c>
      <c r="C6267" t="s">
        <v>27</v>
      </c>
      <c r="D6267" t="s">
        <v>119</v>
      </c>
      <c r="E6267">
        <v>12</v>
      </c>
      <c r="F6267" t="s">
        <v>150</v>
      </c>
      <c r="G6267">
        <v>8</v>
      </c>
      <c r="H6267">
        <v>47.78972521</v>
      </c>
      <c r="I6267" t="s">
        <v>105</v>
      </c>
      <c r="J6267" t="s">
        <v>233</v>
      </c>
    </row>
    <row r="6268" spans="1:10">
      <c r="A6268" t="str">
        <f t="shared" si="97"/>
        <v>C64-C66, C682015FemaleMaori12</v>
      </c>
      <c r="B6268">
        <v>2015</v>
      </c>
      <c r="C6268" t="s">
        <v>27</v>
      </c>
      <c r="D6268" t="s">
        <v>119</v>
      </c>
      <c r="E6268">
        <v>12</v>
      </c>
      <c r="F6268" t="s">
        <v>150</v>
      </c>
      <c r="G6268">
        <v>3</v>
      </c>
      <c r="H6268">
        <v>17.921146950000001</v>
      </c>
      <c r="I6268" t="s">
        <v>94</v>
      </c>
      <c r="J6268" t="s">
        <v>164</v>
      </c>
    </row>
    <row r="6269" spans="1:10">
      <c r="A6269" t="str">
        <f t="shared" si="97"/>
        <v>C672015FemaleMaori12</v>
      </c>
      <c r="B6269">
        <v>2015</v>
      </c>
      <c r="C6269" t="s">
        <v>27</v>
      </c>
      <c r="D6269" t="s">
        <v>119</v>
      </c>
      <c r="E6269">
        <v>12</v>
      </c>
      <c r="F6269" t="s">
        <v>150</v>
      </c>
      <c r="G6269">
        <v>2</v>
      </c>
      <c r="H6269">
        <v>11.9474313</v>
      </c>
      <c r="I6269" t="s">
        <v>95</v>
      </c>
      <c r="J6269" t="s">
        <v>226</v>
      </c>
    </row>
    <row r="6270" spans="1:10">
      <c r="A6270" t="str">
        <f t="shared" si="97"/>
        <v>C692015FemaleMaori12</v>
      </c>
      <c r="B6270">
        <v>2015</v>
      </c>
      <c r="C6270" t="s">
        <v>27</v>
      </c>
      <c r="D6270" t="s">
        <v>119</v>
      </c>
      <c r="E6270">
        <v>12</v>
      </c>
      <c r="F6270" t="s">
        <v>150</v>
      </c>
      <c r="G6270">
        <v>1</v>
      </c>
      <c r="H6270">
        <v>5.973715651</v>
      </c>
      <c r="I6270" t="s">
        <v>165</v>
      </c>
      <c r="J6270" t="s">
        <v>166</v>
      </c>
    </row>
    <row r="6271" spans="1:10">
      <c r="A6271" t="str">
        <f t="shared" si="97"/>
        <v>C712015FemaleMaori12</v>
      </c>
      <c r="B6271">
        <v>2015</v>
      </c>
      <c r="C6271" t="s">
        <v>27</v>
      </c>
      <c r="D6271" t="s">
        <v>119</v>
      </c>
      <c r="E6271">
        <v>12</v>
      </c>
      <c r="F6271" t="s">
        <v>150</v>
      </c>
      <c r="G6271">
        <v>1</v>
      </c>
      <c r="H6271">
        <v>5.973715651</v>
      </c>
      <c r="I6271" t="s">
        <v>96</v>
      </c>
      <c r="J6271" t="s">
        <v>167</v>
      </c>
    </row>
    <row r="6272" spans="1:10">
      <c r="A6272" t="str">
        <f t="shared" si="97"/>
        <v>C732015FemaleMaori12</v>
      </c>
      <c r="B6272">
        <v>2015</v>
      </c>
      <c r="C6272" t="s">
        <v>27</v>
      </c>
      <c r="D6272" t="s">
        <v>119</v>
      </c>
      <c r="E6272">
        <v>12</v>
      </c>
      <c r="F6272" t="s">
        <v>150</v>
      </c>
      <c r="G6272">
        <v>4</v>
      </c>
      <c r="H6272">
        <v>23.8948626</v>
      </c>
      <c r="I6272" t="s">
        <v>97</v>
      </c>
      <c r="J6272" t="s">
        <v>183</v>
      </c>
    </row>
    <row r="6273" spans="1:10">
      <c r="A6273" t="str">
        <f t="shared" si="97"/>
        <v>C77-C792015FemaleMaori12</v>
      </c>
      <c r="B6273">
        <v>2015</v>
      </c>
      <c r="C6273" t="s">
        <v>27</v>
      </c>
      <c r="D6273" t="s">
        <v>119</v>
      </c>
      <c r="E6273">
        <v>12</v>
      </c>
      <c r="F6273" t="s">
        <v>150</v>
      </c>
      <c r="G6273">
        <v>5</v>
      </c>
      <c r="H6273">
        <v>29.86857826</v>
      </c>
      <c r="I6273" t="s">
        <v>215</v>
      </c>
      <c r="J6273" t="s">
        <v>216</v>
      </c>
    </row>
    <row r="6274" spans="1:10">
      <c r="A6274" t="str">
        <f t="shared" si="97"/>
        <v>C82-C86, C962015FemaleMaori12</v>
      </c>
      <c r="B6274">
        <v>2015</v>
      </c>
      <c r="C6274" t="s">
        <v>27</v>
      </c>
      <c r="D6274" t="s">
        <v>119</v>
      </c>
      <c r="E6274">
        <v>12</v>
      </c>
      <c r="F6274" t="s">
        <v>150</v>
      </c>
      <c r="G6274">
        <v>2</v>
      </c>
      <c r="H6274">
        <v>11.9474313</v>
      </c>
      <c r="I6274" t="s">
        <v>99</v>
      </c>
      <c r="J6274" t="s">
        <v>173</v>
      </c>
    </row>
    <row r="6275" spans="1:10">
      <c r="A6275" t="str">
        <f t="shared" ref="A6275:A6338" si="98">I6275&amp;B6275&amp;C6275&amp;D6275&amp;E6275</f>
        <v>C902015FemaleMaori12</v>
      </c>
      <c r="B6275">
        <v>2015</v>
      </c>
      <c r="C6275" t="s">
        <v>27</v>
      </c>
      <c r="D6275" t="s">
        <v>119</v>
      </c>
      <c r="E6275">
        <v>12</v>
      </c>
      <c r="F6275" t="s">
        <v>150</v>
      </c>
      <c r="G6275">
        <v>6</v>
      </c>
      <c r="H6275">
        <v>35.842293910000002</v>
      </c>
      <c r="I6275" t="s">
        <v>100</v>
      </c>
      <c r="J6275" t="s">
        <v>205</v>
      </c>
    </row>
    <row r="6276" spans="1:10">
      <c r="A6276" t="str">
        <f t="shared" si="98"/>
        <v>C91-C952015FemaleMaori12</v>
      </c>
      <c r="B6276">
        <v>2015</v>
      </c>
      <c r="C6276" t="s">
        <v>27</v>
      </c>
      <c r="D6276" t="s">
        <v>119</v>
      </c>
      <c r="E6276">
        <v>12</v>
      </c>
      <c r="F6276" t="s">
        <v>150</v>
      </c>
      <c r="G6276">
        <v>3</v>
      </c>
      <c r="H6276">
        <v>17.921146950000001</v>
      </c>
      <c r="I6276" t="s">
        <v>101</v>
      </c>
      <c r="J6276" t="s">
        <v>174</v>
      </c>
    </row>
    <row r="6277" spans="1:10">
      <c r="A6277" t="str">
        <f t="shared" si="98"/>
        <v>D45-D472015FemaleMaori12</v>
      </c>
      <c r="B6277">
        <v>2015</v>
      </c>
      <c r="C6277" t="s">
        <v>27</v>
      </c>
      <c r="D6277" t="s">
        <v>119</v>
      </c>
      <c r="E6277">
        <v>12</v>
      </c>
      <c r="F6277" t="s">
        <v>150</v>
      </c>
      <c r="G6277">
        <v>3</v>
      </c>
      <c r="H6277">
        <v>17.921146950000001</v>
      </c>
      <c r="I6277" t="s">
        <v>140</v>
      </c>
      <c r="J6277" t="s">
        <v>181</v>
      </c>
    </row>
    <row r="6278" spans="1:10">
      <c r="A6278" t="str">
        <f t="shared" si="98"/>
        <v>C00-C142016FemaleMaori12</v>
      </c>
      <c r="B6278">
        <v>2016</v>
      </c>
      <c r="C6278" t="s">
        <v>27</v>
      </c>
      <c r="D6278" t="s">
        <v>119</v>
      </c>
      <c r="E6278">
        <v>12</v>
      </c>
      <c r="F6278" t="s">
        <v>150</v>
      </c>
      <c r="G6278">
        <v>2</v>
      </c>
      <c r="H6278">
        <v>11.370096650000001</v>
      </c>
      <c r="I6278" t="s">
        <v>86</v>
      </c>
      <c r="J6278" t="s">
        <v>180</v>
      </c>
    </row>
    <row r="6279" spans="1:10">
      <c r="A6279" t="str">
        <f t="shared" si="98"/>
        <v>C162016FemaleMaori12</v>
      </c>
      <c r="B6279">
        <v>2016</v>
      </c>
      <c r="C6279" t="s">
        <v>27</v>
      </c>
      <c r="D6279" t="s">
        <v>119</v>
      </c>
      <c r="E6279">
        <v>12</v>
      </c>
      <c r="F6279" t="s">
        <v>150</v>
      </c>
      <c r="G6279">
        <v>5</v>
      </c>
      <c r="H6279">
        <v>28.42524161</v>
      </c>
      <c r="I6279" t="s">
        <v>88</v>
      </c>
      <c r="J6279" t="s">
        <v>188</v>
      </c>
    </row>
    <row r="6280" spans="1:10">
      <c r="A6280" t="str">
        <f t="shared" si="98"/>
        <v>C172016FemaleMaori12</v>
      </c>
      <c r="B6280">
        <v>2016</v>
      </c>
      <c r="C6280" t="s">
        <v>27</v>
      </c>
      <c r="D6280" t="s">
        <v>119</v>
      </c>
      <c r="E6280">
        <v>12</v>
      </c>
      <c r="F6280" t="s">
        <v>150</v>
      </c>
      <c r="G6280">
        <v>2</v>
      </c>
      <c r="H6280">
        <v>11.370096650000001</v>
      </c>
      <c r="I6280" t="s">
        <v>208</v>
      </c>
      <c r="J6280" t="s">
        <v>209</v>
      </c>
    </row>
    <row r="6281" spans="1:10">
      <c r="A6281" t="str">
        <f t="shared" si="98"/>
        <v>C18-C212016FemaleMaori12</v>
      </c>
      <c r="B6281">
        <v>2016</v>
      </c>
      <c r="C6281" t="s">
        <v>27</v>
      </c>
      <c r="D6281" t="s">
        <v>119</v>
      </c>
      <c r="E6281">
        <v>12</v>
      </c>
      <c r="F6281" t="s">
        <v>150</v>
      </c>
      <c r="G6281">
        <v>19</v>
      </c>
      <c r="H6281">
        <v>108.01591809999999</v>
      </c>
      <c r="I6281" t="s">
        <v>89</v>
      </c>
      <c r="J6281" t="s">
        <v>182</v>
      </c>
    </row>
    <row r="6282" spans="1:10">
      <c r="A6282" t="str">
        <f t="shared" si="98"/>
        <v>C222016FemaleMaori12</v>
      </c>
      <c r="B6282">
        <v>2016</v>
      </c>
      <c r="C6282" t="s">
        <v>27</v>
      </c>
      <c r="D6282" t="s">
        <v>119</v>
      </c>
      <c r="E6282">
        <v>12</v>
      </c>
      <c r="F6282" t="s">
        <v>150</v>
      </c>
      <c r="G6282">
        <v>3</v>
      </c>
      <c r="H6282">
        <v>17.055144970000001</v>
      </c>
      <c r="I6282" t="s">
        <v>90</v>
      </c>
      <c r="J6282" t="s">
        <v>159</v>
      </c>
    </row>
    <row r="6283" spans="1:10">
      <c r="A6283" t="str">
        <f t="shared" si="98"/>
        <v>C242016FemaleMaori12</v>
      </c>
      <c r="B6283">
        <v>2016</v>
      </c>
      <c r="C6283" t="s">
        <v>27</v>
      </c>
      <c r="D6283" t="s">
        <v>119</v>
      </c>
      <c r="E6283">
        <v>12</v>
      </c>
      <c r="F6283" t="s">
        <v>150</v>
      </c>
      <c r="G6283">
        <v>2</v>
      </c>
      <c r="H6283">
        <v>11.370096650000001</v>
      </c>
      <c r="I6283" t="s">
        <v>220</v>
      </c>
      <c r="J6283" t="s">
        <v>221</v>
      </c>
    </row>
    <row r="6284" spans="1:10">
      <c r="A6284" t="str">
        <f t="shared" si="98"/>
        <v>C252016FemaleMaori12</v>
      </c>
      <c r="B6284">
        <v>2016</v>
      </c>
      <c r="C6284" t="s">
        <v>27</v>
      </c>
      <c r="D6284" t="s">
        <v>119</v>
      </c>
      <c r="E6284">
        <v>12</v>
      </c>
      <c r="F6284" t="s">
        <v>150</v>
      </c>
      <c r="G6284">
        <v>6</v>
      </c>
      <c r="H6284">
        <v>34.110289940000001</v>
      </c>
      <c r="I6284" t="s">
        <v>91</v>
      </c>
      <c r="J6284" t="s">
        <v>197</v>
      </c>
    </row>
    <row r="6285" spans="1:10">
      <c r="A6285" t="str">
        <f t="shared" si="98"/>
        <v>C322016FemaleMaori12</v>
      </c>
      <c r="B6285">
        <v>2016</v>
      </c>
      <c r="C6285" t="s">
        <v>27</v>
      </c>
      <c r="D6285" t="s">
        <v>119</v>
      </c>
      <c r="E6285">
        <v>12</v>
      </c>
      <c r="F6285" t="s">
        <v>150</v>
      </c>
      <c r="G6285">
        <v>1</v>
      </c>
      <c r="H6285">
        <v>5.6850483230000002</v>
      </c>
      <c r="I6285" t="s">
        <v>189</v>
      </c>
      <c r="J6285" t="s">
        <v>190</v>
      </c>
    </row>
    <row r="6286" spans="1:10">
      <c r="A6286" t="str">
        <f t="shared" si="98"/>
        <v>C33-C342016FemaleMaori12</v>
      </c>
      <c r="B6286">
        <v>2016</v>
      </c>
      <c r="C6286" t="s">
        <v>27</v>
      </c>
      <c r="D6286" t="s">
        <v>119</v>
      </c>
      <c r="E6286">
        <v>12</v>
      </c>
      <c r="F6286" t="s">
        <v>150</v>
      </c>
      <c r="G6286">
        <v>33</v>
      </c>
      <c r="H6286">
        <v>187.60659469999999</v>
      </c>
      <c r="I6286" t="s">
        <v>92</v>
      </c>
      <c r="J6286" t="s">
        <v>175</v>
      </c>
    </row>
    <row r="6287" spans="1:10">
      <c r="A6287" t="str">
        <f t="shared" si="98"/>
        <v>C372016FemaleMaori12</v>
      </c>
      <c r="B6287">
        <v>2016</v>
      </c>
      <c r="C6287" t="s">
        <v>27</v>
      </c>
      <c r="D6287" t="s">
        <v>119</v>
      </c>
      <c r="E6287">
        <v>12</v>
      </c>
      <c r="F6287" t="s">
        <v>150</v>
      </c>
      <c r="G6287">
        <v>1</v>
      </c>
      <c r="H6287">
        <v>5.6850483230000002</v>
      </c>
      <c r="I6287" t="s">
        <v>212</v>
      </c>
      <c r="J6287" t="s">
        <v>213</v>
      </c>
    </row>
    <row r="6288" spans="1:10">
      <c r="A6288" t="str">
        <f t="shared" si="98"/>
        <v>C432016FemaleMaori12</v>
      </c>
      <c r="B6288">
        <v>2016</v>
      </c>
      <c r="C6288" t="s">
        <v>27</v>
      </c>
      <c r="D6288" t="s">
        <v>119</v>
      </c>
      <c r="E6288">
        <v>12</v>
      </c>
      <c r="F6288" t="s">
        <v>150</v>
      </c>
      <c r="G6288">
        <v>4</v>
      </c>
      <c r="H6288">
        <v>22.740193290000001</v>
      </c>
      <c r="I6288" t="s">
        <v>93</v>
      </c>
      <c r="J6288" t="s">
        <v>186</v>
      </c>
    </row>
    <row r="6289" spans="1:10">
      <c r="A6289" t="str">
        <f t="shared" si="98"/>
        <v>C492016FemaleMaori12</v>
      </c>
      <c r="B6289">
        <v>2016</v>
      </c>
      <c r="C6289" t="s">
        <v>27</v>
      </c>
      <c r="D6289" t="s">
        <v>119</v>
      </c>
      <c r="E6289">
        <v>12</v>
      </c>
      <c r="F6289" t="s">
        <v>150</v>
      </c>
      <c r="G6289">
        <v>1</v>
      </c>
      <c r="H6289">
        <v>5.6850483230000002</v>
      </c>
      <c r="I6289" t="s">
        <v>162</v>
      </c>
      <c r="J6289" t="s">
        <v>163</v>
      </c>
    </row>
    <row r="6290" spans="1:10">
      <c r="A6290" t="str">
        <f t="shared" si="98"/>
        <v>C502016FemaleMaori12</v>
      </c>
      <c r="B6290">
        <v>2016</v>
      </c>
      <c r="C6290" t="s">
        <v>27</v>
      </c>
      <c r="D6290" t="s">
        <v>119</v>
      </c>
      <c r="E6290">
        <v>12</v>
      </c>
      <c r="F6290" t="s">
        <v>150</v>
      </c>
      <c r="G6290">
        <v>59</v>
      </c>
      <c r="H6290">
        <v>335.41785110000001</v>
      </c>
      <c r="I6290" t="s">
        <v>102</v>
      </c>
      <c r="J6290" t="s">
        <v>214</v>
      </c>
    </row>
    <row r="6291" spans="1:10">
      <c r="A6291" t="str">
        <f t="shared" si="98"/>
        <v>C532016FemaleMaori12</v>
      </c>
      <c r="B6291">
        <v>2016</v>
      </c>
      <c r="C6291" t="s">
        <v>27</v>
      </c>
      <c r="D6291" t="s">
        <v>119</v>
      </c>
      <c r="E6291">
        <v>12</v>
      </c>
      <c r="F6291" t="s">
        <v>150</v>
      </c>
      <c r="G6291">
        <v>2</v>
      </c>
      <c r="H6291">
        <v>11.370096650000001</v>
      </c>
      <c r="I6291" t="s">
        <v>103</v>
      </c>
      <c r="J6291" t="s">
        <v>235</v>
      </c>
    </row>
    <row r="6292" spans="1:10">
      <c r="A6292" t="str">
        <f t="shared" si="98"/>
        <v>C54-C552016FemaleMaori12</v>
      </c>
      <c r="B6292">
        <v>2016</v>
      </c>
      <c r="C6292" t="s">
        <v>27</v>
      </c>
      <c r="D6292" t="s">
        <v>119</v>
      </c>
      <c r="E6292">
        <v>12</v>
      </c>
      <c r="F6292" t="s">
        <v>150</v>
      </c>
      <c r="G6292">
        <v>12</v>
      </c>
      <c r="H6292">
        <v>68.220579869999995</v>
      </c>
      <c r="I6292" t="s">
        <v>104</v>
      </c>
      <c r="J6292" t="s">
        <v>234</v>
      </c>
    </row>
    <row r="6293" spans="1:10">
      <c r="A6293" t="str">
        <f t="shared" si="98"/>
        <v>C56-C572016FemaleMaori12</v>
      </c>
      <c r="B6293">
        <v>2016</v>
      </c>
      <c r="C6293" t="s">
        <v>27</v>
      </c>
      <c r="D6293" t="s">
        <v>119</v>
      </c>
      <c r="E6293">
        <v>12</v>
      </c>
      <c r="F6293" t="s">
        <v>150</v>
      </c>
      <c r="G6293">
        <v>7</v>
      </c>
      <c r="H6293">
        <v>39.795338260000001</v>
      </c>
      <c r="I6293" t="s">
        <v>105</v>
      </c>
      <c r="J6293" t="s">
        <v>233</v>
      </c>
    </row>
    <row r="6294" spans="1:10">
      <c r="A6294" t="str">
        <f t="shared" si="98"/>
        <v>C64-C66, C682016FemaleMaori12</v>
      </c>
      <c r="B6294">
        <v>2016</v>
      </c>
      <c r="C6294" t="s">
        <v>27</v>
      </c>
      <c r="D6294" t="s">
        <v>119</v>
      </c>
      <c r="E6294">
        <v>12</v>
      </c>
      <c r="F6294" t="s">
        <v>150</v>
      </c>
      <c r="G6294">
        <v>6</v>
      </c>
      <c r="H6294">
        <v>34.110289940000001</v>
      </c>
      <c r="I6294" t="s">
        <v>94</v>
      </c>
      <c r="J6294" t="s">
        <v>164</v>
      </c>
    </row>
    <row r="6295" spans="1:10">
      <c r="A6295" t="str">
        <f t="shared" si="98"/>
        <v>C672016FemaleMaori12</v>
      </c>
      <c r="B6295">
        <v>2016</v>
      </c>
      <c r="C6295" t="s">
        <v>27</v>
      </c>
      <c r="D6295" t="s">
        <v>119</v>
      </c>
      <c r="E6295">
        <v>12</v>
      </c>
      <c r="F6295" t="s">
        <v>150</v>
      </c>
      <c r="G6295">
        <v>1</v>
      </c>
      <c r="H6295">
        <v>5.6850483230000002</v>
      </c>
      <c r="I6295" t="s">
        <v>95</v>
      </c>
      <c r="J6295" t="s">
        <v>226</v>
      </c>
    </row>
    <row r="6296" spans="1:10">
      <c r="A6296" t="str">
        <f t="shared" si="98"/>
        <v>C692016FemaleMaori12</v>
      </c>
      <c r="B6296">
        <v>2016</v>
      </c>
      <c r="C6296" t="s">
        <v>27</v>
      </c>
      <c r="D6296" t="s">
        <v>119</v>
      </c>
      <c r="E6296">
        <v>12</v>
      </c>
      <c r="F6296" t="s">
        <v>150</v>
      </c>
      <c r="G6296">
        <v>1</v>
      </c>
      <c r="H6296">
        <v>5.6850483230000002</v>
      </c>
      <c r="I6296" t="s">
        <v>165</v>
      </c>
      <c r="J6296" t="s">
        <v>166</v>
      </c>
    </row>
    <row r="6297" spans="1:10">
      <c r="A6297" t="str">
        <f t="shared" si="98"/>
        <v>C712016FemaleMaori12</v>
      </c>
      <c r="B6297">
        <v>2016</v>
      </c>
      <c r="C6297" t="s">
        <v>27</v>
      </c>
      <c r="D6297" t="s">
        <v>119</v>
      </c>
      <c r="E6297">
        <v>12</v>
      </c>
      <c r="F6297" t="s">
        <v>150</v>
      </c>
      <c r="G6297">
        <v>2</v>
      </c>
      <c r="H6297">
        <v>11.370096650000001</v>
      </c>
      <c r="I6297" t="s">
        <v>96</v>
      </c>
      <c r="J6297" t="s">
        <v>167</v>
      </c>
    </row>
    <row r="6298" spans="1:10">
      <c r="A6298" t="str">
        <f t="shared" si="98"/>
        <v>C732016FemaleMaori12</v>
      </c>
      <c r="B6298">
        <v>2016</v>
      </c>
      <c r="C6298" t="s">
        <v>27</v>
      </c>
      <c r="D6298" t="s">
        <v>119</v>
      </c>
      <c r="E6298">
        <v>12</v>
      </c>
      <c r="F6298" t="s">
        <v>150</v>
      </c>
      <c r="G6298">
        <v>5</v>
      </c>
      <c r="H6298">
        <v>28.42524161</v>
      </c>
      <c r="I6298" t="s">
        <v>97</v>
      </c>
      <c r="J6298" t="s">
        <v>183</v>
      </c>
    </row>
    <row r="6299" spans="1:10">
      <c r="A6299" t="str">
        <f t="shared" si="98"/>
        <v>C77-C792016FemaleMaori12</v>
      </c>
      <c r="B6299">
        <v>2016</v>
      </c>
      <c r="C6299" t="s">
        <v>27</v>
      </c>
      <c r="D6299" t="s">
        <v>119</v>
      </c>
      <c r="E6299">
        <v>12</v>
      </c>
      <c r="F6299" t="s">
        <v>150</v>
      </c>
      <c r="G6299">
        <v>3</v>
      </c>
      <c r="H6299">
        <v>17.055144970000001</v>
      </c>
      <c r="I6299" t="s">
        <v>215</v>
      </c>
      <c r="J6299" t="s">
        <v>216</v>
      </c>
    </row>
    <row r="6300" spans="1:10">
      <c r="A6300" t="str">
        <f t="shared" si="98"/>
        <v>C82-C86, C962016FemaleMaori12</v>
      </c>
      <c r="B6300">
        <v>2016</v>
      </c>
      <c r="C6300" t="s">
        <v>27</v>
      </c>
      <c r="D6300" t="s">
        <v>119</v>
      </c>
      <c r="E6300">
        <v>12</v>
      </c>
      <c r="F6300" t="s">
        <v>150</v>
      </c>
      <c r="G6300">
        <v>5</v>
      </c>
      <c r="H6300">
        <v>28.42524161</v>
      </c>
      <c r="I6300" t="s">
        <v>99</v>
      </c>
      <c r="J6300" t="s">
        <v>173</v>
      </c>
    </row>
    <row r="6301" spans="1:10">
      <c r="A6301" t="str">
        <f t="shared" si="98"/>
        <v>C902016FemaleMaori12</v>
      </c>
      <c r="B6301">
        <v>2016</v>
      </c>
      <c r="C6301" t="s">
        <v>27</v>
      </c>
      <c r="D6301" t="s">
        <v>119</v>
      </c>
      <c r="E6301">
        <v>12</v>
      </c>
      <c r="F6301" t="s">
        <v>150</v>
      </c>
      <c r="G6301">
        <v>2</v>
      </c>
      <c r="H6301">
        <v>11.370096650000001</v>
      </c>
      <c r="I6301" t="s">
        <v>100</v>
      </c>
      <c r="J6301" t="s">
        <v>205</v>
      </c>
    </row>
    <row r="6302" spans="1:10">
      <c r="A6302" t="str">
        <f t="shared" si="98"/>
        <v>C91-C952016FemaleMaori12</v>
      </c>
      <c r="B6302">
        <v>2016</v>
      </c>
      <c r="C6302" t="s">
        <v>27</v>
      </c>
      <c r="D6302" t="s">
        <v>119</v>
      </c>
      <c r="E6302">
        <v>12</v>
      </c>
      <c r="F6302" t="s">
        <v>150</v>
      </c>
      <c r="G6302">
        <v>1</v>
      </c>
      <c r="H6302">
        <v>5.6850483230000002</v>
      </c>
      <c r="I6302" t="s">
        <v>101</v>
      </c>
      <c r="J6302" t="s">
        <v>174</v>
      </c>
    </row>
    <row r="6303" spans="1:10">
      <c r="A6303" t="str">
        <f t="shared" si="98"/>
        <v>D45-D472016FemaleMaori12</v>
      </c>
      <c r="B6303">
        <v>2016</v>
      </c>
      <c r="C6303" t="s">
        <v>27</v>
      </c>
      <c r="D6303" t="s">
        <v>119</v>
      </c>
      <c r="E6303">
        <v>12</v>
      </c>
      <c r="F6303" t="s">
        <v>150</v>
      </c>
      <c r="G6303">
        <v>1</v>
      </c>
      <c r="H6303">
        <v>5.6850483230000002</v>
      </c>
      <c r="I6303" t="s">
        <v>140</v>
      </c>
      <c r="J6303" t="s">
        <v>181</v>
      </c>
    </row>
    <row r="6304" spans="1:10">
      <c r="A6304" t="str">
        <f t="shared" si="98"/>
        <v>C00-C142017FemaleMaori12</v>
      </c>
      <c r="B6304">
        <v>2017</v>
      </c>
      <c r="C6304" t="s">
        <v>27</v>
      </c>
      <c r="D6304" t="s">
        <v>119</v>
      </c>
      <c r="E6304">
        <v>12</v>
      </c>
      <c r="F6304" t="s">
        <v>150</v>
      </c>
      <c r="G6304">
        <v>5</v>
      </c>
      <c r="H6304">
        <v>27.233115470000001</v>
      </c>
      <c r="I6304" t="s">
        <v>86</v>
      </c>
      <c r="J6304" t="s">
        <v>180</v>
      </c>
    </row>
    <row r="6305" spans="1:10">
      <c r="A6305" t="str">
        <f t="shared" si="98"/>
        <v>C162017FemaleMaori12</v>
      </c>
      <c r="B6305">
        <v>2017</v>
      </c>
      <c r="C6305" t="s">
        <v>27</v>
      </c>
      <c r="D6305" t="s">
        <v>119</v>
      </c>
      <c r="E6305">
        <v>12</v>
      </c>
      <c r="F6305" t="s">
        <v>150</v>
      </c>
      <c r="G6305">
        <v>8</v>
      </c>
      <c r="H6305">
        <v>43.572984750000003</v>
      </c>
      <c r="I6305" t="s">
        <v>88</v>
      </c>
      <c r="J6305" t="s">
        <v>188</v>
      </c>
    </row>
    <row r="6306" spans="1:10">
      <c r="A6306" t="str">
        <f t="shared" si="98"/>
        <v>C18-C212017FemaleMaori12</v>
      </c>
      <c r="B6306">
        <v>2017</v>
      </c>
      <c r="C6306" t="s">
        <v>27</v>
      </c>
      <c r="D6306" t="s">
        <v>119</v>
      </c>
      <c r="E6306">
        <v>12</v>
      </c>
      <c r="F6306" t="s">
        <v>150</v>
      </c>
      <c r="G6306">
        <v>15</v>
      </c>
      <c r="H6306">
        <v>81.699346410000004</v>
      </c>
      <c r="I6306" t="s">
        <v>89</v>
      </c>
      <c r="J6306" t="s">
        <v>182</v>
      </c>
    </row>
    <row r="6307" spans="1:10">
      <c r="A6307" t="str">
        <f t="shared" si="98"/>
        <v>C222017FemaleMaori12</v>
      </c>
      <c r="B6307">
        <v>2017</v>
      </c>
      <c r="C6307" t="s">
        <v>27</v>
      </c>
      <c r="D6307" t="s">
        <v>119</v>
      </c>
      <c r="E6307">
        <v>12</v>
      </c>
      <c r="F6307" t="s">
        <v>150</v>
      </c>
      <c r="G6307">
        <v>3</v>
      </c>
      <c r="H6307">
        <v>16.339869279999998</v>
      </c>
      <c r="I6307" t="s">
        <v>90</v>
      </c>
      <c r="J6307" t="s">
        <v>159</v>
      </c>
    </row>
    <row r="6308" spans="1:10">
      <c r="A6308" t="str">
        <f t="shared" si="98"/>
        <v>C252017FemaleMaori12</v>
      </c>
      <c r="B6308">
        <v>2017</v>
      </c>
      <c r="C6308" t="s">
        <v>27</v>
      </c>
      <c r="D6308" t="s">
        <v>119</v>
      </c>
      <c r="E6308">
        <v>12</v>
      </c>
      <c r="F6308" t="s">
        <v>150</v>
      </c>
      <c r="G6308">
        <v>2</v>
      </c>
      <c r="H6308">
        <v>10.893246189999999</v>
      </c>
      <c r="I6308" t="s">
        <v>91</v>
      </c>
      <c r="J6308" t="s">
        <v>197</v>
      </c>
    </row>
    <row r="6309" spans="1:10">
      <c r="A6309" t="str">
        <f t="shared" si="98"/>
        <v>C302017FemaleMaori12</v>
      </c>
      <c r="B6309">
        <v>2017</v>
      </c>
      <c r="C6309" t="s">
        <v>27</v>
      </c>
      <c r="D6309" t="s">
        <v>119</v>
      </c>
      <c r="E6309">
        <v>12</v>
      </c>
      <c r="F6309" t="s">
        <v>150</v>
      </c>
      <c r="G6309">
        <v>1</v>
      </c>
      <c r="H6309">
        <v>5.4466230940000004</v>
      </c>
      <c r="I6309" t="s">
        <v>210</v>
      </c>
      <c r="J6309" t="s">
        <v>211</v>
      </c>
    </row>
    <row r="6310" spans="1:10">
      <c r="A6310" t="str">
        <f t="shared" si="98"/>
        <v>C33-C342017FemaleMaori12</v>
      </c>
      <c r="B6310">
        <v>2017</v>
      </c>
      <c r="C6310" t="s">
        <v>27</v>
      </c>
      <c r="D6310" t="s">
        <v>119</v>
      </c>
      <c r="E6310">
        <v>12</v>
      </c>
      <c r="F6310" t="s">
        <v>150</v>
      </c>
      <c r="G6310">
        <v>52</v>
      </c>
      <c r="H6310">
        <v>283.22440089999998</v>
      </c>
      <c r="I6310" t="s">
        <v>92</v>
      </c>
      <c r="J6310" t="s">
        <v>175</v>
      </c>
    </row>
    <row r="6311" spans="1:10">
      <c r="A6311" t="str">
        <f t="shared" si="98"/>
        <v>C40-C412017FemaleMaori12</v>
      </c>
      <c r="B6311">
        <v>2017</v>
      </c>
      <c r="C6311" t="s">
        <v>27</v>
      </c>
      <c r="D6311" t="s">
        <v>119</v>
      </c>
      <c r="E6311">
        <v>12</v>
      </c>
      <c r="F6311" t="s">
        <v>150</v>
      </c>
      <c r="G6311">
        <v>1</v>
      </c>
      <c r="H6311">
        <v>5.4466230940000004</v>
      </c>
      <c r="I6311" t="s">
        <v>160</v>
      </c>
      <c r="J6311" t="s">
        <v>161</v>
      </c>
    </row>
    <row r="6312" spans="1:10">
      <c r="A6312" t="str">
        <f t="shared" si="98"/>
        <v>C432017FemaleMaori12</v>
      </c>
      <c r="B6312">
        <v>2017</v>
      </c>
      <c r="C6312" t="s">
        <v>27</v>
      </c>
      <c r="D6312" t="s">
        <v>119</v>
      </c>
      <c r="E6312">
        <v>12</v>
      </c>
      <c r="F6312" t="s">
        <v>150</v>
      </c>
      <c r="G6312">
        <v>4</v>
      </c>
      <c r="H6312">
        <v>21.786492370000001</v>
      </c>
      <c r="I6312" t="s">
        <v>93</v>
      </c>
      <c r="J6312" t="s">
        <v>186</v>
      </c>
    </row>
    <row r="6313" spans="1:10">
      <c r="A6313" t="str">
        <f t="shared" si="98"/>
        <v>C492017FemaleMaori12</v>
      </c>
      <c r="B6313">
        <v>2017</v>
      </c>
      <c r="C6313" t="s">
        <v>27</v>
      </c>
      <c r="D6313" t="s">
        <v>119</v>
      </c>
      <c r="E6313">
        <v>12</v>
      </c>
      <c r="F6313" t="s">
        <v>150</v>
      </c>
      <c r="G6313">
        <v>1</v>
      </c>
      <c r="H6313">
        <v>5.4466230940000004</v>
      </c>
      <c r="I6313" t="s">
        <v>162</v>
      </c>
      <c r="J6313" t="s">
        <v>163</v>
      </c>
    </row>
    <row r="6314" spans="1:10">
      <c r="A6314" t="str">
        <f t="shared" si="98"/>
        <v>C502017FemaleMaori12</v>
      </c>
      <c r="B6314">
        <v>2017</v>
      </c>
      <c r="C6314" t="s">
        <v>27</v>
      </c>
      <c r="D6314" t="s">
        <v>119</v>
      </c>
      <c r="E6314">
        <v>12</v>
      </c>
      <c r="F6314" t="s">
        <v>150</v>
      </c>
      <c r="G6314">
        <v>70</v>
      </c>
      <c r="H6314">
        <v>381.26361659999998</v>
      </c>
      <c r="I6314" t="s">
        <v>102</v>
      </c>
      <c r="J6314" t="s">
        <v>214</v>
      </c>
    </row>
    <row r="6315" spans="1:10">
      <c r="A6315" t="str">
        <f t="shared" si="98"/>
        <v>C522017FemaleMaori12</v>
      </c>
      <c r="B6315">
        <v>2017</v>
      </c>
      <c r="C6315" t="s">
        <v>27</v>
      </c>
      <c r="D6315" t="s">
        <v>119</v>
      </c>
      <c r="E6315">
        <v>12</v>
      </c>
      <c r="F6315" t="s">
        <v>150</v>
      </c>
      <c r="G6315">
        <v>1</v>
      </c>
      <c r="H6315">
        <v>5.4466230940000004</v>
      </c>
      <c r="I6315" t="s">
        <v>239</v>
      </c>
      <c r="J6315" t="s">
        <v>240</v>
      </c>
    </row>
    <row r="6316" spans="1:10">
      <c r="A6316" t="str">
        <f t="shared" si="98"/>
        <v>C532017FemaleMaori12</v>
      </c>
      <c r="B6316">
        <v>2017</v>
      </c>
      <c r="C6316" t="s">
        <v>27</v>
      </c>
      <c r="D6316" t="s">
        <v>119</v>
      </c>
      <c r="E6316">
        <v>12</v>
      </c>
      <c r="F6316" t="s">
        <v>150</v>
      </c>
      <c r="G6316">
        <v>3</v>
      </c>
      <c r="H6316">
        <v>16.339869279999998</v>
      </c>
      <c r="I6316" t="s">
        <v>103</v>
      </c>
      <c r="J6316" t="s">
        <v>235</v>
      </c>
    </row>
    <row r="6317" spans="1:10">
      <c r="A6317" t="str">
        <f t="shared" si="98"/>
        <v>C54-C552017FemaleMaori12</v>
      </c>
      <c r="B6317">
        <v>2017</v>
      </c>
      <c r="C6317" t="s">
        <v>27</v>
      </c>
      <c r="D6317" t="s">
        <v>119</v>
      </c>
      <c r="E6317">
        <v>12</v>
      </c>
      <c r="F6317" t="s">
        <v>150</v>
      </c>
      <c r="G6317">
        <v>19</v>
      </c>
      <c r="H6317">
        <v>103.4858388</v>
      </c>
      <c r="I6317" t="s">
        <v>104</v>
      </c>
      <c r="J6317" t="s">
        <v>234</v>
      </c>
    </row>
    <row r="6318" spans="1:10">
      <c r="A6318" t="str">
        <f t="shared" si="98"/>
        <v>C56-C572017FemaleMaori12</v>
      </c>
      <c r="B6318">
        <v>2017</v>
      </c>
      <c r="C6318" t="s">
        <v>27</v>
      </c>
      <c r="D6318" t="s">
        <v>119</v>
      </c>
      <c r="E6318">
        <v>12</v>
      </c>
      <c r="F6318" t="s">
        <v>150</v>
      </c>
      <c r="G6318">
        <v>6</v>
      </c>
      <c r="H6318">
        <v>32.679738559999997</v>
      </c>
      <c r="I6318" t="s">
        <v>105</v>
      </c>
      <c r="J6318" t="s">
        <v>233</v>
      </c>
    </row>
    <row r="6319" spans="1:10">
      <c r="A6319" t="str">
        <f t="shared" si="98"/>
        <v>C64-C66, C682017FemaleMaori12</v>
      </c>
      <c r="B6319">
        <v>2017</v>
      </c>
      <c r="C6319" t="s">
        <v>27</v>
      </c>
      <c r="D6319" t="s">
        <v>119</v>
      </c>
      <c r="E6319">
        <v>12</v>
      </c>
      <c r="F6319" t="s">
        <v>150</v>
      </c>
      <c r="G6319">
        <v>4</v>
      </c>
      <c r="H6319">
        <v>21.786492370000001</v>
      </c>
      <c r="I6319" t="s">
        <v>94</v>
      </c>
      <c r="J6319" t="s">
        <v>164</v>
      </c>
    </row>
    <row r="6320" spans="1:10">
      <c r="A6320" t="str">
        <f t="shared" si="98"/>
        <v>C672017FemaleMaori12</v>
      </c>
      <c r="B6320">
        <v>2017</v>
      </c>
      <c r="C6320" t="s">
        <v>27</v>
      </c>
      <c r="D6320" t="s">
        <v>119</v>
      </c>
      <c r="E6320">
        <v>12</v>
      </c>
      <c r="F6320" t="s">
        <v>150</v>
      </c>
      <c r="G6320">
        <v>3</v>
      </c>
      <c r="H6320">
        <v>16.339869279999998</v>
      </c>
      <c r="I6320" t="s">
        <v>95</v>
      </c>
      <c r="J6320" t="s">
        <v>226</v>
      </c>
    </row>
    <row r="6321" spans="1:10">
      <c r="A6321" t="str">
        <f t="shared" si="98"/>
        <v>C712017FemaleMaori12</v>
      </c>
      <c r="B6321">
        <v>2017</v>
      </c>
      <c r="C6321" t="s">
        <v>27</v>
      </c>
      <c r="D6321" t="s">
        <v>119</v>
      </c>
      <c r="E6321">
        <v>12</v>
      </c>
      <c r="F6321" t="s">
        <v>150</v>
      </c>
      <c r="G6321">
        <v>1</v>
      </c>
      <c r="H6321">
        <v>5.4466230940000004</v>
      </c>
      <c r="I6321" t="s">
        <v>96</v>
      </c>
      <c r="J6321" t="s">
        <v>167</v>
      </c>
    </row>
    <row r="6322" spans="1:10">
      <c r="A6322" t="str">
        <f t="shared" si="98"/>
        <v>C732017FemaleMaori12</v>
      </c>
      <c r="B6322">
        <v>2017</v>
      </c>
      <c r="C6322" t="s">
        <v>27</v>
      </c>
      <c r="D6322" t="s">
        <v>119</v>
      </c>
      <c r="E6322">
        <v>12</v>
      </c>
      <c r="F6322" t="s">
        <v>150</v>
      </c>
      <c r="G6322">
        <v>5</v>
      </c>
      <c r="H6322">
        <v>27.233115470000001</v>
      </c>
      <c r="I6322" t="s">
        <v>97</v>
      </c>
      <c r="J6322" t="s">
        <v>183</v>
      </c>
    </row>
    <row r="6323" spans="1:10">
      <c r="A6323" t="str">
        <f t="shared" si="98"/>
        <v>C77-C792017FemaleMaori12</v>
      </c>
      <c r="B6323">
        <v>2017</v>
      </c>
      <c r="C6323" t="s">
        <v>27</v>
      </c>
      <c r="D6323" t="s">
        <v>119</v>
      </c>
      <c r="E6323">
        <v>12</v>
      </c>
      <c r="F6323" t="s">
        <v>150</v>
      </c>
      <c r="G6323">
        <v>3</v>
      </c>
      <c r="H6323">
        <v>16.339869279999998</v>
      </c>
      <c r="I6323" t="s">
        <v>215</v>
      </c>
      <c r="J6323" t="s">
        <v>216</v>
      </c>
    </row>
    <row r="6324" spans="1:10">
      <c r="A6324" t="str">
        <f t="shared" si="98"/>
        <v>C812017FemaleMaori12</v>
      </c>
      <c r="B6324">
        <v>2017</v>
      </c>
      <c r="C6324" t="s">
        <v>27</v>
      </c>
      <c r="D6324" t="s">
        <v>119</v>
      </c>
      <c r="E6324">
        <v>12</v>
      </c>
      <c r="F6324" t="s">
        <v>150</v>
      </c>
      <c r="G6324">
        <v>1</v>
      </c>
      <c r="H6324">
        <v>5.4466230940000004</v>
      </c>
      <c r="I6324" t="s">
        <v>98</v>
      </c>
      <c r="J6324" t="s">
        <v>172</v>
      </c>
    </row>
    <row r="6325" spans="1:10">
      <c r="A6325" t="str">
        <f t="shared" si="98"/>
        <v>C82-C86, C962017FemaleMaori12</v>
      </c>
      <c r="B6325">
        <v>2017</v>
      </c>
      <c r="C6325" t="s">
        <v>27</v>
      </c>
      <c r="D6325" t="s">
        <v>119</v>
      </c>
      <c r="E6325">
        <v>12</v>
      </c>
      <c r="F6325" t="s">
        <v>150</v>
      </c>
      <c r="G6325">
        <v>10</v>
      </c>
      <c r="H6325">
        <v>54.466230940000003</v>
      </c>
      <c r="I6325" t="s">
        <v>99</v>
      </c>
      <c r="J6325" t="s">
        <v>173</v>
      </c>
    </row>
    <row r="6326" spans="1:10">
      <c r="A6326" t="str">
        <f t="shared" si="98"/>
        <v>C902017FemaleMaori12</v>
      </c>
      <c r="B6326">
        <v>2017</v>
      </c>
      <c r="C6326" t="s">
        <v>27</v>
      </c>
      <c r="D6326" t="s">
        <v>119</v>
      </c>
      <c r="E6326">
        <v>12</v>
      </c>
      <c r="F6326" t="s">
        <v>150</v>
      </c>
      <c r="G6326">
        <v>5</v>
      </c>
      <c r="H6326">
        <v>27.233115470000001</v>
      </c>
      <c r="I6326" t="s">
        <v>100</v>
      </c>
      <c r="J6326" t="s">
        <v>205</v>
      </c>
    </row>
    <row r="6327" spans="1:10">
      <c r="A6327" t="str">
        <f t="shared" si="98"/>
        <v>C91-C952017FemaleMaori12</v>
      </c>
      <c r="B6327">
        <v>2017</v>
      </c>
      <c r="C6327" t="s">
        <v>27</v>
      </c>
      <c r="D6327" t="s">
        <v>119</v>
      </c>
      <c r="E6327">
        <v>12</v>
      </c>
      <c r="F6327" t="s">
        <v>150</v>
      </c>
      <c r="G6327">
        <v>3</v>
      </c>
      <c r="H6327">
        <v>16.339869279999998</v>
      </c>
      <c r="I6327" t="s">
        <v>101</v>
      </c>
      <c r="J6327" t="s">
        <v>174</v>
      </c>
    </row>
    <row r="6328" spans="1:10">
      <c r="A6328" t="str">
        <f t="shared" si="98"/>
        <v>D45-D472017FemaleMaori12</v>
      </c>
      <c r="B6328">
        <v>2017</v>
      </c>
      <c r="C6328" t="s">
        <v>27</v>
      </c>
      <c r="D6328" t="s">
        <v>119</v>
      </c>
      <c r="E6328">
        <v>12</v>
      </c>
      <c r="F6328" t="s">
        <v>150</v>
      </c>
      <c r="G6328">
        <v>3</v>
      </c>
      <c r="H6328">
        <v>16.339869279999998</v>
      </c>
      <c r="I6328" t="s">
        <v>140</v>
      </c>
      <c r="J6328" t="s">
        <v>181</v>
      </c>
    </row>
    <row r="6329" spans="1:10">
      <c r="A6329" t="str">
        <f t="shared" si="98"/>
        <v>C152015FemaleMaori13</v>
      </c>
      <c r="B6329">
        <v>2015</v>
      </c>
      <c r="C6329" t="s">
        <v>27</v>
      </c>
      <c r="D6329" t="s">
        <v>119</v>
      </c>
      <c r="E6329">
        <v>13</v>
      </c>
      <c r="F6329" t="s">
        <v>151</v>
      </c>
      <c r="G6329">
        <v>4</v>
      </c>
      <c r="H6329">
        <v>31.974420460000001</v>
      </c>
      <c r="I6329" t="s">
        <v>87</v>
      </c>
      <c r="J6329" t="s">
        <v>217</v>
      </c>
    </row>
    <row r="6330" spans="1:10">
      <c r="A6330" t="str">
        <f t="shared" si="98"/>
        <v>C162015FemaleMaori13</v>
      </c>
      <c r="B6330">
        <v>2015</v>
      </c>
      <c r="C6330" t="s">
        <v>27</v>
      </c>
      <c r="D6330" t="s">
        <v>119</v>
      </c>
      <c r="E6330">
        <v>13</v>
      </c>
      <c r="F6330" t="s">
        <v>151</v>
      </c>
      <c r="G6330">
        <v>3</v>
      </c>
      <c r="H6330">
        <v>23.98081535</v>
      </c>
      <c r="I6330" t="s">
        <v>88</v>
      </c>
      <c r="J6330" t="s">
        <v>188</v>
      </c>
    </row>
    <row r="6331" spans="1:10">
      <c r="A6331" t="str">
        <f t="shared" si="98"/>
        <v>C172015FemaleMaori13</v>
      </c>
      <c r="B6331">
        <v>2015</v>
      </c>
      <c r="C6331" t="s">
        <v>27</v>
      </c>
      <c r="D6331" t="s">
        <v>119</v>
      </c>
      <c r="E6331">
        <v>13</v>
      </c>
      <c r="F6331" t="s">
        <v>151</v>
      </c>
      <c r="G6331">
        <v>1</v>
      </c>
      <c r="H6331">
        <v>7.9936051160000003</v>
      </c>
      <c r="I6331" t="s">
        <v>208</v>
      </c>
      <c r="J6331" t="s">
        <v>209</v>
      </c>
    </row>
    <row r="6332" spans="1:10">
      <c r="A6332" t="str">
        <f t="shared" si="98"/>
        <v>C18-C212015FemaleMaori13</v>
      </c>
      <c r="B6332">
        <v>2015</v>
      </c>
      <c r="C6332" t="s">
        <v>27</v>
      </c>
      <c r="D6332" t="s">
        <v>119</v>
      </c>
      <c r="E6332">
        <v>13</v>
      </c>
      <c r="F6332" t="s">
        <v>151</v>
      </c>
      <c r="G6332">
        <v>15</v>
      </c>
      <c r="H6332">
        <v>119.9040767</v>
      </c>
      <c r="I6332" t="s">
        <v>89</v>
      </c>
      <c r="J6332" t="s">
        <v>182</v>
      </c>
    </row>
    <row r="6333" spans="1:10">
      <c r="A6333" t="str">
        <f t="shared" si="98"/>
        <v>C222015FemaleMaori13</v>
      </c>
      <c r="B6333">
        <v>2015</v>
      </c>
      <c r="C6333" t="s">
        <v>27</v>
      </c>
      <c r="D6333" t="s">
        <v>119</v>
      </c>
      <c r="E6333">
        <v>13</v>
      </c>
      <c r="F6333" t="s">
        <v>151</v>
      </c>
      <c r="G6333">
        <v>3</v>
      </c>
      <c r="H6333">
        <v>23.98081535</v>
      </c>
      <c r="I6333" t="s">
        <v>90</v>
      </c>
      <c r="J6333" t="s">
        <v>159</v>
      </c>
    </row>
    <row r="6334" spans="1:10">
      <c r="A6334" t="str">
        <f t="shared" si="98"/>
        <v>C232015FemaleMaori13</v>
      </c>
      <c r="B6334">
        <v>2015</v>
      </c>
      <c r="C6334" t="s">
        <v>27</v>
      </c>
      <c r="D6334" t="s">
        <v>119</v>
      </c>
      <c r="E6334">
        <v>13</v>
      </c>
      <c r="F6334" t="s">
        <v>151</v>
      </c>
      <c r="G6334">
        <v>2</v>
      </c>
      <c r="H6334">
        <v>15.987210230000001</v>
      </c>
      <c r="I6334" t="s">
        <v>227</v>
      </c>
      <c r="J6334" t="s">
        <v>228</v>
      </c>
    </row>
    <row r="6335" spans="1:10">
      <c r="A6335" t="str">
        <f t="shared" si="98"/>
        <v>C242015FemaleMaori13</v>
      </c>
      <c r="B6335">
        <v>2015</v>
      </c>
      <c r="C6335" t="s">
        <v>27</v>
      </c>
      <c r="D6335" t="s">
        <v>119</v>
      </c>
      <c r="E6335">
        <v>13</v>
      </c>
      <c r="F6335" t="s">
        <v>151</v>
      </c>
      <c r="G6335">
        <v>1</v>
      </c>
      <c r="H6335">
        <v>7.9936051160000003</v>
      </c>
      <c r="I6335" t="s">
        <v>220</v>
      </c>
      <c r="J6335" t="s">
        <v>221</v>
      </c>
    </row>
    <row r="6336" spans="1:10">
      <c r="A6336" t="str">
        <f t="shared" si="98"/>
        <v>C252015FemaleMaori13</v>
      </c>
      <c r="B6336">
        <v>2015</v>
      </c>
      <c r="C6336" t="s">
        <v>27</v>
      </c>
      <c r="D6336" t="s">
        <v>119</v>
      </c>
      <c r="E6336">
        <v>13</v>
      </c>
      <c r="F6336" t="s">
        <v>151</v>
      </c>
      <c r="G6336">
        <v>7</v>
      </c>
      <c r="H6336">
        <v>55.955235809999998</v>
      </c>
      <c r="I6336" t="s">
        <v>91</v>
      </c>
      <c r="J6336" t="s">
        <v>197</v>
      </c>
    </row>
    <row r="6337" spans="1:10">
      <c r="A6337" t="str">
        <f t="shared" si="98"/>
        <v>C262015FemaleMaori13</v>
      </c>
      <c r="B6337">
        <v>2015</v>
      </c>
      <c r="C6337" t="s">
        <v>27</v>
      </c>
      <c r="D6337" t="s">
        <v>119</v>
      </c>
      <c r="E6337">
        <v>13</v>
      </c>
      <c r="F6337" t="s">
        <v>151</v>
      </c>
      <c r="G6337">
        <v>2</v>
      </c>
      <c r="H6337">
        <v>15.987210230000001</v>
      </c>
      <c r="I6337" t="s">
        <v>198</v>
      </c>
      <c r="J6337" t="s">
        <v>199</v>
      </c>
    </row>
    <row r="6338" spans="1:10">
      <c r="A6338" t="str">
        <f t="shared" si="98"/>
        <v>C33-C342015FemaleMaori13</v>
      </c>
      <c r="B6338">
        <v>2015</v>
      </c>
      <c r="C6338" t="s">
        <v>27</v>
      </c>
      <c r="D6338" t="s">
        <v>119</v>
      </c>
      <c r="E6338">
        <v>13</v>
      </c>
      <c r="F6338" t="s">
        <v>151</v>
      </c>
      <c r="G6338">
        <v>49</v>
      </c>
      <c r="H6338">
        <v>391.68665069999997</v>
      </c>
      <c r="I6338" t="s">
        <v>92</v>
      </c>
      <c r="J6338" t="s">
        <v>175</v>
      </c>
    </row>
    <row r="6339" spans="1:10">
      <c r="A6339" t="str">
        <f t="shared" ref="A6339:A6402" si="99">I6339&amp;B6339&amp;C6339&amp;D6339&amp;E6339</f>
        <v>C432015FemaleMaori13</v>
      </c>
      <c r="B6339">
        <v>2015</v>
      </c>
      <c r="C6339" t="s">
        <v>27</v>
      </c>
      <c r="D6339" t="s">
        <v>119</v>
      </c>
      <c r="E6339">
        <v>13</v>
      </c>
      <c r="F6339" t="s">
        <v>151</v>
      </c>
      <c r="G6339">
        <v>1</v>
      </c>
      <c r="H6339">
        <v>7.9936051160000003</v>
      </c>
      <c r="I6339" t="s">
        <v>93</v>
      </c>
      <c r="J6339" t="s">
        <v>186</v>
      </c>
    </row>
    <row r="6340" spans="1:10">
      <c r="A6340" t="str">
        <f t="shared" si="99"/>
        <v>C482015FemaleMaori13</v>
      </c>
      <c r="B6340">
        <v>2015</v>
      </c>
      <c r="C6340" t="s">
        <v>27</v>
      </c>
      <c r="D6340" t="s">
        <v>119</v>
      </c>
      <c r="E6340">
        <v>13</v>
      </c>
      <c r="F6340" t="s">
        <v>151</v>
      </c>
      <c r="G6340">
        <v>2</v>
      </c>
      <c r="H6340">
        <v>15.987210230000001</v>
      </c>
      <c r="I6340" t="s">
        <v>200</v>
      </c>
      <c r="J6340" t="s">
        <v>201</v>
      </c>
    </row>
    <row r="6341" spans="1:10">
      <c r="A6341" t="str">
        <f t="shared" si="99"/>
        <v>C492015FemaleMaori13</v>
      </c>
      <c r="B6341">
        <v>2015</v>
      </c>
      <c r="C6341" t="s">
        <v>27</v>
      </c>
      <c r="D6341" t="s">
        <v>119</v>
      </c>
      <c r="E6341">
        <v>13</v>
      </c>
      <c r="F6341" t="s">
        <v>151</v>
      </c>
      <c r="G6341">
        <v>2</v>
      </c>
      <c r="H6341">
        <v>15.987210230000001</v>
      </c>
      <c r="I6341" t="s">
        <v>162</v>
      </c>
      <c r="J6341" t="s">
        <v>163</v>
      </c>
    </row>
    <row r="6342" spans="1:10">
      <c r="A6342" t="str">
        <f t="shared" si="99"/>
        <v>C502015FemaleMaori13</v>
      </c>
      <c r="B6342">
        <v>2015</v>
      </c>
      <c r="C6342" t="s">
        <v>27</v>
      </c>
      <c r="D6342" t="s">
        <v>119</v>
      </c>
      <c r="E6342">
        <v>13</v>
      </c>
      <c r="F6342" t="s">
        <v>151</v>
      </c>
      <c r="G6342">
        <v>64</v>
      </c>
      <c r="H6342">
        <v>511.59072739999999</v>
      </c>
      <c r="I6342" t="s">
        <v>102</v>
      </c>
      <c r="J6342" t="s">
        <v>214</v>
      </c>
    </row>
    <row r="6343" spans="1:10">
      <c r="A6343" t="str">
        <f t="shared" si="99"/>
        <v>C512015FemaleMaori13</v>
      </c>
      <c r="B6343">
        <v>2015</v>
      </c>
      <c r="C6343" t="s">
        <v>27</v>
      </c>
      <c r="D6343" t="s">
        <v>119</v>
      </c>
      <c r="E6343">
        <v>13</v>
      </c>
      <c r="F6343" t="s">
        <v>151</v>
      </c>
      <c r="G6343">
        <v>1</v>
      </c>
      <c r="H6343">
        <v>7.9936051160000003</v>
      </c>
      <c r="I6343" t="s">
        <v>106</v>
      </c>
      <c r="J6343" t="s">
        <v>238</v>
      </c>
    </row>
    <row r="6344" spans="1:10">
      <c r="A6344" t="str">
        <f t="shared" si="99"/>
        <v>C532015FemaleMaori13</v>
      </c>
      <c r="B6344">
        <v>2015</v>
      </c>
      <c r="C6344" t="s">
        <v>27</v>
      </c>
      <c r="D6344" t="s">
        <v>119</v>
      </c>
      <c r="E6344">
        <v>13</v>
      </c>
      <c r="F6344" t="s">
        <v>151</v>
      </c>
      <c r="G6344">
        <v>1</v>
      </c>
      <c r="H6344">
        <v>7.9936051160000003</v>
      </c>
      <c r="I6344" t="s">
        <v>103</v>
      </c>
      <c r="J6344" t="s">
        <v>235</v>
      </c>
    </row>
    <row r="6345" spans="1:10">
      <c r="A6345" t="str">
        <f t="shared" si="99"/>
        <v>C54-C552015FemaleMaori13</v>
      </c>
      <c r="B6345">
        <v>2015</v>
      </c>
      <c r="C6345" t="s">
        <v>27</v>
      </c>
      <c r="D6345" t="s">
        <v>119</v>
      </c>
      <c r="E6345">
        <v>13</v>
      </c>
      <c r="F6345" t="s">
        <v>151</v>
      </c>
      <c r="G6345">
        <v>14</v>
      </c>
      <c r="H6345">
        <v>111.91047159999999</v>
      </c>
      <c r="I6345" t="s">
        <v>104</v>
      </c>
      <c r="J6345" t="s">
        <v>234</v>
      </c>
    </row>
    <row r="6346" spans="1:10">
      <c r="A6346" t="str">
        <f t="shared" si="99"/>
        <v>C56-C572015FemaleMaori13</v>
      </c>
      <c r="B6346">
        <v>2015</v>
      </c>
      <c r="C6346" t="s">
        <v>27</v>
      </c>
      <c r="D6346" t="s">
        <v>119</v>
      </c>
      <c r="E6346">
        <v>13</v>
      </c>
      <c r="F6346" t="s">
        <v>151</v>
      </c>
      <c r="G6346">
        <v>4</v>
      </c>
      <c r="H6346">
        <v>31.974420460000001</v>
      </c>
      <c r="I6346" t="s">
        <v>105</v>
      </c>
      <c r="J6346" t="s">
        <v>233</v>
      </c>
    </row>
    <row r="6347" spans="1:10">
      <c r="A6347" t="str">
        <f t="shared" si="99"/>
        <v>C64-C66, C682015FemaleMaori13</v>
      </c>
      <c r="B6347">
        <v>2015</v>
      </c>
      <c r="C6347" t="s">
        <v>27</v>
      </c>
      <c r="D6347" t="s">
        <v>119</v>
      </c>
      <c r="E6347">
        <v>13</v>
      </c>
      <c r="F6347" t="s">
        <v>151</v>
      </c>
      <c r="G6347">
        <v>3</v>
      </c>
      <c r="H6347">
        <v>23.98081535</v>
      </c>
      <c r="I6347" t="s">
        <v>94</v>
      </c>
      <c r="J6347" t="s">
        <v>164</v>
      </c>
    </row>
    <row r="6348" spans="1:10">
      <c r="A6348" t="str">
        <f t="shared" si="99"/>
        <v>C672015FemaleMaori13</v>
      </c>
      <c r="B6348">
        <v>2015</v>
      </c>
      <c r="C6348" t="s">
        <v>27</v>
      </c>
      <c r="D6348" t="s">
        <v>119</v>
      </c>
      <c r="E6348">
        <v>13</v>
      </c>
      <c r="F6348" t="s">
        <v>151</v>
      </c>
      <c r="G6348">
        <v>1</v>
      </c>
      <c r="H6348">
        <v>7.9936051160000003</v>
      </c>
      <c r="I6348" t="s">
        <v>95</v>
      </c>
      <c r="J6348" t="s">
        <v>226</v>
      </c>
    </row>
    <row r="6349" spans="1:10">
      <c r="A6349" t="str">
        <f t="shared" si="99"/>
        <v>C712015FemaleMaori13</v>
      </c>
      <c r="B6349">
        <v>2015</v>
      </c>
      <c r="C6349" t="s">
        <v>27</v>
      </c>
      <c r="D6349" t="s">
        <v>119</v>
      </c>
      <c r="E6349">
        <v>13</v>
      </c>
      <c r="F6349" t="s">
        <v>151</v>
      </c>
      <c r="G6349">
        <v>1</v>
      </c>
      <c r="H6349">
        <v>7.9936051160000003</v>
      </c>
      <c r="I6349" t="s">
        <v>96</v>
      </c>
      <c r="J6349" t="s">
        <v>167</v>
      </c>
    </row>
    <row r="6350" spans="1:10">
      <c r="A6350" t="str">
        <f t="shared" si="99"/>
        <v>C732015FemaleMaori13</v>
      </c>
      <c r="B6350">
        <v>2015</v>
      </c>
      <c r="C6350" t="s">
        <v>27</v>
      </c>
      <c r="D6350" t="s">
        <v>119</v>
      </c>
      <c r="E6350">
        <v>13</v>
      </c>
      <c r="F6350" t="s">
        <v>151</v>
      </c>
      <c r="G6350">
        <v>3</v>
      </c>
      <c r="H6350">
        <v>23.98081535</v>
      </c>
      <c r="I6350" t="s">
        <v>97</v>
      </c>
      <c r="J6350" t="s">
        <v>183</v>
      </c>
    </row>
    <row r="6351" spans="1:10">
      <c r="A6351" t="str">
        <f t="shared" si="99"/>
        <v>C742015FemaleMaori13</v>
      </c>
      <c r="B6351">
        <v>2015</v>
      </c>
      <c r="C6351" t="s">
        <v>27</v>
      </c>
      <c r="D6351" t="s">
        <v>119</v>
      </c>
      <c r="E6351">
        <v>13</v>
      </c>
      <c r="F6351" t="s">
        <v>151</v>
      </c>
      <c r="G6351">
        <v>1</v>
      </c>
      <c r="H6351">
        <v>7.9936051160000003</v>
      </c>
      <c r="I6351" t="s">
        <v>170</v>
      </c>
      <c r="J6351" t="s">
        <v>171</v>
      </c>
    </row>
    <row r="6352" spans="1:10">
      <c r="A6352" t="str">
        <f t="shared" si="99"/>
        <v>C77-C792015FemaleMaori13</v>
      </c>
      <c r="B6352">
        <v>2015</v>
      </c>
      <c r="C6352" t="s">
        <v>27</v>
      </c>
      <c r="D6352" t="s">
        <v>119</v>
      </c>
      <c r="E6352">
        <v>13</v>
      </c>
      <c r="F6352" t="s">
        <v>151</v>
      </c>
      <c r="G6352">
        <v>4</v>
      </c>
      <c r="H6352">
        <v>31.974420460000001</v>
      </c>
      <c r="I6352" t="s">
        <v>215</v>
      </c>
      <c r="J6352" t="s">
        <v>216</v>
      </c>
    </row>
    <row r="6353" spans="1:10">
      <c r="A6353" t="str">
        <f t="shared" si="99"/>
        <v>C82-C86, C962015FemaleMaori13</v>
      </c>
      <c r="B6353">
        <v>2015</v>
      </c>
      <c r="C6353" t="s">
        <v>27</v>
      </c>
      <c r="D6353" t="s">
        <v>119</v>
      </c>
      <c r="E6353">
        <v>13</v>
      </c>
      <c r="F6353" t="s">
        <v>151</v>
      </c>
      <c r="G6353">
        <v>2</v>
      </c>
      <c r="H6353">
        <v>15.987210230000001</v>
      </c>
      <c r="I6353" t="s">
        <v>99</v>
      </c>
      <c r="J6353" t="s">
        <v>173</v>
      </c>
    </row>
    <row r="6354" spans="1:10">
      <c r="A6354" t="str">
        <f t="shared" si="99"/>
        <v>C902015FemaleMaori13</v>
      </c>
      <c r="B6354">
        <v>2015</v>
      </c>
      <c r="C6354" t="s">
        <v>27</v>
      </c>
      <c r="D6354" t="s">
        <v>119</v>
      </c>
      <c r="E6354">
        <v>13</v>
      </c>
      <c r="F6354" t="s">
        <v>151</v>
      </c>
      <c r="G6354">
        <v>5</v>
      </c>
      <c r="H6354">
        <v>39.968025580000003</v>
      </c>
      <c r="I6354" t="s">
        <v>100</v>
      </c>
      <c r="J6354" t="s">
        <v>205</v>
      </c>
    </row>
    <row r="6355" spans="1:10">
      <c r="A6355" t="str">
        <f t="shared" si="99"/>
        <v>C91-C952015FemaleMaori13</v>
      </c>
      <c r="B6355">
        <v>2015</v>
      </c>
      <c r="C6355" t="s">
        <v>27</v>
      </c>
      <c r="D6355" t="s">
        <v>119</v>
      </c>
      <c r="E6355">
        <v>13</v>
      </c>
      <c r="F6355" t="s">
        <v>151</v>
      </c>
      <c r="G6355">
        <v>3</v>
      </c>
      <c r="H6355">
        <v>23.98081535</v>
      </c>
      <c r="I6355" t="s">
        <v>101</v>
      </c>
      <c r="J6355" t="s">
        <v>174</v>
      </c>
    </row>
    <row r="6356" spans="1:10">
      <c r="A6356" t="str">
        <f t="shared" si="99"/>
        <v>C00-C142016FemaleMaori13</v>
      </c>
      <c r="B6356">
        <v>2016</v>
      </c>
      <c r="C6356" t="s">
        <v>27</v>
      </c>
      <c r="D6356" t="s">
        <v>119</v>
      </c>
      <c r="E6356">
        <v>13</v>
      </c>
      <c r="F6356" t="s">
        <v>151</v>
      </c>
      <c r="G6356">
        <v>1</v>
      </c>
      <c r="H6356">
        <v>7.593014427</v>
      </c>
      <c r="I6356" t="s">
        <v>86</v>
      </c>
      <c r="J6356" t="s">
        <v>180</v>
      </c>
    </row>
    <row r="6357" spans="1:10">
      <c r="A6357" t="str">
        <f t="shared" si="99"/>
        <v>C152016FemaleMaori13</v>
      </c>
      <c r="B6357">
        <v>2016</v>
      </c>
      <c r="C6357" t="s">
        <v>27</v>
      </c>
      <c r="D6357" t="s">
        <v>119</v>
      </c>
      <c r="E6357">
        <v>13</v>
      </c>
      <c r="F6357" t="s">
        <v>151</v>
      </c>
      <c r="G6357">
        <v>2</v>
      </c>
      <c r="H6357">
        <v>15.18602885</v>
      </c>
      <c r="I6357" t="s">
        <v>87</v>
      </c>
      <c r="J6357" t="s">
        <v>217</v>
      </c>
    </row>
    <row r="6358" spans="1:10">
      <c r="A6358" t="str">
        <f t="shared" si="99"/>
        <v>C162016FemaleMaori13</v>
      </c>
      <c r="B6358">
        <v>2016</v>
      </c>
      <c r="C6358" t="s">
        <v>27</v>
      </c>
      <c r="D6358" t="s">
        <v>119</v>
      </c>
      <c r="E6358">
        <v>13</v>
      </c>
      <c r="F6358" t="s">
        <v>151</v>
      </c>
      <c r="G6358">
        <v>2</v>
      </c>
      <c r="H6358">
        <v>15.18602885</v>
      </c>
      <c r="I6358" t="s">
        <v>88</v>
      </c>
      <c r="J6358" t="s">
        <v>188</v>
      </c>
    </row>
    <row r="6359" spans="1:10">
      <c r="A6359" t="str">
        <f t="shared" si="99"/>
        <v>C18-C212016FemaleMaori13</v>
      </c>
      <c r="B6359">
        <v>2016</v>
      </c>
      <c r="C6359" t="s">
        <v>27</v>
      </c>
      <c r="D6359" t="s">
        <v>119</v>
      </c>
      <c r="E6359">
        <v>13</v>
      </c>
      <c r="F6359" t="s">
        <v>151</v>
      </c>
      <c r="G6359">
        <v>18</v>
      </c>
      <c r="H6359">
        <v>136.67425969999999</v>
      </c>
      <c r="I6359" t="s">
        <v>89</v>
      </c>
      <c r="J6359" t="s">
        <v>182</v>
      </c>
    </row>
    <row r="6360" spans="1:10">
      <c r="A6360" t="str">
        <f t="shared" si="99"/>
        <v>C222016FemaleMaori13</v>
      </c>
      <c r="B6360">
        <v>2016</v>
      </c>
      <c r="C6360" t="s">
        <v>27</v>
      </c>
      <c r="D6360" t="s">
        <v>119</v>
      </c>
      <c r="E6360">
        <v>13</v>
      </c>
      <c r="F6360" t="s">
        <v>151</v>
      </c>
      <c r="G6360">
        <v>5</v>
      </c>
      <c r="H6360">
        <v>37.965072130000003</v>
      </c>
      <c r="I6360" t="s">
        <v>90</v>
      </c>
      <c r="J6360" t="s">
        <v>159</v>
      </c>
    </row>
    <row r="6361" spans="1:10">
      <c r="A6361" t="str">
        <f t="shared" si="99"/>
        <v>C232016FemaleMaori13</v>
      </c>
      <c r="B6361">
        <v>2016</v>
      </c>
      <c r="C6361" t="s">
        <v>27</v>
      </c>
      <c r="D6361" t="s">
        <v>119</v>
      </c>
      <c r="E6361">
        <v>13</v>
      </c>
      <c r="F6361" t="s">
        <v>151</v>
      </c>
      <c r="G6361">
        <v>2</v>
      </c>
      <c r="H6361">
        <v>15.18602885</v>
      </c>
      <c r="I6361" t="s">
        <v>227</v>
      </c>
      <c r="J6361" t="s">
        <v>228</v>
      </c>
    </row>
    <row r="6362" spans="1:10">
      <c r="A6362" t="str">
        <f t="shared" si="99"/>
        <v>C252016FemaleMaori13</v>
      </c>
      <c r="B6362">
        <v>2016</v>
      </c>
      <c r="C6362" t="s">
        <v>27</v>
      </c>
      <c r="D6362" t="s">
        <v>119</v>
      </c>
      <c r="E6362">
        <v>13</v>
      </c>
      <c r="F6362" t="s">
        <v>151</v>
      </c>
      <c r="G6362">
        <v>4</v>
      </c>
      <c r="H6362">
        <v>30.37205771</v>
      </c>
      <c r="I6362" t="s">
        <v>91</v>
      </c>
      <c r="J6362" t="s">
        <v>197</v>
      </c>
    </row>
    <row r="6363" spans="1:10">
      <c r="A6363" t="str">
        <f t="shared" si="99"/>
        <v>C262016FemaleMaori13</v>
      </c>
      <c r="B6363">
        <v>2016</v>
      </c>
      <c r="C6363" t="s">
        <v>27</v>
      </c>
      <c r="D6363" t="s">
        <v>119</v>
      </c>
      <c r="E6363">
        <v>13</v>
      </c>
      <c r="F6363" t="s">
        <v>151</v>
      </c>
      <c r="G6363">
        <v>2</v>
      </c>
      <c r="H6363">
        <v>15.18602885</v>
      </c>
      <c r="I6363" t="s">
        <v>198</v>
      </c>
      <c r="J6363" t="s">
        <v>199</v>
      </c>
    </row>
    <row r="6364" spans="1:10">
      <c r="A6364" t="str">
        <f t="shared" si="99"/>
        <v>C33-C342016FemaleMaori13</v>
      </c>
      <c r="B6364">
        <v>2016</v>
      </c>
      <c r="C6364" t="s">
        <v>27</v>
      </c>
      <c r="D6364" t="s">
        <v>119</v>
      </c>
      <c r="E6364">
        <v>13</v>
      </c>
      <c r="F6364" t="s">
        <v>151</v>
      </c>
      <c r="G6364">
        <v>37</v>
      </c>
      <c r="H6364">
        <v>280.9415338</v>
      </c>
      <c r="I6364" t="s">
        <v>92</v>
      </c>
      <c r="J6364" t="s">
        <v>175</v>
      </c>
    </row>
    <row r="6365" spans="1:10">
      <c r="A6365" t="str">
        <f t="shared" si="99"/>
        <v>C432016FemaleMaori13</v>
      </c>
      <c r="B6365">
        <v>2016</v>
      </c>
      <c r="C6365" t="s">
        <v>27</v>
      </c>
      <c r="D6365" t="s">
        <v>119</v>
      </c>
      <c r="E6365">
        <v>13</v>
      </c>
      <c r="F6365" t="s">
        <v>151</v>
      </c>
      <c r="G6365">
        <v>4</v>
      </c>
      <c r="H6365">
        <v>30.37205771</v>
      </c>
      <c r="I6365" t="s">
        <v>93</v>
      </c>
      <c r="J6365" t="s">
        <v>186</v>
      </c>
    </row>
    <row r="6366" spans="1:10">
      <c r="A6366" t="str">
        <f t="shared" si="99"/>
        <v>C442016FemaleMaori13</v>
      </c>
      <c r="B6366">
        <v>2016</v>
      </c>
      <c r="C6366" t="s">
        <v>27</v>
      </c>
      <c r="D6366" t="s">
        <v>119</v>
      </c>
      <c r="E6366">
        <v>13</v>
      </c>
      <c r="F6366" t="s">
        <v>151</v>
      </c>
      <c r="G6366">
        <v>1</v>
      </c>
      <c r="H6366">
        <v>7.593014427</v>
      </c>
      <c r="I6366" t="s">
        <v>176</v>
      </c>
      <c r="J6366" t="s">
        <v>177</v>
      </c>
    </row>
    <row r="6367" spans="1:10">
      <c r="A6367" t="str">
        <f t="shared" si="99"/>
        <v>C492016FemaleMaori13</v>
      </c>
      <c r="B6367">
        <v>2016</v>
      </c>
      <c r="C6367" t="s">
        <v>27</v>
      </c>
      <c r="D6367" t="s">
        <v>119</v>
      </c>
      <c r="E6367">
        <v>13</v>
      </c>
      <c r="F6367" t="s">
        <v>151</v>
      </c>
      <c r="G6367">
        <v>1</v>
      </c>
      <c r="H6367">
        <v>7.593014427</v>
      </c>
      <c r="I6367" t="s">
        <v>162</v>
      </c>
      <c r="J6367" t="s">
        <v>163</v>
      </c>
    </row>
    <row r="6368" spans="1:10">
      <c r="A6368" t="str">
        <f t="shared" si="99"/>
        <v>C502016FemaleMaori13</v>
      </c>
      <c r="B6368">
        <v>2016</v>
      </c>
      <c r="C6368" t="s">
        <v>27</v>
      </c>
      <c r="D6368" t="s">
        <v>119</v>
      </c>
      <c r="E6368">
        <v>13</v>
      </c>
      <c r="F6368" t="s">
        <v>151</v>
      </c>
      <c r="G6368">
        <v>64</v>
      </c>
      <c r="H6368">
        <v>485.95292330000001</v>
      </c>
      <c r="I6368" t="s">
        <v>102</v>
      </c>
      <c r="J6368" t="s">
        <v>214</v>
      </c>
    </row>
    <row r="6369" spans="1:10">
      <c r="A6369" t="str">
        <f t="shared" si="99"/>
        <v>C532016FemaleMaori13</v>
      </c>
      <c r="B6369">
        <v>2016</v>
      </c>
      <c r="C6369" t="s">
        <v>27</v>
      </c>
      <c r="D6369" t="s">
        <v>119</v>
      </c>
      <c r="E6369">
        <v>13</v>
      </c>
      <c r="F6369" t="s">
        <v>151</v>
      </c>
      <c r="G6369">
        <v>1</v>
      </c>
      <c r="H6369">
        <v>7.593014427</v>
      </c>
      <c r="I6369" t="s">
        <v>103</v>
      </c>
      <c r="J6369" t="s">
        <v>235</v>
      </c>
    </row>
    <row r="6370" spans="1:10">
      <c r="A6370" t="str">
        <f t="shared" si="99"/>
        <v>C54-C552016FemaleMaori13</v>
      </c>
      <c r="B6370">
        <v>2016</v>
      </c>
      <c r="C6370" t="s">
        <v>27</v>
      </c>
      <c r="D6370" t="s">
        <v>119</v>
      </c>
      <c r="E6370">
        <v>13</v>
      </c>
      <c r="F6370" t="s">
        <v>151</v>
      </c>
      <c r="G6370">
        <v>14</v>
      </c>
      <c r="H6370">
        <v>106.30220199999999</v>
      </c>
      <c r="I6370" t="s">
        <v>104</v>
      </c>
      <c r="J6370" t="s">
        <v>234</v>
      </c>
    </row>
    <row r="6371" spans="1:10">
      <c r="A6371" t="str">
        <f t="shared" si="99"/>
        <v>C56-C572016FemaleMaori13</v>
      </c>
      <c r="B6371">
        <v>2016</v>
      </c>
      <c r="C6371" t="s">
        <v>27</v>
      </c>
      <c r="D6371" t="s">
        <v>119</v>
      </c>
      <c r="E6371">
        <v>13</v>
      </c>
      <c r="F6371" t="s">
        <v>151</v>
      </c>
      <c r="G6371">
        <v>4</v>
      </c>
      <c r="H6371">
        <v>30.37205771</v>
      </c>
      <c r="I6371" t="s">
        <v>105</v>
      </c>
      <c r="J6371" t="s">
        <v>233</v>
      </c>
    </row>
    <row r="6372" spans="1:10">
      <c r="A6372" t="str">
        <f t="shared" si="99"/>
        <v>C64-C66, C682016FemaleMaori13</v>
      </c>
      <c r="B6372">
        <v>2016</v>
      </c>
      <c r="C6372" t="s">
        <v>27</v>
      </c>
      <c r="D6372" t="s">
        <v>119</v>
      </c>
      <c r="E6372">
        <v>13</v>
      </c>
      <c r="F6372" t="s">
        <v>151</v>
      </c>
      <c r="G6372">
        <v>1</v>
      </c>
      <c r="H6372">
        <v>7.593014427</v>
      </c>
      <c r="I6372" t="s">
        <v>94</v>
      </c>
      <c r="J6372" t="s">
        <v>164</v>
      </c>
    </row>
    <row r="6373" spans="1:10">
      <c r="A6373" t="str">
        <f t="shared" si="99"/>
        <v>C672016FemaleMaori13</v>
      </c>
      <c r="B6373">
        <v>2016</v>
      </c>
      <c r="C6373" t="s">
        <v>27</v>
      </c>
      <c r="D6373" t="s">
        <v>119</v>
      </c>
      <c r="E6373">
        <v>13</v>
      </c>
      <c r="F6373" t="s">
        <v>151</v>
      </c>
      <c r="G6373">
        <v>2</v>
      </c>
      <c r="H6373">
        <v>15.18602885</v>
      </c>
      <c r="I6373" t="s">
        <v>95</v>
      </c>
      <c r="J6373" t="s">
        <v>226</v>
      </c>
    </row>
    <row r="6374" spans="1:10">
      <c r="A6374" t="str">
        <f t="shared" si="99"/>
        <v>C712016FemaleMaori13</v>
      </c>
      <c r="B6374">
        <v>2016</v>
      </c>
      <c r="C6374" t="s">
        <v>27</v>
      </c>
      <c r="D6374" t="s">
        <v>119</v>
      </c>
      <c r="E6374">
        <v>13</v>
      </c>
      <c r="F6374" t="s">
        <v>151</v>
      </c>
      <c r="G6374">
        <v>3</v>
      </c>
      <c r="H6374">
        <v>22.77904328</v>
      </c>
      <c r="I6374" t="s">
        <v>96</v>
      </c>
      <c r="J6374" t="s">
        <v>167</v>
      </c>
    </row>
    <row r="6375" spans="1:10">
      <c r="A6375" t="str">
        <f t="shared" si="99"/>
        <v>C732016FemaleMaori13</v>
      </c>
      <c r="B6375">
        <v>2016</v>
      </c>
      <c r="C6375" t="s">
        <v>27</v>
      </c>
      <c r="D6375" t="s">
        <v>119</v>
      </c>
      <c r="E6375">
        <v>13</v>
      </c>
      <c r="F6375" t="s">
        <v>151</v>
      </c>
      <c r="G6375">
        <v>3</v>
      </c>
      <c r="H6375">
        <v>22.77904328</v>
      </c>
      <c r="I6375" t="s">
        <v>97</v>
      </c>
      <c r="J6375" t="s">
        <v>183</v>
      </c>
    </row>
    <row r="6376" spans="1:10">
      <c r="A6376" t="str">
        <f t="shared" si="99"/>
        <v>C77-C792016FemaleMaori13</v>
      </c>
      <c r="B6376">
        <v>2016</v>
      </c>
      <c r="C6376" t="s">
        <v>27</v>
      </c>
      <c r="D6376" t="s">
        <v>119</v>
      </c>
      <c r="E6376">
        <v>13</v>
      </c>
      <c r="F6376" t="s">
        <v>151</v>
      </c>
      <c r="G6376">
        <v>2</v>
      </c>
      <c r="H6376">
        <v>15.18602885</v>
      </c>
      <c r="I6376" t="s">
        <v>215</v>
      </c>
      <c r="J6376" t="s">
        <v>216</v>
      </c>
    </row>
    <row r="6377" spans="1:10">
      <c r="A6377" t="str">
        <f t="shared" si="99"/>
        <v>C802016FemaleMaori13</v>
      </c>
      <c r="B6377">
        <v>2016</v>
      </c>
      <c r="C6377" t="s">
        <v>27</v>
      </c>
      <c r="D6377" t="s">
        <v>119</v>
      </c>
      <c r="E6377">
        <v>13</v>
      </c>
      <c r="F6377" t="s">
        <v>151</v>
      </c>
      <c r="G6377">
        <v>2</v>
      </c>
      <c r="H6377">
        <v>15.18602885</v>
      </c>
      <c r="I6377" t="s">
        <v>229</v>
      </c>
      <c r="J6377" t="s">
        <v>230</v>
      </c>
    </row>
    <row r="6378" spans="1:10">
      <c r="A6378" t="str">
        <f t="shared" si="99"/>
        <v>C82-C86, C962016FemaleMaori13</v>
      </c>
      <c r="B6378">
        <v>2016</v>
      </c>
      <c r="C6378" t="s">
        <v>27</v>
      </c>
      <c r="D6378" t="s">
        <v>119</v>
      </c>
      <c r="E6378">
        <v>13</v>
      </c>
      <c r="F6378" t="s">
        <v>151</v>
      </c>
      <c r="G6378">
        <v>10</v>
      </c>
      <c r="H6378">
        <v>75.93014427</v>
      </c>
      <c r="I6378" t="s">
        <v>99</v>
      </c>
      <c r="J6378" t="s">
        <v>173</v>
      </c>
    </row>
    <row r="6379" spans="1:10">
      <c r="A6379" t="str">
        <f t="shared" si="99"/>
        <v>C902016FemaleMaori13</v>
      </c>
      <c r="B6379">
        <v>2016</v>
      </c>
      <c r="C6379" t="s">
        <v>27</v>
      </c>
      <c r="D6379" t="s">
        <v>119</v>
      </c>
      <c r="E6379">
        <v>13</v>
      </c>
      <c r="F6379" t="s">
        <v>151</v>
      </c>
      <c r="G6379">
        <v>3</v>
      </c>
      <c r="H6379">
        <v>22.77904328</v>
      </c>
      <c r="I6379" t="s">
        <v>100</v>
      </c>
      <c r="J6379" t="s">
        <v>205</v>
      </c>
    </row>
    <row r="6380" spans="1:10">
      <c r="A6380" t="str">
        <f t="shared" si="99"/>
        <v>C91-C952016FemaleMaori13</v>
      </c>
      <c r="B6380">
        <v>2016</v>
      </c>
      <c r="C6380" t="s">
        <v>27</v>
      </c>
      <c r="D6380" t="s">
        <v>119</v>
      </c>
      <c r="E6380">
        <v>13</v>
      </c>
      <c r="F6380" t="s">
        <v>151</v>
      </c>
      <c r="G6380">
        <v>1</v>
      </c>
      <c r="H6380">
        <v>7.593014427</v>
      </c>
      <c r="I6380" t="s">
        <v>101</v>
      </c>
      <c r="J6380" t="s">
        <v>174</v>
      </c>
    </row>
    <row r="6381" spans="1:10">
      <c r="A6381" t="str">
        <f t="shared" si="99"/>
        <v>D45-D472016FemaleMaori13</v>
      </c>
      <c r="B6381">
        <v>2016</v>
      </c>
      <c r="C6381" t="s">
        <v>27</v>
      </c>
      <c r="D6381" t="s">
        <v>119</v>
      </c>
      <c r="E6381">
        <v>13</v>
      </c>
      <c r="F6381" t="s">
        <v>151</v>
      </c>
      <c r="G6381">
        <v>3</v>
      </c>
      <c r="H6381">
        <v>22.77904328</v>
      </c>
      <c r="I6381" t="s">
        <v>140</v>
      </c>
      <c r="J6381" t="s">
        <v>181</v>
      </c>
    </row>
    <row r="6382" spans="1:10">
      <c r="A6382" t="str">
        <f t="shared" si="99"/>
        <v>C00-C142017FemaleMaori13</v>
      </c>
      <c r="B6382">
        <v>2017</v>
      </c>
      <c r="C6382" t="s">
        <v>27</v>
      </c>
      <c r="D6382" t="s">
        <v>119</v>
      </c>
      <c r="E6382">
        <v>13</v>
      </c>
      <c r="F6382" t="s">
        <v>151</v>
      </c>
      <c r="G6382">
        <v>1</v>
      </c>
      <c r="H6382">
        <v>7.2202166060000001</v>
      </c>
      <c r="I6382" t="s">
        <v>86</v>
      </c>
      <c r="J6382" t="s">
        <v>180</v>
      </c>
    </row>
    <row r="6383" spans="1:10">
      <c r="A6383" t="str">
        <f t="shared" si="99"/>
        <v>C152017FemaleMaori13</v>
      </c>
      <c r="B6383">
        <v>2017</v>
      </c>
      <c r="C6383" t="s">
        <v>27</v>
      </c>
      <c r="D6383" t="s">
        <v>119</v>
      </c>
      <c r="E6383">
        <v>13</v>
      </c>
      <c r="F6383" t="s">
        <v>151</v>
      </c>
      <c r="G6383">
        <v>5</v>
      </c>
      <c r="H6383">
        <v>36.101083029999998</v>
      </c>
      <c r="I6383" t="s">
        <v>87</v>
      </c>
      <c r="J6383" t="s">
        <v>217</v>
      </c>
    </row>
    <row r="6384" spans="1:10">
      <c r="A6384" t="str">
        <f t="shared" si="99"/>
        <v>C162017FemaleMaori13</v>
      </c>
      <c r="B6384">
        <v>2017</v>
      </c>
      <c r="C6384" t="s">
        <v>27</v>
      </c>
      <c r="D6384" t="s">
        <v>119</v>
      </c>
      <c r="E6384">
        <v>13</v>
      </c>
      <c r="F6384" t="s">
        <v>151</v>
      </c>
      <c r="G6384">
        <v>3</v>
      </c>
      <c r="H6384">
        <v>21.66064982</v>
      </c>
      <c r="I6384" t="s">
        <v>88</v>
      </c>
      <c r="J6384" t="s">
        <v>188</v>
      </c>
    </row>
    <row r="6385" spans="1:10">
      <c r="A6385" t="str">
        <f t="shared" si="99"/>
        <v>C172017FemaleMaori13</v>
      </c>
      <c r="B6385">
        <v>2017</v>
      </c>
      <c r="C6385" t="s">
        <v>27</v>
      </c>
      <c r="D6385" t="s">
        <v>119</v>
      </c>
      <c r="E6385">
        <v>13</v>
      </c>
      <c r="F6385" t="s">
        <v>151</v>
      </c>
      <c r="G6385">
        <v>1</v>
      </c>
      <c r="H6385">
        <v>7.2202166060000001</v>
      </c>
      <c r="I6385" t="s">
        <v>208</v>
      </c>
      <c r="J6385" t="s">
        <v>209</v>
      </c>
    </row>
    <row r="6386" spans="1:10">
      <c r="A6386" t="str">
        <f t="shared" si="99"/>
        <v>C18-C212017FemaleMaori13</v>
      </c>
      <c r="B6386">
        <v>2017</v>
      </c>
      <c r="C6386" t="s">
        <v>27</v>
      </c>
      <c r="D6386" t="s">
        <v>119</v>
      </c>
      <c r="E6386">
        <v>13</v>
      </c>
      <c r="F6386" t="s">
        <v>151</v>
      </c>
      <c r="G6386">
        <v>20</v>
      </c>
      <c r="H6386">
        <v>144.4043321</v>
      </c>
      <c r="I6386" t="s">
        <v>89</v>
      </c>
      <c r="J6386" t="s">
        <v>182</v>
      </c>
    </row>
    <row r="6387" spans="1:10">
      <c r="A6387" t="str">
        <f t="shared" si="99"/>
        <v>C222017FemaleMaori13</v>
      </c>
      <c r="B6387">
        <v>2017</v>
      </c>
      <c r="C6387" t="s">
        <v>27</v>
      </c>
      <c r="D6387" t="s">
        <v>119</v>
      </c>
      <c r="E6387">
        <v>13</v>
      </c>
      <c r="F6387" t="s">
        <v>151</v>
      </c>
      <c r="G6387">
        <v>6</v>
      </c>
      <c r="H6387">
        <v>43.321299639999999</v>
      </c>
      <c r="I6387" t="s">
        <v>90</v>
      </c>
      <c r="J6387" t="s">
        <v>159</v>
      </c>
    </row>
    <row r="6388" spans="1:10">
      <c r="A6388" t="str">
        <f t="shared" si="99"/>
        <v>C252017FemaleMaori13</v>
      </c>
      <c r="B6388">
        <v>2017</v>
      </c>
      <c r="C6388" t="s">
        <v>27</v>
      </c>
      <c r="D6388" t="s">
        <v>119</v>
      </c>
      <c r="E6388">
        <v>13</v>
      </c>
      <c r="F6388" t="s">
        <v>151</v>
      </c>
      <c r="G6388">
        <v>5</v>
      </c>
      <c r="H6388">
        <v>36.101083029999998</v>
      </c>
      <c r="I6388" t="s">
        <v>91</v>
      </c>
      <c r="J6388" t="s">
        <v>197</v>
      </c>
    </row>
    <row r="6389" spans="1:10">
      <c r="A6389" t="str">
        <f t="shared" si="99"/>
        <v>C322017FemaleMaori13</v>
      </c>
      <c r="B6389">
        <v>2017</v>
      </c>
      <c r="C6389" t="s">
        <v>27</v>
      </c>
      <c r="D6389" t="s">
        <v>119</v>
      </c>
      <c r="E6389">
        <v>13</v>
      </c>
      <c r="F6389" t="s">
        <v>151</v>
      </c>
      <c r="G6389">
        <v>1</v>
      </c>
      <c r="H6389">
        <v>7.2202166060000001</v>
      </c>
      <c r="I6389" t="s">
        <v>189</v>
      </c>
      <c r="J6389" t="s">
        <v>190</v>
      </c>
    </row>
    <row r="6390" spans="1:10">
      <c r="A6390" t="str">
        <f t="shared" si="99"/>
        <v>C33-C342017FemaleMaori13</v>
      </c>
      <c r="B6390">
        <v>2017</v>
      </c>
      <c r="C6390" t="s">
        <v>27</v>
      </c>
      <c r="D6390" t="s">
        <v>119</v>
      </c>
      <c r="E6390">
        <v>13</v>
      </c>
      <c r="F6390" t="s">
        <v>151</v>
      </c>
      <c r="G6390">
        <v>43</v>
      </c>
      <c r="H6390">
        <v>310.46931410000002</v>
      </c>
      <c r="I6390" t="s">
        <v>92</v>
      </c>
      <c r="J6390" t="s">
        <v>175</v>
      </c>
    </row>
    <row r="6391" spans="1:10">
      <c r="A6391" t="str">
        <f t="shared" si="99"/>
        <v>C432017FemaleMaori13</v>
      </c>
      <c r="B6391">
        <v>2017</v>
      </c>
      <c r="C6391" t="s">
        <v>27</v>
      </c>
      <c r="D6391" t="s">
        <v>119</v>
      </c>
      <c r="E6391">
        <v>13</v>
      </c>
      <c r="F6391" t="s">
        <v>151</v>
      </c>
      <c r="G6391">
        <v>6</v>
      </c>
      <c r="H6391">
        <v>43.321299639999999</v>
      </c>
      <c r="I6391" t="s">
        <v>93</v>
      </c>
      <c r="J6391" t="s">
        <v>186</v>
      </c>
    </row>
    <row r="6392" spans="1:10">
      <c r="A6392" t="str">
        <f t="shared" si="99"/>
        <v>C482017FemaleMaori13</v>
      </c>
      <c r="B6392">
        <v>2017</v>
      </c>
      <c r="C6392" t="s">
        <v>27</v>
      </c>
      <c r="D6392" t="s">
        <v>119</v>
      </c>
      <c r="E6392">
        <v>13</v>
      </c>
      <c r="F6392" t="s">
        <v>151</v>
      </c>
      <c r="G6392">
        <v>1</v>
      </c>
      <c r="H6392">
        <v>7.2202166060000001</v>
      </c>
      <c r="I6392" t="s">
        <v>200</v>
      </c>
      <c r="J6392" t="s">
        <v>201</v>
      </c>
    </row>
    <row r="6393" spans="1:10">
      <c r="A6393" t="str">
        <f t="shared" si="99"/>
        <v>C492017FemaleMaori13</v>
      </c>
      <c r="B6393">
        <v>2017</v>
      </c>
      <c r="C6393" t="s">
        <v>27</v>
      </c>
      <c r="D6393" t="s">
        <v>119</v>
      </c>
      <c r="E6393">
        <v>13</v>
      </c>
      <c r="F6393" t="s">
        <v>151</v>
      </c>
      <c r="G6393">
        <v>1</v>
      </c>
      <c r="H6393">
        <v>7.2202166060000001</v>
      </c>
      <c r="I6393" t="s">
        <v>162</v>
      </c>
      <c r="J6393" t="s">
        <v>163</v>
      </c>
    </row>
    <row r="6394" spans="1:10">
      <c r="A6394" t="str">
        <f t="shared" si="99"/>
        <v>C502017FemaleMaori13</v>
      </c>
      <c r="B6394">
        <v>2017</v>
      </c>
      <c r="C6394" t="s">
        <v>27</v>
      </c>
      <c r="D6394" t="s">
        <v>119</v>
      </c>
      <c r="E6394">
        <v>13</v>
      </c>
      <c r="F6394" t="s">
        <v>151</v>
      </c>
      <c r="G6394">
        <v>88</v>
      </c>
      <c r="H6394">
        <v>635.37906139999996</v>
      </c>
      <c r="I6394" t="s">
        <v>102</v>
      </c>
      <c r="J6394" t="s">
        <v>214</v>
      </c>
    </row>
    <row r="6395" spans="1:10">
      <c r="A6395" t="str">
        <f t="shared" si="99"/>
        <v>C512017FemaleMaori13</v>
      </c>
      <c r="B6395">
        <v>2017</v>
      </c>
      <c r="C6395" t="s">
        <v>27</v>
      </c>
      <c r="D6395" t="s">
        <v>119</v>
      </c>
      <c r="E6395">
        <v>13</v>
      </c>
      <c r="F6395" t="s">
        <v>151</v>
      </c>
      <c r="G6395">
        <v>2</v>
      </c>
      <c r="H6395">
        <v>14.44043321</v>
      </c>
      <c r="I6395" t="s">
        <v>106</v>
      </c>
      <c r="J6395" t="s">
        <v>238</v>
      </c>
    </row>
    <row r="6396" spans="1:10">
      <c r="A6396" t="str">
        <f t="shared" si="99"/>
        <v>C522017FemaleMaori13</v>
      </c>
      <c r="B6396">
        <v>2017</v>
      </c>
      <c r="C6396" t="s">
        <v>27</v>
      </c>
      <c r="D6396" t="s">
        <v>119</v>
      </c>
      <c r="E6396">
        <v>13</v>
      </c>
      <c r="F6396" t="s">
        <v>151</v>
      </c>
      <c r="G6396">
        <v>1</v>
      </c>
      <c r="H6396">
        <v>7.2202166060000001</v>
      </c>
      <c r="I6396" t="s">
        <v>239</v>
      </c>
      <c r="J6396" t="s">
        <v>240</v>
      </c>
    </row>
    <row r="6397" spans="1:10">
      <c r="A6397" t="str">
        <f t="shared" si="99"/>
        <v>C532017FemaleMaori13</v>
      </c>
      <c r="B6397">
        <v>2017</v>
      </c>
      <c r="C6397" t="s">
        <v>27</v>
      </c>
      <c r="D6397" t="s">
        <v>119</v>
      </c>
      <c r="E6397">
        <v>13</v>
      </c>
      <c r="F6397" t="s">
        <v>151</v>
      </c>
      <c r="G6397">
        <v>1</v>
      </c>
      <c r="H6397">
        <v>7.2202166060000001</v>
      </c>
      <c r="I6397" t="s">
        <v>103</v>
      </c>
      <c r="J6397" t="s">
        <v>235</v>
      </c>
    </row>
    <row r="6398" spans="1:10">
      <c r="A6398" t="str">
        <f t="shared" si="99"/>
        <v>C54-C552017FemaleMaori13</v>
      </c>
      <c r="B6398">
        <v>2017</v>
      </c>
      <c r="C6398" t="s">
        <v>27</v>
      </c>
      <c r="D6398" t="s">
        <v>119</v>
      </c>
      <c r="E6398">
        <v>13</v>
      </c>
      <c r="F6398" t="s">
        <v>151</v>
      </c>
      <c r="G6398">
        <v>11</v>
      </c>
      <c r="H6398">
        <v>79.422382670000005</v>
      </c>
      <c r="I6398" t="s">
        <v>104</v>
      </c>
      <c r="J6398" t="s">
        <v>234</v>
      </c>
    </row>
    <row r="6399" spans="1:10">
      <c r="A6399" t="str">
        <f t="shared" si="99"/>
        <v>C56-C572017FemaleMaori13</v>
      </c>
      <c r="B6399">
        <v>2017</v>
      </c>
      <c r="C6399" t="s">
        <v>27</v>
      </c>
      <c r="D6399" t="s">
        <v>119</v>
      </c>
      <c r="E6399">
        <v>13</v>
      </c>
      <c r="F6399" t="s">
        <v>151</v>
      </c>
      <c r="G6399">
        <v>7</v>
      </c>
      <c r="H6399">
        <v>50.541516250000001</v>
      </c>
      <c r="I6399" t="s">
        <v>105</v>
      </c>
      <c r="J6399" t="s">
        <v>233</v>
      </c>
    </row>
    <row r="6400" spans="1:10">
      <c r="A6400" t="str">
        <f t="shared" si="99"/>
        <v>C64-C66, C682017FemaleMaori13</v>
      </c>
      <c r="B6400">
        <v>2017</v>
      </c>
      <c r="C6400" t="s">
        <v>27</v>
      </c>
      <c r="D6400" t="s">
        <v>119</v>
      </c>
      <c r="E6400">
        <v>13</v>
      </c>
      <c r="F6400" t="s">
        <v>151</v>
      </c>
      <c r="G6400">
        <v>7</v>
      </c>
      <c r="H6400">
        <v>50.541516250000001</v>
      </c>
      <c r="I6400" t="s">
        <v>94</v>
      </c>
      <c r="J6400" t="s">
        <v>164</v>
      </c>
    </row>
    <row r="6401" spans="1:10">
      <c r="A6401" t="str">
        <f t="shared" si="99"/>
        <v>C732017FemaleMaori13</v>
      </c>
      <c r="B6401">
        <v>2017</v>
      </c>
      <c r="C6401" t="s">
        <v>27</v>
      </c>
      <c r="D6401" t="s">
        <v>119</v>
      </c>
      <c r="E6401">
        <v>13</v>
      </c>
      <c r="F6401" t="s">
        <v>151</v>
      </c>
      <c r="G6401">
        <v>2</v>
      </c>
      <c r="H6401">
        <v>14.44043321</v>
      </c>
      <c r="I6401" t="s">
        <v>97</v>
      </c>
      <c r="J6401" t="s">
        <v>183</v>
      </c>
    </row>
    <row r="6402" spans="1:10">
      <c r="A6402" t="str">
        <f t="shared" si="99"/>
        <v>C77-C792017FemaleMaori13</v>
      </c>
      <c r="B6402">
        <v>2017</v>
      </c>
      <c r="C6402" t="s">
        <v>27</v>
      </c>
      <c r="D6402" t="s">
        <v>119</v>
      </c>
      <c r="E6402">
        <v>13</v>
      </c>
      <c r="F6402" t="s">
        <v>151</v>
      </c>
      <c r="G6402">
        <v>4</v>
      </c>
      <c r="H6402">
        <v>28.880866430000001</v>
      </c>
      <c r="I6402" t="s">
        <v>215</v>
      </c>
      <c r="J6402" t="s">
        <v>216</v>
      </c>
    </row>
    <row r="6403" spans="1:10">
      <c r="A6403" t="str">
        <f t="shared" ref="A6403:A6466" si="100">I6403&amp;B6403&amp;C6403&amp;D6403&amp;E6403</f>
        <v>C82-C86, C962017FemaleMaori13</v>
      </c>
      <c r="B6403">
        <v>2017</v>
      </c>
      <c r="C6403" t="s">
        <v>27</v>
      </c>
      <c r="D6403" t="s">
        <v>119</v>
      </c>
      <c r="E6403">
        <v>13</v>
      </c>
      <c r="F6403" t="s">
        <v>151</v>
      </c>
      <c r="G6403">
        <v>1</v>
      </c>
      <c r="H6403">
        <v>7.2202166060000001</v>
      </c>
      <c r="I6403" t="s">
        <v>99</v>
      </c>
      <c r="J6403" t="s">
        <v>173</v>
      </c>
    </row>
    <row r="6404" spans="1:10">
      <c r="A6404" t="str">
        <f t="shared" si="100"/>
        <v>C91-C952017FemaleMaori13</v>
      </c>
      <c r="B6404">
        <v>2017</v>
      </c>
      <c r="C6404" t="s">
        <v>27</v>
      </c>
      <c r="D6404" t="s">
        <v>119</v>
      </c>
      <c r="E6404">
        <v>13</v>
      </c>
      <c r="F6404" t="s">
        <v>151</v>
      </c>
      <c r="G6404">
        <v>4</v>
      </c>
      <c r="H6404">
        <v>28.880866430000001</v>
      </c>
      <c r="I6404" t="s">
        <v>101</v>
      </c>
      <c r="J6404" t="s">
        <v>174</v>
      </c>
    </row>
    <row r="6405" spans="1:10">
      <c r="A6405" t="str">
        <f t="shared" si="100"/>
        <v>D45-D472017FemaleMaori13</v>
      </c>
      <c r="B6405">
        <v>2017</v>
      </c>
      <c r="C6405" t="s">
        <v>27</v>
      </c>
      <c r="D6405" t="s">
        <v>119</v>
      </c>
      <c r="E6405">
        <v>13</v>
      </c>
      <c r="F6405" t="s">
        <v>151</v>
      </c>
      <c r="G6405">
        <v>3</v>
      </c>
      <c r="H6405">
        <v>21.66064982</v>
      </c>
      <c r="I6405" t="s">
        <v>140</v>
      </c>
      <c r="J6405" t="s">
        <v>181</v>
      </c>
    </row>
    <row r="6406" spans="1:10">
      <c r="A6406" t="str">
        <f t="shared" si="100"/>
        <v>C00-C142015FemaleMaori14</v>
      </c>
      <c r="B6406">
        <v>2015</v>
      </c>
      <c r="C6406" t="s">
        <v>27</v>
      </c>
      <c r="D6406" t="s">
        <v>119</v>
      </c>
      <c r="E6406">
        <v>14</v>
      </c>
      <c r="F6406" t="s">
        <v>152</v>
      </c>
      <c r="G6406">
        <v>1</v>
      </c>
      <c r="H6406">
        <v>11.02535832</v>
      </c>
      <c r="I6406" t="s">
        <v>86</v>
      </c>
      <c r="J6406" t="s">
        <v>180</v>
      </c>
    </row>
    <row r="6407" spans="1:10">
      <c r="A6407" t="str">
        <f t="shared" si="100"/>
        <v>C152015FemaleMaori14</v>
      </c>
      <c r="B6407">
        <v>2015</v>
      </c>
      <c r="C6407" t="s">
        <v>27</v>
      </c>
      <c r="D6407" t="s">
        <v>119</v>
      </c>
      <c r="E6407">
        <v>14</v>
      </c>
      <c r="F6407" t="s">
        <v>152</v>
      </c>
      <c r="G6407">
        <v>3</v>
      </c>
      <c r="H6407">
        <v>33.076074970000001</v>
      </c>
      <c r="I6407" t="s">
        <v>87</v>
      </c>
      <c r="J6407" t="s">
        <v>217</v>
      </c>
    </row>
    <row r="6408" spans="1:10">
      <c r="A6408" t="str">
        <f t="shared" si="100"/>
        <v>C162015FemaleMaori14</v>
      </c>
      <c r="B6408">
        <v>2015</v>
      </c>
      <c r="C6408" t="s">
        <v>27</v>
      </c>
      <c r="D6408" t="s">
        <v>119</v>
      </c>
      <c r="E6408">
        <v>14</v>
      </c>
      <c r="F6408" t="s">
        <v>152</v>
      </c>
      <c r="G6408">
        <v>8</v>
      </c>
      <c r="H6408">
        <v>88.202866589999999</v>
      </c>
      <c r="I6408" t="s">
        <v>88</v>
      </c>
      <c r="J6408" t="s">
        <v>188</v>
      </c>
    </row>
    <row r="6409" spans="1:10">
      <c r="A6409" t="str">
        <f t="shared" si="100"/>
        <v>C172015FemaleMaori14</v>
      </c>
      <c r="B6409">
        <v>2015</v>
      </c>
      <c r="C6409" t="s">
        <v>27</v>
      </c>
      <c r="D6409" t="s">
        <v>119</v>
      </c>
      <c r="E6409">
        <v>14</v>
      </c>
      <c r="F6409" t="s">
        <v>152</v>
      </c>
      <c r="G6409">
        <v>1</v>
      </c>
      <c r="H6409">
        <v>11.02535832</v>
      </c>
      <c r="I6409" t="s">
        <v>208</v>
      </c>
      <c r="J6409" t="s">
        <v>209</v>
      </c>
    </row>
    <row r="6410" spans="1:10">
      <c r="A6410" t="str">
        <f t="shared" si="100"/>
        <v>C18-C212015FemaleMaori14</v>
      </c>
      <c r="B6410">
        <v>2015</v>
      </c>
      <c r="C6410" t="s">
        <v>27</v>
      </c>
      <c r="D6410" t="s">
        <v>119</v>
      </c>
      <c r="E6410">
        <v>14</v>
      </c>
      <c r="F6410" t="s">
        <v>152</v>
      </c>
      <c r="G6410">
        <v>8</v>
      </c>
      <c r="H6410">
        <v>88.202866589999999</v>
      </c>
      <c r="I6410" t="s">
        <v>89</v>
      </c>
      <c r="J6410" t="s">
        <v>182</v>
      </c>
    </row>
    <row r="6411" spans="1:10">
      <c r="A6411" t="str">
        <f t="shared" si="100"/>
        <v>C222015FemaleMaori14</v>
      </c>
      <c r="B6411">
        <v>2015</v>
      </c>
      <c r="C6411" t="s">
        <v>27</v>
      </c>
      <c r="D6411" t="s">
        <v>119</v>
      </c>
      <c r="E6411">
        <v>14</v>
      </c>
      <c r="F6411" t="s">
        <v>152</v>
      </c>
      <c r="G6411">
        <v>1</v>
      </c>
      <c r="H6411">
        <v>11.02535832</v>
      </c>
      <c r="I6411" t="s">
        <v>90</v>
      </c>
      <c r="J6411" t="s">
        <v>159</v>
      </c>
    </row>
    <row r="6412" spans="1:10">
      <c r="A6412" t="str">
        <f t="shared" si="100"/>
        <v>C232015FemaleMaori14</v>
      </c>
      <c r="B6412">
        <v>2015</v>
      </c>
      <c r="C6412" t="s">
        <v>27</v>
      </c>
      <c r="D6412" t="s">
        <v>119</v>
      </c>
      <c r="E6412">
        <v>14</v>
      </c>
      <c r="F6412" t="s">
        <v>152</v>
      </c>
      <c r="G6412">
        <v>2</v>
      </c>
      <c r="H6412">
        <v>22.050716649999998</v>
      </c>
      <c r="I6412" t="s">
        <v>227</v>
      </c>
      <c r="J6412" t="s">
        <v>228</v>
      </c>
    </row>
    <row r="6413" spans="1:10">
      <c r="A6413" t="str">
        <f t="shared" si="100"/>
        <v>C252015FemaleMaori14</v>
      </c>
      <c r="B6413">
        <v>2015</v>
      </c>
      <c r="C6413" t="s">
        <v>27</v>
      </c>
      <c r="D6413" t="s">
        <v>119</v>
      </c>
      <c r="E6413">
        <v>14</v>
      </c>
      <c r="F6413" t="s">
        <v>152</v>
      </c>
      <c r="G6413">
        <v>2</v>
      </c>
      <c r="H6413">
        <v>22.050716649999998</v>
      </c>
      <c r="I6413" t="s">
        <v>91</v>
      </c>
      <c r="J6413" t="s">
        <v>197</v>
      </c>
    </row>
    <row r="6414" spans="1:10">
      <c r="A6414" t="str">
        <f t="shared" si="100"/>
        <v>C262015FemaleMaori14</v>
      </c>
      <c r="B6414">
        <v>2015</v>
      </c>
      <c r="C6414" t="s">
        <v>27</v>
      </c>
      <c r="D6414" t="s">
        <v>119</v>
      </c>
      <c r="E6414">
        <v>14</v>
      </c>
      <c r="F6414" t="s">
        <v>152</v>
      </c>
      <c r="G6414">
        <v>1</v>
      </c>
      <c r="H6414">
        <v>11.02535832</v>
      </c>
      <c r="I6414" t="s">
        <v>198</v>
      </c>
      <c r="J6414" t="s">
        <v>199</v>
      </c>
    </row>
    <row r="6415" spans="1:10">
      <c r="A6415" t="str">
        <f t="shared" si="100"/>
        <v>C302015FemaleMaori14</v>
      </c>
      <c r="B6415">
        <v>2015</v>
      </c>
      <c r="C6415" t="s">
        <v>27</v>
      </c>
      <c r="D6415" t="s">
        <v>119</v>
      </c>
      <c r="E6415">
        <v>14</v>
      </c>
      <c r="F6415" t="s">
        <v>152</v>
      </c>
      <c r="G6415">
        <v>1</v>
      </c>
      <c r="H6415">
        <v>11.02535832</v>
      </c>
      <c r="I6415" t="s">
        <v>210</v>
      </c>
      <c r="J6415" t="s">
        <v>211</v>
      </c>
    </row>
    <row r="6416" spans="1:10">
      <c r="A6416" t="str">
        <f t="shared" si="100"/>
        <v>C33-C342015FemaleMaori14</v>
      </c>
      <c r="B6416">
        <v>2015</v>
      </c>
      <c r="C6416" t="s">
        <v>27</v>
      </c>
      <c r="D6416" t="s">
        <v>119</v>
      </c>
      <c r="E6416">
        <v>14</v>
      </c>
      <c r="F6416" t="s">
        <v>152</v>
      </c>
      <c r="G6416">
        <v>47</v>
      </c>
      <c r="H6416">
        <v>518.1918412</v>
      </c>
      <c r="I6416" t="s">
        <v>92</v>
      </c>
      <c r="J6416" t="s">
        <v>175</v>
      </c>
    </row>
    <row r="6417" spans="1:10">
      <c r="A6417" t="str">
        <f t="shared" si="100"/>
        <v>C372015FemaleMaori14</v>
      </c>
      <c r="B6417">
        <v>2015</v>
      </c>
      <c r="C6417" t="s">
        <v>27</v>
      </c>
      <c r="D6417" t="s">
        <v>119</v>
      </c>
      <c r="E6417">
        <v>14</v>
      </c>
      <c r="F6417" t="s">
        <v>152</v>
      </c>
      <c r="G6417">
        <v>1</v>
      </c>
      <c r="H6417">
        <v>11.02535832</v>
      </c>
      <c r="I6417" t="s">
        <v>212</v>
      </c>
      <c r="J6417" t="s">
        <v>213</v>
      </c>
    </row>
    <row r="6418" spans="1:10">
      <c r="A6418" t="str">
        <f t="shared" si="100"/>
        <v>C432015FemaleMaori14</v>
      </c>
      <c r="B6418">
        <v>2015</v>
      </c>
      <c r="C6418" t="s">
        <v>27</v>
      </c>
      <c r="D6418" t="s">
        <v>119</v>
      </c>
      <c r="E6418">
        <v>14</v>
      </c>
      <c r="F6418" t="s">
        <v>152</v>
      </c>
      <c r="G6418">
        <v>3</v>
      </c>
      <c r="H6418">
        <v>33.076074970000001</v>
      </c>
      <c r="I6418" t="s">
        <v>93</v>
      </c>
      <c r="J6418" t="s">
        <v>186</v>
      </c>
    </row>
    <row r="6419" spans="1:10">
      <c r="A6419" t="str">
        <f t="shared" si="100"/>
        <v>C492015FemaleMaori14</v>
      </c>
      <c r="B6419">
        <v>2015</v>
      </c>
      <c r="C6419" t="s">
        <v>27</v>
      </c>
      <c r="D6419" t="s">
        <v>119</v>
      </c>
      <c r="E6419">
        <v>14</v>
      </c>
      <c r="F6419" t="s">
        <v>152</v>
      </c>
      <c r="G6419">
        <v>2</v>
      </c>
      <c r="H6419">
        <v>22.050716649999998</v>
      </c>
      <c r="I6419" t="s">
        <v>162</v>
      </c>
      <c r="J6419" t="s">
        <v>163</v>
      </c>
    </row>
    <row r="6420" spans="1:10">
      <c r="A6420" t="str">
        <f t="shared" si="100"/>
        <v>C502015FemaleMaori14</v>
      </c>
      <c r="B6420">
        <v>2015</v>
      </c>
      <c r="C6420" t="s">
        <v>27</v>
      </c>
      <c r="D6420" t="s">
        <v>119</v>
      </c>
      <c r="E6420">
        <v>14</v>
      </c>
      <c r="F6420" t="s">
        <v>152</v>
      </c>
      <c r="G6420">
        <v>42</v>
      </c>
      <c r="H6420">
        <v>463.06504960000001</v>
      </c>
      <c r="I6420" t="s">
        <v>102</v>
      </c>
      <c r="J6420" t="s">
        <v>214</v>
      </c>
    </row>
    <row r="6421" spans="1:10">
      <c r="A6421" t="str">
        <f t="shared" si="100"/>
        <v>C532015FemaleMaori14</v>
      </c>
      <c r="B6421">
        <v>2015</v>
      </c>
      <c r="C6421" t="s">
        <v>27</v>
      </c>
      <c r="D6421" t="s">
        <v>119</v>
      </c>
      <c r="E6421">
        <v>14</v>
      </c>
      <c r="F6421" t="s">
        <v>152</v>
      </c>
      <c r="G6421">
        <v>1</v>
      </c>
      <c r="H6421">
        <v>11.02535832</v>
      </c>
      <c r="I6421" t="s">
        <v>103</v>
      </c>
      <c r="J6421" t="s">
        <v>235</v>
      </c>
    </row>
    <row r="6422" spans="1:10">
      <c r="A6422" t="str">
        <f t="shared" si="100"/>
        <v>C54-C552015FemaleMaori14</v>
      </c>
      <c r="B6422">
        <v>2015</v>
      </c>
      <c r="C6422" t="s">
        <v>27</v>
      </c>
      <c r="D6422" t="s">
        <v>119</v>
      </c>
      <c r="E6422">
        <v>14</v>
      </c>
      <c r="F6422" t="s">
        <v>152</v>
      </c>
      <c r="G6422">
        <v>17</v>
      </c>
      <c r="H6422">
        <v>187.43109150000001</v>
      </c>
      <c r="I6422" t="s">
        <v>104</v>
      </c>
      <c r="J6422" t="s">
        <v>234</v>
      </c>
    </row>
    <row r="6423" spans="1:10">
      <c r="A6423" t="str">
        <f t="shared" si="100"/>
        <v>C56-C572015FemaleMaori14</v>
      </c>
      <c r="B6423">
        <v>2015</v>
      </c>
      <c r="C6423" t="s">
        <v>27</v>
      </c>
      <c r="D6423" t="s">
        <v>119</v>
      </c>
      <c r="E6423">
        <v>14</v>
      </c>
      <c r="F6423" t="s">
        <v>152</v>
      </c>
      <c r="G6423">
        <v>5</v>
      </c>
      <c r="H6423">
        <v>55.126791619999999</v>
      </c>
      <c r="I6423" t="s">
        <v>105</v>
      </c>
      <c r="J6423" t="s">
        <v>233</v>
      </c>
    </row>
    <row r="6424" spans="1:10">
      <c r="A6424" t="str">
        <f t="shared" si="100"/>
        <v>C64-C66, C682015FemaleMaori14</v>
      </c>
      <c r="B6424">
        <v>2015</v>
      </c>
      <c r="C6424" t="s">
        <v>27</v>
      </c>
      <c r="D6424" t="s">
        <v>119</v>
      </c>
      <c r="E6424">
        <v>14</v>
      </c>
      <c r="F6424" t="s">
        <v>152</v>
      </c>
      <c r="G6424">
        <v>2</v>
      </c>
      <c r="H6424">
        <v>22.050716649999998</v>
      </c>
      <c r="I6424" t="s">
        <v>94</v>
      </c>
      <c r="J6424" t="s">
        <v>164</v>
      </c>
    </row>
    <row r="6425" spans="1:10">
      <c r="A6425" t="str">
        <f t="shared" si="100"/>
        <v>C672015FemaleMaori14</v>
      </c>
      <c r="B6425">
        <v>2015</v>
      </c>
      <c r="C6425" t="s">
        <v>27</v>
      </c>
      <c r="D6425" t="s">
        <v>119</v>
      </c>
      <c r="E6425">
        <v>14</v>
      </c>
      <c r="F6425" t="s">
        <v>152</v>
      </c>
      <c r="G6425">
        <v>3</v>
      </c>
      <c r="H6425">
        <v>33.076074970000001</v>
      </c>
      <c r="I6425" t="s">
        <v>95</v>
      </c>
      <c r="J6425" t="s">
        <v>226</v>
      </c>
    </row>
    <row r="6426" spans="1:10">
      <c r="A6426" t="str">
        <f t="shared" si="100"/>
        <v>C732015FemaleMaori14</v>
      </c>
      <c r="B6426">
        <v>2015</v>
      </c>
      <c r="C6426" t="s">
        <v>27</v>
      </c>
      <c r="D6426" t="s">
        <v>119</v>
      </c>
      <c r="E6426">
        <v>14</v>
      </c>
      <c r="F6426" t="s">
        <v>152</v>
      </c>
      <c r="G6426">
        <v>1</v>
      </c>
      <c r="H6426">
        <v>11.02535832</v>
      </c>
      <c r="I6426" t="s">
        <v>97</v>
      </c>
      <c r="J6426" t="s">
        <v>183</v>
      </c>
    </row>
    <row r="6427" spans="1:10">
      <c r="A6427" t="str">
        <f t="shared" si="100"/>
        <v>C77-C792015FemaleMaori14</v>
      </c>
      <c r="B6427">
        <v>2015</v>
      </c>
      <c r="C6427" t="s">
        <v>27</v>
      </c>
      <c r="D6427" t="s">
        <v>119</v>
      </c>
      <c r="E6427">
        <v>14</v>
      </c>
      <c r="F6427" t="s">
        <v>152</v>
      </c>
      <c r="G6427">
        <v>5</v>
      </c>
      <c r="H6427">
        <v>55.126791619999999</v>
      </c>
      <c r="I6427" t="s">
        <v>215</v>
      </c>
      <c r="J6427" t="s">
        <v>216</v>
      </c>
    </row>
    <row r="6428" spans="1:10">
      <c r="A6428" t="str">
        <f t="shared" si="100"/>
        <v>C802015FemaleMaori14</v>
      </c>
      <c r="B6428">
        <v>2015</v>
      </c>
      <c r="C6428" t="s">
        <v>27</v>
      </c>
      <c r="D6428" t="s">
        <v>119</v>
      </c>
      <c r="E6428">
        <v>14</v>
      </c>
      <c r="F6428" t="s">
        <v>152</v>
      </c>
      <c r="G6428">
        <v>1</v>
      </c>
      <c r="H6428">
        <v>11.02535832</v>
      </c>
      <c r="I6428" t="s">
        <v>229</v>
      </c>
      <c r="J6428" t="s">
        <v>230</v>
      </c>
    </row>
    <row r="6429" spans="1:10">
      <c r="A6429" t="str">
        <f t="shared" si="100"/>
        <v>C82-C86, C962015FemaleMaori14</v>
      </c>
      <c r="B6429">
        <v>2015</v>
      </c>
      <c r="C6429" t="s">
        <v>27</v>
      </c>
      <c r="D6429" t="s">
        <v>119</v>
      </c>
      <c r="E6429">
        <v>14</v>
      </c>
      <c r="F6429" t="s">
        <v>152</v>
      </c>
      <c r="G6429">
        <v>6</v>
      </c>
      <c r="H6429">
        <v>66.152149940000001</v>
      </c>
      <c r="I6429" t="s">
        <v>99</v>
      </c>
      <c r="J6429" t="s">
        <v>173</v>
      </c>
    </row>
    <row r="6430" spans="1:10">
      <c r="A6430" t="str">
        <f t="shared" si="100"/>
        <v>C902015FemaleMaori14</v>
      </c>
      <c r="B6430">
        <v>2015</v>
      </c>
      <c r="C6430" t="s">
        <v>27</v>
      </c>
      <c r="D6430" t="s">
        <v>119</v>
      </c>
      <c r="E6430">
        <v>14</v>
      </c>
      <c r="F6430" t="s">
        <v>152</v>
      </c>
      <c r="G6430">
        <v>4</v>
      </c>
      <c r="H6430">
        <v>44.101433299999997</v>
      </c>
      <c r="I6430" t="s">
        <v>100</v>
      </c>
      <c r="J6430" t="s">
        <v>205</v>
      </c>
    </row>
    <row r="6431" spans="1:10">
      <c r="A6431" t="str">
        <f t="shared" si="100"/>
        <v>C91-C952015FemaleMaori14</v>
      </c>
      <c r="B6431">
        <v>2015</v>
      </c>
      <c r="C6431" t="s">
        <v>27</v>
      </c>
      <c r="D6431" t="s">
        <v>119</v>
      </c>
      <c r="E6431">
        <v>14</v>
      </c>
      <c r="F6431" t="s">
        <v>152</v>
      </c>
      <c r="G6431">
        <v>2</v>
      </c>
      <c r="H6431">
        <v>22.050716649999998</v>
      </c>
      <c r="I6431" t="s">
        <v>101</v>
      </c>
      <c r="J6431" t="s">
        <v>174</v>
      </c>
    </row>
    <row r="6432" spans="1:10">
      <c r="A6432" t="str">
        <f t="shared" si="100"/>
        <v>D45-D472015FemaleMaori14</v>
      </c>
      <c r="B6432">
        <v>2015</v>
      </c>
      <c r="C6432" t="s">
        <v>27</v>
      </c>
      <c r="D6432" t="s">
        <v>119</v>
      </c>
      <c r="E6432">
        <v>14</v>
      </c>
      <c r="F6432" t="s">
        <v>152</v>
      </c>
      <c r="G6432">
        <v>2</v>
      </c>
      <c r="H6432">
        <v>22.050716649999998</v>
      </c>
      <c r="I6432" t="s">
        <v>140</v>
      </c>
      <c r="J6432" t="s">
        <v>181</v>
      </c>
    </row>
    <row r="6433" spans="1:10">
      <c r="A6433" t="str">
        <f t="shared" si="100"/>
        <v>C00-C142016FemaleMaori14</v>
      </c>
      <c r="B6433">
        <v>2016</v>
      </c>
      <c r="C6433" t="s">
        <v>27</v>
      </c>
      <c r="D6433" t="s">
        <v>119</v>
      </c>
      <c r="E6433">
        <v>14</v>
      </c>
      <c r="F6433" t="s">
        <v>152</v>
      </c>
      <c r="G6433">
        <v>3</v>
      </c>
      <c r="H6433">
        <v>31.25</v>
      </c>
      <c r="I6433" t="s">
        <v>86</v>
      </c>
      <c r="J6433" t="s">
        <v>180</v>
      </c>
    </row>
    <row r="6434" spans="1:10">
      <c r="A6434" t="str">
        <f t="shared" si="100"/>
        <v>C162016FemaleMaori14</v>
      </c>
      <c r="B6434">
        <v>2016</v>
      </c>
      <c r="C6434" t="s">
        <v>27</v>
      </c>
      <c r="D6434" t="s">
        <v>119</v>
      </c>
      <c r="E6434">
        <v>14</v>
      </c>
      <c r="F6434" t="s">
        <v>152</v>
      </c>
      <c r="G6434">
        <v>4</v>
      </c>
      <c r="H6434">
        <v>41.666666669999998</v>
      </c>
      <c r="I6434" t="s">
        <v>88</v>
      </c>
      <c r="J6434" t="s">
        <v>188</v>
      </c>
    </row>
    <row r="6435" spans="1:10">
      <c r="A6435" t="str">
        <f t="shared" si="100"/>
        <v>C172016FemaleMaori14</v>
      </c>
      <c r="B6435">
        <v>2016</v>
      </c>
      <c r="C6435" t="s">
        <v>27</v>
      </c>
      <c r="D6435" t="s">
        <v>119</v>
      </c>
      <c r="E6435">
        <v>14</v>
      </c>
      <c r="F6435" t="s">
        <v>152</v>
      </c>
      <c r="G6435">
        <v>1</v>
      </c>
      <c r="H6435">
        <v>10.41666667</v>
      </c>
      <c r="I6435" t="s">
        <v>208</v>
      </c>
      <c r="J6435" t="s">
        <v>209</v>
      </c>
    </row>
    <row r="6436" spans="1:10">
      <c r="A6436" t="str">
        <f t="shared" si="100"/>
        <v>C18-C212016FemaleMaori14</v>
      </c>
      <c r="B6436">
        <v>2016</v>
      </c>
      <c r="C6436" t="s">
        <v>27</v>
      </c>
      <c r="D6436" t="s">
        <v>119</v>
      </c>
      <c r="E6436">
        <v>14</v>
      </c>
      <c r="F6436" t="s">
        <v>152</v>
      </c>
      <c r="G6436">
        <v>13</v>
      </c>
      <c r="H6436">
        <v>135.41666670000001</v>
      </c>
      <c r="I6436" t="s">
        <v>89</v>
      </c>
      <c r="J6436" t="s">
        <v>182</v>
      </c>
    </row>
    <row r="6437" spans="1:10">
      <c r="A6437" t="str">
        <f t="shared" si="100"/>
        <v>C222016FemaleMaori14</v>
      </c>
      <c r="B6437">
        <v>2016</v>
      </c>
      <c r="C6437" t="s">
        <v>27</v>
      </c>
      <c r="D6437" t="s">
        <v>119</v>
      </c>
      <c r="E6437">
        <v>14</v>
      </c>
      <c r="F6437" t="s">
        <v>152</v>
      </c>
      <c r="G6437">
        <v>6</v>
      </c>
      <c r="H6437">
        <v>62.5</v>
      </c>
      <c r="I6437" t="s">
        <v>90</v>
      </c>
      <c r="J6437" t="s">
        <v>159</v>
      </c>
    </row>
    <row r="6438" spans="1:10">
      <c r="A6438" t="str">
        <f t="shared" si="100"/>
        <v>C232016FemaleMaori14</v>
      </c>
      <c r="B6438">
        <v>2016</v>
      </c>
      <c r="C6438" t="s">
        <v>27</v>
      </c>
      <c r="D6438" t="s">
        <v>119</v>
      </c>
      <c r="E6438">
        <v>14</v>
      </c>
      <c r="F6438" t="s">
        <v>152</v>
      </c>
      <c r="G6438">
        <v>2</v>
      </c>
      <c r="H6438">
        <v>20.833333329999999</v>
      </c>
      <c r="I6438" t="s">
        <v>227</v>
      </c>
      <c r="J6438" t="s">
        <v>228</v>
      </c>
    </row>
    <row r="6439" spans="1:10">
      <c r="A6439" t="str">
        <f t="shared" si="100"/>
        <v>C252016FemaleMaori14</v>
      </c>
      <c r="B6439">
        <v>2016</v>
      </c>
      <c r="C6439" t="s">
        <v>27</v>
      </c>
      <c r="D6439" t="s">
        <v>119</v>
      </c>
      <c r="E6439">
        <v>14</v>
      </c>
      <c r="F6439" t="s">
        <v>152</v>
      </c>
      <c r="G6439">
        <v>7</v>
      </c>
      <c r="H6439">
        <v>72.916666669999998</v>
      </c>
      <c r="I6439" t="s">
        <v>91</v>
      </c>
      <c r="J6439" t="s">
        <v>197</v>
      </c>
    </row>
    <row r="6440" spans="1:10">
      <c r="A6440" t="str">
        <f t="shared" si="100"/>
        <v>C33-C342016FemaleMaori14</v>
      </c>
      <c r="B6440">
        <v>2016</v>
      </c>
      <c r="C6440" t="s">
        <v>27</v>
      </c>
      <c r="D6440" t="s">
        <v>119</v>
      </c>
      <c r="E6440">
        <v>14</v>
      </c>
      <c r="F6440" t="s">
        <v>152</v>
      </c>
      <c r="G6440">
        <v>41</v>
      </c>
      <c r="H6440">
        <v>427.08333329999999</v>
      </c>
      <c r="I6440" t="s">
        <v>92</v>
      </c>
      <c r="J6440" t="s">
        <v>175</v>
      </c>
    </row>
    <row r="6441" spans="1:10">
      <c r="A6441" t="str">
        <f t="shared" si="100"/>
        <v>C432016FemaleMaori14</v>
      </c>
      <c r="B6441">
        <v>2016</v>
      </c>
      <c r="C6441" t="s">
        <v>27</v>
      </c>
      <c r="D6441" t="s">
        <v>119</v>
      </c>
      <c r="E6441">
        <v>14</v>
      </c>
      <c r="F6441" t="s">
        <v>152</v>
      </c>
      <c r="G6441">
        <v>6</v>
      </c>
      <c r="H6441">
        <v>62.5</v>
      </c>
      <c r="I6441" t="s">
        <v>93</v>
      </c>
      <c r="J6441" t="s">
        <v>186</v>
      </c>
    </row>
    <row r="6442" spans="1:10">
      <c r="A6442" t="str">
        <f t="shared" si="100"/>
        <v>C442016FemaleMaori14</v>
      </c>
      <c r="B6442">
        <v>2016</v>
      </c>
      <c r="C6442" t="s">
        <v>27</v>
      </c>
      <c r="D6442" t="s">
        <v>119</v>
      </c>
      <c r="E6442">
        <v>14</v>
      </c>
      <c r="F6442" t="s">
        <v>152</v>
      </c>
      <c r="G6442">
        <v>1</v>
      </c>
      <c r="H6442">
        <v>10.41666667</v>
      </c>
      <c r="I6442" t="s">
        <v>176</v>
      </c>
      <c r="J6442" t="s">
        <v>177</v>
      </c>
    </row>
    <row r="6443" spans="1:10">
      <c r="A6443" t="str">
        <f t="shared" si="100"/>
        <v>C482016FemaleMaori14</v>
      </c>
      <c r="B6443">
        <v>2016</v>
      </c>
      <c r="C6443" t="s">
        <v>27</v>
      </c>
      <c r="D6443" t="s">
        <v>119</v>
      </c>
      <c r="E6443">
        <v>14</v>
      </c>
      <c r="F6443" t="s">
        <v>152</v>
      </c>
      <c r="G6443">
        <v>1</v>
      </c>
      <c r="H6443">
        <v>10.41666667</v>
      </c>
      <c r="I6443" t="s">
        <v>200</v>
      </c>
      <c r="J6443" t="s">
        <v>201</v>
      </c>
    </row>
    <row r="6444" spans="1:10">
      <c r="A6444" t="str">
        <f t="shared" si="100"/>
        <v>C502016FemaleMaori14</v>
      </c>
      <c r="B6444">
        <v>2016</v>
      </c>
      <c r="C6444" t="s">
        <v>27</v>
      </c>
      <c r="D6444" t="s">
        <v>119</v>
      </c>
      <c r="E6444">
        <v>14</v>
      </c>
      <c r="F6444" t="s">
        <v>152</v>
      </c>
      <c r="G6444">
        <v>52</v>
      </c>
      <c r="H6444">
        <v>541.66666669999995</v>
      </c>
      <c r="I6444" t="s">
        <v>102</v>
      </c>
      <c r="J6444" t="s">
        <v>214</v>
      </c>
    </row>
    <row r="6445" spans="1:10">
      <c r="A6445" t="str">
        <f t="shared" si="100"/>
        <v>C512016FemaleMaori14</v>
      </c>
      <c r="B6445">
        <v>2016</v>
      </c>
      <c r="C6445" t="s">
        <v>27</v>
      </c>
      <c r="D6445" t="s">
        <v>119</v>
      </c>
      <c r="E6445">
        <v>14</v>
      </c>
      <c r="F6445" t="s">
        <v>152</v>
      </c>
      <c r="G6445">
        <v>1</v>
      </c>
      <c r="H6445">
        <v>10.41666667</v>
      </c>
      <c r="I6445" t="s">
        <v>106</v>
      </c>
      <c r="J6445" t="s">
        <v>238</v>
      </c>
    </row>
    <row r="6446" spans="1:10">
      <c r="A6446" t="str">
        <f t="shared" si="100"/>
        <v>C532016FemaleMaori14</v>
      </c>
      <c r="B6446">
        <v>2016</v>
      </c>
      <c r="C6446" t="s">
        <v>27</v>
      </c>
      <c r="D6446" t="s">
        <v>119</v>
      </c>
      <c r="E6446">
        <v>14</v>
      </c>
      <c r="F6446" t="s">
        <v>152</v>
      </c>
      <c r="G6446">
        <v>2</v>
      </c>
      <c r="H6446">
        <v>20.833333329999999</v>
      </c>
      <c r="I6446" t="s">
        <v>103</v>
      </c>
      <c r="J6446" t="s">
        <v>235</v>
      </c>
    </row>
    <row r="6447" spans="1:10">
      <c r="A6447" t="str">
        <f t="shared" si="100"/>
        <v>C54-C552016FemaleMaori14</v>
      </c>
      <c r="B6447">
        <v>2016</v>
      </c>
      <c r="C6447" t="s">
        <v>27</v>
      </c>
      <c r="D6447" t="s">
        <v>119</v>
      </c>
      <c r="E6447">
        <v>14</v>
      </c>
      <c r="F6447" t="s">
        <v>152</v>
      </c>
      <c r="G6447">
        <v>10</v>
      </c>
      <c r="H6447">
        <v>104.16666669999999</v>
      </c>
      <c r="I6447" t="s">
        <v>104</v>
      </c>
      <c r="J6447" t="s">
        <v>234</v>
      </c>
    </row>
    <row r="6448" spans="1:10">
      <c r="A6448" t="str">
        <f t="shared" si="100"/>
        <v>C56-C572016FemaleMaori14</v>
      </c>
      <c r="B6448">
        <v>2016</v>
      </c>
      <c r="C6448" t="s">
        <v>27</v>
      </c>
      <c r="D6448" t="s">
        <v>119</v>
      </c>
      <c r="E6448">
        <v>14</v>
      </c>
      <c r="F6448" t="s">
        <v>152</v>
      </c>
      <c r="G6448">
        <v>4</v>
      </c>
      <c r="H6448">
        <v>41.666666669999998</v>
      </c>
      <c r="I6448" t="s">
        <v>105</v>
      </c>
      <c r="J6448" t="s">
        <v>233</v>
      </c>
    </row>
    <row r="6449" spans="1:10">
      <c r="A6449" t="str">
        <f t="shared" si="100"/>
        <v>C64-C66, C682016FemaleMaori14</v>
      </c>
      <c r="B6449">
        <v>2016</v>
      </c>
      <c r="C6449" t="s">
        <v>27</v>
      </c>
      <c r="D6449" t="s">
        <v>119</v>
      </c>
      <c r="E6449">
        <v>14</v>
      </c>
      <c r="F6449" t="s">
        <v>152</v>
      </c>
      <c r="G6449">
        <v>7</v>
      </c>
      <c r="H6449">
        <v>72.916666669999998</v>
      </c>
      <c r="I6449" t="s">
        <v>94</v>
      </c>
      <c r="J6449" t="s">
        <v>164</v>
      </c>
    </row>
    <row r="6450" spans="1:10">
      <c r="A6450" t="str">
        <f t="shared" si="100"/>
        <v>C672016FemaleMaori14</v>
      </c>
      <c r="B6450">
        <v>2016</v>
      </c>
      <c r="C6450" t="s">
        <v>27</v>
      </c>
      <c r="D6450" t="s">
        <v>119</v>
      </c>
      <c r="E6450">
        <v>14</v>
      </c>
      <c r="F6450" t="s">
        <v>152</v>
      </c>
      <c r="G6450">
        <v>1</v>
      </c>
      <c r="H6450">
        <v>10.41666667</v>
      </c>
      <c r="I6450" t="s">
        <v>95</v>
      </c>
      <c r="J6450" t="s">
        <v>226</v>
      </c>
    </row>
    <row r="6451" spans="1:10">
      <c r="A6451" t="str">
        <f t="shared" si="100"/>
        <v>C712016FemaleMaori14</v>
      </c>
      <c r="B6451">
        <v>2016</v>
      </c>
      <c r="C6451" t="s">
        <v>27</v>
      </c>
      <c r="D6451" t="s">
        <v>119</v>
      </c>
      <c r="E6451">
        <v>14</v>
      </c>
      <c r="F6451" t="s">
        <v>152</v>
      </c>
      <c r="G6451">
        <v>3</v>
      </c>
      <c r="H6451">
        <v>31.25</v>
      </c>
      <c r="I6451" t="s">
        <v>96</v>
      </c>
      <c r="J6451" t="s">
        <v>167</v>
      </c>
    </row>
    <row r="6452" spans="1:10">
      <c r="A6452" t="str">
        <f t="shared" si="100"/>
        <v>C742016FemaleMaori14</v>
      </c>
      <c r="B6452">
        <v>2016</v>
      </c>
      <c r="C6452" t="s">
        <v>27</v>
      </c>
      <c r="D6452" t="s">
        <v>119</v>
      </c>
      <c r="E6452">
        <v>14</v>
      </c>
      <c r="F6452" t="s">
        <v>152</v>
      </c>
      <c r="G6452">
        <v>1</v>
      </c>
      <c r="H6452">
        <v>10.41666667</v>
      </c>
      <c r="I6452" t="s">
        <v>170</v>
      </c>
      <c r="J6452" t="s">
        <v>171</v>
      </c>
    </row>
    <row r="6453" spans="1:10">
      <c r="A6453" t="str">
        <f t="shared" si="100"/>
        <v>C752016FemaleMaori14</v>
      </c>
      <c r="B6453">
        <v>2016</v>
      </c>
      <c r="C6453" t="s">
        <v>27</v>
      </c>
      <c r="D6453" t="s">
        <v>119</v>
      </c>
      <c r="E6453">
        <v>14</v>
      </c>
      <c r="F6453" t="s">
        <v>152</v>
      </c>
      <c r="G6453">
        <v>1</v>
      </c>
      <c r="H6453">
        <v>10.41666667</v>
      </c>
      <c r="I6453" t="s">
        <v>184</v>
      </c>
      <c r="J6453" t="s">
        <v>185</v>
      </c>
    </row>
    <row r="6454" spans="1:10">
      <c r="A6454" t="str">
        <f t="shared" si="100"/>
        <v>C77-C792016FemaleMaori14</v>
      </c>
      <c r="B6454">
        <v>2016</v>
      </c>
      <c r="C6454" t="s">
        <v>27</v>
      </c>
      <c r="D6454" t="s">
        <v>119</v>
      </c>
      <c r="E6454">
        <v>14</v>
      </c>
      <c r="F6454" t="s">
        <v>152</v>
      </c>
      <c r="G6454">
        <v>1</v>
      </c>
      <c r="H6454">
        <v>10.41666667</v>
      </c>
      <c r="I6454" t="s">
        <v>215</v>
      </c>
      <c r="J6454" t="s">
        <v>216</v>
      </c>
    </row>
    <row r="6455" spans="1:10">
      <c r="A6455" t="str">
        <f t="shared" si="100"/>
        <v>C82-C86, C962016FemaleMaori14</v>
      </c>
      <c r="B6455">
        <v>2016</v>
      </c>
      <c r="C6455" t="s">
        <v>27</v>
      </c>
      <c r="D6455" t="s">
        <v>119</v>
      </c>
      <c r="E6455">
        <v>14</v>
      </c>
      <c r="F6455" t="s">
        <v>152</v>
      </c>
      <c r="G6455">
        <v>4</v>
      </c>
      <c r="H6455">
        <v>41.666666669999998</v>
      </c>
      <c r="I6455" t="s">
        <v>99</v>
      </c>
      <c r="J6455" t="s">
        <v>173</v>
      </c>
    </row>
    <row r="6456" spans="1:10">
      <c r="A6456" t="str">
        <f t="shared" si="100"/>
        <v>C902016FemaleMaori14</v>
      </c>
      <c r="B6456">
        <v>2016</v>
      </c>
      <c r="C6456" t="s">
        <v>27</v>
      </c>
      <c r="D6456" t="s">
        <v>119</v>
      </c>
      <c r="E6456">
        <v>14</v>
      </c>
      <c r="F6456" t="s">
        <v>152</v>
      </c>
      <c r="G6456">
        <v>3</v>
      </c>
      <c r="H6456">
        <v>31.25</v>
      </c>
      <c r="I6456" t="s">
        <v>100</v>
      </c>
      <c r="J6456" t="s">
        <v>205</v>
      </c>
    </row>
    <row r="6457" spans="1:10">
      <c r="A6457" t="str">
        <f t="shared" si="100"/>
        <v>C91-C952016FemaleMaori14</v>
      </c>
      <c r="B6457">
        <v>2016</v>
      </c>
      <c r="C6457" t="s">
        <v>27</v>
      </c>
      <c r="D6457" t="s">
        <v>119</v>
      </c>
      <c r="E6457">
        <v>14</v>
      </c>
      <c r="F6457" t="s">
        <v>152</v>
      </c>
      <c r="G6457">
        <v>4</v>
      </c>
      <c r="H6457">
        <v>41.666666669999998</v>
      </c>
      <c r="I6457" t="s">
        <v>101</v>
      </c>
      <c r="J6457" t="s">
        <v>174</v>
      </c>
    </row>
    <row r="6458" spans="1:10">
      <c r="A6458" t="str">
        <f t="shared" si="100"/>
        <v>D45-D472016FemaleMaori14</v>
      </c>
      <c r="B6458">
        <v>2016</v>
      </c>
      <c r="C6458" t="s">
        <v>27</v>
      </c>
      <c r="D6458" t="s">
        <v>119</v>
      </c>
      <c r="E6458">
        <v>14</v>
      </c>
      <c r="F6458" t="s">
        <v>152</v>
      </c>
      <c r="G6458">
        <v>3</v>
      </c>
      <c r="H6458">
        <v>31.25</v>
      </c>
      <c r="I6458" t="s">
        <v>140</v>
      </c>
      <c r="J6458" t="s">
        <v>181</v>
      </c>
    </row>
    <row r="6459" spans="1:10">
      <c r="A6459" t="str">
        <f t="shared" si="100"/>
        <v>C152017FemaleMaori14</v>
      </c>
      <c r="B6459">
        <v>2017</v>
      </c>
      <c r="C6459" t="s">
        <v>27</v>
      </c>
      <c r="D6459" t="s">
        <v>119</v>
      </c>
      <c r="E6459">
        <v>14</v>
      </c>
      <c r="F6459" t="s">
        <v>152</v>
      </c>
      <c r="G6459">
        <v>1</v>
      </c>
      <c r="H6459">
        <v>9.9601593630000007</v>
      </c>
      <c r="I6459" t="s">
        <v>87</v>
      </c>
      <c r="J6459" t="s">
        <v>217</v>
      </c>
    </row>
    <row r="6460" spans="1:10">
      <c r="A6460" t="str">
        <f t="shared" si="100"/>
        <v>C162017FemaleMaori14</v>
      </c>
      <c r="B6460">
        <v>2017</v>
      </c>
      <c r="C6460" t="s">
        <v>27</v>
      </c>
      <c r="D6460" t="s">
        <v>119</v>
      </c>
      <c r="E6460">
        <v>14</v>
      </c>
      <c r="F6460" t="s">
        <v>152</v>
      </c>
      <c r="G6460">
        <v>1</v>
      </c>
      <c r="H6460">
        <v>9.9601593630000007</v>
      </c>
      <c r="I6460" t="s">
        <v>88</v>
      </c>
      <c r="J6460" t="s">
        <v>188</v>
      </c>
    </row>
    <row r="6461" spans="1:10">
      <c r="A6461" t="str">
        <f t="shared" si="100"/>
        <v>C172017FemaleMaori14</v>
      </c>
      <c r="B6461">
        <v>2017</v>
      </c>
      <c r="C6461" t="s">
        <v>27</v>
      </c>
      <c r="D6461" t="s">
        <v>119</v>
      </c>
      <c r="E6461">
        <v>14</v>
      </c>
      <c r="F6461" t="s">
        <v>152</v>
      </c>
      <c r="G6461">
        <v>2</v>
      </c>
      <c r="H6461">
        <v>19.920318730000002</v>
      </c>
      <c r="I6461" t="s">
        <v>208</v>
      </c>
      <c r="J6461" t="s">
        <v>209</v>
      </c>
    </row>
    <row r="6462" spans="1:10">
      <c r="A6462" t="str">
        <f t="shared" si="100"/>
        <v>C18-C212017FemaleMaori14</v>
      </c>
      <c r="B6462">
        <v>2017</v>
      </c>
      <c r="C6462" t="s">
        <v>27</v>
      </c>
      <c r="D6462" t="s">
        <v>119</v>
      </c>
      <c r="E6462">
        <v>14</v>
      </c>
      <c r="F6462" t="s">
        <v>152</v>
      </c>
      <c r="G6462">
        <v>9</v>
      </c>
      <c r="H6462">
        <v>89.641434259999997</v>
      </c>
      <c r="I6462" t="s">
        <v>89</v>
      </c>
      <c r="J6462" t="s">
        <v>182</v>
      </c>
    </row>
    <row r="6463" spans="1:10">
      <c r="A6463" t="str">
        <f t="shared" si="100"/>
        <v>C222017FemaleMaori14</v>
      </c>
      <c r="B6463">
        <v>2017</v>
      </c>
      <c r="C6463" t="s">
        <v>27</v>
      </c>
      <c r="D6463" t="s">
        <v>119</v>
      </c>
      <c r="E6463">
        <v>14</v>
      </c>
      <c r="F6463" t="s">
        <v>152</v>
      </c>
      <c r="G6463">
        <v>6</v>
      </c>
      <c r="H6463">
        <v>59.760956180000001</v>
      </c>
      <c r="I6463" t="s">
        <v>90</v>
      </c>
      <c r="J6463" t="s">
        <v>159</v>
      </c>
    </row>
    <row r="6464" spans="1:10">
      <c r="A6464" t="str">
        <f t="shared" si="100"/>
        <v>C232017FemaleMaori14</v>
      </c>
      <c r="B6464">
        <v>2017</v>
      </c>
      <c r="C6464" t="s">
        <v>27</v>
      </c>
      <c r="D6464" t="s">
        <v>119</v>
      </c>
      <c r="E6464">
        <v>14</v>
      </c>
      <c r="F6464" t="s">
        <v>152</v>
      </c>
      <c r="G6464">
        <v>2</v>
      </c>
      <c r="H6464">
        <v>19.920318730000002</v>
      </c>
      <c r="I6464" t="s">
        <v>227</v>
      </c>
      <c r="J6464" t="s">
        <v>228</v>
      </c>
    </row>
    <row r="6465" spans="1:10">
      <c r="A6465" t="str">
        <f t="shared" si="100"/>
        <v>C242017FemaleMaori14</v>
      </c>
      <c r="B6465">
        <v>2017</v>
      </c>
      <c r="C6465" t="s">
        <v>27</v>
      </c>
      <c r="D6465" t="s">
        <v>119</v>
      </c>
      <c r="E6465">
        <v>14</v>
      </c>
      <c r="F6465" t="s">
        <v>152</v>
      </c>
      <c r="G6465">
        <v>2</v>
      </c>
      <c r="H6465">
        <v>19.920318730000002</v>
      </c>
      <c r="I6465" t="s">
        <v>220</v>
      </c>
      <c r="J6465" t="s">
        <v>221</v>
      </c>
    </row>
    <row r="6466" spans="1:10">
      <c r="A6466" t="str">
        <f t="shared" si="100"/>
        <v>C252017FemaleMaori14</v>
      </c>
      <c r="B6466">
        <v>2017</v>
      </c>
      <c r="C6466" t="s">
        <v>27</v>
      </c>
      <c r="D6466" t="s">
        <v>119</v>
      </c>
      <c r="E6466">
        <v>14</v>
      </c>
      <c r="F6466" t="s">
        <v>152</v>
      </c>
      <c r="G6466">
        <v>8</v>
      </c>
      <c r="H6466">
        <v>79.681274900000005</v>
      </c>
      <c r="I6466" t="s">
        <v>91</v>
      </c>
      <c r="J6466" t="s">
        <v>197</v>
      </c>
    </row>
    <row r="6467" spans="1:10">
      <c r="A6467" t="str">
        <f t="shared" ref="A6467:A6530" si="101">I6467&amp;B6467&amp;C6467&amp;D6467&amp;E6467</f>
        <v>C262017FemaleMaori14</v>
      </c>
      <c r="B6467">
        <v>2017</v>
      </c>
      <c r="C6467" t="s">
        <v>27</v>
      </c>
      <c r="D6467" t="s">
        <v>119</v>
      </c>
      <c r="E6467">
        <v>14</v>
      </c>
      <c r="F6467" t="s">
        <v>152</v>
      </c>
      <c r="G6467">
        <v>2</v>
      </c>
      <c r="H6467">
        <v>19.920318730000002</v>
      </c>
      <c r="I6467" t="s">
        <v>198</v>
      </c>
      <c r="J6467" t="s">
        <v>199</v>
      </c>
    </row>
    <row r="6468" spans="1:10">
      <c r="A6468" t="str">
        <f t="shared" si="101"/>
        <v>C33-C342017FemaleMaori14</v>
      </c>
      <c r="B6468">
        <v>2017</v>
      </c>
      <c r="C6468" t="s">
        <v>27</v>
      </c>
      <c r="D6468" t="s">
        <v>119</v>
      </c>
      <c r="E6468">
        <v>14</v>
      </c>
      <c r="F6468" t="s">
        <v>152</v>
      </c>
      <c r="G6468">
        <v>52</v>
      </c>
      <c r="H6468">
        <v>517.92828689999999</v>
      </c>
      <c r="I6468" t="s">
        <v>92</v>
      </c>
      <c r="J6468" t="s">
        <v>175</v>
      </c>
    </row>
    <row r="6469" spans="1:10">
      <c r="A6469" t="str">
        <f t="shared" si="101"/>
        <v>C432017FemaleMaori14</v>
      </c>
      <c r="B6469">
        <v>2017</v>
      </c>
      <c r="C6469" t="s">
        <v>27</v>
      </c>
      <c r="D6469" t="s">
        <v>119</v>
      </c>
      <c r="E6469">
        <v>14</v>
      </c>
      <c r="F6469" t="s">
        <v>152</v>
      </c>
      <c r="G6469">
        <v>4</v>
      </c>
      <c r="H6469">
        <v>39.840637450000003</v>
      </c>
      <c r="I6469" t="s">
        <v>93</v>
      </c>
      <c r="J6469" t="s">
        <v>186</v>
      </c>
    </row>
    <row r="6470" spans="1:10">
      <c r="A6470" t="str">
        <f t="shared" si="101"/>
        <v>C442017FemaleMaori14</v>
      </c>
      <c r="B6470">
        <v>2017</v>
      </c>
      <c r="C6470" t="s">
        <v>27</v>
      </c>
      <c r="D6470" t="s">
        <v>119</v>
      </c>
      <c r="E6470">
        <v>14</v>
      </c>
      <c r="F6470" t="s">
        <v>152</v>
      </c>
      <c r="G6470">
        <v>1</v>
      </c>
      <c r="H6470">
        <v>9.9601593630000007</v>
      </c>
      <c r="I6470" t="s">
        <v>176</v>
      </c>
      <c r="J6470" t="s">
        <v>177</v>
      </c>
    </row>
    <row r="6471" spans="1:10">
      <c r="A6471" t="str">
        <f t="shared" si="101"/>
        <v>C492017FemaleMaori14</v>
      </c>
      <c r="B6471">
        <v>2017</v>
      </c>
      <c r="C6471" t="s">
        <v>27</v>
      </c>
      <c r="D6471" t="s">
        <v>119</v>
      </c>
      <c r="E6471">
        <v>14</v>
      </c>
      <c r="F6471" t="s">
        <v>152</v>
      </c>
      <c r="G6471">
        <v>3</v>
      </c>
      <c r="H6471">
        <v>29.88047809</v>
      </c>
      <c r="I6471" t="s">
        <v>162</v>
      </c>
      <c r="J6471" t="s">
        <v>163</v>
      </c>
    </row>
    <row r="6472" spans="1:10">
      <c r="A6472" t="str">
        <f t="shared" si="101"/>
        <v>C502017FemaleMaori14</v>
      </c>
      <c r="B6472">
        <v>2017</v>
      </c>
      <c r="C6472" t="s">
        <v>27</v>
      </c>
      <c r="D6472" t="s">
        <v>119</v>
      </c>
      <c r="E6472">
        <v>14</v>
      </c>
      <c r="F6472" t="s">
        <v>152</v>
      </c>
      <c r="G6472">
        <v>59</v>
      </c>
      <c r="H6472">
        <v>587.64940239999999</v>
      </c>
      <c r="I6472" t="s">
        <v>102</v>
      </c>
      <c r="J6472" t="s">
        <v>214</v>
      </c>
    </row>
    <row r="6473" spans="1:10">
      <c r="A6473" t="str">
        <f t="shared" si="101"/>
        <v>C512017FemaleMaori14</v>
      </c>
      <c r="B6473">
        <v>2017</v>
      </c>
      <c r="C6473" t="s">
        <v>27</v>
      </c>
      <c r="D6473" t="s">
        <v>119</v>
      </c>
      <c r="E6473">
        <v>14</v>
      </c>
      <c r="F6473" t="s">
        <v>152</v>
      </c>
      <c r="G6473">
        <v>1</v>
      </c>
      <c r="H6473">
        <v>9.9601593630000007</v>
      </c>
      <c r="I6473" t="s">
        <v>106</v>
      </c>
      <c r="J6473" t="s">
        <v>238</v>
      </c>
    </row>
    <row r="6474" spans="1:10">
      <c r="A6474" t="str">
        <f t="shared" si="101"/>
        <v>C522017FemaleMaori14</v>
      </c>
      <c r="B6474">
        <v>2017</v>
      </c>
      <c r="C6474" t="s">
        <v>27</v>
      </c>
      <c r="D6474" t="s">
        <v>119</v>
      </c>
      <c r="E6474">
        <v>14</v>
      </c>
      <c r="F6474" t="s">
        <v>152</v>
      </c>
      <c r="G6474">
        <v>1</v>
      </c>
      <c r="H6474">
        <v>9.9601593630000007</v>
      </c>
      <c r="I6474" t="s">
        <v>239</v>
      </c>
      <c r="J6474" t="s">
        <v>240</v>
      </c>
    </row>
    <row r="6475" spans="1:10">
      <c r="A6475" t="str">
        <f t="shared" si="101"/>
        <v>C532017FemaleMaori14</v>
      </c>
      <c r="B6475">
        <v>2017</v>
      </c>
      <c r="C6475" t="s">
        <v>27</v>
      </c>
      <c r="D6475" t="s">
        <v>119</v>
      </c>
      <c r="E6475">
        <v>14</v>
      </c>
      <c r="F6475" t="s">
        <v>152</v>
      </c>
      <c r="G6475">
        <v>1</v>
      </c>
      <c r="H6475">
        <v>9.9601593630000007</v>
      </c>
      <c r="I6475" t="s">
        <v>103</v>
      </c>
      <c r="J6475" t="s">
        <v>235</v>
      </c>
    </row>
    <row r="6476" spans="1:10">
      <c r="A6476" t="str">
        <f t="shared" si="101"/>
        <v>C54-C552017FemaleMaori14</v>
      </c>
      <c r="B6476">
        <v>2017</v>
      </c>
      <c r="C6476" t="s">
        <v>27</v>
      </c>
      <c r="D6476" t="s">
        <v>119</v>
      </c>
      <c r="E6476">
        <v>14</v>
      </c>
      <c r="F6476" t="s">
        <v>152</v>
      </c>
      <c r="G6476">
        <v>17</v>
      </c>
      <c r="H6476">
        <v>169.32270919999999</v>
      </c>
      <c r="I6476" t="s">
        <v>104</v>
      </c>
      <c r="J6476" t="s">
        <v>234</v>
      </c>
    </row>
    <row r="6477" spans="1:10">
      <c r="A6477" t="str">
        <f t="shared" si="101"/>
        <v>C56-C572017FemaleMaori14</v>
      </c>
      <c r="B6477">
        <v>2017</v>
      </c>
      <c r="C6477" t="s">
        <v>27</v>
      </c>
      <c r="D6477" t="s">
        <v>119</v>
      </c>
      <c r="E6477">
        <v>14</v>
      </c>
      <c r="F6477" t="s">
        <v>152</v>
      </c>
      <c r="G6477">
        <v>5</v>
      </c>
      <c r="H6477">
        <v>49.800796810000001</v>
      </c>
      <c r="I6477" t="s">
        <v>105</v>
      </c>
      <c r="J6477" t="s">
        <v>233</v>
      </c>
    </row>
    <row r="6478" spans="1:10">
      <c r="A6478" t="str">
        <f t="shared" si="101"/>
        <v>C64-C66, C682017FemaleMaori14</v>
      </c>
      <c r="B6478">
        <v>2017</v>
      </c>
      <c r="C6478" t="s">
        <v>27</v>
      </c>
      <c r="D6478" t="s">
        <v>119</v>
      </c>
      <c r="E6478">
        <v>14</v>
      </c>
      <c r="F6478" t="s">
        <v>152</v>
      </c>
      <c r="G6478">
        <v>6</v>
      </c>
      <c r="H6478">
        <v>59.760956180000001</v>
      </c>
      <c r="I6478" t="s">
        <v>94</v>
      </c>
      <c r="J6478" t="s">
        <v>164</v>
      </c>
    </row>
    <row r="6479" spans="1:10">
      <c r="A6479" t="str">
        <f t="shared" si="101"/>
        <v>C712017FemaleMaori14</v>
      </c>
      <c r="B6479">
        <v>2017</v>
      </c>
      <c r="C6479" t="s">
        <v>27</v>
      </c>
      <c r="D6479" t="s">
        <v>119</v>
      </c>
      <c r="E6479">
        <v>14</v>
      </c>
      <c r="F6479" t="s">
        <v>152</v>
      </c>
      <c r="G6479">
        <v>1</v>
      </c>
      <c r="H6479">
        <v>9.9601593630000007</v>
      </c>
      <c r="I6479" t="s">
        <v>96</v>
      </c>
      <c r="J6479" t="s">
        <v>167</v>
      </c>
    </row>
    <row r="6480" spans="1:10">
      <c r="A6480" t="str">
        <f t="shared" si="101"/>
        <v>C732017FemaleMaori14</v>
      </c>
      <c r="B6480">
        <v>2017</v>
      </c>
      <c r="C6480" t="s">
        <v>27</v>
      </c>
      <c r="D6480" t="s">
        <v>119</v>
      </c>
      <c r="E6480">
        <v>14</v>
      </c>
      <c r="F6480" t="s">
        <v>152</v>
      </c>
      <c r="G6480">
        <v>2</v>
      </c>
      <c r="H6480">
        <v>19.920318730000002</v>
      </c>
      <c r="I6480" t="s">
        <v>97</v>
      </c>
      <c r="J6480" t="s">
        <v>183</v>
      </c>
    </row>
    <row r="6481" spans="1:10">
      <c r="A6481" t="str">
        <f t="shared" si="101"/>
        <v>C77-C792017FemaleMaori14</v>
      </c>
      <c r="B6481">
        <v>2017</v>
      </c>
      <c r="C6481" t="s">
        <v>27</v>
      </c>
      <c r="D6481" t="s">
        <v>119</v>
      </c>
      <c r="E6481">
        <v>14</v>
      </c>
      <c r="F6481" t="s">
        <v>152</v>
      </c>
      <c r="G6481">
        <v>5</v>
      </c>
      <c r="H6481">
        <v>49.800796810000001</v>
      </c>
      <c r="I6481" t="s">
        <v>215</v>
      </c>
      <c r="J6481" t="s">
        <v>216</v>
      </c>
    </row>
    <row r="6482" spans="1:10">
      <c r="A6482" t="str">
        <f t="shared" si="101"/>
        <v>C812017FemaleMaori14</v>
      </c>
      <c r="B6482">
        <v>2017</v>
      </c>
      <c r="C6482" t="s">
        <v>27</v>
      </c>
      <c r="D6482" t="s">
        <v>119</v>
      </c>
      <c r="E6482">
        <v>14</v>
      </c>
      <c r="F6482" t="s">
        <v>152</v>
      </c>
      <c r="G6482">
        <v>2</v>
      </c>
      <c r="H6482">
        <v>19.920318730000002</v>
      </c>
      <c r="I6482" t="s">
        <v>98</v>
      </c>
      <c r="J6482" t="s">
        <v>172</v>
      </c>
    </row>
    <row r="6483" spans="1:10">
      <c r="A6483" t="str">
        <f t="shared" si="101"/>
        <v>C82-C86, C962017FemaleMaori14</v>
      </c>
      <c r="B6483">
        <v>2017</v>
      </c>
      <c r="C6483" t="s">
        <v>27</v>
      </c>
      <c r="D6483" t="s">
        <v>119</v>
      </c>
      <c r="E6483">
        <v>14</v>
      </c>
      <c r="F6483" t="s">
        <v>152</v>
      </c>
      <c r="G6483">
        <v>5</v>
      </c>
      <c r="H6483">
        <v>49.800796810000001</v>
      </c>
      <c r="I6483" t="s">
        <v>99</v>
      </c>
      <c r="J6483" t="s">
        <v>173</v>
      </c>
    </row>
    <row r="6484" spans="1:10">
      <c r="A6484" t="str">
        <f t="shared" si="101"/>
        <v>C902017FemaleMaori14</v>
      </c>
      <c r="B6484">
        <v>2017</v>
      </c>
      <c r="C6484" t="s">
        <v>27</v>
      </c>
      <c r="D6484" t="s">
        <v>119</v>
      </c>
      <c r="E6484">
        <v>14</v>
      </c>
      <c r="F6484" t="s">
        <v>152</v>
      </c>
      <c r="G6484">
        <v>1</v>
      </c>
      <c r="H6484">
        <v>9.9601593630000007</v>
      </c>
      <c r="I6484" t="s">
        <v>100</v>
      </c>
      <c r="J6484" t="s">
        <v>205</v>
      </c>
    </row>
    <row r="6485" spans="1:10">
      <c r="A6485" t="str">
        <f t="shared" si="101"/>
        <v>C91-C952017FemaleMaori14</v>
      </c>
      <c r="B6485">
        <v>2017</v>
      </c>
      <c r="C6485" t="s">
        <v>27</v>
      </c>
      <c r="D6485" t="s">
        <v>119</v>
      </c>
      <c r="E6485">
        <v>14</v>
      </c>
      <c r="F6485" t="s">
        <v>152</v>
      </c>
      <c r="G6485">
        <v>5</v>
      </c>
      <c r="H6485">
        <v>49.800796810000001</v>
      </c>
      <c r="I6485" t="s">
        <v>101</v>
      </c>
      <c r="J6485" t="s">
        <v>174</v>
      </c>
    </row>
    <row r="6486" spans="1:10">
      <c r="A6486" t="str">
        <f t="shared" si="101"/>
        <v>D45-D472017FemaleMaori14</v>
      </c>
      <c r="B6486">
        <v>2017</v>
      </c>
      <c r="C6486" t="s">
        <v>27</v>
      </c>
      <c r="D6486" t="s">
        <v>119</v>
      </c>
      <c r="E6486">
        <v>14</v>
      </c>
      <c r="F6486" t="s">
        <v>152</v>
      </c>
      <c r="G6486">
        <v>6</v>
      </c>
      <c r="H6486">
        <v>59.760956180000001</v>
      </c>
      <c r="I6486" t="s">
        <v>140</v>
      </c>
      <c r="J6486" t="s">
        <v>181</v>
      </c>
    </row>
    <row r="6487" spans="1:10">
      <c r="A6487" t="str">
        <f t="shared" si="101"/>
        <v>C152015FemaleMaori15</v>
      </c>
      <c r="B6487">
        <v>2015</v>
      </c>
      <c r="C6487" t="s">
        <v>27</v>
      </c>
      <c r="D6487" t="s">
        <v>119</v>
      </c>
      <c r="E6487">
        <v>15</v>
      </c>
      <c r="F6487" t="s">
        <v>153</v>
      </c>
      <c r="G6487">
        <v>3</v>
      </c>
      <c r="H6487">
        <v>51.635111879999997</v>
      </c>
      <c r="I6487" t="s">
        <v>87</v>
      </c>
      <c r="J6487" t="s">
        <v>217</v>
      </c>
    </row>
    <row r="6488" spans="1:10">
      <c r="A6488" t="str">
        <f t="shared" si="101"/>
        <v>C162015FemaleMaori15</v>
      </c>
      <c r="B6488">
        <v>2015</v>
      </c>
      <c r="C6488" t="s">
        <v>27</v>
      </c>
      <c r="D6488" t="s">
        <v>119</v>
      </c>
      <c r="E6488">
        <v>15</v>
      </c>
      <c r="F6488" t="s">
        <v>153</v>
      </c>
      <c r="G6488">
        <v>3</v>
      </c>
      <c r="H6488">
        <v>51.635111879999997</v>
      </c>
      <c r="I6488" t="s">
        <v>88</v>
      </c>
      <c r="J6488" t="s">
        <v>188</v>
      </c>
    </row>
    <row r="6489" spans="1:10">
      <c r="A6489" t="str">
        <f t="shared" si="101"/>
        <v>C172015FemaleMaori15</v>
      </c>
      <c r="B6489">
        <v>2015</v>
      </c>
      <c r="C6489" t="s">
        <v>27</v>
      </c>
      <c r="D6489" t="s">
        <v>119</v>
      </c>
      <c r="E6489">
        <v>15</v>
      </c>
      <c r="F6489" t="s">
        <v>153</v>
      </c>
      <c r="G6489">
        <v>1</v>
      </c>
      <c r="H6489">
        <v>17.211703960000001</v>
      </c>
      <c r="I6489" t="s">
        <v>208</v>
      </c>
      <c r="J6489" t="s">
        <v>209</v>
      </c>
    </row>
    <row r="6490" spans="1:10">
      <c r="A6490" t="str">
        <f t="shared" si="101"/>
        <v>C18-C212015FemaleMaori15</v>
      </c>
      <c r="B6490">
        <v>2015</v>
      </c>
      <c r="C6490" t="s">
        <v>27</v>
      </c>
      <c r="D6490" t="s">
        <v>119</v>
      </c>
      <c r="E6490">
        <v>15</v>
      </c>
      <c r="F6490" t="s">
        <v>153</v>
      </c>
      <c r="G6490">
        <v>9</v>
      </c>
      <c r="H6490">
        <v>154.9053356</v>
      </c>
      <c r="I6490" t="s">
        <v>89</v>
      </c>
      <c r="J6490" t="s">
        <v>182</v>
      </c>
    </row>
    <row r="6491" spans="1:10">
      <c r="A6491" t="str">
        <f t="shared" si="101"/>
        <v>C242015FemaleMaori15</v>
      </c>
      <c r="B6491">
        <v>2015</v>
      </c>
      <c r="C6491" t="s">
        <v>27</v>
      </c>
      <c r="D6491" t="s">
        <v>119</v>
      </c>
      <c r="E6491">
        <v>15</v>
      </c>
      <c r="F6491" t="s">
        <v>153</v>
      </c>
      <c r="G6491">
        <v>2</v>
      </c>
      <c r="H6491">
        <v>34.423407920000002</v>
      </c>
      <c r="I6491" t="s">
        <v>220</v>
      </c>
      <c r="J6491" t="s">
        <v>221</v>
      </c>
    </row>
    <row r="6492" spans="1:10">
      <c r="A6492" t="str">
        <f t="shared" si="101"/>
        <v>C252015FemaleMaori15</v>
      </c>
      <c r="B6492">
        <v>2015</v>
      </c>
      <c r="C6492" t="s">
        <v>27</v>
      </c>
      <c r="D6492" t="s">
        <v>119</v>
      </c>
      <c r="E6492">
        <v>15</v>
      </c>
      <c r="F6492" t="s">
        <v>153</v>
      </c>
      <c r="G6492">
        <v>2</v>
      </c>
      <c r="H6492">
        <v>34.423407920000002</v>
      </c>
      <c r="I6492" t="s">
        <v>91</v>
      </c>
      <c r="J6492" t="s">
        <v>197</v>
      </c>
    </row>
    <row r="6493" spans="1:10">
      <c r="A6493" t="str">
        <f t="shared" si="101"/>
        <v>C322015FemaleMaori15</v>
      </c>
      <c r="B6493">
        <v>2015</v>
      </c>
      <c r="C6493" t="s">
        <v>27</v>
      </c>
      <c r="D6493" t="s">
        <v>119</v>
      </c>
      <c r="E6493">
        <v>15</v>
      </c>
      <c r="F6493" t="s">
        <v>153</v>
      </c>
      <c r="G6493">
        <v>1</v>
      </c>
      <c r="H6493">
        <v>17.211703960000001</v>
      </c>
      <c r="I6493" t="s">
        <v>189</v>
      </c>
      <c r="J6493" t="s">
        <v>190</v>
      </c>
    </row>
    <row r="6494" spans="1:10">
      <c r="A6494" t="str">
        <f t="shared" si="101"/>
        <v>C33-C342015FemaleMaori15</v>
      </c>
      <c r="B6494">
        <v>2015</v>
      </c>
      <c r="C6494" t="s">
        <v>27</v>
      </c>
      <c r="D6494" t="s">
        <v>119</v>
      </c>
      <c r="E6494">
        <v>15</v>
      </c>
      <c r="F6494" t="s">
        <v>153</v>
      </c>
      <c r="G6494">
        <v>49</v>
      </c>
      <c r="H6494">
        <v>843.37349400000005</v>
      </c>
      <c r="I6494" t="s">
        <v>92</v>
      </c>
      <c r="J6494" t="s">
        <v>175</v>
      </c>
    </row>
    <row r="6495" spans="1:10">
      <c r="A6495" t="str">
        <f t="shared" si="101"/>
        <v>C372015FemaleMaori15</v>
      </c>
      <c r="B6495">
        <v>2015</v>
      </c>
      <c r="C6495" t="s">
        <v>27</v>
      </c>
      <c r="D6495" t="s">
        <v>119</v>
      </c>
      <c r="E6495">
        <v>15</v>
      </c>
      <c r="F6495" t="s">
        <v>153</v>
      </c>
      <c r="G6495">
        <v>1</v>
      </c>
      <c r="H6495">
        <v>17.211703960000001</v>
      </c>
      <c r="I6495" t="s">
        <v>212</v>
      </c>
      <c r="J6495" t="s">
        <v>213</v>
      </c>
    </row>
    <row r="6496" spans="1:10">
      <c r="A6496" t="str">
        <f t="shared" si="101"/>
        <v>C432015FemaleMaori15</v>
      </c>
      <c r="B6496">
        <v>2015</v>
      </c>
      <c r="C6496" t="s">
        <v>27</v>
      </c>
      <c r="D6496" t="s">
        <v>119</v>
      </c>
      <c r="E6496">
        <v>15</v>
      </c>
      <c r="F6496" t="s">
        <v>153</v>
      </c>
      <c r="G6496">
        <v>3</v>
      </c>
      <c r="H6496">
        <v>51.635111879999997</v>
      </c>
      <c r="I6496" t="s">
        <v>93</v>
      </c>
      <c r="J6496" t="s">
        <v>186</v>
      </c>
    </row>
    <row r="6497" spans="1:10">
      <c r="A6497" t="str">
        <f t="shared" si="101"/>
        <v>C442015FemaleMaori15</v>
      </c>
      <c r="B6497">
        <v>2015</v>
      </c>
      <c r="C6497" t="s">
        <v>27</v>
      </c>
      <c r="D6497" t="s">
        <v>119</v>
      </c>
      <c r="E6497">
        <v>15</v>
      </c>
      <c r="F6497" t="s">
        <v>153</v>
      </c>
      <c r="G6497">
        <v>1</v>
      </c>
      <c r="H6497">
        <v>17.211703960000001</v>
      </c>
      <c r="I6497" t="s">
        <v>176</v>
      </c>
      <c r="J6497" t="s">
        <v>177</v>
      </c>
    </row>
    <row r="6498" spans="1:10">
      <c r="A6498" t="str">
        <f t="shared" si="101"/>
        <v>C502015FemaleMaori15</v>
      </c>
      <c r="B6498">
        <v>2015</v>
      </c>
      <c r="C6498" t="s">
        <v>27</v>
      </c>
      <c r="D6498" t="s">
        <v>119</v>
      </c>
      <c r="E6498">
        <v>15</v>
      </c>
      <c r="F6498" t="s">
        <v>153</v>
      </c>
      <c r="G6498">
        <v>22</v>
      </c>
      <c r="H6498">
        <v>378.65748710000003</v>
      </c>
      <c r="I6498" t="s">
        <v>102</v>
      </c>
      <c r="J6498" t="s">
        <v>214</v>
      </c>
    </row>
    <row r="6499" spans="1:10">
      <c r="A6499" t="str">
        <f t="shared" si="101"/>
        <v>C512015FemaleMaori15</v>
      </c>
      <c r="B6499">
        <v>2015</v>
      </c>
      <c r="C6499" t="s">
        <v>27</v>
      </c>
      <c r="D6499" t="s">
        <v>119</v>
      </c>
      <c r="E6499">
        <v>15</v>
      </c>
      <c r="F6499" t="s">
        <v>153</v>
      </c>
      <c r="G6499">
        <v>1</v>
      </c>
      <c r="H6499">
        <v>17.211703960000001</v>
      </c>
      <c r="I6499" t="s">
        <v>106</v>
      </c>
      <c r="J6499" t="s">
        <v>238</v>
      </c>
    </row>
    <row r="6500" spans="1:10">
      <c r="A6500" t="str">
        <f t="shared" si="101"/>
        <v>C532015FemaleMaori15</v>
      </c>
      <c r="B6500">
        <v>2015</v>
      </c>
      <c r="C6500" t="s">
        <v>27</v>
      </c>
      <c r="D6500" t="s">
        <v>119</v>
      </c>
      <c r="E6500">
        <v>15</v>
      </c>
      <c r="F6500" t="s">
        <v>153</v>
      </c>
      <c r="G6500">
        <v>1</v>
      </c>
      <c r="H6500">
        <v>17.211703960000001</v>
      </c>
      <c r="I6500" t="s">
        <v>103</v>
      </c>
      <c r="J6500" t="s">
        <v>235</v>
      </c>
    </row>
    <row r="6501" spans="1:10">
      <c r="A6501" t="str">
        <f t="shared" si="101"/>
        <v>C54-C552015FemaleMaori15</v>
      </c>
      <c r="B6501">
        <v>2015</v>
      </c>
      <c r="C6501" t="s">
        <v>27</v>
      </c>
      <c r="D6501" t="s">
        <v>119</v>
      </c>
      <c r="E6501">
        <v>15</v>
      </c>
      <c r="F6501" t="s">
        <v>153</v>
      </c>
      <c r="G6501">
        <v>4</v>
      </c>
      <c r="H6501">
        <v>68.846815829999997</v>
      </c>
      <c r="I6501" t="s">
        <v>104</v>
      </c>
      <c r="J6501" t="s">
        <v>234</v>
      </c>
    </row>
    <row r="6502" spans="1:10">
      <c r="A6502" t="str">
        <f t="shared" si="101"/>
        <v>C56-C572015FemaleMaori15</v>
      </c>
      <c r="B6502">
        <v>2015</v>
      </c>
      <c r="C6502" t="s">
        <v>27</v>
      </c>
      <c r="D6502" t="s">
        <v>119</v>
      </c>
      <c r="E6502">
        <v>15</v>
      </c>
      <c r="F6502" t="s">
        <v>153</v>
      </c>
      <c r="G6502">
        <v>6</v>
      </c>
      <c r="H6502">
        <v>103.2702238</v>
      </c>
      <c r="I6502" t="s">
        <v>105</v>
      </c>
      <c r="J6502" t="s">
        <v>233</v>
      </c>
    </row>
    <row r="6503" spans="1:10">
      <c r="A6503" t="str">
        <f t="shared" si="101"/>
        <v>C64-C66, C682015FemaleMaori15</v>
      </c>
      <c r="B6503">
        <v>2015</v>
      </c>
      <c r="C6503" t="s">
        <v>27</v>
      </c>
      <c r="D6503" t="s">
        <v>119</v>
      </c>
      <c r="E6503">
        <v>15</v>
      </c>
      <c r="F6503" t="s">
        <v>153</v>
      </c>
      <c r="G6503">
        <v>1</v>
      </c>
      <c r="H6503">
        <v>17.211703960000001</v>
      </c>
      <c r="I6503" t="s">
        <v>94</v>
      </c>
      <c r="J6503" t="s">
        <v>164</v>
      </c>
    </row>
    <row r="6504" spans="1:10">
      <c r="A6504" t="str">
        <f t="shared" si="101"/>
        <v>C712015FemaleMaori15</v>
      </c>
      <c r="B6504">
        <v>2015</v>
      </c>
      <c r="C6504" t="s">
        <v>27</v>
      </c>
      <c r="D6504" t="s">
        <v>119</v>
      </c>
      <c r="E6504">
        <v>15</v>
      </c>
      <c r="F6504" t="s">
        <v>153</v>
      </c>
      <c r="G6504">
        <v>2</v>
      </c>
      <c r="H6504">
        <v>34.423407920000002</v>
      </c>
      <c r="I6504" t="s">
        <v>96</v>
      </c>
      <c r="J6504" t="s">
        <v>167</v>
      </c>
    </row>
    <row r="6505" spans="1:10">
      <c r="A6505" t="str">
        <f t="shared" si="101"/>
        <v>C732015FemaleMaori15</v>
      </c>
      <c r="B6505">
        <v>2015</v>
      </c>
      <c r="C6505" t="s">
        <v>27</v>
      </c>
      <c r="D6505" t="s">
        <v>119</v>
      </c>
      <c r="E6505">
        <v>15</v>
      </c>
      <c r="F6505" t="s">
        <v>153</v>
      </c>
      <c r="G6505">
        <v>1</v>
      </c>
      <c r="H6505">
        <v>17.211703960000001</v>
      </c>
      <c r="I6505" t="s">
        <v>97</v>
      </c>
      <c r="J6505" t="s">
        <v>183</v>
      </c>
    </row>
    <row r="6506" spans="1:10">
      <c r="A6506" t="str">
        <f t="shared" si="101"/>
        <v>C77-C792015FemaleMaori15</v>
      </c>
      <c r="B6506">
        <v>2015</v>
      </c>
      <c r="C6506" t="s">
        <v>27</v>
      </c>
      <c r="D6506" t="s">
        <v>119</v>
      </c>
      <c r="E6506">
        <v>15</v>
      </c>
      <c r="F6506" t="s">
        <v>153</v>
      </c>
      <c r="G6506">
        <v>9</v>
      </c>
      <c r="H6506">
        <v>154.9053356</v>
      </c>
      <c r="I6506" t="s">
        <v>215</v>
      </c>
      <c r="J6506" t="s">
        <v>216</v>
      </c>
    </row>
    <row r="6507" spans="1:10">
      <c r="A6507" t="str">
        <f t="shared" si="101"/>
        <v>C802015FemaleMaori15</v>
      </c>
      <c r="B6507">
        <v>2015</v>
      </c>
      <c r="C6507" t="s">
        <v>27</v>
      </c>
      <c r="D6507" t="s">
        <v>119</v>
      </c>
      <c r="E6507">
        <v>15</v>
      </c>
      <c r="F6507" t="s">
        <v>153</v>
      </c>
      <c r="G6507">
        <v>1</v>
      </c>
      <c r="H6507">
        <v>17.211703960000001</v>
      </c>
      <c r="I6507" t="s">
        <v>229</v>
      </c>
      <c r="J6507" t="s">
        <v>230</v>
      </c>
    </row>
    <row r="6508" spans="1:10">
      <c r="A6508" t="str">
        <f t="shared" si="101"/>
        <v>C812015FemaleMaori15</v>
      </c>
      <c r="B6508">
        <v>2015</v>
      </c>
      <c r="C6508" t="s">
        <v>27</v>
      </c>
      <c r="D6508" t="s">
        <v>119</v>
      </c>
      <c r="E6508">
        <v>15</v>
      </c>
      <c r="F6508" t="s">
        <v>153</v>
      </c>
      <c r="G6508">
        <v>1</v>
      </c>
      <c r="H6508">
        <v>17.211703960000001</v>
      </c>
      <c r="I6508" t="s">
        <v>98</v>
      </c>
      <c r="J6508" t="s">
        <v>172</v>
      </c>
    </row>
    <row r="6509" spans="1:10">
      <c r="A6509" t="str">
        <f t="shared" si="101"/>
        <v>C82-C86, C962015FemaleMaori15</v>
      </c>
      <c r="B6509">
        <v>2015</v>
      </c>
      <c r="C6509" t="s">
        <v>27</v>
      </c>
      <c r="D6509" t="s">
        <v>119</v>
      </c>
      <c r="E6509">
        <v>15</v>
      </c>
      <c r="F6509" t="s">
        <v>153</v>
      </c>
      <c r="G6509">
        <v>3</v>
      </c>
      <c r="H6509">
        <v>51.635111879999997</v>
      </c>
      <c r="I6509" t="s">
        <v>99</v>
      </c>
      <c r="J6509" t="s">
        <v>173</v>
      </c>
    </row>
    <row r="6510" spans="1:10">
      <c r="A6510" t="str">
        <f t="shared" si="101"/>
        <v>C902015FemaleMaori15</v>
      </c>
      <c r="B6510">
        <v>2015</v>
      </c>
      <c r="C6510" t="s">
        <v>27</v>
      </c>
      <c r="D6510" t="s">
        <v>119</v>
      </c>
      <c r="E6510">
        <v>15</v>
      </c>
      <c r="F6510" t="s">
        <v>153</v>
      </c>
      <c r="G6510">
        <v>1</v>
      </c>
      <c r="H6510">
        <v>17.211703960000001</v>
      </c>
      <c r="I6510" t="s">
        <v>100</v>
      </c>
      <c r="J6510" t="s">
        <v>205</v>
      </c>
    </row>
    <row r="6511" spans="1:10">
      <c r="A6511" t="str">
        <f t="shared" si="101"/>
        <v>C91-C952015FemaleMaori15</v>
      </c>
      <c r="B6511">
        <v>2015</v>
      </c>
      <c r="C6511" t="s">
        <v>27</v>
      </c>
      <c r="D6511" t="s">
        <v>119</v>
      </c>
      <c r="E6511">
        <v>15</v>
      </c>
      <c r="F6511" t="s">
        <v>153</v>
      </c>
      <c r="G6511">
        <v>3</v>
      </c>
      <c r="H6511">
        <v>51.635111879999997</v>
      </c>
      <c r="I6511" t="s">
        <v>101</v>
      </c>
      <c r="J6511" t="s">
        <v>174</v>
      </c>
    </row>
    <row r="6512" spans="1:10">
      <c r="A6512" t="str">
        <f t="shared" si="101"/>
        <v>D45-D472015FemaleMaori15</v>
      </c>
      <c r="B6512">
        <v>2015</v>
      </c>
      <c r="C6512" t="s">
        <v>27</v>
      </c>
      <c r="D6512" t="s">
        <v>119</v>
      </c>
      <c r="E6512">
        <v>15</v>
      </c>
      <c r="F6512" t="s">
        <v>153</v>
      </c>
      <c r="G6512">
        <v>1</v>
      </c>
      <c r="H6512">
        <v>17.211703960000001</v>
      </c>
      <c r="I6512" t="s">
        <v>140</v>
      </c>
      <c r="J6512" t="s">
        <v>181</v>
      </c>
    </row>
    <row r="6513" spans="1:10">
      <c r="A6513" t="str">
        <f t="shared" si="101"/>
        <v>C00-C142016FemaleMaori15</v>
      </c>
      <c r="B6513">
        <v>2016</v>
      </c>
      <c r="C6513" t="s">
        <v>27</v>
      </c>
      <c r="D6513" t="s">
        <v>119</v>
      </c>
      <c r="E6513">
        <v>15</v>
      </c>
      <c r="F6513" t="s">
        <v>153</v>
      </c>
      <c r="G6513">
        <v>2</v>
      </c>
      <c r="H6513">
        <v>33.167495850000002</v>
      </c>
      <c r="I6513" t="s">
        <v>86</v>
      </c>
      <c r="J6513" t="s">
        <v>180</v>
      </c>
    </row>
    <row r="6514" spans="1:10">
      <c r="A6514" t="str">
        <f t="shared" si="101"/>
        <v>C152016FemaleMaori15</v>
      </c>
      <c r="B6514">
        <v>2016</v>
      </c>
      <c r="C6514" t="s">
        <v>27</v>
      </c>
      <c r="D6514" t="s">
        <v>119</v>
      </c>
      <c r="E6514">
        <v>15</v>
      </c>
      <c r="F6514" t="s">
        <v>153</v>
      </c>
      <c r="G6514">
        <v>2</v>
      </c>
      <c r="H6514">
        <v>33.167495850000002</v>
      </c>
      <c r="I6514" t="s">
        <v>87</v>
      </c>
      <c r="J6514" t="s">
        <v>217</v>
      </c>
    </row>
    <row r="6515" spans="1:10">
      <c r="A6515" t="str">
        <f t="shared" si="101"/>
        <v>C162016FemaleMaori15</v>
      </c>
      <c r="B6515">
        <v>2016</v>
      </c>
      <c r="C6515" t="s">
        <v>27</v>
      </c>
      <c r="D6515" t="s">
        <v>119</v>
      </c>
      <c r="E6515">
        <v>15</v>
      </c>
      <c r="F6515" t="s">
        <v>153</v>
      </c>
      <c r="G6515">
        <v>1</v>
      </c>
      <c r="H6515">
        <v>16.583747930000001</v>
      </c>
      <c r="I6515" t="s">
        <v>88</v>
      </c>
      <c r="J6515" t="s">
        <v>188</v>
      </c>
    </row>
    <row r="6516" spans="1:10">
      <c r="A6516" t="str">
        <f t="shared" si="101"/>
        <v>C18-C212016FemaleMaori15</v>
      </c>
      <c r="B6516">
        <v>2016</v>
      </c>
      <c r="C6516" t="s">
        <v>27</v>
      </c>
      <c r="D6516" t="s">
        <v>119</v>
      </c>
      <c r="E6516">
        <v>15</v>
      </c>
      <c r="F6516" t="s">
        <v>153</v>
      </c>
      <c r="G6516">
        <v>11</v>
      </c>
      <c r="H6516">
        <v>182.4212272</v>
      </c>
      <c r="I6516" t="s">
        <v>89</v>
      </c>
      <c r="J6516" t="s">
        <v>182</v>
      </c>
    </row>
    <row r="6517" spans="1:10">
      <c r="A6517" t="str">
        <f t="shared" si="101"/>
        <v>C222016FemaleMaori15</v>
      </c>
      <c r="B6517">
        <v>2016</v>
      </c>
      <c r="C6517" t="s">
        <v>27</v>
      </c>
      <c r="D6517" t="s">
        <v>119</v>
      </c>
      <c r="E6517">
        <v>15</v>
      </c>
      <c r="F6517" t="s">
        <v>153</v>
      </c>
      <c r="G6517">
        <v>1</v>
      </c>
      <c r="H6517">
        <v>16.583747930000001</v>
      </c>
      <c r="I6517" t="s">
        <v>90</v>
      </c>
      <c r="J6517" t="s">
        <v>159</v>
      </c>
    </row>
    <row r="6518" spans="1:10">
      <c r="A6518" t="str">
        <f t="shared" si="101"/>
        <v>C242016FemaleMaori15</v>
      </c>
      <c r="B6518">
        <v>2016</v>
      </c>
      <c r="C6518" t="s">
        <v>27</v>
      </c>
      <c r="D6518" t="s">
        <v>119</v>
      </c>
      <c r="E6518">
        <v>15</v>
      </c>
      <c r="F6518" t="s">
        <v>153</v>
      </c>
      <c r="G6518">
        <v>1</v>
      </c>
      <c r="H6518">
        <v>16.583747930000001</v>
      </c>
      <c r="I6518" t="s">
        <v>220</v>
      </c>
      <c r="J6518" t="s">
        <v>221</v>
      </c>
    </row>
    <row r="6519" spans="1:10">
      <c r="A6519" t="str">
        <f t="shared" si="101"/>
        <v>C252016FemaleMaori15</v>
      </c>
      <c r="B6519">
        <v>2016</v>
      </c>
      <c r="C6519" t="s">
        <v>27</v>
      </c>
      <c r="D6519" t="s">
        <v>119</v>
      </c>
      <c r="E6519">
        <v>15</v>
      </c>
      <c r="F6519" t="s">
        <v>153</v>
      </c>
      <c r="G6519">
        <v>3</v>
      </c>
      <c r="H6519">
        <v>49.751243780000003</v>
      </c>
      <c r="I6519" t="s">
        <v>91</v>
      </c>
      <c r="J6519" t="s">
        <v>197</v>
      </c>
    </row>
    <row r="6520" spans="1:10">
      <c r="A6520" t="str">
        <f t="shared" si="101"/>
        <v>C33-C342016FemaleMaori15</v>
      </c>
      <c r="B6520">
        <v>2016</v>
      </c>
      <c r="C6520" t="s">
        <v>27</v>
      </c>
      <c r="D6520" t="s">
        <v>119</v>
      </c>
      <c r="E6520">
        <v>15</v>
      </c>
      <c r="F6520" t="s">
        <v>153</v>
      </c>
      <c r="G6520">
        <v>33</v>
      </c>
      <c r="H6520">
        <v>547.26368160000004</v>
      </c>
      <c r="I6520" t="s">
        <v>92</v>
      </c>
      <c r="J6520" t="s">
        <v>175</v>
      </c>
    </row>
    <row r="6521" spans="1:10">
      <c r="A6521" t="str">
        <f t="shared" si="101"/>
        <v>C432016FemaleMaori15</v>
      </c>
      <c r="B6521">
        <v>2016</v>
      </c>
      <c r="C6521" t="s">
        <v>27</v>
      </c>
      <c r="D6521" t="s">
        <v>119</v>
      </c>
      <c r="E6521">
        <v>15</v>
      </c>
      <c r="F6521" t="s">
        <v>153</v>
      </c>
      <c r="G6521">
        <v>4</v>
      </c>
      <c r="H6521">
        <v>66.334991709999997</v>
      </c>
      <c r="I6521" t="s">
        <v>93</v>
      </c>
      <c r="J6521" t="s">
        <v>186</v>
      </c>
    </row>
    <row r="6522" spans="1:10">
      <c r="A6522" t="str">
        <f t="shared" si="101"/>
        <v>C502016FemaleMaori15</v>
      </c>
      <c r="B6522">
        <v>2016</v>
      </c>
      <c r="C6522" t="s">
        <v>27</v>
      </c>
      <c r="D6522" t="s">
        <v>119</v>
      </c>
      <c r="E6522">
        <v>15</v>
      </c>
      <c r="F6522" t="s">
        <v>153</v>
      </c>
      <c r="G6522">
        <v>23</v>
      </c>
      <c r="H6522">
        <v>381.4262023</v>
      </c>
      <c r="I6522" t="s">
        <v>102</v>
      </c>
      <c r="J6522" t="s">
        <v>214</v>
      </c>
    </row>
    <row r="6523" spans="1:10">
      <c r="A6523" t="str">
        <f t="shared" si="101"/>
        <v>C512016FemaleMaori15</v>
      </c>
      <c r="B6523">
        <v>2016</v>
      </c>
      <c r="C6523" t="s">
        <v>27</v>
      </c>
      <c r="D6523" t="s">
        <v>119</v>
      </c>
      <c r="E6523">
        <v>15</v>
      </c>
      <c r="F6523" t="s">
        <v>153</v>
      </c>
      <c r="G6523">
        <v>1</v>
      </c>
      <c r="H6523">
        <v>16.583747930000001</v>
      </c>
      <c r="I6523" t="s">
        <v>106</v>
      </c>
      <c r="J6523" t="s">
        <v>238</v>
      </c>
    </row>
    <row r="6524" spans="1:10">
      <c r="A6524" t="str">
        <f t="shared" si="101"/>
        <v>C532016FemaleMaori15</v>
      </c>
      <c r="B6524">
        <v>2016</v>
      </c>
      <c r="C6524" t="s">
        <v>27</v>
      </c>
      <c r="D6524" t="s">
        <v>119</v>
      </c>
      <c r="E6524">
        <v>15</v>
      </c>
      <c r="F6524" t="s">
        <v>153</v>
      </c>
      <c r="G6524">
        <v>1</v>
      </c>
      <c r="H6524">
        <v>16.583747930000001</v>
      </c>
      <c r="I6524" t="s">
        <v>103</v>
      </c>
      <c r="J6524" t="s">
        <v>235</v>
      </c>
    </row>
    <row r="6525" spans="1:10">
      <c r="A6525" t="str">
        <f t="shared" si="101"/>
        <v>C54-C552016FemaleMaori15</v>
      </c>
      <c r="B6525">
        <v>2016</v>
      </c>
      <c r="C6525" t="s">
        <v>27</v>
      </c>
      <c r="D6525" t="s">
        <v>119</v>
      </c>
      <c r="E6525">
        <v>15</v>
      </c>
      <c r="F6525" t="s">
        <v>153</v>
      </c>
      <c r="G6525">
        <v>13</v>
      </c>
      <c r="H6525">
        <v>215.58872310000001</v>
      </c>
      <c r="I6525" t="s">
        <v>104</v>
      </c>
      <c r="J6525" t="s">
        <v>234</v>
      </c>
    </row>
    <row r="6526" spans="1:10">
      <c r="A6526" t="str">
        <f t="shared" si="101"/>
        <v>C56-C572016FemaleMaori15</v>
      </c>
      <c r="B6526">
        <v>2016</v>
      </c>
      <c r="C6526" t="s">
        <v>27</v>
      </c>
      <c r="D6526" t="s">
        <v>119</v>
      </c>
      <c r="E6526">
        <v>15</v>
      </c>
      <c r="F6526" t="s">
        <v>153</v>
      </c>
      <c r="G6526">
        <v>6</v>
      </c>
      <c r="H6526">
        <v>99.502487560000006</v>
      </c>
      <c r="I6526" t="s">
        <v>105</v>
      </c>
      <c r="J6526" t="s">
        <v>233</v>
      </c>
    </row>
    <row r="6527" spans="1:10">
      <c r="A6527" t="str">
        <f t="shared" si="101"/>
        <v>C64-C66, C682016FemaleMaori15</v>
      </c>
      <c r="B6527">
        <v>2016</v>
      </c>
      <c r="C6527" t="s">
        <v>27</v>
      </c>
      <c r="D6527" t="s">
        <v>119</v>
      </c>
      <c r="E6527">
        <v>15</v>
      </c>
      <c r="F6527" t="s">
        <v>153</v>
      </c>
      <c r="G6527">
        <v>4</v>
      </c>
      <c r="H6527">
        <v>66.334991709999997</v>
      </c>
      <c r="I6527" t="s">
        <v>94</v>
      </c>
      <c r="J6527" t="s">
        <v>164</v>
      </c>
    </row>
    <row r="6528" spans="1:10">
      <c r="A6528" t="str">
        <f t="shared" si="101"/>
        <v>C712016FemaleMaori15</v>
      </c>
      <c r="B6528">
        <v>2016</v>
      </c>
      <c r="C6528" t="s">
        <v>27</v>
      </c>
      <c r="D6528" t="s">
        <v>119</v>
      </c>
      <c r="E6528">
        <v>15</v>
      </c>
      <c r="F6528" t="s">
        <v>153</v>
      </c>
      <c r="G6528">
        <v>1</v>
      </c>
      <c r="H6528">
        <v>16.583747930000001</v>
      </c>
      <c r="I6528" t="s">
        <v>96</v>
      </c>
      <c r="J6528" t="s">
        <v>167</v>
      </c>
    </row>
    <row r="6529" spans="1:10">
      <c r="A6529" t="str">
        <f t="shared" si="101"/>
        <v>C762016FemaleMaori15</v>
      </c>
      <c r="B6529">
        <v>2016</v>
      </c>
      <c r="C6529" t="s">
        <v>27</v>
      </c>
      <c r="D6529" t="s">
        <v>119</v>
      </c>
      <c r="E6529">
        <v>15</v>
      </c>
      <c r="F6529" t="s">
        <v>153</v>
      </c>
      <c r="G6529">
        <v>1</v>
      </c>
      <c r="H6529">
        <v>16.583747930000001</v>
      </c>
      <c r="I6529" t="s">
        <v>231</v>
      </c>
      <c r="J6529" t="s">
        <v>232</v>
      </c>
    </row>
    <row r="6530" spans="1:10">
      <c r="A6530" t="str">
        <f t="shared" si="101"/>
        <v>C77-C792016FemaleMaori15</v>
      </c>
      <c r="B6530">
        <v>2016</v>
      </c>
      <c r="C6530" t="s">
        <v>27</v>
      </c>
      <c r="D6530" t="s">
        <v>119</v>
      </c>
      <c r="E6530">
        <v>15</v>
      </c>
      <c r="F6530" t="s">
        <v>153</v>
      </c>
      <c r="G6530">
        <v>5</v>
      </c>
      <c r="H6530">
        <v>82.918739639999998</v>
      </c>
      <c r="I6530" t="s">
        <v>215</v>
      </c>
      <c r="J6530" t="s">
        <v>216</v>
      </c>
    </row>
    <row r="6531" spans="1:10">
      <c r="A6531" t="str">
        <f t="shared" ref="A6531:A6594" si="102">I6531&amp;B6531&amp;C6531&amp;D6531&amp;E6531</f>
        <v>C82-C86, C962016FemaleMaori15</v>
      </c>
      <c r="B6531">
        <v>2016</v>
      </c>
      <c r="C6531" t="s">
        <v>27</v>
      </c>
      <c r="D6531" t="s">
        <v>119</v>
      </c>
      <c r="E6531">
        <v>15</v>
      </c>
      <c r="F6531" t="s">
        <v>153</v>
      </c>
      <c r="G6531">
        <v>9</v>
      </c>
      <c r="H6531">
        <v>149.2537313</v>
      </c>
      <c r="I6531" t="s">
        <v>99</v>
      </c>
      <c r="J6531" t="s">
        <v>173</v>
      </c>
    </row>
    <row r="6532" spans="1:10">
      <c r="A6532" t="str">
        <f t="shared" si="102"/>
        <v>C902016FemaleMaori15</v>
      </c>
      <c r="B6532">
        <v>2016</v>
      </c>
      <c r="C6532" t="s">
        <v>27</v>
      </c>
      <c r="D6532" t="s">
        <v>119</v>
      </c>
      <c r="E6532">
        <v>15</v>
      </c>
      <c r="F6532" t="s">
        <v>153</v>
      </c>
      <c r="G6532">
        <v>2</v>
      </c>
      <c r="H6532">
        <v>33.167495850000002</v>
      </c>
      <c r="I6532" t="s">
        <v>100</v>
      </c>
      <c r="J6532" t="s">
        <v>205</v>
      </c>
    </row>
    <row r="6533" spans="1:10">
      <c r="A6533" t="str">
        <f t="shared" si="102"/>
        <v>C91-C952016FemaleMaori15</v>
      </c>
      <c r="B6533">
        <v>2016</v>
      </c>
      <c r="C6533" t="s">
        <v>27</v>
      </c>
      <c r="D6533" t="s">
        <v>119</v>
      </c>
      <c r="E6533">
        <v>15</v>
      </c>
      <c r="F6533" t="s">
        <v>153</v>
      </c>
      <c r="G6533">
        <v>2</v>
      </c>
      <c r="H6533">
        <v>33.167495850000002</v>
      </c>
      <c r="I6533" t="s">
        <v>101</v>
      </c>
      <c r="J6533" t="s">
        <v>174</v>
      </c>
    </row>
    <row r="6534" spans="1:10">
      <c r="A6534" t="str">
        <f t="shared" si="102"/>
        <v>D45-D472016FemaleMaori15</v>
      </c>
      <c r="B6534">
        <v>2016</v>
      </c>
      <c r="C6534" t="s">
        <v>27</v>
      </c>
      <c r="D6534" t="s">
        <v>119</v>
      </c>
      <c r="E6534">
        <v>15</v>
      </c>
      <c r="F6534" t="s">
        <v>153</v>
      </c>
      <c r="G6534">
        <v>1</v>
      </c>
      <c r="H6534">
        <v>16.583747930000001</v>
      </c>
      <c r="I6534" t="s">
        <v>140</v>
      </c>
      <c r="J6534" t="s">
        <v>181</v>
      </c>
    </row>
    <row r="6535" spans="1:10">
      <c r="A6535" t="str">
        <f t="shared" si="102"/>
        <v>C00-C142017FemaleMaori15</v>
      </c>
      <c r="B6535">
        <v>2017</v>
      </c>
      <c r="C6535" t="s">
        <v>27</v>
      </c>
      <c r="D6535" t="s">
        <v>119</v>
      </c>
      <c r="E6535">
        <v>15</v>
      </c>
      <c r="F6535" t="s">
        <v>153</v>
      </c>
      <c r="G6535">
        <v>3</v>
      </c>
      <c r="H6535">
        <v>46.511627910000001</v>
      </c>
      <c r="I6535" t="s">
        <v>86</v>
      </c>
      <c r="J6535" t="s">
        <v>180</v>
      </c>
    </row>
    <row r="6536" spans="1:10">
      <c r="A6536" t="str">
        <f t="shared" si="102"/>
        <v>C162017FemaleMaori15</v>
      </c>
      <c r="B6536">
        <v>2017</v>
      </c>
      <c r="C6536" t="s">
        <v>27</v>
      </c>
      <c r="D6536" t="s">
        <v>119</v>
      </c>
      <c r="E6536">
        <v>15</v>
      </c>
      <c r="F6536" t="s">
        <v>153</v>
      </c>
      <c r="G6536">
        <v>2</v>
      </c>
      <c r="H6536">
        <v>31.007751939999999</v>
      </c>
      <c r="I6536" t="s">
        <v>88</v>
      </c>
      <c r="J6536" t="s">
        <v>188</v>
      </c>
    </row>
    <row r="6537" spans="1:10">
      <c r="A6537" t="str">
        <f t="shared" si="102"/>
        <v>C18-C212017FemaleMaori15</v>
      </c>
      <c r="B6537">
        <v>2017</v>
      </c>
      <c r="C6537" t="s">
        <v>27</v>
      </c>
      <c r="D6537" t="s">
        <v>119</v>
      </c>
      <c r="E6537">
        <v>15</v>
      </c>
      <c r="F6537" t="s">
        <v>153</v>
      </c>
      <c r="G6537">
        <v>9</v>
      </c>
      <c r="H6537">
        <v>139.53488369999999</v>
      </c>
      <c r="I6537" t="s">
        <v>89</v>
      </c>
      <c r="J6537" t="s">
        <v>182</v>
      </c>
    </row>
    <row r="6538" spans="1:10">
      <c r="A6538" t="str">
        <f t="shared" si="102"/>
        <v>C222017FemaleMaori15</v>
      </c>
      <c r="B6538">
        <v>2017</v>
      </c>
      <c r="C6538" t="s">
        <v>27</v>
      </c>
      <c r="D6538" t="s">
        <v>119</v>
      </c>
      <c r="E6538">
        <v>15</v>
      </c>
      <c r="F6538" t="s">
        <v>153</v>
      </c>
      <c r="G6538">
        <v>2</v>
      </c>
      <c r="H6538">
        <v>31.007751939999999</v>
      </c>
      <c r="I6538" t="s">
        <v>90</v>
      </c>
      <c r="J6538" t="s">
        <v>159</v>
      </c>
    </row>
    <row r="6539" spans="1:10">
      <c r="A6539" t="str">
        <f t="shared" si="102"/>
        <v>C252017FemaleMaori15</v>
      </c>
      <c r="B6539">
        <v>2017</v>
      </c>
      <c r="C6539" t="s">
        <v>27</v>
      </c>
      <c r="D6539" t="s">
        <v>119</v>
      </c>
      <c r="E6539">
        <v>15</v>
      </c>
      <c r="F6539" t="s">
        <v>153</v>
      </c>
      <c r="G6539">
        <v>2</v>
      </c>
      <c r="H6539">
        <v>31.007751939999999</v>
      </c>
      <c r="I6539" t="s">
        <v>91</v>
      </c>
      <c r="J6539" t="s">
        <v>197</v>
      </c>
    </row>
    <row r="6540" spans="1:10">
      <c r="A6540" t="str">
        <f t="shared" si="102"/>
        <v>C262017FemaleMaori15</v>
      </c>
      <c r="B6540">
        <v>2017</v>
      </c>
      <c r="C6540" t="s">
        <v>27</v>
      </c>
      <c r="D6540" t="s">
        <v>119</v>
      </c>
      <c r="E6540">
        <v>15</v>
      </c>
      <c r="F6540" t="s">
        <v>153</v>
      </c>
      <c r="G6540">
        <v>3</v>
      </c>
      <c r="H6540">
        <v>46.511627910000001</v>
      </c>
      <c r="I6540" t="s">
        <v>198</v>
      </c>
      <c r="J6540" t="s">
        <v>199</v>
      </c>
    </row>
    <row r="6541" spans="1:10">
      <c r="A6541" t="str">
        <f t="shared" si="102"/>
        <v>C33-C342017FemaleMaori15</v>
      </c>
      <c r="B6541">
        <v>2017</v>
      </c>
      <c r="C6541" t="s">
        <v>27</v>
      </c>
      <c r="D6541" t="s">
        <v>119</v>
      </c>
      <c r="E6541">
        <v>15</v>
      </c>
      <c r="F6541" t="s">
        <v>153</v>
      </c>
      <c r="G6541">
        <v>50</v>
      </c>
      <c r="H6541">
        <v>775.19379839999999</v>
      </c>
      <c r="I6541" t="s">
        <v>92</v>
      </c>
      <c r="J6541" t="s">
        <v>175</v>
      </c>
    </row>
    <row r="6542" spans="1:10">
      <c r="A6542" t="str">
        <f t="shared" si="102"/>
        <v>C432017FemaleMaori15</v>
      </c>
      <c r="B6542">
        <v>2017</v>
      </c>
      <c r="C6542" t="s">
        <v>27</v>
      </c>
      <c r="D6542" t="s">
        <v>119</v>
      </c>
      <c r="E6542">
        <v>15</v>
      </c>
      <c r="F6542" t="s">
        <v>153</v>
      </c>
      <c r="G6542">
        <v>3</v>
      </c>
      <c r="H6542">
        <v>46.511627910000001</v>
      </c>
      <c r="I6542" t="s">
        <v>93</v>
      </c>
      <c r="J6542" t="s">
        <v>186</v>
      </c>
    </row>
    <row r="6543" spans="1:10">
      <c r="A6543" t="str">
        <f t="shared" si="102"/>
        <v>C502017FemaleMaori15</v>
      </c>
      <c r="B6543">
        <v>2017</v>
      </c>
      <c r="C6543" t="s">
        <v>27</v>
      </c>
      <c r="D6543" t="s">
        <v>119</v>
      </c>
      <c r="E6543">
        <v>15</v>
      </c>
      <c r="F6543" t="s">
        <v>153</v>
      </c>
      <c r="G6543">
        <v>12</v>
      </c>
      <c r="H6543">
        <v>186.0465116</v>
      </c>
      <c r="I6543" t="s">
        <v>102</v>
      </c>
      <c r="J6543" t="s">
        <v>214</v>
      </c>
    </row>
    <row r="6544" spans="1:10">
      <c r="A6544" t="str">
        <f t="shared" si="102"/>
        <v>C512017FemaleMaori15</v>
      </c>
      <c r="B6544">
        <v>2017</v>
      </c>
      <c r="C6544" t="s">
        <v>27</v>
      </c>
      <c r="D6544" t="s">
        <v>119</v>
      </c>
      <c r="E6544">
        <v>15</v>
      </c>
      <c r="F6544" t="s">
        <v>153</v>
      </c>
      <c r="G6544">
        <v>2</v>
      </c>
      <c r="H6544">
        <v>31.007751939999999</v>
      </c>
      <c r="I6544" t="s">
        <v>106</v>
      </c>
      <c r="J6544" t="s">
        <v>238</v>
      </c>
    </row>
    <row r="6545" spans="1:10">
      <c r="A6545" t="str">
        <f t="shared" si="102"/>
        <v>C54-C552017FemaleMaori15</v>
      </c>
      <c r="B6545">
        <v>2017</v>
      </c>
      <c r="C6545" t="s">
        <v>27</v>
      </c>
      <c r="D6545" t="s">
        <v>119</v>
      </c>
      <c r="E6545">
        <v>15</v>
      </c>
      <c r="F6545" t="s">
        <v>153</v>
      </c>
      <c r="G6545">
        <v>5</v>
      </c>
      <c r="H6545">
        <v>77.519379839999999</v>
      </c>
      <c r="I6545" t="s">
        <v>104</v>
      </c>
      <c r="J6545" t="s">
        <v>234</v>
      </c>
    </row>
    <row r="6546" spans="1:10">
      <c r="A6546" t="str">
        <f t="shared" si="102"/>
        <v>C56-C572017FemaleMaori15</v>
      </c>
      <c r="B6546">
        <v>2017</v>
      </c>
      <c r="C6546" t="s">
        <v>27</v>
      </c>
      <c r="D6546" t="s">
        <v>119</v>
      </c>
      <c r="E6546">
        <v>15</v>
      </c>
      <c r="F6546" t="s">
        <v>153</v>
      </c>
      <c r="G6546">
        <v>2</v>
      </c>
      <c r="H6546">
        <v>31.007751939999999</v>
      </c>
      <c r="I6546" t="s">
        <v>105</v>
      </c>
      <c r="J6546" t="s">
        <v>233</v>
      </c>
    </row>
    <row r="6547" spans="1:10">
      <c r="A6547" t="str">
        <f t="shared" si="102"/>
        <v>C64-C66, C682017FemaleMaori15</v>
      </c>
      <c r="B6547">
        <v>2017</v>
      </c>
      <c r="C6547" t="s">
        <v>27</v>
      </c>
      <c r="D6547" t="s">
        <v>119</v>
      </c>
      <c r="E6547">
        <v>15</v>
      </c>
      <c r="F6547" t="s">
        <v>153</v>
      </c>
      <c r="G6547">
        <v>1</v>
      </c>
      <c r="H6547">
        <v>15.503875969999999</v>
      </c>
      <c r="I6547" t="s">
        <v>94</v>
      </c>
      <c r="J6547" t="s">
        <v>164</v>
      </c>
    </row>
    <row r="6548" spans="1:10">
      <c r="A6548" t="str">
        <f t="shared" si="102"/>
        <v>C672017FemaleMaori15</v>
      </c>
      <c r="B6548">
        <v>2017</v>
      </c>
      <c r="C6548" t="s">
        <v>27</v>
      </c>
      <c r="D6548" t="s">
        <v>119</v>
      </c>
      <c r="E6548">
        <v>15</v>
      </c>
      <c r="F6548" t="s">
        <v>153</v>
      </c>
      <c r="G6548">
        <v>2</v>
      </c>
      <c r="H6548">
        <v>31.007751939999999</v>
      </c>
      <c r="I6548" t="s">
        <v>95</v>
      </c>
      <c r="J6548" t="s">
        <v>226</v>
      </c>
    </row>
    <row r="6549" spans="1:10">
      <c r="A6549" t="str">
        <f t="shared" si="102"/>
        <v>C692017FemaleMaori15</v>
      </c>
      <c r="B6549">
        <v>2017</v>
      </c>
      <c r="C6549" t="s">
        <v>27</v>
      </c>
      <c r="D6549" t="s">
        <v>119</v>
      </c>
      <c r="E6549">
        <v>15</v>
      </c>
      <c r="F6549" t="s">
        <v>153</v>
      </c>
      <c r="G6549">
        <v>1</v>
      </c>
      <c r="H6549">
        <v>15.503875969999999</v>
      </c>
      <c r="I6549" t="s">
        <v>165</v>
      </c>
      <c r="J6549" t="s">
        <v>166</v>
      </c>
    </row>
    <row r="6550" spans="1:10">
      <c r="A6550" t="str">
        <f t="shared" si="102"/>
        <v>C712017FemaleMaori15</v>
      </c>
      <c r="B6550">
        <v>2017</v>
      </c>
      <c r="C6550" t="s">
        <v>27</v>
      </c>
      <c r="D6550" t="s">
        <v>119</v>
      </c>
      <c r="E6550">
        <v>15</v>
      </c>
      <c r="F6550" t="s">
        <v>153</v>
      </c>
      <c r="G6550">
        <v>1</v>
      </c>
      <c r="H6550">
        <v>15.503875969999999</v>
      </c>
      <c r="I6550" t="s">
        <v>96</v>
      </c>
      <c r="J6550" t="s">
        <v>167</v>
      </c>
    </row>
    <row r="6551" spans="1:10">
      <c r="A6551" t="str">
        <f t="shared" si="102"/>
        <v>C77-C792017FemaleMaori15</v>
      </c>
      <c r="B6551">
        <v>2017</v>
      </c>
      <c r="C6551" t="s">
        <v>27</v>
      </c>
      <c r="D6551" t="s">
        <v>119</v>
      </c>
      <c r="E6551">
        <v>15</v>
      </c>
      <c r="F6551" t="s">
        <v>153</v>
      </c>
      <c r="G6551">
        <v>8</v>
      </c>
      <c r="H6551">
        <v>124.0310078</v>
      </c>
      <c r="I6551" t="s">
        <v>215</v>
      </c>
      <c r="J6551" t="s">
        <v>216</v>
      </c>
    </row>
    <row r="6552" spans="1:10">
      <c r="A6552" t="str">
        <f t="shared" si="102"/>
        <v>C802017FemaleMaori15</v>
      </c>
      <c r="B6552">
        <v>2017</v>
      </c>
      <c r="C6552" t="s">
        <v>27</v>
      </c>
      <c r="D6552" t="s">
        <v>119</v>
      </c>
      <c r="E6552">
        <v>15</v>
      </c>
      <c r="F6552" t="s">
        <v>153</v>
      </c>
      <c r="G6552">
        <v>1</v>
      </c>
      <c r="H6552">
        <v>15.503875969999999</v>
      </c>
      <c r="I6552" t="s">
        <v>229</v>
      </c>
      <c r="J6552" t="s">
        <v>230</v>
      </c>
    </row>
    <row r="6553" spans="1:10">
      <c r="A6553" t="str">
        <f t="shared" si="102"/>
        <v>C82-C86, C962017FemaleMaori15</v>
      </c>
      <c r="B6553">
        <v>2017</v>
      </c>
      <c r="C6553" t="s">
        <v>27</v>
      </c>
      <c r="D6553" t="s">
        <v>119</v>
      </c>
      <c r="E6553">
        <v>15</v>
      </c>
      <c r="F6553" t="s">
        <v>153</v>
      </c>
      <c r="G6553">
        <v>3</v>
      </c>
      <c r="H6553">
        <v>46.511627910000001</v>
      </c>
      <c r="I6553" t="s">
        <v>99</v>
      </c>
      <c r="J6553" t="s">
        <v>173</v>
      </c>
    </row>
    <row r="6554" spans="1:10">
      <c r="A6554" t="str">
        <f t="shared" si="102"/>
        <v>C882017FemaleMaori15</v>
      </c>
      <c r="B6554">
        <v>2017</v>
      </c>
      <c r="C6554" t="s">
        <v>27</v>
      </c>
      <c r="D6554" t="s">
        <v>119</v>
      </c>
      <c r="E6554">
        <v>15</v>
      </c>
      <c r="F6554" t="s">
        <v>153</v>
      </c>
      <c r="G6554">
        <v>1</v>
      </c>
      <c r="H6554">
        <v>15.503875969999999</v>
      </c>
      <c r="I6554" t="s">
        <v>195</v>
      </c>
      <c r="J6554" t="s">
        <v>196</v>
      </c>
    </row>
    <row r="6555" spans="1:10">
      <c r="A6555" t="str">
        <f t="shared" si="102"/>
        <v>C902017FemaleMaori15</v>
      </c>
      <c r="B6555">
        <v>2017</v>
      </c>
      <c r="C6555" t="s">
        <v>27</v>
      </c>
      <c r="D6555" t="s">
        <v>119</v>
      </c>
      <c r="E6555">
        <v>15</v>
      </c>
      <c r="F6555" t="s">
        <v>153</v>
      </c>
      <c r="G6555">
        <v>5</v>
      </c>
      <c r="H6555">
        <v>77.519379839999999</v>
      </c>
      <c r="I6555" t="s">
        <v>100</v>
      </c>
      <c r="J6555" t="s">
        <v>205</v>
      </c>
    </row>
    <row r="6556" spans="1:10">
      <c r="A6556" t="str">
        <f t="shared" si="102"/>
        <v>C91-C952017FemaleMaori15</v>
      </c>
      <c r="B6556">
        <v>2017</v>
      </c>
      <c r="C6556" t="s">
        <v>27</v>
      </c>
      <c r="D6556" t="s">
        <v>119</v>
      </c>
      <c r="E6556">
        <v>15</v>
      </c>
      <c r="F6556" t="s">
        <v>153</v>
      </c>
      <c r="G6556">
        <v>5</v>
      </c>
      <c r="H6556">
        <v>77.519379839999999</v>
      </c>
      <c r="I6556" t="s">
        <v>101</v>
      </c>
      <c r="J6556" t="s">
        <v>174</v>
      </c>
    </row>
    <row r="6557" spans="1:10">
      <c r="A6557" t="str">
        <f t="shared" si="102"/>
        <v>D45-D472017FemaleMaori15</v>
      </c>
      <c r="B6557">
        <v>2017</v>
      </c>
      <c r="C6557" t="s">
        <v>27</v>
      </c>
      <c r="D6557" t="s">
        <v>119</v>
      </c>
      <c r="E6557">
        <v>15</v>
      </c>
      <c r="F6557" t="s">
        <v>153</v>
      </c>
      <c r="G6557">
        <v>2</v>
      </c>
      <c r="H6557">
        <v>31.007751939999999</v>
      </c>
      <c r="I6557" t="s">
        <v>140</v>
      </c>
      <c r="J6557" t="s">
        <v>181</v>
      </c>
    </row>
    <row r="6558" spans="1:10">
      <c r="A6558" t="str">
        <f t="shared" si="102"/>
        <v>C00-C142015FemaleMaori16</v>
      </c>
      <c r="B6558">
        <v>2015</v>
      </c>
      <c r="C6558" t="s">
        <v>27</v>
      </c>
      <c r="D6558" t="s">
        <v>119</v>
      </c>
      <c r="E6558">
        <v>16</v>
      </c>
      <c r="F6558" t="s">
        <v>154</v>
      </c>
      <c r="G6558">
        <v>2</v>
      </c>
      <c r="H6558">
        <v>50.89058524</v>
      </c>
      <c r="I6558" t="s">
        <v>86</v>
      </c>
      <c r="J6558" t="s">
        <v>180</v>
      </c>
    </row>
    <row r="6559" spans="1:10">
      <c r="A6559" t="str">
        <f t="shared" si="102"/>
        <v>C152015FemaleMaori16</v>
      </c>
      <c r="B6559">
        <v>2015</v>
      </c>
      <c r="C6559" t="s">
        <v>27</v>
      </c>
      <c r="D6559" t="s">
        <v>119</v>
      </c>
      <c r="E6559">
        <v>16</v>
      </c>
      <c r="F6559" t="s">
        <v>154</v>
      </c>
      <c r="G6559">
        <v>2</v>
      </c>
      <c r="H6559">
        <v>50.89058524</v>
      </c>
      <c r="I6559" t="s">
        <v>87</v>
      </c>
      <c r="J6559" t="s">
        <v>217</v>
      </c>
    </row>
    <row r="6560" spans="1:10">
      <c r="A6560" t="str">
        <f t="shared" si="102"/>
        <v>C18-C212015FemaleMaori16</v>
      </c>
      <c r="B6560">
        <v>2015</v>
      </c>
      <c r="C6560" t="s">
        <v>27</v>
      </c>
      <c r="D6560" t="s">
        <v>119</v>
      </c>
      <c r="E6560">
        <v>16</v>
      </c>
      <c r="F6560" t="s">
        <v>154</v>
      </c>
      <c r="G6560">
        <v>8</v>
      </c>
      <c r="H6560">
        <v>203.562341</v>
      </c>
      <c r="I6560" t="s">
        <v>89</v>
      </c>
      <c r="J6560" t="s">
        <v>182</v>
      </c>
    </row>
    <row r="6561" spans="1:10">
      <c r="A6561" t="str">
        <f t="shared" si="102"/>
        <v>C222015FemaleMaori16</v>
      </c>
      <c r="B6561">
        <v>2015</v>
      </c>
      <c r="C6561" t="s">
        <v>27</v>
      </c>
      <c r="D6561" t="s">
        <v>119</v>
      </c>
      <c r="E6561">
        <v>16</v>
      </c>
      <c r="F6561" t="s">
        <v>154</v>
      </c>
      <c r="G6561">
        <v>2</v>
      </c>
      <c r="H6561">
        <v>50.89058524</v>
      </c>
      <c r="I6561" t="s">
        <v>90</v>
      </c>
      <c r="J6561" t="s">
        <v>159</v>
      </c>
    </row>
    <row r="6562" spans="1:10">
      <c r="A6562" t="str">
        <f t="shared" si="102"/>
        <v>C232015FemaleMaori16</v>
      </c>
      <c r="B6562">
        <v>2015</v>
      </c>
      <c r="C6562" t="s">
        <v>27</v>
      </c>
      <c r="D6562" t="s">
        <v>119</v>
      </c>
      <c r="E6562">
        <v>16</v>
      </c>
      <c r="F6562" t="s">
        <v>154</v>
      </c>
      <c r="G6562">
        <v>1</v>
      </c>
      <c r="H6562">
        <v>25.44529262</v>
      </c>
      <c r="I6562" t="s">
        <v>227</v>
      </c>
      <c r="J6562" t="s">
        <v>228</v>
      </c>
    </row>
    <row r="6563" spans="1:10">
      <c r="A6563" t="str">
        <f t="shared" si="102"/>
        <v>C252015FemaleMaori16</v>
      </c>
      <c r="B6563">
        <v>2015</v>
      </c>
      <c r="C6563" t="s">
        <v>27</v>
      </c>
      <c r="D6563" t="s">
        <v>119</v>
      </c>
      <c r="E6563">
        <v>16</v>
      </c>
      <c r="F6563" t="s">
        <v>154</v>
      </c>
      <c r="G6563">
        <v>2</v>
      </c>
      <c r="H6563">
        <v>50.89058524</v>
      </c>
      <c r="I6563" t="s">
        <v>91</v>
      </c>
      <c r="J6563" t="s">
        <v>197</v>
      </c>
    </row>
    <row r="6564" spans="1:10">
      <c r="A6564" t="str">
        <f t="shared" si="102"/>
        <v>C262015FemaleMaori16</v>
      </c>
      <c r="B6564">
        <v>2015</v>
      </c>
      <c r="C6564" t="s">
        <v>27</v>
      </c>
      <c r="D6564" t="s">
        <v>119</v>
      </c>
      <c r="E6564">
        <v>16</v>
      </c>
      <c r="F6564" t="s">
        <v>154</v>
      </c>
      <c r="G6564">
        <v>1</v>
      </c>
      <c r="H6564">
        <v>25.44529262</v>
      </c>
      <c r="I6564" t="s">
        <v>198</v>
      </c>
      <c r="J6564" t="s">
        <v>199</v>
      </c>
    </row>
    <row r="6565" spans="1:10">
      <c r="A6565" t="str">
        <f t="shared" si="102"/>
        <v>C322015FemaleMaori16</v>
      </c>
      <c r="B6565">
        <v>2015</v>
      </c>
      <c r="C6565" t="s">
        <v>27</v>
      </c>
      <c r="D6565" t="s">
        <v>119</v>
      </c>
      <c r="E6565">
        <v>16</v>
      </c>
      <c r="F6565" t="s">
        <v>154</v>
      </c>
      <c r="G6565">
        <v>1</v>
      </c>
      <c r="H6565">
        <v>25.44529262</v>
      </c>
      <c r="I6565" t="s">
        <v>189</v>
      </c>
      <c r="J6565" t="s">
        <v>190</v>
      </c>
    </row>
    <row r="6566" spans="1:10">
      <c r="A6566" t="str">
        <f t="shared" si="102"/>
        <v>C33-C342015FemaleMaori16</v>
      </c>
      <c r="B6566">
        <v>2015</v>
      </c>
      <c r="C6566" t="s">
        <v>27</v>
      </c>
      <c r="D6566" t="s">
        <v>119</v>
      </c>
      <c r="E6566">
        <v>16</v>
      </c>
      <c r="F6566" t="s">
        <v>154</v>
      </c>
      <c r="G6566">
        <v>27</v>
      </c>
      <c r="H6566">
        <v>687.0229008</v>
      </c>
      <c r="I6566" t="s">
        <v>92</v>
      </c>
      <c r="J6566" t="s">
        <v>175</v>
      </c>
    </row>
    <row r="6567" spans="1:10">
      <c r="A6567" t="str">
        <f t="shared" si="102"/>
        <v>C432015FemaleMaori16</v>
      </c>
      <c r="B6567">
        <v>2015</v>
      </c>
      <c r="C6567" t="s">
        <v>27</v>
      </c>
      <c r="D6567" t="s">
        <v>119</v>
      </c>
      <c r="E6567">
        <v>16</v>
      </c>
      <c r="F6567" t="s">
        <v>154</v>
      </c>
      <c r="G6567">
        <v>1</v>
      </c>
      <c r="H6567">
        <v>25.44529262</v>
      </c>
      <c r="I6567" t="s">
        <v>93</v>
      </c>
      <c r="J6567" t="s">
        <v>186</v>
      </c>
    </row>
    <row r="6568" spans="1:10">
      <c r="A6568" t="str">
        <f t="shared" si="102"/>
        <v>C502015FemaleMaori16</v>
      </c>
      <c r="B6568">
        <v>2015</v>
      </c>
      <c r="C6568" t="s">
        <v>27</v>
      </c>
      <c r="D6568" t="s">
        <v>119</v>
      </c>
      <c r="E6568">
        <v>16</v>
      </c>
      <c r="F6568" t="s">
        <v>154</v>
      </c>
      <c r="G6568">
        <v>23</v>
      </c>
      <c r="H6568">
        <v>585.24173029999997</v>
      </c>
      <c r="I6568" t="s">
        <v>102</v>
      </c>
      <c r="J6568" t="s">
        <v>214</v>
      </c>
    </row>
    <row r="6569" spans="1:10">
      <c r="A6569" t="str">
        <f t="shared" si="102"/>
        <v>C532015FemaleMaori16</v>
      </c>
      <c r="B6569">
        <v>2015</v>
      </c>
      <c r="C6569" t="s">
        <v>27</v>
      </c>
      <c r="D6569" t="s">
        <v>119</v>
      </c>
      <c r="E6569">
        <v>16</v>
      </c>
      <c r="F6569" t="s">
        <v>154</v>
      </c>
      <c r="G6569">
        <v>1</v>
      </c>
      <c r="H6569">
        <v>25.44529262</v>
      </c>
      <c r="I6569" t="s">
        <v>103</v>
      </c>
      <c r="J6569" t="s">
        <v>235</v>
      </c>
    </row>
    <row r="6570" spans="1:10">
      <c r="A6570" t="str">
        <f t="shared" si="102"/>
        <v>C54-C552015FemaleMaori16</v>
      </c>
      <c r="B6570">
        <v>2015</v>
      </c>
      <c r="C6570" t="s">
        <v>27</v>
      </c>
      <c r="D6570" t="s">
        <v>119</v>
      </c>
      <c r="E6570">
        <v>16</v>
      </c>
      <c r="F6570" t="s">
        <v>154</v>
      </c>
      <c r="G6570">
        <v>5</v>
      </c>
      <c r="H6570">
        <v>127.2264631</v>
      </c>
      <c r="I6570" t="s">
        <v>104</v>
      </c>
      <c r="J6570" t="s">
        <v>234</v>
      </c>
    </row>
    <row r="6571" spans="1:10">
      <c r="A6571" t="str">
        <f t="shared" si="102"/>
        <v>C64-C66, C682015FemaleMaori16</v>
      </c>
      <c r="B6571">
        <v>2015</v>
      </c>
      <c r="C6571" t="s">
        <v>27</v>
      </c>
      <c r="D6571" t="s">
        <v>119</v>
      </c>
      <c r="E6571">
        <v>16</v>
      </c>
      <c r="F6571" t="s">
        <v>154</v>
      </c>
      <c r="G6571">
        <v>2</v>
      </c>
      <c r="H6571">
        <v>50.89058524</v>
      </c>
      <c r="I6571" t="s">
        <v>94</v>
      </c>
      <c r="J6571" t="s">
        <v>164</v>
      </c>
    </row>
    <row r="6572" spans="1:10">
      <c r="A6572" t="str">
        <f t="shared" si="102"/>
        <v>C712015FemaleMaori16</v>
      </c>
      <c r="B6572">
        <v>2015</v>
      </c>
      <c r="C6572" t="s">
        <v>27</v>
      </c>
      <c r="D6572" t="s">
        <v>119</v>
      </c>
      <c r="E6572">
        <v>16</v>
      </c>
      <c r="F6572" t="s">
        <v>154</v>
      </c>
      <c r="G6572">
        <v>2</v>
      </c>
      <c r="H6572">
        <v>50.89058524</v>
      </c>
      <c r="I6572" t="s">
        <v>96</v>
      </c>
      <c r="J6572" t="s">
        <v>167</v>
      </c>
    </row>
    <row r="6573" spans="1:10">
      <c r="A6573" t="str">
        <f t="shared" si="102"/>
        <v>C732015FemaleMaori16</v>
      </c>
      <c r="B6573">
        <v>2015</v>
      </c>
      <c r="C6573" t="s">
        <v>27</v>
      </c>
      <c r="D6573" t="s">
        <v>119</v>
      </c>
      <c r="E6573">
        <v>16</v>
      </c>
      <c r="F6573" t="s">
        <v>154</v>
      </c>
      <c r="G6573">
        <v>2</v>
      </c>
      <c r="H6573">
        <v>50.89058524</v>
      </c>
      <c r="I6573" t="s">
        <v>97</v>
      </c>
      <c r="J6573" t="s">
        <v>183</v>
      </c>
    </row>
    <row r="6574" spans="1:10">
      <c r="A6574" t="str">
        <f t="shared" si="102"/>
        <v>C77-C792015FemaleMaori16</v>
      </c>
      <c r="B6574">
        <v>2015</v>
      </c>
      <c r="C6574" t="s">
        <v>27</v>
      </c>
      <c r="D6574" t="s">
        <v>119</v>
      </c>
      <c r="E6574">
        <v>16</v>
      </c>
      <c r="F6574" t="s">
        <v>154</v>
      </c>
      <c r="G6574">
        <v>3</v>
      </c>
      <c r="H6574">
        <v>76.335877859999997</v>
      </c>
      <c r="I6574" t="s">
        <v>215</v>
      </c>
      <c r="J6574" t="s">
        <v>216</v>
      </c>
    </row>
    <row r="6575" spans="1:10">
      <c r="A6575" t="str">
        <f t="shared" si="102"/>
        <v>C802015FemaleMaori16</v>
      </c>
      <c r="B6575">
        <v>2015</v>
      </c>
      <c r="C6575" t="s">
        <v>27</v>
      </c>
      <c r="D6575" t="s">
        <v>119</v>
      </c>
      <c r="E6575">
        <v>16</v>
      </c>
      <c r="F6575" t="s">
        <v>154</v>
      </c>
      <c r="G6575">
        <v>2</v>
      </c>
      <c r="H6575">
        <v>50.89058524</v>
      </c>
      <c r="I6575" t="s">
        <v>229</v>
      </c>
      <c r="J6575" t="s">
        <v>230</v>
      </c>
    </row>
    <row r="6576" spans="1:10">
      <c r="A6576" t="str">
        <f t="shared" si="102"/>
        <v>C812015FemaleMaori16</v>
      </c>
      <c r="B6576">
        <v>2015</v>
      </c>
      <c r="C6576" t="s">
        <v>27</v>
      </c>
      <c r="D6576" t="s">
        <v>119</v>
      </c>
      <c r="E6576">
        <v>16</v>
      </c>
      <c r="F6576" t="s">
        <v>154</v>
      </c>
      <c r="G6576">
        <v>1</v>
      </c>
      <c r="H6576">
        <v>25.44529262</v>
      </c>
      <c r="I6576" t="s">
        <v>98</v>
      </c>
      <c r="J6576" t="s">
        <v>172</v>
      </c>
    </row>
    <row r="6577" spans="1:10">
      <c r="A6577" t="str">
        <f t="shared" si="102"/>
        <v>C82-C86, C962015FemaleMaori16</v>
      </c>
      <c r="B6577">
        <v>2015</v>
      </c>
      <c r="C6577" t="s">
        <v>27</v>
      </c>
      <c r="D6577" t="s">
        <v>119</v>
      </c>
      <c r="E6577">
        <v>16</v>
      </c>
      <c r="F6577" t="s">
        <v>154</v>
      </c>
      <c r="G6577">
        <v>4</v>
      </c>
      <c r="H6577">
        <v>101.7811705</v>
      </c>
      <c r="I6577" t="s">
        <v>99</v>
      </c>
      <c r="J6577" t="s">
        <v>173</v>
      </c>
    </row>
    <row r="6578" spans="1:10">
      <c r="A6578" t="str">
        <f t="shared" si="102"/>
        <v>C902015FemaleMaori16</v>
      </c>
      <c r="B6578">
        <v>2015</v>
      </c>
      <c r="C6578" t="s">
        <v>27</v>
      </c>
      <c r="D6578" t="s">
        <v>119</v>
      </c>
      <c r="E6578">
        <v>16</v>
      </c>
      <c r="F6578" t="s">
        <v>154</v>
      </c>
      <c r="G6578">
        <v>1</v>
      </c>
      <c r="H6578">
        <v>25.44529262</v>
      </c>
      <c r="I6578" t="s">
        <v>100</v>
      </c>
      <c r="J6578" t="s">
        <v>205</v>
      </c>
    </row>
    <row r="6579" spans="1:10">
      <c r="A6579" t="str">
        <f t="shared" si="102"/>
        <v>C91-C952015FemaleMaori16</v>
      </c>
      <c r="B6579">
        <v>2015</v>
      </c>
      <c r="C6579" t="s">
        <v>27</v>
      </c>
      <c r="D6579" t="s">
        <v>119</v>
      </c>
      <c r="E6579">
        <v>16</v>
      </c>
      <c r="F6579" t="s">
        <v>154</v>
      </c>
      <c r="G6579">
        <v>4</v>
      </c>
      <c r="H6579">
        <v>101.7811705</v>
      </c>
      <c r="I6579" t="s">
        <v>101</v>
      </c>
      <c r="J6579" t="s">
        <v>174</v>
      </c>
    </row>
    <row r="6580" spans="1:10">
      <c r="A6580" t="str">
        <f t="shared" si="102"/>
        <v>D45-D472015FemaleMaori16</v>
      </c>
      <c r="B6580">
        <v>2015</v>
      </c>
      <c r="C6580" t="s">
        <v>27</v>
      </c>
      <c r="D6580" t="s">
        <v>119</v>
      </c>
      <c r="E6580">
        <v>16</v>
      </c>
      <c r="F6580" t="s">
        <v>154</v>
      </c>
      <c r="G6580">
        <v>1</v>
      </c>
      <c r="H6580">
        <v>25.44529262</v>
      </c>
      <c r="I6580" t="s">
        <v>140</v>
      </c>
      <c r="J6580" t="s">
        <v>181</v>
      </c>
    </row>
    <row r="6581" spans="1:10">
      <c r="A6581" t="str">
        <f t="shared" si="102"/>
        <v>C00-C142016FemaleMaori16</v>
      </c>
      <c r="B6581">
        <v>2016</v>
      </c>
      <c r="C6581" t="s">
        <v>27</v>
      </c>
      <c r="D6581" t="s">
        <v>119</v>
      </c>
      <c r="E6581">
        <v>16</v>
      </c>
      <c r="F6581" t="s">
        <v>154</v>
      </c>
      <c r="G6581">
        <v>3</v>
      </c>
      <c r="H6581">
        <v>72.639225179999997</v>
      </c>
      <c r="I6581" t="s">
        <v>86</v>
      </c>
      <c r="J6581" t="s">
        <v>180</v>
      </c>
    </row>
    <row r="6582" spans="1:10">
      <c r="A6582" t="str">
        <f t="shared" si="102"/>
        <v>C152016FemaleMaori16</v>
      </c>
      <c r="B6582">
        <v>2016</v>
      </c>
      <c r="C6582" t="s">
        <v>27</v>
      </c>
      <c r="D6582" t="s">
        <v>119</v>
      </c>
      <c r="E6582">
        <v>16</v>
      </c>
      <c r="F6582" t="s">
        <v>154</v>
      </c>
      <c r="G6582">
        <v>1</v>
      </c>
      <c r="H6582">
        <v>24.213075060000001</v>
      </c>
      <c r="I6582" t="s">
        <v>87</v>
      </c>
      <c r="J6582" t="s">
        <v>217</v>
      </c>
    </row>
    <row r="6583" spans="1:10">
      <c r="A6583" t="str">
        <f t="shared" si="102"/>
        <v>C162016FemaleMaori16</v>
      </c>
      <c r="B6583">
        <v>2016</v>
      </c>
      <c r="C6583" t="s">
        <v>27</v>
      </c>
      <c r="D6583" t="s">
        <v>119</v>
      </c>
      <c r="E6583">
        <v>16</v>
      </c>
      <c r="F6583" t="s">
        <v>154</v>
      </c>
      <c r="G6583">
        <v>2</v>
      </c>
      <c r="H6583">
        <v>48.426150120000003</v>
      </c>
      <c r="I6583" t="s">
        <v>88</v>
      </c>
      <c r="J6583" t="s">
        <v>188</v>
      </c>
    </row>
    <row r="6584" spans="1:10">
      <c r="A6584" t="str">
        <f t="shared" si="102"/>
        <v>C172016FemaleMaori16</v>
      </c>
      <c r="B6584">
        <v>2016</v>
      </c>
      <c r="C6584" t="s">
        <v>27</v>
      </c>
      <c r="D6584" t="s">
        <v>119</v>
      </c>
      <c r="E6584">
        <v>16</v>
      </c>
      <c r="F6584" t="s">
        <v>154</v>
      </c>
      <c r="G6584">
        <v>2</v>
      </c>
      <c r="H6584">
        <v>48.426150120000003</v>
      </c>
      <c r="I6584" t="s">
        <v>208</v>
      </c>
      <c r="J6584" t="s">
        <v>209</v>
      </c>
    </row>
    <row r="6585" spans="1:10">
      <c r="A6585" t="str">
        <f t="shared" si="102"/>
        <v>C18-C212016FemaleMaori16</v>
      </c>
      <c r="B6585">
        <v>2016</v>
      </c>
      <c r="C6585" t="s">
        <v>27</v>
      </c>
      <c r="D6585" t="s">
        <v>119</v>
      </c>
      <c r="E6585">
        <v>16</v>
      </c>
      <c r="F6585" t="s">
        <v>154</v>
      </c>
      <c r="G6585">
        <v>13</v>
      </c>
      <c r="H6585">
        <v>314.7699758</v>
      </c>
      <c r="I6585" t="s">
        <v>89</v>
      </c>
      <c r="J6585" t="s">
        <v>182</v>
      </c>
    </row>
    <row r="6586" spans="1:10">
      <c r="A6586" t="str">
        <f t="shared" si="102"/>
        <v>C222016FemaleMaori16</v>
      </c>
      <c r="B6586">
        <v>2016</v>
      </c>
      <c r="C6586" t="s">
        <v>27</v>
      </c>
      <c r="D6586" t="s">
        <v>119</v>
      </c>
      <c r="E6586">
        <v>16</v>
      </c>
      <c r="F6586" t="s">
        <v>154</v>
      </c>
      <c r="G6586">
        <v>4</v>
      </c>
      <c r="H6586">
        <v>96.852300240000005</v>
      </c>
      <c r="I6586" t="s">
        <v>90</v>
      </c>
      <c r="J6586" t="s">
        <v>159</v>
      </c>
    </row>
    <row r="6587" spans="1:10">
      <c r="A6587" t="str">
        <f t="shared" si="102"/>
        <v>C242016FemaleMaori16</v>
      </c>
      <c r="B6587">
        <v>2016</v>
      </c>
      <c r="C6587" t="s">
        <v>27</v>
      </c>
      <c r="D6587" t="s">
        <v>119</v>
      </c>
      <c r="E6587">
        <v>16</v>
      </c>
      <c r="F6587" t="s">
        <v>154</v>
      </c>
      <c r="G6587">
        <v>1</v>
      </c>
      <c r="H6587">
        <v>24.213075060000001</v>
      </c>
      <c r="I6587" t="s">
        <v>220</v>
      </c>
      <c r="J6587" t="s">
        <v>221</v>
      </c>
    </row>
    <row r="6588" spans="1:10">
      <c r="A6588" t="str">
        <f t="shared" si="102"/>
        <v>C252016FemaleMaori16</v>
      </c>
      <c r="B6588">
        <v>2016</v>
      </c>
      <c r="C6588" t="s">
        <v>27</v>
      </c>
      <c r="D6588" t="s">
        <v>119</v>
      </c>
      <c r="E6588">
        <v>16</v>
      </c>
      <c r="F6588" t="s">
        <v>154</v>
      </c>
      <c r="G6588">
        <v>4</v>
      </c>
      <c r="H6588">
        <v>96.852300240000005</v>
      </c>
      <c r="I6588" t="s">
        <v>91</v>
      </c>
      <c r="J6588" t="s">
        <v>197</v>
      </c>
    </row>
    <row r="6589" spans="1:10">
      <c r="A6589" t="str">
        <f t="shared" si="102"/>
        <v>C322016FemaleMaori16</v>
      </c>
      <c r="B6589">
        <v>2016</v>
      </c>
      <c r="C6589" t="s">
        <v>27</v>
      </c>
      <c r="D6589" t="s">
        <v>119</v>
      </c>
      <c r="E6589">
        <v>16</v>
      </c>
      <c r="F6589" t="s">
        <v>154</v>
      </c>
      <c r="G6589">
        <v>1</v>
      </c>
      <c r="H6589">
        <v>24.213075060000001</v>
      </c>
      <c r="I6589" t="s">
        <v>189</v>
      </c>
      <c r="J6589" t="s">
        <v>190</v>
      </c>
    </row>
    <row r="6590" spans="1:10">
      <c r="A6590" t="str">
        <f t="shared" si="102"/>
        <v>C33-C342016FemaleMaori16</v>
      </c>
      <c r="B6590">
        <v>2016</v>
      </c>
      <c r="C6590" t="s">
        <v>27</v>
      </c>
      <c r="D6590" t="s">
        <v>119</v>
      </c>
      <c r="E6590">
        <v>16</v>
      </c>
      <c r="F6590" t="s">
        <v>154</v>
      </c>
      <c r="G6590">
        <v>36</v>
      </c>
      <c r="H6590">
        <v>871.67070220000005</v>
      </c>
      <c r="I6590" t="s">
        <v>92</v>
      </c>
      <c r="J6590" t="s">
        <v>175</v>
      </c>
    </row>
    <row r="6591" spans="1:10">
      <c r="A6591" t="str">
        <f t="shared" si="102"/>
        <v>C452016FemaleMaori16</v>
      </c>
      <c r="B6591">
        <v>2016</v>
      </c>
      <c r="C6591" t="s">
        <v>27</v>
      </c>
      <c r="D6591" t="s">
        <v>119</v>
      </c>
      <c r="E6591">
        <v>16</v>
      </c>
      <c r="F6591" t="s">
        <v>154</v>
      </c>
      <c r="G6591">
        <v>1</v>
      </c>
      <c r="H6591">
        <v>24.213075060000001</v>
      </c>
      <c r="I6591" t="s">
        <v>218</v>
      </c>
      <c r="J6591" t="s">
        <v>219</v>
      </c>
    </row>
    <row r="6592" spans="1:10">
      <c r="A6592" t="str">
        <f t="shared" si="102"/>
        <v>C482016FemaleMaori16</v>
      </c>
      <c r="B6592">
        <v>2016</v>
      </c>
      <c r="C6592" t="s">
        <v>27</v>
      </c>
      <c r="D6592" t="s">
        <v>119</v>
      </c>
      <c r="E6592">
        <v>16</v>
      </c>
      <c r="F6592" t="s">
        <v>154</v>
      </c>
      <c r="G6592">
        <v>1</v>
      </c>
      <c r="H6592">
        <v>24.213075060000001</v>
      </c>
      <c r="I6592" t="s">
        <v>200</v>
      </c>
      <c r="J6592" t="s">
        <v>201</v>
      </c>
    </row>
    <row r="6593" spans="1:10">
      <c r="A6593" t="str">
        <f t="shared" si="102"/>
        <v>C492016FemaleMaori16</v>
      </c>
      <c r="B6593">
        <v>2016</v>
      </c>
      <c r="C6593" t="s">
        <v>27</v>
      </c>
      <c r="D6593" t="s">
        <v>119</v>
      </c>
      <c r="E6593">
        <v>16</v>
      </c>
      <c r="F6593" t="s">
        <v>154</v>
      </c>
      <c r="G6593">
        <v>1</v>
      </c>
      <c r="H6593">
        <v>24.213075060000001</v>
      </c>
      <c r="I6593" t="s">
        <v>162</v>
      </c>
      <c r="J6593" t="s">
        <v>163</v>
      </c>
    </row>
    <row r="6594" spans="1:10">
      <c r="A6594" t="str">
        <f t="shared" si="102"/>
        <v>C502016FemaleMaori16</v>
      </c>
      <c r="B6594">
        <v>2016</v>
      </c>
      <c r="C6594" t="s">
        <v>27</v>
      </c>
      <c r="D6594" t="s">
        <v>119</v>
      </c>
      <c r="E6594">
        <v>16</v>
      </c>
      <c r="F6594" t="s">
        <v>154</v>
      </c>
      <c r="G6594">
        <v>24</v>
      </c>
      <c r="H6594">
        <v>581.11380150000002</v>
      </c>
      <c r="I6594" t="s">
        <v>102</v>
      </c>
      <c r="J6594" t="s">
        <v>214</v>
      </c>
    </row>
    <row r="6595" spans="1:10">
      <c r="A6595" t="str">
        <f t="shared" ref="A6595:A6658" si="103">I6595&amp;B6595&amp;C6595&amp;D6595&amp;E6595</f>
        <v>C512016FemaleMaori16</v>
      </c>
      <c r="B6595">
        <v>2016</v>
      </c>
      <c r="C6595" t="s">
        <v>27</v>
      </c>
      <c r="D6595" t="s">
        <v>119</v>
      </c>
      <c r="E6595">
        <v>16</v>
      </c>
      <c r="F6595" t="s">
        <v>154</v>
      </c>
      <c r="G6595">
        <v>1</v>
      </c>
      <c r="H6595">
        <v>24.213075060000001</v>
      </c>
      <c r="I6595" t="s">
        <v>106</v>
      </c>
      <c r="J6595" t="s">
        <v>238</v>
      </c>
    </row>
    <row r="6596" spans="1:10">
      <c r="A6596" t="str">
        <f t="shared" si="103"/>
        <v>C522016FemaleMaori16</v>
      </c>
      <c r="B6596">
        <v>2016</v>
      </c>
      <c r="C6596" t="s">
        <v>27</v>
      </c>
      <c r="D6596" t="s">
        <v>119</v>
      </c>
      <c r="E6596">
        <v>16</v>
      </c>
      <c r="F6596" t="s">
        <v>154</v>
      </c>
      <c r="G6596">
        <v>1</v>
      </c>
      <c r="H6596">
        <v>24.213075060000001</v>
      </c>
      <c r="I6596" t="s">
        <v>239</v>
      </c>
      <c r="J6596" t="s">
        <v>240</v>
      </c>
    </row>
    <row r="6597" spans="1:10">
      <c r="A6597" t="str">
        <f t="shared" si="103"/>
        <v>C532016FemaleMaori16</v>
      </c>
      <c r="B6597">
        <v>2016</v>
      </c>
      <c r="C6597" t="s">
        <v>27</v>
      </c>
      <c r="D6597" t="s">
        <v>119</v>
      </c>
      <c r="E6597">
        <v>16</v>
      </c>
      <c r="F6597" t="s">
        <v>154</v>
      </c>
      <c r="G6597">
        <v>3</v>
      </c>
      <c r="H6597">
        <v>72.639225179999997</v>
      </c>
      <c r="I6597" t="s">
        <v>103</v>
      </c>
      <c r="J6597" t="s">
        <v>235</v>
      </c>
    </row>
    <row r="6598" spans="1:10">
      <c r="A6598" t="str">
        <f t="shared" si="103"/>
        <v>C56-C572016FemaleMaori16</v>
      </c>
      <c r="B6598">
        <v>2016</v>
      </c>
      <c r="C6598" t="s">
        <v>27</v>
      </c>
      <c r="D6598" t="s">
        <v>119</v>
      </c>
      <c r="E6598">
        <v>16</v>
      </c>
      <c r="F6598" t="s">
        <v>154</v>
      </c>
      <c r="G6598">
        <v>3</v>
      </c>
      <c r="H6598">
        <v>72.639225179999997</v>
      </c>
      <c r="I6598" t="s">
        <v>105</v>
      </c>
      <c r="J6598" t="s">
        <v>233</v>
      </c>
    </row>
    <row r="6599" spans="1:10">
      <c r="A6599" t="str">
        <f t="shared" si="103"/>
        <v>C672016FemaleMaori16</v>
      </c>
      <c r="B6599">
        <v>2016</v>
      </c>
      <c r="C6599" t="s">
        <v>27</v>
      </c>
      <c r="D6599" t="s">
        <v>119</v>
      </c>
      <c r="E6599">
        <v>16</v>
      </c>
      <c r="F6599" t="s">
        <v>154</v>
      </c>
      <c r="G6599">
        <v>1</v>
      </c>
      <c r="H6599">
        <v>24.213075060000001</v>
      </c>
      <c r="I6599" t="s">
        <v>95</v>
      </c>
      <c r="J6599" t="s">
        <v>226</v>
      </c>
    </row>
    <row r="6600" spans="1:10">
      <c r="A6600" t="str">
        <f t="shared" si="103"/>
        <v>C712016FemaleMaori16</v>
      </c>
      <c r="B6600">
        <v>2016</v>
      </c>
      <c r="C6600" t="s">
        <v>27</v>
      </c>
      <c r="D6600" t="s">
        <v>119</v>
      </c>
      <c r="E6600">
        <v>16</v>
      </c>
      <c r="F6600" t="s">
        <v>154</v>
      </c>
      <c r="G6600">
        <v>1</v>
      </c>
      <c r="H6600">
        <v>24.213075060000001</v>
      </c>
      <c r="I6600" t="s">
        <v>96</v>
      </c>
      <c r="J6600" t="s">
        <v>167</v>
      </c>
    </row>
    <row r="6601" spans="1:10">
      <c r="A6601" t="str">
        <f t="shared" si="103"/>
        <v>C77-C792016FemaleMaori16</v>
      </c>
      <c r="B6601">
        <v>2016</v>
      </c>
      <c r="C6601" t="s">
        <v>27</v>
      </c>
      <c r="D6601" t="s">
        <v>119</v>
      </c>
      <c r="E6601">
        <v>16</v>
      </c>
      <c r="F6601" t="s">
        <v>154</v>
      </c>
      <c r="G6601">
        <v>3</v>
      </c>
      <c r="H6601">
        <v>72.639225179999997</v>
      </c>
      <c r="I6601" t="s">
        <v>215</v>
      </c>
      <c r="J6601" t="s">
        <v>216</v>
      </c>
    </row>
    <row r="6602" spans="1:10">
      <c r="A6602" t="str">
        <f t="shared" si="103"/>
        <v>C82-C86, C962016FemaleMaori16</v>
      </c>
      <c r="B6602">
        <v>2016</v>
      </c>
      <c r="C6602" t="s">
        <v>27</v>
      </c>
      <c r="D6602" t="s">
        <v>119</v>
      </c>
      <c r="E6602">
        <v>16</v>
      </c>
      <c r="F6602" t="s">
        <v>154</v>
      </c>
      <c r="G6602">
        <v>1</v>
      </c>
      <c r="H6602">
        <v>24.213075060000001</v>
      </c>
      <c r="I6602" t="s">
        <v>99</v>
      </c>
      <c r="J6602" t="s">
        <v>173</v>
      </c>
    </row>
    <row r="6603" spans="1:10">
      <c r="A6603" t="str">
        <f t="shared" si="103"/>
        <v>C902016FemaleMaori16</v>
      </c>
      <c r="B6603">
        <v>2016</v>
      </c>
      <c r="C6603" t="s">
        <v>27</v>
      </c>
      <c r="D6603" t="s">
        <v>119</v>
      </c>
      <c r="E6603">
        <v>16</v>
      </c>
      <c r="F6603" t="s">
        <v>154</v>
      </c>
      <c r="G6603">
        <v>3</v>
      </c>
      <c r="H6603">
        <v>72.639225179999997</v>
      </c>
      <c r="I6603" t="s">
        <v>100</v>
      </c>
      <c r="J6603" t="s">
        <v>205</v>
      </c>
    </row>
    <row r="6604" spans="1:10">
      <c r="A6604" t="str">
        <f t="shared" si="103"/>
        <v>C91-C952016FemaleMaori16</v>
      </c>
      <c r="B6604">
        <v>2016</v>
      </c>
      <c r="C6604" t="s">
        <v>27</v>
      </c>
      <c r="D6604" t="s">
        <v>119</v>
      </c>
      <c r="E6604">
        <v>16</v>
      </c>
      <c r="F6604" t="s">
        <v>154</v>
      </c>
      <c r="G6604">
        <v>3</v>
      </c>
      <c r="H6604">
        <v>72.639225179999997</v>
      </c>
      <c r="I6604" t="s">
        <v>101</v>
      </c>
      <c r="J6604" t="s">
        <v>174</v>
      </c>
    </row>
    <row r="6605" spans="1:10">
      <c r="A6605" t="str">
        <f t="shared" si="103"/>
        <v>D45-D472016FemaleMaori16</v>
      </c>
      <c r="B6605">
        <v>2016</v>
      </c>
      <c r="C6605" t="s">
        <v>27</v>
      </c>
      <c r="D6605" t="s">
        <v>119</v>
      </c>
      <c r="E6605">
        <v>16</v>
      </c>
      <c r="F6605" t="s">
        <v>154</v>
      </c>
      <c r="G6605">
        <v>2</v>
      </c>
      <c r="H6605">
        <v>48.426150120000003</v>
      </c>
      <c r="I6605" t="s">
        <v>140</v>
      </c>
      <c r="J6605" t="s">
        <v>181</v>
      </c>
    </row>
    <row r="6606" spans="1:10">
      <c r="A6606" t="str">
        <f t="shared" si="103"/>
        <v>C00-C142017FemaleMaori16</v>
      </c>
      <c r="B6606">
        <v>2017</v>
      </c>
      <c r="C6606" t="s">
        <v>27</v>
      </c>
      <c r="D6606" t="s">
        <v>119</v>
      </c>
      <c r="E6606">
        <v>16</v>
      </c>
      <c r="F6606" t="s">
        <v>154</v>
      </c>
      <c r="G6606">
        <v>1</v>
      </c>
      <c r="H6606">
        <v>23.529411759999999</v>
      </c>
      <c r="I6606" t="s">
        <v>86</v>
      </c>
      <c r="J6606" t="s">
        <v>180</v>
      </c>
    </row>
    <row r="6607" spans="1:10">
      <c r="A6607" t="str">
        <f t="shared" si="103"/>
        <v>C162017FemaleMaori16</v>
      </c>
      <c r="B6607">
        <v>2017</v>
      </c>
      <c r="C6607" t="s">
        <v>27</v>
      </c>
      <c r="D6607" t="s">
        <v>119</v>
      </c>
      <c r="E6607">
        <v>16</v>
      </c>
      <c r="F6607" t="s">
        <v>154</v>
      </c>
      <c r="G6607">
        <v>2</v>
      </c>
      <c r="H6607">
        <v>47.058823529999998</v>
      </c>
      <c r="I6607" t="s">
        <v>88</v>
      </c>
      <c r="J6607" t="s">
        <v>188</v>
      </c>
    </row>
    <row r="6608" spans="1:10">
      <c r="A6608" t="str">
        <f t="shared" si="103"/>
        <v>C172017FemaleMaori16</v>
      </c>
      <c r="B6608">
        <v>2017</v>
      </c>
      <c r="C6608" t="s">
        <v>27</v>
      </c>
      <c r="D6608" t="s">
        <v>119</v>
      </c>
      <c r="E6608">
        <v>16</v>
      </c>
      <c r="F6608" t="s">
        <v>154</v>
      </c>
      <c r="G6608">
        <v>1</v>
      </c>
      <c r="H6608">
        <v>23.529411759999999</v>
      </c>
      <c r="I6608" t="s">
        <v>208</v>
      </c>
      <c r="J6608" t="s">
        <v>209</v>
      </c>
    </row>
    <row r="6609" spans="1:10">
      <c r="A6609" t="str">
        <f t="shared" si="103"/>
        <v>C18-C212017FemaleMaori16</v>
      </c>
      <c r="B6609">
        <v>2017</v>
      </c>
      <c r="C6609" t="s">
        <v>27</v>
      </c>
      <c r="D6609" t="s">
        <v>119</v>
      </c>
      <c r="E6609">
        <v>16</v>
      </c>
      <c r="F6609" t="s">
        <v>154</v>
      </c>
      <c r="G6609">
        <v>11</v>
      </c>
      <c r="H6609">
        <v>258.82352939999998</v>
      </c>
      <c r="I6609" t="s">
        <v>89</v>
      </c>
      <c r="J6609" t="s">
        <v>182</v>
      </c>
    </row>
    <row r="6610" spans="1:10">
      <c r="A6610" t="str">
        <f t="shared" si="103"/>
        <v>C222017FemaleMaori16</v>
      </c>
      <c r="B6610">
        <v>2017</v>
      </c>
      <c r="C6610" t="s">
        <v>27</v>
      </c>
      <c r="D6610" t="s">
        <v>119</v>
      </c>
      <c r="E6610">
        <v>16</v>
      </c>
      <c r="F6610" t="s">
        <v>154</v>
      </c>
      <c r="G6610">
        <v>3</v>
      </c>
      <c r="H6610">
        <v>70.58823529</v>
      </c>
      <c r="I6610" t="s">
        <v>90</v>
      </c>
      <c r="J6610" t="s">
        <v>159</v>
      </c>
    </row>
    <row r="6611" spans="1:10">
      <c r="A6611" t="str">
        <f t="shared" si="103"/>
        <v>C242017FemaleMaori16</v>
      </c>
      <c r="B6611">
        <v>2017</v>
      </c>
      <c r="C6611" t="s">
        <v>27</v>
      </c>
      <c r="D6611" t="s">
        <v>119</v>
      </c>
      <c r="E6611">
        <v>16</v>
      </c>
      <c r="F6611" t="s">
        <v>154</v>
      </c>
      <c r="G6611">
        <v>1</v>
      </c>
      <c r="H6611">
        <v>23.529411759999999</v>
      </c>
      <c r="I6611" t="s">
        <v>220</v>
      </c>
      <c r="J6611" t="s">
        <v>221</v>
      </c>
    </row>
    <row r="6612" spans="1:10">
      <c r="A6612" t="str">
        <f t="shared" si="103"/>
        <v>C252017FemaleMaori16</v>
      </c>
      <c r="B6612">
        <v>2017</v>
      </c>
      <c r="C6612" t="s">
        <v>27</v>
      </c>
      <c r="D6612" t="s">
        <v>119</v>
      </c>
      <c r="E6612">
        <v>16</v>
      </c>
      <c r="F6612" t="s">
        <v>154</v>
      </c>
      <c r="G6612">
        <v>2</v>
      </c>
      <c r="H6612">
        <v>47.058823529999998</v>
      </c>
      <c r="I6612" t="s">
        <v>91</v>
      </c>
      <c r="J6612" t="s">
        <v>197</v>
      </c>
    </row>
    <row r="6613" spans="1:10">
      <c r="A6613" t="str">
        <f t="shared" si="103"/>
        <v>C262017FemaleMaori16</v>
      </c>
      <c r="B6613">
        <v>2017</v>
      </c>
      <c r="C6613" t="s">
        <v>27</v>
      </c>
      <c r="D6613" t="s">
        <v>119</v>
      </c>
      <c r="E6613">
        <v>16</v>
      </c>
      <c r="F6613" t="s">
        <v>154</v>
      </c>
      <c r="G6613">
        <v>2</v>
      </c>
      <c r="H6613">
        <v>47.058823529999998</v>
      </c>
      <c r="I6613" t="s">
        <v>198</v>
      </c>
      <c r="J6613" t="s">
        <v>199</v>
      </c>
    </row>
    <row r="6614" spans="1:10">
      <c r="A6614" t="str">
        <f t="shared" si="103"/>
        <v>C33-C342017FemaleMaori16</v>
      </c>
      <c r="B6614">
        <v>2017</v>
      </c>
      <c r="C6614" t="s">
        <v>27</v>
      </c>
      <c r="D6614" t="s">
        <v>119</v>
      </c>
      <c r="E6614">
        <v>16</v>
      </c>
      <c r="F6614" t="s">
        <v>154</v>
      </c>
      <c r="G6614">
        <v>32</v>
      </c>
      <c r="H6614">
        <v>752.94117649999998</v>
      </c>
      <c r="I6614" t="s">
        <v>92</v>
      </c>
      <c r="J6614" t="s">
        <v>175</v>
      </c>
    </row>
    <row r="6615" spans="1:10">
      <c r="A6615" t="str">
        <f t="shared" si="103"/>
        <v>C492017FemaleMaori16</v>
      </c>
      <c r="B6615">
        <v>2017</v>
      </c>
      <c r="C6615" t="s">
        <v>27</v>
      </c>
      <c r="D6615" t="s">
        <v>119</v>
      </c>
      <c r="E6615">
        <v>16</v>
      </c>
      <c r="F6615" t="s">
        <v>154</v>
      </c>
      <c r="G6615">
        <v>1</v>
      </c>
      <c r="H6615">
        <v>23.529411759999999</v>
      </c>
      <c r="I6615" t="s">
        <v>162</v>
      </c>
      <c r="J6615" t="s">
        <v>163</v>
      </c>
    </row>
    <row r="6616" spans="1:10">
      <c r="A6616" t="str">
        <f t="shared" si="103"/>
        <v>C502017FemaleMaori16</v>
      </c>
      <c r="B6616">
        <v>2017</v>
      </c>
      <c r="C6616" t="s">
        <v>27</v>
      </c>
      <c r="D6616" t="s">
        <v>119</v>
      </c>
      <c r="E6616">
        <v>16</v>
      </c>
      <c r="F6616" t="s">
        <v>154</v>
      </c>
      <c r="G6616">
        <v>28</v>
      </c>
      <c r="H6616">
        <v>658.82352939999998</v>
      </c>
      <c r="I6616" t="s">
        <v>102</v>
      </c>
      <c r="J6616" t="s">
        <v>214</v>
      </c>
    </row>
    <row r="6617" spans="1:10">
      <c r="A6617" t="str">
        <f t="shared" si="103"/>
        <v>C512017FemaleMaori16</v>
      </c>
      <c r="B6617">
        <v>2017</v>
      </c>
      <c r="C6617" t="s">
        <v>27</v>
      </c>
      <c r="D6617" t="s">
        <v>119</v>
      </c>
      <c r="E6617">
        <v>16</v>
      </c>
      <c r="F6617" t="s">
        <v>154</v>
      </c>
      <c r="G6617">
        <v>2</v>
      </c>
      <c r="H6617">
        <v>47.058823529999998</v>
      </c>
      <c r="I6617" t="s">
        <v>106</v>
      </c>
      <c r="J6617" t="s">
        <v>238</v>
      </c>
    </row>
    <row r="6618" spans="1:10">
      <c r="A6618" t="str">
        <f t="shared" si="103"/>
        <v>C54-C552017FemaleMaori16</v>
      </c>
      <c r="B6618">
        <v>2017</v>
      </c>
      <c r="C6618" t="s">
        <v>27</v>
      </c>
      <c r="D6618" t="s">
        <v>119</v>
      </c>
      <c r="E6618">
        <v>16</v>
      </c>
      <c r="F6618" t="s">
        <v>154</v>
      </c>
      <c r="G6618">
        <v>5</v>
      </c>
      <c r="H6618">
        <v>117.6470588</v>
      </c>
      <c r="I6618" t="s">
        <v>104</v>
      </c>
      <c r="J6618" t="s">
        <v>234</v>
      </c>
    </row>
    <row r="6619" spans="1:10">
      <c r="A6619" t="str">
        <f t="shared" si="103"/>
        <v>C56-C572017FemaleMaori16</v>
      </c>
      <c r="B6619">
        <v>2017</v>
      </c>
      <c r="C6619" t="s">
        <v>27</v>
      </c>
      <c r="D6619" t="s">
        <v>119</v>
      </c>
      <c r="E6619">
        <v>16</v>
      </c>
      <c r="F6619" t="s">
        <v>154</v>
      </c>
      <c r="G6619">
        <v>3</v>
      </c>
      <c r="H6619">
        <v>70.58823529</v>
      </c>
      <c r="I6619" t="s">
        <v>105</v>
      </c>
      <c r="J6619" t="s">
        <v>233</v>
      </c>
    </row>
    <row r="6620" spans="1:10">
      <c r="A6620" t="str">
        <f t="shared" si="103"/>
        <v>C64-C66, C682017FemaleMaori16</v>
      </c>
      <c r="B6620">
        <v>2017</v>
      </c>
      <c r="C6620" t="s">
        <v>27</v>
      </c>
      <c r="D6620" t="s">
        <v>119</v>
      </c>
      <c r="E6620">
        <v>16</v>
      </c>
      <c r="F6620" t="s">
        <v>154</v>
      </c>
      <c r="G6620">
        <v>4</v>
      </c>
      <c r="H6620">
        <v>94.117647059999996</v>
      </c>
      <c r="I6620" t="s">
        <v>94</v>
      </c>
      <c r="J6620" t="s">
        <v>164</v>
      </c>
    </row>
    <row r="6621" spans="1:10">
      <c r="A6621" t="str">
        <f t="shared" si="103"/>
        <v>C672017FemaleMaori16</v>
      </c>
      <c r="B6621">
        <v>2017</v>
      </c>
      <c r="C6621" t="s">
        <v>27</v>
      </c>
      <c r="D6621" t="s">
        <v>119</v>
      </c>
      <c r="E6621">
        <v>16</v>
      </c>
      <c r="F6621" t="s">
        <v>154</v>
      </c>
      <c r="G6621">
        <v>2</v>
      </c>
      <c r="H6621">
        <v>47.058823529999998</v>
      </c>
      <c r="I6621" t="s">
        <v>95</v>
      </c>
      <c r="J6621" t="s">
        <v>226</v>
      </c>
    </row>
    <row r="6622" spans="1:10">
      <c r="A6622" t="str">
        <f t="shared" si="103"/>
        <v>C712017FemaleMaori16</v>
      </c>
      <c r="B6622">
        <v>2017</v>
      </c>
      <c r="C6622" t="s">
        <v>27</v>
      </c>
      <c r="D6622" t="s">
        <v>119</v>
      </c>
      <c r="E6622">
        <v>16</v>
      </c>
      <c r="F6622" t="s">
        <v>154</v>
      </c>
      <c r="G6622">
        <v>2</v>
      </c>
      <c r="H6622">
        <v>47.058823529999998</v>
      </c>
      <c r="I6622" t="s">
        <v>96</v>
      </c>
      <c r="J6622" t="s">
        <v>167</v>
      </c>
    </row>
    <row r="6623" spans="1:10">
      <c r="A6623" t="str">
        <f t="shared" si="103"/>
        <v>C77-C792017FemaleMaori16</v>
      </c>
      <c r="B6623">
        <v>2017</v>
      </c>
      <c r="C6623" t="s">
        <v>27</v>
      </c>
      <c r="D6623" t="s">
        <v>119</v>
      </c>
      <c r="E6623">
        <v>16</v>
      </c>
      <c r="F6623" t="s">
        <v>154</v>
      </c>
      <c r="G6623">
        <v>5</v>
      </c>
      <c r="H6623">
        <v>117.6470588</v>
      </c>
      <c r="I6623" t="s">
        <v>215</v>
      </c>
      <c r="J6623" t="s">
        <v>216</v>
      </c>
    </row>
    <row r="6624" spans="1:10">
      <c r="A6624" t="str">
        <f t="shared" si="103"/>
        <v>C82-C86, C962017FemaleMaori16</v>
      </c>
      <c r="B6624">
        <v>2017</v>
      </c>
      <c r="C6624" t="s">
        <v>27</v>
      </c>
      <c r="D6624" t="s">
        <v>119</v>
      </c>
      <c r="E6624">
        <v>16</v>
      </c>
      <c r="F6624" t="s">
        <v>154</v>
      </c>
      <c r="G6624">
        <v>1</v>
      </c>
      <c r="H6624">
        <v>23.529411759999999</v>
      </c>
      <c r="I6624" t="s">
        <v>99</v>
      </c>
      <c r="J6624" t="s">
        <v>173</v>
      </c>
    </row>
    <row r="6625" spans="1:10">
      <c r="A6625" t="str">
        <f t="shared" si="103"/>
        <v>C882017FemaleMaori16</v>
      </c>
      <c r="B6625">
        <v>2017</v>
      </c>
      <c r="C6625" t="s">
        <v>27</v>
      </c>
      <c r="D6625" t="s">
        <v>119</v>
      </c>
      <c r="E6625">
        <v>16</v>
      </c>
      <c r="F6625" t="s">
        <v>154</v>
      </c>
      <c r="G6625">
        <v>1</v>
      </c>
      <c r="H6625">
        <v>23.529411759999999</v>
      </c>
      <c r="I6625" t="s">
        <v>195</v>
      </c>
      <c r="J6625" t="s">
        <v>196</v>
      </c>
    </row>
    <row r="6626" spans="1:10">
      <c r="A6626" t="str">
        <f t="shared" si="103"/>
        <v>C902017FemaleMaori16</v>
      </c>
      <c r="B6626">
        <v>2017</v>
      </c>
      <c r="C6626" t="s">
        <v>27</v>
      </c>
      <c r="D6626" t="s">
        <v>119</v>
      </c>
      <c r="E6626">
        <v>16</v>
      </c>
      <c r="F6626" t="s">
        <v>154</v>
      </c>
      <c r="G6626">
        <v>7</v>
      </c>
      <c r="H6626">
        <v>164.70588240000001</v>
      </c>
      <c r="I6626" t="s">
        <v>100</v>
      </c>
      <c r="J6626" t="s">
        <v>205</v>
      </c>
    </row>
    <row r="6627" spans="1:10">
      <c r="A6627" t="str">
        <f t="shared" si="103"/>
        <v>C91-C952017FemaleMaori16</v>
      </c>
      <c r="B6627">
        <v>2017</v>
      </c>
      <c r="C6627" t="s">
        <v>27</v>
      </c>
      <c r="D6627" t="s">
        <v>119</v>
      </c>
      <c r="E6627">
        <v>16</v>
      </c>
      <c r="F6627" t="s">
        <v>154</v>
      </c>
      <c r="G6627">
        <v>4</v>
      </c>
      <c r="H6627">
        <v>94.117647059999996</v>
      </c>
      <c r="I6627" t="s">
        <v>101</v>
      </c>
      <c r="J6627" t="s">
        <v>174</v>
      </c>
    </row>
    <row r="6628" spans="1:10">
      <c r="A6628" t="str">
        <f t="shared" si="103"/>
        <v>D45-D472017FemaleMaori16</v>
      </c>
      <c r="B6628">
        <v>2017</v>
      </c>
      <c r="C6628" t="s">
        <v>27</v>
      </c>
      <c r="D6628" t="s">
        <v>119</v>
      </c>
      <c r="E6628">
        <v>16</v>
      </c>
      <c r="F6628" t="s">
        <v>154</v>
      </c>
      <c r="G6628">
        <v>1</v>
      </c>
      <c r="H6628">
        <v>23.529411759999999</v>
      </c>
      <c r="I6628" t="s">
        <v>140</v>
      </c>
      <c r="J6628" t="s">
        <v>181</v>
      </c>
    </row>
    <row r="6629" spans="1:10">
      <c r="A6629" t="str">
        <f t="shared" si="103"/>
        <v>C162015FemaleMaori17</v>
      </c>
      <c r="B6629">
        <v>2015</v>
      </c>
      <c r="C6629" t="s">
        <v>27</v>
      </c>
      <c r="D6629" t="s">
        <v>119</v>
      </c>
      <c r="E6629">
        <v>17</v>
      </c>
      <c r="F6629" t="s">
        <v>155</v>
      </c>
      <c r="G6629">
        <v>2</v>
      </c>
      <c r="H6629">
        <v>93.89671362</v>
      </c>
      <c r="I6629" t="s">
        <v>88</v>
      </c>
      <c r="J6629" t="s">
        <v>188</v>
      </c>
    </row>
    <row r="6630" spans="1:10">
      <c r="A6630" t="str">
        <f t="shared" si="103"/>
        <v>C18-C212015FemaleMaori17</v>
      </c>
      <c r="B6630">
        <v>2015</v>
      </c>
      <c r="C6630" t="s">
        <v>27</v>
      </c>
      <c r="D6630" t="s">
        <v>119</v>
      </c>
      <c r="E6630">
        <v>17</v>
      </c>
      <c r="F6630" t="s">
        <v>155</v>
      </c>
      <c r="G6630">
        <v>5</v>
      </c>
      <c r="H6630">
        <v>234.741784</v>
      </c>
      <c r="I6630" t="s">
        <v>89</v>
      </c>
      <c r="J6630" t="s">
        <v>182</v>
      </c>
    </row>
    <row r="6631" spans="1:10">
      <c r="A6631" t="str">
        <f t="shared" si="103"/>
        <v>C222015FemaleMaori17</v>
      </c>
      <c r="B6631">
        <v>2015</v>
      </c>
      <c r="C6631" t="s">
        <v>27</v>
      </c>
      <c r="D6631" t="s">
        <v>119</v>
      </c>
      <c r="E6631">
        <v>17</v>
      </c>
      <c r="F6631" t="s">
        <v>155</v>
      </c>
      <c r="G6631">
        <v>3</v>
      </c>
      <c r="H6631">
        <v>140.8450704</v>
      </c>
      <c r="I6631" t="s">
        <v>90</v>
      </c>
      <c r="J6631" t="s">
        <v>159</v>
      </c>
    </row>
    <row r="6632" spans="1:10">
      <c r="A6632" t="str">
        <f t="shared" si="103"/>
        <v>C252015FemaleMaori17</v>
      </c>
      <c r="B6632">
        <v>2015</v>
      </c>
      <c r="C6632" t="s">
        <v>27</v>
      </c>
      <c r="D6632" t="s">
        <v>119</v>
      </c>
      <c r="E6632">
        <v>17</v>
      </c>
      <c r="F6632" t="s">
        <v>155</v>
      </c>
      <c r="G6632">
        <v>7</v>
      </c>
      <c r="H6632">
        <v>328.63849770000002</v>
      </c>
      <c r="I6632" t="s">
        <v>91</v>
      </c>
      <c r="J6632" t="s">
        <v>197</v>
      </c>
    </row>
    <row r="6633" spans="1:10">
      <c r="A6633" t="str">
        <f t="shared" si="103"/>
        <v>C262015FemaleMaori17</v>
      </c>
      <c r="B6633">
        <v>2015</v>
      </c>
      <c r="C6633" t="s">
        <v>27</v>
      </c>
      <c r="D6633" t="s">
        <v>119</v>
      </c>
      <c r="E6633">
        <v>17</v>
      </c>
      <c r="F6633" t="s">
        <v>155</v>
      </c>
      <c r="G6633">
        <v>1</v>
      </c>
      <c r="H6633">
        <v>46.94835681</v>
      </c>
      <c r="I6633" t="s">
        <v>198</v>
      </c>
      <c r="J6633" t="s">
        <v>199</v>
      </c>
    </row>
    <row r="6634" spans="1:10">
      <c r="A6634" t="str">
        <f t="shared" si="103"/>
        <v>C33-C342015FemaleMaori17</v>
      </c>
      <c r="B6634">
        <v>2015</v>
      </c>
      <c r="C6634" t="s">
        <v>27</v>
      </c>
      <c r="D6634" t="s">
        <v>119</v>
      </c>
      <c r="E6634">
        <v>17</v>
      </c>
      <c r="F6634" t="s">
        <v>155</v>
      </c>
      <c r="G6634">
        <v>10</v>
      </c>
      <c r="H6634">
        <v>469.48356810000001</v>
      </c>
      <c r="I6634" t="s">
        <v>92</v>
      </c>
      <c r="J6634" t="s">
        <v>175</v>
      </c>
    </row>
    <row r="6635" spans="1:10">
      <c r="A6635" t="str">
        <f t="shared" si="103"/>
        <v>C382015FemaleMaori17</v>
      </c>
      <c r="B6635">
        <v>2015</v>
      </c>
      <c r="C6635" t="s">
        <v>27</v>
      </c>
      <c r="D6635" t="s">
        <v>119</v>
      </c>
      <c r="E6635">
        <v>17</v>
      </c>
      <c r="F6635" t="s">
        <v>155</v>
      </c>
      <c r="G6635">
        <v>1</v>
      </c>
      <c r="H6635">
        <v>46.94835681</v>
      </c>
      <c r="I6635" t="s">
        <v>191</v>
      </c>
      <c r="J6635" t="s">
        <v>192</v>
      </c>
    </row>
    <row r="6636" spans="1:10">
      <c r="A6636" t="str">
        <f t="shared" si="103"/>
        <v>C432015FemaleMaori17</v>
      </c>
      <c r="B6636">
        <v>2015</v>
      </c>
      <c r="C6636" t="s">
        <v>27</v>
      </c>
      <c r="D6636" t="s">
        <v>119</v>
      </c>
      <c r="E6636">
        <v>17</v>
      </c>
      <c r="F6636" t="s">
        <v>155</v>
      </c>
      <c r="G6636">
        <v>1</v>
      </c>
      <c r="H6636">
        <v>46.94835681</v>
      </c>
      <c r="I6636" t="s">
        <v>93</v>
      </c>
      <c r="J6636" t="s">
        <v>186</v>
      </c>
    </row>
    <row r="6637" spans="1:10">
      <c r="A6637" t="str">
        <f t="shared" si="103"/>
        <v>C502015FemaleMaori17</v>
      </c>
      <c r="B6637">
        <v>2015</v>
      </c>
      <c r="C6637" t="s">
        <v>27</v>
      </c>
      <c r="D6637" t="s">
        <v>119</v>
      </c>
      <c r="E6637">
        <v>17</v>
      </c>
      <c r="F6637" t="s">
        <v>155</v>
      </c>
      <c r="G6637">
        <v>10</v>
      </c>
      <c r="H6637">
        <v>469.48356810000001</v>
      </c>
      <c r="I6637" t="s">
        <v>102</v>
      </c>
      <c r="J6637" t="s">
        <v>214</v>
      </c>
    </row>
    <row r="6638" spans="1:10">
      <c r="A6638" t="str">
        <f t="shared" si="103"/>
        <v>C512015FemaleMaori17</v>
      </c>
      <c r="B6638">
        <v>2015</v>
      </c>
      <c r="C6638" t="s">
        <v>27</v>
      </c>
      <c r="D6638" t="s">
        <v>119</v>
      </c>
      <c r="E6638">
        <v>17</v>
      </c>
      <c r="F6638" t="s">
        <v>155</v>
      </c>
      <c r="G6638">
        <v>1</v>
      </c>
      <c r="H6638">
        <v>46.94835681</v>
      </c>
      <c r="I6638" t="s">
        <v>106</v>
      </c>
      <c r="J6638" t="s">
        <v>238</v>
      </c>
    </row>
    <row r="6639" spans="1:10">
      <c r="A6639" t="str">
        <f t="shared" si="103"/>
        <v>C54-C552015FemaleMaori17</v>
      </c>
      <c r="B6639">
        <v>2015</v>
      </c>
      <c r="C6639" t="s">
        <v>27</v>
      </c>
      <c r="D6639" t="s">
        <v>119</v>
      </c>
      <c r="E6639">
        <v>17</v>
      </c>
      <c r="F6639" t="s">
        <v>155</v>
      </c>
      <c r="G6639">
        <v>1</v>
      </c>
      <c r="H6639">
        <v>46.94835681</v>
      </c>
      <c r="I6639" t="s">
        <v>104</v>
      </c>
      <c r="J6639" t="s">
        <v>234</v>
      </c>
    </row>
    <row r="6640" spans="1:10">
      <c r="A6640" t="str">
        <f t="shared" si="103"/>
        <v>C56-C572015FemaleMaori17</v>
      </c>
      <c r="B6640">
        <v>2015</v>
      </c>
      <c r="C6640" t="s">
        <v>27</v>
      </c>
      <c r="D6640" t="s">
        <v>119</v>
      </c>
      <c r="E6640">
        <v>17</v>
      </c>
      <c r="F6640" t="s">
        <v>155</v>
      </c>
      <c r="G6640">
        <v>3</v>
      </c>
      <c r="H6640">
        <v>140.8450704</v>
      </c>
      <c r="I6640" t="s">
        <v>105</v>
      </c>
      <c r="J6640" t="s">
        <v>233</v>
      </c>
    </row>
    <row r="6641" spans="1:10">
      <c r="A6641" t="str">
        <f t="shared" si="103"/>
        <v>C77-C792015FemaleMaori17</v>
      </c>
      <c r="B6641">
        <v>2015</v>
      </c>
      <c r="C6641" t="s">
        <v>27</v>
      </c>
      <c r="D6641" t="s">
        <v>119</v>
      </c>
      <c r="E6641">
        <v>17</v>
      </c>
      <c r="F6641" t="s">
        <v>155</v>
      </c>
      <c r="G6641">
        <v>2</v>
      </c>
      <c r="H6641">
        <v>93.89671362</v>
      </c>
      <c r="I6641" t="s">
        <v>215</v>
      </c>
      <c r="J6641" t="s">
        <v>216</v>
      </c>
    </row>
    <row r="6642" spans="1:10">
      <c r="A6642" t="str">
        <f t="shared" si="103"/>
        <v>C82-C86, C962015FemaleMaori17</v>
      </c>
      <c r="B6642">
        <v>2015</v>
      </c>
      <c r="C6642" t="s">
        <v>27</v>
      </c>
      <c r="D6642" t="s">
        <v>119</v>
      </c>
      <c r="E6642">
        <v>17</v>
      </c>
      <c r="F6642" t="s">
        <v>155</v>
      </c>
      <c r="G6642">
        <v>1</v>
      </c>
      <c r="H6642">
        <v>46.94835681</v>
      </c>
      <c r="I6642" t="s">
        <v>99</v>
      </c>
      <c r="J6642" t="s">
        <v>173</v>
      </c>
    </row>
    <row r="6643" spans="1:10">
      <c r="A6643" t="str">
        <f t="shared" si="103"/>
        <v>C902015FemaleMaori17</v>
      </c>
      <c r="B6643">
        <v>2015</v>
      </c>
      <c r="C6643" t="s">
        <v>27</v>
      </c>
      <c r="D6643" t="s">
        <v>119</v>
      </c>
      <c r="E6643">
        <v>17</v>
      </c>
      <c r="F6643" t="s">
        <v>155</v>
      </c>
      <c r="G6643">
        <v>3</v>
      </c>
      <c r="H6643">
        <v>140.8450704</v>
      </c>
      <c r="I6643" t="s">
        <v>100</v>
      </c>
      <c r="J6643" t="s">
        <v>205</v>
      </c>
    </row>
    <row r="6644" spans="1:10">
      <c r="A6644" t="str">
        <f t="shared" si="103"/>
        <v>C91-C952015FemaleMaori17</v>
      </c>
      <c r="B6644">
        <v>2015</v>
      </c>
      <c r="C6644" t="s">
        <v>27</v>
      </c>
      <c r="D6644" t="s">
        <v>119</v>
      </c>
      <c r="E6644">
        <v>17</v>
      </c>
      <c r="F6644" t="s">
        <v>155</v>
      </c>
      <c r="G6644">
        <v>1</v>
      </c>
      <c r="H6644">
        <v>46.94835681</v>
      </c>
      <c r="I6644" t="s">
        <v>101</v>
      </c>
      <c r="J6644" t="s">
        <v>174</v>
      </c>
    </row>
    <row r="6645" spans="1:10">
      <c r="A6645" t="str">
        <f t="shared" si="103"/>
        <v>D45-D472015FemaleMaori17</v>
      </c>
      <c r="B6645">
        <v>2015</v>
      </c>
      <c r="C6645" t="s">
        <v>27</v>
      </c>
      <c r="D6645" t="s">
        <v>119</v>
      </c>
      <c r="E6645">
        <v>17</v>
      </c>
      <c r="F6645" t="s">
        <v>155</v>
      </c>
      <c r="G6645">
        <v>1</v>
      </c>
      <c r="H6645">
        <v>46.94835681</v>
      </c>
      <c r="I6645" t="s">
        <v>140</v>
      </c>
      <c r="J6645" t="s">
        <v>181</v>
      </c>
    </row>
    <row r="6646" spans="1:10">
      <c r="A6646" t="str">
        <f t="shared" si="103"/>
        <v>C00-C142016FemaleMaori17</v>
      </c>
      <c r="B6646">
        <v>2016</v>
      </c>
      <c r="C6646" t="s">
        <v>27</v>
      </c>
      <c r="D6646" t="s">
        <v>119</v>
      </c>
      <c r="E6646">
        <v>17</v>
      </c>
      <c r="F6646" t="s">
        <v>155</v>
      </c>
      <c r="G6646">
        <v>1</v>
      </c>
      <c r="H6646">
        <v>44.247787610000003</v>
      </c>
      <c r="I6646" t="s">
        <v>86</v>
      </c>
      <c r="J6646" t="s">
        <v>180</v>
      </c>
    </row>
    <row r="6647" spans="1:10">
      <c r="A6647" t="str">
        <f t="shared" si="103"/>
        <v>C152016FemaleMaori17</v>
      </c>
      <c r="B6647">
        <v>2016</v>
      </c>
      <c r="C6647" t="s">
        <v>27</v>
      </c>
      <c r="D6647" t="s">
        <v>119</v>
      </c>
      <c r="E6647">
        <v>17</v>
      </c>
      <c r="F6647" t="s">
        <v>155</v>
      </c>
      <c r="G6647">
        <v>2</v>
      </c>
      <c r="H6647">
        <v>88.495575220000006</v>
      </c>
      <c r="I6647" t="s">
        <v>87</v>
      </c>
      <c r="J6647" t="s">
        <v>217</v>
      </c>
    </row>
    <row r="6648" spans="1:10">
      <c r="A6648" t="str">
        <f t="shared" si="103"/>
        <v>C162016FemaleMaori17</v>
      </c>
      <c r="B6648">
        <v>2016</v>
      </c>
      <c r="C6648" t="s">
        <v>27</v>
      </c>
      <c r="D6648" t="s">
        <v>119</v>
      </c>
      <c r="E6648">
        <v>17</v>
      </c>
      <c r="F6648" t="s">
        <v>155</v>
      </c>
      <c r="G6648">
        <v>2</v>
      </c>
      <c r="H6648">
        <v>88.495575220000006</v>
      </c>
      <c r="I6648" t="s">
        <v>88</v>
      </c>
      <c r="J6648" t="s">
        <v>188</v>
      </c>
    </row>
    <row r="6649" spans="1:10">
      <c r="A6649" t="str">
        <f t="shared" si="103"/>
        <v>C18-C212016FemaleMaori17</v>
      </c>
      <c r="B6649">
        <v>2016</v>
      </c>
      <c r="C6649" t="s">
        <v>27</v>
      </c>
      <c r="D6649" t="s">
        <v>119</v>
      </c>
      <c r="E6649">
        <v>17</v>
      </c>
      <c r="F6649" t="s">
        <v>155</v>
      </c>
      <c r="G6649">
        <v>8</v>
      </c>
      <c r="H6649">
        <v>353.98230089999998</v>
      </c>
      <c r="I6649" t="s">
        <v>89</v>
      </c>
      <c r="J6649" t="s">
        <v>182</v>
      </c>
    </row>
    <row r="6650" spans="1:10">
      <c r="A6650" t="str">
        <f t="shared" si="103"/>
        <v>C222016FemaleMaori17</v>
      </c>
      <c r="B6650">
        <v>2016</v>
      </c>
      <c r="C6650" t="s">
        <v>27</v>
      </c>
      <c r="D6650" t="s">
        <v>119</v>
      </c>
      <c r="E6650">
        <v>17</v>
      </c>
      <c r="F6650" t="s">
        <v>155</v>
      </c>
      <c r="G6650">
        <v>1</v>
      </c>
      <c r="H6650">
        <v>44.247787610000003</v>
      </c>
      <c r="I6650" t="s">
        <v>90</v>
      </c>
      <c r="J6650" t="s">
        <v>159</v>
      </c>
    </row>
    <row r="6651" spans="1:10">
      <c r="A6651" t="str">
        <f t="shared" si="103"/>
        <v>C252016FemaleMaori17</v>
      </c>
      <c r="B6651">
        <v>2016</v>
      </c>
      <c r="C6651" t="s">
        <v>27</v>
      </c>
      <c r="D6651" t="s">
        <v>119</v>
      </c>
      <c r="E6651">
        <v>17</v>
      </c>
      <c r="F6651" t="s">
        <v>155</v>
      </c>
      <c r="G6651">
        <v>3</v>
      </c>
      <c r="H6651">
        <v>132.7433628</v>
      </c>
      <c r="I6651" t="s">
        <v>91</v>
      </c>
      <c r="J6651" t="s">
        <v>197</v>
      </c>
    </row>
    <row r="6652" spans="1:10">
      <c r="A6652" t="str">
        <f t="shared" si="103"/>
        <v>C262016FemaleMaori17</v>
      </c>
      <c r="B6652">
        <v>2016</v>
      </c>
      <c r="C6652" t="s">
        <v>27</v>
      </c>
      <c r="D6652" t="s">
        <v>119</v>
      </c>
      <c r="E6652">
        <v>17</v>
      </c>
      <c r="F6652" t="s">
        <v>155</v>
      </c>
      <c r="G6652">
        <v>2</v>
      </c>
      <c r="H6652">
        <v>88.495575220000006</v>
      </c>
      <c r="I6652" t="s">
        <v>198</v>
      </c>
      <c r="J6652" t="s">
        <v>199</v>
      </c>
    </row>
    <row r="6653" spans="1:10">
      <c r="A6653" t="str">
        <f t="shared" si="103"/>
        <v>C33-C342016FemaleMaori17</v>
      </c>
      <c r="B6653">
        <v>2016</v>
      </c>
      <c r="C6653" t="s">
        <v>27</v>
      </c>
      <c r="D6653" t="s">
        <v>119</v>
      </c>
      <c r="E6653">
        <v>17</v>
      </c>
      <c r="F6653" t="s">
        <v>155</v>
      </c>
      <c r="G6653">
        <v>27</v>
      </c>
      <c r="H6653">
        <v>1194.690265</v>
      </c>
      <c r="I6653" t="s">
        <v>92</v>
      </c>
      <c r="J6653" t="s">
        <v>175</v>
      </c>
    </row>
    <row r="6654" spans="1:10">
      <c r="A6654" t="str">
        <f t="shared" si="103"/>
        <v>C502016FemaleMaori17</v>
      </c>
      <c r="B6654">
        <v>2016</v>
      </c>
      <c r="C6654" t="s">
        <v>27</v>
      </c>
      <c r="D6654" t="s">
        <v>119</v>
      </c>
      <c r="E6654">
        <v>17</v>
      </c>
      <c r="F6654" t="s">
        <v>155</v>
      </c>
      <c r="G6654">
        <v>10</v>
      </c>
      <c r="H6654">
        <v>442.4778761</v>
      </c>
      <c r="I6654" t="s">
        <v>102</v>
      </c>
      <c r="J6654" t="s">
        <v>214</v>
      </c>
    </row>
    <row r="6655" spans="1:10">
      <c r="A6655" t="str">
        <f t="shared" si="103"/>
        <v>C54-C552016FemaleMaori17</v>
      </c>
      <c r="B6655">
        <v>2016</v>
      </c>
      <c r="C6655" t="s">
        <v>27</v>
      </c>
      <c r="D6655" t="s">
        <v>119</v>
      </c>
      <c r="E6655">
        <v>17</v>
      </c>
      <c r="F6655" t="s">
        <v>155</v>
      </c>
      <c r="G6655">
        <v>4</v>
      </c>
      <c r="H6655">
        <v>176.99115040000001</v>
      </c>
      <c r="I6655" t="s">
        <v>104</v>
      </c>
      <c r="J6655" t="s">
        <v>234</v>
      </c>
    </row>
    <row r="6656" spans="1:10">
      <c r="A6656" t="str">
        <f t="shared" si="103"/>
        <v>C64-C66, C682016FemaleMaori17</v>
      </c>
      <c r="B6656">
        <v>2016</v>
      </c>
      <c r="C6656" t="s">
        <v>27</v>
      </c>
      <c r="D6656" t="s">
        <v>119</v>
      </c>
      <c r="E6656">
        <v>17</v>
      </c>
      <c r="F6656" t="s">
        <v>155</v>
      </c>
      <c r="G6656">
        <v>2</v>
      </c>
      <c r="H6656">
        <v>88.495575220000006</v>
      </c>
      <c r="I6656" t="s">
        <v>94</v>
      </c>
      <c r="J6656" t="s">
        <v>164</v>
      </c>
    </row>
    <row r="6657" spans="1:10">
      <c r="A6657" t="str">
        <f t="shared" si="103"/>
        <v>C732016FemaleMaori17</v>
      </c>
      <c r="B6657">
        <v>2016</v>
      </c>
      <c r="C6657" t="s">
        <v>27</v>
      </c>
      <c r="D6657" t="s">
        <v>119</v>
      </c>
      <c r="E6657">
        <v>17</v>
      </c>
      <c r="F6657" t="s">
        <v>155</v>
      </c>
      <c r="G6657">
        <v>1</v>
      </c>
      <c r="H6657">
        <v>44.247787610000003</v>
      </c>
      <c r="I6657" t="s">
        <v>97</v>
      </c>
      <c r="J6657" t="s">
        <v>183</v>
      </c>
    </row>
    <row r="6658" spans="1:10">
      <c r="A6658" t="str">
        <f t="shared" si="103"/>
        <v>C802016FemaleMaori17</v>
      </c>
      <c r="B6658">
        <v>2016</v>
      </c>
      <c r="C6658" t="s">
        <v>27</v>
      </c>
      <c r="D6658" t="s">
        <v>119</v>
      </c>
      <c r="E6658">
        <v>17</v>
      </c>
      <c r="F6658" t="s">
        <v>155</v>
      </c>
      <c r="G6658">
        <v>3</v>
      </c>
      <c r="H6658">
        <v>132.7433628</v>
      </c>
      <c r="I6658" t="s">
        <v>229</v>
      </c>
      <c r="J6658" t="s">
        <v>230</v>
      </c>
    </row>
    <row r="6659" spans="1:10">
      <c r="A6659" t="str">
        <f t="shared" ref="A6659:A6722" si="104">I6659&amp;B6659&amp;C6659&amp;D6659&amp;E6659</f>
        <v>C82-C86, C962016FemaleMaori17</v>
      </c>
      <c r="B6659">
        <v>2016</v>
      </c>
      <c r="C6659" t="s">
        <v>27</v>
      </c>
      <c r="D6659" t="s">
        <v>119</v>
      </c>
      <c r="E6659">
        <v>17</v>
      </c>
      <c r="F6659" t="s">
        <v>155</v>
      </c>
      <c r="G6659">
        <v>1</v>
      </c>
      <c r="H6659">
        <v>44.247787610000003</v>
      </c>
      <c r="I6659" t="s">
        <v>99</v>
      </c>
      <c r="J6659" t="s">
        <v>173</v>
      </c>
    </row>
    <row r="6660" spans="1:10">
      <c r="A6660" t="str">
        <f t="shared" si="104"/>
        <v>C902016FemaleMaori17</v>
      </c>
      <c r="B6660">
        <v>2016</v>
      </c>
      <c r="C6660" t="s">
        <v>27</v>
      </c>
      <c r="D6660" t="s">
        <v>119</v>
      </c>
      <c r="E6660">
        <v>17</v>
      </c>
      <c r="F6660" t="s">
        <v>155</v>
      </c>
      <c r="G6660">
        <v>1</v>
      </c>
      <c r="H6660">
        <v>44.247787610000003</v>
      </c>
      <c r="I6660" t="s">
        <v>100</v>
      </c>
      <c r="J6660" t="s">
        <v>205</v>
      </c>
    </row>
    <row r="6661" spans="1:10">
      <c r="A6661" t="str">
        <f t="shared" si="104"/>
        <v>C00-C142017FemaleMaori17</v>
      </c>
      <c r="B6661">
        <v>2017</v>
      </c>
      <c r="C6661" t="s">
        <v>27</v>
      </c>
      <c r="D6661" t="s">
        <v>119</v>
      </c>
      <c r="E6661">
        <v>17</v>
      </c>
      <c r="F6661" t="s">
        <v>155</v>
      </c>
      <c r="G6661">
        <v>2</v>
      </c>
      <c r="H6661">
        <v>82.987551870000004</v>
      </c>
      <c r="I6661" t="s">
        <v>86</v>
      </c>
      <c r="J6661" t="s">
        <v>180</v>
      </c>
    </row>
    <row r="6662" spans="1:10">
      <c r="A6662" t="str">
        <f t="shared" si="104"/>
        <v>C152017FemaleMaori17</v>
      </c>
      <c r="B6662">
        <v>2017</v>
      </c>
      <c r="C6662" t="s">
        <v>27</v>
      </c>
      <c r="D6662" t="s">
        <v>119</v>
      </c>
      <c r="E6662">
        <v>17</v>
      </c>
      <c r="F6662" t="s">
        <v>155</v>
      </c>
      <c r="G6662">
        <v>2</v>
      </c>
      <c r="H6662">
        <v>82.987551870000004</v>
      </c>
      <c r="I6662" t="s">
        <v>87</v>
      </c>
      <c r="J6662" t="s">
        <v>217</v>
      </c>
    </row>
    <row r="6663" spans="1:10">
      <c r="A6663" t="str">
        <f t="shared" si="104"/>
        <v>C162017FemaleMaori17</v>
      </c>
      <c r="B6663">
        <v>2017</v>
      </c>
      <c r="C6663" t="s">
        <v>27</v>
      </c>
      <c r="D6663" t="s">
        <v>119</v>
      </c>
      <c r="E6663">
        <v>17</v>
      </c>
      <c r="F6663" t="s">
        <v>155</v>
      </c>
      <c r="G6663">
        <v>1</v>
      </c>
      <c r="H6663">
        <v>41.493775929999998</v>
      </c>
      <c r="I6663" t="s">
        <v>88</v>
      </c>
      <c r="J6663" t="s">
        <v>188</v>
      </c>
    </row>
    <row r="6664" spans="1:10">
      <c r="A6664" t="str">
        <f t="shared" si="104"/>
        <v>C18-C212017FemaleMaori17</v>
      </c>
      <c r="B6664">
        <v>2017</v>
      </c>
      <c r="C6664" t="s">
        <v>27</v>
      </c>
      <c r="D6664" t="s">
        <v>119</v>
      </c>
      <c r="E6664">
        <v>17</v>
      </c>
      <c r="F6664" t="s">
        <v>155</v>
      </c>
      <c r="G6664">
        <v>4</v>
      </c>
      <c r="H6664">
        <v>165.97510370000001</v>
      </c>
      <c r="I6664" t="s">
        <v>89</v>
      </c>
      <c r="J6664" t="s">
        <v>182</v>
      </c>
    </row>
    <row r="6665" spans="1:10">
      <c r="A6665" t="str">
        <f t="shared" si="104"/>
        <v>C222017FemaleMaori17</v>
      </c>
      <c r="B6665">
        <v>2017</v>
      </c>
      <c r="C6665" t="s">
        <v>27</v>
      </c>
      <c r="D6665" t="s">
        <v>119</v>
      </c>
      <c r="E6665">
        <v>17</v>
      </c>
      <c r="F6665" t="s">
        <v>155</v>
      </c>
      <c r="G6665">
        <v>1</v>
      </c>
      <c r="H6665">
        <v>41.493775929999998</v>
      </c>
      <c r="I6665" t="s">
        <v>90</v>
      </c>
      <c r="J6665" t="s">
        <v>159</v>
      </c>
    </row>
    <row r="6666" spans="1:10">
      <c r="A6666" t="str">
        <f t="shared" si="104"/>
        <v>C242017FemaleMaori17</v>
      </c>
      <c r="B6666">
        <v>2017</v>
      </c>
      <c r="C6666" t="s">
        <v>27</v>
      </c>
      <c r="D6666" t="s">
        <v>119</v>
      </c>
      <c r="E6666">
        <v>17</v>
      </c>
      <c r="F6666" t="s">
        <v>155</v>
      </c>
      <c r="G6666">
        <v>1</v>
      </c>
      <c r="H6666">
        <v>41.493775929999998</v>
      </c>
      <c r="I6666" t="s">
        <v>220</v>
      </c>
      <c r="J6666" t="s">
        <v>221</v>
      </c>
    </row>
    <row r="6667" spans="1:10">
      <c r="A6667" t="str">
        <f t="shared" si="104"/>
        <v>C252017FemaleMaori17</v>
      </c>
      <c r="B6667">
        <v>2017</v>
      </c>
      <c r="C6667" t="s">
        <v>27</v>
      </c>
      <c r="D6667" t="s">
        <v>119</v>
      </c>
      <c r="E6667">
        <v>17</v>
      </c>
      <c r="F6667" t="s">
        <v>155</v>
      </c>
      <c r="G6667">
        <v>3</v>
      </c>
      <c r="H6667">
        <v>124.4813278</v>
      </c>
      <c r="I6667" t="s">
        <v>91</v>
      </c>
      <c r="J6667" t="s">
        <v>197</v>
      </c>
    </row>
    <row r="6668" spans="1:10">
      <c r="A6668" t="str">
        <f t="shared" si="104"/>
        <v>C33-C342017FemaleMaori17</v>
      </c>
      <c r="B6668">
        <v>2017</v>
      </c>
      <c r="C6668" t="s">
        <v>27</v>
      </c>
      <c r="D6668" t="s">
        <v>119</v>
      </c>
      <c r="E6668">
        <v>17</v>
      </c>
      <c r="F6668" t="s">
        <v>155</v>
      </c>
      <c r="G6668">
        <v>15</v>
      </c>
      <c r="H6668">
        <v>622.40663900000004</v>
      </c>
      <c r="I6668" t="s">
        <v>92</v>
      </c>
      <c r="J6668" t="s">
        <v>175</v>
      </c>
    </row>
    <row r="6669" spans="1:10">
      <c r="A6669" t="str">
        <f t="shared" si="104"/>
        <v>C40-C412017FemaleMaori17</v>
      </c>
      <c r="B6669">
        <v>2017</v>
      </c>
      <c r="C6669" t="s">
        <v>27</v>
      </c>
      <c r="D6669" t="s">
        <v>119</v>
      </c>
      <c r="E6669">
        <v>17</v>
      </c>
      <c r="F6669" t="s">
        <v>155</v>
      </c>
      <c r="G6669">
        <v>1</v>
      </c>
      <c r="H6669">
        <v>41.493775929999998</v>
      </c>
      <c r="I6669" t="s">
        <v>160</v>
      </c>
      <c r="J6669" t="s">
        <v>161</v>
      </c>
    </row>
    <row r="6670" spans="1:10">
      <c r="A6670" t="str">
        <f t="shared" si="104"/>
        <v>C502017FemaleMaori17</v>
      </c>
      <c r="B6670">
        <v>2017</v>
      </c>
      <c r="C6670" t="s">
        <v>27</v>
      </c>
      <c r="D6670" t="s">
        <v>119</v>
      </c>
      <c r="E6670">
        <v>17</v>
      </c>
      <c r="F6670" t="s">
        <v>155</v>
      </c>
      <c r="G6670">
        <v>11</v>
      </c>
      <c r="H6670">
        <v>456.43153530000001</v>
      </c>
      <c r="I6670" t="s">
        <v>102</v>
      </c>
      <c r="J6670" t="s">
        <v>214</v>
      </c>
    </row>
    <row r="6671" spans="1:10">
      <c r="A6671" t="str">
        <f t="shared" si="104"/>
        <v>C532017FemaleMaori17</v>
      </c>
      <c r="B6671">
        <v>2017</v>
      </c>
      <c r="C6671" t="s">
        <v>27</v>
      </c>
      <c r="D6671" t="s">
        <v>119</v>
      </c>
      <c r="E6671">
        <v>17</v>
      </c>
      <c r="F6671" t="s">
        <v>155</v>
      </c>
      <c r="G6671">
        <v>1</v>
      </c>
      <c r="H6671">
        <v>41.493775929999998</v>
      </c>
      <c r="I6671" t="s">
        <v>103</v>
      </c>
      <c r="J6671" t="s">
        <v>235</v>
      </c>
    </row>
    <row r="6672" spans="1:10">
      <c r="A6672" t="str">
        <f t="shared" si="104"/>
        <v>C54-C552017FemaleMaori17</v>
      </c>
      <c r="B6672">
        <v>2017</v>
      </c>
      <c r="C6672" t="s">
        <v>27</v>
      </c>
      <c r="D6672" t="s">
        <v>119</v>
      </c>
      <c r="E6672">
        <v>17</v>
      </c>
      <c r="F6672" t="s">
        <v>155</v>
      </c>
      <c r="G6672">
        <v>2</v>
      </c>
      <c r="H6672">
        <v>82.987551870000004</v>
      </c>
      <c r="I6672" t="s">
        <v>104</v>
      </c>
      <c r="J6672" t="s">
        <v>234</v>
      </c>
    </row>
    <row r="6673" spans="1:10">
      <c r="A6673" t="str">
        <f t="shared" si="104"/>
        <v>C56-C572017FemaleMaori17</v>
      </c>
      <c r="B6673">
        <v>2017</v>
      </c>
      <c r="C6673" t="s">
        <v>27</v>
      </c>
      <c r="D6673" t="s">
        <v>119</v>
      </c>
      <c r="E6673">
        <v>17</v>
      </c>
      <c r="F6673" t="s">
        <v>155</v>
      </c>
      <c r="G6673">
        <v>3</v>
      </c>
      <c r="H6673">
        <v>124.4813278</v>
      </c>
      <c r="I6673" t="s">
        <v>105</v>
      </c>
      <c r="J6673" t="s">
        <v>233</v>
      </c>
    </row>
    <row r="6674" spans="1:10">
      <c r="A6674" t="str">
        <f t="shared" si="104"/>
        <v>C64-C66, C682017FemaleMaori17</v>
      </c>
      <c r="B6674">
        <v>2017</v>
      </c>
      <c r="C6674" t="s">
        <v>27</v>
      </c>
      <c r="D6674" t="s">
        <v>119</v>
      </c>
      <c r="E6674">
        <v>17</v>
      </c>
      <c r="F6674" t="s">
        <v>155</v>
      </c>
      <c r="G6674">
        <v>2</v>
      </c>
      <c r="H6674">
        <v>82.987551870000004</v>
      </c>
      <c r="I6674" t="s">
        <v>94</v>
      </c>
      <c r="J6674" t="s">
        <v>164</v>
      </c>
    </row>
    <row r="6675" spans="1:10">
      <c r="A6675" t="str">
        <f t="shared" si="104"/>
        <v>C672017FemaleMaori17</v>
      </c>
      <c r="B6675">
        <v>2017</v>
      </c>
      <c r="C6675" t="s">
        <v>27</v>
      </c>
      <c r="D6675" t="s">
        <v>119</v>
      </c>
      <c r="E6675">
        <v>17</v>
      </c>
      <c r="F6675" t="s">
        <v>155</v>
      </c>
      <c r="G6675">
        <v>1</v>
      </c>
      <c r="H6675">
        <v>41.493775929999998</v>
      </c>
      <c r="I6675" t="s">
        <v>95</v>
      </c>
      <c r="J6675" t="s">
        <v>226</v>
      </c>
    </row>
    <row r="6676" spans="1:10">
      <c r="A6676" t="str">
        <f t="shared" si="104"/>
        <v>C762017FemaleMaori17</v>
      </c>
      <c r="B6676">
        <v>2017</v>
      </c>
      <c r="C6676" t="s">
        <v>27</v>
      </c>
      <c r="D6676" t="s">
        <v>119</v>
      </c>
      <c r="E6676">
        <v>17</v>
      </c>
      <c r="F6676" t="s">
        <v>155</v>
      </c>
      <c r="G6676">
        <v>1</v>
      </c>
      <c r="H6676">
        <v>41.493775929999998</v>
      </c>
      <c r="I6676" t="s">
        <v>231</v>
      </c>
      <c r="J6676" t="s">
        <v>232</v>
      </c>
    </row>
    <row r="6677" spans="1:10">
      <c r="A6677" t="str">
        <f t="shared" si="104"/>
        <v>C77-C792017FemaleMaori17</v>
      </c>
      <c r="B6677">
        <v>2017</v>
      </c>
      <c r="C6677" t="s">
        <v>27</v>
      </c>
      <c r="D6677" t="s">
        <v>119</v>
      </c>
      <c r="E6677">
        <v>17</v>
      </c>
      <c r="F6677" t="s">
        <v>155</v>
      </c>
      <c r="G6677">
        <v>1</v>
      </c>
      <c r="H6677">
        <v>41.493775929999998</v>
      </c>
      <c r="I6677" t="s">
        <v>215</v>
      </c>
      <c r="J6677" t="s">
        <v>216</v>
      </c>
    </row>
    <row r="6678" spans="1:10">
      <c r="A6678" t="str">
        <f t="shared" si="104"/>
        <v>C802017FemaleMaori17</v>
      </c>
      <c r="B6678">
        <v>2017</v>
      </c>
      <c r="C6678" t="s">
        <v>27</v>
      </c>
      <c r="D6678" t="s">
        <v>119</v>
      </c>
      <c r="E6678">
        <v>17</v>
      </c>
      <c r="F6678" t="s">
        <v>155</v>
      </c>
      <c r="G6678">
        <v>1</v>
      </c>
      <c r="H6678">
        <v>41.493775929999998</v>
      </c>
      <c r="I6678" t="s">
        <v>229</v>
      </c>
      <c r="J6678" t="s">
        <v>230</v>
      </c>
    </row>
    <row r="6679" spans="1:10">
      <c r="A6679" t="str">
        <f t="shared" si="104"/>
        <v>C902017FemaleMaori17</v>
      </c>
      <c r="B6679">
        <v>2017</v>
      </c>
      <c r="C6679" t="s">
        <v>27</v>
      </c>
      <c r="D6679" t="s">
        <v>119</v>
      </c>
      <c r="E6679">
        <v>17</v>
      </c>
      <c r="F6679" t="s">
        <v>155</v>
      </c>
      <c r="G6679">
        <v>2</v>
      </c>
      <c r="H6679">
        <v>82.987551870000004</v>
      </c>
      <c r="I6679" t="s">
        <v>100</v>
      </c>
      <c r="J6679" t="s">
        <v>205</v>
      </c>
    </row>
    <row r="6680" spans="1:10">
      <c r="A6680" t="str">
        <f t="shared" si="104"/>
        <v>C91-C952017FemaleMaori17</v>
      </c>
      <c r="B6680">
        <v>2017</v>
      </c>
      <c r="C6680" t="s">
        <v>27</v>
      </c>
      <c r="D6680" t="s">
        <v>119</v>
      </c>
      <c r="E6680">
        <v>17</v>
      </c>
      <c r="F6680" t="s">
        <v>155</v>
      </c>
      <c r="G6680">
        <v>1</v>
      </c>
      <c r="H6680">
        <v>41.493775929999998</v>
      </c>
      <c r="I6680" t="s">
        <v>101</v>
      </c>
      <c r="J6680" t="s">
        <v>174</v>
      </c>
    </row>
    <row r="6681" spans="1:10">
      <c r="A6681" t="str">
        <f t="shared" si="104"/>
        <v>D45-D472017FemaleMaori17</v>
      </c>
      <c r="B6681">
        <v>2017</v>
      </c>
      <c r="C6681" t="s">
        <v>27</v>
      </c>
      <c r="D6681" t="s">
        <v>119</v>
      </c>
      <c r="E6681">
        <v>17</v>
      </c>
      <c r="F6681" t="s">
        <v>155</v>
      </c>
      <c r="G6681">
        <v>1</v>
      </c>
      <c r="H6681">
        <v>41.493775929999998</v>
      </c>
      <c r="I6681" t="s">
        <v>140</v>
      </c>
      <c r="J6681" t="s">
        <v>181</v>
      </c>
    </row>
    <row r="6682" spans="1:10">
      <c r="A6682" t="str">
        <f t="shared" si="104"/>
        <v>C162015FemaleMaori18</v>
      </c>
      <c r="B6682">
        <v>2015</v>
      </c>
      <c r="C6682" t="s">
        <v>27</v>
      </c>
      <c r="D6682" t="s">
        <v>119</v>
      </c>
      <c r="E6682">
        <v>18</v>
      </c>
      <c r="F6682" t="s">
        <v>20</v>
      </c>
      <c r="G6682">
        <v>1</v>
      </c>
      <c r="H6682">
        <v>75.18796992</v>
      </c>
      <c r="I6682" t="s">
        <v>88</v>
      </c>
      <c r="J6682" t="s">
        <v>188</v>
      </c>
    </row>
    <row r="6683" spans="1:10">
      <c r="A6683" t="str">
        <f t="shared" si="104"/>
        <v>C18-C212015FemaleMaori18</v>
      </c>
      <c r="B6683">
        <v>2015</v>
      </c>
      <c r="C6683" t="s">
        <v>27</v>
      </c>
      <c r="D6683" t="s">
        <v>119</v>
      </c>
      <c r="E6683">
        <v>18</v>
      </c>
      <c r="F6683" t="s">
        <v>20</v>
      </c>
      <c r="G6683">
        <v>5</v>
      </c>
      <c r="H6683">
        <v>375.9398496</v>
      </c>
      <c r="I6683" t="s">
        <v>89</v>
      </c>
      <c r="J6683" t="s">
        <v>182</v>
      </c>
    </row>
    <row r="6684" spans="1:10">
      <c r="A6684" t="str">
        <f t="shared" si="104"/>
        <v>C222015FemaleMaori18</v>
      </c>
      <c r="B6684">
        <v>2015</v>
      </c>
      <c r="C6684" t="s">
        <v>27</v>
      </c>
      <c r="D6684" t="s">
        <v>119</v>
      </c>
      <c r="E6684">
        <v>18</v>
      </c>
      <c r="F6684" t="s">
        <v>20</v>
      </c>
      <c r="G6684">
        <v>2</v>
      </c>
      <c r="H6684">
        <v>150.3759398</v>
      </c>
      <c r="I6684" t="s">
        <v>90</v>
      </c>
      <c r="J6684" t="s">
        <v>159</v>
      </c>
    </row>
    <row r="6685" spans="1:10">
      <c r="A6685" t="str">
        <f t="shared" si="104"/>
        <v>C232015FemaleMaori18</v>
      </c>
      <c r="B6685">
        <v>2015</v>
      </c>
      <c r="C6685" t="s">
        <v>27</v>
      </c>
      <c r="D6685" t="s">
        <v>119</v>
      </c>
      <c r="E6685">
        <v>18</v>
      </c>
      <c r="F6685" t="s">
        <v>20</v>
      </c>
      <c r="G6685">
        <v>1</v>
      </c>
      <c r="H6685">
        <v>75.18796992</v>
      </c>
      <c r="I6685" t="s">
        <v>227</v>
      </c>
      <c r="J6685" t="s">
        <v>228</v>
      </c>
    </row>
    <row r="6686" spans="1:10">
      <c r="A6686" t="str">
        <f t="shared" si="104"/>
        <v>C242015FemaleMaori18</v>
      </c>
      <c r="B6686">
        <v>2015</v>
      </c>
      <c r="C6686" t="s">
        <v>27</v>
      </c>
      <c r="D6686" t="s">
        <v>119</v>
      </c>
      <c r="E6686">
        <v>18</v>
      </c>
      <c r="F6686" t="s">
        <v>20</v>
      </c>
      <c r="G6686">
        <v>1</v>
      </c>
      <c r="H6686">
        <v>75.18796992</v>
      </c>
      <c r="I6686" t="s">
        <v>220</v>
      </c>
      <c r="J6686" t="s">
        <v>221</v>
      </c>
    </row>
    <row r="6687" spans="1:10">
      <c r="A6687" t="str">
        <f t="shared" si="104"/>
        <v>C252015FemaleMaori18</v>
      </c>
      <c r="B6687">
        <v>2015</v>
      </c>
      <c r="C6687" t="s">
        <v>27</v>
      </c>
      <c r="D6687" t="s">
        <v>119</v>
      </c>
      <c r="E6687">
        <v>18</v>
      </c>
      <c r="F6687" t="s">
        <v>20</v>
      </c>
      <c r="G6687">
        <v>2</v>
      </c>
      <c r="H6687">
        <v>150.3759398</v>
      </c>
      <c r="I6687" t="s">
        <v>91</v>
      </c>
      <c r="J6687" t="s">
        <v>197</v>
      </c>
    </row>
    <row r="6688" spans="1:10">
      <c r="A6688" t="str">
        <f t="shared" si="104"/>
        <v>C262015FemaleMaori18</v>
      </c>
      <c r="B6688">
        <v>2015</v>
      </c>
      <c r="C6688" t="s">
        <v>27</v>
      </c>
      <c r="D6688" t="s">
        <v>119</v>
      </c>
      <c r="E6688">
        <v>18</v>
      </c>
      <c r="F6688" t="s">
        <v>20</v>
      </c>
      <c r="G6688">
        <v>1</v>
      </c>
      <c r="H6688">
        <v>75.18796992</v>
      </c>
      <c r="I6688" t="s">
        <v>198</v>
      </c>
      <c r="J6688" t="s">
        <v>199</v>
      </c>
    </row>
    <row r="6689" spans="1:10">
      <c r="A6689" t="str">
        <f t="shared" si="104"/>
        <v>C33-C342015FemaleMaori18</v>
      </c>
      <c r="B6689">
        <v>2015</v>
      </c>
      <c r="C6689" t="s">
        <v>27</v>
      </c>
      <c r="D6689" t="s">
        <v>119</v>
      </c>
      <c r="E6689">
        <v>18</v>
      </c>
      <c r="F6689" t="s">
        <v>20</v>
      </c>
      <c r="G6689">
        <v>3</v>
      </c>
      <c r="H6689">
        <v>225.5639098</v>
      </c>
      <c r="I6689" t="s">
        <v>92</v>
      </c>
      <c r="J6689" t="s">
        <v>175</v>
      </c>
    </row>
    <row r="6690" spans="1:10">
      <c r="A6690" t="str">
        <f t="shared" si="104"/>
        <v>C502015FemaleMaori18</v>
      </c>
      <c r="B6690">
        <v>2015</v>
      </c>
      <c r="C6690" t="s">
        <v>27</v>
      </c>
      <c r="D6690" t="s">
        <v>119</v>
      </c>
      <c r="E6690">
        <v>18</v>
      </c>
      <c r="F6690" t="s">
        <v>20</v>
      </c>
      <c r="G6690">
        <v>5</v>
      </c>
      <c r="H6690">
        <v>375.9398496</v>
      </c>
      <c r="I6690" t="s">
        <v>102</v>
      </c>
      <c r="J6690" t="s">
        <v>214</v>
      </c>
    </row>
    <row r="6691" spans="1:10">
      <c r="A6691" t="str">
        <f t="shared" si="104"/>
        <v>C54-C552015FemaleMaori18</v>
      </c>
      <c r="B6691">
        <v>2015</v>
      </c>
      <c r="C6691" t="s">
        <v>27</v>
      </c>
      <c r="D6691" t="s">
        <v>119</v>
      </c>
      <c r="E6691">
        <v>18</v>
      </c>
      <c r="F6691" t="s">
        <v>20</v>
      </c>
      <c r="G6691">
        <v>3</v>
      </c>
      <c r="H6691">
        <v>225.5639098</v>
      </c>
      <c r="I6691" t="s">
        <v>104</v>
      </c>
      <c r="J6691" t="s">
        <v>234</v>
      </c>
    </row>
    <row r="6692" spans="1:10">
      <c r="A6692" t="str">
        <f t="shared" si="104"/>
        <v>C56-C572015FemaleMaori18</v>
      </c>
      <c r="B6692">
        <v>2015</v>
      </c>
      <c r="C6692" t="s">
        <v>27</v>
      </c>
      <c r="D6692" t="s">
        <v>119</v>
      </c>
      <c r="E6692">
        <v>18</v>
      </c>
      <c r="F6692" t="s">
        <v>20</v>
      </c>
      <c r="G6692">
        <v>1</v>
      </c>
      <c r="H6692">
        <v>75.18796992</v>
      </c>
      <c r="I6692" t="s">
        <v>105</v>
      </c>
      <c r="J6692" t="s">
        <v>233</v>
      </c>
    </row>
    <row r="6693" spans="1:10">
      <c r="A6693" t="str">
        <f t="shared" si="104"/>
        <v>C732015FemaleMaori18</v>
      </c>
      <c r="B6693">
        <v>2015</v>
      </c>
      <c r="C6693" t="s">
        <v>27</v>
      </c>
      <c r="D6693" t="s">
        <v>119</v>
      </c>
      <c r="E6693">
        <v>18</v>
      </c>
      <c r="F6693" t="s">
        <v>20</v>
      </c>
      <c r="G6693">
        <v>1</v>
      </c>
      <c r="H6693">
        <v>75.18796992</v>
      </c>
      <c r="I6693" t="s">
        <v>97</v>
      </c>
      <c r="J6693" t="s">
        <v>183</v>
      </c>
    </row>
    <row r="6694" spans="1:10">
      <c r="A6694" t="str">
        <f t="shared" si="104"/>
        <v>C77-C792015FemaleMaori18</v>
      </c>
      <c r="B6694">
        <v>2015</v>
      </c>
      <c r="C6694" t="s">
        <v>27</v>
      </c>
      <c r="D6694" t="s">
        <v>119</v>
      </c>
      <c r="E6694">
        <v>18</v>
      </c>
      <c r="F6694" t="s">
        <v>20</v>
      </c>
      <c r="G6694">
        <v>1</v>
      </c>
      <c r="H6694">
        <v>75.18796992</v>
      </c>
      <c r="I6694" t="s">
        <v>215</v>
      </c>
      <c r="J6694" t="s">
        <v>216</v>
      </c>
    </row>
    <row r="6695" spans="1:10">
      <c r="A6695" t="str">
        <f t="shared" si="104"/>
        <v>C82-C86, C962015FemaleMaori18</v>
      </c>
      <c r="B6695">
        <v>2015</v>
      </c>
      <c r="C6695" t="s">
        <v>27</v>
      </c>
      <c r="D6695" t="s">
        <v>119</v>
      </c>
      <c r="E6695">
        <v>18</v>
      </c>
      <c r="F6695" t="s">
        <v>20</v>
      </c>
      <c r="G6695">
        <v>1</v>
      </c>
      <c r="H6695">
        <v>75.18796992</v>
      </c>
      <c r="I6695" t="s">
        <v>99</v>
      </c>
      <c r="J6695" t="s">
        <v>173</v>
      </c>
    </row>
    <row r="6696" spans="1:10">
      <c r="A6696" t="str">
        <f t="shared" si="104"/>
        <v>C91-C952015FemaleMaori18</v>
      </c>
      <c r="B6696">
        <v>2015</v>
      </c>
      <c r="C6696" t="s">
        <v>27</v>
      </c>
      <c r="D6696" t="s">
        <v>119</v>
      </c>
      <c r="E6696">
        <v>18</v>
      </c>
      <c r="F6696" t="s">
        <v>20</v>
      </c>
      <c r="G6696">
        <v>2</v>
      </c>
      <c r="H6696">
        <v>150.3759398</v>
      </c>
      <c r="I6696" t="s">
        <v>101</v>
      </c>
      <c r="J6696" t="s">
        <v>174</v>
      </c>
    </row>
    <row r="6697" spans="1:10">
      <c r="A6697" t="str">
        <f t="shared" si="104"/>
        <v>D45-D472015FemaleMaori18</v>
      </c>
      <c r="B6697">
        <v>2015</v>
      </c>
      <c r="C6697" t="s">
        <v>27</v>
      </c>
      <c r="D6697" t="s">
        <v>119</v>
      </c>
      <c r="E6697">
        <v>18</v>
      </c>
      <c r="F6697" t="s">
        <v>20</v>
      </c>
      <c r="G6697">
        <v>2</v>
      </c>
      <c r="H6697">
        <v>150.3759398</v>
      </c>
      <c r="I6697" t="s">
        <v>140</v>
      </c>
      <c r="J6697" t="s">
        <v>181</v>
      </c>
    </row>
    <row r="6698" spans="1:10">
      <c r="A6698" t="str">
        <f t="shared" si="104"/>
        <v>C18-C212016FemaleMaori18</v>
      </c>
      <c r="B6698">
        <v>2016</v>
      </c>
      <c r="C6698" t="s">
        <v>27</v>
      </c>
      <c r="D6698" t="s">
        <v>119</v>
      </c>
      <c r="E6698">
        <v>18</v>
      </c>
      <c r="F6698" t="s">
        <v>20</v>
      </c>
      <c r="G6698">
        <v>4</v>
      </c>
      <c r="H6698">
        <v>272.10884349999998</v>
      </c>
      <c r="I6698" t="s">
        <v>89</v>
      </c>
      <c r="J6698" t="s">
        <v>182</v>
      </c>
    </row>
    <row r="6699" spans="1:10">
      <c r="A6699" t="str">
        <f t="shared" si="104"/>
        <v>C222016FemaleMaori18</v>
      </c>
      <c r="B6699">
        <v>2016</v>
      </c>
      <c r="C6699" t="s">
        <v>27</v>
      </c>
      <c r="D6699" t="s">
        <v>119</v>
      </c>
      <c r="E6699">
        <v>18</v>
      </c>
      <c r="F6699" t="s">
        <v>20</v>
      </c>
      <c r="G6699">
        <v>1</v>
      </c>
      <c r="H6699">
        <v>68.027210879999998</v>
      </c>
      <c r="I6699" t="s">
        <v>90</v>
      </c>
      <c r="J6699" t="s">
        <v>159</v>
      </c>
    </row>
    <row r="6700" spans="1:10">
      <c r="A6700" t="str">
        <f t="shared" si="104"/>
        <v>C232016FemaleMaori18</v>
      </c>
      <c r="B6700">
        <v>2016</v>
      </c>
      <c r="C6700" t="s">
        <v>27</v>
      </c>
      <c r="D6700" t="s">
        <v>119</v>
      </c>
      <c r="E6700">
        <v>18</v>
      </c>
      <c r="F6700" t="s">
        <v>20</v>
      </c>
      <c r="G6700">
        <v>1</v>
      </c>
      <c r="H6700">
        <v>68.027210879999998</v>
      </c>
      <c r="I6700" t="s">
        <v>227</v>
      </c>
      <c r="J6700" t="s">
        <v>228</v>
      </c>
    </row>
    <row r="6701" spans="1:10">
      <c r="A6701" t="str">
        <f t="shared" si="104"/>
        <v>C252016FemaleMaori18</v>
      </c>
      <c r="B6701">
        <v>2016</v>
      </c>
      <c r="C6701" t="s">
        <v>27</v>
      </c>
      <c r="D6701" t="s">
        <v>119</v>
      </c>
      <c r="E6701">
        <v>18</v>
      </c>
      <c r="F6701" t="s">
        <v>20</v>
      </c>
      <c r="G6701">
        <v>2</v>
      </c>
      <c r="H6701">
        <v>136.0544218</v>
      </c>
      <c r="I6701" t="s">
        <v>91</v>
      </c>
      <c r="J6701" t="s">
        <v>197</v>
      </c>
    </row>
    <row r="6702" spans="1:10">
      <c r="A6702" t="str">
        <f t="shared" si="104"/>
        <v>C33-C342016FemaleMaori18</v>
      </c>
      <c r="B6702">
        <v>2016</v>
      </c>
      <c r="C6702" t="s">
        <v>27</v>
      </c>
      <c r="D6702" t="s">
        <v>119</v>
      </c>
      <c r="E6702">
        <v>18</v>
      </c>
      <c r="F6702" t="s">
        <v>20</v>
      </c>
      <c r="G6702">
        <v>10</v>
      </c>
      <c r="H6702">
        <v>680.27210879999996</v>
      </c>
      <c r="I6702" t="s">
        <v>92</v>
      </c>
      <c r="J6702" t="s">
        <v>175</v>
      </c>
    </row>
    <row r="6703" spans="1:10">
      <c r="A6703" t="str">
        <f t="shared" si="104"/>
        <v>C432016FemaleMaori18</v>
      </c>
      <c r="B6703">
        <v>2016</v>
      </c>
      <c r="C6703" t="s">
        <v>27</v>
      </c>
      <c r="D6703" t="s">
        <v>119</v>
      </c>
      <c r="E6703">
        <v>18</v>
      </c>
      <c r="F6703" t="s">
        <v>20</v>
      </c>
      <c r="G6703">
        <v>2</v>
      </c>
      <c r="H6703">
        <v>136.0544218</v>
      </c>
      <c r="I6703" t="s">
        <v>93</v>
      </c>
      <c r="J6703" t="s">
        <v>186</v>
      </c>
    </row>
    <row r="6704" spans="1:10">
      <c r="A6704" t="str">
        <f t="shared" si="104"/>
        <v>C442016FemaleMaori18</v>
      </c>
      <c r="B6704">
        <v>2016</v>
      </c>
      <c r="C6704" t="s">
        <v>27</v>
      </c>
      <c r="D6704" t="s">
        <v>119</v>
      </c>
      <c r="E6704">
        <v>18</v>
      </c>
      <c r="F6704" t="s">
        <v>20</v>
      </c>
      <c r="G6704">
        <v>1</v>
      </c>
      <c r="H6704">
        <v>68.027210879999998</v>
      </c>
      <c r="I6704" t="s">
        <v>176</v>
      </c>
      <c r="J6704" t="s">
        <v>177</v>
      </c>
    </row>
    <row r="6705" spans="1:10">
      <c r="A6705" t="str">
        <f t="shared" si="104"/>
        <v>C502016FemaleMaori18</v>
      </c>
      <c r="B6705">
        <v>2016</v>
      </c>
      <c r="C6705" t="s">
        <v>27</v>
      </c>
      <c r="D6705" t="s">
        <v>119</v>
      </c>
      <c r="E6705">
        <v>18</v>
      </c>
      <c r="F6705" t="s">
        <v>20</v>
      </c>
      <c r="G6705">
        <v>7</v>
      </c>
      <c r="H6705">
        <v>476.19047619999998</v>
      </c>
      <c r="I6705" t="s">
        <v>102</v>
      </c>
      <c r="J6705" t="s">
        <v>214</v>
      </c>
    </row>
    <row r="6706" spans="1:10">
      <c r="A6706" t="str">
        <f t="shared" si="104"/>
        <v>C54-C552016FemaleMaori18</v>
      </c>
      <c r="B6706">
        <v>2016</v>
      </c>
      <c r="C6706" t="s">
        <v>27</v>
      </c>
      <c r="D6706" t="s">
        <v>119</v>
      </c>
      <c r="E6706">
        <v>18</v>
      </c>
      <c r="F6706" t="s">
        <v>20</v>
      </c>
      <c r="G6706">
        <v>2</v>
      </c>
      <c r="H6706">
        <v>136.0544218</v>
      </c>
      <c r="I6706" t="s">
        <v>104</v>
      </c>
      <c r="J6706" t="s">
        <v>234</v>
      </c>
    </row>
    <row r="6707" spans="1:10">
      <c r="A6707" t="str">
        <f t="shared" si="104"/>
        <v>C77-C792016FemaleMaori18</v>
      </c>
      <c r="B6707">
        <v>2016</v>
      </c>
      <c r="C6707" t="s">
        <v>27</v>
      </c>
      <c r="D6707" t="s">
        <v>119</v>
      </c>
      <c r="E6707">
        <v>18</v>
      </c>
      <c r="F6707" t="s">
        <v>20</v>
      </c>
      <c r="G6707">
        <v>1</v>
      </c>
      <c r="H6707">
        <v>68.027210879999998</v>
      </c>
      <c r="I6707" t="s">
        <v>215</v>
      </c>
      <c r="J6707" t="s">
        <v>216</v>
      </c>
    </row>
    <row r="6708" spans="1:10">
      <c r="A6708" t="str">
        <f t="shared" si="104"/>
        <v>C802016FemaleMaori18</v>
      </c>
      <c r="B6708">
        <v>2016</v>
      </c>
      <c r="C6708" t="s">
        <v>27</v>
      </c>
      <c r="D6708" t="s">
        <v>119</v>
      </c>
      <c r="E6708">
        <v>18</v>
      </c>
      <c r="F6708" t="s">
        <v>20</v>
      </c>
      <c r="G6708">
        <v>1</v>
      </c>
      <c r="H6708">
        <v>68.027210879999998</v>
      </c>
      <c r="I6708" t="s">
        <v>229</v>
      </c>
      <c r="J6708" t="s">
        <v>230</v>
      </c>
    </row>
    <row r="6709" spans="1:10">
      <c r="A6709" t="str">
        <f t="shared" si="104"/>
        <v>C82-C86, C962016FemaleMaori18</v>
      </c>
      <c r="B6709">
        <v>2016</v>
      </c>
      <c r="C6709" t="s">
        <v>27</v>
      </c>
      <c r="D6709" t="s">
        <v>119</v>
      </c>
      <c r="E6709">
        <v>18</v>
      </c>
      <c r="F6709" t="s">
        <v>20</v>
      </c>
      <c r="G6709">
        <v>2</v>
      </c>
      <c r="H6709">
        <v>136.0544218</v>
      </c>
      <c r="I6709" t="s">
        <v>99</v>
      </c>
      <c r="J6709" t="s">
        <v>173</v>
      </c>
    </row>
    <row r="6710" spans="1:10">
      <c r="A6710" t="str">
        <f t="shared" si="104"/>
        <v>D45-D472016FemaleMaori18</v>
      </c>
      <c r="B6710">
        <v>2016</v>
      </c>
      <c r="C6710" t="s">
        <v>27</v>
      </c>
      <c r="D6710" t="s">
        <v>119</v>
      </c>
      <c r="E6710">
        <v>18</v>
      </c>
      <c r="F6710" t="s">
        <v>20</v>
      </c>
      <c r="G6710">
        <v>1</v>
      </c>
      <c r="H6710">
        <v>68.027210879999998</v>
      </c>
      <c r="I6710" t="s">
        <v>140</v>
      </c>
      <c r="J6710" t="s">
        <v>181</v>
      </c>
    </row>
    <row r="6711" spans="1:10">
      <c r="A6711" t="str">
        <f t="shared" si="104"/>
        <v>C18-C212017FemaleMaori18</v>
      </c>
      <c r="B6711">
        <v>2017</v>
      </c>
      <c r="C6711" t="s">
        <v>27</v>
      </c>
      <c r="D6711" t="s">
        <v>119</v>
      </c>
      <c r="E6711">
        <v>18</v>
      </c>
      <c r="F6711" t="s">
        <v>20</v>
      </c>
      <c r="G6711">
        <v>6</v>
      </c>
      <c r="H6711">
        <v>372.67080750000002</v>
      </c>
      <c r="I6711" t="s">
        <v>89</v>
      </c>
      <c r="J6711" t="s">
        <v>182</v>
      </c>
    </row>
    <row r="6712" spans="1:10">
      <c r="A6712" t="str">
        <f t="shared" si="104"/>
        <v>C222017FemaleMaori18</v>
      </c>
      <c r="B6712">
        <v>2017</v>
      </c>
      <c r="C6712" t="s">
        <v>27</v>
      </c>
      <c r="D6712" t="s">
        <v>119</v>
      </c>
      <c r="E6712">
        <v>18</v>
      </c>
      <c r="F6712" t="s">
        <v>20</v>
      </c>
      <c r="G6712">
        <v>2</v>
      </c>
      <c r="H6712">
        <v>124.2236025</v>
      </c>
      <c r="I6712" t="s">
        <v>90</v>
      </c>
      <c r="J6712" t="s">
        <v>159</v>
      </c>
    </row>
    <row r="6713" spans="1:10">
      <c r="A6713" t="str">
        <f t="shared" si="104"/>
        <v>C252017FemaleMaori18</v>
      </c>
      <c r="B6713">
        <v>2017</v>
      </c>
      <c r="C6713" t="s">
        <v>27</v>
      </c>
      <c r="D6713" t="s">
        <v>119</v>
      </c>
      <c r="E6713">
        <v>18</v>
      </c>
      <c r="F6713" t="s">
        <v>20</v>
      </c>
      <c r="G6713">
        <v>2</v>
      </c>
      <c r="H6713">
        <v>124.2236025</v>
      </c>
      <c r="I6713" t="s">
        <v>91</v>
      </c>
      <c r="J6713" t="s">
        <v>197</v>
      </c>
    </row>
    <row r="6714" spans="1:10">
      <c r="A6714" t="str">
        <f t="shared" si="104"/>
        <v>C33-C342017FemaleMaori18</v>
      </c>
      <c r="B6714">
        <v>2017</v>
      </c>
      <c r="C6714" t="s">
        <v>27</v>
      </c>
      <c r="D6714" t="s">
        <v>119</v>
      </c>
      <c r="E6714">
        <v>18</v>
      </c>
      <c r="F6714" t="s">
        <v>20</v>
      </c>
      <c r="G6714">
        <v>6</v>
      </c>
      <c r="H6714">
        <v>372.67080750000002</v>
      </c>
      <c r="I6714" t="s">
        <v>92</v>
      </c>
      <c r="J6714" t="s">
        <v>175</v>
      </c>
    </row>
    <row r="6715" spans="1:10">
      <c r="A6715" t="str">
        <f t="shared" si="104"/>
        <v>C432017FemaleMaori18</v>
      </c>
      <c r="B6715">
        <v>2017</v>
      </c>
      <c r="C6715" t="s">
        <v>27</v>
      </c>
      <c r="D6715" t="s">
        <v>119</v>
      </c>
      <c r="E6715">
        <v>18</v>
      </c>
      <c r="F6715" t="s">
        <v>20</v>
      </c>
      <c r="G6715">
        <v>1</v>
      </c>
      <c r="H6715">
        <v>62.111801239999998</v>
      </c>
      <c r="I6715" t="s">
        <v>93</v>
      </c>
      <c r="J6715" t="s">
        <v>186</v>
      </c>
    </row>
    <row r="6716" spans="1:10">
      <c r="A6716" t="str">
        <f t="shared" si="104"/>
        <v>C502017FemaleMaori18</v>
      </c>
      <c r="B6716">
        <v>2017</v>
      </c>
      <c r="C6716" t="s">
        <v>27</v>
      </c>
      <c r="D6716" t="s">
        <v>119</v>
      </c>
      <c r="E6716">
        <v>18</v>
      </c>
      <c r="F6716" t="s">
        <v>20</v>
      </c>
      <c r="G6716">
        <v>7</v>
      </c>
      <c r="H6716">
        <v>434.78260870000003</v>
      </c>
      <c r="I6716" t="s">
        <v>102</v>
      </c>
      <c r="J6716" t="s">
        <v>214</v>
      </c>
    </row>
    <row r="6717" spans="1:10">
      <c r="A6717" t="str">
        <f t="shared" si="104"/>
        <v>C54-C552017FemaleMaori18</v>
      </c>
      <c r="B6717">
        <v>2017</v>
      </c>
      <c r="C6717" t="s">
        <v>27</v>
      </c>
      <c r="D6717" t="s">
        <v>119</v>
      </c>
      <c r="E6717">
        <v>18</v>
      </c>
      <c r="F6717" t="s">
        <v>20</v>
      </c>
      <c r="G6717">
        <v>1</v>
      </c>
      <c r="H6717">
        <v>62.111801239999998</v>
      </c>
      <c r="I6717" t="s">
        <v>104</v>
      </c>
      <c r="J6717" t="s">
        <v>234</v>
      </c>
    </row>
    <row r="6718" spans="1:10">
      <c r="A6718" t="str">
        <f t="shared" si="104"/>
        <v>C56-C572017FemaleMaori18</v>
      </c>
      <c r="B6718">
        <v>2017</v>
      </c>
      <c r="C6718" t="s">
        <v>27</v>
      </c>
      <c r="D6718" t="s">
        <v>119</v>
      </c>
      <c r="E6718">
        <v>18</v>
      </c>
      <c r="F6718" t="s">
        <v>20</v>
      </c>
      <c r="G6718">
        <v>2</v>
      </c>
      <c r="H6718">
        <v>124.2236025</v>
      </c>
      <c r="I6718" t="s">
        <v>105</v>
      </c>
      <c r="J6718" t="s">
        <v>233</v>
      </c>
    </row>
    <row r="6719" spans="1:10">
      <c r="A6719" t="str">
        <f t="shared" si="104"/>
        <v>C672017FemaleMaori18</v>
      </c>
      <c r="B6719">
        <v>2017</v>
      </c>
      <c r="C6719" t="s">
        <v>27</v>
      </c>
      <c r="D6719" t="s">
        <v>119</v>
      </c>
      <c r="E6719">
        <v>18</v>
      </c>
      <c r="F6719" t="s">
        <v>20</v>
      </c>
      <c r="G6719">
        <v>1</v>
      </c>
      <c r="H6719">
        <v>62.111801239999998</v>
      </c>
      <c r="I6719" t="s">
        <v>95</v>
      </c>
      <c r="J6719" t="s">
        <v>226</v>
      </c>
    </row>
    <row r="6720" spans="1:10">
      <c r="A6720" t="str">
        <f t="shared" si="104"/>
        <v>C712017FemaleMaori18</v>
      </c>
      <c r="B6720">
        <v>2017</v>
      </c>
      <c r="C6720" t="s">
        <v>27</v>
      </c>
      <c r="D6720" t="s">
        <v>119</v>
      </c>
      <c r="E6720">
        <v>18</v>
      </c>
      <c r="F6720" t="s">
        <v>20</v>
      </c>
      <c r="G6720">
        <v>1</v>
      </c>
      <c r="H6720">
        <v>62.111801239999998</v>
      </c>
      <c r="I6720" t="s">
        <v>96</v>
      </c>
      <c r="J6720" t="s">
        <v>167</v>
      </c>
    </row>
    <row r="6721" spans="1:10">
      <c r="A6721" t="str">
        <f t="shared" si="104"/>
        <v>C732017FemaleMaori18</v>
      </c>
      <c r="B6721">
        <v>2017</v>
      </c>
      <c r="C6721" t="s">
        <v>27</v>
      </c>
      <c r="D6721" t="s">
        <v>119</v>
      </c>
      <c r="E6721">
        <v>18</v>
      </c>
      <c r="F6721" t="s">
        <v>20</v>
      </c>
      <c r="G6721">
        <v>1</v>
      </c>
      <c r="H6721">
        <v>62.111801239999998</v>
      </c>
      <c r="I6721" t="s">
        <v>97</v>
      </c>
      <c r="J6721" t="s">
        <v>183</v>
      </c>
    </row>
    <row r="6722" spans="1:10">
      <c r="A6722" t="str">
        <f t="shared" si="104"/>
        <v>C762017FemaleMaori18</v>
      </c>
      <c r="B6722">
        <v>2017</v>
      </c>
      <c r="C6722" t="s">
        <v>27</v>
      </c>
      <c r="D6722" t="s">
        <v>119</v>
      </c>
      <c r="E6722">
        <v>18</v>
      </c>
      <c r="F6722" t="s">
        <v>20</v>
      </c>
      <c r="G6722">
        <v>1</v>
      </c>
      <c r="H6722">
        <v>62.111801239999998</v>
      </c>
      <c r="I6722" t="s">
        <v>231</v>
      </c>
      <c r="J6722" t="s">
        <v>232</v>
      </c>
    </row>
    <row r="6723" spans="1:10">
      <c r="A6723" t="str">
        <f t="shared" ref="A6723:A6786" si="105">I6723&amp;B6723&amp;C6723&amp;D6723&amp;E6723</f>
        <v>C77-C792017FemaleMaori18</v>
      </c>
      <c r="B6723">
        <v>2017</v>
      </c>
      <c r="C6723" t="s">
        <v>27</v>
      </c>
      <c r="D6723" t="s">
        <v>119</v>
      </c>
      <c r="E6723">
        <v>18</v>
      </c>
      <c r="F6723" t="s">
        <v>20</v>
      </c>
      <c r="G6723">
        <v>2</v>
      </c>
      <c r="H6723">
        <v>124.2236025</v>
      </c>
      <c r="I6723" t="s">
        <v>215</v>
      </c>
      <c r="J6723" t="s">
        <v>216</v>
      </c>
    </row>
    <row r="6724" spans="1:10">
      <c r="A6724" t="str">
        <f t="shared" si="105"/>
        <v>C82-C86, C962017FemaleMaori18</v>
      </c>
      <c r="B6724">
        <v>2017</v>
      </c>
      <c r="C6724" t="s">
        <v>27</v>
      </c>
      <c r="D6724" t="s">
        <v>119</v>
      </c>
      <c r="E6724">
        <v>18</v>
      </c>
      <c r="F6724" t="s">
        <v>20</v>
      </c>
      <c r="G6724">
        <v>2</v>
      </c>
      <c r="H6724">
        <v>124.2236025</v>
      </c>
      <c r="I6724" t="s">
        <v>99</v>
      </c>
      <c r="J6724" t="s">
        <v>173</v>
      </c>
    </row>
    <row r="6725" spans="1:10">
      <c r="A6725" t="str">
        <f t="shared" si="105"/>
        <v>C902017FemaleMaori18</v>
      </c>
      <c r="B6725">
        <v>2017</v>
      </c>
      <c r="C6725" t="s">
        <v>27</v>
      </c>
      <c r="D6725" t="s">
        <v>119</v>
      </c>
      <c r="E6725">
        <v>18</v>
      </c>
      <c r="F6725" t="s">
        <v>20</v>
      </c>
      <c r="G6725">
        <v>1</v>
      </c>
      <c r="H6725">
        <v>62.111801239999998</v>
      </c>
      <c r="I6725" t="s">
        <v>100</v>
      </c>
      <c r="J6725" t="s">
        <v>205</v>
      </c>
    </row>
    <row r="6726" spans="1:10">
      <c r="A6726" t="str">
        <f t="shared" si="105"/>
        <v>D45-D472017FemaleMaori18</v>
      </c>
      <c r="B6726">
        <v>2017</v>
      </c>
      <c r="C6726" t="s">
        <v>27</v>
      </c>
      <c r="D6726" t="s">
        <v>119</v>
      </c>
      <c r="E6726">
        <v>18</v>
      </c>
      <c r="F6726" t="s">
        <v>20</v>
      </c>
      <c r="G6726">
        <v>1</v>
      </c>
      <c r="H6726">
        <v>62.111801239999998</v>
      </c>
      <c r="I6726" t="s">
        <v>140</v>
      </c>
      <c r="J6726" t="s">
        <v>181</v>
      </c>
    </row>
    <row r="6727" spans="1:10">
      <c r="A6727" t="str">
        <f t="shared" si="105"/>
        <v>C64-C66, C682015MaleMaori1</v>
      </c>
      <c r="B6727">
        <v>2015</v>
      </c>
      <c r="C6727" t="s">
        <v>26</v>
      </c>
      <c r="D6727" t="s">
        <v>119</v>
      </c>
      <c r="E6727">
        <v>1</v>
      </c>
      <c r="F6727" t="s">
        <v>138</v>
      </c>
      <c r="G6727">
        <v>1</v>
      </c>
      <c r="H6727">
        <v>2.357934449</v>
      </c>
      <c r="I6727" t="s">
        <v>94</v>
      </c>
      <c r="J6727" t="s">
        <v>164</v>
      </c>
    </row>
    <row r="6728" spans="1:10">
      <c r="A6728" t="str">
        <f t="shared" si="105"/>
        <v>C712015MaleMaori1</v>
      </c>
      <c r="B6728">
        <v>2015</v>
      </c>
      <c r="C6728" t="s">
        <v>26</v>
      </c>
      <c r="D6728" t="s">
        <v>119</v>
      </c>
      <c r="E6728">
        <v>1</v>
      </c>
      <c r="F6728" t="s">
        <v>138</v>
      </c>
      <c r="G6728">
        <v>3</v>
      </c>
      <c r="H6728">
        <v>7.0738033480000002</v>
      </c>
      <c r="I6728" t="s">
        <v>96</v>
      </c>
      <c r="J6728" t="s">
        <v>167</v>
      </c>
    </row>
    <row r="6729" spans="1:10">
      <c r="A6729" t="str">
        <f t="shared" si="105"/>
        <v>C722015MaleMaori1</v>
      </c>
      <c r="B6729">
        <v>2015</v>
      </c>
      <c r="C6729" t="s">
        <v>26</v>
      </c>
      <c r="D6729" t="s">
        <v>119</v>
      </c>
      <c r="E6729">
        <v>1</v>
      </c>
      <c r="F6729" t="s">
        <v>138</v>
      </c>
      <c r="G6729">
        <v>1</v>
      </c>
      <c r="H6729">
        <v>2.357934449</v>
      </c>
      <c r="I6729" t="s">
        <v>168</v>
      </c>
      <c r="J6729" t="s">
        <v>169</v>
      </c>
    </row>
    <row r="6730" spans="1:10">
      <c r="A6730" t="str">
        <f t="shared" si="105"/>
        <v>C742015MaleMaori1</v>
      </c>
      <c r="B6730">
        <v>2015</v>
      </c>
      <c r="C6730" t="s">
        <v>26</v>
      </c>
      <c r="D6730" t="s">
        <v>119</v>
      </c>
      <c r="E6730">
        <v>1</v>
      </c>
      <c r="F6730" t="s">
        <v>138</v>
      </c>
      <c r="G6730">
        <v>1</v>
      </c>
      <c r="H6730">
        <v>2.357934449</v>
      </c>
      <c r="I6730" t="s">
        <v>170</v>
      </c>
      <c r="J6730" t="s">
        <v>171</v>
      </c>
    </row>
    <row r="6731" spans="1:10">
      <c r="A6731" t="str">
        <f t="shared" si="105"/>
        <v>C91-C952015MaleMaori1</v>
      </c>
      <c r="B6731">
        <v>2015</v>
      </c>
      <c r="C6731" t="s">
        <v>26</v>
      </c>
      <c r="D6731" t="s">
        <v>119</v>
      </c>
      <c r="E6731">
        <v>1</v>
      </c>
      <c r="F6731" t="s">
        <v>138</v>
      </c>
      <c r="G6731">
        <v>2</v>
      </c>
      <c r="H6731">
        <v>4.7158688990000002</v>
      </c>
      <c r="I6731" t="s">
        <v>101</v>
      </c>
      <c r="J6731" t="s">
        <v>174</v>
      </c>
    </row>
    <row r="6732" spans="1:10">
      <c r="A6732" t="str">
        <f t="shared" si="105"/>
        <v>C472016MaleMaori1</v>
      </c>
      <c r="B6732">
        <v>2016</v>
      </c>
      <c r="C6732" t="s">
        <v>26</v>
      </c>
      <c r="D6732" t="s">
        <v>119</v>
      </c>
      <c r="E6732">
        <v>1</v>
      </c>
      <c r="F6732" t="s">
        <v>138</v>
      </c>
      <c r="G6732">
        <v>1</v>
      </c>
      <c r="H6732">
        <v>2.361832782</v>
      </c>
      <c r="I6732" t="s">
        <v>178</v>
      </c>
      <c r="J6732" t="s">
        <v>179</v>
      </c>
    </row>
    <row r="6733" spans="1:10">
      <c r="A6733" t="str">
        <f t="shared" si="105"/>
        <v>C64-C66, C682016MaleMaori1</v>
      </c>
      <c r="B6733">
        <v>2016</v>
      </c>
      <c r="C6733" t="s">
        <v>26</v>
      </c>
      <c r="D6733" t="s">
        <v>119</v>
      </c>
      <c r="E6733">
        <v>1</v>
      </c>
      <c r="F6733" t="s">
        <v>138</v>
      </c>
      <c r="G6733">
        <v>1</v>
      </c>
      <c r="H6733">
        <v>2.361832782</v>
      </c>
      <c r="I6733" t="s">
        <v>94</v>
      </c>
      <c r="J6733" t="s">
        <v>164</v>
      </c>
    </row>
    <row r="6734" spans="1:10">
      <c r="A6734" t="str">
        <f t="shared" si="105"/>
        <v>C82-C86, C962016MaleMaori1</v>
      </c>
      <c r="B6734">
        <v>2016</v>
      </c>
      <c r="C6734" t="s">
        <v>26</v>
      </c>
      <c r="D6734" t="s">
        <v>119</v>
      </c>
      <c r="E6734">
        <v>1</v>
      </c>
      <c r="F6734" t="s">
        <v>138</v>
      </c>
      <c r="G6734">
        <v>2</v>
      </c>
      <c r="H6734">
        <v>4.723665564</v>
      </c>
      <c r="I6734" t="s">
        <v>99</v>
      </c>
      <c r="J6734" t="s">
        <v>173</v>
      </c>
    </row>
    <row r="6735" spans="1:10">
      <c r="A6735" t="str">
        <f t="shared" si="105"/>
        <v>C91-C952016MaleMaori1</v>
      </c>
      <c r="B6735">
        <v>2016</v>
      </c>
      <c r="C6735" t="s">
        <v>26</v>
      </c>
      <c r="D6735" t="s">
        <v>119</v>
      </c>
      <c r="E6735">
        <v>1</v>
      </c>
      <c r="F6735" t="s">
        <v>138</v>
      </c>
      <c r="G6735">
        <v>4</v>
      </c>
      <c r="H6735">
        <v>9.4473311290000002</v>
      </c>
      <c r="I6735" t="s">
        <v>101</v>
      </c>
      <c r="J6735" t="s">
        <v>174</v>
      </c>
    </row>
    <row r="6736" spans="1:10">
      <c r="A6736" t="str">
        <f t="shared" si="105"/>
        <v>C40-C412017MaleMaori1</v>
      </c>
      <c r="B6736">
        <v>2017</v>
      </c>
      <c r="C6736" t="s">
        <v>26</v>
      </c>
      <c r="D6736" t="s">
        <v>119</v>
      </c>
      <c r="E6736">
        <v>1</v>
      </c>
      <c r="F6736" t="s">
        <v>138</v>
      </c>
      <c r="G6736">
        <v>1</v>
      </c>
      <c r="H6736">
        <v>2.3573785950000001</v>
      </c>
      <c r="I6736" t="s">
        <v>160</v>
      </c>
      <c r="J6736" t="s">
        <v>161</v>
      </c>
    </row>
    <row r="6737" spans="1:10">
      <c r="A6737" t="str">
        <f t="shared" si="105"/>
        <v>C692017MaleMaori1</v>
      </c>
      <c r="B6737">
        <v>2017</v>
      </c>
      <c r="C6737" t="s">
        <v>26</v>
      </c>
      <c r="D6737" t="s">
        <v>119</v>
      </c>
      <c r="E6737">
        <v>1</v>
      </c>
      <c r="F6737" t="s">
        <v>138</v>
      </c>
      <c r="G6737">
        <v>1</v>
      </c>
      <c r="H6737">
        <v>2.3573785950000001</v>
      </c>
      <c r="I6737" t="s">
        <v>165</v>
      </c>
      <c r="J6737" t="s">
        <v>166</v>
      </c>
    </row>
    <row r="6738" spans="1:10">
      <c r="A6738" t="str">
        <f t="shared" si="105"/>
        <v>C712017MaleMaori1</v>
      </c>
      <c r="B6738">
        <v>2017</v>
      </c>
      <c r="C6738" t="s">
        <v>26</v>
      </c>
      <c r="D6738" t="s">
        <v>119</v>
      </c>
      <c r="E6738">
        <v>1</v>
      </c>
      <c r="F6738" t="s">
        <v>138</v>
      </c>
      <c r="G6738">
        <v>1</v>
      </c>
      <c r="H6738">
        <v>2.3573785950000001</v>
      </c>
      <c r="I6738" t="s">
        <v>96</v>
      </c>
      <c r="J6738" t="s">
        <v>167</v>
      </c>
    </row>
    <row r="6739" spans="1:10">
      <c r="A6739" t="str">
        <f t="shared" si="105"/>
        <v>C742017MaleMaori1</v>
      </c>
      <c r="B6739">
        <v>2017</v>
      </c>
      <c r="C6739" t="s">
        <v>26</v>
      </c>
      <c r="D6739" t="s">
        <v>119</v>
      </c>
      <c r="E6739">
        <v>1</v>
      </c>
      <c r="F6739" t="s">
        <v>138</v>
      </c>
      <c r="G6739">
        <v>2</v>
      </c>
      <c r="H6739">
        <v>4.7147571900000003</v>
      </c>
      <c r="I6739" t="s">
        <v>170</v>
      </c>
      <c r="J6739" t="s">
        <v>171</v>
      </c>
    </row>
    <row r="6740" spans="1:10">
      <c r="A6740" t="str">
        <f t="shared" si="105"/>
        <v>C82-C86, C962017MaleMaori1</v>
      </c>
      <c r="B6740">
        <v>2017</v>
      </c>
      <c r="C6740" t="s">
        <v>26</v>
      </c>
      <c r="D6740" t="s">
        <v>119</v>
      </c>
      <c r="E6740">
        <v>1</v>
      </c>
      <c r="F6740" t="s">
        <v>138</v>
      </c>
      <c r="G6740">
        <v>1</v>
      </c>
      <c r="H6740">
        <v>2.3573785950000001</v>
      </c>
      <c r="I6740" t="s">
        <v>99</v>
      </c>
      <c r="J6740" t="s">
        <v>173</v>
      </c>
    </row>
    <row r="6741" spans="1:10">
      <c r="A6741" t="str">
        <f t="shared" si="105"/>
        <v>C91-C952017MaleMaori1</v>
      </c>
      <c r="B6741">
        <v>2017</v>
      </c>
      <c r="C6741" t="s">
        <v>26</v>
      </c>
      <c r="D6741" t="s">
        <v>119</v>
      </c>
      <c r="E6741">
        <v>1</v>
      </c>
      <c r="F6741" t="s">
        <v>138</v>
      </c>
      <c r="G6741">
        <v>3</v>
      </c>
      <c r="H6741">
        <v>7.0721357850000004</v>
      </c>
      <c r="I6741" t="s">
        <v>101</v>
      </c>
      <c r="J6741" t="s">
        <v>174</v>
      </c>
    </row>
    <row r="6742" spans="1:10">
      <c r="A6742" t="str">
        <f t="shared" si="105"/>
        <v>C40-C412015MaleMaori2</v>
      </c>
      <c r="B6742">
        <v>2015</v>
      </c>
      <c r="C6742" t="s">
        <v>26</v>
      </c>
      <c r="D6742" t="s">
        <v>119</v>
      </c>
      <c r="E6742">
        <v>2</v>
      </c>
      <c r="F6742" s="110" t="s">
        <v>139</v>
      </c>
      <c r="G6742">
        <v>2</v>
      </c>
      <c r="H6742">
        <v>4.7505938240000001</v>
      </c>
      <c r="I6742" t="s">
        <v>160</v>
      </c>
      <c r="J6742" t="s">
        <v>161</v>
      </c>
    </row>
    <row r="6743" spans="1:10">
      <c r="A6743" t="str">
        <f t="shared" si="105"/>
        <v>C712015MaleMaori2</v>
      </c>
      <c r="B6743">
        <v>2015</v>
      </c>
      <c r="C6743" t="s">
        <v>26</v>
      </c>
      <c r="D6743" t="s">
        <v>119</v>
      </c>
      <c r="E6743">
        <v>2</v>
      </c>
      <c r="F6743" s="110" t="s">
        <v>139</v>
      </c>
      <c r="G6743">
        <v>1</v>
      </c>
      <c r="H6743">
        <v>2.375296912</v>
      </c>
      <c r="I6743" t="s">
        <v>96</v>
      </c>
      <c r="J6743" t="s">
        <v>167</v>
      </c>
    </row>
    <row r="6744" spans="1:10">
      <c r="A6744" t="str">
        <f t="shared" si="105"/>
        <v>C812015MaleMaori2</v>
      </c>
      <c r="B6744">
        <v>2015</v>
      </c>
      <c r="C6744" t="s">
        <v>26</v>
      </c>
      <c r="D6744" t="s">
        <v>119</v>
      </c>
      <c r="E6744">
        <v>2</v>
      </c>
      <c r="F6744" s="110" t="s">
        <v>139</v>
      </c>
      <c r="G6744">
        <v>2</v>
      </c>
      <c r="H6744">
        <v>4.7505938240000001</v>
      </c>
      <c r="I6744" t="s">
        <v>98</v>
      </c>
      <c r="J6744" t="s">
        <v>172</v>
      </c>
    </row>
    <row r="6745" spans="1:10">
      <c r="A6745" t="str">
        <f t="shared" si="105"/>
        <v>C82-C86, C962015MaleMaori2</v>
      </c>
      <c r="B6745">
        <v>2015</v>
      </c>
      <c r="C6745" t="s">
        <v>26</v>
      </c>
      <c r="D6745" t="s">
        <v>119</v>
      </c>
      <c r="E6745">
        <v>2</v>
      </c>
      <c r="F6745" s="110" t="s">
        <v>139</v>
      </c>
      <c r="G6745">
        <v>3</v>
      </c>
      <c r="H6745">
        <v>7.1258907359999997</v>
      </c>
      <c r="I6745" t="s">
        <v>99</v>
      </c>
      <c r="J6745" t="s">
        <v>173</v>
      </c>
    </row>
    <row r="6746" spans="1:10">
      <c r="A6746" t="str">
        <f t="shared" si="105"/>
        <v>C91-C952015MaleMaori2</v>
      </c>
      <c r="B6746">
        <v>2015</v>
      </c>
      <c r="C6746" t="s">
        <v>26</v>
      </c>
      <c r="D6746" t="s">
        <v>119</v>
      </c>
      <c r="E6746">
        <v>2</v>
      </c>
      <c r="F6746" s="110" t="s">
        <v>139</v>
      </c>
      <c r="G6746">
        <v>2</v>
      </c>
      <c r="H6746">
        <v>4.7505938240000001</v>
      </c>
      <c r="I6746" t="s">
        <v>101</v>
      </c>
      <c r="J6746" t="s">
        <v>174</v>
      </c>
    </row>
    <row r="6747" spans="1:10">
      <c r="A6747" t="str">
        <f t="shared" si="105"/>
        <v>C18-C212016MaleMaori2</v>
      </c>
      <c r="B6747">
        <v>2016</v>
      </c>
      <c r="C6747" t="s">
        <v>26</v>
      </c>
      <c r="D6747" t="s">
        <v>119</v>
      </c>
      <c r="E6747">
        <v>2</v>
      </c>
      <c r="F6747" s="110" t="s">
        <v>139</v>
      </c>
      <c r="G6747">
        <v>1</v>
      </c>
      <c r="H6747">
        <v>2.3282887080000001</v>
      </c>
      <c r="I6747" t="s">
        <v>89</v>
      </c>
      <c r="J6747" t="s">
        <v>182</v>
      </c>
    </row>
    <row r="6748" spans="1:10">
      <c r="A6748" t="str">
        <f t="shared" si="105"/>
        <v>C712016MaleMaori2</v>
      </c>
      <c r="B6748">
        <v>2016</v>
      </c>
      <c r="C6748" t="s">
        <v>26</v>
      </c>
      <c r="D6748" t="s">
        <v>119</v>
      </c>
      <c r="E6748">
        <v>2</v>
      </c>
      <c r="F6748" s="110" t="s">
        <v>139</v>
      </c>
      <c r="G6748">
        <v>2</v>
      </c>
      <c r="H6748">
        <v>4.6565774160000002</v>
      </c>
      <c r="I6748" t="s">
        <v>96</v>
      </c>
      <c r="J6748" t="s">
        <v>167</v>
      </c>
    </row>
    <row r="6749" spans="1:10">
      <c r="A6749" t="str">
        <f t="shared" si="105"/>
        <v>C722016MaleMaori2</v>
      </c>
      <c r="B6749">
        <v>2016</v>
      </c>
      <c r="C6749" t="s">
        <v>26</v>
      </c>
      <c r="D6749" t="s">
        <v>119</v>
      </c>
      <c r="E6749">
        <v>2</v>
      </c>
      <c r="F6749" s="110" t="s">
        <v>139</v>
      </c>
      <c r="G6749">
        <v>1</v>
      </c>
      <c r="H6749">
        <v>2.3282887080000001</v>
      </c>
      <c r="I6749" t="s">
        <v>168</v>
      </c>
      <c r="J6749" t="s">
        <v>169</v>
      </c>
    </row>
    <row r="6750" spans="1:10">
      <c r="A6750" t="str">
        <f t="shared" si="105"/>
        <v>C752016MaleMaori2</v>
      </c>
      <c r="B6750">
        <v>2016</v>
      </c>
      <c r="C6750" t="s">
        <v>26</v>
      </c>
      <c r="D6750" t="s">
        <v>119</v>
      </c>
      <c r="E6750">
        <v>2</v>
      </c>
      <c r="F6750" s="110" t="s">
        <v>139</v>
      </c>
      <c r="G6750">
        <v>1</v>
      </c>
      <c r="H6750">
        <v>2.3282887080000001</v>
      </c>
      <c r="I6750" t="s">
        <v>184</v>
      </c>
      <c r="J6750" t="s">
        <v>185</v>
      </c>
    </row>
    <row r="6751" spans="1:10">
      <c r="A6751" t="str">
        <f t="shared" si="105"/>
        <v>C82-C86, C962016MaleMaori2</v>
      </c>
      <c r="B6751">
        <v>2016</v>
      </c>
      <c r="C6751" t="s">
        <v>26</v>
      </c>
      <c r="D6751" t="s">
        <v>119</v>
      </c>
      <c r="E6751">
        <v>2</v>
      </c>
      <c r="F6751" s="110" t="s">
        <v>139</v>
      </c>
      <c r="G6751">
        <v>3</v>
      </c>
      <c r="H6751">
        <v>6.9848661229999998</v>
      </c>
      <c r="I6751" t="s">
        <v>99</v>
      </c>
      <c r="J6751" t="s">
        <v>173</v>
      </c>
    </row>
    <row r="6752" spans="1:10">
      <c r="A6752" t="str">
        <f t="shared" si="105"/>
        <v>C91-C952016MaleMaori2</v>
      </c>
      <c r="B6752">
        <v>2016</v>
      </c>
      <c r="C6752" t="s">
        <v>26</v>
      </c>
      <c r="D6752" t="s">
        <v>119</v>
      </c>
      <c r="E6752">
        <v>2</v>
      </c>
      <c r="F6752" s="110" t="s">
        <v>139</v>
      </c>
      <c r="G6752">
        <v>3</v>
      </c>
      <c r="H6752">
        <v>6.9848661229999998</v>
      </c>
      <c r="I6752" t="s">
        <v>101</v>
      </c>
      <c r="J6752" t="s">
        <v>174</v>
      </c>
    </row>
    <row r="6753" spans="1:10">
      <c r="A6753" t="str">
        <f t="shared" si="105"/>
        <v>C40-C412017MaleMaori2</v>
      </c>
      <c r="B6753">
        <v>2017</v>
      </c>
      <c r="C6753" t="s">
        <v>26</v>
      </c>
      <c r="D6753" t="s">
        <v>119</v>
      </c>
      <c r="E6753">
        <v>2</v>
      </c>
      <c r="F6753" s="110" t="s">
        <v>139</v>
      </c>
      <c r="G6753">
        <v>1</v>
      </c>
      <c r="H6753">
        <v>2.3239600280000001</v>
      </c>
      <c r="I6753" t="s">
        <v>160</v>
      </c>
      <c r="J6753" t="s">
        <v>161</v>
      </c>
    </row>
    <row r="6754" spans="1:10">
      <c r="A6754" t="str">
        <f t="shared" si="105"/>
        <v>C492017MaleMaori2</v>
      </c>
      <c r="B6754">
        <v>2017</v>
      </c>
      <c r="C6754" t="s">
        <v>26</v>
      </c>
      <c r="D6754" t="s">
        <v>119</v>
      </c>
      <c r="E6754">
        <v>2</v>
      </c>
      <c r="F6754" s="110" t="s">
        <v>139</v>
      </c>
      <c r="G6754">
        <v>2</v>
      </c>
      <c r="H6754">
        <v>4.6479200560000002</v>
      </c>
      <c r="I6754" t="s">
        <v>162</v>
      </c>
      <c r="J6754" t="s">
        <v>163</v>
      </c>
    </row>
    <row r="6755" spans="1:10">
      <c r="A6755" t="str">
        <f t="shared" si="105"/>
        <v>C712017MaleMaori2</v>
      </c>
      <c r="B6755">
        <v>2017</v>
      </c>
      <c r="C6755" t="s">
        <v>26</v>
      </c>
      <c r="D6755" t="s">
        <v>119</v>
      </c>
      <c r="E6755">
        <v>2</v>
      </c>
      <c r="F6755" s="110" t="s">
        <v>139</v>
      </c>
      <c r="G6755">
        <v>1</v>
      </c>
      <c r="H6755">
        <v>2.3239600280000001</v>
      </c>
      <c r="I6755" t="s">
        <v>96</v>
      </c>
      <c r="J6755" t="s">
        <v>167</v>
      </c>
    </row>
    <row r="6756" spans="1:10">
      <c r="A6756" t="str">
        <f t="shared" si="105"/>
        <v>C82-C86, C962017MaleMaori2</v>
      </c>
      <c r="B6756">
        <v>2017</v>
      </c>
      <c r="C6756" t="s">
        <v>26</v>
      </c>
      <c r="D6756" t="s">
        <v>119</v>
      </c>
      <c r="E6756">
        <v>2</v>
      </c>
      <c r="F6756" s="110" t="s">
        <v>139</v>
      </c>
      <c r="G6756">
        <v>1</v>
      </c>
      <c r="H6756">
        <v>2.3239600280000001</v>
      </c>
      <c r="I6756" t="s">
        <v>99</v>
      </c>
      <c r="J6756" t="s">
        <v>173</v>
      </c>
    </row>
    <row r="6757" spans="1:10">
      <c r="A6757" t="str">
        <f t="shared" si="105"/>
        <v>C91-C952017MaleMaori2</v>
      </c>
      <c r="B6757">
        <v>2017</v>
      </c>
      <c r="C6757" t="s">
        <v>26</v>
      </c>
      <c r="D6757" t="s">
        <v>119</v>
      </c>
      <c r="E6757">
        <v>2</v>
      </c>
      <c r="F6757" s="110" t="s">
        <v>139</v>
      </c>
      <c r="G6757">
        <v>2</v>
      </c>
      <c r="H6757">
        <v>4.6479200560000002</v>
      </c>
      <c r="I6757" t="s">
        <v>101</v>
      </c>
      <c r="J6757" t="s">
        <v>174</v>
      </c>
    </row>
    <row r="6758" spans="1:10">
      <c r="A6758" t="str">
        <f t="shared" si="105"/>
        <v>C82-C86, C962015MaleMaori3</v>
      </c>
      <c r="B6758">
        <v>2015</v>
      </c>
      <c r="C6758" t="s">
        <v>26</v>
      </c>
      <c r="D6758" t="s">
        <v>119</v>
      </c>
      <c r="E6758">
        <v>3</v>
      </c>
      <c r="F6758" s="111" t="s">
        <v>141</v>
      </c>
      <c r="G6758">
        <v>1</v>
      </c>
      <c r="H6758">
        <v>2.743484225</v>
      </c>
      <c r="I6758" t="s">
        <v>99</v>
      </c>
      <c r="J6758" t="s">
        <v>173</v>
      </c>
    </row>
    <row r="6759" spans="1:10">
      <c r="A6759" t="str">
        <f t="shared" si="105"/>
        <v>C91-C952015MaleMaori3</v>
      </c>
      <c r="B6759">
        <v>2015</v>
      </c>
      <c r="C6759" t="s">
        <v>26</v>
      </c>
      <c r="D6759" t="s">
        <v>119</v>
      </c>
      <c r="E6759">
        <v>3</v>
      </c>
      <c r="F6759" s="111" t="s">
        <v>141</v>
      </c>
      <c r="G6759">
        <v>1</v>
      </c>
      <c r="H6759">
        <v>2.743484225</v>
      </c>
      <c r="I6759" t="s">
        <v>101</v>
      </c>
      <c r="J6759" t="s">
        <v>174</v>
      </c>
    </row>
    <row r="6760" spans="1:10">
      <c r="A6760" t="str">
        <f t="shared" si="105"/>
        <v>C432016MaleMaori3</v>
      </c>
      <c r="B6760">
        <v>2016</v>
      </c>
      <c r="C6760" t="s">
        <v>26</v>
      </c>
      <c r="D6760" t="s">
        <v>119</v>
      </c>
      <c r="E6760">
        <v>3</v>
      </c>
      <c r="F6760" s="111" t="s">
        <v>141</v>
      </c>
      <c r="G6760">
        <v>1</v>
      </c>
      <c r="H6760">
        <v>2.743484225</v>
      </c>
      <c r="I6760" t="s">
        <v>93</v>
      </c>
      <c r="J6760" t="s">
        <v>186</v>
      </c>
    </row>
    <row r="6761" spans="1:10">
      <c r="A6761" t="str">
        <f t="shared" si="105"/>
        <v>C712016MaleMaori3</v>
      </c>
      <c r="B6761">
        <v>2016</v>
      </c>
      <c r="C6761" t="s">
        <v>26</v>
      </c>
      <c r="D6761" t="s">
        <v>119</v>
      </c>
      <c r="E6761">
        <v>3</v>
      </c>
      <c r="F6761" s="111" t="s">
        <v>141</v>
      </c>
      <c r="G6761">
        <v>2</v>
      </c>
      <c r="H6761">
        <v>5.48696845</v>
      </c>
      <c r="I6761" t="s">
        <v>96</v>
      </c>
      <c r="J6761" t="s">
        <v>167</v>
      </c>
    </row>
    <row r="6762" spans="1:10">
      <c r="A6762" t="str">
        <f t="shared" si="105"/>
        <v>C82-C86, C962016MaleMaori3</v>
      </c>
      <c r="B6762">
        <v>2016</v>
      </c>
      <c r="C6762" t="s">
        <v>26</v>
      </c>
      <c r="D6762" t="s">
        <v>119</v>
      </c>
      <c r="E6762">
        <v>3</v>
      </c>
      <c r="F6762" s="111" t="s">
        <v>141</v>
      </c>
      <c r="G6762">
        <v>2</v>
      </c>
      <c r="H6762">
        <v>5.48696845</v>
      </c>
      <c r="I6762" t="s">
        <v>99</v>
      </c>
      <c r="J6762" t="s">
        <v>173</v>
      </c>
    </row>
    <row r="6763" spans="1:10">
      <c r="A6763" t="str">
        <f t="shared" si="105"/>
        <v>C91-C952016MaleMaori3</v>
      </c>
      <c r="B6763">
        <v>2016</v>
      </c>
      <c r="C6763" t="s">
        <v>26</v>
      </c>
      <c r="D6763" t="s">
        <v>119</v>
      </c>
      <c r="E6763">
        <v>3</v>
      </c>
      <c r="F6763" s="111" t="s">
        <v>141</v>
      </c>
      <c r="G6763">
        <v>3</v>
      </c>
      <c r="H6763">
        <v>8.2304526750000004</v>
      </c>
      <c r="I6763" t="s">
        <v>101</v>
      </c>
      <c r="J6763" t="s">
        <v>174</v>
      </c>
    </row>
    <row r="6764" spans="1:10">
      <c r="A6764" t="str">
        <f t="shared" si="105"/>
        <v>C40-C412017MaleMaori3</v>
      </c>
      <c r="B6764">
        <v>2017</v>
      </c>
      <c r="C6764" t="s">
        <v>26</v>
      </c>
      <c r="D6764" t="s">
        <v>119</v>
      </c>
      <c r="E6764">
        <v>3</v>
      </c>
      <c r="F6764" s="111" t="s">
        <v>141</v>
      </c>
      <c r="G6764">
        <v>1</v>
      </c>
      <c r="H6764">
        <v>2.6695141480000002</v>
      </c>
      <c r="I6764" t="s">
        <v>160</v>
      </c>
      <c r="J6764" t="s">
        <v>161</v>
      </c>
    </row>
    <row r="6765" spans="1:10">
      <c r="A6765" t="str">
        <f t="shared" si="105"/>
        <v>C712017MaleMaori3</v>
      </c>
      <c r="B6765">
        <v>2017</v>
      </c>
      <c r="C6765" t="s">
        <v>26</v>
      </c>
      <c r="D6765" t="s">
        <v>119</v>
      </c>
      <c r="E6765">
        <v>3</v>
      </c>
      <c r="F6765" s="111" t="s">
        <v>141</v>
      </c>
      <c r="G6765">
        <v>1</v>
      </c>
      <c r="H6765">
        <v>2.6695141480000002</v>
      </c>
      <c r="I6765" t="s">
        <v>96</v>
      </c>
      <c r="J6765" t="s">
        <v>167</v>
      </c>
    </row>
    <row r="6766" spans="1:10">
      <c r="A6766" t="str">
        <f t="shared" si="105"/>
        <v>C812017MaleMaori3</v>
      </c>
      <c r="B6766">
        <v>2017</v>
      </c>
      <c r="C6766" t="s">
        <v>26</v>
      </c>
      <c r="D6766" t="s">
        <v>119</v>
      </c>
      <c r="E6766">
        <v>3</v>
      </c>
      <c r="F6766" s="111" t="s">
        <v>141</v>
      </c>
      <c r="G6766">
        <v>1</v>
      </c>
      <c r="H6766">
        <v>2.6695141480000002</v>
      </c>
      <c r="I6766" t="s">
        <v>98</v>
      </c>
      <c r="J6766" t="s">
        <v>172</v>
      </c>
    </row>
    <row r="6767" spans="1:10">
      <c r="A6767" t="str">
        <f t="shared" si="105"/>
        <v>C91-C952017MaleMaori3</v>
      </c>
      <c r="B6767">
        <v>2017</v>
      </c>
      <c r="C6767" t="s">
        <v>26</v>
      </c>
      <c r="D6767" t="s">
        <v>119</v>
      </c>
      <c r="E6767">
        <v>3</v>
      </c>
      <c r="F6767" s="111" t="s">
        <v>141</v>
      </c>
      <c r="G6767">
        <v>1</v>
      </c>
      <c r="H6767">
        <v>2.6695141480000002</v>
      </c>
      <c r="I6767" t="s">
        <v>101</v>
      </c>
      <c r="J6767" t="s">
        <v>174</v>
      </c>
    </row>
    <row r="6768" spans="1:10">
      <c r="A6768" t="str">
        <f t="shared" si="105"/>
        <v>C18-C212015MaleMaori4</v>
      </c>
      <c r="B6768">
        <v>2015</v>
      </c>
      <c r="C6768" t="s">
        <v>26</v>
      </c>
      <c r="D6768" t="s">
        <v>119</v>
      </c>
      <c r="E6768">
        <v>4</v>
      </c>
      <c r="F6768" t="s">
        <v>142</v>
      </c>
      <c r="G6768">
        <v>3</v>
      </c>
      <c r="H6768">
        <v>8.2964601770000002</v>
      </c>
      <c r="I6768" t="s">
        <v>89</v>
      </c>
      <c r="J6768" t="s">
        <v>182</v>
      </c>
    </row>
    <row r="6769" spans="1:10">
      <c r="A6769" t="str">
        <f t="shared" si="105"/>
        <v>C40-C412015MaleMaori4</v>
      </c>
      <c r="B6769">
        <v>2015</v>
      </c>
      <c r="C6769" t="s">
        <v>26</v>
      </c>
      <c r="D6769" t="s">
        <v>119</v>
      </c>
      <c r="E6769">
        <v>4</v>
      </c>
      <c r="F6769" t="s">
        <v>142</v>
      </c>
      <c r="G6769">
        <v>1</v>
      </c>
      <c r="H6769">
        <v>2.7654867259999998</v>
      </c>
      <c r="I6769" t="s">
        <v>160</v>
      </c>
      <c r="J6769" t="s">
        <v>161</v>
      </c>
    </row>
    <row r="6770" spans="1:10">
      <c r="A6770" t="str">
        <f t="shared" si="105"/>
        <v>C622015MaleMaori4</v>
      </c>
      <c r="B6770">
        <v>2015</v>
      </c>
      <c r="C6770" t="s">
        <v>26</v>
      </c>
      <c r="D6770" t="s">
        <v>119</v>
      </c>
      <c r="E6770">
        <v>4</v>
      </c>
      <c r="F6770" t="s">
        <v>142</v>
      </c>
      <c r="G6770">
        <v>1</v>
      </c>
      <c r="H6770">
        <v>2.7654867259999998</v>
      </c>
      <c r="I6770" t="s">
        <v>108</v>
      </c>
      <c r="J6770" t="s">
        <v>187</v>
      </c>
    </row>
    <row r="6771" spans="1:10">
      <c r="A6771" t="str">
        <f t="shared" si="105"/>
        <v>C752015MaleMaori4</v>
      </c>
      <c r="B6771">
        <v>2015</v>
      </c>
      <c r="C6771" t="s">
        <v>26</v>
      </c>
      <c r="D6771" t="s">
        <v>119</v>
      </c>
      <c r="E6771">
        <v>4</v>
      </c>
      <c r="F6771" t="s">
        <v>142</v>
      </c>
      <c r="G6771">
        <v>1</v>
      </c>
      <c r="H6771">
        <v>2.7654867259999998</v>
      </c>
      <c r="I6771" t="s">
        <v>184</v>
      </c>
      <c r="J6771" t="s">
        <v>185</v>
      </c>
    </row>
    <row r="6772" spans="1:10">
      <c r="A6772" t="str">
        <f t="shared" si="105"/>
        <v>C812015MaleMaori4</v>
      </c>
      <c r="B6772">
        <v>2015</v>
      </c>
      <c r="C6772" t="s">
        <v>26</v>
      </c>
      <c r="D6772" t="s">
        <v>119</v>
      </c>
      <c r="E6772">
        <v>4</v>
      </c>
      <c r="F6772" t="s">
        <v>142</v>
      </c>
      <c r="G6772">
        <v>3</v>
      </c>
      <c r="H6772">
        <v>8.2964601770000002</v>
      </c>
      <c r="I6772" t="s">
        <v>98</v>
      </c>
      <c r="J6772" t="s">
        <v>172</v>
      </c>
    </row>
    <row r="6773" spans="1:10">
      <c r="A6773" t="str">
        <f t="shared" si="105"/>
        <v>C82-C86, C962015MaleMaori4</v>
      </c>
      <c r="B6773">
        <v>2015</v>
      </c>
      <c r="C6773" t="s">
        <v>26</v>
      </c>
      <c r="D6773" t="s">
        <v>119</v>
      </c>
      <c r="E6773">
        <v>4</v>
      </c>
      <c r="F6773" t="s">
        <v>142</v>
      </c>
      <c r="G6773">
        <v>2</v>
      </c>
      <c r="H6773">
        <v>5.5309734510000004</v>
      </c>
      <c r="I6773" t="s">
        <v>99</v>
      </c>
      <c r="J6773" t="s">
        <v>173</v>
      </c>
    </row>
    <row r="6774" spans="1:10">
      <c r="A6774" t="str">
        <f t="shared" si="105"/>
        <v>C91-C952015MaleMaori4</v>
      </c>
      <c r="B6774">
        <v>2015</v>
      </c>
      <c r="C6774" t="s">
        <v>26</v>
      </c>
      <c r="D6774" t="s">
        <v>119</v>
      </c>
      <c r="E6774">
        <v>4</v>
      </c>
      <c r="F6774" t="s">
        <v>142</v>
      </c>
      <c r="G6774">
        <v>2</v>
      </c>
      <c r="H6774">
        <v>5.5309734510000004</v>
      </c>
      <c r="I6774" t="s">
        <v>101</v>
      </c>
      <c r="J6774" t="s">
        <v>174</v>
      </c>
    </row>
    <row r="6775" spans="1:10">
      <c r="A6775" t="str">
        <f t="shared" si="105"/>
        <v>C162016MaleMaori4</v>
      </c>
      <c r="B6775">
        <v>2016</v>
      </c>
      <c r="C6775" t="s">
        <v>26</v>
      </c>
      <c r="D6775" t="s">
        <v>119</v>
      </c>
      <c r="E6775">
        <v>4</v>
      </c>
      <c r="F6775" t="s">
        <v>142</v>
      </c>
      <c r="G6775">
        <v>2</v>
      </c>
      <c r="H6775">
        <v>5.4914881930000004</v>
      </c>
      <c r="I6775" t="s">
        <v>88</v>
      </c>
      <c r="J6775" t="s">
        <v>188</v>
      </c>
    </row>
    <row r="6776" spans="1:10">
      <c r="A6776" t="str">
        <f t="shared" si="105"/>
        <v>C40-C412016MaleMaori4</v>
      </c>
      <c r="B6776">
        <v>2016</v>
      </c>
      <c r="C6776" t="s">
        <v>26</v>
      </c>
      <c r="D6776" t="s">
        <v>119</v>
      </c>
      <c r="E6776">
        <v>4</v>
      </c>
      <c r="F6776" t="s">
        <v>142</v>
      </c>
      <c r="G6776">
        <v>1</v>
      </c>
      <c r="H6776">
        <v>2.7457440970000002</v>
      </c>
      <c r="I6776" t="s">
        <v>160</v>
      </c>
      <c r="J6776" t="s">
        <v>161</v>
      </c>
    </row>
    <row r="6777" spans="1:10">
      <c r="A6777" t="str">
        <f t="shared" si="105"/>
        <v>C622016MaleMaori4</v>
      </c>
      <c r="B6777">
        <v>2016</v>
      </c>
      <c r="C6777" t="s">
        <v>26</v>
      </c>
      <c r="D6777" t="s">
        <v>119</v>
      </c>
      <c r="E6777">
        <v>4</v>
      </c>
      <c r="F6777" t="s">
        <v>142</v>
      </c>
      <c r="G6777">
        <v>1</v>
      </c>
      <c r="H6777">
        <v>2.7457440970000002</v>
      </c>
      <c r="I6777" t="s">
        <v>108</v>
      </c>
      <c r="J6777" t="s">
        <v>187</v>
      </c>
    </row>
    <row r="6778" spans="1:10">
      <c r="A6778" t="str">
        <f t="shared" si="105"/>
        <v>C712016MaleMaori4</v>
      </c>
      <c r="B6778">
        <v>2016</v>
      </c>
      <c r="C6778" t="s">
        <v>26</v>
      </c>
      <c r="D6778" t="s">
        <v>119</v>
      </c>
      <c r="E6778">
        <v>4</v>
      </c>
      <c r="F6778" t="s">
        <v>142</v>
      </c>
      <c r="G6778">
        <v>1</v>
      </c>
      <c r="H6778">
        <v>2.7457440970000002</v>
      </c>
      <c r="I6778" t="s">
        <v>96</v>
      </c>
      <c r="J6778" t="s">
        <v>167</v>
      </c>
    </row>
    <row r="6779" spans="1:10">
      <c r="A6779" t="str">
        <f t="shared" si="105"/>
        <v>C812016MaleMaori4</v>
      </c>
      <c r="B6779">
        <v>2016</v>
      </c>
      <c r="C6779" t="s">
        <v>26</v>
      </c>
      <c r="D6779" t="s">
        <v>119</v>
      </c>
      <c r="E6779">
        <v>4</v>
      </c>
      <c r="F6779" t="s">
        <v>142</v>
      </c>
      <c r="G6779">
        <v>2</v>
      </c>
      <c r="H6779">
        <v>5.4914881930000004</v>
      </c>
      <c r="I6779" t="s">
        <v>98</v>
      </c>
      <c r="J6779" t="s">
        <v>172</v>
      </c>
    </row>
    <row r="6780" spans="1:10">
      <c r="A6780" t="str">
        <f t="shared" si="105"/>
        <v>C91-C952016MaleMaori4</v>
      </c>
      <c r="B6780">
        <v>2016</v>
      </c>
      <c r="C6780" t="s">
        <v>26</v>
      </c>
      <c r="D6780" t="s">
        <v>119</v>
      </c>
      <c r="E6780">
        <v>4</v>
      </c>
      <c r="F6780" t="s">
        <v>142</v>
      </c>
      <c r="G6780">
        <v>1</v>
      </c>
      <c r="H6780">
        <v>2.7457440970000002</v>
      </c>
      <c r="I6780" t="s">
        <v>101</v>
      </c>
      <c r="J6780" t="s">
        <v>174</v>
      </c>
    </row>
    <row r="6781" spans="1:10">
      <c r="A6781" t="str">
        <f t="shared" si="105"/>
        <v>C00-C142017MaleMaori4</v>
      </c>
      <c r="B6781">
        <v>2017</v>
      </c>
      <c r="C6781" t="s">
        <v>26</v>
      </c>
      <c r="D6781" t="s">
        <v>119</v>
      </c>
      <c r="E6781">
        <v>4</v>
      </c>
      <c r="F6781" t="s">
        <v>142</v>
      </c>
      <c r="G6781">
        <v>1</v>
      </c>
      <c r="H6781">
        <v>2.7624309390000001</v>
      </c>
      <c r="I6781" t="s">
        <v>86</v>
      </c>
      <c r="J6781" t="s">
        <v>180</v>
      </c>
    </row>
    <row r="6782" spans="1:10">
      <c r="A6782" t="str">
        <f t="shared" si="105"/>
        <v>C162017MaleMaori4</v>
      </c>
      <c r="B6782">
        <v>2017</v>
      </c>
      <c r="C6782" t="s">
        <v>26</v>
      </c>
      <c r="D6782" t="s">
        <v>119</v>
      </c>
      <c r="E6782">
        <v>4</v>
      </c>
      <c r="F6782" t="s">
        <v>142</v>
      </c>
      <c r="G6782">
        <v>1</v>
      </c>
      <c r="H6782">
        <v>2.7624309390000001</v>
      </c>
      <c r="I6782" t="s">
        <v>88</v>
      </c>
      <c r="J6782" t="s">
        <v>188</v>
      </c>
    </row>
    <row r="6783" spans="1:10">
      <c r="A6783" t="str">
        <f t="shared" si="105"/>
        <v>C18-C212017MaleMaori4</v>
      </c>
      <c r="B6783">
        <v>2017</v>
      </c>
      <c r="C6783" t="s">
        <v>26</v>
      </c>
      <c r="D6783" t="s">
        <v>119</v>
      </c>
      <c r="E6783">
        <v>4</v>
      </c>
      <c r="F6783" t="s">
        <v>142</v>
      </c>
      <c r="G6783">
        <v>3</v>
      </c>
      <c r="H6783">
        <v>8.2872928179999992</v>
      </c>
      <c r="I6783" t="s">
        <v>89</v>
      </c>
      <c r="J6783" t="s">
        <v>182</v>
      </c>
    </row>
    <row r="6784" spans="1:10">
      <c r="A6784" t="str">
        <f t="shared" si="105"/>
        <v>C222017MaleMaori4</v>
      </c>
      <c r="B6784">
        <v>2017</v>
      </c>
      <c r="C6784" t="s">
        <v>26</v>
      </c>
      <c r="D6784" t="s">
        <v>119</v>
      </c>
      <c r="E6784">
        <v>4</v>
      </c>
      <c r="F6784" t="s">
        <v>142</v>
      </c>
      <c r="G6784">
        <v>1</v>
      </c>
      <c r="H6784">
        <v>2.7624309390000001</v>
      </c>
      <c r="I6784" t="s">
        <v>90</v>
      </c>
      <c r="J6784" t="s">
        <v>159</v>
      </c>
    </row>
    <row r="6785" spans="1:10">
      <c r="A6785" t="str">
        <f t="shared" si="105"/>
        <v>C712017MaleMaori4</v>
      </c>
      <c r="B6785">
        <v>2017</v>
      </c>
      <c r="C6785" t="s">
        <v>26</v>
      </c>
      <c r="D6785" t="s">
        <v>119</v>
      </c>
      <c r="E6785">
        <v>4</v>
      </c>
      <c r="F6785" t="s">
        <v>142</v>
      </c>
      <c r="G6785">
        <v>1</v>
      </c>
      <c r="H6785">
        <v>2.7624309390000001</v>
      </c>
      <c r="I6785" t="s">
        <v>96</v>
      </c>
      <c r="J6785" t="s">
        <v>167</v>
      </c>
    </row>
    <row r="6786" spans="1:10">
      <c r="A6786" t="str">
        <f t="shared" si="105"/>
        <v>C82-C86, C962017MaleMaori4</v>
      </c>
      <c r="B6786">
        <v>2017</v>
      </c>
      <c r="C6786" t="s">
        <v>26</v>
      </c>
      <c r="D6786" t="s">
        <v>119</v>
      </c>
      <c r="E6786">
        <v>4</v>
      </c>
      <c r="F6786" t="s">
        <v>142</v>
      </c>
      <c r="G6786">
        <v>1</v>
      </c>
      <c r="H6786">
        <v>2.7624309390000001</v>
      </c>
      <c r="I6786" t="s">
        <v>99</v>
      </c>
      <c r="J6786" t="s">
        <v>173</v>
      </c>
    </row>
    <row r="6787" spans="1:10">
      <c r="A6787" t="str">
        <f t="shared" ref="A6787:A6850" si="106">I6787&amp;B6787&amp;C6787&amp;D6787&amp;E6787</f>
        <v>C91-C952017MaleMaori4</v>
      </c>
      <c r="B6787">
        <v>2017</v>
      </c>
      <c r="C6787" t="s">
        <v>26</v>
      </c>
      <c r="D6787" t="s">
        <v>119</v>
      </c>
      <c r="E6787">
        <v>4</v>
      </c>
      <c r="F6787" t="s">
        <v>142</v>
      </c>
      <c r="G6787">
        <v>1</v>
      </c>
      <c r="H6787">
        <v>2.7624309390000001</v>
      </c>
      <c r="I6787" t="s">
        <v>101</v>
      </c>
      <c r="J6787" t="s">
        <v>174</v>
      </c>
    </row>
    <row r="6788" spans="1:10">
      <c r="A6788" t="str">
        <f t="shared" si="106"/>
        <v>C622015MaleMaori5</v>
      </c>
      <c r="B6788">
        <v>2015</v>
      </c>
      <c r="C6788" t="s">
        <v>26</v>
      </c>
      <c r="D6788" t="s">
        <v>119</v>
      </c>
      <c r="E6788">
        <v>5</v>
      </c>
      <c r="F6788" t="s">
        <v>143</v>
      </c>
      <c r="G6788">
        <v>6</v>
      </c>
      <c r="H6788">
        <v>19.524894239999998</v>
      </c>
      <c r="I6788" t="s">
        <v>108</v>
      </c>
      <c r="J6788" t="s">
        <v>187</v>
      </c>
    </row>
    <row r="6789" spans="1:10">
      <c r="A6789" t="str">
        <f t="shared" si="106"/>
        <v>C64-C66, C682015MaleMaori5</v>
      </c>
      <c r="B6789">
        <v>2015</v>
      </c>
      <c r="C6789" t="s">
        <v>26</v>
      </c>
      <c r="D6789" t="s">
        <v>119</v>
      </c>
      <c r="E6789">
        <v>5</v>
      </c>
      <c r="F6789" t="s">
        <v>143</v>
      </c>
      <c r="G6789">
        <v>1</v>
      </c>
      <c r="H6789">
        <v>3.2541490400000002</v>
      </c>
      <c r="I6789" t="s">
        <v>94</v>
      </c>
      <c r="J6789" t="s">
        <v>164</v>
      </c>
    </row>
    <row r="6790" spans="1:10">
      <c r="A6790" t="str">
        <f t="shared" si="106"/>
        <v>C712015MaleMaori5</v>
      </c>
      <c r="B6790">
        <v>2015</v>
      </c>
      <c r="C6790" t="s">
        <v>26</v>
      </c>
      <c r="D6790" t="s">
        <v>119</v>
      </c>
      <c r="E6790">
        <v>5</v>
      </c>
      <c r="F6790" t="s">
        <v>143</v>
      </c>
      <c r="G6790">
        <v>1</v>
      </c>
      <c r="H6790">
        <v>3.2541490400000002</v>
      </c>
      <c r="I6790" t="s">
        <v>96</v>
      </c>
      <c r="J6790" t="s">
        <v>167</v>
      </c>
    </row>
    <row r="6791" spans="1:10">
      <c r="A6791" t="str">
        <f t="shared" si="106"/>
        <v>C732015MaleMaori5</v>
      </c>
      <c r="B6791">
        <v>2015</v>
      </c>
      <c r="C6791" t="s">
        <v>26</v>
      </c>
      <c r="D6791" t="s">
        <v>119</v>
      </c>
      <c r="E6791">
        <v>5</v>
      </c>
      <c r="F6791" t="s">
        <v>143</v>
      </c>
      <c r="G6791">
        <v>1</v>
      </c>
      <c r="H6791">
        <v>3.2541490400000002</v>
      </c>
      <c r="I6791" t="s">
        <v>97</v>
      </c>
      <c r="J6791" t="s">
        <v>183</v>
      </c>
    </row>
    <row r="6792" spans="1:10">
      <c r="A6792" t="str">
        <f t="shared" si="106"/>
        <v>C812015MaleMaori5</v>
      </c>
      <c r="B6792">
        <v>2015</v>
      </c>
      <c r="C6792" t="s">
        <v>26</v>
      </c>
      <c r="D6792" t="s">
        <v>119</v>
      </c>
      <c r="E6792">
        <v>5</v>
      </c>
      <c r="F6792" t="s">
        <v>143</v>
      </c>
      <c r="G6792">
        <v>2</v>
      </c>
      <c r="H6792">
        <v>6.5082980800000003</v>
      </c>
      <c r="I6792" t="s">
        <v>98</v>
      </c>
      <c r="J6792" t="s">
        <v>172</v>
      </c>
    </row>
    <row r="6793" spans="1:10">
      <c r="A6793" t="str">
        <f t="shared" si="106"/>
        <v>C82-C86, C962015MaleMaori5</v>
      </c>
      <c r="B6793">
        <v>2015</v>
      </c>
      <c r="C6793" t="s">
        <v>26</v>
      </c>
      <c r="D6793" t="s">
        <v>119</v>
      </c>
      <c r="E6793">
        <v>5</v>
      </c>
      <c r="F6793" t="s">
        <v>143</v>
      </c>
      <c r="G6793">
        <v>1</v>
      </c>
      <c r="H6793">
        <v>3.2541490400000002</v>
      </c>
      <c r="I6793" t="s">
        <v>99</v>
      </c>
      <c r="J6793" t="s">
        <v>173</v>
      </c>
    </row>
    <row r="6794" spans="1:10">
      <c r="A6794" t="str">
        <f t="shared" si="106"/>
        <v>C18-C212016MaleMaori5</v>
      </c>
      <c r="B6794">
        <v>2016</v>
      </c>
      <c r="C6794" t="s">
        <v>26</v>
      </c>
      <c r="D6794" t="s">
        <v>119</v>
      </c>
      <c r="E6794">
        <v>5</v>
      </c>
      <c r="F6794" t="s">
        <v>143</v>
      </c>
      <c r="G6794">
        <v>3</v>
      </c>
      <c r="H6794">
        <v>9.4073377229999995</v>
      </c>
      <c r="I6794" t="s">
        <v>89</v>
      </c>
      <c r="J6794" t="s">
        <v>182</v>
      </c>
    </row>
    <row r="6795" spans="1:10">
      <c r="A6795" t="str">
        <f t="shared" si="106"/>
        <v>C252016MaleMaori5</v>
      </c>
      <c r="B6795">
        <v>2016</v>
      </c>
      <c r="C6795" t="s">
        <v>26</v>
      </c>
      <c r="D6795" t="s">
        <v>119</v>
      </c>
      <c r="E6795">
        <v>5</v>
      </c>
      <c r="F6795" t="s">
        <v>143</v>
      </c>
      <c r="G6795">
        <v>1</v>
      </c>
      <c r="H6795">
        <v>3.1357792409999998</v>
      </c>
      <c r="I6795" t="s">
        <v>91</v>
      </c>
      <c r="J6795" t="s">
        <v>197</v>
      </c>
    </row>
    <row r="6796" spans="1:10">
      <c r="A6796" t="str">
        <f t="shared" si="106"/>
        <v>C622016MaleMaori5</v>
      </c>
      <c r="B6796">
        <v>2016</v>
      </c>
      <c r="C6796" t="s">
        <v>26</v>
      </c>
      <c r="D6796" t="s">
        <v>119</v>
      </c>
      <c r="E6796">
        <v>5</v>
      </c>
      <c r="F6796" t="s">
        <v>143</v>
      </c>
      <c r="G6796">
        <v>6</v>
      </c>
      <c r="H6796">
        <v>18.814675449999999</v>
      </c>
      <c r="I6796" t="s">
        <v>108</v>
      </c>
      <c r="J6796" t="s">
        <v>187</v>
      </c>
    </row>
    <row r="6797" spans="1:10">
      <c r="A6797" t="str">
        <f t="shared" si="106"/>
        <v>C712016MaleMaori5</v>
      </c>
      <c r="B6797">
        <v>2016</v>
      </c>
      <c r="C6797" t="s">
        <v>26</v>
      </c>
      <c r="D6797" t="s">
        <v>119</v>
      </c>
      <c r="E6797">
        <v>5</v>
      </c>
      <c r="F6797" t="s">
        <v>143</v>
      </c>
      <c r="G6797">
        <v>1</v>
      </c>
      <c r="H6797">
        <v>3.1357792409999998</v>
      </c>
      <c r="I6797" t="s">
        <v>96</v>
      </c>
      <c r="J6797" t="s">
        <v>167</v>
      </c>
    </row>
    <row r="6798" spans="1:10">
      <c r="A6798" t="str">
        <f t="shared" si="106"/>
        <v>C722016MaleMaori5</v>
      </c>
      <c r="B6798">
        <v>2016</v>
      </c>
      <c r="C6798" t="s">
        <v>26</v>
      </c>
      <c r="D6798" t="s">
        <v>119</v>
      </c>
      <c r="E6798">
        <v>5</v>
      </c>
      <c r="F6798" t="s">
        <v>143</v>
      </c>
      <c r="G6798">
        <v>1</v>
      </c>
      <c r="H6798">
        <v>3.1357792409999998</v>
      </c>
      <c r="I6798" t="s">
        <v>168</v>
      </c>
      <c r="J6798" t="s">
        <v>169</v>
      </c>
    </row>
    <row r="6799" spans="1:10">
      <c r="A6799" t="str">
        <f t="shared" si="106"/>
        <v>C732016MaleMaori5</v>
      </c>
      <c r="B6799">
        <v>2016</v>
      </c>
      <c r="C6799" t="s">
        <v>26</v>
      </c>
      <c r="D6799" t="s">
        <v>119</v>
      </c>
      <c r="E6799">
        <v>5</v>
      </c>
      <c r="F6799" t="s">
        <v>143</v>
      </c>
      <c r="G6799">
        <v>1</v>
      </c>
      <c r="H6799">
        <v>3.1357792409999998</v>
      </c>
      <c r="I6799" t="s">
        <v>97</v>
      </c>
      <c r="J6799" t="s">
        <v>183</v>
      </c>
    </row>
    <row r="6800" spans="1:10">
      <c r="A6800" t="str">
        <f t="shared" si="106"/>
        <v>C752016MaleMaori5</v>
      </c>
      <c r="B6800">
        <v>2016</v>
      </c>
      <c r="C6800" t="s">
        <v>26</v>
      </c>
      <c r="D6800" t="s">
        <v>119</v>
      </c>
      <c r="E6800">
        <v>5</v>
      </c>
      <c r="F6800" t="s">
        <v>143</v>
      </c>
      <c r="G6800">
        <v>2</v>
      </c>
      <c r="H6800">
        <v>6.2715584819999997</v>
      </c>
      <c r="I6800" t="s">
        <v>184</v>
      </c>
      <c r="J6800" t="s">
        <v>185</v>
      </c>
    </row>
    <row r="6801" spans="1:10">
      <c r="A6801" t="str">
        <f t="shared" si="106"/>
        <v>C91-C952016MaleMaori5</v>
      </c>
      <c r="B6801">
        <v>2016</v>
      </c>
      <c r="C6801" t="s">
        <v>26</v>
      </c>
      <c r="D6801" t="s">
        <v>119</v>
      </c>
      <c r="E6801">
        <v>5</v>
      </c>
      <c r="F6801" t="s">
        <v>143</v>
      </c>
      <c r="G6801">
        <v>1</v>
      </c>
      <c r="H6801">
        <v>3.1357792409999998</v>
      </c>
      <c r="I6801" t="s">
        <v>101</v>
      </c>
      <c r="J6801" t="s">
        <v>174</v>
      </c>
    </row>
    <row r="6802" spans="1:10">
      <c r="A6802" t="str">
        <f t="shared" si="106"/>
        <v>C00-C142017MaleMaori5</v>
      </c>
      <c r="B6802">
        <v>2017</v>
      </c>
      <c r="C6802" t="s">
        <v>26</v>
      </c>
      <c r="D6802" t="s">
        <v>119</v>
      </c>
      <c r="E6802">
        <v>5</v>
      </c>
      <c r="F6802" t="s">
        <v>143</v>
      </c>
      <c r="G6802">
        <v>1</v>
      </c>
      <c r="H6802">
        <v>3.0432136339999998</v>
      </c>
      <c r="I6802" t="s">
        <v>86</v>
      </c>
      <c r="J6802" t="s">
        <v>180</v>
      </c>
    </row>
    <row r="6803" spans="1:10">
      <c r="A6803" t="str">
        <f t="shared" si="106"/>
        <v>C18-C212017MaleMaori5</v>
      </c>
      <c r="B6803">
        <v>2017</v>
      </c>
      <c r="C6803" t="s">
        <v>26</v>
      </c>
      <c r="D6803" t="s">
        <v>119</v>
      </c>
      <c r="E6803">
        <v>5</v>
      </c>
      <c r="F6803" t="s">
        <v>143</v>
      </c>
      <c r="G6803">
        <v>1</v>
      </c>
      <c r="H6803">
        <v>3.0432136339999998</v>
      </c>
      <c r="I6803" t="s">
        <v>89</v>
      </c>
      <c r="J6803" t="s">
        <v>182</v>
      </c>
    </row>
    <row r="6804" spans="1:10">
      <c r="A6804" t="str">
        <f t="shared" si="106"/>
        <v>C40-C412017MaleMaori5</v>
      </c>
      <c r="B6804">
        <v>2017</v>
      </c>
      <c r="C6804" t="s">
        <v>26</v>
      </c>
      <c r="D6804" t="s">
        <v>119</v>
      </c>
      <c r="E6804">
        <v>5</v>
      </c>
      <c r="F6804" t="s">
        <v>143</v>
      </c>
      <c r="G6804">
        <v>2</v>
      </c>
      <c r="H6804">
        <v>6.0864272670000004</v>
      </c>
      <c r="I6804" t="s">
        <v>160</v>
      </c>
      <c r="J6804" t="s">
        <v>161</v>
      </c>
    </row>
    <row r="6805" spans="1:10">
      <c r="A6805" t="str">
        <f t="shared" si="106"/>
        <v>C432017MaleMaori5</v>
      </c>
      <c r="B6805">
        <v>2017</v>
      </c>
      <c r="C6805" t="s">
        <v>26</v>
      </c>
      <c r="D6805" t="s">
        <v>119</v>
      </c>
      <c r="E6805">
        <v>5</v>
      </c>
      <c r="F6805" t="s">
        <v>143</v>
      </c>
      <c r="G6805">
        <v>2</v>
      </c>
      <c r="H6805">
        <v>6.0864272670000004</v>
      </c>
      <c r="I6805" t="s">
        <v>93</v>
      </c>
      <c r="J6805" t="s">
        <v>186</v>
      </c>
    </row>
    <row r="6806" spans="1:10">
      <c r="A6806" t="str">
        <f t="shared" si="106"/>
        <v>C622017MaleMaori5</v>
      </c>
      <c r="B6806">
        <v>2017</v>
      </c>
      <c r="C6806" t="s">
        <v>26</v>
      </c>
      <c r="D6806" t="s">
        <v>119</v>
      </c>
      <c r="E6806">
        <v>5</v>
      </c>
      <c r="F6806" t="s">
        <v>143</v>
      </c>
      <c r="G6806">
        <v>6</v>
      </c>
      <c r="H6806">
        <v>18.2592818</v>
      </c>
      <c r="I6806" t="s">
        <v>108</v>
      </c>
      <c r="J6806" t="s">
        <v>187</v>
      </c>
    </row>
    <row r="6807" spans="1:10">
      <c r="A6807" t="str">
        <f t="shared" si="106"/>
        <v>C77-C792017MaleMaori5</v>
      </c>
      <c r="B6807">
        <v>2017</v>
      </c>
      <c r="C6807" t="s">
        <v>26</v>
      </c>
      <c r="D6807" t="s">
        <v>119</v>
      </c>
      <c r="E6807">
        <v>5</v>
      </c>
      <c r="F6807" t="s">
        <v>143</v>
      </c>
      <c r="G6807">
        <v>1</v>
      </c>
      <c r="H6807">
        <v>3.0432136339999998</v>
      </c>
      <c r="I6807" t="s">
        <v>215</v>
      </c>
      <c r="J6807" t="s">
        <v>216</v>
      </c>
    </row>
    <row r="6808" spans="1:10">
      <c r="A6808" t="str">
        <f t="shared" si="106"/>
        <v>C82-C86, C962017MaleMaori5</v>
      </c>
      <c r="B6808">
        <v>2017</v>
      </c>
      <c r="C6808" t="s">
        <v>26</v>
      </c>
      <c r="D6808" t="s">
        <v>119</v>
      </c>
      <c r="E6808">
        <v>5</v>
      </c>
      <c r="F6808" t="s">
        <v>143</v>
      </c>
      <c r="G6808">
        <v>1</v>
      </c>
      <c r="H6808">
        <v>3.0432136339999998</v>
      </c>
      <c r="I6808" t="s">
        <v>99</v>
      </c>
      <c r="J6808" t="s">
        <v>173</v>
      </c>
    </row>
    <row r="6809" spans="1:10">
      <c r="A6809" t="str">
        <f t="shared" si="106"/>
        <v>C902017MaleMaori5</v>
      </c>
      <c r="B6809">
        <v>2017</v>
      </c>
      <c r="C6809" t="s">
        <v>26</v>
      </c>
      <c r="D6809" t="s">
        <v>119</v>
      </c>
      <c r="E6809">
        <v>5</v>
      </c>
      <c r="F6809" t="s">
        <v>143</v>
      </c>
      <c r="G6809">
        <v>1</v>
      </c>
      <c r="H6809">
        <v>3.0432136339999998</v>
      </c>
      <c r="I6809" t="s">
        <v>100</v>
      </c>
      <c r="J6809" t="s">
        <v>205</v>
      </c>
    </row>
    <row r="6810" spans="1:10">
      <c r="A6810" t="str">
        <f t="shared" si="106"/>
        <v>C91-C952017MaleMaori5</v>
      </c>
      <c r="B6810">
        <v>2017</v>
      </c>
      <c r="C6810" t="s">
        <v>26</v>
      </c>
      <c r="D6810" t="s">
        <v>119</v>
      </c>
      <c r="E6810">
        <v>5</v>
      </c>
      <c r="F6810" t="s">
        <v>143</v>
      </c>
      <c r="G6810">
        <v>1</v>
      </c>
      <c r="H6810">
        <v>3.0432136339999998</v>
      </c>
      <c r="I6810" t="s">
        <v>101</v>
      </c>
      <c r="J6810" t="s">
        <v>174</v>
      </c>
    </row>
    <row r="6811" spans="1:10">
      <c r="A6811" t="str">
        <f t="shared" si="106"/>
        <v>C162015MaleMaori6</v>
      </c>
      <c r="B6811">
        <v>2015</v>
      </c>
      <c r="C6811" t="s">
        <v>26</v>
      </c>
      <c r="D6811" t="s">
        <v>119</v>
      </c>
      <c r="E6811">
        <v>6</v>
      </c>
      <c r="F6811" t="s">
        <v>144</v>
      </c>
      <c r="G6811">
        <v>1</v>
      </c>
      <c r="H6811">
        <v>4.4111160119999999</v>
      </c>
      <c r="I6811" t="s">
        <v>88</v>
      </c>
      <c r="J6811" t="s">
        <v>188</v>
      </c>
    </row>
    <row r="6812" spans="1:10">
      <c r="A6812" t="str">
        <f t="shared" si="106"/>
        <v>C18-C212015MaleMaori6</v>
      </c>
      <c r="B6812">
        <v>2015</v>
      </c>
      <c r="C6812" t="s">
        <v>26</v>
      </c>
      <c r="D6812" t="s">
        <v>119</v>
      </c>
      <c r="E6812">
        <v>6</v>
      </c>
      <c r="F6812" t="s">
        <v>144</v>
      </c>
      <c r="G6812">
        <v>2</v>
      </c>
      <c r="H6812">
        <v>8.8222320249999999</v>
      </c>
      <c r="I6812" t="s">
        <v>89</v>
      </c>
      <c r="J6812" t="s">
        <v>182</v>
      </c>
    </row>
    <row r="6813" spans="1:10">
      <c r="A6813" t="str">
        <f t="shared" si="106"/>
        <v>C492015MaleMaori6</v>
      </c>
      <c r="B6813">
        <v>2015</v>
      </c>
      <c r="C6813" t="s">
        <v>26</v>
      </c>
      <c r="D6813" t="s">
        <v>119</v>
      </c>
      <c r="E6813">
        <v>6</v>
      </c>
      <c r="F6813" t="s">
        <v>144</v>
      </c>
      <c r="G6813">
        <v>1</v>
      </c>
      <c r="H6813">
        <v>4.4111160119999999</v>
      </c>
      <c r="I6813" t="s">
        <v>162</v>
      </c>
      <c r="J6813" t="s">
        <v>163</v>
      </c>
    </row>
    <row r="6814" spans="1:10">
      <c r="A6814" t="str">
        <f t="shared" si="106"/>
        <v>C622015MaleMaori6</v>
      </c>
      <c r="B6814">
        <v>2015</v>
      </c>
      <c r="C6814" t="s">
        <v>26</v>
      </c>
      <c r="D6814" t="s">
        <v>119</v>
      </c>
      <c r="E6814">
        <v>6</v>
      </c>
      <c r="F6814" t="s">
        <v>144</v>
      </c>
      <c r="G6814">
        <v>10</v>
      </c>
      <c r="H6814">
        <v>44.111160120000001</v>
      </c>
      <c r="I6814" t="s">
        <v>108</v>
      </c>
      <c r="J6814" t="s">
        <v>187</v>
      </c>
    </row>
    <row r="6815" spans="1:10">
      <c r="A6815" t="str">
        <f t="shared" si="106"/>
        <v>C64-C66, C682015MaleMaori6</v>
      </c>
      <c r="B6815">
        <v>2015</v>
      </c>
      <c r="C6815" t="s">
        <v>26</v>
      </c>
      <c r="D6815" t="s">
        <v>119</v>
      </c>
      <c r="E6815">
        <v>6</v>
      </c>
      <c r="F6815" t="s">
        <v>144</v>
      </c>
      <c r="G6815">
        <v>1</v>
      </c>
      <c r="H6815">
        <v>4.4111160119999999</v>
      </c>
      <c r="I6815" t="s">
        <v>94</v>
      </c>
      <c r="J6815" t="s">
        <v>164</v>
      </c>
    </row>
    <row r="6816" spans="1:10">
      <c r="A6816" t="str">
        <f t="shared" si="106"/>
        <v>C712015MaleMaori6</v>
      </c>
      <c r="B6816">
        <v>2015</v>
      </c>
      <c r="C6816" t="s">
        <v>26</v>
      </c>
      <c r="D6816" t="s">
        <v>119</v>
      </c>
      <c r="E6816">
        <v>6</v>
      </c>
      <c r="F6816" t="s">
        <v>144</v>
      </c>
      <c r="G6816">
        <v>4</v>
      </c>
      <c r="H6816">
        <v>17.64446405</v>
      </c>
      <c r="I6816" t="s">
        <v>96</v>
      </c>
      <c r="J6816" t="s">
        <v>167</v>
      </c>
    </row>
    <row r="6817" spans="1:10">
      <c r="A6817" t="str">
        <f t="shared" si="106"/>
        <v>C732015MaleMaori6</v>
      </c>
      <c r="B6817">
        <v>2015</v>
      </c>
      <c r="C6817" t="s">
        <v>26</v>
      </c>
      <c r="D6817" t="s">
        <v>119</v>
      </c>
      <c r="E6817">
        <v>6</v>
      </c>
      <c r="F6817" t="s">
        <v>144</v>
      </c>
      <c r="G6817">
        <v>1</v>
      </c>
      <c r="H6817">
        <v>4.4111160119999999</v>
      </c>
      <c r="I6817" t="s">
        <v>97</v>
      </c>
      <c r="J6817" t="s">
        <v>183</v>
      </c>
    </row>
    <row r="6818" spans="1:10">
      <c r="A6818" t="str">
        <f t="shared" si="106"/>
        <v>C82-C86, C962015MaleMaori6</v>
      </c>
      <c r="B6818">
        <v>2015</v>
      </c>
      <c r="C6818" t="s">
        <v>26</v>
      </c>
      <c r="D6818" t="s">
        <v>119</v>
      </c>
      <c r="E6818">
        <v>6</v>
      </c>
      <c r="F6818" t="s">
        <v>144</v>
      </c>
      <c r="G6818">
        <v>1</v>
      </c>
      <c r="H6818">
        <v>4.4111160119999999</v>
      </c>
      <c r="I6818" t="s">
        <v>99</v>
      </c>
      <c r="J6818" t="s">
        <v>173</v>
      </c>
    </row>
    <row r="6819" spans="1:10">
      <c r="A6819" t="str">
        <f t="shared" si="106"/>
        <v>C162016MaleMaori6</v>
      </c>
      <c r="B6819">
        <v>2016</v>
      </c>
      <c r="C6819" t="s">
        <v>26</v>
      </c>
      <c r="D6819" t="s">
        <v>119</v>
      </c>
      <c r="E6819">
        <v>6</v>
      </c>
      <c r="F6819" t="s">
        <v>144</v>
      </c>
      <c r="G6819">
        <v>1</v>
      </c>
      <c r="H6819">
        <v>4.1511000420000004</v>
      </c>
      <c r="I6819" t="s">
        <v>88</v>
      </c>
      <c r="J6819" t="s">
        <v>188</v>
      </c>
    </row>
    <row r="6820" spans="1:10">
      <c r="A6820" t="str">
        <f t="shared" si="106"/>
        <v>C18-C212016MaleMaori6</v>
      </c>
      <c r="B6820">
        <v>2016</v>
      </c>
      <c r="C6820" t="s">
        <v>26</v>
      </c>
      <c r="D6820" t="s">
        <v>119</v>
      </c>
      <c r="E6820">
        <v>6</v>
      </c>
      <c r="F6820" t="s">
        <v>144</v>
      </c>
      <c r="G6820">
        <v>1</v>
      </c>
      <c r="H6820">
        <v>4.1511000420000004</v>
      </c>
      <c r="I6820" t="s">
        <v>89</v>
      </c>
      <c r="J6820" t="s">
        <v>182</v>
      </c>
    </row>
    <row r="6821" spans="1:10">
      <c r="A6821" t="str">
        <f t="shared" si="106"/>
        <v>C622016MaleMaori6</v>
      </c>
      <c r="B6821">
        <v>2016</v>
      </c>
      <c r="C6821" t="s">
        <v>26</v>
      </c>
      <c r="D6821" t="s">
        <v>119</v>
      </c>
      <c r="E6821">
        <v>6</v>
      </c>
      <c r="F6821" t="s">
        <v>144</v>
      </c>
      <c r="G6821">
        <v>4</v>
      </c>
      <c r="H6821">
        <v>16.604400170000002</v>
      </c>
      <c r="I6821" t="s">
        <v>108</v>
      </c>
      <c r="J6821" t="s">
        <v>187</v>
      </c>
    </row>
    <row r="6822" spans="1:10">
      <c r="A6822" t="str">
        <f t="shared" si="106"/>
        <v>C732016MaleMaori6</v>
      </c>
      <c r="B6822">
        <v>2016</v>
      </c>
      <c r="C6822" t="s">
        <v>26</v>
      </c>
      <c r="D6822" t="s">
        <v>119</v>
      </c>
      <c r="E6822">
        <v>6</v>
      </c>
      <c r="F6822" t="s">
        <v>144</v>
      </c>
      <c r="G6822">
        <v>1</v>
      </c>
      <c r="H6822">
        <v>4.1511000420000004</v>
      </c>
      <c r="I6822" t="s">
        <v>97</v>
      </c>
      <c r="J6822" t="s">
        <v>183</v>
      </c>
    </row>
    <row r="6823" spans="1:10">
      <c r="A6823" t="str">
        <f t="shared" si="106"/>
        <v>C82-C86, C962016MaleMaori6</v>
      </c>
      <c r="B6823">
        <v>2016</v>
      </c>
      <c r="C6823" t="s">
        <v>26</v>
      </c>
      <c r="D6823" t="s">
        <v>119</v>
      </c>
      <c r="E6823">
        <v>6</v>
      </c>
      <c r="F6823" t="s">
        <v>144</v>
      </c>
      <c r="G6823">
        <v>1</v>
      </c>
      <c r="H6823">
        <v>4.1511000420000004</v>
      </c>
      <c r="I6823" t="s">
        <v>99</v>
      </c>
      <c r="J6823" t="s">
        <v>173</v>
      </c>
    </row>
    <row r="6824" spans="1:10">
      <c r="A6824" t="str">
        <f t="shared" si="106"/>
        <v>C162017MaleMaori6</v>
      </c>
      <c r="B6824">
        <v>2017</v>
      </c>
      <c r="C6824" t="s">
        <v>26</v>
      </c>
      <c r="D6824" t="s">
        <v>119</v>
      </c>
      <c r="E6824">
        <v>6</v>
      </c>
      <c r="F6824" t="s">
        <v>144</v>
      </c>
      <c r="G6824">
        <v>1</v>
      </c>
      <c r="H6824">
        <v>3.935458481</v>
      </c>
      <c r="I6824" t="s">
        <v>88</v>
      </c>
      <c r="J6824" t="s">
        <v>188</v>
      </c>
    </row>
    <row r="6825" spans="1:10">
      <c r="A6825" t="str">
        <f t="shared" si="106"/>
        <v>C18-C212017MaleMaori6</v>
      </c>
      <c r="B6825">
        <v>2017</v>
      </c>
      <c r="C6825" t="s">
        <v>26</v>
      </c>
      <c r="D6825" t="s">
        <v>119</v>
      </c>
      <c r="E6825">
        <v>6</v>
      </c>
      <c r="F6825" t="s">
        <v>144</v>
      </c>
      <c r="G6825">
        <v>3</v>
      </c>
      <c r="H6825">
        <v>11.80637544</v>
      </c>
      <c r="I6825" t="s">
        <v>89</v>
      </c>
      <c r="J6825" t="s">
        <v>182</v>
      </c>
    </row>
    <row r="6826" spans="1:10">
      <c r="A6826" t="str">
        <f t="shared" si="106"/>
        <v>C622017MaleMaori6</v>
      </c>
      <c r="B6826">
        <v>2017</v>
      </c>
      <c r="C6826" t="s">
        <v>26</v>
      </c>
      <c r="D6826" t="s">
        <v>119</v>
      </c>
      <c r="E6826">
        <v>6</v>
      </c>
      <c r="F6826" t="s">
        <v>144</v>
      </c>
      <c r="G6826">
        <v>14</v>
      </c>
      <c r="H6826">
        <v>55.096418730000003</v>
      </c>
      <c r="I6826" t="s">
        <v>108</v>
      </c>
      <c r="J6826" t="s">
        <v>187</v>
      </c>
    </row>
    <row r="6827" spans="1:10">
      <c r="A6827" t="str">
        <f t="shared" si="106"/>
        <v>C64-C66, C682017MaleMaori6</v>
      </c>
      <c r="B6827">
        <v>2017</v>
      </c>
      <c r="C6827" t="s">
        <v>26</v>
      </c>
      <c r="D6827" t="s">
        <v>119</v>
      </c>
      <c r="E6827">
        <v>6</v>
      </c>
      <c r="F6827" t="s">
        <v>144</v>
      </c>
      <c r="G6827">
        <v>1</v>
      </c>
      <c r="H6827">
        <v>3.935458481</v>
      </c>
      <c r="I6827" t="s">
        <v>94</v>
      </c>
      <c r="J6827" t="s">
        <v>164</v>
      </c>
    </row>
    <row r="6828" spans="1:10">
      <c r="A6828" t="str">
        <f t="shared" si="106"/>
        <v>C812017MaleMaori6</v>
      </c>
      <c r="B6828">
        <v>2017</v>
      </c>
      <c r="C6828" t="s">
        <v>26</v>
      </c>
      <c r="D6828" t="s">
        <v>119</v>
      </c>
      <c r="E6828">
        <v>6</v>
      </c>
      <c r="F6828" t="s">
        <v>144</v>
      </c>
      <c r="G6828">
        <v>2</v>
      </c>
      <c r="H6828">
        <v>7.8709169619999999</v>
      </c>
      <c r="I6828" t="s">
        <v>98</v>
      </c>
      <c r="J6828" t="s">
        <v>172</v>
      </c>
    </row>
    <row r="6829" spans="1:10">
      <c r="A6829" t="str">
        <f t="shared" si="106"/>
        <v>C82-C86, C962017MaleMaori6</v>
      </c>
      <c r="B6829">
        <v>2017</v>
      </c>
      <c r="C6829" t="s">
        <v>26</v>
      </c>
      <c r="D6829" t="s">
        <v>119</v>
      </c>
      <c r="E6829">
        <v>6</v>
      </c>
      <c r="F6829" t="s">
        <v>144</v>
      </c>
      <c r="G6829">
        <v>2</v>
      </c>
      <c r="H6829">
        <v>7.8709169619999999</v>
      </c>
      <c r="I6829" t="s">
        <v>99</v>
      </c>
      <c r="J6829" t="s">
        <v>173</v>
      </c>
    </row>
    <row r="6830" spans="1:10">
      <c r="A6830" t="str">
        <f t="shared" si="106"/>
        <v>C91-C952017MaleMaori6</v>
      </c>
      <c r="B6830">
        <v>2017</v>
      </c>
      <c r="C6830" t="s">
        <v>26</v>
      </c>
      <c r="D6830" t="s">
        <v>119</v>
      </c>
      <c r="E6830">
        <v>6</v>
      </c>
      <c r="F6830" t="s">
        <v>144</v>
      </c>
      <c r="G6830">
        <v>2</v>
      </c>
      <c r="H6830">
        <v>7.8709169619999999</v>
      </c>
      <c r="I6830" t="s">
        <v>101</v>
      </c>
      <c r="J6830" t="s">
        <v>174</v>
      </c>
    </row>
    <row r="6831" spans="1:10">
      <c r="A6831" t="str">
        <f t="shared" si="106"/>
        <v>C00-C142015MaleMaori7</v>
      </c>
      <c r="B6831">
        <v>2015</v>
      </c>
      <c r="C6831" t="s">
        <v>26</v>
      </c>
      <c r="D6831" t="s">
        <v>119</v>
      </c>
      <c r="E6831">
        <v>7</v>
      </c>
      <c r="F6831" t="s">
        <v>145</v>
      </c>
      <c r="G6831">
        <v>2</v>
      </c>
      <c r="H6831">
        <v>10.91107474</v>
      </c>
      <c r="I6831" t="s">
        <v>86</v>
      </c>
      <c r="J6831" t="s">
        <v>180</v>
      </c>
    </row>
    <row r="6832" spans="1:10">
      <c r="A6832" t="str">
        <f t="shared" si="106"/>
        <v>C18-C212015MaleMaori7</v>
      </c>
      <c r="B6832">
        <v>2015</v>
      </c>
      <c r="C6832" t="s">
        <v>26</v>
      </c>
      <c r="D6832" t="s">
        <v>119</v>
      </c>
      <c r="E6832">
        <v>7</v>
      </c>
      <c r="F6832" t="s">
        <v>145</v>
      </c>
      <c r="G6832">
        <v>3</v>
      </c>
      <c r="H6832">
        <v>16.366612109999998</v>
      </c>
      <c r="I6832" t="s">
        <v>89</v>
      </c>
      <c r="J6832" t="s">
        <v>182</v>
      </c>
    </row>
    <row r="6833" spans="1:10">
      <c r="A6833" t="str">
        <f t="shared" si="106"/>
        <v>C432015MaleMaori7</v>
      </c>
      <c r="B6833">
        <v>2015</v>
      </c>
      <c r="C6833" t="s">
        <v>26</v>
      </c>
      <c r="D6833" t="s">
        <v>119</v>
      </c>
      <c r="E6833">
        <v>7</v>
      </c>
      <c r="F6833" t="s">
        <v>145</v>
      </c>
      <c r="G6833">
        <v>1</v>
      </c>
      <c r="H6833">
        <v>5.4555373700000001</v>
      </c>
      <c r="I6833" t="s">
        <v>93</v>
      </c>
      <c r="J6833" t="s">
        <v>186</v>
      </c>
    </row>
    <row r="6834" spans="1:10">
      <c r="A6834" t="str">
        <f t="shared" si="106"/>
        <v>C472015MaleMaori7</v>
      </c>
      <c r="B6834">
        <v>2015</v>
      </c>
      <c r="C6834" t="s">
        <v>26</v>
      </c>
      <c r="D6834" t="s">
        <v>119</v>
      </c>
      <c r="E6834">
        <v>7</v>
      </c>
      <c r="F6834" t="s">
        <v>145</v>
      </c>
      <c r="G6834">
        <v>1</v>
      </c>
      <c r="H6834">
        <v>5.4555373700000001</v>
      </c>
      <c r="I6834" t="s">
        <v>178</v>
      </c>
      <c r="J6834" t="s">
        <v>179</v>
      </c>
    </row>
    <row r="6835" spans="1:10">
      <c r="A6835" t="str">
        <f t="shared" si="106"/>
        <v>C622015MaleMaori7</v>
      </c>
      <c r="B6835">
        <v>2015</v>
      </c>
      <c r="C6835" t="s">
        <v>26</v>
      </c>
      <c r="D6835" t="s">
        <v>119</v>
      </c>
      <c r="E6835">
        <v>7</v>
      </c>
      <c r="F6835" t="s">
        <v>145</v>
      </c>
      <c r="G6835">
        <v>4</v>
      </c>
      <c r="H6835">
        <v>21.82214948</v>
      </c>
      <c r="I6835" t="s">
        <v>108</v>
      </c>
      <c r="J6835" t="s">
        <v>187</v>
      </c>
    </row>
    <row r="6836" spans="1:10">
      <c r="A6836" t="str">
        <f t="shared" si="106"/>
        <v>C712015MaleMaori7</v>
      </c>
      <c r="B6836">
        <v>2015</v>
      </c>
      <c r="C6836" t="s">
        <v>26</v>
      </c>
      <c r="D6836" t="s">
        <v>119</v>
      </c>
      <c r="E6836">
        <v>7</v>
      </c>
      <c r="F6836" t="s">
        <v>145</v>
      </c>
      <c r="G6836">
        <v>1</v>
      </c>
      <c r="H6836">
        <v>5.4555373700000001</v>
      </c>
      <c r="I6836" t="s">
        <v>96</v>
      </c>
      <c r="J6836" t="s">
        <v>167</v>
      </c>
    </row>
    <row r="6837" spans="1:10">
      <c r="A6837" t="str">
        <f t="shared" si="106"/>
        <v>C732015MaleMaori7</v>
      </c>
      <c r="B6837">
        <v>2015</v>
      </c>
      <c r="C6837" t="s">
        <v>26</v>
      </c>
      <c r="D6837" t="s">
        <v>119</v>
      </c>
      <c r="E6837">
        <v>7</v>
      </c>
      <c r="F6837" t="s">
        <v>145</v>
      </c>
      <c r="G6837">
        <v>1</v>
      </c>
      <c r="H6837">
        <v>5.4555373700000001</v>
      </c>
      <c r="I6837" t="s">
        <v>97</v>
      </c>
      <c r="J6837" t="s">
        <v>183</v>
      </c>
    </row>
    <row r="6838" spans="1:10">
      <c r="A6838" t="str">
        <f t="shared" si="106"/>
        <v>C812015MaleMaori7</v>
      </c>
      <c r="B6838">
        <v>2015</v>
      </c>
      <c r="C6838" t="s">
        <v>26</v>
      </c>
      <c r="D6838" t="s">
        <v>119</v>
      </c>
      <c r="E6838">
        <v>7</v>
      </c>
      <c r="F6838" t="s">
        <v>145</v>
      </c>
      <c r="G6838">
        <v>1</v>
      </c>
      <c r="H6838">
        <v>5.4555373700000001</v>
      </c>
      <c r="I6838" t="s">
        <v>98</v>
      </c>
      <c r="J6838" t="s">
        <v>172</v>
      </c>
    </row>
    <row r="6839" spans="1:10">
      <c r="A6839" t="str">
        <f t="shared" si="106"/>
        <v>C82-C86, C962015MaleMaori7</v>
      </c>
      <c r="B6839">
        <v>2015</v>
      </c>
      <c r="C6839" t="s">
        <v>26</v>
      </c>
      <c r="D6839" t="s">
        <v>119</v>
      </c>
      <c r="E6839">
        <v>7</v>
      </c>
      <c r="F6839" t="s">
        <v>145</v>
      </c>
      <c r="G6839">
        <v>2</v>
      </c>
      <c r="H6839">
        <v>10.91107474</v>
      </c>
      <c r="I6839" t="s">
        <v>99</v>
      </c>
      <c r="J6839" t="s">
        <v>173</v>
      </c>
    </row>
    <row r="6840" spans="1:10">
      <c r="A6840" t="str">
        <f t="shared" si="106"/>
        <v>C902015MaleMaori7</v>
      </c>
      <c r="B6840">
        <v>2015</v>
      </c>
      <c r="C6840" t="s">
        <v>26</v>
      </c>
      <c r="D6840" t="s">
        <v>119</v>
      </c>
      <c r="E6840">
        <v>7</v>
      </c>
      <c r="F6840" t="s">
        <v>145</v>
      </c>
      <c r="G6840">
        <v>1</v>
      </c>
      <c r="H6840">
        <v>5.4555373700000001</v>
      </c>
      <c r="I6840" t="s">
        <v>100</v>
      </c>
      <c r="J6840" t="s">
        <v>205</v>
      </c>
    </row>
    <row r="6841" spans="1:10">
      <c r="A6841" t="str">
        <f t="shared" si="106"/>
        <v>C91-C952015MaleMaori7</v>
      </c>
      <c r="B6841">
        <v>2015</v>
      </c>
      <c r="C6841" t="s">
        <v>26</v>
      </c>
      <c r="D6841" t="s">
        <v>119</v>
      </c>
      <c r="E6841">
        <v>7</v>
      </c>
      <c r="F6841" t="s">
        <v>145</v>
      </c>
      <c r="G6841">
        <v>1</v>
      </c>
      <c r="H6841">
        <v>5.4555373700000001</v>
      </c>
      <c r="I6841" t="s">
        <v>101</v>
      </c>
      <c r="J6841" t="s">
        <v>174</v>
      </c>
    </row>
    <row r="6842" spans="1:10">
      <c r="A6842" t="str">
        <f t="shared" si="106"/>
        <v>C00-C142016MaleMaori7</v>
      </c>
      <c r="B6842">
        <v>2016</v>
      </c>
      <c r="C6842" t="s">
        <v>26</v>
      </c>
      <c r="D6842" t="s">
        <v>119</v>
      </c>
      <c r="E6842">
        <v>7</v>
      </c>
      <c r="F6842" t="s">
        <v>145</v>
      </c>
      <c r="G6842">
        <v>2</v>
      </c>
      <c r="H6842">
        <v>10.74691026</v>
      </c>
      <c r="I6842" t="s">
        <v>86</v>
      </c>
      <c r="J6842" t="s">
        <v>180</v>
      </c>
    </row>
    <row r="6843" spans="1:10">
      <c r="A6843" t="str">
        <f t="shared" si="106"/>
        <v>C162016MaleMaori7</v>
      </c>
      <c r="B6843">
        <v>2016</v>
      </c>
      <c r="C6843" t="s">
        <v>26</v>
      </c>
      <c r="D6843" t="s">
        <v>119</v>
      </c>
      <c r="E6843">
        <v>7</v>
      </c>
      <c r="F6843" t="s">
        <v>145</v>
      </c>
      <c r="G6843">
        <v>1</v>
      </c>
      <c r="H6843">
        <v>5.3734551320000001</v>
      </c>
      <c r="I6843" t="s">
        <v>88</v>
      </c>
      <c r="J6843" t="s">
        <v>188</v>
      </c>
    </row>
    <row r="6844" spans="1:10">
      <c r="A6844" t="str">
        <f t="shared" si="106"/>
        <v>C172016MaleMaori7</v>
      </c>
      <c r="B6844">
        <v>2016</v>
      </c>
      <c r="C6844" t="s">
        <v>26</v>
      </c>
      <c r="D6844" t="s">
        <v>119</v>
      </c>
      <c r="E6844">
        <v>7</v>
      </c>
      <c r="F6844" t="s">
        <v>145</v>
      </c>
      <c r="G6844">
        <v>2</v>
      </c>
      <c r="H6844">
        <v>10.74691026</v>
      </c>
      <c r="I6844" t="s">
        <v>208</v>
      </c>
      <c r="J6844" t="s">
        <v>209</v>
      </c>
    </row>
    <row r="6845" spans="1:10">
      <c r="A6845" t="str">
        <f t="shared" si="106"/>
        <v>C222016MaleMaori7</v>
      </c>
      <c r="B6845">
        <v>2016</v>
      </c>
      <c r="C6845" t="s">
        <v>26</v>
      </c>
      <c r="D6845" t="s">
        <v>119</v>
      </c>
      <c r="E6845">
        <v>7</v>
      </c>
      <c r="F6845" t="s">
        <v>145</v>
      </c>
      <c r="G6845">
        <v>1</v>
      </c>
      <c r="H6845">
        <v>5.3734551320000001</v>
      </c>
      <c r="I6845" t="s">
        <v>90</v>
      </c>
      <c r="J6845" t="s">
        <v>159</v>
      </c>
    </row>
    <row r="6846" spans="1:10">
      <c r="A6846" t="str">
        <f t="shared" si="106"/>
        <v>C442016MaleMaori7</v>
      </c>
      <c r="B6846">
        <v>2016</v>
      </c>
      <c r="C6846" t="s">
        <v>26</v>
      </c>
      <c r="D6846" t="s">
        <v>119</v>
      </c>
      <c r="E6846">
        <v>7</v>
      </c>
      <c r="F6846" t="s">
        <v>145</v>
      </c>
      <c r="G6846">
        <v>1</v>
      </c>
      <c r="H6846">
        <v>5.3734551320000001</v>
      </c>
      <c r="I6846" t="s">
        <v>176</v>
      </c>
      <c r="J6846" t="s">
        <v>177</v>
      </c>
    </row>
    <row r="6847" spans="1:10">
      <c r="A6847" t="str">
        <f t="shared" si="106"/>
        <v>C622016MaleMaori7</v>
      </c>
      <c r="B6847">
        <v>2016</v>
      </c>
      <c r="C6847" t="s">
        <v>26</v>
      </c>
      <c r="D6847" t="s">
        <v>119</v>
      </c>
      <c r="E6847">
        <v>7</v>
      </c>
      <c r="F6847" t="s">
        <v>145</v>
      </c>
      <c r="G6847">
        <v>8</v>
      </c>
      <c r="H6847">
        <v>42.987641050000001</v>
      </c>
      <c r="I6847" t="s">
        <v>108</v>
      </c>
      <c r="J6847" t="s">
        <v>187</v>
      </c>
    </row>
    <row r="6848" spans="1:10">
      <c r="A6848" t="str">
        <f t="shared" si="106"/>
        <v>C732016MaleMaori7</v>
      </c>
      <c r="B6848">
        <v>2016</v>
      </c>
      <c r="C6848" t="s">
        <v>26</v>
      </c>
      <c r="D6848" t="s">
        <v>119</v>
      </c>
      <c r="E6848">
        <v>7</v>
      </c>
      <c r="F6848" t="s">
        <v>145</v>
      </c>
      <c r="G6848">
        <v>1</v>
      </c>
      <c r="H6848">
        <v>5.3734551320000001</v>
      </c>
      <c r="I6848" t="s">
        <v>97</v>
      </c>
      <c r="J6848" t="s">
        <v>183</v>
      </c>
    </row>
    <row r="6849" spans="1:10">
      <c r="A6849" t="str">
        <f t="shared" si="106"/>
        <v>C812016MaleMaori7</v>
      </c>
      <c r="B6849">
        <v>2016</v>
      </c>
      <c r="C6849" t="s">
        <v>26</v>
      </c>
      <c r="D6849" t="s">
        <v>119</v>
      </c>
      <c r="E6849">
        <v>7</v>
      </c>
      <c r="F6849" t="s">
        <v>145</v>
      </c>
      <c r="G6849">
        <v>1</v>
      </c>
      <c r="H6849">
        <v>5.3734551320000001</v>
      </c>
      <c r="I6849" t="s">
        <v>98</v>
      </c>
      <c r="J6849" t="s">
        <v>172</v>
      </c>
    </row>
    <row r="6850" spans="1:10">
      <c r="A6850" t="str">
        <f t="shared" si="106"/>
        <v>C82-C86, C962016MaleMaori7</v>
      </c>
      <c r="B6850">
        <v>2016</v>
      </c>
      <c r="C6850" t="s">
        <v>26</v>
      </c>
      <c r="D6850" t="s">
        <v>119</v>
      </c>
      <c r="E6850">
        <v>7</v>
      </c>
      <c r="F6850" t="s">
        <v>145</v>
      </c>
      <c r="G6850">
        <v>2</v>
      </c>
      <c r="H6850">
        <v>10.74691026</v>
      </c>
      <c r="I6850" t="s">
        <v>99</v>
      </c>
      <c r="J6850" t="s">
        <v>173</v>
      </c>
    </row>
    <row r="6851" spans="1:10">
      <c r="A6851" t="str">
        <f t="shared" ref="A6851:A6914" si="107">I6851&amp;B6851&amp;C6851&amp;D6851&amp;E6851</f>
        <v>C91-C952016MaleMaori7</v>
      </c>
      <c r="B6851">
        <v>2016</v>
      </c>
      <c r="C6851" t="s">
        <v>26</v>
      </c>
      <c r="D6851" t="s">
        <v>119</v>
      </c>
      <c r="E6851">
        <v>7</v>
      </c>
      <c r="F6851" t="s">
        <v>145</v>
      </c>
      <c r="G6851">
        <v>1</v>
      </c>
      <c r="H6851">
        <v>5.3734551320000001</v>
      </c>
      <c r="I6851" t="s">
        <v>101</v>
      </c>
      <c r="J6851" t="s">
        <v>174</v>
      </c>
    </row>
    <row r="6852" spans="1:10">
      <c r="A6852" t="str">
        <f t="shared" si="107"/>
        <v>D45-D472016MaleMaori7</v>
      </c>
      <c r="B6852">
        <v>2016</v>
      </c>
      <c r="C6852" t="s">
        <v>26</v>
      </c>
      <c r="D6852" t="s">
        <v>119</v>
      </c>
      <c r="E6852">
        <v>7</v>
      </c>
      <c r="F6852" t="s">
        <v>145</v>
      </c>
      <c r="G6852">
        <v>1</v>
      </c>
      <c r="H6852">
        <v>5.3734551320000001</v>
      </c>
      <c r="I6852" t="s">
        <v>140</v>
      </c>
      <c r="J6852" t="s">
        <v>181</v>
      </c>
    </row>
    <row r="6853" spans="1:10">
      <c r="A6853" t="str">
        <f t="shared" si="107"/>
        <v>C00-C142017MaleMaori7</v>
      </c>
      <c r="B6853">
        <v>2017</v>
      </c>
      <c r="C6853" t="s">
        <v>26</v>
      </c>
      <c r="D6853" t="s">
        <v>119</v>
      </c>
      <c r="E6853">
        <v>7</v>
      </c>
      <c r="F6853" t="s">
        <v>145</v>
      </c>
      <c r="G6853">
        <v>1</v>
      </c>
      <c r="H6853">
        <v>5.2083333329999997</v>
      </c>
      <c r="I6853" t="s">
        <v>86</v>
      </c>
      <c r="J6853" t="s">
        <v>180</v>
      </c>
    </row>
    <row r="6854" spans="1:10">
      <c r="A6854" t="str">
        <f t="shared" si="107"/>
        <v>C162017MaleMaori7</v>
      </c>
      <c r="B6854">
        <v>2017</v>
      </c>
      <c r="C6854" t="s">
        <v>26</v>
      </c>
      <c r="D6854" t="s">
        <v>119</v>
      </c>
      <c r="E6854">
        <v>7</v>
      </c>
      <c r="F6854" t="s">
        <v>145</v>
      </c>
      <c r="G6854">
        <v>1</v>
      </c>
      <c r="H6854">
        <v>5.2083333329999997</v>
      </c>
      <c r="I6854" t="s">
        <v>88</v>
      </c>
      <c r="J6854" t="s">
        <v>188</v>
      </c>
    </row>
    <row r="6855" spans="1:10">
      <c r="A6855" t="str">
        <f t="shared" si="107"/>
        <v>C18-C212017MaleMaori7</v>
      </c>
      <c r="B6855">
        <v>2017</v>
      </c>
      <c r="C6855" t="s">
        <v>26</v>
      </c>
      <c r="D6855" t="s">
        <v>119</v>
      </c>
      <c r="E6855">
        <v>7</v>
      </c>
      <c r="F6855" t="s">
        <v>145</v>
      </c>
      <c r="G6855">
        <v>2</v>
      </c>
      <c r="H6855">
        <v>10.41666667</v>
      </c>
      <c r="I6855" t="s">
        <v>89</v>
      </c>
      <c r="J6855" t="s">
        <v>182</v>
      </c>
    </row>
    <row r="6856" spans="1:10">
      <c r="A6856" t="str">
        <f t="shared" si="107"/>
        <v>C33-C342017MaleMaori7</v>
      </c>
      <c r="B6856">
        <v>2017</v>
      </c>
      <c r="C6856" t="s">
        <v>26</v>
      </c>
      <c r="D6856" t="s">
        <v>119</v>
      </c>
      <c r="E6856">
        <v>7</v>
      </c>
      <c r="F6856" t="s">
        <v>145</v>
      </c>
      <c r="G6856">
        <v>1</v>
      </c>
      <c r="H6856">
        <v>5.2083333329999997</v>
      </c>
      <c r="I6856" t="s">
        <v>92</v>
      </c>
      <c r="J6856" t="s">
        <v>175</v>
      </c>
    </row>
    <row r="6857" spans="1:10">
      <c r="A6857" t="str">
        <f t="shared" si="107"/>
        <v>C432017MaleMaori7</v>
      </c>
      <c r="B6857">
        <v>2017</v>
      </c>
      <c r="C6857" t="s">
        <v>26</v>
      </c>
      <c r="D6857" t="s">
        <v>119</v>
      </c>
      <c r="E6857">
        <v>7</v>
      </c>
      <c r="F6857" t="s">
        <v>145</v>
      </c>
      <c r="G6857">
        <v>1</v>
      </c>
      <c r="H6857">
        <v>5.2083333329999997</v>
      </c>
      <c r="I6857" t="s">
        <v>93</v>
      </c>
      <c r="J6857" t="s">
        <v>186</v>
      </c>
    </row>
    <row r="6858" spans="1:10">
      <c r="A6858" t="str">
        <f t="shared" si="107"/>
        <v>C492017MaleMaori7</v>
      </c>
      <c r="B6858">
        <v>2017</v>
      </c>
      <c r="C6858" t="s">
        <v>26</v>
      </c>
      <c r="D6858" t="s">
        <v>119</v>
      </c>
      <c r="E6858">
        <v>7</v>
      </c>
      <c r="F6858" t="s">
        <v>145</v>
      </c>
      <c r="G6858">
        <v>1</v>
      </c>
      <c r="H6858">
        <v>5.2083333329999997</v>
      </c>
      <c r="I6858" t="s">
        <v>162</v>
      </c>
      <c r="J6858" t="s">
        <v>163</v>
      </c>
    </row>
    <row r="6859" spans="1:10">
      <c r="A6859" t="str">
        <f t="shared" si="107"/>
        <v>C622017MaleMaori7</v>
      </c>
      <c r="B6859">
        <v>2017</v>
      </c>
      <c r="C6859" t="s">
        <v>26</v>
      </c>
      <c r="D6859" t="s">
        <v>119</v>
      </c>
      <c r="E6859">
        <v>7</v>
      </c>
      <c r="F6859" t="s">
        <v>145</v>
      </c>
      <c r="G6859">
        <v>5</v>
      </c>
      <c r="H6859">
        <v>26.041666670000001</v>
      </c>
      <c r="I6859" t="s">
        <v>108</v>
      </c>
      <c r="J6859" t="s">
        <v>187</v>
      </c>
    </row>
    <row r="6860" spans="1:10">
      <c r="A6860" t="str">
        <f t="shared" si="107"/>
        <v>C64-C66, C682017MaleMaori7</v>
      </c>
      <c r="B6860">
        <v>2017</v>
      </c>
      <c r="C6860" t="s">
        <v>26</v>
      </c>
      <c r="D6860" t="s">
        <v>119</v>
      </c>
      <c r="E6860">
        <v>7</v>
      </c>
      <c r="F6860" t="s">
        <v>145</v>
      </c>
      <c r="G6860">
        <v>1</v>
      </c>
      <c r="H6860">
        <v>5.2083333329999997</v>
      </c>
      <c r="I6860" t="s">
        <v>94</v>
      </c>
      <c r="J6860" t="s">
        <v>164</v>
      </c>
    </row>
    <row r="6861" spans="1:10">
      <c r="A6861" t="str">
        <f t="shared" si="107"/>
        <v>C712017MaleMaori7</v>
      </c>
      <c r="B6861">
        <v>2017</v>
      </c>
      <c r="C6861" t="s">
        <v>26</v>
      </c>
      <c r="D6861" t="s">
        <v>119</v>
      </c>
      <c r="E6861">
        <v>7</v>
      </c>
      <c r="F6861" t="s">
        <v>145</v>
      </c>
      <c r="G6861">
        <v>2</v>
      </c>
      <c r="H6861">
        <v>10.41666667</v>
      </c>
      <c r="I6861" t="s">
        <v>96</v>
      </c>
      <c r="J6861" t="s">
        <v>167</v>
      </c>
    </row>
    <row r="6862" spans="1:10">
      <c r="A6862" t="str">
        <f t="shared" si="107"/>
        <v>C732017MaleMaori7</v>
      </c>
      <c r="B6862">
        <v>2017</v>
      </c>
      <c r="C6862" t="s">
        <v>26</v>
      </c>
      <c r="D6862" t="s">
        <v>119</v>
      </c>
      <c r="E6862">
        <v>7</v>
      </c>
      <c r="F6862" t="s">
        <v>145</v>
      </c>
      <c r="G6862">
        <v>1</v>
      </c>
      <c r="H6862">
        <v>5.2083333329999997</v>
      </c>
      <c r="I6862" t="s">
        <v>97</v>
      </c>
      <c r="J6862" t="s">
        <v>183</v>
      </c>
    </row>
    <row r="6863" spans="1:10">
      <c r="A6863" t="str">
        <f t="shared" si="107"/>
        <v>C812017MaleMaori7</v>
      </c>
      <c r="B6863">
        <v>2017</v>
      </c>
      <c r="C6863" t="s">
        <v>26</v>
      </c>
      <c r="D6863" t="s">
        <v>119</v>
      </c>
      <c r="E6863">
        <v>7</v>
      </c>
      <c r="F6863" t="s">
        <v>145</v>
      </c>
      <c r="G6863">
        <v>1</v>
      </c>
      <c r="H6863">
        <v>5.2083333329999997</v>
      </c>
      <c r="I6863" t="s">
        <v>98</v>
      </c>
      <c r="J6863" t="s">
        <v>172</v>
      </c>
    </row>
    <row r="6864" spans="1:10">
      <c r="A6864" t="str">
        <f t="shared" si="107"/>
        <v>C91-C952017MaleMaori7</v>
      </c>
      <c r="B6864">
        <v>2017</v>
      </c>
      <c r="C6864" t="s">
        <v>26</v>
      </c>
      <c r="D6864" t="s">
        <v>119</v>
      </c>
      <c r="E6864">
        <v>7</v>
      </c>
      <c r="F6864" t="s">
        <v>145</v>
      </c>
      <c r="G6864">
        <v>1</v>
      </c>
      <c r="H6864">
        <v>5.2083333329999997</v>
      </c>
      <c r="I6864" t="s">
        <v>101</v>
      </c>
      <c r="J6864" t="s">
        <v>174</v>
      </c>
    </row>
    <row r="6865" spans="1:10">
      <c r="A6865" t="str">
        <f t="shared" si="107"/>
        <v>C00-C142015MaleMaori8</v>
      </c>
      <c r="B6865">
        <v>2015</v>
      </c>
      <c r="C6865" t="s">
        <v>26</v>
      </c>
      <c r="D6865" t="s">
        <v>119</v>
      </c>
      <c r="E6865">
        <v>8</v>
      </c>
      <c r="F6865" t="s">
        <v>146</v>
      </c>
      <c r="G6865">
        <v>1</v>
      </c>
      <c r="H6865">
        <v>5.5834729200000002</v>
      </c>
      <c r="I6865" t="s">
        <v>86</v>
      </c>
      <c r="J6865" t="s">
        <v>180</v>
      </c>
    </row>
    <row r="6866" spans="1:10">
      <c r="A6866" t="str">
        <f t="shared" si="107"/>
        <v>C162015MaleMaori8</v>
      </c>
      <c r="B6866">
        <v>2015</v>
      </c>
      <c r="C6866" t="s">
        <v>26</v>
      </c>
      <c r="D6866" t="s">
        <v>119</v>
      </c>
      <c r="E6866">
        <v>8</v>
      </c>
      <c r="F6866" t="s">
        <v>146</v>
      </c>
      <c r="G6866">
        <v>1</v>
      </c>
      <c r="H6866">
        <v>5.5834729200000002</v>
      </c>
      <c r="I6866" t="s">
        <v>88</v>
      </c>
      <c r="J6866" t="s">
        <v>188</v>
      </c>
    </row>
    <row r="6867" spans="1:10">
      <c r="A6867" t="str">
        <f t="shared" si="107"/>
        <v>C172015MaleMaori8</v>
      </c>
      <c r="B6867">
        <v>2015</v>
      </c>
      <c r="C6867" t="s">
        <v>26</v>
      </c>
      <c r="D6867" t="s">
        <v>119</v>
      </c>
      <c r="E6867">
        <v>8</v>
      </c>
      <c r="F6867" t="s">
        <v>146</v>
      </c>
      <c r="G6867">
        <v>1</v>
      </c>
      <c r="H6867">
        <v>5.5834729200000002</v>
      </c>
      <c r="I6867" t="s">
        <v>208</v>
      </c>
      <c r="J6867" t="s">
        <v>209</v>
      </c>
    </row>
    <row r="6868" spans="1:10">
      <c r="A6868" t="str">
        <f t="shared" si="107"/>
        <v>C18-C212015MaleMaori8</v>
      </c>
      <c r="B6868">
        <v>2015</v>
      </c>
      <c r="C6868" t="s">
        <v>26</v>
      </c>
      <c r="D6868" t="s">
        <v>119</v>
      </c>
      <c r="E6868">
        <v>8</v>
      </c>
      <c r="F6868" t="s">
        <v>146</v>
      </c>
      <c r="G6868">
        <v>2</v>
      </c>
      <c r="H6868">
        <v>11.16694584</v>
      </c>
      <c r="I6868" t="s">
        <v>89</v>
      </c>
      <c r="J6868" t="s">
        <v>182</v>
      </c>
    </row>
    <row r="6869" spans="1:10">
      <c r="A6869" t="str">
        <f t="shared" si="107"/>
        <v>C372015MaleMaori8</v>
      </c>
      <c r="B6869">
        <v>2015</v>
      </c>
      <c r="C6869" t="s">
        <v>26</v>
      </c>
      <c r="D6869" t="s">
        <v>119</v>
      </c>
      <c r="E6869">
        <v>8</v>
      </c>
      <c r="F6869" t="s">
        <v>146</v>
      </c>
      <c r="G6869">
        <v>1</v>
      </c>
      <c r="H6869">
        <v>5.5834729200000002</v>
      </c>
      <c r="I6869" t="s">
        <v>212</v>
      </c>
      <c r="J6869" t="s">
        <v>213</v>
      </c>
    </row>
    <row r="6870" spans="1:10">
      <c r="A6870" t="str">
        <f t="shared" si="107"/>
        <v>C492015MaleMaori8</v>
      </c>
      <c r="B6870">
        <v>2015</v>
      </c>
      <c r="C6870" t="s">
        <v>26</v>
      </c>
      <c r="D6870" t="s">
        <v>119</v>
      </c>
      <c r="E6870">
        <v>8</v>
      </c>
      <c r="F6870" t="s">
        <v>146</v>
      </c>
      <c r="G6870">
        <v>2</v>
      </c>
      <c r="H6870">
        <v>11.16694584</v>
      </c>
      <c r="I6870" t="s">
        <v>162</v>
      </c>
      <c r="J6870" t="s">
        <v>163</v>
      </c>
    </row>
    <row r="6871" spans="1:10">
      <c r="A6871" t="str">
        <f t="shared" si="107"/>
        <v>C622015MaleMaori8</v>
      </c>
      <c r="B6871">
        <v>2015</v>
      </c>
      <c r="C6871" t="s">
        <v>26</v>
      </c>
      <c r="D6871" t="s">
        <v>119</v>
      </c>
      <c r="E6871">
        <v>8</v>
      </c>
      <c r="F6871" t="s">
        <v>146</v>
      </c>
      <c r="G6871">
        <v>9</v>
      </c>
      <c r="H6871">
        <v>50.25125628</v>
      </c>
      <c r="I6871" t="s">
        <v>108</v>
      </c>
      <c r="J6871" t="s">
        <v>187</v>
      </c>
    </row>
    <row r="6872" spans="1:10">
      <c r="A6872" t="str">
        <f t="shared" si="107"/>
        <v>C64-C66, C682015MaleMaori8</v>
      </c>
      <c r="B6872">
        <v>2015</v>
      </c>
      <c r="C6872" t="s">
        <v>26</v>
      </c>
      <c r="D6872" t="s">
        <v>119</v>
      </c>
      <c r="E6872">
        <v>8</v>
      </c>
      <c r="F6872" t="s">
        <v>146</v>
      </c>
      <c r="G6872">
        <v>1</v>
      </c>
      <c r="H6872">
        <v>5.5834729200000002</v>
      </c>
      <c r="I6872" t="s">
        <v>94</v>
      </c>
      <c r="J6872" t="s">
        <v>164</v>
      </c>
    </row>
    <row r="6873" spans="1:10">
      <c r="A6873" t="str">
        <f t="shared" si="107"/>
        <v>C712015MaleMaori8</v>
      </c>
      <c r="B6873">
        <v>2015</v>
      </c>
      <c r="C6873" t="s">
        <v>26</v>
      </c>
      <c r="D6873" t="s">
        <v>119</v>
      </c>
      <c r="E6873">
        <v>8</v>
      </c>
      <c r="F6873" t="s">
        <v>146</v>
      </c>
      <c r="G6873">
        <v>1</v>
      </c>
      <c r="H6873">
        <v>5.5834729200000002</v>
      </c>
      <c r="I6873" t="s">
        <v>96</v>
      </c>
      <c r="J6873" t="s">
        <v>167</v>
      </c>
    </row>
    <row r="6874" spans="1:10">
      <c r="A6874" t="str">
        <f t="shared" si="107"/>
        <v>C77-C792015MaleMaori8</v>
      </c>
      <c r="B6874">
        <v>2015</v>
      </c>
      <c r="C6874" t="s">
        <v>26</v>
      </c>
      <c r="D6874" t="s">
        <v>119</v>
      </c>
      <c r="E6874">
        <v>8</v>
      </c>
      <c r="F6874" t="s">
        <v>146</v>
      </c>
      <c r="G6874">
        <v>1</v>
      </c>
      <c r="H6874">
        <v>5.5834729200000002</v>
      </c>
      <c r="I6874" t="s">
        <v>215</v>
      </c>
      <c r="J6874" t="s">
        <v>216</v>
      </c>
    </row>
    <row r="6875" spans="1:10">
      <c r="A6875" t="str">
        <f t="shared" si="107"/>
        <v>C82-C86, C962015MaleMaori8</v>
      </c>
      <c r="B6875">
        <v>2015</v>
      </c>
      <c r="C6875" t="s">
        <v>26</v>
      </c>
      <c r="D6875" t="s">
        <v>119</v>
      </c>
      <c r="E6875">
        <v>8</v>
      </c>
      <c r="F6875" t="s">
        <v>146</v>
      </c>
      <c r="G6875">
        <v>1</v>
      </c>
      <c r="H6875">
        <v>5.5834729200000002</v>
      </c>
      <c r="I6875" t="s">
        <v>99</v>
      </c>
      <c r="J6875" t="s">
        <v>173</v>
      </c>
    </row>
    <row r="6876" spans="1:10">
      <c r="A6876" t="str">
        <f t="shared" si="107"/>
        <v>C91-C952015MaleMaori8</v>
      </c>
      <c r="B6876">
        <v>2015</v>
      </c>
      <c r="C6876" t="s">
        <v>26</v>
      </c>
      <c r="D6876" t="s">
        <v>119</v>
      </c>
      <c r="E6876">
        <v>8</v>
      </c>
      <c r="F6876" t="s">
        <v>146</v>
      </c>
      <c r="G6876">
        <v>1</v>
      </c>
      <c r="H6876">
        <v>5.5834729200000002</v>
      </c>
      <c r="I6876" t="s">
        <v>101</v>
      </c>
      <c r="J6876" t="s">
        <v>174</v>
      </c>
    </row>
    <row r="6877" spans="1:10">
      <c r="A6877" t="str">
        <f t="shared" si="107"/>
        <v>C00-C142016MaleMaori8</v>
      </c>
      <c r="B6877">
        <v>2016</v>
      </c>
      <c r="C6877" t="s">
        <v>26</v>
      </c>
      <c r="D6877" t="s">
        <v>119</v>
      </c>
      <c r="E6877">
        <v>8</v>
      </c>
      <c r="F6877" t="s">
        <v>146</v>
      </c>
      <c r="G6877">
        <v>2</v>
      </c>
      <c r="H6877">
        <v>11.22964627</v>
      </c>
      <c r="I6877" t="s">
        <v>86</v>
      </c>
      <c r="J6877" t="s">
        <v>180</v>
      </c>
    </row>
    <row r="6878" spans="1:10">
      <c r="A6878" t="str">
        <f t="shared" si="107"/>
        <v>C18-C212016MaleMaori8</v>
      </c>
      <c r="B6878">
        <v>2016</v>
      </c>
      <c r="C6878" t="s">
        <v>26</v>
      </c>
      <c r="D6878" t="s">
        <v>119</v>
      </c>
      <c r="E6878">
        <v>8</v>
      </c>
      <c r="F6878" t="s">
        <v>146</v>
      </c>
      <c r="G6878">
        <v>2</v>
      </c>
      <c r="H6878">
        <v>11.22964627</v>
      </c>
      <c r="I6878" t="s">
        <v>89</v>
      </c>
      <c r="J6878" t="s">
        <v>182</v>
      </c>
    </row>
    <row r="6879" spans="1:10">
      <c r="A6879" t="str">
        <f t="shared" si="107"/>
        <v>C222016MaleMaori8</v>
      </c>
      <c r="B6879">
        <v>2016</v>
      </c>
      <c r="C6879" t="s">
        <v>26</v>
      </c>
      <c r="D6879" t="s">
        <v>119</v>
      </c>
      <c r="E6879">
        <v>8</v>
      </c>
      <c r="F6879" t="s">
        <v>146</v>
      </c>
      <c r="G6879">
        <v>1</v>
      </c>
      <c r="H6879">
        <v>5.6148231329999998</v>
      </c>
      <c r="I6879" t="s">
        <v>90</v>
      </c>
      <c r="J6879" t="s">
        <v>159</v>
      </c>
    </row>
    <row r="6880" spans="1:10">
      <c r="A6880" t="str">
        <f t="shared" si="107"/>
        <v>C33-C342016MaleMaori8</v>
      </c>
      <c r="B6880">
        <v>2016</v>
      </c>
      <c r="C6880" t="s">
        <v>26</v>
      </c>
      <c r="D6880" t="s">
        <v>119</v>
      </c>
      <c r="E6880">
        <v>8</v>
      </c>
      <c r="F6880" t="s">
        <v>146</v>
      </c>
      <c r="G6880">
        <v>2</v>
      </c>
      <c r="H6880">
        <v>11.22964627</v>
      </c>
      <c r="I6880" t="s">
        <v>92</v>
      </c>
      <c r="J6880" t="s">
        <v>175</v>
      </c>
    </row>
    <row r="6881" spans="1:10">
      <c r="A6881" t="str">
        <f t="shared" si="107"/>
        <v>C432016MaleMaori8</v>
      </c>
      <c r="B6881">
        <v>2016</v>
      </c>
      <c r="C6881" t="s">
        <v>26</v>
      </c>
      <c r="D6881" t="s">
        <v>119</v>
      </c>
      <c r="E6881">
        <v>8</v>
      </c>
      <c r="F6881" t="s">
        <v>146</v>
      </c>
      <c r="G6881">
        <v>4</v>
      </c>
      <c r="H6881">
        <v>22.459292529999999</v>
      </c>
      <c r="I6881" t="s">
        <v>93</v>
      </c>
      <c r="J6881" t="s">
        <v>186</v>
      </c>
    </row>
    <row r="6882" spans="1:10">
      <c r="A6882" t="str">
        <f t="shared" si="107"/>
        <v>C442016MaleMaori8</v>
      </c>
      <c r="B6882">
        <v>2016</v>
      </c>
      <c r="C6882" t="s">
        <v>26</v>
      </c>
      <c r="D6882" t="s">
        <v>119</v>
      </c>
      <c r="E6882">
        <v>8</v>
      </c>
      <c r="F6882" t="s">
        <v>146</v>
      </c>
      <c r="G6882">
        <v>1</v>
      </c>
      <c r="H6882">
        <v>5.6148231329999998</v>
      </c>
      <c r="I6882" t="s">
        <v>176</v>
      </c>
      <c r="J6882" t="s">
        <v>177</v>
      </c>
    </row>
    <row r="6883" spans="1:10">
      <c r="A6883" t="str">
        <f t="shared" si="107"/>
        <v>C462016MaleMaori8</v>
      </c>
      <c r="B6883">
        <v>2016</v>
      </c>
      <c r="C6883" t="s">
        <v>26</v>
      </c>
      <c r="D6883" t="s">
        <v>119</v>
      </c>
      <c r="E6883">
        <v>8</v>
      </c>
      <c r="F6883" t="s">
        <v>146</v>
      </c>
      <c r="G6883">
        <v>1</v>
      </c>
      <c r="H6883">
        <v>5.6148231329999998</v>
      </c>
      <c r="I6883" t="s">
        <v>224</v>
      </c>
      <c r="J6883" t="s">
        <v>225</v>
      </c>
    </row>
    <row r="6884" spans="1:10">
      <c r="A6884" t="str">
        <f t="shared" si="107"/>
        <v>C612016MaleMaori8</v>
      </c>
      <c r="B6884">
        <v>2016</v>
      </c>
      <c r="C6884" t="s">
        <v>26</v>
      </c>
      <c r="D6884" t="s">
        <v>119</v>
      </c>
      <c r="E6884">
        <v>8</v>
      </c>
      <c r="F6884" t="s">
        <v>146</v>
      </c>
      <c r="G6884">
        <v>1</v>
      </c>
      <c r="H6884">
        <v>5.6148231329999998</v>
      </c>
      <c r="I6884" t="s">
        <v>107</v>
      </c>
      <c r="J6884" t="s">
        <v>202</v>
      </c>
    </row>
    <row r="6885" spans="1:10">
      <c r="A6885" t="str">
        <f t="shared" si="107"/>
        <v>C622016MaleMaori8</v>
      </c>
      <c r="B6885">
        <v>2016</v>
      </c>
      <c r="C6885" t="s">
        <v>26</v>
      </c>
      <c r="D6885" t="s">
        <v>119</v>
      </c>
      <c r="E6885">
        <v>8</v>
      </c>
      <c r="F6885" t="s">
        <v>146</v>
      </c>
      <c r="G6885">
        <v>3</v>
      </c>
      <c r="H6885">
        <v>16.844469400000001</v>
      </c>
      <c r="I6885" t="s">
        <v>108</v>
      </c>
      <c r="J6885" t="s">
        <v>187</v>
      </c>
    </row>
    <row r="6886" spans="1:10">
      <c r="A6886" t="str">
        <f t="shared" si="107"/>
        <v>C712016MaleMaori8</v>
      </c>
      <c r="B6886">
        <v>2016</v>
      </c>
      <c r="C6886" t="s">
        <v>26</v>
      </c>
      <c r="D6886" t="s">
        <v>119</v>
      </c>
      <c r="E6886">
        <v>8</v>
      </c>
      <c r="F6886" t="s">
        <v>146</v>
      </c>
      <c r="G6886">
        <v>2</v>
      </c>
      <c r="H6886">
        <v>11.22964627</v>
      </c>
      <c r="I6886" t="s">
        <v>96</v>
      </c>
      <c r="J6886" t="s">
        <v>167</v>
      </c>
    </row>
    <row r="6887" spans="1:10">
      <c r="A6887" t="str">
        <f t="shared" si="107"/>
        <v>C82-C86, C962016MaleMaori8</v>
      </c>
      <c r="B6887">
        <v>2016</v>
      </c>
      <c r="C6887" t="s">
        <v>26</v>
      </c>
      <c r="D6887" t="s">
        <v>119</v>
      </c>
      <c r="E6887">
        <v>8</v>
      </c>
      <c r="F6887" t="s">
        <v>146</v>
      </c>
      <c r="G6887">
        <v>1</v>
      </c>
      <c r="H6887">
        <v>5.6148231329999998</v>
      </c>
      <c r="I6887" t="s">
        <v>99</v>
      </c>
      <c r="J6887" t="s">
        <v>173</v>
      </c>
    </row>
    <row r="6888" spans="1:10">
      <c r="A6888" t="str">
        <f t="shared" si="107"/>
        <v>C902016MaleMaori8</v>
      </c>
      <c r="B6888">
        <v>2016</v>
      </c>
      <c r="C6888" t="s">
        <v>26</v>
      </c>
      <c r="D6888" t="s">
        <v>119</v>
      </c>
      <c r="E6888">
        <v>8</v>
      </c>
      <c r="F6888" t="s">
        <v>146</v>
      </c>
      <c r="G6888">
        <v>1</v>
      </c>
      <c r="H6888">
        <v>5.6148231329999998</v>
      </c>
      <c r="I6888" t="s">
        <v>100</v>
      </c>
      <c r="J6888" t="s">
        <v>205</v>
      </c>
    </row>
    <row r="6889" spans="1:10">
      <c r="A6889" t="str">
        <f t="shared" si="107"/>
        <v>C91-C952016MaleMaori8</v>
      </c>
      <c r="B6889">
        <v>2016</v>
      </c>
      <c r="C6889" t="s">
        <v>26</v>
      </c>
      <c r="D6889" t="s">
        <v>119</v>
      </c>
      <c r="E6889">
        <v>8</v>
      </c>
      <c r="F6889" t="s">
        <v>146</v>
      </c>
      <c r="G6889">
        <v>2</v>
      </c>
      <c r="H6889">
        <v>11.22964627</v>
      </c>
      <c r="I6889" t="s">
        <v>101</v>
      </c>
      <c r="J6889" t="s">
        <v>174</v>
      </c>
    </row>
    <row r="6890" spans="1:10">
      <c r="A6890" t="str">
        <f t="shared" si="107"/>
        <v>C152017MaleMaori8</v>
      </c>
      <c r="B6890">
        <v>2017</v>
      </c>
      <c r="C6890" t="s">
        <v>26</v>
      </c>
      <c r="D6890" t="s">
        <v>119</v>
      </c>
      <c r="E6890">
        <v>8</v>
      </c>
      <c r="F6890" t="s">
        <v>146</v>
      </c>
      <c r="G6890">
        <v>1</v>
      </c>
      <c r="H6890">
        <v>5.6338028170000003</v>
      </c>
      <c r="I6890" t="s">
        <v>87</v>
      </c>
      <c r="J6890" t="s">
        <v>217</v>
      </c>
    </row>
    <row r="6891" spans="1:10">
      <c r="A6891" t="str">
        <f t="shared" si="107"/>
        <v>C18-C212017MaleMaori8</v>
      </c>
      <c r="B6891">
        <v>2017</v>
      </c>
      <c r="C6891" t="s">
        <v>26</v>
      </c>
      <c r="D6891" t="s">
        <v>119</v>
      </c>
      <c r="E6891">
        <v>8</v>
      </c>
      <c r="F6891" t="s">
        <v>146</v>
      </c>
      <c r="G6891">
        <v>2</v>
      </c>
      <c r="H6891">
        <v>11.26760563</v>
      </c>
      <c r="I6891" t="s">
        <v>89</v>
      </c>
      <c r="J6891" t="s">
        <v>182</v>
      </c>
    </row>
    <row r="6892" spans="1:10">
      <c r="A6892" t="str">
        <f t="shared" si="107"/>
        <v>C432017MaleMaori8</v>
      </c>
      <c r="B6892">
        <v>2017</v>
      </c>
      <c r="C6892" t="s">
        <v>26</v>
      </c>
      <c r="D6892" t="s">
        <v>119</v>
      </c>
      <c r="E6892">
        <v>8</v>
      </c>
      <c r="F6892" t="s">
        <v>146</v>
      </c>
      <c r="G6892">
        <v>1</v>
      </c>
      <c r="H6892">
        <v>5.6338028170000003</v>
      </c>
      <c r="I6892" t="s">
        <v>93</v>
      </c>
      <c r="J6892" t="s">
        <v>186</v>
      </c>
    </row>
    <row r="6893" spans="1:10">
      <c r="A6893" t="str">
        <f t="shared" si="107"/>
        <v>C482017MaleMaori8</v>
      </c>
      <c r="B6893">
        <v>2017</v>
      </c>
      <c r="C6893" t="s">
        <v>26</v>
      </c>
      <c r="D6893" t="s">
        <v>119</v>
      </c>
      <c r="E6893">
        <v>8</v>
      </c>
      <c r="F6893" t="s">
        <v>146</v>
      </c>
      <c r="G6893">
        <v>1</v>
      </c>
      <c r="H6893">
        <v>5.6338028170000003</v>
      </c>
      <c r="I6893" t="s">
        <v>200</v>
      </c>
      <c r="J6893" t="s">
        <v>201</v>
      </c>
    </row>
    <row r="6894" spans="1:10">
      <c r="A6894" t="str">
        <f t="shared" si="107"/>
        <v>C622017MaleMaori8</v>
      </c>
      <c r="B6894">
        <v>2017</v>
      </c>
      <c r="C6894" t="s">
        <v>26</v>
      </c>
      <c r="D6894" t="s">
        <v>119</v>
      </c>
      <c r="E6894">
        <v>8</v>
      </c>
      <c r="F6894" t="s">
        <v>146</v>
      </c>
      <c r="G6894">
        <v>1</v>
      </c>
      <c r="H6894">
        <v>5.6338028170000003</v>
      </c>
      <c r="I6894" t="s">
        <v>108</v>
      </c>
      <c r="J6894" t="s">
        <v>187</v>
      </c>
    </row>
    <row r="6895" spans="1:10">
      <c r="A6895" t="str">
        <f t="shared" si="107"/>
        <v>C64-C66, C682017MaleMaori8</v>
      </c>
      <c r="B6895">
        <v>2017</v>
      </c>
      <c r="C6895" t="s">
        <v>26</v>
      </c>
      <c r="D6895" t="s">
        <v>119</v>
      </c>
      <c r="E6895">
        <v>8</v>
      </c>
      <c r="F6895" t="s">
        <v>146</v>
      </c>
      <c r="G6895">
        <v>2</v>
      </c>
      <c r="H6895">
        <v>11.26760563</v>
      </c>
      <c r="I6895" t="s">
        <v>94</v>
      </c>
      <c r="J6895" t="s">
        <v>164</v>
      </c>
    </row>
    <row r="6896" spans="1:10">
      <c r="A6896" t="str">
        <f t="shared" si="107"/>
        <v>C672017MaleMaori8</v>
      </c>
      <c r="B6896">
        <v>2017</v>
      </c>
      <c r="C6896" t="s">
        <v>26</v>
      </c>
      <c r="D6896" t="s">
        <v>119</v>
      </c>
      <c r="E6896">
        <v>8</v>
      </c>
      <c r="F6896" t="s">
        <v>146</v>
      </c>
      <c r="G6896">
        <v>1</v>
      </c>
      <c r="H6896">
        <v>5.6338028170000003</v>
      </c>
      <c r="I6896" t="s">
        <v>95</v>
      </c>
      <c r="J6896" t="s">
        <v>226</v>
      </c>
    </row>
    <row r="6897" spans="1:10">
      <c r="A6897" t="str">
        <f t="shared" si="107"/>
        <v>C712017MaleMaori8</v>
      </c>
      <c r="B6897">
        <v>2017</v>
      </c>
      <c r="C6897" t="s">
        <v>26</v>
      </c>
      <c r="D6897" t="s">
        <v>119</v>
      </c>
      <c r="E6897">
        <v>8</v>
      </c>
      <c r="F6897" t="s">
        <v>146</v>
      </c>
      <c r="G6897">
        <v>1</v>
      </c>
      <c r="H6897">
        <v>5.6338028170000003</v>
      </c>
      <c r="I6897" t="s">
        <v>96</v>
      </c>
      <c r="J6897" t="s">
        <v>167</v>
      </c>
    </row>
    <row r="6898" spans="1:10">
      <c r="A6898" t="str">
        <f t="shared" si="107"/>
        <v>C732017MaleMaori8</v>
      </c>
      <c r="B6898">
        <v>2017</v>
      </c>
      <c r="C6898" t="s">
        <v>26</v>
      </c>
      <c r="D6898" t="s">
        <v>119</v>
      </c>
      <c r="E6898">
        <v>8</v>
      </c>
      <c r="F6898" t="s">
        <v>146</v>
      </c>
      <c r="G6898">
        <v>1</v>
      </c>
      <c r="H6898">
        <v>5.6338028170000003</v>
      </c>
      <c r="I6898" t="s">
        <v>97</v>
      </c>
      <c r="J6898" t="s">
        <v>183</v>
      </c>
    </row>
    <row r="6899" spans="1:10">
      <c r="A6899" t="str">
        <f t="shared" si="107"/>
        <v>C812017MaleMaori8</v>
      </c>
      <c r="B6899">
        <v>2017</v>
      </c>
      <c r="C6899" t="s">
        <v>26</v>
      </c>
      <c r="D6899" t="s">
        <v>119</v>
      </c>
      <c r="E6899">
        <v>8</v>
      </c>
      <c r="F6899" t="s">
        <v>146</v>
      </c>
      <c r="G6899">
        <v>1</v>
      </c>
      <c r="H6899">
        <v>5.6338028170000003</v>
      </c>
      <c r="I6899" t="s">
        <v>98</v>
      </c>
      <c r="J6899" t="s">
        <v>172</v>
      </c>
    </row>
    <row r="6900" spans="1:10">
      <c r="A6900" t="str">
        <f t="shared" si="107"/>
        <v>C82-C86, C962017MaleMaori8</v>
      </c>
      <c r="B6900">
        <v>2017</v>
      </c>
      <c r="C6900" t="s">
        <v>26</v>
      </c>
      <c r="D6900" t="s">
        <v>119</v>
      </c>
      <c r="E6900">
        <v>8</v>
      </c>
      <c r="F6900" t="s">
        <v>146</v>
      </c>
      <c r="G6900">
        <v>2</v>
      </c>
      <c r="H6900">
        <v>11.26760563</v>
      </c>
      <c r="I6900" t="s">
        <v>99</v>
      </c>
      <c r="J6900" t="s">
        <v>173</v>
      </c>
    </row>
    <row r="6901" spans="1:10">
      <c r="A6901" t="str">
        <f t="shared" si="107"/>
        <v>C91-C952017MaleMaori8</v>
      </c>
      <c r="B6901">
        <v>2017</v>
      </c>
      <c r="C6901" t="s">
        <v>26</v>
      </c>
      <c r="D6901" t="s">
        <v>119</v>
      </c>
      <c r="E6901">
        <v>8</v>
      </c>
      <c r="F6901" t="s">
        <v>146</v>
      </c>
      <c r="G6901">
        <v>1</v>
      </c>
      <c r="H6901">
        <v>5.6338028170000003</v>
      </c>
      <c r="I6901" t="s">
        <v>101</v>
      </c>
      <c r="J6901" t="s">
        <v>174</v>
      </c>
    </row>
    <row r="6902" spans="1:10">
      <c r="A6902" t="str">
        <f t="shared" si="107"/>
        <v>C00-C142015MaleMaori9</v>
      </c>
      <c r="B6902">
        <v>2015</v>
      </c>
      <c r="C6902" t="s">
        <v>26</v>
      </c>
      <c r="D6902" t="s">
        <v>119</v>
      </c>
      <c r="E6902">
        <v>9</v>
      </c>
      <c r="F6902" t="s">
        <v>147</v>
      </c>
      <c r="G6902">
        <v>5</v>
      </c>
      <c r="H6902">
        <v>25.66735113</v>
      </c>
      <c r="I6902" t="s">
        <v>86</v>
      </c>
      <c r="J6902" t="s">
        <v>180</v>
      </c>
    </row>
    <row r="6903" spans="1:10">
      <c r="A6903" t="str">
        <f t="shared" si="107"/>
        <v>C162015MaleMaori9</v>
      </c>
      <c r="B6903">
        <v>2015</v>
      </c>
      <c r="C6903" t="s">
        <v>26</v>
      </c>
      <c r="D6903" t="s">
        <v>119</v>
      </c>
      <c r="E6903">
        <v>9</v>
      </c>
      <c r="F6903" t="s">
        <v>147</v>
      </c>
      <c r="G6903">
        <v>2</v>
      </c>
      <c r="H6903">
        <v>10.26694045</v>
      </c>
      <c r="I6903" t="s">
        <v>88</v>
      </c>
      <c r="J6903" t="s">
        <v>188</v>
      </c>
    </row>
    <row r="6904" spans="1:10">
      <c r="A6904" t="str">
        <f t="shared" si="107"/>
        <v>C18-C212015MaleMaori9</v>
      </c>
      <c r="B6904">
        <v>2015</v>
      </c>
      <c r="C6904" t="s">
        <v>26</v>
      </c>
      <c r="D6904" t="s">
        <v>119</v>
      </c>
      <c r="E6904">
        <v>9</v>
      </c>
      <c r="F6904" t="s">
        <v>147</v>
      </c>
      <c r="G6904">
        <v>6</v>
      </c>
      <c r="H6904">
        <v>30.80082136</v>
      </c>
      <c r="I6904" t="s">
        <v>89</v>
      </c>
      <c r="J6904" t="s">
        <v>182</v>
      </c>
    </row>
    <row r="6905" spans="1:10">
      <c r="A6905" t="str">
        <f t="shared" si="107"/>
        <v>C222015MaleMaori9</v>
      </c>
      <c r="B6905">
        <v>2015</v>
      </c>
      <c r="C6905" t="s">
        <v>26</v>
      </c>
      <c r="D6905" t="s">
        <v>119</v>
      </c>
      <c r="E6905">
        <v>9</v>
      </c>
      <c r="F6905" t="s">
        <v>147</v>
      </c>
      <c r="G6905">
        <v>1</v>
      </c>
      <c r="H6905">
        <v>5.133470226</v>
      </c>
      <c r="I6905" t="s">
        <v>90</v>
      </c>
      <c r="J6905" t="s">
        <v>159</v>
      </c>
    </row>
    <row r="6906" spans="1:10">
      <c r="A6906" t="str">
        <f t="shared" si="107"/>
        <v>C252015MaleMaori9</v>
      </c>
      <c r="B6906">
        <v>2015</v>
      </c>
      <c r="C6906" t="s">
        <v>26</v>
      </c>
      <c r="D6906" t="s">
        <v>119</v>
      </c>
      <c r="E6906">
        <v>9</v>
      </c>
      <c r="F6906" t="s">
        <v>147</v>
      </c>
      <c r="G6906">
        <v>2</v>
      </c>
      <c r="H6906">
        <v>10.26694045</v>
      </c>
      <c r="I6906" t="s">
        <v>91</v>
      </c>
      <c r="J6906" t="s">
        <v>197</v>
      </c>
    </row>
    <row r="6907" spans="1:10">
      <c r="A6907" t="str">
        <f t="shared" si="107"/>
        <v>C33-C342015MaleMaori9</v>
      </c>
      <c r="B6907">
        <v>2015</v>
      </c>
      <c r="C6907" t="s">
        <v>26</v>
      </c>
      <c r="D6907" t="s">
        <v>119</v>
      </c>
      <c r="E6907">
        <v>9</v>
      </c>
      <c r="F6907" t="s">
        <v>147</v>
      </c>
      <c r="G6907">
        <v>1</v>
      </c>
      <c r="H6907">
        <v>5.133470226</v>
      </c>
      <c r="I6907" t="s">
        <v>92</v>
      </c>
      <c r="J6907" t="s">
        <v>175</v>
      </c>
    </row>
    <row r="6908" spans="1:10">
      <c r="A6908" t="str">
        <f t="shared" si="107"/>
        <v>C622015MaleMaori9</v>
      </c>
      <c r="B6908">
        <v>2015</v>
      </c>
      <c r="C6908" t="s">
        <v>26</v>
      </c>
      <c r="D6908" t="s">
        <v>119</v>
      </c>
      <c r="E6908">
        <v>9</v>
      </c>
      <c r="F6908" t="s">
        <v>147</v>
      </c>
      <c r="G6908">
        <v>5</v>
      </c>
      <c r="H6908">
        <v>25.66735113</v>
      </c>
      <c r="I6908" t="s">
        <v>108</v>
      </c>
      <c r="J6908" t="s">
        <v>187</v>
      </c>
    </row>
    <row r="6909" spans="1:10">
      <c r="A6909" t="str">
        <f t="shared" si="107"/>
        <v>C64-C66, C682015MaleMaori9</v>
      </c>
      <c r="B6909">
        <v>2015</v>
      </c>
      <c r="C6909" t="s">
        <v>26</v>
      </c>
      <c r="D6909" t="s">
        <v>119</v>
      </c>
      <c r="E6909">
        <v>9</v>
      </c>
      <c r="F6909" t="s">
        <v>147</v>
      </c>
      <c r="G6909">
        <v>2</v>
      </c>
      <c r="H6909">
        <v>10.26694045</v>
      </c>
      <c r="I6909" t="s">
        <v>94</v>
      </c>
      <c r="J6909" t="s">
        <v>164</v>
      </c>
    </row>
    <row r="6910" spans="1:10">
      <c r="A6910" t="str">
        <f t="shared" si="107"/>
        <v>C732015MaleMaori9</v>
      </c>
      <c r="B6910">
        <v>2015</v>
      </c>
      <c r="C6910" t="s">
        <v>26</v>
      </c>
      <c r="D6910" t="s">
        <v>119</v>
      </c>
      <c r="E6910">
        <v>9</v>
      </c>
      <c r="F6910" t="s">
        <v>147</v>
      </c>
      <c r="G6910">
        <v>1</v>
      </c>
      <c r="H6910">
        <v>5.133470226</v>
      </c>
      <c r="I6910" t="s">
        <v>97</v>
      </c>
      <c r="J6910" t="s">
        <v>183</v>
      </c>
    </row>
    <row r="6911" spans="1:10">
      <c r="A6911" t="str">
        <f t="shared" si="107"/>
        <v>C77-C792015MaleMaori9</v>
      </c>
      <c r="B6911">
        <v>2015</v>
      </c>
      <c r="C6911" t="s">
        <v>26</v>
      </c>
      <c r="D6911" t="s">
        <v>119</v>
      </c>
      <c r="E6911">
        <v>9</v>
      </c>
      <c r="F6911" t="s">
        <v>147</v>
      </c>
      <c r="G6911">
        <v>1</v>
      </c>
      <c r="H6911">
        <v>5.133470226</v>
      </c>
      <c r="I6911" t="s">
        <v>215</v>
      </c>
      <c r="J6911" t="s">
        <v>216</v>
      </c>
    </row>
    <row r="6912" spans="1:10">
      <c r="A6912" t="str">
        <f t="shared" si="107"/>
        <v>C812015MaleMaori9</v>
      </c>
      <c r="B6912">
        <v>2015</v>
      </c>
      <c r="C6912" t="s">
        <v>26</v>
      </c>
      <c r="D6912" t="s">
        <v>119</v>
      </c>
      <c r="E6912">
        <v>9</v>
      </c>
      <c r="F6912" t="s">
        <v>147</v>
      </c>
      <c r="G6912">
        <v>1</v>
      </c>
      <c r="H6912">
        <v>5.133470226</v>
      </c>
      <c r="I6912" t="s">
        <v>98</v>
      </c>
      <c r="J6912" t="s">
        <v>172</v>
      </c>
    </row>
    <row r="6913" spans="1:10">
      <c r="A6913" t="str">
        <f t="shared" si="107"/>
        <v>C91-C952015MaleMaori9</v>
      </c>
      <c r="B6913">
        <v>2015</v>
      </c>
      <c r="C6913" t="s">
        <v>26</v>
      </c>
      <c r="D6913" t="s">
        <v>119</v>
      </c>
      <c r="E6913">
        <v>9</v>
      </c>
      <c r="F6913" t="s">
        <v>147</v>
      </c>
      <c r="G6913">
        <v>1</v>
      </c>
      <c r="H6913">
        <v>5.133470226</v>
      </c>
      <c r="I6913" t="s">
        <v>101</v>
      </c>
      <c r="J6913" t="s">
        <v>174</v>
      </c>
    </row>
    <row r="6914" spans="1:10">
      <c r="A6914" t="str">
        <f t="shared" si="107"/>
        <v>C00-C142016MaleMaori9</v>
      </c>
      <c r="B6914">
        <v>2016</v>
      </c>
      <c r="C6914" t="s">
        <v>26</v>
      </c>
      <c r="D6914" t="s">
        <v>119</v>
      </c>
      <c r="E6914">
        <v>9</v>
      </c>
      <c r="F6914" t="s">
        <v>147</v>
      </c>
      <c r="G6914">
        <v>1</v>
      </c>
      <c r="H6914">
        <v>5.2687038990000001</v>
      </c>
      <c r="I6914" t="s">
        <v>86</v>
      </c>
      <c r="J6914" t="s">
        <v>180</v>
      </c>
    </row>
    <row r="6915" spans="1:10">
      <c r="A6915" t="str">
        <f t="shared" ref="A6915:A6978" si="108">I6915&amp;B6915&amp;C6915&amp;D6915&amp;E6915</f>
        <v>C152016MaleMaori9</v>
      </c>
      <c r="B6915">
        <v>2016</v>
      </c>
      <c r="C6915" t="s">
        <v>26</v>
      </c>
      <c r="D6915" t="s">
        <v>119</v>
      </c>
      <c r="E6915">
        <v>9</v>
      </c>
      <c r="F6915" t="s">
        <v>147</v>
      </c>
      <c r="G6915">
        <v>1</v>
      </c>
      <c r="H6915">
        <v>5.2687038990000001</v>
      </c>
      <c r="I6915" t="s">
        <v>87</v>
      </c>
      <c r="J6915" t="s">
        <v>217</v>
      </c>
    </row>
    <row r="6916" spans="1:10">
      <c r="A6916" t="str">
        <f t="shared" si="108"/>
        <v>C172016MaleMaori9</v>
      </c>
      <c r="B6916">
        <v>2016</v>
      </c>
      <c r="C6916" t="s">
        <v>26</v>
      </c>
      <c r="D6916" t="s">
        <v>119</v>
      </c>
      <c r="E6916">
        <v>9</v>
      </c>
      <c r="F6916" t="s">
        <v>147</v>
      </c>
      <c r="G6916">
        <v>1</v>
      </c>
      <c r="H6916">
        <v>5.2687038990000001</v>
      </c>
      <c r="I6916" t="s">
        <v>208</v>
      </c>
      <c r="J6916" t="s">
        <v>209</v>
      </c>
    </row>
    <row r="6917" spans="1:10">
      <c r="A6917" t="str">
        <f t="shared" si="108"/>
        <v>C222016MaleMaori9</v>
      </c>
      <c r="B6917">
        <v>2016</v>
      </c>
      <c r="C6917" t="s">
        <v>26</v>
      </c>
      <c r="D6917" t="s">
        <v>119</v>
      </c>
      <c r="E6917">
        <v>9</v>
      </c>
      <c r="F6917" t="s">
        <v>147</v>
      </c>
      <c r="G6917">
        <v>2</v>
      </c>
      <c r="H6917">
        <v>10.5374078</v>
      </c>
      <c r="I6917" t="s">
        <v>90</v>
      </c>
      <c r="J6917" t="s">
        <v>159</v>
      </c>
    </row>
    <row r="6918" spans="1:10">
      <c r="A6918" t="str">
        <f t="shared" si="108"/>
        <v>C252016MaleMaori9</v>
      </c>
      <c r="B6918">
        <v>2016</v>
      </c>
      <c r="C6918" t="s">
        <v>26</v>
      </c>
      <c r="D6918" t="s">
        <v>119</v>
      </c>
      <c r="E6918">
        <v>9</v>
      </c>
      <c r="F6918" t="s">
        <v>147</v>
      </c>
      <c r="G6918">
        <v>1</v>
      </c>
      <c r="H6918">
        <v>5.2687038990000001</v>
      </c>
      <c r="I6918" t="s">
        <v>91</v>
      </c>
      <c r="J6918" t="s">
        <v>197</v>
      </c>
    </row>
    <row r="6919" spans="1:10">
      <c r="A6919" t="str">
        <f t="shared" si="108"/>
        <v>C33-C342016MaleMaori9</v>
      </c>
      <c r="B6919">
        <v>2016</v>
      </c>
      <c r="C6919" t="s">
        <v>26</v>
      </c>
      <c r="D6919" t="s">
        <v>119</v>
      </c>
      <c r="E6919">
        <v>9</v>
      </c>
      <c r="F6919" t="s">
        <v>147</v>
      </c>
      <c r="G6919">
        <v>3</v>
      </c>
      <c r="H6919">
        <v>15.806111700000001</v>
      </c>
      <c r="I6919" t="s">
        <v>92</v>
      </c>
      <c r="J6919" t="s">
        <v>175</v>
      </c>
    </row>
    <row r="6920" spans="1:10">
      <c r="A6920" t="str">
        <f t="shared" si="108"/>
        <v>C372016MaleMaori9</v>
      </c>
      <c r="B6920">
        <v>2016</v>
      </c>
      <c r="C6920" t="s">
        <v>26</v>
      </c>
      <c r="D6920" t="s">
        <v>119</v>
      </c>
      <c r="E6920">
        <v>9</v>
      </c>
      <c r="F6920" t="s">
        <v>147</v>
      </c>
      <c r="G6920">
        <v>1</v>
      </c>
      <c r="H6920">
        <v>5.2687038990000001</v>
      </c>
      <c r="I6920" t="s">
        <v>212</v>
      </c>
      <c r="J6920" t="s">
        <v>213</v>
      </c>
    </row>
    <row r="6921" spans="1:10">
      <c r="A6921" t="str">
        <f t="shared" si="108"/>
        <v>C622016MaleMaori9</v>
      </c>
      <c r="B6921">
        <v>2016</v>
      </c>
      <c r="C6921" t="s">
        <v>26</v>
      </c>
      <c r="D6921" t="s">
        <v>119</v>
      </c>
      <c r="E6921">
        <v>9</v>
      </c>
      <c r="F6921" t="s">
        <v>147</v>
      </c>
      <c r="G6921">
        <v>3</v>
      </c>
      <c r="H6921">
        <v>15.806111700000001</v>
      </c>
      <c r="I6921" t="s">
        <v>108</v>
      </c>
      <c r="J6921" t="s">
        <v>187</v>
      </c>
    </row>
    <row r="6922" spans="1:10">
      <c r="A6922" t="str">
        <f t="shared" si="108"/>
        <v>C64-C66, C682016MaleMaori9</v>
      </c>
      <c r="B6922">
        <v>2016</v>
      </c>
      <c r="C6922" t="s">
        <v>26</v>
      </c>
      <c r="D6922" t="s">
        <v>119</v>
      </c>
      <c r="E6922">
        <v>9</v>
      </c>
      <c r="F6922" t="s">
        <v>147</v>
      </c>
      <c r="G6922">
        <v>1</v>
      </c>
      <c r="H6922">
        <v>5.2687038990000001</v>
      </c>
      <c r="I6922" t="s">
        <v>94</v>
      </c>
      <c r="J6922" t="s">
        <v>164</v>
      </c>
    </row>
    <row r="6923" spans="1:10">
      <c r="A6923" t="str">
        <f t="shared" si="108"/>
        <v>C712016MaleMaori9</v>
      </c>
      <c r="B6923">
        <v>2016</v>
      </c>
      <c r="C6923" t="s">
        <v>26</v>
      </c>
      <c r="D6923" t="s">
        <v>119</v>
      </c>
      <c r="E6923">
        <v>9</v>
      </c>
      <c r="F6923" t="s">
        <v>147</v>
      </c>
      <c r="G6923">
        <v>1</v>
      </c>
      <c r="H6923">
        <v>5.2687038990000001</v>
      </c>
      <c r="I6923" t="s">
        <v>96</v>
      </c>
      <c r="J6923" t="s">
        <v>167</v>
      </c>
    </row>
    <row r="6924" spans="1:10">
      <c r="A6924" t="str">
        <f t="shared" si="108"/>
        <v>C732016MaleMaori9</v>
      </c>
      <c r="B6924">
        <v>2016</v>
      </c>
      <c r="C6924" t="s">
        <v>26</v>
      </c>
      <c r="D6924" t="s">
        <v>119</v>
      </c>
      <c r="E6924">
        <v>9</v>
      </c>
      <c r="F6924" t="s">
        <v>147</v>
      </c>
      <c r="G6924">
        <v>1</v>
      </c>
      <c r="H6924">
        <v>5.2687038990000001</v>
      </c>
      <c r="I6924" t="s">
        <v>97</v>
      </c>
      <c r="J6924" t="s">
        <v>183</v>
      </c>
    </row>
    <row r="6925" spans="1:10">
      <c r="A6925" t="str">
        <f t="shared" si="108"/>
        <v>C77-C792016MaleMaori9</v>
      </c>
      <c r="B6925">
        <v>2016</v>
      </c>
      <c r="C6925" t="s">
        <v>26</v>
      </c>
      <c r="D6925" t="s">
        <v>119</v>
      </c>
      <c r="E6925">
        <v>9</v>
      </c>
      <c r="F6925" t="s">
        <v>147</v>
      </c>
      <c r="G6925">
        <v>1</v>
      </c>
      <c r="H6925">
        <v>5.2687038990000001</v>
      </c>
      <c r="I6925" t="s">
        <v>215</v>
      </c>
      <c r="J6925" t="s">
        <v>216</v>
      </c>
    </row>
    <row r="6926" spans="1:10">
      <c r="A6926" t="str">
        <f t="shared" si="108"/>
        <v>C902016MaleMaori9</v>
      </c>
      <c r="B6926">
        <v>2016</v>
      </c>
      <c r="C6926" t="s">
        <v>26</v>
      </c>
      <c r="D6926" t="s">
        <v>119</v>
      </c>
      <c r="E6926">
        <v>9</v>
      </c>
      <c r="F6926" t="s">
        <v>147</v>
      </c>
      <c r="G6926">
        <v>2</v>
      </c>
      <c r="H6926">
        <v>10.5374078</v>
      </c>
      <c r="I6926" t="s">
        <v>100</v>
      </c>
      <c r="J6926" t="s">
        <v>205</v>
      </c>
    </row>
    <row r="6927" spans="1:10">
      <c r="A6927" t="str">
        <f t="shared" si="108"/>
        <v>C91-C952016MaleMaori9</v>
      </c>
      <c r="B6927">
        <v>2016</v>
      </c>
      <c r="C6927" t="s">
        <v>26</v>
      </c>
      <c r="D6927" t="s">
        <v>119</v>
      </c>
      <c r="E6927">
        <v>9</v>
      </c>
      <c r="F6927" t="s">
        <v>147</v>
      </c>
      <c r="G6927">
        <v>3</v>
      </c>
      <c r="H6927">
        <v>15.806111700000001</v>
      </c>
      <c r="I6927" t="s">
        <v>101</v>
      </c>
      <c r="J6927" t="s">
        <v>174</v>
      </c>
    </row>
    <row r="6928" spans="1:10">
      <c r="A6928" t="str">
        <f t="shared" si="108"/>
        <v>D45-D472016MaleMaori9</v>
      </c>
      <c r="B6928">
        <v>2016</v>
      </c>
      <c r="C6928" t="s">
        <v>26</v>
      </c>
      <c r="D6928" t="s">
        <v>119</v>
      </c>
      <c r="E6928">
        <v>9</v>
      </c>
      <c r="F6928" t="s">
        <v>147</v>
      </c>
      <c r="G6928">
        <v>2</v>
      </c>
      <c r="H6928">
        <v>10.5374078</v>
      </c>
      <c r="I6928" t="s">
        <v>140</v>
      </c>
      <c r="J6928" t="s">
        <v>181</v>
      </c>
    </row>
    <row r="6929" spans="1:10">
      <c r="A6929" t="str">
        <f t="shared" si="108"/>
        <v>C00-C142017MaleMaori9</v>
      </c>
      <c r="B6929">
        <v>2017</v>
      </c>
      <c r="C6929" t="s">
        <v>26</v>
      </c>
      <c r="D6929" t="s">
        <v>119</v>
      </c>
      <c r="E6929">
        <v>9</v>
      </c>
      <c r="F6929" t="s">
        <v>147</v>
      </c>
      <c r="G6929">
        <v>6</v>
      </c>
      <c r="H6929">
        <v>32.59098316</v>
      </c>
      <c r="I6929" t="s">
        <v>86</v>
      </c>
      <c r="J6929" t="s">
        <v>180</v>
      </c>
    </row>
    <row r="6930" spans="1:10">
      <c r="A6930" t="str">
        <f t="shared" si="108"/>
        <v>C152017MaleMaori9</v>
      </c>
      <c r="B6930">
        <v>2017</v>
      </c>
      <c r="C6930" t="s">
        <v>26</v>
      </c>
      <c r="D6930" t="s">
        <v>119</v>
      </c>
      <c r="E6930">
        <v>9</v>
      </c>
      <c r="F6930" t="s">
        <v>147</v>
      </c>
      <c r="G6930">
        <v>1</v>
      </c>
      <c r="H6930">
        <v>5.4318305269999998</v>
      </c>
      <c r="I6930" t="s">
        <v>87</v>
      </c>
      <c r="J6930" t="s">
        <v>217</v>
      </c>
    </row>
    <row r="6931" spans="1:10">
      <c r="A6931" t="str">
        <f t="shared" si="108"/>
        <v>C162017MaleMaori9</v>
      </c>
      <c r="B6931">
        <v>2017</v>
      </c>
      <c r="C6931" t="s">
        <v>26</v>
      </c>
      <c r="D6931" t="s">
        <v>119</v>
      </c>
      <c r="E6931">
        <v>9</v>
      </c>
      <c r="F6931" t="s">
        <v>147</v>
      </c>
      <c r="G6931">
        <v>3</v>
      </c>
      <c r="H6931">
        <v>16.29549158</v>
      </c>
      <c r="I6931" t="s">
        <v>88</v>
      </c>
      <c r="J6931" t="s">
        <v>188</v>
      </c>
    </row>
    <row r="6932" spans="1:10">
      <c r="A6932" t="str">
        <f t="shared" si="108"/>
        <v>C18-C212017MaleMaori9</v>
      </c>
      <c r="B6932">
        <v>2017</v>
      </c>
      <c r="C6932" t="s">
        <v>26</v>
      </c>
      <c r="D6932" t="s">
        <v>119</v>
      </c>
      <c r="E6932">
        <v>9</v>
      </c>
      <c r="F6932" t="s">
        <v>147</v>
      </c>
      <c r="G6932">
        <v>4</v>
      </c>
      <c r="H6932">
        <v>21.727322109999999</v>
      </c>
      <c r="I6932" t="s">
        <v>89</v>
      </c>
      <c r="J6932" t="s">
        <v>182</v>
      </c>
    </row>
    <row r="6933" spans="1:10">
      <c r="A6933" t="str">
        <f t="shared" si="108"/>
        <v>C222017MaleMaori9</v>
      </c>
      <c r="B6933">
        <v>2017</v>
      </c>
      <c r="C6933" t="s">
        <v>26</v>
      </c>
      <c r="D6933" t="s">
        <v>119</v>
      </c>
      <c r="E6933">
        <v>9</v>
      </c>
      <c r="F6933" t="s">
        <v>147</v>
      </c>
      <c r="G6933">
        <v>4</v>
      </c>
      <c r="H6933">
        <v>21.727322109999999</v>
      </c>
      <c r="I6933" t="s">
        <v>90</v>
      </c>
      <c r="J6933" t="s">
        <v>159</v>
      </c>
    </row>
    <row r="6934" spans="1:10">
      <c r="A6934" t="str">
        <f t="shared" si="108"/>
        <v>C232017MaleMaori9</v>
      </c>
      <c r="B6934">
        <v>2017</v>
      </c>
      <c r="C6934" t="s">
        <v>26</v>
      </c>
      <c r="D6934" t="s">
        <v>119</v>
      </c>
      <c r="E6934">
        <v>9</v>
      </c>
      <c r="F6934" t="s">
        <v>147</v>
      </c>
      <c r="G6934">
        <v>1</v>
      </c>
      <c r="H6934">
        <v>5.4318305269999998</v>
      </c>
      <c r="I6934" t="s">
        <v>227</v>
      </c>
      <c r="J6934" t="s">
        <v>228</v>
      </c>
    </row>
    <row r="6935" spans="1:10">
      <c r="A6935" t="str">
        <f t="shared" si="108"/>
        <v>C252017MaleMaori9</v>
      </c>
      <c r="B6935">
        <v>2017</v>
      </c>
      <c r="C6935" t="s">
        <v>26</v>
      </c>
      <c r="D6935" t="s">
        <v>119</v>
      </c>
      <c r="E6935">
        <v>9</v>
      </c>
      <c r="F6935" t="s">
        <v>147</v>
      </c>
      <c r="G6935">
        <v>1</v>
      </c>
      <c r="H6935">
        <v>5.4318305269999998</v>
      </c>
      <c r="I6935" t="s">
        <v>91</v>
      </c>
      <c r="J6935" t="s">
        <v>197</v>
      </c>
    </row>
    <row r="6936" spans="1:10">
      <c r="A6936" t="str">
        <f t="shared" si="108"/>
        <v>C262017MaleMaori9</v>
      </c>
      <c r="B6936">
        <v>2017</v>
      </c>
      <c r="C6936" t="s">
        <v>26</v>
      </c>
      <c r="D6936" t="s">
        <v>119</v>
      </c>
      <c r="E6936">
        <v>9</v>
      </c>
      <c r="F6936" t="s">
        <v>147</v>
      </c>
      <c r="G6936">
        <v>1</v>
      </c>
      <c r="H6936">
        <v>5.4318305269999998</v>
      </c>
      <c r="I6936" t="s">
        <v>198</v>
      </c>
      <c r="J6936" t="s">
        <v>199</v>
      </c>
    </row>
    <row r="6937" spans="1:10">
      <c r="A6937" t="str">
        <f t="shared" si="108"/>
        <v>C33-C342017MaleMaori9</v>
      </c>
      <c r="B6937">
        <v>2017</v>
      </c>
      <c r="C6937" t="s">
        <v>26</v>
      </c>
      <c r="D6937" t="s">
        <v>119</v>
      </c>
      <c r="E6937">
        <v>9</v>
      </c>
      <c r="F6937" t="s">
        <v>147</v>
      </c>
      <c r="G6937">
        <v>1</v>
      </c>
      <c r="H6937">
        <v>5.4318305269999998</v>
      </c>
      <c r="I6937" t="s">
        <v>92</v>
      </c>
      <c r="J6937" t="s">
        <v>175</v>
      </c>
    </row>
    <row r="6938" spans="1:10">
      <c r="A6938" t="str">
        <f t="shared" si="108"/>
        <v>C432017MaleMaori9</v>
      </c>
      <c r="B6938">
        <v>2017</v>
      </c>
      <c r="C6938" t="s">
        <v>26</v>
      </c>
      <c r="D6938" t="s">
        <v>119</v>
      </c>
      <c r="E6938">
        <v>9</v>
      </c>
      <c r="F6938" t="s">
        <v>147</v>
      </c>
      <c r="G6938">
        <v>3</v>
      </c>
      <c r="H6938">
        <v>16.29549158</v>
      </c>
      <c r="I6938" t="s">
        <v>93</v>
      </c>
      <c r="J6938" t="s">
        <v>186</v>
      </c>
    </row>
    <row r="6939" spans="1:10">
      <c r="A6939" t="str">
        <f t="shared" si="108"/>
        <v>C612017MaleMaori9</v>
      </c>
      <c r="B6939">
        <v>2017</v>
      </c>
      <c r="C6939" t="s">
        <v>26</v>
      </c>
      <c r="D6939" t="s">
        <v>119</v>
      </c>
      <c r="E6939">
        <v>9</v>
      </c>
      <c r="F6939" t="s">
        <v>147</v>
      </c>
      <c r="G6939">
        <v>1</v>
      </c>
      <c r="H6939">
        <v>5.4318305269999998</v>
      </c>
      <c r="I6939" t="s">
        <v>107</v>
      </c>
      <c r="J6939" t="s">
        <v>202</v>
      </c>
    </row>
    <row r="6940" spans="1:10">
      <c r="A6940" t="str">
        <f t="shared" si="108"/>
        <v>C622017MaleMaori9</v>
      </c>
      <c r="B6940">
        <v>2017</v>
      </c>
      <c r="C6940" t="s">
        <v>26</v>
      </c>
      <c r="D6940" t="s">
        <v>119</v>
      </c>
      <c r="E6940">
        <v>9</v>
      </c>
      <c r="F6940" t="s">
        <v>147</v>
      </c>
      <c r="G6940">
        <v>5</v>
      </c>
      <c r="H6940">
        <v>27.159152630000001</v>
      </c>
      <c r="I6940" t="s">
        <v>108</v>
      </c>
      <c r="J6940" t="s">
        <v>187</v>
      </c>
    </row>
    <row r="6941" spans="1:10">
      <c r="A6941" t="str">
        <f t="shared" si="108"/>
        <v>C64-C66, C682017MaleMaori9</v>
      </c>
      <c r="B6941">
        <v>2017</v>
      </c>
      <c r="C6941" t="s">
        <v>26</v>
      </c>
      <c r="D6941" t="s">
        <v>119</v>
      </c>
      <c r="E6941">
        <v>9</v>
      </c>
      <c r="F6941" t="s">
        <v>147</v>
      </c>
      <c r="G6941">
        <v>1</v>
      </c>
      <c r="H6941">
        <v>5.4318305269999998</v>
      </c>
      <c r="I6941" t="s">
        <v>94</v>
      </c>
      <c r="J6941" t="s">
        <v>164</v>
      </c>
    </row>
    <row r="6942" spans="1:10">
      <c r="A6942" t="str">
        <f t="shared" si="108"/>
        <v>C672017MaleMaori9</v>
      </c>
      <c r="B6942">
        <v>2017</v>
      </c>
      <c r="C6942" t="s">
        <v>26</v>
      </c>
      <c r="D6942" t="s">
        <v>119</v>
      </c>
      <c r="E6942">
        <v>9</v>
      </c>
      <c r="F6942" t="s">
        <v>147</v>
      </c>
      <c r="G6942">
        <v>1</v>
      </c>
      <c r="H6942">
        <v>5.4318305269999998</v>
      </c>
      <c r="I6942" t="s">
        <v>95</v>
      </c>
      <c r="J6942" t="s">
        <v>226</v>
      </c>
    </row>
    <row r="6943" spans="1:10">
      <c r="A6943" t="str">
        <f t="shared" si="108"/>
        <v>C732017MaleMaori9</v>
      </c>
      <c r="B6943">
        <v>2017</v>
      </c>
      <c r="C6943" t="s">
        <v>26</v>
      </c>
      <c r="D6943" t="s">
        <v>119</v>
      </c>
      <c r="E6943">
        <v>9</v>
      </c>
      <c r="F6943" t="s">
        <v>147</v>
      </c>
      <c r="G6943">
        <v>2</v>
      </c>
      <c r="H6943">
        <v>10.863661049999999</v>
      </c>
      <c r="I6943" t="s">
        <v>97</v>
      </c>
      <c r="J6943" t="s">
        <v>183</v>
      </c>
    </row>
    <row r="6944" spans="1:10">
      <c r="A6944" t="str">
        <f t="shared" si="108"/>
        <v>C752017MaleMaori9</v>
      </c>
      <c r="B6944">
        <v>2017</v>
      </c>
      <c r="C6944" t="s">
        <v>26</v>
      </c>
      <c r="D6944" t="s">
        <v>119</v>
      </c>
      <c r="E6944">
        <v>9</v>
      </c>
      <c r="F6944" t="s">
        <v>147</v>
      </c>
      <c r="G6944">
        <v>1</v>
      </c>
      <c r="H6944">
        <v>5.4318305269999998</v>
      </c>
      <c r="I6944" t="s">
        <v>184</v>
      </c>
      <c r="J6944" t="s">
        <v>185</v>
      </c>
    </row>
    <row r="6945" spans="1:10">
      <c r="A6945" t="str">
        <f t="shared" si="108"/>
        <v>C812017MaleMaori9</v>
      </c>
      <c r="B6945">
        <v>2017</v>
      </c>
      <c r="C6945" t="s">
        <v>26</v>
      </c>
      <c r="D6945" t="s">
        <v>119</v>
      </c>
      <c r="E6945">
        <v>9</v>
      </c>
      <c r="F6945" t="s">
        <v>147</v>
      </c>
      <c r="G6945">
        <v>1</v>
      </c>
      <c r="H6945">
        <v>5.4318305269999998</v>
      </c>
      <c r="I6945" t="s">
        <v>98</v>
      </c>
      <c r="J6945" t="s">
        <v>172</v>
      </c>
    </row>
    <row r="6946" spans="1:10">
      <c r="A6946" t="str">
        <f t="shared" si="108"/>
        <v>C82-C86, C962017MaleMaori9</v>
      </c>
      <c r="B6946">
        <v>2017</v>
      </c>
      <c r="C6946" t="s">
        <v>26</v>
      </c>
      <c r="D6946" t="s">
        <v>119</v>
      </c>
      <c r="E6946">
        <v>9</v>
      </c>
      <c r="F6946" t="s">
        <v>147</v>
      </c>
      <c r="G6946">
        <v>3</v>
      </c>
      <c r="H6946">
        <v>16.29549158</v>
      </c>
      <c r="I6946" t="s">
        <v>99</v>
      </c>
      <c r="J6946" t="s">
        <v>173</v>
      </c>
    </row>
    <row r="6947" spans="1:10">
      <c r="A6947" t="str">
        <f t="shared" si="108"/>
        <v>C00-C142015MaleMaori10</v>
      </c>
      <c r="B6947">
        <v>2015</v>
      </c>
      <c r="C6947" t="s">
        <v>26</v>
      </c>
      <c r="D6947" t="s">
        <v>119</v>
      </c>
      <c r="E6947">
        <v>10</v>
      </c>
      <c r="F6947" t="s">
        <v>148</v>
      </c>
      <c r="G6947">
        <v>1</v>
      </c>
      <c r="H6947">
        <v>5.3418803419999996</v>
      </c>
      <c r="I6947" t="s">
        <v>86</v>
      </c>
      <c r="J6947" t="s">
        <v>180</v>
      </c>
    </row>
    <row r="6948" spans="1:10">
      <c r="A6948" t="str">
        <f t="shared" si="108"/>
        <v>C162015MaleMaori10</v>
      </c>
      <c r="B6948">
        <v>2015</v>
      </c>
      <c r="C6948" t="s">
        <v>26</v>
      </c>
      <c r="D6948" t="s">
        <v>119</v>
      </c>
      <c r="E6948">
        <v>10</v>
      </c>
      <c r="F6948" t="s">
        <v>148</v>
      </c>
      <c r="G6948">
        <v>1</v>
      </c>
      <c r="H6948">
        <v>5.3418803419999996</v>
      </c>
      <c r="I6948" t="s">
        <v>88</v>
      </c>
      <c r="J6948" t="s">
        <v>188</v>
      </c>
    </row>
    <row r="6949" spans="1:10">
      <c r="A6949" t="str">
        <f t="shared" si="108"/>
        <v>C172015MaleMaori10</v>
      </c>
      <c r="B6949">
        <v>2015</v>
      </c>
      <c r="C6949" t="s">
        <v>26</v>
      </c>
      <c r="D6949" t="s">
        <v>119</v>
      </c>
      <c r="E6949">
        <v>10</v>
      </c>
      <c r="F6949" t="s">
        <v>148</v>
      </c>
      <c r="G6949">
        <v>1</v>
      </c>
      <c r="H6949">
        <v>5.3418803419999996</v>
      </c>
      <c r="I6949" t="s">
        <v>208</v>
      </c>
      <c r="J6949" t="s">
        <v>209</v>
      </c>
    </row>
    <row r="6950" spans="1:10">
      <c r="A6950" t="str">
        <f t="shared" si="108"/>
        <v>C18-C212015MaleMaori10</v>
      </c>
      <c r="B6950">
        <v>2015</v>
      </c>
      <c r="C6950" t="s">
        <v>26</v>
      </c>
      <c r="D6950" t="s">
        <v>119</v>
      </c>
      <c r="E6950">
        <v>10</v>
      </c>
      <c r="F6950" t="s">
        <v>148</v>
      </c>
      <c r="G6950">
        <v>6</v>
      </c>
      <c r="H6950">
        <v>32.051282049999998</v>
      </c>
      <c r="I6950" t="s">
        <v>89</v>
      </c>
      <c r="J6950" t="s">
        <v>182</v>
      </c>
    </row>
    <row r="6951" spans="1:10">
      <c r="A6951" t="str">
        <f t="shared" si="108"/>
        <v>C222015MaleMaori10</v>
      </c>
      <c r="B6951">
        <v>2015</v>
      </c>
      <c r="C6951" t="s">
        <v>26</v>
      </c>
      <c r="D6951" t="s">
        <v>119</v>
      </c>
      <c r="E6951">
        <v>10</v>
      </c>
      <c r="F6951" t="s">
        <v>148</v>
      </c>
      <c r="G6951">
        <v>6</v>
      </c>
      <c r="H6951">
        <v>32.051282049999998</v>
      </c>
      <c r="I6951" t="s">
        <v>90</v>
      </c>
      <c r="J6951" t="s">
        <v>159</v>
      </c>
    </row>
    <row r="6952" spans="1:10">
      <c r="A6952" t="str">
        <f t="shared" si="108"/>
        <v>C252015MaleMaori10</v>
      </c>
      <c r="B6952">
        <v>2015</v>
      </c>
      <c r="C6952" t="s">
        <v>26</v>
      </c>
      <c r="D6952" t="s">
        <v>119</v>
      </c>
      <c r="E6952">
        <v>10</v>
      </c>
      <c r="F6952" t="s">
        <v>148</v>
      </c>
      <c r="G6952">
        <v>1</v>
      </c>
      <c r="H6952">
        <v>5.3418803419999996</v>
      </c>
      <c r="I6952" t="s">
        <v>91</v>
      </c>
      <c r="J6952" t="s">
        <v>197</v>
      </c>
    </row>
    <row r="6953" spans="1:10">
      <c r="A6953" t="str">
        <f t="shared" si="108"/>
        <v>C302015MaleMaori10</v>
      </c>
      <c r="B6953">
        <v>2015</v>
      </c>
      <c r="C6953" t="s">
        <v>26</v>
      </c>
      <c r="D6953" t="s">
        <v>119</v>
      </c>
      <c r="E6953">
        <v>10</v>
      </c>
      <c r="F6953" t="s">
        <v>148</v>
      </c>
      <c r="G6953">
        <v>1</v>
      </c>
      <c r="H6953">
        <v>5.3418803419999996</v>
      </c>
      <c r="I6953" t="s">
        <v>210</v>
      </c>
      <c r="J6953" t="s">
        <v>211</v>
      </c>
    </row>
    <row r="6954" spans="1:10">
      <c r="A6954" t="str">
        <f t="shared" si="108"/>
        <v>C33-C342015MaleMaori10</v>
      </c>
      <c r="B6954">
        <v>2015</v>
      </c>
      <c r="C6954" t="s">
        <v>26</v>
      </c>
      <c r="D6954" t="s">
        <v>119</v>
      </c>
      <c r="E6954">
        <v>10</v>
      </c>
      <c r="F6954" t="s">
        <v>148</v>
      </c>
      <c r="G6954">
        <v>8</v>
      </c>
      <c r="H6954">
        <v>42.735042739999997</v>
      </c>
      <c r="I6954" t="s">
        <v>92</v>
      </c>
      <c r="J6954" t="s">
        <v>175</v>
      </c>
    </row>
    <row r="6955" spans="1:10">
      <c r="A6955" t="str">
        <f t="shared" si="108"/>
        <v>C40-C412015MaleMaori10</v>
      </c>
      <c r="B6955">
        <v>2015</v>
      </c>
      <c r="C6955" t="s">
        <v>26</v>
      </c>
      <c r="D6955" t="s">
        <v>119</v>
      </c>
      <c r="E6955">
        <v>10</v>
      </c>
      <c r="F6955" t="s">
        <v>148</v>
      </c>
      <c r="G6955">
        <v>1</v>
      </c>
      <c r="H6955">
        <v>5.3418803419999996</v>
      </c>
      <c r="I6955" t="s">
        <v>160</v>
      </c>
      <c r="J6955" t="s">
        <v>161</v>
      </c>
    </row>
    <row r="6956" spans="1:10">
      <c r="A6956" t="str">
        <f t="shared" si="108"/>
        <v>C432015MaleMaori10</v>
      </c>
      <c r="B6956">
        <v>2015</v>
      </c>
      <c r="C6956" t="s">
        <v>26</v>
      </c>
      <c r="D6956" t="s">
        <v>119</v>
      </c>
      <c r="E6956">
        <v>10</v>
      </c>
      <c r="F6956" t="s">
        <v>148</v>
      </c>
      <c r="G6956">
        <v>1</v>
      </c>
      <c r="H6956">
        <v>5.3418803419999996</v>
      </c>
      <c r="I6956" t="s">
        <v>93</v>
      </c>
      <c r="J6956" t="s">
        <v>186</v>
      </c>
    </row>
    <row r="6957" spans="1:10">
      <c r="A6957" t="str">
        <f t="shared" si="108"/>
        <v>C492015MaleMaori10</v>
      </c>
      <c r="B6957">
        <v>2015</v>
      </c>
      <c r="C6957" t="s">
        <v>26</v>
      </c>
      <c r="D6957" t="s">
        <v>119</v>
      </c>
      <c r="E6957">
        <v>10</v>
      </c>
      <c r="F6957" t="s">
        <v>148</v>
      </c>
      <c r="G6957">
        <v>1</v>
      </c>
      <c r="H6957">
        <v>5.3418803419999996</v>
      </c>
      <c r="I6957" t="s">
        <v>162</v>
      </c>
      <c r="J6957" t="s">
        <v>163</v>
      </c>
    </row>
    <row r="6958" spans="1:10">
      <c r="A6958" t="str">
        <f t="shared" si="108"/>
        <v>C612015MaleMaori10</v>
      </c>
      <c r="B6958">
        <v>2015</v>
      </c>
      <c r="C6958" t="s">
        <v>26</v>
      </c>
      <c r="D6958" t="s">
        <v>119</v>
      </c>
      <c r="E6958">
        <v>10</v>
      </c>
      <c r="F6958" t="s">
        <v>148</v>
      </c>
      <c r="G6958">
        <v>2</v>
      </c>
      <c r="H6958">
        <v>10.683760680000001</v>
      </c>
      <c r="I6958" t="s">
        <v>107</v>
      </c>
      <c r="J6958" t="s">
        <v>202</v>
      </c>
    </row>
    <row r="6959" spans="1:10">
      <c r="A6959" t="str">
        <f t="shared" si="108"/>
        <v>C622015MaleMaori10</v>
      </c>
      <c r="B6959">
        <v>2015</v>
      </c>
      <c r="C6959" t="s">
        <v>26</v>
      </c>
      <c r="D6959" t="s">
        <v>119</v>
      </c>
      <c r="E6959">
        <v>10</v>
      </c>
      <c r="F6959" t="s">
        <v>148</v>
      </c>
      <c r="G6959">
        <v>4</v>
      </c>
      <c r="H6959">
        <v>21.367521369999999</v>
      </c>
      <c r="I6959" t="s">
        <v>108</v>
      </c>
      <c r="J6959" t="s">
        <v>187</v>
      </c>
    </row>
    <row r="6960" spans="1:10">
      <c r="A6960" t="str">
        <f t="shared" si="108"/>
        <v>C64-C66, C682015MaleMaori10</v>
      </c>
      <c r="B6960">
        <v>2015</v>
      </c>
      <c r="C6960" t="s">
        <v>26</v>
      </c>
      <c r="D6960" t="s">
        <v>119</v>
      </c>
      <c r="E6960">
        <v>10</v>
      </c>
      <c r="F6960" t="s">
        <v>148</v>
      </c>
      <c r="G6960">
        <v>6</v>
      </c>
      <c r="H6960">
        <v>32.051282049999998</v>
      </c>
      <c r="I6960" t="s">
        <v>94</v>
      </c>
      <c r="J6960" t="s">
        <v>164</v>
      </c>
    </row>
    <row r="6961" spans="1:10">
      <c r="A6961" t="str">
        <f t="shared" si="108"/>
        <v>C712015MaleMaori10</v>
      </c>
      <c r="B6961">
        <v>2015</v>
      </c>
      <c r="C6961" t="s">
        <v>26</v>
      </c>
      <c r="D6961" t="s">
        <v>119</v>
      </c>
      <c r="E6961">
        <v>10</v>
      </c>
      <c r="F6961" t="s">
        <v>148</v>
      </c>
      <c r="G6961">
        <v>1</v>
      </c>
      <c r="H6961">
        <v>5.3418803419999996</v>
      </c>
      <c r="I6961" t="s">
        <v>96</v>
      </c>
      <c r="J6961" t="s">
        <v>167</v>
      </c>
    </row>
    <row r="6962" spans="1:10">
      <c r="A6962" t="str">
        <f t="shared" si="108"/>
        <v>C732015MaleMaori10</v>
      </c>
      <c r="B6962">
        <v>2015</v>
      </c>
      <c r="C6962" t="s">
        <v>26</v>
      </c>
      <c r="D6962" t="s">
        <v>119</v>
      </c>
      <c r="E6962">
        <v>10</v>
      </c>
      <c r="F6962" t="s">
        <v>148</v>
      </c>
      <c r="G6962">
        <v>4</v>
      </c>
      <c r="H6962">
        <v>21.367521369999999</v>
      </c>
      <c r="I6962" t="s">
        <v>97</v>
      </c>
      <c r="J6962" t="s">
        <v>183</v>
      </c>
    </row>
    <row r="6963" spans="1:10">
      <c r="A6963" t="str">
        <f t="shared" si="108"/>
        <v>C77-C792015MaleMaori10</v>
      </c>
      <c r="B6963">
        <v>2015</v>
      </c>
      <c r="C6963" t="s">
        <v>26</v>
      </c>
      <c r="D6963" t="s">
        <v>119</v>
      </c>
      <c r="E6963">
        <v>10</v>
      </c>
      <c r="F6963" t="s">
        <v>148</v>
      </c>
      <c r="G6963">
        <v>2</v>
      </c>
      <c r="H6963">
        <v>10.683760680000001</v>
      </c>
      <c r="I6963" t="s">
        <v>215</v>
      </c>
      <c r="J6963" t="s">
        <v>216</v>
      </c>
    </row>
    <row r="6964" spans="1:10">
      <c r="A6964" t="str">
        <f t="shared" si="108"/>
        <v>C82-C86, C962015MaleMaori10</v>
      </c>
      <c r="B6964">
        <v>2015</v>
      </c>
      <c r="C6964" t="s">
        <v>26</v>
      </c>
      <c r="D6964" t="s">
        <v>119</v>
      </c>
      <c r="E6964">
        <v>10</v>
      </c>
      <c r="F6964" t="s">
        <v>148</v>
      </c>
      <c r="G6964">
        <v>3</v>
      </c>
      <c r="H6964">
        <v>16.025641029999999</v>
      </c>
      <c r="I6964" t="s">
        <v>99</v>
      </c>
      <c r="J6964" t="s">
        <v>173</v>
      </c>
    </row>
    <row r="6965" spans="1:10">
      <c r="A6965" t="str">
        <f t="shared" si="108"/>
        <v>C91-C952015MaleMaori10</v>
      </c>
      <c r="B6965">
        <v>2015</v>
      </c>
      <c r="C6965" t="s">
        <v>26</v>
      </c>
      <c r="D6965" t="s">
        <v>119</v>
      </c>
      <c r="E6965">
        <v>10</v>
      </c>
      <c r="F6965" t="s">
        <v>148</v>
      </c>
      <c r="G6965">
        <v>2</v>
      </c>
      <c r="H6965">
        <v>10.683760680000001</v>
      </c>
      <c r="I6965" t="s">
        <v>101</v>
      </c>
      <c r="J6965" t="s">
        <v>174</v>
      </c>
    </row>
    <row r="6966" spans="1:10">
      <c r="A6966" t="str">
        <f t="shared" si="108"/>
        <v>C00-C142016MaleMaori10</v>
      </c>
      <c r="B6966">
        <v>2016</v>
      </c>
      <c r="C6966" t="s">
        <v>26</v>
      </c>
      <c r="D6966" t="s">
        <v>119</v>
      </c>
      <c r="E6966">
        <v>10</v>
      </c>
      <c r="F6966" t="s">
        <v>148</v>
      </c>
      <c r="G6966">
        <v>4</v>
      </c>
      <c r="H6966">
        <v>21.008403359999999</v>
      </c>
      <c r="I6966" t="s">
        <v>86</v>
      </c>
      <c r="J6966" t="s">
        <v>180</v>
      </c>
    </row>
    <row r="6967" spans="1:10">
      <c r="A6967" t="str">
        <f t="shared" si="108"/>
        <v>C152016MaleMaori10</v>
      </c>
      <c r="B6967">
        <v>2016</v>
      </c>
      <c r="C6967" t="s">
        <v>26</v>
      </c>
      <c r="D6967" t="s">
        <v>119</v>
      </c>
      <c r="E6967">
        <v>10</v>
      </c>
      <c r="F6967" t="s">
        <v>148</v>
      </c>
      <c r="G6967">
        <v>1</v>
      </c>
      <c r="H6967">
        <v>5.2521008399999998</v>
      </c>
      <c r="I6967" t="s">
        <v>87</v>
      </c>
      <c r="J6967" t="s">
        <v>217</v>
      </c>
    </row>
    <row r="6968" spans="1:10">
      <c r="A6968" t="str">
        <f t="shared" si="108"/>
        <v>C162016MaleMaori10</v>
      </c>
      <c r="B6968">
        <v>2016</v>
      </c>
      <c r="C6968" t="s">
        <v>26</v>
      </c>
      <c r="D6968" t="s">
        <v>119</v>
      </c>
      <c r="E6968">
        <v>10</v>
      </c>
      <c r="F6968" t="s">
        <v>148</v>
      </c>
      <c r="G6968">
        <v>2</v>
      </c>
      <c r="H6968">
        <v>10.50420168</v>
      </c>
      <c r="I6968" t="s">
        <v>88</v>
      </c>
      <c r="J6968" t="s">
        <v>188</v>
      </c>
    </row>
    <row r="6969" spans="1:10">
      <c r="A6969" t="str">
        <f t="shared" si="108"/>
        <v>C18-C212016MaleMaori10</v>
      </c>
      <c r="B6969">
        <v>2016</v>
      </c>
      <c r="C6969" t="s">
        <v>26</v>
      </c>
      <c r="D6969" t="s">
        <v>119</v>
      </c>
      <c r="E6969">
        <v>10</v>
      </c>
      <c r="F6969" t="s">
        <v>148</v>
      </c>
      <c r="G6969">
        <v>4</v>
      </c>
      <c r="H6969">
        <v>21.008403359999999</v>
      </c>
      <c r="I6969" t="s">
        <v>89</v>
      </c>
      <c r="J6969" t="s">
        <v>182</v>
      </c>
    </row>
    <row r="6970" spans="1:10">
      <c r="A6970" t="str">
        <f t="shared" si="108"/>
        <v>C222016MaleMaori10</v>
      </c>
      <c r="B6970">
        <v>2016</v>
      </c>
      <c r="C6970" t="s">
        <v>26</v>
      </c>
      <c r="D6970" t="s">
        <v>119</v>
      </c>
      <c r="E6970">
        <v>10</v>
      </c>
      <c r="F6970" t="s">
        <v>148</v>
      </c>
      <c r="G6970">
        <v>5</v>
      </c>
      <c r="H6970">
        <v>26.2605042</v>
      </c>
      <c r="I6970" t="s">
        <v>90</v>
      </c>
      <c r="J6970" t="s">
        <v>159</v>
      </c>
    </row>
    <row r="6971" spans="1:10">
      <c r="A6971" t="str">
        <f t="shared" si="108"/>
        <v>C252016MaleMaori10</v>
      </c>
      <c r="B6971">
        <v>2016</v>
      </c>
      <c r="C6971" t="s">
        <v>26</v>
      </c>
      <c r="D6971" t="s">
        <v>119</v>
      </c>
      <c r="E6971">
        <v>10</v>
      </c>
      <c r="F6971" t="s">
        <v>148</v>
      </c>
      <c r="G6971">
        <v>1</v>
      </c>
      <c r="H6971">
        <v>5.2521008399999998</v>
      </c>
      <c r="I6971" t="s">
        <v>91</v>
      </c>
      <c r="J6971" t="s">
        <v>197</v>
      </c>
    </row>
    <row r="6972" spans="1:10">
      <c r="A6972" t="str">
        <f t="shared" si="108"/>
        <v>C33-C342016MaleMaori10</v>
      </c>
      <c r="B6972">
        <v>2016</v>
      </c>
      <c r="C6972" t="s">
        <v>26</v>
      </c>
      <c r="D6972" t="s">
        <v>119</v>
      </c>
      <c r="E6972">
        <v>10</v>
      </c>
      <c r="F6972" t="s">
        <v>148</v>
      </c>
      <c r="G6972">
        <v>10</v>
      </c>
      <c r="H6972">
        <v>52.521008399999999</v>
      </c>
      <c r="I6972" t="s">
        <v>92</v>
      </c>
      <c r="J6972" t="s">
        <v>175</v>
      </c>
    </row>
    <row r="6973" spans="1:10">
      <c r="A6973" t="str">
        <f t="shared" si="108"/>
        <v>C372016MaleMaori10</v>
      </c>
      <c r="B6973">
        <v>2016</v>
      </c>
      <c r="C6973" t="s">
        <v>26</v>
      </c>
      <c r="D6973" t="s">
        <v>119</v>
      </c>
      <c r="E6973">
        <v>10</v>
      </c>
      <c r="F6973" t="s">
        <v>148</v>
      </c>
      <c r="G6973">
        <v>1</v>
      </c>
      <c r="H6973">
        <v>5.2521008399999998</v>
      </c>
      <c r="I6973" t="s">
        <v>212</v>
      </c>
      <c r="J6973" t="s">
        <v>213</v>
      </c>
    </row>
    <row r="6974" spans="1:10">
      <c r="A6974" t="str">
        <f t="shared" si="108"/>
        <v>C432016MaleMaori10</v>
      </c>
      <c r="B6974">
        <v>2016</v>
      </c>
      <c r="C6974" t="s">
        <v>26</v>
      </c>
      <c r="D6974" t="s">
        <v>119</v>
      </c>
      <c r="E6974">
        <v>10</v>
      </c>
      <c r="F6974" t="s">
        <v>148</v>
      </c>
      <c r="G6974">
        <v>3</v>
      </c>
      <c r="H6974">
        <v>15.75630252</v>
      </c>
      <c r="I6974" t="s">
        <v>93</v>
      </c>
      <c r="J6974" t="s">
        <v>186</v>
      </c>
    </row>
    <row r="6975" spans="1:10">
      <c r="A6975" t="str">
        <f t="shared" si="108"/>
        <v>C492016MaleMaori10</v>
      </c>
      <c r="B6975">
        <v>2016</v>
      </c>
      <c r="C6975" t="s">
        <v>26</v>
      </c>
      <c r="D6975" t="s">
        <v>119</v>
      </c>
      <c r="E6975">
        <v>10</v>
      </c>
      <c r="F6975" t="s">
        <v>148</v>
      </c>
      <c r="G6975">
        <v>1</v>
      </c>
      <c r="H6975">
        <v>5.2521008399999998</v>
      </c>
      <c r="I6975" t="s">
        <v>162</v>
      </c>
      <c r="J6975" t="s">
        <v>163</v>
      </c>
    </row>
    <row r="6976" spans="1:10">
      <c r="A6976" t="str">
        <f t="shared" si="108"/>
        <v>C602016MaleMaori10</v>
      </c>
      <c r="B6976">
        <v>2016</v>
      </c>
      <c r="C6976" t="s">
        <v>26</v>
      </c>
      <c r="D6976" t="s">
        <v>119</v>
      </c>
      <c r="E6976">
        <v>10</v>
      </c>
      <c r="F6976" t="s">
        <v>148</v>
      </c>
      <c r="G6976">
        <v>1</v>
      </c>
      <c r="H6976">
        <v>5.2521008399999998</v>
      </c>
      <c r="I6976" t="s">
        <v>222</v>
      </c>
      <c r="J6976" t="s">
        <v>223</v>
      </c>
    </row>
    <row r="6977" spans="1:10">
      <c r="A6977" t="str">
        <f t="shared" si="108"/>
        <v>C612016MaleMaori10</v>
      </c>
      <c r="B6977">
        <v>2016</v>
      </c>
      <c r="C6977" t="s">
        <v>26</v>
      </c>
      <c r="D6977" t="s">
        <v>119</v>
      </c>
      <c r="E6977">
        <v>10</v>
      </c>
      <c r="F6977" t="s">
        <v>148</v>
      </c>
      <c r="G6977">
        <v>5</v>
      </c>
      <c r="H6977">
        <v>26.2605042</v>
      </c>
      <c r="I6977" t="s">
        <v>107</v>
      </c>
      <c r="J6977" t="s">
        <v>202</v>
      </c>
    </row>
    <row r="6978" spans="1:10">
      <c r="A6978" t="str">
        <f t="shared" si="108"/>
        <v>C622016MaleMaori10</v>
      </c>
      <c r="B6978">
        <v>2016</v>
      </c>
      <c r="C6978" t="s">
        <v>26</v>
      </c>
      <c r="D6978" t="s">
        <v>119</v>
      </c>
      <c r="E6978">
        <v>10</v>
      </c>
      <c r="F6978" t="s">
        <v>148</v>
      </c>
      <c r="G6978">
        <v>2</v>
      </c>
      <c r="H6978">
        <v>10.50420168</v>
      </c>
      <c r="I6978" t="s">
        <v>108</v>
      </c>
      <c r="J6978" t="s">
        <v>187</v>
      </c>
    </row>
    <row r="6979" spans="1:10">
      <c r="A6979" t="str">
        <f t="shared" ref="A6979:A7042" si="109">I6979&amp;B6979&amp;C6979&amp;D6979&amp;E6979</f>
        <v>C64-C66, C682016MaleMaori10</v>
      </c>
      <c r="B6979">
        <v>2016</v>
      </c>
      <c r="C6979" t="s">
        <v>26</v>
      </c>
      <c r="D6979" t="s">
        <v>119</v>
      </c>
      <c r="E6979">
        <v>10</v>
      </c>
      <c r="F6979" t="s">
        <v>148</v>
      </c>
      <c r="G6979">
        <v>3</v>
      </c>
      <c r="H6979">
        <v>15.75630252</v>
      </c>
      <c r="I6979" t="s">
        <v>94</v>
      </c>
      <c r="J6979" t="s">
        <v>164</v>
      </c>
    </row>
    <row r="6980" spans="1:10">
      <c r="A6980" t="str">
        <f t="shared" si="109"/>
        <v>C672016MaleMaori10</v>
      </c>
      <c r="B6980">
        <v>2016</v>
      </c>
      <c r="C6980" t="s">
        <v>26</v>
      </c>
      <c r="D6980" t="s">
        <v>119</v>
      </c>
      <c r="E6980">
        <v>10</v>
      </c>
      <c r="F6980" t="s">
        <v>148</v>
      </c>
      <c r="G6980">
        <v>5</v>
      </c>
      <c r="H6980">
        <v>26.2605042</v>
      </c>
      <c r="I6980" t="s">
        <v>95</v>
      </c>
      <c r="J6980" t="s">
        <v>226</v>
      </c>
    </row>
    <row r="6981" spans="1:10">
      <c r="A6981" t="str">
        <f t="shared" si="109"/>
        <v>C712016MaleMaori10</v>
      </c>
      <c r="B6981">
        <v>2016</v>
      </c>
      <c r="C6981" t="s">
        <v>26</v>
      </c>
      <c r="D6981" t="s">
        <v>119</v>
      </c>
      <c r="E6981">
        <v>10</v>
      </c>
      <c r="F6981" t="s">
        <v>148</v>
      </c>
      <c r="G6981">
        <v>1</v>
      </c>
      <c r="H6981">
        <v>5.2521008399999998</v>
      </c>
      <c r="I6981" t="s">
        <v>96</v>
      </c>
      <c r="J6981" t="s">
        <v>167</v>
      </c>
    </row>
    <row r="6982" spans="1:10">
      <c r="A6982" t="str">
        <f t="shared" si="109"/>
        <v>C732016MaleMaori10</v>
      </c>
      <c r="B6982">
        <v>2016</v>
      </c>
      <c r="C6982" t="s">
        <v>26</v>
      </c>
      <c r="D6982" t="s">
        <v>119</v>
      </c>
      <c r="E6982">
        <v>10</v>
      </c>
      <c r="F6982" t="s">
        <v>148</v>
      </c>
      <c r="G6982">
        <v>1</v>
      </c>
      <c r="H6982">
        <v>5.2521008399999998</v>
      </c>
      <c r="I6982" t="s">
        <v>97</v>
      </c>
      <c r="J6982" t="s">
        <v>183</v>
      </c>
    </row>
    <row r="6983" spans="1:10">
      <c r="A6983" t="str">
        <f t="shared" si="109"/>
        <v>C742016MaleMaori10</v>
      </c>
      <c r="B6983">
        <v>2016</v>
      </c>
      <c r="C6983" t="s">
        <v>26</v>
      </c>
      <c r="D6983" t="s">
        <v>119</v>
      </c>
      <c r="E6983">
        <v>10</v>
      </c>
      <c r="F6983" t="s">
        <v>148</v>
      </c>
      <c r="G6983">
        <v>1</v>
      </c>
      <c r="H6983">
        <v>5.2521008399999998</v>
      </c>
      <c r="I6983" t="s">
        <v>170</v>
      </c>
      <c r="J6983" t="s">
        <v>171</v>
      </c>
    </row>
    <row r="6984" spans="1:10">
      <c r="A6984" t="str">
        <f t="shared" si="109"/>
        <v>C77-C792016MaleMaori10</v>
      </c>
      <c r="B6984">
        <v>2016</v>
      </c>
      <c r="C6984" t="s">
        <v>26</v>
      </c>
      <c r="D6984" t="s">
        <v>119</v>
      </c>
      <c r="E6984">
        <v>10</v>
      </c>
      <c r="F6984" t="s">
        <v>148</v>
      </c>
      <c r="G6984">
        <v>1</v>
      </c>
      <c r="H6984">
        <v>5.2521008399999998</v>
      </c>
      <c r="I6984" t="s">
        <v>215</v>
      </c>
      <c r="J6984" t="s">
        <v>216</v>
      </c>
    </row>
    <row r="6985" spans="1:10">
      <c r="A6985" t="str">
        <f t="shared" si="109"/>
        <v>C82-C86, C962016MaleMaori10</v>
      </c>
      <c r="B6985">
        <v>2016</v>
      </c>
      <c r="C6985" t="s">
        <v>26</v>
      </c>
      <c r="D6985" t="s">
        <v>119</v>
      </c>
      <c r="E6985">
        <v>10</v>
      </c>
      <c r="F6985" t="s">
        <v>148</v>
      </c>
      <c r="G6985">
        <v>3</v>
      </c>
      <c r="H6985">
        <v>15.75630252</v>
      </c>
      <c r="I6985" t="s">
        <v>99</v>
      </c>
      <c r="J6985" t="s">
        <v>173</v>
      </c>
    </row>
    <row r="6986" spans="1:10">
      <c r="A6986" t="str">
        <f t="shared" si="109"/>
        <v>C91-C952016MaleMaori10</v>
      </c>
      <c r="B6986">
        <v>2016</v>
      </c>
      <c r="C6986" t="s">
        <v>26</v>
      </c>
      <c r="D6986" t="s">
        <v>119</v>
      </c>
      <c r="E6986">
        <v>10</v>
      </c>
      <c r="F6986" t="s">
        <v>148</v>
      </c>
      <c r="G6986">
        <v>1</v>
      </c>
      <c r="H6986">
        <v>5.2521008399999998</v>
      </c>
      <c r="I6986" t="s">
        <v>101</v>
      </c>
      <c r="J6986" t="s">
        <v>174</v>
      </c>
    </row>
    <row r="6987" spans="1:10">
      <c r="A6987" t="str">
        <f t="shared" si="109"/>
        <v>C00-C142017MaleMaori10</v>
      </c>
      <c r="B6987">
        <v>2017</v>
      </c>
      <c r="C6987" t="s">
        <v>26</v>
      </c>
      <c r="D6987" t="s">
        <v>119</v>
      </c>
      <c r="E6987">
        <v>10</v>
      </c>
      <c r="F6987" t="s">
        <v>148</v>
      </c>
      <c r="G6987">
        <v>2</v>
      </c>
      <c r="H6987">
        <v>10.411244140000001</v>
      </c>
      <c r="I6987" t="s">
        <v>86</v>
      </c>
      <c r="J6987" t="s">
        <v>180</v>
      </c>
    </row>
    <row r="6988" spans="1:10">
      <c r="A6988" t="str">
        <f t="shared" si="109"/>
        <v>C162017MaleMaori10</v>
      </c>
      <c r="B6988">
        <v>2017</v>
      </c>
      <c r="C6988" t="s">
        <v>26</v>
      </c>
      <c r="D6988" t="s">
        <v>119</v>
      </c>
      <c r="E6988">
        <v>10</v>
      </c>
      <c r="F6988" t="s">
        <v>148</v>
      </c>
      <c r="G6988">
        <v>2</v>
      </c>
      <c r="H6988">
        <v>10.411244140000001</v>
      </c>
      <c r="I6988" t="s">
        <v>88</v>
      </c>
      <c r="J6988" t="s">
        <v>188</v>
      </c>
    </row>
    <row r="6989" spans="1:10">
      <c r="A6989" t="str">
        <f t="shared" si="109"/>
        <v>C18-C212017MaleMaori10</v>
      </c>
      <c r="B6989">
        <v>2017</v>
      </c>
      <c r="C6989" t="s">
        <v>26</v>
      </c>
      <c r="D6989" t="s">
        <v>119</v>
      </c>
      <c r="E6989">
        <v>10</v>
      </c>
      <c r="F6989" t="s">
        <v>148</v>
      </c>
      <c r="G6989">
        <v>4</v>
      </c>
      <c r="H6989">
        <v>20.822488289999999</v>
      </c>
      <c r="I6989" t="s">
        <v>89</v>
      </c>
      <c r="J6989" t="s">
        <v>182</v>
      </c>
    </row>
    <row r="6990" spans="1:10">
      <c r="A6990" t="str">
        <f t="shared" si="109"/>
        <v>C222017MaleMaori10</v>
      </c>
      <c r="B6990">
        <v>2017</v>
      </c>
      <c r="C6990" t="s">
        <v>26</v>
      </c>
      <c r="D6990" t="s">
        <v>119</v>
      </c>
      <c r="E6990">
        <v>10</v>
      </c>
      <c r="F6990" t="s">
        <v>148</v>
      </c>
      <c r="G6990">
        <v>4</v>
      </c>
      <c r="H6990">
        <v>20.822488289999999</v>
      </c>
      <c r="I6990" t="s">
        <v>90</v>
      </c>
      <c r="J6990" t="s">
        <v>159</v>
      </c>
    </row>
    <row r="6991" spans="1:10">
      <c r="A6991" t="str">
        <f t="shared" si="109"/>
        <v>C252017MaleMaori10</v>
      </c>
      <c r="B6991">
        <v>2017</v>
      </c>
      <c r="C6991" t="s">
        <v>26</v>
      </c>
      <c r="D6991" t="s">
        <v>119</v>
      </c>
      <c r="E6991">
        <v>10</v>
      </c>
      <c r="F6991" t="s">
        <v>148</v>
      </c>
      <c r="G6991">
        <v>1</v>
      </c>
      <c r="H6991">
        <v>5.2056220719999997</v>
      </c>
      <c r="I6991" t="s">
        <v>91</v>
      </c>
      <c r="J6991" t="s">
        <v>197</v>
      </c>
    </row>
    <row r="6992" spans="1:10">
      <c r="A6992" t="str">
        <f t="shared" si="109"/>
        <v>C262017MaleMaori10</v>
      </c>
      <c r="B6992">
        <v>2017</v>
      </c>
      <c r="C6992" t="s">
        <v>26</v>
      </c>
      <c r="D6992" t="s">
        <v>119</v>
      </c>
      <c r="E6992">
        <v>10</v>
      </c>
      <c r="F6992" t="s">
        <v>148</v>
      </c>
      <c r="G6992">
        <v>2</v>
      </c>
      <c r="H6992">
        <v>10.411244140000001</v>
      </c>
      <c r="I6992" t="s">
        <v>198</v>
      </c>
      <c r="J6992" t="s">
        <v>199</v>
      </c>
    </row>
    <row r="6993" spans="1:10">
      <c r="A6993" t="str">
        <f t="shared" si="109"/>
        <v>C302017MaleMaori10</v>
      </c>
      <c r="B6993">
        <v>2017</v>
      </c>
      <c r="C6993" t="s">
        <v>26</v>
      </c>
      <c r="D6993" t="s">
        <v>119</v>
      </c>
      <c r="E6993">
        <v>10</v>
      </c>
      <c r="F6993" t="s">
        <v>148</v>
      </c>
      <c r="G6993">
        <v>1</v>
      </c>
      <c r="H6993">
        <v>5.2056220719999997</v>
      </c>
      <c r="I6993" t="s">
        <v>210</v>
      </c>
      <c r="J6993" t="s">
        <v>211</v>
      </c>
    </row>
    <row r="6994" spans="1:10">
      <c r="A6994" t="str">
        <f t="shared" si="109"/>
        <v>C33-C342017MaleMaori10</v>
      </c>
      <c r="B6994">
        <v>2017</v>
      </c>
      <c r="C6994" t="s">
        <v>26</v>
      </c>
      <c r="D6994" t="s">
        <v>119</v>
      </c>
      <c r="E6994">
        <v>10</v>
      </c>
      <c r="F6994" t="s">
        <v>148</v>
      </c>
      <c r="G6994">
        <v>5</v>
      </c>
      <c r="H6994">
        <v>26.028110359999999</v>
      </c>
      <c r="I6994" t="s">
        <v>92</v>
      </c>
      <c r="J6994" t="s">
        <v>175</v>
      </c>
    </row>
    <row r="6995" spans="1:10">
      <c r="A6995" t="str">
        <f t="shared" si="109"/>
        <v>C492017MaleMaori10</v>
      </c>
      <c r="B6995">
        <v>2017</v>
      </c>
      <c r="C6995" t="s">
        <v>26</v>
      </c>
      <c r="D6995" t="s">
        <v>119</v>
      </c>
      <c r="E6995">
        <v>10</v>
      </c>
      <c r="F6995" t="s">
        <v>148</v>
      </c>
      <c r="G6995">
        <v>1</v>
      </c>
      <c r="H6995">
        <v>5.2056220719999997</v>
      </c>
      <c r="I6995" t="s">
        <v>162</v>
      </c>
      <c r="J6995" t="s">
        <v>163</v>
      </c>
    </row>
    <row r="6996" spans="1:10">
      <c r="A6996" t="str">
        <f t="shared" si="109"/>
        <v>C612017MaleMaori10</v>
      </c>
      <c r="B6996">
        <v>2017</v>
      </c>
      <c r="C6996" t="s">
        <v>26</v>
      </c>
      <c r="D6996" t="s">
        <v>119</v>
      </c>
      <c r="E6996">
        <v>10</v>
      </c>
      <c r="F6996" t="s">
        <v>148</v>
      </c>
      <c r="G6996">
        <v>4</v>
      </c>
      <c r="H6996">
        <v>20.822488289999999</v>
      </c>
      <c r="I6996" t="s">
        <v>107</v>
      </c>
      <c r="J6996" t="s">
        <v>202</v>
      </c>
    </row>
    <row r="6997" spans="1:10">
      <c r="A6997" t="str">
        <f t="shared" si="109"/>
        <v>C64-C66, C682017MaleMaori10</v>
      </c>
      <c r="B6997">
        <v>2017</v>
      </c>
      <c r="C6997" t="s">
        <v>26</v>
      </c>
      <c r="D6997" t="s">
        <v>119</v>
      </c>
      <c r="E6997">
        <v>10</v>
      </c>
      <c r="F6997" t="s">
        <v>148</v>
      </c>
      <c r="G6997">
        <v>3</v>
      </c>
      <c r="H6997">
        <v>15.61686622</v>
      </c>
      <c r="I6997" t="s">
        <v>94</v>
      </c>
      <c r="J6997" t="s">
        <v>164</v>
      </c>
    </row>
    <row r="6998" spans="1:10">
      <c r="A6998" t="str">
        <f t="shared" si="109"/>
        <v>C672017MaleMaori10</v>
      </c>
      <c r="B6998">
        <v>2017</v>
      </c>
      <c r="C6998" t="s">
        <v>26</v>
      </c>
      <c r="D6998" t="s">
        <v>119</v>
      </c>
      <c r="E6998">
        <v>10</v>
      </c>
      <c r="F6998" t="s">
        <v>148</v>
      </c>
      <c r="G6998">
        <v>1</v>
      </c>
      <c r="H6998">
        <v>5.2056220719999997</v>
      </c>
      <c r="I6998" t="s">
        <v>95</v>
      </c>
      <c r="J6998" t="s">
        <v>226</v>
      </c>
    </row>
    <row r="6999" spans="1:10">
      <c r="A6999" t="str">
        <f t="shared" si="109"/>
        <v>C82-C86, C962017MaleMaori10</v>
      </c>
      <c r="B6999">
        <v>2017</v>
      </c>
      <c r="C6999" t="s">
        <v>26</v>
      </c>
      <c r="D6999" t="s">
        <v>119</v>
      </c>
      <c r="E6999">
        <v>10</v>
      </c>
      <c r="F6999" t="s">
        <v>148</v>
      </c>
      <c r="G6999">
        <v>6</v>
      </c>
      <c r="H6999">
        <v>31.23373243</v>
      </c>
      <c r="I6999" t="s">
        <v>99</v>
      </c>
      <c r="J6999" t="s">
        <v>173</v>
      </c>
    </row>
    <row r="7000" spans="1:10">
      <c r="A7000" t="str">
        <f t="shared" si="109"/>
        <v>C91-C952017MaleMaori10</v>
      </c>
      <c r="B7000">
        <v>2017</v>
      </c>
      <c r="C7000" t="s">
        <v>26</v>
      </c>
      <c r="D7000" t="s">
        <v>119</v>
      </c>
      <c r="E7000">
        <v>10</v>
      </c>
      <c r="F7000" t="s">
        <v>148</v>
      </c>
      <c r="G7000">
        <v>1</v>
      </c>
      <c r="H7000">
        <v>5.2056220719999997</v>
      </c>
      <c r="I7000" t="s">
        <v>101</v>
      </c>
      <c r="J7000" t="s">
        <v>174</v>
      </c>
    </row>
    <row r="7001" spans="1:10">
      <c r="A7001" t="str">
        <f t="shared" si="109"/>
        <v>C00-C142015MaleMaori11</v>
      </c>
      <c r="B7001">
        <v>2015</v>
      </c>
      <c r="C7001" t="s">
        <v>26</v>
      </c>
      <c r="D7001" t="s">
        <v>119</v>
      </c>
      <c r="E7001">
        <v>11</v>
      </c>
      <c r="F7001" t="s">
        <v>149</v>
      </c>
      <c r="G7001">
        <v>7</v>
      </c>
      <c r="H7001">
        <v>38.75968992</v>
      </c>
      <c r="I7001" t="s">
        <v>86</v>
      </c>
      <c r="J7001" t="s">
        <v>180</v>
      </c>
    </row>
    <row r="7002" spans="1:10">
      <c r="A7002" t="str">
        <f t="shared" si="109"/>
        <v>C152015MaleMaori11</v>
      </c>
      <c r="B7002">
        <v>2015</v>
      </c>
      <c r="C7002" t="s">
        <v>26</v>
      </c>
      <c r="D7002" t="s">
        <v>119</v>
      </c>
      <c r="E7002">
        <v>11</v>
      </c>
      <c r="F7002" t="s">
        <v>149</v>
      </c>
      <c r="G7002">
        <v>1</v>
      </c>
      <c r="H7002">
        <v>5.5370985599999996</v>
      </c>
      <c r="I7002" t="s">
        <v>87</v>
      </c>
      <c r="J7002" t="s">
        <v>217</v>
      </c>
    </row>
    <row r="7003" spans="1:10">
      <c r="A7003" t="str">
        <f t="shared" si="109"/>
        <v>C162015MaleMaori11</v>
      </c>
      <c r="B7003">
        <v>2015</v>
      </c>
      <c r="C7003" t="s">
        <v>26</v>
      </c>
      <c r="D7003" t="s">
        <v>119</v>
      </c>
      <c r="E7003">
        <v>11</v>
      </c>
      <c r="F7003" t="s">
        <v>149</v>
      </c>
      <c r="G7003">
        <v>5</v>
      </c>
      <c r="H7003">
        <v>27.685492799999999</v>
      </c>
      <c r="I7003" t="s">
        <v>88</v>
      </c>
      <c r="J7003" t="s">
        <v>188</v>
      </c>
    </row>
    <row r="7004" spans="1:10">
      <c r="A7004" t="str">
        <f t="shared" si="109"/>
        <v>C172015MaleMaori11</v>
      </c>
      <c r="B7004">
        <v>2015</v>
      </c>
      <c r="C7004" t="s">
        <v>26</v>
      </c>
      <c r="D7004" t="s">
        <v>119</v>
      </c>
      <c r="E7004">
        <v>11</v>
      </c>
      <c r="F7004" t="s">
        <v>149</v>
      </c>
      <c r="G7004">
        <v>1</v>
      </c>
      <c r="H7004">
        <v>5.5370985599999996</v>
      </c>
      <c r="I7004" t="s">
        <v>208</v>
      </c>
      <c r="J7004" t="s">
        <v>209</v>
      </c>
    </row>
    <row r="7005" spans="1:10">
      <c r="A7005" t="str">
        <f t="shared" si="109"/>
        <v>C18-C212015MaleMaori11</v>
      </c>
      <c r="B7005">
        <v>2015</v>
      </c>
      <c r="C7005" t="s">
        <v>26</v>
      </c>
      <c r="D7005" t="s">
        <v>119</v>
      </c>
      <c r="E7005">
        <v>11</v>
      </c>
      <c r="F7005" t="s">
        <v>149</v>
      </c>
      <c r="G7005">
        <v>8</v>
      </c>
      <c r="H7005">
        <v>44.296788479999996</v>
      </c>
      <c r="I7005" t="s">
        <v>89</v>
      </c>
      <c r="J7005" t="s">
        <v>182</v>
      </c>
    </row>
    <row r="7006" spans="1:10">
      <c r="A7006" t="str">
        <f t="shared" si="109"/>
        <v>C222015MaleMaori11</v>
      </c>
      <c r="B7006">
        <v>2015</v>
      </c>
      <c r="C7006" t="s">
        <v>26</v>
      </c>
      <c r="D7006" t="s">
        <v>119</v>
      </c>
      <c r="E7006">
        <v>11</v>
      </c>
      <c r="F7006" t="s">
        <v>149</v>
      </c>
      <c r="G7006">
        <v>9</v>
      </c>
      <c r="H7006">
        <v>49.83388704</v>
      </c>
      <c r="I7006" t="s">
        <v>90</v>
      </c>
      <c r="J7006" t="s">
        <v>159</v>
      </c>
    </row>
    <row r="7007" spans="1:10">
      <c r="A7007" t="str">
        <f t="shared" si="109"/>
        <v>C252015MaleMaori11</v>
      </c>
      <c r="B7007">
        <v>2015</v>
      </c>
      <c r="C7007" t="s">
        <v>26</v>
      </c>
      <c r="D7007" t="s">
        <v>119</v>
      </c>
      <c r="E7007">
        <v>11</v>
      </c>
      <c r="F7007" t="s">
        <v>149</v>
      </c>
      <c r="G7007">
        <v>4</v>
      </c>
      <c r="H7007">
        <v>22.148394239999998</v>
      </c>
      <c r="I7007" t="s">
        <v>91</v>
      </c>
      <c r="J7007" t="s">
        <v>197</v>
      </c>
    </row>
    <row r="7008" spans="1:10">
      <c r="A7008" t="str">
        <f t="shared" si="109"/>
        <v>C262015MaleMaori11</v>
      </c>
      <c r="B7008">
        <v>2015</v>
      </c>
      <c r="C7008" t="s">
        <v>26</v>
      </c>
      <c r="D7008" t="s">
        <v>119</v>
      </c>
      <c r="E7008">
        <v>11</v>
      </c>
      <c r="F7008" t="s">
        <v>149</v>
      </c>
      <c r="G7008">
        <v>2</v>
      </c>
      <c r="H7008">
        <v>11.074197119999999</v>
      </c>
      <c r="I7008" t="s">
        <v>198</v>
      </c>
      <c r="J7008" t="s">
        <v>199</v>
      </c>
    </row>
    <row r="7009" spans="1:10">
      <c r="A7009" t="str">
        <f t="shared" si="109"/>
        <v>C322015MaleMaori11</v>
      </c>
      <c r="B7009">
        <v>2015</v>
      </c>
      <c r="C7009" t="s">
        <v>26</v>
      </c>
      <c r="D7009" t="s">
        <v>119</v>
      </c>
      <c r="E7009">
        <v>11</v>
      </c>
      <c r="F7009" t="s">
        <v>149</v>
      </c>
      <c r="G7009">
        <v>1</v>
      </c>
      <c r="H7009">
        <v>5.5370985599999996</v>
      </c>
      <c r="I7009" t="s">
        <v>189</v>
      </c>
      <c r="J7009" t="s">
        <v>190</v>
      </c>
    </row>
    <row r="7010" spans="1:10">
      <c r="A7010" t="str">
        <f t="shared" si="109"/>
        <v>C33-C342015MaleMaori11</v>
      </c>
      <c r="B7010">
        <v>2015</v>
      </c>
      <c r="C7010" t="s">
        <v>26</v>
      </c>
      <c r="D7010" t="s">
        <v>119</v>
      </c>
      <c r="E7010">
        <v>11</v>
      </c>
      <c r="F7010" t="s">
        <v>149</v>
      </c>
      <c r="G7010">
        <v>21</v>
      </c>
      <c r="H7010">
        <v>116.2790698</v>
      </c>
      <c r="I7010" t="s">
        <v>92</v>
      </c>
      <c r="J7010" t="s">
        <v>175</v>
      </c>
    </row>
    <row r="7011" spans="1:10">
      <c r="A7011" t="str">
        <f t="shared" si="109"/>
        <v>C432015MaleMaori11</v>
      </c>
      <c r="B7011">
        <v>2015</v>
      </c>
      <c r="C7011" t="s">
        <v>26</v>
      </c>
      <c r="D7011" t="s">
        <v>119</v>
      </c>
      <c r="E7011">
        <v>11</v>
      </c>
      <c r="F7011" t="s">
        <v>149</v>
      </c>
      <c r="G7011">
        <v>1</v>
      </c>
      <c r="H7011">
        <v>5.5370985599999996</v>
      </c>
      <c r="I7011" t="s">
        <v>93</v>
      </c>
      <c r="J7011" t="s">
        <v>186</v>
      </c>
    </row>
    <row r="7012" spans="1:10">
      <c r="A7012" t="str">
        <f t="shared" si="109"/>
        <v>C452015MaleMaori11</v>
      </c>
      <c r="B7012">
        <v>2015</v>
      </c>
      <c r="C7012" t="s">
        <v>26</v>
      </c>
      <c r="D7012" t="s">
        <v>119</v>
      </c>
      <c r="E7012">
        <v>11</v>
      </c>
      <c r="F7012" t="s">
        <v>149</v>
      </c>
      <c r="G7012">
        <v>1</v>
      </c>
      <c r="H7012">
        <v>5.5370985599999996</v>
      </c>
      <c r="I7012" t="s">
        <v>218</v>
      </c>
      <c r="J7012" t="s">
        <v>219</v>
      </c>
    </row>
    <row r="7013" spans="1:10">
      <c r="A7013" t="str">
        <f t="shared" si="109"/>
        <v>C612015MaleMaori11</v>
      </c>
      <c r="B7013">
        <v>2015</v>
      </c>
      <c r="C7013" t="s">
        <v>26</v>
      </c>
      <c r="D7013" t="s">
        <v>119</v>
      </c>
      <c r="E7013">
        <v>11</v>
      </c>
      <c r="F7013" t="s">
        <v>149</v>
      </c>
      <c r="G7013">
        <v>16</v>
      </c>
      <c r="H7013">
        <v>88.593576970000001</v>
      </c>
      <c r="I7013" t="s">
        <v>107</v>
      </c>
      <c r="J7013" t="s">
        <v>202</v>
      </c>
    </row>
    <row r="7014" spans="1:10">
      <c r="A7014" t="str">
        <f t="shared" si="109"/>
        <v>C622015MaleMaori11</v>
      </c>
      <c r="B7014">
        <v>2015</v>
      </c>
      <c r="C7014" t="s">
        <v>26</v>
      </c>
      <c r="D7014" t="s">
        <v>119</v>
      </c>
      <c r="E7014">
        <v>11</v>
      </c>
      <c r="F7014" t="s">
        <v>149</v>
      </c>
      <c r="G7014">
        <v>3</v>
      </c>
      <c r="H7014">
        <v>16.611295680000001</v>
      </c>
      <c r="I7014" t="s">
        <v>108</v>
      </c>
      <c r="J7014" t="s">
        <v>187</v>
      </c>
    </row>
    <row r="7015" spans="1:10">
      <c r="A7015" t="str">
        <f t="shared" si="109"/>
        <v>C64-C66, C682015MaleMaori11</v>
      </c>
      <c r="B7015">
        <v>2015</v>
      </c>
      <c r="C7015" t="s">
        <v>26</v>
      </c>
      <c r="D7015" t="s">
        <v>119</v>
      </c>
      <c r="E7015">
        <v>11</v>
      </c>
      <c r="F7015" t="s">
        <v>149</v>
      </c>
      <c r="G7015">
        <v>6</v>
      </c>
      <c r="H7015">
        <v>33.222591360000003</v>
      </c>
      <c r="I7015" t="s">
        <v>94</v>
      </c>
      <c r="J7015" t="s">
        <v>164</v>
      </c>
    </row>
    <row r="7016" spans="1:10">
      <c r="A7016" t="str">
        <f t="shared" si="109"/>
        <v>C712015MaleMaori11</v>
      </c>
      <c r="B7016">
        <v>2015</v>
      </c>
      <c r="C7016" t="s">
        <v>26</v>
      </c>
      <c r="D7016" t="s">
        <v>119</v>
      </c>
      <c r="E7016">
        <v>11</v>
      </c>
      <c r="F7016" t="s">
        <v>149</v>
      </c>
      <c r="G7016">
        <v>1</v>
      </c>
      <c r="H7016">
        <v>5.5370985599999996</v>
      </c>
      <c r="I7016" t="s">
        <v>96</v>
      </c>
      <c r="J7016" t="s">
        <v>167</v>
      </c>
    </row>
    <row r="7017" spans="1:10">
      <c r="A7017" t="str">
        <f t="shared" si="109"/>
        <v>C732015MaleMaori11</v>
      </c>
      <c r="B7017">
        <v>2015</v>
      </c>
      <c r="C7017" t="s">
        <v>26</v>
      </c>
      <c r="D7017" t="s">
        <v>119</v>
      </c>
      <c r="E7017">
        <v>11</v>
      </c>
      <c r="F7017" t="s">
        <v>149</v>
      </c>
      <c r="G7017">
        <v>3</v>
      </c>
      <c r="H7017">
        <v>16.611295680000001</v>
      </c>
      <c r="I7017" t="s">
        <v>97</v>
      </c>
      <c r="J7017" t="s">
        <v>183</v>
      </c>
    </row>
    <row r="7018" spans="1:10">
      <c r="A7018" t="str">
        <f t="shared" si="109"/>
        <v>C77-C792015MaleMaori11</v>
      </c>
      <c r="B7018">
        <v>2015</v>
      </c>
      <c r="C7018" t="s">
        <v>26</v>
      </c>
      <c r="D7018" t="s">
        <v>119</v>
      </c>
      <c r="E7018">
        <v>11</v>
      </c>
      <c r="F7018" t="s">
        <v>149</v>
      </c>
      <c r="G7018">
        <v>2</v>
      </c>
      <c r="H7018">
        <v>11.074197119999999</v>
      </c>
      <c r="I7018" t="s">
        <v>215</v>
      </c>
      <c r="J7018" t="s">
        <v>216</v>
      </c>
    </row>
    <row r="7019" spans="1:10">
      <c r="A7019" t="str">
        <f t="shared" si="109"/>
        <v>C82-C86, C962015MaleMaori11</v>
      </c>
      <c r="B7019">
        <v>2015</v>
      </c>
      <c r="C7019" t="s">
        <v>26</v>
      </c>
      <c r="D7019" t="s">
        <v>119</v>
      </c>
      <c r="E7019">
        <v>11</v>
      </c>
      <c r="F7019" t="s">
        <v>149</v>
      </c>
      <c r="G7019">
        <v>2</v>
      </c>
      <c r="H7019">
        <v>11.074197119999999</v>
      </c>
      <c r="I7019" t="s">
        <v>99</v>
      </c>
      <c r="J7019" t="s">
        <v>173</v>
      </c>
    </row>
    <row r="7020" spans="1:10">
      <c r="A7020" t="str">
        <f t="shared" si="109"/>
        <v>C902015MaleMaori11</v>
      </c>
      <c r="B7020">
        <v>2015</v>
      </c>
      <c r="C7020" t="s">
        <v>26</v>
      </c>
      <c r="D7020" t="s">
        <v>119</v>
      </c>
      <c r="E7020">
        <v>11</v>
      </c>
      <c r="F7020" t="s">
        <v>149</v>
      </c>
      <c r="G7020">
        <v>4</v>
      </c>
      <c r="H7020">
        <v>22.148394239999998</v>
      </c>
      <c r="I7020" t="s">
        <v>100</v>
      </c>
      <c r="J7020" t="s">
        <v>205</v>
      </c>
    </row>
    <row r="7021" spans="1:10">
      <c r="A7021" t="str">
        <f t="shared" si="109"/>
        <v>C91-C952015MaleMaori11</v>
      </c>
      <c r="B7021">
        <v>2015</v>
      </c>
      <c r="C7021" t="s">
        <v>26</v>
      </c>
      <c r="D7021" t="s">
        <v>119</v>
      </c>
      <c r="E7021">
        <v>11</v>
      </c>
      <c r="F7021" t="s">
        <v>149</v>
      </c>
      <c r="G7021">
        <v>7</v>
      </c>
      <c r="H7021">
        <v>38.75968992</v>
      </c>
      <c r="I7021" t="s">
        <v>101</v>
      </c>
      <c r="J7021" t="s">
        <v>174</v>
      </c>
    </row>
    <row r="7022" spans="1:10">
      <c r="A7022" t="str">
        <f t="shared" si="109"/>
        <v>D45-D472015MaleMaori11</v>
      </c>
      <c r="B7022">
        <v>2015</v>
      </c>
      <c r="C7022" t="s">
        <v>26</v>
      </c>
      <c r="D7022" t="s">
        <v>119</v>
      </c>
      <c r="E7022">
        <v>11</v>
      </c>
      <c r="F7022" t="s">
        <v>149</v>
      </c>
      <c r="G7022">
        <v>1</v>
      </c>
      <c r="H7022">
        <v>5.5370985599999996</v>
      </c>
      <c r="I7022" t="s">
        <v>140</v>
      </c>
      <c r="J7022" t="s">
        <v>181</v>
      </c>
    </row>
    <row r="7023" spans="1:10">
      <c r="A7023" t="str">
        <f t="shared" si="109"/>
        <v>C00-C142016MaleMaori11</v>
      </c>
      <c r="B7023">
        <v>2016</v>
      </c>
      <c r="C7023" t="s">
        <v>26</v>
      </c>
      <c r="D7023" t="s">
        <v>119</v>
      </c>
      <c r="E7023">
        <v>11</v>
      </c>
      <c r="F7023" t="s">
        <v>149</v>
      </c>
      <c r="G7023">
        <v>8</v>
      </c>
      <c r="H7023">
        <v>44.150110380000001</v>
      </c>
      <c r="I7023" t="s">
        <v>86</v>
      </c>
      <c r="J7023" t="s">
        <v>180</v>
      </c>
    </row>
    <row r="7024" spans="1:10">
      <c r="A7024" t="str">
        <f t="shared" si="109"/>
        <v>C152016MaleMaori11</v>
      </c>
      <c r="B7024">
        <v>2016</v>
      </c>
      <c r="C7024" t="s">
        <v>26</v>
      </c>
      <c r="D7024" t="s">
        <v>119</v>
      </c>
      <c r="E7024">
        <v>11</v>
      </c>
      <c r="F7024" t="s">
        <v>149</v>
      </c>
      <c r="G7024">
        <v>2</v>
      </c>
      <c r="H7024">
        <v>11.03752759</v>
      </c>
      <c r="I7024" t="s">
        <v>87</v>
      </c>
      <c r="J7024" t="s">
        <v>217</v>
      </c>
    </row>
    <row r="7025" spans="1:10">
      <c r="A7025" t="str">
        <f t="shared" si="109"/>
        <v>C162016MaleMaori11</v>
      </c>
      <c r="B7025">
        <v>2016</v>
      </c>
      <c r="C7025" t="s">
        <v>26</v>
      </c>
      <c r="D7025" t="s">
        <v>119</v>
      </c>
      <c r="E7025">
        <v>11</v>
      </c>
      <c r="F7025" t="s">
        <v>149</v>
      </c>
      <c r="G7025">
        <v>6</v>
      </c>
      <c r="H7025">
        <v>33.112582779999997</v>
      </c>
      <c r="I7025" t="s">
        <v>88</v>
      </c>
      <c r="J7025" t="s">
        <v>188</v>
      </c>
    </row>
    <row r="7026" spans="1:10">
      <c r="A7026" t="str">
        <f t="shared" si="109"/>
        <v>C172016MaleMaori11</v>
      </c>
      <c r="B7026">
        <v>2016</v>
      </c>
      <c r="C7026" t="s">
        <v>26</v>
      </c>
      <c r="D7026" t="s">
        <v>119</v>
      </c>
      <c r="E7026">
        <v>11</v>
      </c>
      <c r="F7026" t="s">
        <v>149</v>
      </c>
      <c r="G7026">
        <v>1</v>
      </c>
      <c r="H7026">
        <v>5.5187637970000001</v>
      </c>
      <c r="I7026" t="s">
        <v>208</v>
      </c>
      <c r="J7026" t="s">
        <v>209</v>
      </c>
    </row>
    <row r="7027" spans="1:10">
      <c r="A7027" t="str">
        <f t="shared" si="109"/>
        <v>C18-C212016MaleMaori11</v>
      </c>
      <c r="B7027">
        <v>2016</v>
      </c>
      <c r="C7027" t="s">
        <v>26</v>
      </c>
      <c r="D7027" t="s">
        <v>119</v>
      </c>
      <c r="E7027">
        <v>11</v>
      </c>
      <c r="F7027" t="s">
        <v>149</v>
      </c>
      <c r="G7027">
        <v>11</v>
      </c>
      <c r="H7027">
        <v>60.706401769999999</v>
      </c>
      <c r="I7027" t="s">
        <v>89</v>
      </c>
      <c r="J7027" t="s">
        <v>182</v>
      </c>
    </row>
    <row r="7028" spans="1:10">
      <c r="A7028" t="str">
        <f t="shared" si="109"/>
        <v>C222016MaleMaori11</v>
      </c>
      <c r="B7028">
        <v>2016</v>
      </c>
      <c r="C7028" t="s">
        <v>26</v>
      </c>
      <c r="D7028" t="s">
        <v>119</v>
      </c>
      <c r="E7028">
        <v>11</v>
      </c>
      <c r="F7028" t="s">
        <v>149</v>
      </c>
      <c r="G7028">
        <v>4</v>
      </c>
      <c r="H7028">
        <v>22.07505519</v>
      </c>
      <c r="I7028" t="s">
        <v>90</v>
      </c>
      <c r="J7028" t="s">
        <v>159</v>
      </c>
    </row>
    <row r="7029" spans="1:10">
      <c r="A7029" t="str">
        <f t="shared" si="109"/>
        <v>C242016MaleMaori11</v>
      </c>
      <c r="B7029">
        <v>2016</v>
      </c>
      <c r="C7029" t="s">
        <v>26</v>
      </c>
      <c r="D7029" t="s">
        <v>119</v>
      </c>
      <c r="E7029">
        <v>11</v>
      </c>
      <c r="F7029" t="s">
        <v>149</v>
      </c>
      <c r="G7029">
        <v>1</v>
      </c>
      <c r="H7029">
        <v>5.5187637970000001</v>
      </c>
      <c r="I7029" t="s">
        <v>220</v>
      </c>
      <c r="J7029" t="s">
        <v>221</v>
      </c>
    </row>
    <row r="7030" spans="1:10">
      <c r="A7030" t="str">
        <f t="shared" si="109"/>
        <v>C252016MaleMaori11</v>
      </c>
      <c r="B7030">
        <v>2016</v>
      </c>
      <c r="C7030" t="s">
        <v>26</v>
      </c>
      <c r="D7030" t="s">
        <v>119</v>
      </c>
      <c r="E7030">
        <v>11</v>
      </c>
      <c r="F7030" t="s">
        <v>149</v>
      </c>
      <c r="G7030">
        <v>3</v>
      </c>
      <c r="H7030">
        <v>16.556291389999998</v>
      </c>
      <c r="I7030" t="s">
        <v>91</v>
      </c>
      <c r="J7030" t="s">
        <v>197</v>
      </c>
    </row>
    <row r="7031" spans="1:10">
      <c r="A7031" t="str">
        <f t="shared" si="109"/>
        <v>C262016MaleMaori11</v>
      </c>
      <c r="B7031">
        <v>2016</v>
      </c>
      <c r="C7031" t="s">
        <v>26</v>
      </c>
      <c r="D7031" t="s">
        <v>119</v>
      </c>
      <c r="E7031">
        <v>11</v>
      </c>
      <c r="F7031" t="s">
        <v>149</v>
      </c>
      <c r="G7031">
        <v>1</v>
      </c>
      <c r="H7031">
        <v>5.5187637970000001</v>
      </c>
      <c r="I7031" t="s">
        <v>198</v>
      </c>
      <c r="J7031" t="s">
        <v>199</v>
      </c>
    </row>
    <row r="7032" spans="1:10">
      <c r="A7032" t="str">
        <f t="shared" si="109"/>
        <v>C312016MaleMaori11</v>
      </c>
      <c r="B7032">
        <v>2016</v>
      </c>
      <c r="C7032" t="s">
        <v>26</v>
      </c>
      <c r="D7032" t="s">
        <v>119</v>
      </c>
      <c r="E7032">
        <v>11</v>
      </c>
      <c r="F7032" t="s">
        <v>149</v>
      </c>
      <c r="G7032">
        <v>1</v>
      </c>
      <c r="H7032">
        <v>5.5187637970000001</v>
      </c>
      <c r="I7032" t="s">
        <v>206</v>
      </c>
      <c r="J7032" t="s">
        <v>207</v>
      </c>
    </row>
    <row r="7033" spans="1:10">
      <c r="A7033" t="str">
        <f t="shared" si="109"/>
        <v>C322016MaleMaori11</v>
      </c>
      <c r="B7033">
        <v>2016</v>
      </c>
      <c r="C7033" t="s">
        <v>26</v>
      </c>
      <c r="D7033" t="s">
        <v>119</v>
      </c>
      <c r="E7033">
        <v>11</v>
      </c>
      <c r="F7033" t="s">
        <v>149</v>
      </c>
      <c r="G7033">
        <v>1</v>
      </c>
      <c r="H7033">
        <v>5.5187637970000001</v>
      </c>
      <c r="I7033" t="s">
        <v>189</v>
      </c>
      <c r="J7033" t="s">
        <v>190</v>
      </c>
    </row>
    <row r="7034" spans="1:10">
      <c r="A7034" t="str">
        <f t="shared" si="109"/>
        <v>C33-C342016MaleMaori11</v>
      </c>
      <c r="B7034">
        <v>2016</v>
      </c>
      <c r="C7034" t="s">
        <v>26</v>
      </c>
      <c r="D7034" t="s">
        <v>119</v>
      </c>
      <c r="E7034">
        <v>11</v>
      </c>
      <c r="F7034" t="s">
        <v>149</v>
      </c>
      <c r="G7034">
        <v>17</v>
      </c>
      <c r="H7034">
        <v>93.818984549999996</v>
      </c>
      <c r="I7034" t="s">
        <v>92</v>
      </c>
      <c r="J7034" t="s">
        <v>175</v>
      </c>
    </row>
    <row r="7035" spans="1:10">
      <c r="A7035" t="str">
        <f t="shared" si="109"/>
        <v>C372016MaleMaori11</v>
      </c>
      <c r="B7035">
        <v>2016</v>
      </c>
      <c r="C7035" t="s">
        <v>26</v>
      </c>
      <c r="D7035" t="s">
        <v>119</v>
      </c>
      <c r="E7035">
        <v>11</v>
      </c>
      <c r="F7035" t="s">
        <v>149</v>
      </c>
      <c r="G7035">
        <v>2</v>
      </c>
      <c r="H7035">
        <v>11.03752759</v>
      </c>
      <c r="I7035" t="s">
        <v>212</v>
      </c>
      <c r="J7035" t="s">
        <v>213</v>
      </c>
    </row>
    <row r="7036" spans="1:10">
      <c r="A7036" t="str">
        <f t="shared" si="109"/>
        <v>C432016MaleMaori11</v>
      </c>
      <c r="B7036">
        <v>2016</v>
      </c>
      <c r="C7036" t="s">
        <v>26</v>
      </c>
      <c r="D7036" t="s">
        <v>119</v>
      </c>
      <c r="E7036">
        <v>11</v>
      </c>
      <c r="F7036" t="s">
        <v>149</v>
      </c>
      <c r="G7036">
        <v>1</v>
      </c>
      <c r="H7036">
        <v>5.5187637970000001</v>
      </c>
      <c r="I7036" t="s">
        <v>93</v>
      </c>
      <c r="J7036" t="s">
        <v>186</v>
      </c>
    </row>
    <row r="7037" spans="1:10">
      <c r="A7037" t="str">
        <f t="shared" si="109"/>
        <v>C482016MaleMaori11</v>
      </c>
      <c r="B7037">
        <v>2016</v>
      </c>
      <c r="C7037" t="s">
        <v>26</v>
      </c>
      <c r="D7037" t="s">
        <v>119</v>
      </c>
      <c r="E7037">
        <v>11</v>
      </c>
      <c r="F7037" t="s">
        <v>149</v>
      </c>
      <c r="G7037">
        <v>1</v>
      </c>
      <c r="H7037">
        <v>5.5187637970000001</v>
      </c>
      <c r="I7037" t="s">
        <v>200</v>
      </c>
      <c r="J7037" t="s">
        <v>201</v>
      </c>
    </row>
    <row r="7038" spans="1:10">
      <c r="A7038" t="str">
        <f t="shared" si="109"/>
        <v>C492016MaleMaori11</v>
      </c>
      <c r="B7038">
        <v>2016</v>
      </c>
      <c r="C7038" t="s">
        <v>26</v>
      </c>
      <c r="D7038" t="s">
        <v>119</v>
      </c>
      <c r="E7038">
        <v>11</v>
      </c>
      <c r="F7038" t="s">
        <v>149</v>
      </c>
      <c r="G7038">
        <v>3</v>
      </c>
      <c r="H7038">
        <v>16.556291389999998</v>
      </c>
      <c r="I7038" t="s">
        <v>162</v>
      </c>
      <c r="J7038" t="s">
        <v>163</v>
      </c>
    </row>
    <row r="7039" spans="1:10">
      <c r="A7039" t="str">
        <f t="shared" si="109"/>
        <v>C612016MaleMaori11</v>
      </c>
      <c r="B7039">
        <v>2016</v>
      </c>
      <c r="C7039" t="s">
        <v>26</v>
      </c>
      <c r="D7039" t="s">
        <v>119</v>
      </c>
      <c r="E7039">
        <v>11</v>
      </c>
      <c r="F7039" t="s">
        <v>149</v>
      </c>
      <c r="G7039">
        <v>11</v>
      </c>
      <c r="H7039">
        <v>60.706401769999999</v>
      </c>
      <c r="I7039" t="s">
        <v>107</v>
      </c>
      <c r="J7039" t="s">
        <v>202</v>
      </c>
    </row>
    <row r="7040" spans="1:10">
      <c r="A7040" t="str">
        <f t="shared" si="109"/>
        <v>C622016MaleMaori11</v>
      </c>
      <c r="B7040">
        <v>2016</v>
      </c>
      <c r="C7040" t="s">
        <v>26</v>
      </c>
      <c r="D7040" t="s">
        <v>119</v>
      </c>
      <c r="E7040">
        <v>11</v>
      </c>
      <c r="F7040" t="s">
        <v>149</v>
      </c>
      <c r="G7040">
        <v>2</v>
      </c>
      <c r="H7040">
        <v>11.03752759</v>
      </c>
      <c r="I7040" t="s">
        <v>108</v>
      </c>
      <c r="J7040" t="s">
        <v>187</v>
      </c>
    </row>
    <row r="7041" spans="1:10">
      <c r="A7041" t="str">
        <f t="shared" si="109"/>
        <v>C64-C66, C682016MaleMaori11</v>
      </c>
      <c r="B7041">
        <v>2016</v>
      </c>
      <c r="C7041" t="s">
        <v>26</v>
      </c>
      <c r="D7041" t="s">
        <v>119</v>
      </c>
      <c r="E7041">
        <v>11</v>
      </c>
      <c r="F7041" t="s">
        <v>149</v>
      </c>
      <c r="G7041">
        <v>7</v>
      </c>
      <c r="H7041">
        <v>38.631346579999999</v>
      </c>
      <c r="I7041" t="s">
        <v>94</v>
      </c>
      <c r="J7041" t="s">
        <v>164</v>
      </c>
    </row>
    <row r="7042" spans="1:10">
      <c r="A7042" t="str">
        <f t="shared" si="109"/>
        <v>C722016MaleMaori11</v>
      </c>
      <c r="B7042">
        <v>2016</v>
      </c>
      <c r="C7042" t="s">
        <v>26</v>
      </c>
      <c r="D7042" t="s">
        <v>119</v>
      </c>
      <c r="E7042">
        <v>11</v>
      </c>
      <c r="F7042" t="s">
        <v>149</v>
      </c>
      <c r="G7042">
        <v>1</v>
      </c>
      <c r="H7042">
        <v>5.5187637970000001</v>
      </c>
      <c r="I7042" t="s">
        <v>168</v>
      </c>
      <c r="J7042" t="s">
        <v>169</v>
      </c>
    </row>
    <row r="7043" spans="1:10">
      <c r="A7043" t="str">
        <f t="shared" ref="A7043:A7106" si="110">I7043&amp;B7043&amp;C7043&amp;D7043&amp;E7043</f>
        <v>C732016MaleMaori11</v>
      </c>
      <c r="B7043">
        <v>2016</v>
      </c>
      <c r="C7043" t="s">
        <v>26</v>
      </c>
      <c r="D7043" t="s">
        <v>119</v>
      </c>
      <c r="E7043">
        <v>11</v>
      </c>
      <c r="F7043" t="s">
        <v>149</v>
      </c>
      <c r="G7043">
        <v>1</v>
      </c>
      <c r="H7043">
        <v>5.5187637970000001</v>
      </c>
      <c r="I7043" t="s">
        <v>97</v>
      </c>
      <c r="J7043" t="s">
        <v>183</v>
      </c>
    </row>
    <row r="7044" spans="1:10">
      <c r="A7044" t="str">
        <f t="shared" si="110"/>
        <v>C77-C792016MaleMaori11</v>
      </c>
      <c r="B7044">
        <v>2016</v>
      </c>
      <c r="C7044" t="s">
        <v>26</v>
      </c>
      <c r="D7044" t="s">
        <v>119</v>
      </c>
      <c r="E7044">
        <v>11</v>
      </c>
      <c r="F7044" t="s">
        <v>149</v>
      </c>
      <c r="G7044">
        <v>1</v>
      </c>
      <c r="H7044">
        <v>5.5187637970000001</v>
      </c>
      <c r="I7044" t="s">
        <v>215</v>
      </c>
      <c r="J7044" t="s">
        <v>216</v>
      </c>
    </row>
    <row r="7045" spans="1:10">
      <c r="A7045" t="str">
        <f t="shared" si="110"/>
        <v>C82-C86, C962016MaleMaori11</v>
      </c>
      <c r="B7045">
        <v>2016</v>
      </c>
      <c r="C7045" t="s">
        <v>26</v>
      </c>
      <c r="D7045" t="s">
        <v>119</v>
      </c>
      <c r="E7045">
        <v>11</v>
      </c>
      <c r="F7045" t="s">
        <v>149</v>
      </c>
      <c r="G7045">
        <v>7</v>
      </c>
      <c r="H7045">
        <v>38.631346579999999</v>
      </c>
      <c r="I7045" t="s">
        <v>99</v>
      </c>
      <c r="J7045" t="s">
        <v>173</v>
      </c>
    </row>
    <row r="7046" spans="1:10">
      <c r="A7046" t="str">
        <f t="shared" si="110"/>
        <v>C882016MaleMaori11</v>
      </c>
      <c r="B7046">
        <v>2016</v>
      </c>
      <c r="C7046" t="s">
        <v>26</v>
      </c>
      <c r="D7046" t="s">
        <v>119</v>
      </c>
      <c r="E7046">
        <v>11</v>
      </c>
      <c r="F7046" t="s">
        <v>149</v>
      </c>
      <c r="G7046">
        <v>1</v>
      </c>
      <c r="H7046">
        <v>5.5187637970000001</v>
      </c>
      <c r="I7046" t="s">
        <v>195</v>
      </c>
      <c r="J7046" t="s">
        <v>196</v>
      </c>
    </row>
    <row r="7047" spans="1:10">
      <c r="A7047" t="str">
        <f t="shared" si="110"/>
        <v>C902016MaleMaori11</v>
      </c>
      <c r="B7047">
        <v>2016</v>
      </c>
      <c r="C7047" t="s">
        <v>26</v>
      </c>
      <c r="D7047" t="s">
        <v>119</v>
      </c>
      <c r="E7047">
        <v>11</v>
      </c>
      <c r="F7047" t="s">
        <v>149</v>
      </c>
      <c r="G7047">
        <v>4</v>
      </c>
      <c r="H7047">
        <v>22.07505519</v>
      </c>
      <c r="I7047" t="s">
        <v>100</v>
      </c>
      <c r="J7047" t="s">
        <v>205</v>
      </c>
    </row>
    <row r="7048" spans="1:10">
      <c r="A7048" t="str">
        <f t="shared" si="110"/>
        <v>C91-C952016MaleMaori11</v>
      </c>
      <c r="B7048">
        <v>2016</v>
      </c>
      <c r="C7048" t="s">
        <v>26</v>
      </c>
      <c r="D7048" t="s">
        <v>119</v>
      </c>
      <c r="E7048">
        <v>11</v>
      </c>
      <c r="F7048" t="s">
        <v>149</v>
      </c>
      <c r="G7048">
        <v>6</v>
      </c>
      <c r="H7048">
        <v>33.112582779999997</v>
      </c>
      <c r="I7048" t="s">
        <v>101</v>
      </c>
      <c r="J7048" t="s">
        <v>174</v>
      </c>
    </row>
    <row r="7049" spans="1:10">
      <c r="A7049" t="str">
        <f t="shared" si="110"/>
        <v>D45-D472016MaleMaori11</v>
      </c>
      <c r="B7049">
        <v>2016</v>
      </c>
      <c r="C7049" t="s">
        <v>26</v>
      </c>
      <c r="D7049" t="s">
        <v>119</v>
      </c>
      <c r="E7049">
        <v>11</v>
      </c>
      <c r="F7049" t="s">
        <v>149</v>
      </c>
      <c r="G7049">
        <v>1</v>
      </c>
      <c r="H7049">
        <v>5.5187637970000001</v>
      </c>
      <c r="I7049" t="s">
        <v>140</v>
      </c>
      <c r="J7049" t="s">
        <v>181</v>
      </c>
    </row>
    <row r="7050" spans="1:10">
      <c r="A7050" t="str">
        <f t="shared" si="110"/>
        <v>C00-C142017MaleMaori11</v>
      </c>
      <c r="B7050">
        <v>2017</v>
      </c>
      <c r="C7050" t="s">
        <v>26</v>
      </c>
      <c r="D7050" t="s">
        <v>119</v>
      </c>
      <c r="E7050">
        <v>11</v>
      </c>
      <c r="F7050" t="s">
        <v>149</v>
      </c>
      <c r="G7050">
        <v>6</v>
      </c>
      <c r="H7050">
        <v>33.259423499999997</v>
      </c>
      <c r="I7050" t="s">
        <v>86</v>
      </c>
      <c r="J7050" t="s">
        <v>180</v>
      </c>
    </row>
    <row r="7051" spans="1:10">
      <c r="A7051" t="str">
        <f t="shared" si="110"/>
        <v>C152017MaleMaori11</v>
      </c>
      <c r="B7051">
        <v>2017</v>
      </c>
      <c r="C7051" t="s">
        <v>26</v>
      </c>
      <c r="D7051" t="s">
        <v>119</v>
      </c>
      <c r="E7051">
        <v>11</v>
      </c>
      <c r="F7051" t="s">
        <v>149</v>
      </c>
      <c r="G7051">
        <v>2</v>
      </c>
      <c r="H7051">
        <v>11.0864745</v>
      </c>
      <c r="I7051" t="s">
        <v>87</v>
      </c>
      <c r="J7051" t="s">
        <v>217</v>
      </c>
    </row>
    <row r="7052" spans="1:10">
      <c r="A7052" t="str">
        <f t="shared" si="110"/>
        <v>C162017MaleMaori11</v>
      </c>
      <c r="B7052">
        <v>2017</v>
      </c>
      <c r="C7052" t="s">
        <v>26</v>
      </c>
      <c r="D7052" t="s">
        <v>119</v>
      </c>
      <c r="E7052">
        <v>11</v>
      </c>
      <c r="F7052" t="s">
        <v>149</v>
      </c>
      <c r="G7052">
        <v>8</v>
      </c>
      <c r="H7052">
        <v>44.345897999999998</v>
      </c>
      <c r="I7052" t="s">
        <v>88</v>
      </c>
      <c r="J7052" t="s">
        <v>188</v>
      </c>
    </row>
    <row r="7053" spans="1:10">
      <c r="A7053" t="str">
        <f t="shared" si="110"/>
        <v>C18-C212017MaleMaori11</v>
      </c>
      <c r="B7053">
        <v>2017</v>
      </c>
      <c r="C7053" t="s">
        <v>26</v>
      </c>
      <c r="D7053" t="s">
        <v>119</v>
      </c>
      <c r="E7053">
        <v>11</v>
      </c>
      <c r="F7053" t="s">
        <v>149</v>
      </c>
      <c r="G7053">
        <v>10</v>
      </c>
      <c r="H7053">
        <v>55.43237251</v>
      </c>
      <c r="I7053" t="s">
        <v>89</v>
      </c>
      <c r="J7053" t="s">
        <v>182</v>
      </c>
    </row>
    <row r="7054" spans="1:10">
      <c r="A7054" t="str">
        <f t="shared" si="110"/>
        <v>C222017MaleMaori11</v>
      </c>
      <c r="B7054">
        <v>2017</v>
      </c>
      <c r="C7054" t="s">
        <v>26</v>
      </c>
      <c r="D7054" t="s">
        <v>119</v>
      </c>
      <c r="E7054">
        <v>11</v>
      </c>
      <c r="F7054" t="s">
        <v>149</v>
      </c>
      <c r="G7054">
        <v>7</v>
      </c>
      <c r="H7054">
        <v>38.802660750000001</v>
      </c>
      <c r="I7054" t="s">
        <v>90</v>
      </c>
      <c r="J7054" t="s">
        <v>159</v>
      </c>
    </row>
    <row r="7055" spans="1:10">
      <c r="A7055" t="str">
        <f t="shared" si="110"/>
        <v>C252017MaleMaori11</v>
      </c>
      <c r="B7055">
        <v>2017</v>
      </c>
      <c r="C7055" t="s">
        <v>26</v>
      </c>
      <c r="D7055" t="s">
        <v>119</v>
      </c>
      <c r="E7055">
        <v>11</v>
      </c>
      <c r="F7055" t="s">
        <v>149</v>
      </c>
      <c r="G7055">
        <v>2</v>
      </c>
      <c r="H7055">
        <v>11.0864745</v>
      </c>
      <c r="I7055" t="s">
        <v>91</v>
      </c>
      <c r="J7055" t="s">
        <v>197</v>
      </c>
    </row>
    <row r="7056" spans="1:10">
      <c r="A7056" t="str">
        <f t="shared" si="110"/>
        <v>C322017MaleMaori11</v>
      </c>
      <c r="B7056">
        <v>2017</v>
      </c>
      <c r="C7056" t="s">
        <v>26</v>
      </c>
      <c r="D7056" t="s">
        <v>119</v>
      </c>
      <c r="E7056">
        <v>11</v>
      </c>
      <c r="F7056" t="s">
        <v>149</v>
      </c>
      <c r="G7056">
        <v>2</v>
      </c>
      <c r="H7056">
        <v>11.0864745</v>
      </c>
      <c r="I7056" t="s">
        <v>189</v>
      </c>
      <c r="J7056" t="s">
        <v>190</v>
      </c>
    </row>
    <row r="7057" spans="1:10">
      <c r="A7057" t="str">
        <f t="shared" si="110"/>
        <v>C33-C342017MaleMaori11</v>
      </c>
      <c r="B7057">
        <v>2017</v>
      </c>
      <c r="C7057" t="s">
        <v>26</v>
      </c>
      <c r="D7057" t="s">
        <v>119</v>
      </c>
      <c r="E7057">
        <v>11</v>
      </c>
      <c r="F7057" t="s">
        <v>149</v>
      </c>
      <c r="G7057">
        <v>24</v>
      </c>
      <c r="H7057">
        <v>133.03769399999999</v>
      </c>
      <c r="I7057" t="s">
        <v>92</v>
      </c>
      <c r="J7057" t="s">
        <v>175</v>
      </c>
    </row>
    <row r="7058" spans="1:10">
      <c r="A7058" t="str">
        <f t="shared" si="110"/>
        <v>C492017MaleMaori11</v>
      </c>
      <c r="B7058">
        <v>2017</v>
      </c>
      <c r="C7058" t="s">
        <v>26</v>
      </c>
      <c r="D7058" t="s">
        <v>119</v>
      </c>
      <c r="E7058">
        <v>11</v>
      </c>
      <c r="F7058" t="s">
        <v>149</v>
      </c>
      <c r="G7058">
        <v>2</v>
      </c>
      <c r="H7058">
        <v>11.0864745</v>
      </c>
      <c r="I7058" t="s">
        <v>162</v>
      </c>
      <c r="J7058" t="s">
        <v>163</v>
      </c>
    </row>
    <row r="7059" spans="1:10">
      <c r="A7059" t="str">
        <f t="shared" si="110"/>
        <v>C612017MaleMaori11</v>
      </c>
      <c r="B7059">
        <v>2017</v>
      </c>
      <c r="C7059" t="s">
        <v>26</v>
      </c>
      <c r="D7059" t="s">
        <v>119</v>
      </c>
      <c r="E7059">
        <v>11</v>
      </c>
      <c r="F7059" t="s">
        <v>149</v>
      </c>
      <c r="G7059">
        <v>20</v>
      </c>
      <c r="H7059">
        <v>110.864745</v>
      </c>
      <c r="I7059" t="s">
        <v>107</v>
      </c>
      <c r="J7059" t="s">
        <v>202</v>
      </c>
    </row>
    <row r="7060" spans="1:10">
      <c r="A7060" t="str">
        <f t="shared" si="110"/>
        <v>C622017MaleMaori11</v>
      </c>
      <c r="B7060">
        <v>2017</v>
      </c>
      <c r="C7060" t="s">
        <v>26</v>
      </c>
      <c r="D7060" t="s">
        <v>119</v>
      </c>
      <c r="E7060">
        <v>11</v>
      </c>
      <c r="F7060" t="s">
        <v>149</v>
      </c>
      <c r="G7060">
        <v>1</v>
      </c>
      <c r="H7060">
        <v>5.5432372509999999</v>
      </c>
      <c r="I7060" t="s">
        <v>108</v>
      </c>
      <c r="J7060" t="s">
        <v>187</v>
      </c>
    </row>
    <row r="7061" spans="1:10">
      <c r="A7061" t="str">
        <f t="shared" si="110"/>
        <v>C64-C66, C682017MaleMaori11</v>
      </c>
      <c r="B7061">
        <v>2017</v>
      </c>
      <c r="C7061" t="s">
        <v>26</v>
      </c>
      <c r="D7061" t="s">
        <v>119</v>
      </c>
      <c r="E7061">
        <v>11</v>
      </c>
      <c r="F7061" t="s">
        <v>149</v>
      </c>
      <c r="G7061">
        <v>8</v>
      </c>
      <c r="H7061">
        <v>44.345897999999998</v>
      </c>
      <c r="I7061" t="s">
        <v>94</v>
      </c>
      <c r="J7061" t="s">
        <v>164</v>
      </c>
    </row>
    <row r="7062" spans="1:10">
      <c r="A7062" t="str">
        <f t="shared" si="110"/>
        <v>C672017MaleMaori11</v>
      </c>
      <c r="B7062">
        <v>2017</v>
      </c>
      <c r="C7062" t="s">
        <v>26</v>
      </c>
      <c r="D7062" t="s">
        <v>119</v>
      </c>
      <c r="E7062">
        <v>11</v>
      </c>
      <c r="F7062" t="s">
        <v>149</v>
      </c>
      <c r="G7062">
        <v>1</v>
      </c>
      <c r="H7062">
        <v>5.5432372509999999</v>
      </c>
      <c r="I7062" t="s">
        <v>95</v>
      </c>
      <c r="J7062" t="s">
        <v>226</v>
      </c>
    </row>
    <row r="7063" spans="1:10">
      <c r="A7063" t="str">
        <f t="shared" si="110"/>
        <v>C692017MaleMaori11</v>
      </c>
      <c r="B7063">
        <v>2017</v>
      </c>
      <c r="C7063" t="s">
        <v>26</v>
      </c>
      <c r="D7063" t="s">
        <v>119</v>
      </c>
      <c r="E7063">
        <v>11</v>
      </c>
      <c r="F7063" t="s">
        <v>149</v>
      </c>
      <c r="G7063">
        <v>1</v>
      </c>
      <c r="H7063">
        <v>5.5432372509999999</v>
      </c>
      <c r="I7063" t="s">
        <v>165</v>
      </c>
      <c r="J7063" t="s">
        <v>166</v>
      </c>
    </row>
    <row r="7064" spans="1:10">
      <c r="A7064" t="str">
        <f t="shared" si="110"/>
        <v>C712017MaleMaori11</v>
      </c>
      <c r="B7064">
        <v>2017</v>
      </c>
      <c r="C7064" t="s">
        <v>26</v>
      </c>
      <c r="D7064" t="s">
        <v>119</v>
      </c>
      <c r="E7064">
        <v>11</v>
      </c>
      <c r="F7064" t="s">
        <v>149</v>
      </c>
      <c r="G7064">
        <v>1</v>
      </c>
      <c r="H7064">
        <v>5.5432372509999999</v>
      </c>
      <c r="I7064" t="s">
        <v>96</v>
      </c>
      <c r="J7064" t="s">
        <v>167</v>
      </c>
    </row>
    <row r="7065" spans="1:10">
      <c r="A7065" t="str">
        <f t="shared" si="110"/>
        <v>C77-C792017MaleMaori11</v>
      </c>
      <c r="B7065">
        <v>2017</v>
      </c>
      <c r="C7065" t="s">
        <v>26</v>
      </c>
      <c r="D7065" t="s">
        <v>119</v>
      </c>
      <c r="E7065">
        <v>11</v>
      </c>
      <c r="F7065" t="s">
        <v>149</v>
      </c>
      <c r="G7065">
        <v>4</v>
      </c>
      <c r="H7065">
        <v>22.172948999999999</v>
      </c>
      <c r="I7065" t="s">
        <v>215</v>
      </c>
      <c r="J7065" t="s">
        <v>216</v>
      </c>
    </row>
    <row r="7066" spans="1:10">
      <c r="A7066" t="str">
        <f t="shared" si="110"/>
        <v>C82-C86, C962017MaleMaori11</v>
      </c>
      <c r="B7066">
        <v>2017</v>
      </c>
      <c r="C7066" t="s">
        <v>26</v>
      </c>
      <c r="D7066" t="s">
        <v>119</v>
      </c>
      <c r="E7066">
        <v>11</v>
      </c>
      <c r="F7066" t="s">
        <v>149</v>
      </c>
      <c r="G7066">
        <v>5</v>
      </c>
      <c r="H7066">
        <v>27.71618625</v>
      </c>
      <c r="I7066" t="s">
        <v>99</v>
      </c>
      <c r="J7066" t="s">
        <v>173</v>
      </c>
    </row>
    <row r="7067" spans="1:10">
      <c r="A7067" t="str">
        <f t="shared" si="110"/>
        <v>C902017MaleMaori11</v>
      </c>
      <c r="B7067">
        <v>2017</v>
      </c>
      <c r="C7067" t="s">
        <v>26</v>
      </c>
      <c r="D7067" t="s">
        <v>119</v>
      </c>
      <c r="E7067">
        <v>11</v>
      </c>
      <c r="F7067" t="s">
        <v>149</v>
      </c>
      <c r="G7067">
        <v>4</v>
      </c>
      <c r="H7067">
        <v>22.172948999999999</v>
      </c>
      <c r="I7067" t="s">
        <v>100</v>
      </c>
      <c r="J7067" t="s">
        <v>205</v>
      </c>
    </row>
    <row r="7068" spans="1:10">
      <c r="A7068" t="str">
        <f t="shared" si="110"/>
        <v>C91-C952017MaleMaori11</v>
      </c>
      <c r="B7068">
        <v>2017</v>
      </c>
      <c r="C7068" t="s">
        <v>26</v>
      </c>
      <c r="D7068" t="s">
        <v>119</v>
      </c>
      <c r="E7068">
        <v>11</v>
      </c>
      <c r="F7068" t="s">
        <v>149</v>
      </c>
      <c r="G7068">
        <v>2</v>
      </c>
      <c r="H7068">
        <v>11.0864745</v>
      </c>
      <c r="I7068" t="s">
        <v>101</v>
      </c>
      <c r="J7068" t="s">
        <v>174</v>
      </c>
    </row>
    <row r="7069" spans="1:10">
      <c r="A7069" t="str">
        <f t="shared" si="110"/>
        <v>D45-D472017MaleMaori11</v>
      </c>
      <c r="B7069">
        <v>2017</v>
      </c>
      <c r="C7069" t="s">
        <v>26</v>
      </c>
      <c r="D7069" t="s">
        <v>119</v>
      </c>
      <c r="E7069">
        <v>11</v>
      </c>
      <c r="F7069" t="s">
        <v>149</v>
      </c>
      <c r="G7069">
        <v>3</v>
      </c>
      <c r="H7069">
        <v>16.629711749999998</v>
      </c>
      <c r="I7069" t="s">
        <v>140</v>
      </c>
      <c r="J7069" t="s">
        <v>181</v>
      </c>
    </row>
    <row r="7070" spans="1:10">
      <c r="A7070" t="str">
        <f t="shared" si="110"/>
        <v>C00-C142015MaleMaori12</v>
      </c>
      <c r="B7070">
        <v>2015</v>
      </c>
      <c r="C7070" t="s">
        <v>26</v>
      </c>
      <c r="D7070" t="s">
        <v>119</v>
      </c>
      <c r="E7070">
        <v>12</v>
      </c>
      <c r="F7070" t="s">
        <v>150</v>
      </c>
      <c r="G7070">
        <v>6</v>
      </c>
      <c r="H7070">
        <v>40.733197560000001</v>
      </c>
      <c r="I7070" t="s">
        <v>86</v>
      </c>
      <c r="J7070" t="s">
        <v>180</v>
      </c>
    </row>
    <row r="7071" spans="1:10">
      <c r="A7071" t="str">
        <f t="shared" si="110"/>
        <v>C152015MaleMaori12</v>
      </c>
      <c r="B7071">
        <v>2015</v>
      </c>
      <c r="C7071" t="s">
        <v>26</v>
      </c>
      <c r="D7071" t="s">
        <v>119</v>
      </c>
      <c r="E7071">
        <v>12</v>
      </c>
      <c r="F7071" t="s">
        <v>150</v>
      </c>
      <c r="G7071">
        <v>3</v>
      </c>
      <c r="H7071">
        <v>20.36659878</v>
      </c>
      <c r="I7071" t="s">
        <v>87</v>
      </c>
      <c r="J7071" t="s">
        <v>217</v>
      </c>
    </row>
    <row r="7072" spans="1:10">
      <c r="A7072" t="str">
        <f t="shared" si="110"/>
        <v>C162015MaleMaori12</v>
      </c>
      <c r="B7072">
        <v>2015</v>
      </c>
      <c r="C7072" t="s">
        <v>26</v>
      </c>
      <c r="D7072" t="s">
        <v>119</v>
      </c>
      <c r="E7072">
        <v>12</v>
      </c>
      <c r="F7072" t="s">
        <v>150</v>
      </c>
      <c r="G7072">
        <v>5</v>
      </c>
      <c r="H7072">
        <v>33.944331300000002</v>
      </c>
      <c r="I7072" t="s">
        <v>88</v>
      </c>
      <c r="J7072" t="s">
        <v>188</v>
      </c>
    </row>
    <row r="7073" spans="1:10">
      <c r="A7073" t="str">
        <f t="shared" si="110"/>
        <v>C172015MaleMaori12</v>
      </c>
      <c r="B7073">
        <v>2015</v>
      </c>
      <c r="C7073" t="s">
        <v>26</v>
      </c>
      <c r="D7073" t="s">
        <v>119</v>
      </c>
      <c r="E7073">
        <v>12</v>
      </c>
      <c r="F7073" t="s">
        <v>150</v>
      </c>
      <c r="G7073">
        <v>3</v>
      </c>
      <c r="H7073">
        <v>20.36659878</v>
      </c>
      <c r="I7073" t="s">
        <v>208</v>
      </c>
      <c r="J7073" t="s">
        <v>209</v>
      </c>
    </row>
    <row r="7074" spans="1:10">
      <c r="A7074" t="str">
        <f t="shared" si="110"/>
        <v>C18-C212015MaleMaori12</v>
      </c>
      <c r="B7074">
        <v>2015</v>
      </c>
      <c r="C7074" t="s">
        <v>26</v>
      </c>
      <c r="D7074" t="s">
        <v>119</v>
      </c>
      <c r="E7074">
        <v>12</v>
      </c>
      <c r="F7074" t="s">
        <v>150</v>
      </c>
      <c r="G7074">
        <v>14</v>
      </c>
      <c r="H7074">
        <v>95.044127630000006</v>
      </c>
      <c r="I7074" t="s">
        <v>89</v>
      </c>
      <c r="J7074" t="s">
        <v>182</v>
      </c>
    </row>
    <row r="7075" spans="1:10">
      <c r="A7075" t="str">
        <f t="shared" si="110"/>
        <v>C222015MaleMaori12</v>
      </c>
      <c r="B7075">
        <v>2015</v>
      </c>
      <c r="C7075" t="s">
        <v>26</v>
      </c>
      <c r="D7075" t="s">
        <v>119</v>
      </c>
      <c r="E7075">
        <v>12</v>
      </c>
      <c r="F7075" t="s">
        <v>150</v>
      </c>
      <c r="G7075">
        <v>10</v>
      </c>
      <c r="H7075">
        <v>67.888662589999996</v>
      </c>
      <c r="I7075" t="s">
        <v>90</v>
      </c>
      <c r="J7075" t="s">
        <v>159</v>
      </c>
    </row>
    <row r="7076" spans="1:10">
      <c r="A7076" t="str">
        <f t="shared" si="110"/>
        <v>C232015MaleMaori12</v>
      </c>
      <c r="B7076">
        <v>2015</v>
      </c>
      <c r="C7076" t="s">
        <v>26</v>
      </c>
      <c r="D7076" t="s">
        <v>119</v>
      </c>
      <c r="E7076">
        <v>12</v>
      </c>
      <c r="F7076" t="s">
        <v>150</v>
      </c>
      <c r="G7076">
        <v>2</v>
      </c>
      <c r="H7076">
        <v>13.57773252</v>
      </c>
      <c r="I7076" t="s">
        <v>227</v>
      </c>
      <c r="J7076" t="s">
        <v>228</v>
      </c>
    </row>
    <row r="7077" spans="1:10">
      <c r="A7077" t="str">
        <f t="shared" si="110"/>
        <v>C252015MaleMaori12</v>
      </c>
      <c r="B7077">
        <v>2015</v>
      </c>
      <c r="C7077" t="s">
        <v>26</v>
      </c>
      <c r="D7077" t="s">
        <v>119</v>
      </c>
      <c r="E7077">
        <v>12</v>
      </c>
      <c r="F7077" t="s">
        <v>150</v>
      </c>
      <c r="G7077">
        <v>5</v>
      </c>
      <c r="H7077">
        <v>33.944331300000002</v>
      </c>
      <c r="I7077" t="s">
        <v>91</v>
      </c>
      <c r="J7077" t="s">
        <v>197</v>
      </c>
    </row>
    <row r="7078" spans="1:10">
      <c r="A7078" t="str">
        <f t="shared" si="110"/>
        <v>C262015MaleMaori12</v>
      </c>
      <c r="B7078">
        <v>2015</v>
      </c>
      <c r="C7078" t="s">
        <v>26</v>
      </c>
      <c r="D7078" t="s">
        <v>119</v>
      </c>
      <c r="E7078">
        <v>12</v>
      </c>
      <c r="F7078" t="s">
        <v>150</v>
      </c>
      <c r="G7078">
        <v>2</v>
      </c>
      <c r="H7078">
        <v>13.57773252</v>
      </c>
      <c r="I7078" t="s">
        <v>198</v>
      </c>
      <c r="J7078" t="s">
        <v>199</v>
      </c>
    </row>
    <row r="7079" spans="1:10">
      <c r="A7079" t="str">
        <f t="shared" si="110"/>
        <v>C322015MaleMaori12</v>
      </c>
      <c r="B7079">
        <v>2015</v>
      </c>
      <c r="C7079" t="s">
        <v>26</v>
      </c>
      <c r="D7079" t="s">
        <v>119</v>
      </c>
      <c r="E7079">
        <v>12</v>
      </c>
      <c r="F7079" t="s">
        <v>150</v>
      </c>
      <c r="G7079">
        <v>1</v>
      </c>
      <c r="H7079">
        <v>6.7888662589999997</v>
      </c>
      <c r="I7079" t="s">
        <v>189</v>
      </c>
      <c r="J7079" t="s">
        <v>190</v>
      </c>
    </row>
    <row r="7080" spans="1:10">
      <c r="A7080" t="str">
        <f t="shared" si="110"/>
        <v>C33-C342015MaleMaori12</v>
      </c>
      <c r="B7080">
        <v>2015</v>
      </c>
      <c r="C7080" t="s">
        <v>26</v>
      </c>
      <c r="D7080" t="s">
        <v>119</v>
      </c>
      <c r="E7080">
        <v>12</v>
      </c>
      <c r="F7080" t="s">
        <v>150</v>
      </c>
      <c r="G7080">
        <v>25</v>
      </c>
      <c r="H7080">
        <v>169.72165649999999</v>
      </c>
      <c r="I7080" t="s">
        <v>92</v>
      </c>
      <c r="J7080" t="s">
        <v>175</v>
      </c>
    </row>
    <row r="7081" spans="1:10">
      <c r="A7081" t="str">
        <f t="shared" si="110"/>
        <v>C432015MaleMaori12</v>
      </c>
      <c r="B7081">
        <v>2015</v>
      </c>
      <c r="C7081" t="s">
        <v>26</v>
      </c>
      <c r="D7081" t="s">
        <v>119</v>
      </c>
      <c r="E7081">
        <v>12</v>
      </c>
      <c r="F7081" t="s">
        <v>150</v>
      </c>
      <c r="G7081">
        <v>5</v>
      </c>
      <c r="H7081">
        <v>33.944331300000002</v>
      </c>
      <c r="I7081" t="s">
        <v>93</v>
      </c>
      <c r="J7081" t="s">
        <v>186</v>
      </c>
    </row>
    <row r="7082" spans="1:10">
      <c r="A7082" t="str">
        <f t="shared" si="110"/>
        <v>C442015MaleMaori12</v>
      </c>
      <c r="B7082">
        <v>2015</v>
      </c>
      <c r="C7082" t="s">
        <v>26</v>
      </c>
      <c r="D7082" t="s">
        <v>119</v>
      </c>
      <c r="E7082">
        <v>12</v>
      </c>
      <c r="F7082" t="s">
        <v>150</v>
      </c>
      <c r="G7082">
        <v>2</v>
      </c>
      <c r="H7082">
        <v>13.57773252</v>
      </c>
      <c r="I7082" t="s">
        <v>176</v>
      </c>
      <c r="J7082" t="s">
        <v>177</v>
      </c>
    </row>
    <row r="7083" spans="1:10">
      <c r="A7083" t="str">
        <f t="shared" si="110"/>
        <v>C492015MaleMaori12</v>
      </c>
      <c r="B7083">
        <v>2015</v>
      </c>
      <c r="C7083" t="s">
        <v>26</v>
      </c>
      <c r="D7083" t="s">
        <v>119</v>
      </c>
      <c r="E7083">
        <v>12</v>
      </c>
      <c r="F7083" t="s">
        <v>150</v>
      </c>
      <c r="G7083">
        <v>1</v>
      </c>
      <c r="H7083">
        <v>6.7888662589999997</v>
      </c>
      <c r="I7083" t="s">
        <v>162</v>
      </c>
      <c r="J7083" t="s">
        <v>163</v>
      </c>
    </row>
    <row r="7084" spans="1:10">
      <c r="A7084" t="str">
        <f t="shared" si="110"/>
        <v>C612015MaleMaori12</v>
      </c>
      <c r="B7084">
        <v>2015</v>
      </c>
      <c r="C7084" t="s">
        <v>26</v>
      </c>
      <c r="D7084" t="s">
        <v>119</v>
      </c>
      <c r="E7084">
        <v>12</v>
      </c>
      <c r="F7084" t="s">
        <v>150</v>
      </c>
      <c r="G7084">
        <v>28</v>
      </c>
      <c r="H7084">
        <v>190.08825529999999</v>
      </c>
      <c r="I7084" t="s">
        <v>107</v>
      </c>
      <c r="J7084" t="s">
        <v>202</v>
      </c>
    </row>
    <row r="7085" spans="1:10">
      <c r="A7085" t="str">
        <f t="shared" si="110"/>
        <v>C64-C66, C682015MaleMaori12</v>
      </c>
      <c r="B7085">
        <v>2015</v>
      </c>
      <c r="C7085" t="s">
        <v>26</v>
      </c>
      <c r="D7085" t="s">
        <v>119</v>
      </c>
      <c r="E7085">
        <v>12</v>
      </c>
      <c r="F7085" t="s">
        <v>150</v>
      </c>
      <c r="G7085">
        <v>5</v>
      </c>
      <c r="H7085">
        <v>33.944331300000002</v>
      </c>
      <c r="I7085" t="s">
        <v>94</v>
      </c>
      <c r="J7085" t="s">
        <v>164</v>
      </c>
    </row>
    <row r="7086" spans="1:10">
      <c r="A7086" t="str">
        <f t="shared" si="110"/>
        <v>C672015MaleMaori12</v>
      </c>
      <c r="B7086">
        <v>2015</v>
      </c>
      <c r="C7086" t="s">
        <v>26</v>
      </c>
      <c r="D7086" t="s">
        <v>119</v>
      </c>
      <c r="E7086">
        <v>12</v>
      </c>
      <c r="F7086" t="s">
        <v>150</v>
      </c>
      <c r="G7086">
        <v>1</v>
      </c>
      <c r="H7086">
        <v>6.7888662589999997</v>
      </c>
      <c r="I7086" t="s">
        <v>95</v>
      </c>
      <c r="J7086" t="s">
        <v>226</v>
      </c>
    </row>
    <row r="7087" spans="1:10">
      <c r="A7087" t="str">
        <f t="shared" si="110"/>
        <v>C712015MaleMaori12</v>
      </c>
      <c r="B7087">
        <v>2015</v>
      </c>
      <c r="C7087" t="s">
        <v>26</v>
      </c>
      <c r="D7087" t="s">
        <v>119</v>
      </c>
      <c r="E7087">
        <v>12</v>
      </c>
      <c r="F7087" t="s">
        <v>150</v>
      </c>
      <c r="G7087">
        <v>1</v>
      </c>
      <c r="H7087">
        <v>6.7888662589999997</v>
      </c>
      <c r="I7087" t="s">
        <v>96</v>
      </c>
      <c r="J7087" t="s">
        <v>167</v>
      </c>
    </row>
    <row r="7088" spans="1:10">
      <c r="A7088" t="str">
        <f t="shared" si="110"/>
        <v>C742015MaleMaori12</v>
      </c>
      <c r="B7088">
        <v>2015</v>
      </c>
      <c r="C7088" t="s">
        <v>26</v>
      </c>
      <c r="D7088" t="s">
        <v>119</v>
      </c>
      <c r="E7088">
        <v>12</v>
      </c>
      <c r="F7088" t="s">
        <v>150</v>
      </c>
      <c r="G7088">
        <v>1</v>
      </c>
      <c r="H7088">
        <v>6.7888662589999997</v>
      </c>
      <c r="I7088" t="s">
        <v>170</v>
      </c>
      <c r="J7088" t="s">
        <v>171</v>
      </c>
    </row>
    <row r="7089" spans="1:10">
      <c r="A7089" t="str">
        <f t="shared" si="110"/>
        <v>C77-C792015MaleMaori12</v>
      </c>
      <c r="B7089">
        <v>2015</v>
      </c>
      <c r="C7089" t="s">
        <v>26</v>
      </c>
      <c r="D7089" t="s">
        <v>119</v>
      </c>
      <c r="E7089">
        <v>12</v>
      </c>
      <c r="F7089" t="s">
        <v>150</v>
      </c>
      <c r="G7089">
        <v>1</v>
      </c>
      <c r="H7089">
        <v>6.7888662589999997</v>
      </c>
      <c r="I7089" t="s">
        <v>215</v>
      </c>
      <c r="J7089" t="s">
        <v>216</v>
      </c>
    </row>
    <row r="7090" spans="1:10">
      <c r="A7090" t="str">
        <f t="shared" si="110"/>
        <v>C802015MaleMaori12</v>
      </c>
      <c r="B7090">
        <v>2015</v>
      </c>
      <c r="C7090" t="s">
        <v>26</v>
      </c>
      <c r="D7090" t="s">
        <v>119</v>
      </c>
      <c r="E7090">
        <v>12</v>
      </c>
      <c r="F7090" t="s">
        <v>150</v>
      </c>
      <c r="G7090">
        <v>1</v>
      </c>
      <c r="H7090">
        <v>6.7888662589999997</v>
      </c>
      <c r="I7090" t="s">
        <v>229</v>
      </c>
      <c r="J7090" t="s">
        <v>230</v>
      </c>
    </row>
    <row r="7091" spans="1:10">
      <c r="A7091" t="str">
        <f t="shared" si="110"/>
        <v>C82-C86, C962015MaleMaori12</v>
      </c>
      <c r="B7091">
        <v>2015</v>
      </c>
      <c r="C7091" t="s">
        <v>26</v>
      </c>
      <c r="D7091" t="s">
        <v>119</v>
      </c>
      <c r="E7091">
        <v>12</v>
      </c>
      <c r="F7091" t="s">
        <v>150</v>
      </c>
      <c r="G7091">
        <v>4</v>
      </c>
      <c r="H7091">
        <v>27.155465039999999</v>
      </c>
      <c r="I7091" t="s">
        <v>99</v>
      </c>
      <c r="J7091" t="s">
        <v>173</v>
      </c>
    </row>
    <row r="7092" spans="1:10">
      <c r="A7092" t="str">
        <f t="shared" si="110"/>
        <v>C882015MaleMaori12</v>
      </c>
      <c r="B7092">
        <v>2015</v>
      </c>
      <c r="C7092" t="s">
        <v>26</v>
      </c>
      <c r="D7092" t="s">
        <v>119</v>
      </c>
      <c r="E7092">
        <v>12</v>
      </c>
      <c r="F7092" t="s">
        <v>150</v>
      </c>
      <c r="G7092">
        <v>1</v>
      </c>
      <c r="H7092">
        <v>6.7888662589999997</v>
      </c>
      <c r="I7092" t="s">
        <v>195</v>
      </c>
      <c r="J7092" t="s">
        <v>196</v>
      </c>
    </row>
    <row r="7093" spans="1:10">
      <c r="A7093" t="str">
        <f t="shared" si="110"/>
        <v>C902015MaleMaori12</v>
      </c>
      <c r="B7093">
        <v>2015</v>
      </c>
      <c r="C7093" t="s">
        <v>26</v>
      </c>
      <c r="D7093" t="s">
        <v>119</v>
      </c>
      <c r="E7093">
        <v>12</v>
      </c>
      <c r="F7093" t="s">
        <v>150</v>
      </c>
      <c r="G7093">
        <v>1</v>
      </c>
      <c r="H7093">
        <v>6.7888662589999997</v>
      </c>
      <c r="I7093" t="s">
        <v>100</v>
      </c>
      <c r="J7093" t="s">
        <v>205</v>
      </c>
    </row>
    <row r="7094" spans="1:10">
      <c r="A7094" t="str">
        <f t="shared" si="110"/>
        <v>C91-C952015MaleMaori12</v>
      </c>
      <c r="B7094">
        <v>2015</v>
      </c>
      <c r="C7094" t="s">
        <v>26</v>
      </c>
      <c r="D7094" t="s">
        <v>119</v>
      </c>
      <c r="E7094">
        <v>12</v>
      </c>
      <c r="F7094" t="s">
        <v>150</v>
      </c>
      <c r="G7094">
        <v>7</v>
      </c>
      <c r="H7094">
        <v>47.52206382</v>
      </c>
      <c r="I7094" t="s">
        <v>101</v>
      </c>
      <c r="J7094" t="s">
        <v>174</v>
      </c>
    </row>
    <row r="7095" spans="1:10">
      <c r="A7095" t="str">
        <f t="shared" si="110"/>
        <v>D45-D472015MaleMaori12</v>
      </c>
      <c r="B7095">
        <v>2015</v>
      </c>
      <c r="C7095" t="s">
        <v>26</v>
      </c>
      <c r="D7095" t="s">
        <v>119</v>
      </c>
      <c r="E7095">
        <v>12</v>
      </c>
      <c r="F7095" t="s">
        <v>150</v>
      </c>
      <c r="G7095">
        <v>2</v>
      </c>
      <c r="H7095">
        <v>13.57773252</v>
      </c>
      <c r="I7095" t="s">
        <v>140</v>
      </c>
      <c r="J7095" t="s">
        <v>181</v>
      </c>
    </row>
    <row r="7096" spans="1:10">
      <c r="A7096" t="str">
        <f t="shared" si="110"/>
        <v>C00-C142016MaleMaori12</v>
      </c>
      <c r="B7096">
        <v>2016</v>
      </c>
      <c r="C7096" t="s">
        <v>26</v>
      </c>
      <c r="D7096" t="s">
        <v>119</v>
      </c>
      <c r="E7096">
        <v>12</v>
      </c>
      <c r="F7096" t="s">
        <v>150</v>
      </c>
      <c r="G7096">
        <v>6</v>
      </c>
      <c r="H7096">
        <v>39.241334209999998</v>
      </c>
      <c r="I7096" t="s">
        <v>86</v>
      </c>
      <c r="J7096" t="s">
        <v>180</v>
      </c>
    </row>
    <row r="7097" spans="1:10">
      <c r="A7097" t="str">
        <f t="shared" si="110"/>
        <v>C162016MaleMaori12</v>
      </c>
      <c r="B7097">
        <v>2016</v>
      </c>
      <c r="C7097" t="s">
        <v>26</v>
      </c>
      <c r="D7097" t="s">
        <v>119</v>
      </c>
      <c r="E7097">
        <v>12</v>
      </c>
      <c r="F7097" t="s">
        <v>150</v>
      </c>
      <c r="G7097">
        <v>6</v>
      </c>
      <c r="H7097">
        <v>39.241334209999998</v>
      </c>
      <c r="I7097" t="s">
        <v>88</v>
      </c>
      <c r="J7097" t="s">
        <v>188</v>
      </c>
    </row>
    <row r="7098" spans="1:10">
      <c r="A7098" t="str">
        <f t="shared" si="110"/>
        <v>C172016MaleMaori12</v>
      </c>
      <c r="B7098">
        <v>2016</v>
      </c>
      <c r="C7098" t="s">
        <v>26</v>
      </c>
      <c r="D7098" t="s">
        <v>119</v>
      </c>
      <c r="E7098">
        <v>12</v>
      </c>
      <c r="F7098" t="s">
        <v>150</v>
      </c>
      <c r="G7098">
        <v>2</v>
      </c>
      <c r="H7098">
        <v>13.080444740000001</v>
      </c>
      <c r="I7098" t="s">
        <v>208</v>
      </c>
      <c r="J7098" t="s">
        <v>209</v>
      </c>
    </row>
    <row r="7099" spans="1:10">
      <c r="A7099" t="str">
        <f t="shared" si="110"/>
        <v>C18-C212016MaleMaori12</v>
      </c>
      <c r="B7099">
        <v>2016</v>
      </c>
      <c r="C7099" t="s">
        <v>26</v>
      </c>
      <c r="D7099" t="s">
        <v>119</v>
      </c>
      <c r="E7099">
        <v>12</v>
      </c>
      <c r="F7099" t="s">
        <v>150</v>
      </c>
      <c r="G7099">
        <v>13</v>
      </c>
      <c r="H7099">
        <v>85.022890779999997</v>
      </c>
      <c r="I7099" t="s">
        <v>89</v>
      </c>
      <c r="J7099" t="s">
        <v>182</v>
      </c>
    </row>
    <row r="7100" spans="1:10">
      <c r="A7100" t="str">
        <f t="shared" si="110"/>
        <v>C222016MaleMaori12</v>
      </c>
      <c r="B7100">
        <v>2016</v>
      </c>
      <c r="C7100" t="s">
        <v>26</v>
      </c>
      <c r="D7100" t="s">
        <v>119</v>
      </c>
      <c r="E7100">
        <v>12</v>
      </c>
      <c r="F7100" t="s">
        <v>150</v>
      </c>
      <c r="G7100">
        <v>10</v>
      </c>
      <c r="H7100">
        <v>65.402223680000006</v>
      </c>
      <c r="I7100" t="s">
        <v>90</v>
      </c>
      <c r="J7100" t="s">
        <v>159</v>
      </c>
    </row>
    <row r="7101" spans="1:10">
      <c r="A7101" t="str">
        <f t="shared" si="110"/>
        <v>C232016MaleMaori12</v>
      </c>
      <c r="B7101">
        <v>2016</v>
      </c>
      <c r="C7101" t="s">
        <v>26</v>
      </c>
      <c r="D7101" t="s">
        <v>119</v>
      </c>
      <c r="E7101">
        <v>12</v>
      </c>
      <c r="F7101" t="s">
        <v>150</v>
      </c>
      <c r="G7101">
        <v>1</v>
      </c>
      <c r="H7101">
        <v>6.5402223680000002</v>
      </c>
      <c r="I7101" t="s">
        <v>227</v>
      </c>
      <c r="J7101" t="s">
        <v>228</v>
      </c>
    </row>
    <row r="7102" spans="1:10">
      <c r="A7102" t="str">
        <f t="shared" si="110"/>
        <v>C242016MaleMaori12</v>
      </c>
      <c r="B7102">
        <v>2016</v>
      </c>
      <c r="C7102" t="s">
        <v>26</v>
      </c>
      <c r="D7102" t="s">
        <v>119</v>
      </c>
      <c r="E7102">
        <v>12</v>
      </c>
      <c r="F7102" t="s">
        <v>150</v>
      </c>
      <c r="G7102">
        <v>1</v>
      </c>
      <c r="H7102">
        <v>6.5402223680000002</v>
      </c>
      <c r="I7102" t="s">
        <v>220</v>
      </c>
      <c r="J7102" t="s">
        <v>221</v>
      </c>
    </row>
    <row r="7103" spans="1:10">
      <c r="A7103" t="str">
        <f t="shared" si="110"/>
        <v>C252016MaleMaori12</v>
      </c>
      <c r="B7103">
        <v>2016</v>
      </c>
      <c r="C7103" t="s">
        <v>26</v>
      </c>
      <c r="D7103" t="s">
        <v>119</v>
      </c>
      <c r="E7103">
        <v>12</v>
      </c>
      <c r="F7103" t="s">
        <v>150</v>
      </c>
      <c r="G7103">
        <v>5</v>
      </c>
      <c r="H7103">
        <v>32.701111840000003</v>
      </c>
      <c r="I7103" t="s">
        <v>91</v>
      </c>
      <c r="J7103" t="s">
        <v>197</v>
      </c>
    </row>
    <row r="7104" spans="1:10">
      <c r="A7104" t="str">
        <f t="shared" si="110"/>
        <v>C262016MaleMaori12</v>
      </c>
      <c r="B7104">
        <v>2016</v>
      </c>
      <c r="C7104" t="s">
        <v>26</v>
      </c>
      <c r="D7104" t="s">
        <v>119</v>
      </c>
      <c r="E7104">
        <v>12</v>
      </c>
      <c r="F7104" t="s">
        <v>150</v>
      </c>
      <c r="G7104">
        <v>1</v>
      </c>
      <c r="H7104">
        <v>6.5402223680000002</v>
      </c>
      <c r="I7104" t="s">
        <v>198</v>
      </c>
      <c r="J7104" t="s">
        <v>199</v>
      </c>
    </row>
    <row r="7105" spans="1:10">
      <c r="A7105" t="str">
        <f t="shared" si="110"/>
        <v>C322016MaleMaori12</v>
      </c>
      <c r="B7105">
        <v>2016</v>
      </c>
      <c r="C7105" t="s">
        <v>26</v>
      </c>
      <c r="D7105" t="s">
        <v>119</v>
      </c>
      <c r="E7105">
        <v>12</v>
      </c>
      <c r="F7105" t="s">
        <v>150</v>
      </c>
      <c r="G7105">
        <v>3</v>
      </c>
      <c r="H7105">
        <v>19.620667099999999</v>
      </c>
      <c r="I7105" t="s">
        <v>189</v>
      </c>
      <c r="J7105" t="s">
        <v>190</v>
      </c>
    </row>
    <row r="7106" spans="1:10">
      <c r="A7106" t="str">
        <f t="shared" si="110"/>
        <v>C33-C342016MaleMaori12</v>
      </c>
      <c r="B7106">
        <v>2016</v>
      </c>
      <c r="C7106" t="s">
        <v>26</v>
      </c>
      <c r="D7106" t="s">
        <v>119</v>
      </c>
      <c r="E7106">
        <v>12</v>
      </c>
      <c r="F7106" t="s">
        <v>150</v>
      </c>
      <c r="G7106">
        <v>25</v>
      </c>
      <c r="H7106">
        <v>163.50555919999999</v>
      </c>
      <c r="I7106" t="s">
        <v>92</v>
      </c>
      <c r="J7106" t="s">
        <v>175</v>
      </c>
    </row>
    <row r="7107" spans="1:10">
      <c r="A7107" t="str">
        <f t="shared" ref="A7107:A7170" si="111">I7107&amp;B7107&amp;C7107&amp;D7107&amp;E7107</f>
        <v>C432016MaleMaori12</v>
      </c>
      <c r="B7107">
        <v>2016</v>
      </c>
      <c r="C7107" t="s">
        <v>26</v>
      </c>
      <c r="D7107" t="s">
        <v>119</v>
      </c>
      <c r="E7107">
        <v>12</v>
      </c>
      <c r="F7107" t="s">
        <v>150</v>
      </c>
      <c r="G7107">
        <v>1</v>
      </c>
      <c r="H7107">
        <v>6.5402223680000002</v>
      </c>
      <c r="I7107" t="s">
        <v>93</v>
      </c>
      <c r="J7107" t="s">
        <v>186</v>
      </c>
    </row>
    <row r="7108" spans="1:10">
      <c r="A7108" t="str">
        <f t="shared" si="111"/>
        <v>C492016MaleMaori12</v>
      </c>
      <c r="B7108">
        <v>2016</v>
      </c>
      <c r="C7108" t="s">
        <v>26</v>
      </c>
      <c r="D7108" t="s">
        <v>119</v>
      </c>
      <c r="E7108">
        <v>12</v>
      </c>
      <c r="F7108" t="s">
        <v>150</v>
      </c>
      <c r="G7108">
        <v>2</v>
      </c>
      <c r="H7108">
        <v>13.080444740000001</v>
      </c>
      <c r="I7108" t="s">
        <v>162</v>
      </c>
      <c r="J7108" t="s">
        <v>163</v>
      </c>
    </row>
    <row r="7109" spans="1:10">
      <c r="A7109" t="str">
        <f t="shared" si="111"/>
        <v>C612016MaleMaori12</v>
      </c>
      <c r="B7109">
        <v>2016</v>
      </c>
      <c r="C7109" t="s">
        <v>26</v>
      </c>
      <c r="D7109" t="s">
        <v>119</v>
      </c>
      <c r="E7109">
        <v>12</v>
      </c>
      <c r="F7109" t="s">
        <v>150</v>
      </c>
      <c r="G7109">
        <v>24</v>
      </c>
      <c r="H7109">
        <v>156.96533679999999</v>
      </c>
      <c r="I7109" t="s">
        <v>107</v>
      </c>
      <c r="J7109" t="s">
        <v>202</v>
      </c>
    </row>
    <row r="7110" spans="1:10">
      <c r="A7110" t="str">
        <f t="shared" si="111"/>
        <v>C622016MaleMaori12</v>
      </c>
      <c r="B7110">
        <v>2016</v>
      </c>
      <c r="C7110" t="s">
        <v>26</v>
      </c>
      <c r="D7110" t="s">
        <v>119</v>
      </c>
      <c r="E7110">
        <v>12</v>
      </c>
      <c r="F7110" t="s">
        <v>150</v>
      </c>
      <c r="G7110">
        <v>1</v>
      </c>
      <c r="H7110">
        <v>6.5402223680000002</v>
      </c>
      <c r="I7110" t="s">
        <v>108</v>
      </c>
      <c r="J7110" t="s">
        <v>187</v>
      </c>
    </row>
    <row r="7111" spans="1:10">
      <c r="A7111" t="str">
        <f t="shared" si="111"/>
        <v>C64-C66, C682016MaleMaori12</v>
      </c>
      <c r="B7111">
        <v>2016</v>
      </c>
      <c r="C7111" t="s">
        <v>26</v>
      </c>
      <c r="D7111" t="s">
        <v>119</v>
      </c>
      <c r="E7111">
        <v>12</v>
      </c>
      <c r="F7111" t="s">
        <v>150</v>
      </c>
      <c r="G7111">
        <v>9</v>
      </c>
      <c r="H7111">
        <v>58.862001309999997</v>
      </c>
      <c r="I7111" t="s">
        <v>94</v>
      </c>
      <c r="J7111" t="s">
        <v>164</v>
      </c>
    </row>
    <row r="7112" spans="1:10">
      <c r="A7112" t="str">
        <f t="shared" si="111"/>
        <v>C672016MaleMaori12</v>
      </c>
      <c r="B7112">
        <v>2016</v>
      </c>
      <c r="C7112" t="s">
        <v>26</v>
      </c>
      <c r="D7112" t="s">
        <v>119</v>
      </c>
      <c r="E7112">
        <v>12</v>
      </c>
      <c r="F7112" t="s">
        <v>150</v>
      </c>
      <c r="G7112">
        <v>1</v>
      </c>
      <c r="H7112">
        <v>6.5402223680000002</v>
      </c>
      <c r="I7112" t="s">
        <v>95</v>
      </c>
      <c r="J7112" t="s">
        <v>226</v>
      </c>
    </row>
    <row r="7113" spans="1:10">
      <c r="A7113" t="str">
        <f t="shared" si="111"/>
        <v>C712016MaleMaori12</v>
      </c>
      <c r="B7113">
        <v>2016</v>
      </c>
      <c r="C7113" t="s">
        <v>26</v>
      </c>
      <c r="D7113" t="s">
        <v>119</v>
      </c>
      <c r="E7113">
        <v>12</v>
      </c>
      <c r="F7113" t="s">
        <v>150</v>
      </c>
      <c r="G7113">
        <v>3</v>
      </c>
      <c r="H7113">
        <v>19.620667099999999</v>
      </c>
      <c r="I7113" t="s">
        <v>96</v>
      </c>
      <c r="J7113" t="s">
        <v>167</v>
      </c>
    </row>
    <row r="7114" spans="1:10">
      <c r="A7114" t="str">
        <f t="shared" si="111"/>
        <v>C722016MaleMaori12</v>
      </c>
      <c r="B7114">
        <v>2016</v>
      </c>
      <c r="C7114" t="s">
        <v>26</v>
      </c>
      <c r="D7114" t="s">
        <v>119</v>
      </c>
      <c r="E7114">
        <v>12</v>
      </c>
      <c r="F7114" t="s">
        <v>150</v>
      </c>
      <c r="G7114">
        <v>1</v>
      </c>
      <c r="H7114">
        <v>6.5402223680000002</v>
      </c>
      <c r="I7114" t="s">
        <v>168</v>
      </c>
      <c r="J7114" t="s">
        <v>169</v>
      </c>
    </row>
    <row r="7115" spans="1:10">
      <c r="A7115" t="str">
        <f t="shared" si="111"/>
        <v>C732016MaleMaori12</v>
      </c>
      <c r="B7115">
        <v>2016</v>
      </c>
      <c r="C7115" t="s">
        <v>26</v>
      </c>
      <c r="D7115" t="s">
        <v>119</v>
      </c>
      <c r="E7115">
        <v>12</v>
      </c>
      <c r="F7115" t="s">
        <v>150</v>
      </c>
      <c r="G7115">
        <v>2</v>
      </c>
      <c r="H7115">
        <v>13.080444740000001</v>
      </c>
      <c r="I7115" t="s">
        <v>97</v>
      </c>
      <c r="J7115" t="s">
        <v>183</v>
      </c>
    </row>
    <row r="7116" spans="1:10">
      <c r="A7116" t="str">
        <f t="shared" si="111"/>
        <v>C77-C792016MaleMaori12</v>
      </c>
      <c r="B7116">
        <v>2016</v>
      </c>
      <c r="C7116" t="s">
        <v>26</v>
      </c>
      <c r="D7116" t="s">
        <v>119</v>
      </c>
      <c r="E7116">
        <v>12</v>
      </c>
      <c r="F7116" t="s">
        <v>150</v>
      </c>
      <c r="G7116">
        <v>7</v>
      </c>
      <c r="H7116">
        <v>45.781556569999999</v>
      </c>
      <c r="I7116" t="s">
        <v>215</v>
      </c>
      <c r="J7116" t="s">
        <v>216</v>
      </c>
    </row>
    <row r="7117" spans="1:10">
      <c r="A7117" t="str">
        <f t="shared" si="111"/>
        <v>C82-C86, C962016MaleMaori12</v>
      </c>
      <c r="B7117">
        <v>2016</v>
      </c>
      <c r="C7117" t="s">
        <v>26</v>
      </c>
      <c r="D7117" t="s">
        <v>119</v>
      </c>
      <c r="E7117">
        <v>12</v>
      </c>
      <c r="F7117" t="s">
        <v>150</v>
      </c>
      <c r="G7117">
        <v>7</v>
      </c>
      <c r="H7117">
        <v>45.781556569999999</v>
      </c>
      <c r="I7117" t="s">
        <v>99</v>
      </c>
      <c r="J7117" t="s">
        <v>173</v>
      </c>
    </row>
    <row r="7118" spans="1:10">
      <c r="A7118" t="str">
        <f t="shared" si="111"/>
        <v>C902016MaleMaori12</v>
      </c>
      <c r="B7118">
        <v>2016</v>
      </c>
      <c r="C7118" t="s">
        <v>26</v>
      </c>
      <c r="D7118" t="s">
        <v>119</v>
      </c>
      <c r="E7118">
        <v>12</v>
      </c>
      <c r="F7118" t="s">
        <v>150</v>
      </c>
      <c r="G7118">
        <v>7</v>
      </c>
      <c r="H7118">
        <v>45.781556569999999</v>
      </c>
      <c r="I7118" t="s">
        <v>100</v>
      </c>
      <c r="J7118" t="s">
        <v>205</v>
      </c>
    </row>
    <row r="7119" spans="1:10">
      <c r="A7119" t="str">
        <f t="shared" si="111"/>
        <v>C91-C952016MaleMaori12</v>
      </c>
      <c r="B7119">
        <v>2016</v>
      </c>
      <c r="C7119" t="s">
        <v>26</v>
      </c>
      <c r="D7119" t="s">
        <v>119</v>
      </c>
      <c r="E7119">
        <v>12</v>
      </c>
      <c r="F7119" t="s">
        <v>150</v>
      </c>
      <c r="G7119">
        <v>4</v>
      </c>
      <c r="H7119">
        <v>26.160889470000001</v>
      </c>
      <c r="I7119" t="s">
        <v>101</v>
      </c>
      <c r="J7119" t="s">
        <v>174</v>
      </c>
    </row>
    <row r="7120" spans="1:10">
      <c r="A7120" t="str">
        <f t="shared" si="111"/>
        <v>D45-D472016MaleMaori12</v>
      </c>
      <c r="B7120">
        <v>2016</v>
      </c>
      <c r="C7120" t="s">
        <v>26</v>
      </c>
      <c r="D7120" t="s">
        <v>119</v>
      </c>
      <c r="E7120">
        <v>12</v>
      </c>
      <c r="F7120" t="s">
        <v>150</v>
      </c>
      <c r="G7120">
        <v>3</v>
      </c>
      <c r="H7120">
        <v>19.620667099999999</v>
      </c>
      <c r="I7120" t="s">
        <v>140</v>
      </c>
      <c r="J7120" t="s">
        <v>181</v>
      </c>
    </row>
    <row r="7121" spans="1:10">
      <c r="A7121" t="str">
        <f t="shared" si="111"/>
        <v>C00-C142017MaleMaori12</v>
      </c>
      <c r="B7121">
        <v>2017</v>
      </c>
      <c r="C7121" t="s">
        <v>26</v>
      </c>
      <c r="D7121" t="s">
        <v>119</v>
      </c>
      <c r="E7121">
        <v>12</v>
      </c>
      <c r="F7121" t="s">
        <v>150</v>
      </c>
      <c r="G7121">
        <v>10</v>
      </c>
      <c r="H7121">
        <v>62.814070350000001</v>
      </c>
      <c r="I7121" t="s">
        <v>86</v>
      </c>
      <c r="J7121" t="s">
        <v>180</v>
      </c>
    </row>
    <row r="7122" spans="1:10">
      <c r="A7122" t="str">
        <f t="shared" si="111"/>
        <v>C162017MaleMaori12</v>
      </c>
      <c r="B7122">
        <v>2017</v>
      </c>
      <c r="C7122" t="s">
        <v>26</v>
      </c>
      <c r="D7122" t="s">
        <v>119</v>
      </c>
      <c r="E7122">
        <v>12</v>
      </c>
      <c r="F7122" t="s">
        <v>150</v>
      </c>
      <c r="G7122">
        <v>7</v>
      </c>
      <c r="H7122">
        <v>43.969849250000003</v>
      </c>
      <c r="I7122" t="s">
        <v>88</v>
      </c>
      <c r="J7122" t="s">
        <v>188</v>
      </c>
    </row>
    <row r="7123" spans="1:10">
      <c r="A7123" t="str">
        <f t="shared" si="111"/>
        <v>C172017MaleMaori12</v>
      </c>
      <c r="B7123">
        <v>2017</v>
      </c>
      <c r="C7123" t="s">
        <v>26</v>
      </c>
      <c r="D7123" t="s">
        <v>119</v>
      </c>
      <c r="E7123">
        <v>12</v>
      </c>
      <c r="F7123" t="s">
        <v>150</v>
      </c>
      <c r="G7123">
        <v>1</v>
      </c>
      <c r="H7123">
        <v>6.281407035</v>
      </c>
      <c r="I7123" t="s">
        <v>208</v>
      </c>
      <c r="J7123" t="s">
        <v>209</v>
      </c>
    </row>
    <row r="7124" spans="1:10">
      <c r="A7124" t="str">
        <f t="shared" si="111"/>
        <v>C18-C212017MaleMaori12</v>
      </c>
      <c r="B7124">
        <v>2017</v>
      </c>
      <c r="C7124" t="s">
        <v>26</v>
      </c>
      <c r="D7124" t="s">
        <v>119</v>
      </c>
      <c r="E7124">
        <v>12</v>
      </c>
      <c r="F7124" t="s">
        <v>150</v>
      </c>
      <c r="G7124">
        <v>23</v>
      </c>
      <c r="H7124">
        <v>144.47236179999999</v>
      </c>
      <c r="I7124" t="s">
        <v>89</v>
      </c>
      <c r="J7124" t="s">
        <v>182</v>
      </c>
    </row>
    <row r="7125" spans="1:10">
      <c r="A7125" t="str">
        <f t="shared" si="111"/>
        <v>C222017MaleMaori12</v>
      </c>
      <c r="B7125">
        <v>2017</v>
      </c>
      <c r="C7125" t="s">
        <v>26</v>
      </c>
      <c r="D7125" t="s">
        <v>119</v>
      </c>
      <c r="E7125">
        <v>12</v>
      </c>
      <c r="F7125" t="s">
        <v>150</v>
      </c>
      <c r="G7125">
        <v>9</v>
      </c>
      <c r="H7125">
        <v>56.532663319999997</v>
      </c>
      <c r="I7125" t="s">
        <v>90</v>
      </c>
      <c r="J7125" t="s">
        <v>159</v>
      </c>
    </row>
    <row r="7126" spans="1:10">
      <c r="A7126" t="str">
        <f t="shared" si="111"/>
        <v>C242017MaleMaori12</v>
      </c>
      <c r="B7126">
        <v>2017</v>
      </c>
      <c r="C7126" t="s">
        <v>26</v>
      </c>
      <c r="D7126" t="s">
        <v>119</v>
      </c>
      <c r="E7126">
        <v>12</v>
      </c>
      <c r="F7126" t="s">
        <v>150</v>
      </c>
      <c r="G7126">
        <v>1</v>
      </c>
      <c r="H7126">
        <v>6.281407035</v>
      </c>
      <c r="I7126" t="s">
        <v>220</v>
      </c>
      <c r="J7126" t="s">
        <v>221</v>
      </c>
    </row>
    <row r="7127" spans="1:10">
      <c r="A7127" t="str">
        <f t="shared" si="111"/>
        <v>C252017MaleMaori12</v>
      </c>
      <c r="B7127">
        <v>2017</v>
      </c>
      <c r="C7127" t="s">
        <v>26</v>
      </c>
      <c r="D7127" t="s">
        <v>119</v>
      </c>
      <c r="E7127">
        <v>12</v>
      </c>
      <c r="F7127" t="s">
        <v>150</v>
      </c>
      <c r="G7127">
        <v>7</v>
      </c>
      <c r="H7127">
        <v>43.969849250000003</v>
      </c>
      <c r="I7127" t="s">
        <v>91</v>
      </c>
      <c r="J7127" t="s">
        <v>197</v>
      </c>
    </row>
    <row r="7128" spans="1:10">
      <c r="A7128" t="str">
        <f t="shared" si="111"/>
        <v>C302017MaleMaori12</v>
      </c>
      <c r="B7128">
        <v>2017</v>
      </c>
      <c r="C7128" t="s">
        <v>26</v>
      </c>
      <c r="D7128" t="s">
        <v>119</v>
      </c>
      <c r="E7128">
        <v>12</v>
      </c>
      <c r="F7128" t="s">
        <v>150</v>
      </c>
      <c r="G7128">
        <v>2</v>
      </c>
      <c r="H7128">
        <v>12.56281407</v>
      </c>
      <c r="I7128" t="s">
        <v>210</v>
      </c>
      <c r="J7128" t="s">
        <v>211</v>
      </c>
    </row>
    <row r="7129" spans="1:10">
      <c r="A7129" t="str">
        <f t="shared" si="111"/>
        <v>C322017MaleMaori12</v>
      </c>
      <c r="B7129">
        <v>2017</v>
      </c>
      <c r="C7129" t="s">
        <v>26</v>
      </c>
      <c r="D7129" t="s">
        <v>119</v>
      </c>
      <c r="E7129">
        <v>12</v>
      </c>
      <c r="F7129" t="s">
        <v>150</v>
      </c>
      <c r="G7129">
        <v>3</v>
      </c>
      <c r="H7129">
        <v>18.844221109999999</v>
      </c>
      <c r="I7129" t="s">
        <v>189</v>
      </c>
      <c r="J7129" t="s">
        <v>190</v>
      </c>
    </row>
    <row r="7130" spans="1:10">
      <c r="A7130" t="str">
        <f t="shared" si="111"/>
        <v>C33-C342017MaleMaori12</v>
      </c>
      <c r="B7130">
        <v>2017</v>
      </c>
      <c r="C7130" t="s">
        <v>26</v>
      </c>
      <c r="D7130" t="s">
        <v>119</v>
      </c>
      <c r="E7130">
        <v>12</v>
      </c>
      <c r="F7130" t="s">
        <v>150</v>
      </c>
      <c r="G7130">
        <v>32</v>
      </c>
      <c r="H7130">
        <v>201.00502510000001</v>
      </c>
      <c r="I7130" t="s">
        <v>92</v>
      </c>
      <c r="J7130" t="s">
        <v>175</v>
      </c>
    </row>
    <row r="7131" spans="1:10">
      <c r="A7131" t="str">
        <f t="shared" si="111"/>
        <v>C432017MaleMaori12</v>
      </c>
      <c r="B7131">
        <v>2017</v>
      </c>
      <c r="C7131" t="s">
        <v>26</v>
      </c>
      <c r="D7131" t="s">
        <v>119</v>
      </c>
      <c r="E7131">
        <v>12</v>
      </c>
      <c r="F7131" t="s">
        <v>150</v>
      </c>
      <c r="G7131">
        <v>1</v>
      </c>
      <c r="H7131">
        <v>6.281407035</v>
      </c>
      <c r="I7131" t="s">
        <v>93</v>
      </c>
      <c r="J7131" t="s">
        <v>186</v>
      </c>
    </row>
    <row r="7132" spans="1:10">
      <c r="A7132" t="str">
        <f t="shared" si="111"/>
        <v>C472017MaleMaori12</v>
      </c>
      <c r="B7132">
        <v>2017</v>
      </c>
      <c r="C7132" t="s">
        <v>26</v>
      </c>
      <c r="D7132" t="s">
        <v>119</v>
      </c>
      <c r="E7132">
        <v>12</v>
      </c>
      <c r="F7132" t="s">
        <v>150</v>
      </c>
      <c r="G7132">
        <v>1</v>
      </c>
      <c r="H7132">
        <v>6.281407035</v>
      </c>
      <c r="I7132" t="s">
        <v>178</v>
      </c>
      <c r="J7132" t="s">
        <v>179</v>
      </c>
    </row>
    <row r="7133" spans="1:10">
      <c r="A7133" t="str">
        <f t="shared" si="111"/>
        <v>C492017MaleMaori12</v>
      </c>
      <c r="B7133">
        <v>2017</v>
      </c>
      <c r="C7133" t="s">
        <v>26</v>
      </c>
      <c r="D7133" t="s">
        <v>119</v>
      </c>
      <c r="E7133">
        <v>12</v>
      </c>
      <c r="F7133" t="s">
        <v>150</v>
      </c>
      <c r="G7133">
        <v>1</v>
      </c>
      <c r="H7133">
        <v>6.281407035</v>
      </c>
      <c r="I7133" t="s">
        <v>162</v>
      </c>
      <c r="J7133" t="s">
        <v>163</v>
      </c>
    </row>
    <row r="7134" spans="1:10">
      <c r="A7134" t="str">
        <f t="shared" si="111"/>
        <v>C612017MaleMaori12</v>
      </c>
      <c r="B7134">
        <v>2017</v>
      </c>
      <c r="C7134" t="s">
        <v>26</v>
      </c>
      <c r="D7134" t="s">
        <v>119</v>
      </c>
      <c r="E7134">
        <v>12</v>
      </c>
      <c r="F7134" t="s">
        <v>150</v>
      </c>
      <c r="G7134">
        <v>33</v>
      </c>
      <c r="H7134">
        <v>207.28643220000001</v>
      </c>
      <c r="I7134" t="s">
        <v>107</v>
      </c>
      <c r="J7134" t="s">
        <v>202</v>
      </c>
    </row>
    <row r="7135" spans="1:10">
      <c r="A7135" t="str">
        <f t="shared" si="111"/>
        <v>C622017MaleMaori12</v>
      </c>
      <c r="B7135">
        <v>2017</v>
      </c>
      <c r="C7135" t="s">
        <v>26</v>
      </c>
      <c r="D7135" t="s">
        <v>119</v>
      </c>
      <c r="E7135">
        <v>12</v>
      </c>
      <c r="F7135" t="s">
        <v>150</v>
      </c>
      <c r="G7135">
        <v>1</v>
      </c>
      <c r="H7135">
        <v>6.281407035</v>
      </c>
      <c r="I7135" t="s">
        <v>108</v>
      </c>
      <c r="J7135" t="s">
        <v>187</v>
      </c>
    </row>
    <row r="7136" spans="1:10">
      <c r="A7136" t="str">
        <f t="shared" si="111"/>
        <v>C64-C66, C682017MaleMaori12</v>
      </c>
      <c r="B7136">
        <v>2017</v>
      </c>
      <c r="C7136" t="s">
        <v>26</v>
      </c>
      <c r="D7136" t="s">
        <v>119</v>
      </c>
      <c r="E7136">
        <v>12</v>
      </c>
      <c r="F7136" t="s">
        <v>150</v>
      </c>
      <c r="G7136">
        <v>3</v>
      </c>
      <c r="H7136">
        <v>18.844221109999999</v>
      </c>
      <c r="I7136" t="s">
        <v>94</v>
      </c>
      <c r="J7136" t="s">
        <v>164</v>
      </c>
    </row>
    <row r="7137" spans="1:10">
      <c r="A7137" t="str">
        <f t="shared" si="111"/>
        <v>C672017MaleMaori12</v>
      </c>
      <c r="B7137">
        <v>2017</v>
      </c>
      <c r="C7137" t="s">
        <v>26</v>
      </c>
      <c r="D7137" t="s">
        <v>119</v>
      </c>
      <c r="E7137">
        <v>12</v>
      </c>
      <c r="F7137" t="s">
        <v>150</v>
      </c>
      <c r="G7137">
        <v>2</v>
      </c>
      <c r="H7137">
        <v>12.56281407</v>
      </c>
      <c r="I7137" t="s">
        <v>95</v>
      </c>
      <c r="J7137" t="s">
        <v>226</v>
      </c>
    </row>
    <row r="7138" spans="1:10">
      <c r="A7138" t="str">
        <f t="shared" si="111"/>
        <v>C712017MaleMaori12</v>
      </c>
      <c r="B7138">
        <v>2017</v>
      </c>
      <c r="C7138" t="s">
        <v>26</v>
      </c>
      <c r="D7138" t="s">
        <v>119</v>
      </c>
      <c r="E7138">
        <v>12</v>
      </c>
      <c r="F7138" t="s">
        <v>150</v>
      </c>
      <c r="G7138">
        <v>2</v>
      </c>
      <c r="H7138">
        <v>12.56281407</v>
      </c>
      <c r="I7138" t="s">
        <v>96</v>
      </c>
      <c r="J7138" t="s">
        <v>167</v>
      </c>
    </row>
    <row r="7139" spans="1:10">
      <c r="A7139" t="str">
        <f t="shared" si="111"/>
        <v>C77-C792017MaleMaori12</v>
      </c>
      <c r="B7139">
        <v>2017</v>
      </c>
      <c r="C7139" t="s">
        <v>26</v>
      </c>
      <c r="D7139" t="s">
        <v>119</v>
      </c>
      <c r="E7139">
        <v>12</v>
      </c>
      <c r="F7139" t="s">
        <v>150</v>
      </c>
      <c r="G7139">
        <v>1</v>
      </c>
      <c r="H7139">
        <v>6.281407035</v>
      </c>
      <c r="I7139" t="s">
        <v>215</v>
      </c>
      <c r="J7139" t="s">
        <v>216</v>
      </c>
    </row>
    <row r="7140" spans="1:10">
      <c r="A7140" t="str">
        <f t="shared" si="111"/>
        <v>C82-C86, C962017MaleMaori12</v>
      </c>
      <c r="B7140">
        <v>2017</v>
      </c>
      <c r="C7140" t="s">
        <v>26</v>
      </c>
      <c r="D7140" t="s">
        <v>119</v>
      </c>
      <c r="E7140">
        <v>12</v>
      </c>
      <c r="F7140" t="s">
        <v>150</v>
      </c>
      <c r="G7140">
        <v>6</v>
      </c>
      <c r="H7140">
        <v>37.688442209999998</v>
      </c>
      <c r="I7140" t="s">
        <v>99</v>
      </c>
      <c r="J7140" t="s">
        <v>173</v>
      </c>
    </row>
    <row r="7141" spans="1:10">
      <c r="A7141" t="str">
        <f t="shared" si="111"/>
        <v>C902017MaleMaori12</v>
      </c>
      <c r="B7141">
        <v>2017</v>
      </c>
      <c r="C7141" t="s">
        <v>26</v>
      </c>
      <c r="D7141" t="s">
        <v>119</v>
      </c>
      <c r="E7141">
        <v>12</v>
      </c>
      <c r="F7141" t="s">
        <v>150</v>
      </c>
      <c r="G7141">
        <v>2</v>
      </c>
      <c r="H7141">
        <v>12.56281407</v>
      </c>
      <c r="I7141" t="s">
        <v>100</v>
      </c>
      <c r="J7141" t="s">
        <v>205</v>
      </c>
    </row>
    <row r="7142" spans="1:10">
      <c r="A7142" t="str">
        <f t="shared" si="111"/>
        <v>C91-C952017MaleMaori12</v>
      </c>
      <c r="B7142">
        <v>2017</v>
      </c>
      <c r="C7142" t="s">
        <v>26</v>
      </c>
      <c r="D7142" t="s">
        <v>119</v>
      </c>
      <c r="E7142">
        <v>12</v>
      </c>
      <c r="F7142" t="s">
        <v>150</v>
      </c>
      <c r="G7142">
        <v>4</v>
      </c>
      <c r="H7142">
        <v>25.12562814</v>
      </c>
      <c r="I7142" t="s">
        <v>101</v>
      </c>
      <c r="J7142" t="s">
        <v>174</v>
      </c>
    </row>
    <row r="7143" spans="1:10">
      <c r="A7143" t="str">
        <f t="shared" si="111"/>
        <v>D45-D472017MaleMaori12</v>
      </c>
      <c r="B7143">
        <v>2017</v>
      </c>
      <c r="C7143" t="s">
        <v>26</v>
      </c>
      <c r="D7143" t="s">
        <v>119</v>
      </c>
      <c r="E7143">
        <v>12</v>
      </c>
      <c r="F7143" t="s">
        <v>150</v>
      </c>
      <c r="G7143">
        <v>1</v>
      </c>
      <c r="H7143">
        <v>6.281407035</v>
      </c>
      <c r="I7143" t="s">
        <v>140</v>
      </c>
      <c r="J7143" t="s">
        <v>181</v>
      </c>
    </row>
    <row r="7144" spans="1:10">
      <c r="A7144" t="str">
        <f t="shared" si="111"/>
        <v>C00-C142015MaleMaori13</v>
      </c>
      <c r="B7144">
        <v>2015</v>
      </c>
      <c r="C7144" t="s">
        <v>26</v>
      </c>
      <c r="D7144" t="s">
        <v>119</v>
      </c>
      <c r="E7144">
        <v>13</v>
      </c>
      <c r="F7144" t="s">
        <v>151</v>
      </c>
      <c r="G7144">
        <v>6</v>
      </c>
      <c r="H7144">
        <v>54.545454550000002</v>
      </c>
      <c r="I7144" t="s">
        <v>86</v>
      </c>
      <c r="J7144" t="s">
        <v>180</v>
      </c>
    </row>
    <row r="7145" spans="1:10">
      <c r="A7145" t="str">
        <f t="shared" si="111"/>
        <v>C152015MaleMaori13</v>
      </c>
      <c r="B7145">
        <v>2015</v>
      </c>
      <c r="C7145" t="s">
        <v>26</v>
      </c>
      <c r="D7145" t="s">
        <v>119</v>
      </c>
      <c r="E7145">
        <v>13</v>
      </c>
      <c r="F7145" t="s">
        <v>151</v>
      </c>
      <c r="G7145">
        <v>5</v>
      </c>
      <c r="H7145">
        <v>45.454545449999998</v>
      </c>
      <c r="I7145" t="s">
        <v>87</v>
      </c>
      <c r="J7145" t="s">
        <v>217</v>
      </c>
    </row>
    <row r="7146" spans="1:10">
      <c r="A7146" t="str">
        <f t="shared" si="111"/>
        <v>C162015MaleMaori13</v>
      </c>
      <c r="B7146">
        <v>2015</v>
      </c>
      <c r="C7146" t="s">
        <v>26</v>
      </c>
      <c r="D7146" t="s">
        <v>119</v>
      </c>
      <c r="E7146">
        <v>13</v>
      </c>
      <c r="F7146" t="s">
        <v>151</v>
      </c>
      <c r="G7146">
        <v>1</v>
      </c>
      <c r="H7146">
        <v>9.0909090910000003</v>
      </c>
      <c r="I7146" t="s">
        <v>88</v>
      </c>
      <c r="J7146" t="s">
        <v>188</v>
      </c>
    </row>
    <row r="7147" spans="1:10">
      <c r="A7147" t="str">
        <f t="shared" si="111"/>
        <v>C172015MaleMaori13</v>
      </c>
      <c r="B7147">
        <v>2015</v>
      </c>
      <c r="C7147" t="s">
        <v>26</v>
      </c>
      <c r="D7147" t="s">
        <v>119</v>
      </c>
      <c r="E7147">
        <v>13</v>
      </c>
      <c r="F7147" t="s">
        <v>151</v>
      </c>
      <c r="G7147">
        <v>2</v>
      </c>
      <c r="H7147">
        <v>18.18181818</v>
      </c>
      <c r="I7147" t="s">
        <v>208</v>
      </c>
      <c r="J7147" t="s">
        <v>209</v>
      </c>
    </row>
    <row r="7148" spans="1:10">
      <c r="A7148" t="str">
        <f t="shared" si="111"/>
        <v>C18-C212015MaleMaori13</v>
      </c>
      <c r="B7148">
        <v>2015</v>
      </c>
      <c r="C7148" t="s">
        <v>26</v>
      </c>
      <c r="D7148" t="s">
        <v>119</v>
      </c>
      <c r="E7148">
        <v>13</v>
      </c>
      <c r="F7148" t="s">
        <v>151</v>
      </c>
      <c r="G7148">
        <v>13</v>
      </c>
      <c r="H7148">
        <v>118.1818182</v>
      </c>
      <c r="I7148" t="s">
        <v>89</v>
      </c>
      <c r="J7148" t="s">
        <v>182</v>
      </c>
    </row>
    <row r="7149" spans="1:10">
      <c r="A7149" t="str">
        <f t="shared" si="111"/>
        <v>C222015MaleMaori13</v>
      </c>
      <c r="B7149">
        <v>2015</v>
      </c>
      <c r="C7149" t="s">
        <v>26</v>
      </c>
      <c r="D7149" t="s">
        <v>119</v>
      </c>
      <c r="E7149">
        <v>13</v>
      </c>
      <c r="F7149" t="s">
        <v>151</v>
      </c>
      <c r="G7149">
        <v>11</v>
      </c>
      <c r="H7149">
        <v>100</v>
      </c>
      <c r="I7149" t="s">
        <v>90</v>
      </c>
      <c r="J7149" t="s">
        <v>159</v>
      </c>
    </row>
    <row r="7150" spans="1:10">
      <c r="A7150" t="str">
        <f t="shared" si="111"/>
        <v>C252015MaleMaori13</v>
      </c>
      <c r="B7150">
        <v>2015</v>
      </c>
      <c r="C7150" t="s">
        <v>26</v>
      </c>
      <c r="D7150" t="s">
        <v>119</v>
      </c>
      <c r="E7150">
        <v>13</v>
      </c>
      <c r="F7150" t="s">
        <v>151</v>
      </c>
      <c r="G7150">
        <v>7</v>
      </c>
      <c r="H7150">
        <v>63.636363639999999</v>
      </c>
      <c r="I7150" t="s">
        <v>91</v>
      </c>
      <c r="J7150" t="s">
        <v>197</v>
      </c>
    </row>
    <row r="7151" spans="1:10">
      <c r="A7151" t="str">
        <f t="shared" si="111"/>
        <v>C262015MaleMaori13</v>
      </c>
      <c r="B7151">
        <v>2015</v>
      </c>
      <c r="C7151" t="s">
        <v>26</v>
      </c>
      <c r="D7151" t="s">
        <v>119</v>
      </c>
      <c r="E7151">
        <v>13</v>
      </c>
      <c r="F7151" t="s">
        <v>151</v>
      </c>
      <c r="G7151">
        <v>1</v>
      </c>
      <c r="H7151">
        <v>9.0909090910000003</v>
      </c>
      <c r="I7151" t="s">
        <v>198</v>
      </c>
      <c r="J7151" t="s">
        <v>199</v>
      </c>
    </row>
    <row r="7152" spans="1:10">
      <c r="A7152" t="str">
        <f t="shared" si="111"/>
        <v>C312015MaleMaori13</v>
      </c>
      <c r="B7152">
        <v>2015</v>
      </c>
      <c r="C7152" t="s">
        <v>26</v>
      </c>
      <c r="D7152" t="s">
        <v>119</v>
      </c>
      <c r="E7152">
        <v>13</v>
      </c>
      <c r="F7152" t="s">
        <v>151</v>
      </c>
      <c r="G7152">
        <v>1</v>
      </c>
      <c r="H7152">
        <v>9.0909090910000003</v>
      </c>
      <c r="I7152" t="s">
        <v>206</v>
      </c>
      <c r="J7152" t="s">
        <v>207</v>
      </c>
    </row>
    <row r="7153" spans="1:10">
      <c r="A7153" t="str">
        <f t="shared" si="111"/>
        <v>C322015MaleMaori13</v>
      </c>
      <c r="B7153">
        <v>2015</v>
      </c>
      <c r="C7153" t="s">
        <v>26</v>
      </c>
      <c r="D7153" t="s">
        <v>119</v>
      </c>
      <c r="E7153">
        <v>13</v>
      </c>
      <c r="F7153" t="s">
        <v>151</v>
      </c>
      <c r="G7153">
        <v>3</v>
      </c>
      <c r="H7153">
        <v>27.272727270000001</v>
      </c>
      <c r="I7153" t="s">
        <v>189</v>
      </c>
      <c r="J7153" t="s">
        <v>190</v>
      </c>
    </row>
    <row r="7154" spans="1:10">
      <c r="A7154" t="str">
        <f t="shared" si="111"/>
        <v>C33-C342015MaleMaori13</v>
      </c>
      <c r="B7154">
        <v>2015</v>
      </c>
      <c r="C7154" t="s">
        <v>26</v>
      </c>
      <c r="D7154" t="s">
        <v>119</v>
      </c>
      <c r="E7154">
        <v>13</v>
      </c>
      <c r="F7154" t="s">
        <v>151</v>
      </c>
      <c r="G7154">
        <v>36</v>
      </c>
      <c r="H7154">
        <v>327.27272729999999</v>
      </c>
      <c r="I7154" t="s">
        <v>92</v>
      </c>
      <c r="J7154" t="s">
        <v>175</v>
      </c>
    </row>
    <row r="7155" spans="1:10">
      <c r="A7155" t="str">
        <f t="shared" si="111"/>
        <v>C372015MaleMaori13</v>
      </c>
      <c r="B7155">
        <v>2015</v>
      </c>
      <c r="C7155" t="s">
        <v>26</v>
      </c>
      <c r="D7155" t="s">
        <v>119</v>
      </c>
      <c r="E7155">
        <v>13</v>
      </c>
      <c r="F7155" t="s">
        <v>151</v>
      </c>
      <c r="G7155">
        <v>2</v>
      </c>
      <c r="H7155">
        <v>18.18181818</v>
      </c>
      <c r="I7155" t="s">
        <v>212</v>
      </c>
      <c r="J7155" t="s">
        <v>213</v>
      </c>
    </row>
    <row r="7156" spans="1:10">
      <c r="A7156" t="str">
        <f t="shared" si="111"/>
        <v>C442015MaleMaori13</v>
      </c>
      <c r="B7156">
        <v>2015</v>
      </c>
      <c r="C7156" t="s">
        <v>26</v>
      </c>
      <c r="D7156" t="s">
        <v>119</v>
      </c>
      <c r="E7156">
        <v>13</v>
      </c>
      <c r="F7156" t="s">
        <v>151</v>
      </c>
      <c r="G7156">
        <v>1</v>
      </c>
      <c r="H7156">
        <v>9.0909090910000003</v>
      </c>
      <c r="I7156" t="s">
        <v>176</v>
      </c>
      <c r="J7156" t="s">
        <v>177</v>
      </c>
    </row>
    <row r="7157" spans="1:10">
      <c r="A7157" t="str">
        <f t="shared" si="111"/>
        <v>C452015MaleMaori13</v>
      </c>
      <c r="B7157">
        <v>2015</v>
      </c>
      <c r="C7157" t="s">
        <v>26</v>
      </c>
      <c r="D7157" t="s">
        <v>119</v>
      </c>
      <c r="E7157">
        <v>13</v>
      </c>
      <c r="F7157" t="s">
        <v>151</v>
      </c>
      <c r="G7157">
        <v>1</v>
      </c>
      <c r="H7157">
        <v>9.0909090910000003</v>
      </c>
      <c r="I7157" t="s">
        <v>218</v>
      </c>
      <c r="J7157" t="s">
        <v>219</v>
      </c>
    </row>
    <row r="7158" spans="1:10">
      <c r="A7158" t="str">
        <f t="shared" si="111"/>
        <v>C492015MaleMaori13</v>
      </c>
      <c r="B7158">
        <v>2015</v>
      </c>
      <c r="C7158" t="s">
        <v>26</v>
      </c>
      <c r="D7158" t="s">
        <v>119</v>
      </c>
      <c r="E7158">
        <v>13</v>
      </c>
      <c r="F7158" t="s">
        <v>151</v>
      </c>
      <c r="G7158">
        <v>2</v>
      </c>
      <c r="H7158">
        <v>18.18181818</v>
      </c>
      <c r="I7158" t="s">
        <v>162</v>
      </c>
      <c r="J7158" t="s">
        <v>163</v>
      </c>
    </row>
    <row r="7159" spans="1:10">
      <c r="A7159" t="str">
        <f t="shared" si="111"/>
        <v>C612015MaleMaori13</v>
      </c>
      <c r="B7159">
        <v>2015</v>
      </c>
      <c r="C7159" t="s">
        <v>26</v>
      </c>
      <c r="D7159" t="s">
        <v>119</v>
      </c>
      <c r="E7159">
        <v>13</v>
      </c>
      <c r="F7159" t="s">
        <v>151</v>
      </c>
      <c r="G7159">
        <v>47</v>
      </c>
      <c r="H7159">
        <v>427.27272729999999</v>
      </c>
      <c r="I7159" t="s">
        <v>107</v>
      </c>
      <c r="J7159" t="s">
        <v>202</v>
      </c>
    </row>
    <row r="7160" spans="1:10">
      <c r="A7160" t="str">
        <f t="shared" si="111"/>
        <v>C64-C66, C682015MaleMaori13</v>
      </c>
      <c r="B7160">
        <v>2015</v>
      </c>
      <c r="C7160" t="s">
        <v>26</v>
      </c>
      <c r="D7160" t="s">
        <v>119</v>
      </c>
      <c r="E7160">
        <v>13</v>
      </c>
      <c r="F7160" t="s">
        <v>151</v>
      </c>
      <c r="G7160">
        <v>9</v>
      </c>
      <c r="H7160">
        <v>81.818181820000007</v>
      </c>
      <c r="I7160" t="s">
        <v>94</v>
      </c>
      <c r="J7160" t="s">
        <v>164</v>
      </c>
    </row>
    <row r="7161" spans="1:10">
      <c r="A7161" t="str">
        <f t="shared" si="111"/>
        <v>C672015MaleMaori13</v>
      </c>
      <c r="B7161">
        <v>2015</v>
      </c>
      <c r="C7161" t="s">
        <v>26</v>
      </c>
      <c r="D7161" t="s">
        <v>119</v>
      </c>
      <c r="E7161">
        <v>13</v>
      </c>
      <c r="F7161" t="s">
        <v>151</v>
      </c>
      <c r="G7161">
        <v>2</v>
      </c>
      <c r="H7161">
        <v>18.18181818</v>
      </c>
      <c r="I7161" t="s">
        <v>95</v>
      </c>
      <c r="J7161" t="s">
        <v>226</v>
      </c>
    </row>
    <row r="7162" spans="1:10">
      <c r="A7162" t="str">
        <f t="shared" si="111"/>
        <v>C712015MaleMaori13</v>
      </c>
      <c r="B7162">
        <v>2015</v>
      </c>
      <c r="C7162" t="s">
        <v>26</v>
      </c>
      <c r="D7162" t="s">
        <v>119</v>
      </c>
      <c r="E7162">
        <v>13</v>
      </c>
      <c r="F7162" t="s">
        <v>151</v>
      </c>
      <c r="G7162">
        <v>1</v>
      </c>
      <c r="H7162">
        <v>9.0909090910000003</v>
      </c>
      <c r="I7162" t="s">
        <v>96</v>
      </c>
      <c r="J7162" t="s">
        <v>167</v>
      </c>
    </row>
    <row r="7163" spans="1:10">
      <c r="A7163" t="str">
        <f t="shared" si="111"/>
        <v>C732015MaleMaori13</v>
      </c>
      <c r="B7163">
        <v>2015</v>
      </c>
      <c r="C7163" t="s">
        <v>26</v>
      </c>
      <c r="D7163" t="s">
        <v>119</v>
      </c>
      <c r="E7163">
        <v>13</v>
      </c>
      <c r="F7163" t="s">
        <v>151</v>
      </c>
      <c r="G7163">
        <v>2</v>
      </c>
      <c r="H7163">
        <v>18.18181818</v>
      </c>
      <c r="I7163" t="s">
        <v>97</v>
      </c>
      <c r="J7163" t="s">
        <v>183</v>
      </c>
    </row>
    <row r="7164" spans="1:10">
      <c r="A7164" t="str">
        <f t="shared" si="111"/>
        <v>C77-C792015MaleMaori13</v>
      </c>
      <c r="B7164">
        <v>2015</v>
      </c>
      <c r="C7164" t="s">
        <v>26</v>
      </c>
      <c r="D7164" t="s">
        <v>119</v>
      </c>
      <c r="E7164">
        <v>13</v>
      </c>
      <c r="F7164" t="s">
        <v>151</v>
      </c>
      <c r="G7164">
        <v>4</v>
      </c>
      <c r="H7164">
        <v>36.363636360000001</v>
      </c>
      <c r="I7164" t="s">
        <v>215</v>
      </c>
      <c r="J7164" t="s">
        <v>216</v>
      </c>
    </row>
    <row r="7165" spans="1:10">
      <c r="A7165" t="str">
        <f t="shared" si="111"/>
        <v>C82-C86, C962015MaleMaori13</v>
      </c>
      <c r="B7165">
        <v>2015</v>
      </c>
      <c r="C7165" t="s">
        <v>26</v>
      </c>
      <c r="D7165" t="s">
        <v>119</v>
      </c>
      <c r="E7165">
        <v>13</v>
      </c>
      <c r="F7165" t="s">
        <v>151</v>
      </c>
      <c r="G7165">
        <v>7</v>
      </c>
      <c r="H7165">
        <v>63.636363639999999</v>
      </c>
      <c r="I7165" t="s">
        <v>99</v>
      </c>
      <c r="J7165" t="s">
        <v>173</v>
      </c>
    </row>
    <row r="7166" spans="1:10">
      <c r="A7166" t="str">
        <f t="shared" si="111"/>
        <v>C902015MaleMaori13</v>
      </c>
      <c r="B7166">
        <v>2015</v>
      </c>
      <c r="C7166" t="s">
        <v>26</v>
      </c>
      <c r="D7166" t="s">
        <v>119</v>
      </c>
      <c r="E7166">
        <v>13</v>
      </c>
      <c r="F7166" t="s">
        <v>151</v>
      </c>
      <c r="G7166">
        <v>2</v>
      </c>
      <c r="H7166">
        <v>18.18181818</v>
      </c>
      <c r="I7166" t="s">
        <v>100</v>
      </c>
      <c r="J7166" t="s">
        <v>205</v>
      </c>
    </row>
    <row r="7167" spans="1:10">
      <c r="A7167" t="str">
        <f t="shared" si="111"/>
        <v>C91-C952015MaleMaori13</v>
      </c>
      <c r="B7167">
        <v>2015</v>
      </c>
      <c r="C7167" t="s">
        <v>26</v>
      </c>
      <c r="D7167" t="s">
        <v>119</v>
      </c>
      <c r="E7167">
        <v>13</v>
      </c>
      <c r="F7167" t="s">
        <v>151</v>
      </c>
      <c r="G7167">
        <v>4</v>
      </c>
      <c r="H7167">
        <v>36.363636360000001</v>
      </c>
      <c r="I7167" t="s">
        <v>101</v>
      </c>
      <c r="J7167" t="s">
        <v>174</v>
      </c>
    </row>
    <row r="7168" spans="1:10">
      <c r="A7168" t="str">
        <f t="shared" si="111"/>
        <v>D45-D472015MaleMaori13</v>
      </c>
      <c r="B7168">
        <v>2015</v>
      </c>
      <c r="C7168" t="s">
        <v>26</v>
      </c>
      <c r="D7168" t="s">
        <v>119</v>
      </c>
      <c r="E7168">
        <v>13</v>
      </c>
      <c r="F7168" t="s">
        <v>151</v>
      </c>
      <c r="G7168">
        <v>2</v>
      </c>
      <c r="H7168">
        <v>18.18181818</v>
      </c>
      <c r="I7168" t="s">
        <v>140</v>
      </c>
      <c r="J7168" t="s">
        <v>181</v>
      </c>
    </row>
    <row r="7169" spans="1:10">
      <c r="A7169" t="str">
        <f t="shared" si="111"/>
        <v>C00-C142016MaleMaori13</v>
      </c>
      <c r="B7169">
        <v>2016</v>
      </c>
      <c r="C7169" t="s">
        <v>26</v>
      </c>
      <c r="D7169" t="s">
        <v>119</v>
      </c>
      <c r="E7169">
        <v>13</v>
      </c>
      <c r="F7169" t="s">
        <v>151</v>
      </c>
      <c r="G7169">
        <v>4</v>
      </c>
      <c r="H7169">
        <v>34.90401396</v>
      </c>
      <c r="I7169" t="s">
        <v>86</v>
      </c>
      <c r="J7169" t="s">
        <v>180</v>
      </c>
    </row>
    <row r="7170" spans="1:10">
      <c r="A7170" t="str">
        <f t="shared" si="111"/>
        <v>C152016MaleMaori13</v>
      </c>
      <c r="B7170">
        <v>2016</v>
      </c>
      <c r="C7170" t="s">
        <v>26</v>
      </c>
      <c r="D7170" t="s">
        <v>119</v>
      </c>
      <c r="E7170">
        <v>13</v>
      </c>
      <c r="F7170" t="s">
        <v>151</v>
      </c>
      <c r="G7170">
        <v>5</v>
      </c>
      <c r="H7170">
        <v>43.630017449999997</v>
      </c>
      <c r="I7170" t="s">
        <v>87</v>
      </c>
      <c r="J7170" t="s">
        <v>217</v>
      </c>
    </row>
    <row r="7171" spans="1:10">
      <c r="A7171" t="str">
        <f t="shared" ref="A7171:A7234" si="112">I7171&amp;B7171&amp;C7171&amp;D7171&amp;E7171</f>
        <v>C162016MaleMaori13</v>
      </c>
      <c r="B7171">
        <v>2016</v>
      </c>
      <c r="C7171" t="s">
        <v>26</v>
      </c>
      <c r="D7171" t="s">
        <v>119</v>
      </c>
      <c r="E7171">
        <v>13</v>
      </c>
      <c r="F7171" t="s">
        <v>151</v>
      </c>
      <c r="G7171">
        <v>6</v>
      </c>
      <c r="H7171">
        <v>52.356020940000001</v>
      </c>
      <c r="I7171" t="s">
        <v>88</v>
      </c>
      <c r="J7171" t="s">
        <v>188</v>
      </c>
    </row>
    <row r="7172" spans="1:10">
      <c r="A7172" t="str">
        <f t="shared" si="112"/>
        <v>C18-C212016MaleMaori13</v>
      </c>
      <c r="B7172">
        <v>2016</v>
      </c>
      <c r="C7172" t="s">
        <v>26</v>
      </c>
      <c r="D7172" t="s">
        <v>119</v>
      </c>
      <c r="E7172">
        <v>13</v>
      </c>
      <c r="F7172" t="s">
        <v>151</v>
      </c>
      <c r="G7172">
        <v>18</v>
      </c>
      <c r="H7172">
        <v>157.06806280000001</v>
      </c>
      <c r="I7172" t="s">
        <v>89</v>
      </c>
      <c r="J7172" t="s">
        <v>182</v>
      </c>
    </row>
    <row r="7173" spans="1:10">
      <c r="A7173" t="str">
        <f t="shared" si="112"/>
        <v>C222016MaleMaori13</v>
      </c>
      <c r="B7173">
        <v>2016</v>
      </c>
      <c r="C7173" t="s">
        <v>26</v>
      </c>
      <c r="D7173" t="s">
        <v>119</v>
      </c>
      <c r="E7173">
        <v>13</v>
      </c>
      <c r="F7173" t="s">
        <v>151</v>
      </c>
      <c r="G7173">
        <v>12</v>
      </c>
      <c r="H7173">
        <v>104.7120419</v>
      </c>
      <c r="I7173" t="s">
        <v>90</v>
      </c>
      <c r="J7173" t="s">
        <v>159</v>
      </c>
    </row>
    <row r="7174" spans="1:10">
      <c r="A7174" t="str">
        <f t="shared" si="112"/>
        <v>C242016MaleMaori13</v>
      </c>
      <c r="B7174">
        <v>2016</v>
      </c>
      <c r="C7174" t="s">
        <v>26</v>
      </c>
      <c r="D7174" t="s">
        <v>119</v>
      </c>
      <c r="E7174">
        <v>13</v>
      </c>
      <c r="F7174" t="s">
        <v>151</v>
      </c>
      <c r="G7174">
        <v>1</v>
      </c>
      <c r="H7174">
        <v>8.7260034900000001</v>
      </c>
      <c r="I7174" t="s">
        <v>220</v>
      </c>
      <c r="J7174" t="s">
        <v>221</v>
      </c>
    </row>
    <row r="7175" spans="1:10">
      <c r="A7175" t="str">
        <f t="shared" si="112"/>
        <v>C252016MaleMaori13</v>
      </c>
      <c r="B7175">
        <v>2016</v>
      </c>
      <c r="C7175" t="s">
        <v>26</v>
      </c>
      <c r="D7175" t="s">
        <v>119</v>
      </c>
      <c r="E7175">
        <v>13</v>
      </c>
      <c r="F7175" t="s">
        <v>151</v>
      </c>
      <c r="G7175">
        <v>6</v>
      </c>
      <c r="H7175">
        <v>52.356020940000001</v>
      </c>
      <c r="I7175" t="s">
        <v>91</v>
      </c>
      <c r="J7175" t="s">
        <v>197</v>
      </c>
    </row>
    <row r="7176" spans="1:10">
      <c r="A7176" t="str">
        <f t="shared" si="112"/>
        <v>C262016MaleMaori13</v>
      </c>
      <c r="B7176">
        <v>2016</v>
      </c>
      <c r="C7176" t="s">
        <v>26</v>
      </c>
      <c r="D7176" t="s">
        <v>119</v>
      </c>
      <c r="E7176">
        <v>13</v>
      </c>
      <c r="F7176" t="s">
        <v>151</v>
      </c>
      <c r="G7176">
        <v>1</v>
      </c>
      <c r="H7176">
        <v>8.7260034900000001</v>
      </c>
      <c r="I7176" t="s">
        <v>198</v>
      </c>
      <c r="J7176" t="s">
        <v>199</v>
      </c>
    </row>
    <row r="7177" spans="1:10">
      <c r="A7177" t="str">
        <f t="shared" si="112"/>
        <v>C322016MaleMaori13</v>
      </c>
      <c r="B7177">
        <v>2016</v>
      </c>
      <c r="C7177" t="s">
        <v>26</v>
      </c>
      <c r="D7177" t="s">
        <v>119</v>
      </c>
      <c r="E7177">
        <v>13</v>
      </c>
      <c r="F7177" t="s">
        <v>151</v>
      </c>
      <c r="G7177">
        <v>2</v>
      </c>
      <c r="H7177">
        <v>17.45200698</v>
      </c>
      <c r="I7177" t="s">
        <v>189</v>
      </c>
      <c r="J7177" t="s">
        <v>190</v>
      </c>
    </row>
    <row r="7178" spans="1:10">
      <c r="A7178" t="str">
        <f t="shared" si="112"/>
        <v>C33-C342016MaleMaori13</v>
      </c>
      <c r="B7178">
        <v>2016</v>
      </c>
      <c r="C7178" t="s">
        <v>26</v>
      </c>
      <c r="D7178" t="s">
        <v>119</v>
      </c>
      <c r="E7178">
        <v>13</v>
      </c>
      <c r="F7178" t="s">
        <v>151</v>
      </c>
      <c r="G7178">
        <v>38</v>
      </c>
      <c r="H7178">
        <v>331.58813259999999</v>
      </c>
      <c r="I7178" t="s">
        <v>92</v>
      </c>
      <c r="J7178" t="s">
        <v>175</v>
      </c>
    </row>
    <row r="7179" spans="1:10">
      <c r="A7179" t="str">
        <f t="shared" si="112"/>
        <v>C432016MaleMaori13</v>
      </c>
      <c r="B7179">
        <v>2016</v>
      </c>
      <c r="C7179" t="s">
        <v>26</v>
      </c>
      <c r="D7179" t="s">
        <v>119</v>
      </c>
      <c r="E7179">
        <v>13</v>
      </c>
      <c r="F7179" t="s">
        <v>151</v>
      </c>
      <c r="G7179">
        <v>1</v>
      </c>
      <c r="H7179">
        <v>8.7260034900000001</v>
      </c>
      <c r="I7179" t="s">
        <v>93</v>
      </c>
      <c r="J7179" t="s">
        <v>186</v>
      </c>
    </row>
    <row r="7180" spans="1:10">
      <c r="A7180" t="str">
        <f t="shared" si="112"/>
        <v>C442016MaleMaori13</v>
      </c>
      <c r="B7180">
        <v>2016</v>
      </c>
      <c r="C7180" t="s">
        <v>26</v>
      </c>
      <c r="D7180" t="s">
        <v>119</v>
      </c>
      <c r="E7180">
        <v>13</v>
      </c>
      <c r="F7180" t="s">
        <v>151</v>
      </c>
      <c r="G7180">
        <v>1</v>
      </c>
      <c r="H7180">
        <v>8.7260034900000001</v>
      </c>
      <c r="I7180" t="s">
        <v>176</v>
      </c>
      <c r="J7180" t="s">
        <v>177</v>
      </c>
    </row>
    <row r="7181" spans="1:10">
      <c r="A7181" t="str">
        <f t="shared" si="112"/>
        <v>C492016MaleMaori13</v>
      </c>
      <c r="B7181">
        <v>2016</v>
      </c>
      <c r="C7181" t="s">
        <v>26</v>
      </c>
      <c r="D7181" t="s">
        <v>119</v>
      </c>
      <c r="E7181">
        <v>13</v>
      </c>
      <c r="F7181" t="s">
        <v>151</v>
      </c>
      <c r="G7181">
        <v>2</v>
      </c>
      <c r="H7181">
        <v>17.45200698</v>
      </c>
      <c r="I7181" t="s">
        <v>162</v>
      </c>
      <c r="J7181" t="s">
        <v>163</v>
      </c>
    </row>
    <row r="7182" spans="1:10">
      <c r="A7182" t="str">
        <f t="shared" si="112"/>
        <v>C612016MaleMaori13</v>
      </c>
      <c r="B7182">
        <v>2016</v>
      </c>
      <c r="C7182" t="s">
        <v>26</v>
      </c>
      <c r="D7182" t="s">
        <v>119</v>
      </c>
      <c r="E7182">
        <v>13</v>
      </c>
      <c r="F7182" t="s">
        <v>151</v>
      </c>
      <c r="G7182">
        <v>51</v>
      </c>
      <c r="H7182">
        <v>445.02617800000002</v>
      </c>
      <c r="I7182" t="s">
        <v>107</v>
      </c>
      <c r="J7182" t="s">
        <v>202</v>
      </c>
    </row>
    <row r="7183" spans="1:10">
      <c r="A7183" t="str">
        <f t="shared" si="112"/>
        <v>C64-C66, C682016MaleMaori13</v>
      </c>
      <c r="B7183">
        <v>2016</v>
      </c>
      <c r="C7183" t="s">
        <v>26</v>
      </c>
      <c r="D7183" t="s">
        <v>119</v>
      </c>
      <c r="E7183">
        <v>13</v>
      </c>
      <c r="F7183" t="s">
        <v>151</v>
      </c>
      <c r="G7183">
        <v>3</v>
      </c>
      <c r="H7183">
        <v>26.17801047</v>
      </c>
      <c r="I7183" t="s">
        <v>94</v>
      </c>
      <c r="J7183" t="s">
        <v>164</v>
      </c>
    </row>
    <row r="7184" spans="1:10">
      <c r="A7184" t="str">
        <f t="shared" si="112"/>
        <v>C672016MaleMaori13</v>
      </c>
      <c r="B7184">
        <v>2016</v>
      </c>
      <c r="C7184" t="s">
        <v>26</v>
      </c>
      <c r="D7184" t="s">
        <v>119</v>
      </c>
      <c r="E7184">
        <v>13</v>
      </c>
      <c r="F7184" t="s">
        <v>151</v>
      </c>
      <c r="G7184">
        <v>5</v>
      </c>
      <c r="H7184">
        <v>43.630017449999997</v>
      </c>
      <c r="I7184" t="s">
        <v>95</v>
      </c>
      <c r="J7184" t="s">
        <v>226</v>
      </c>
    </row>
    <row r="7185" spans="1:10">
      <c r="A7185" t="str">
        <f t="shared" si="112"/>
        <v>C712016MaleMaori13</v>
      </c>
      <c r="B7185">
        <v>2016</v>
      </c>
      <c r="C7185" t="s">
        <v>26</v>
      </c>
      <c r="D7185" t="s">
        <v>119</v>
      </c>
      <c r="E7185">
        <v>13</v>
      </c>
      <c r="F7185" t="s">
        <v>151</v>
      </c>
      <c r="G7185">
        <v>2</v>
      </c>
      <c r="H7185">
        <v>17.45200698</v>
      </c>
      <c r="I7185" t="s">
        <v>96</v>
      </c>
      <c r="J7185" t="s">
        <v>167</v>
      </c>
    </row>
    <row r="7186" spans="1:10">
      <c r="A7186" t="str">
        <f t="shared" si="112"/>
        <v>C732016MaleMaori13</v>
      </c>
      <c r="B7186">
        <v>2016</v>
      </c>
      <c r="C7186" t="s">
        <v>26</v>
      </c>
      <c r="D7186" t="s">
        <v>119</v>
      </c>
      <c r="E7186">
        <v>13</v>
      </c>
      <c r="F7186" t="s">
        <v>151</v>
      </c>
      <c r="G7186">
        <v>1</v>
      </c>
      <c r="H7186">
        <v>8.7260034900000001</v>
      </c>
      <c r="I7186" t="s">
        <v>97</v>
      </c>
      <c r="J7186" t="s">
        <v>183</v>
      </c>
    </row>
    <row r="7187" spans="1:10">
      <c r="A7187" t="str">
        <f t="shared" si="112"/>
        <v>C77-C792016MaleMaori13</v>
      </c>
      <c r="B7187">
        <v>2016</v>
      </c>
      <c r="C7187" t="s">
        <v>26</v>
      </c>
      <c r="D7187" t="s">
        <v>119</v>
      </c>
      <c r="E7187">
        <v>13</v>
      </c>
      <c r="F7187" t="s">
        <v>151</v>
      </c>
      <c r="G7187">
        <v>3</v>
      </c>
      <c r="H7187">
        <v>26.17801047</v>
      </c>
      <c r="I7187" t="s">
        <v>215</v>
      </c>
      <c r="J7187" t="s">
        <v>216</v>
      </c>
    </row>
    <row r="7188" spans="1:10">
      <c r="A7188" t="str">
        <f t="shared" si="112"/>
        <v>C82-C86, C962016MaleMaori13</v>
      </c>
      <c r="B7188">
        <v>2016</v>
      </c>
      <c r="C7188" t="s">
        <v>26</v>
      </c>
      <c r="D7188" t="s">
        <v>119</v>
      </c>
      <c r="E7188">
        <v>13</v>
      </c>
      <c r="F7188" t="s">
        <v>151</v>
      </c>
      <c r="G7188">
        <v>6</v>
      </c>
      <c r="H7188">
        <v>52.356020940000001</v>
      </c>
      <c r="I7188" t="s">
        <v>99</v>
      </c>
      <c r="J7188" t="s">
        <v>173</v>
      </c>
    </row>
    <row r="7189" spans="1:10">
      <c r="A7189" t="str">
        <f t="shared" si="112"/>
        <v>C902016MaleMaori13</v>
      </c>
      <c r="B7189">
        <v>2016</v>
      </c>
      <c r="C7189" t="s">
        <v>26</v>
      </c>
      <c r="D7189" t="s">
        <v>119</v>
      </c>
      <c r="E7189">
        <v>13</v>
      </c>
      <c r="F7189" t="s">
        <v>151</v>
      </c>
      <c r="G7189">
        <v>3</v>
      </c>
      <c r="H7189">
        <v>26.17801047</v>
      </c>
      <c r="I7189" t="s">
        <v>100</v>
      </c>
      <c r="J7189" t="s">
        <v>205</v>
      </c>
    </row>
    <row r="7190" spans="1:10">
      <c r="A7190" t="str">
        <f t="shared" si="112"/>
        <v>C91-C952016MaleMaori13</v>
      </c>
      <c r="B7190">
        <v>2016</v>
      </c>
      <c r="C7190" t="s">
        <v>26</v>
      </c>
      <c r="D7190" t="s">
        <v>119</v>
      </c>
      <c r="E7190">
        <v>13</v>
      </c>
      <c r="F7190" t="s">
        <v>151</v>
      </c>
      <c r="G7190">
        <v>5</v>
      </c>
      <c r="H7190">
        <v>43.630017449999997</v>
      </c>
      <c r="I7190" t="s">
        <v>101</v>
      </c>
      <c r="J7190" t="s">
        <v>174</v>
      </c>
    </row>
    <row r="7191" spans="1:10">
      <c r="A7191" t="str">
        <f t="shared" si="112"/>
        <v>C00-C142017MaleMaori13</v>
      </c>
      <c r="B7191">
        <v>2017</v>
      </c>
      <c r="C7191" t="s">
        <v>26</v>
      </c>
      <c r="D7191" t="s">
        <v>119</v>
      </c>
      <c r="E7191">
        <v>13</v>
      </c>
      <c r="F7191" t="s">
        <v>151</v>
      </c>
      <c r="G7191">
        <v>5</v>
      </c>
      <c r="H7191">
        <v>41.701417849999999</v>
      </c>
      <c r="I7191" t="s">
        <v>86</v>
      </c>
      <c r="J7191" t="s">
        <v>180</v>
      </c>
    </row>
    <row r="7192" spans="1:10">
      <c r="A7192" t="str">
        <f t="shared" si="112"/>
        <v>C152017MaleMaori13</v>
      </c>
      <c r="B7192">
        <v>2017</v>
      </c>
      <c r="C7192" t="s">
        <v>26</v>
      </c>
      <c r="D7192" t="s">
        <v>119</v>
      </c>
      <c r="E7192">
        <v>13</v>
      </c>
      <c r="F7192" t="s">
        <v>151</v>
      </c>
      <c r="G7192">
        <v>2</v>
      </c>
      <c r="H7192">
        <v>16.680567140000001</v>
      </c>
      <c r="I7192" t="s">
        <v>87</v>
      </c>
      <c r="J7192" t="s">
        <v>217</v>
      </c>
    </row>
    <row r="7193" spans="1:10">
      <c r="A7193" t="str">
        <f t="shared" si="112"/>
        <v>C162017MaleMaori13</v>
      </c>
      <c r="B7193">
        <v>2017</v>
      </c>
      <c r="C7193" t="s">
        <v>26</v>
      </c>
      <c r="D7193" t="s">
        <v>119</v>
      </c>
      <c r="E7193">
        <v>13</v>
      </c>
      <c r="F7193" t="s">
        <v>151</v>
      </c>
      <c r="G7193">
        <v>4</v>
      </c>
      <c r="H7193">
        <v>33.361134280000002</v>
      </c>
      <c r="I7193" t="s">
        <v>88</v>
      </c>
      <c r="J7193" t="s">
        <v>188</v>
      </c>
    </row>
    <row r="7194" spans="1:10">
      <c r="A7194" t="str">
        <f t="shared" si="112"/>
        <v>C172017MaleMaori13</v>
      </c>
      <c r="B7194">
        <v>2017</v>
      </c>
      <c r="C7194" t="s">
        <v>26</v>
      </c>
      <c r="D7194" t="s">
        <v>119</v>
      </c>
      <c r="E7194">
        <v>13</v>
      </c>
      <c r="F7194" t="s">
        <v>151</v>
      </c>
      <c r="G7194">
        <v>4</v>
      </c>
      <c r="H7194">
        <v>33.361134280000002</v>
      </c>
      <c r="I7194" t="s">
        <v>208</v>
      </c>
      <c r="J7194" t="s">
        <v>209</v>
      </c>
    </row>
    <row r="7195" spans="1:10">
      <c r="A7195" t="str">
        <f t="shared" si="112"/>
        <v>C18-C212017MaleMaori13</v>
      </c>
      <c r="B7195">
        <v>2017</v>
      </c>
      <c r="C7195" t="s">
        <v>26</v>
      </c>
      <c r="D7195" t="s">
        <v>119</v>
      </c>
      <c r="E7195">
        <v>13</v>
      </c>
      <c r="F7195" t="s">
        <v>151</v>
      </c>
      <c r="G7195">
        <v>16</v>
      </c>
      <c r="H7195">
        <v>133.44453709999999</v>
      </c>
      <c r="I7195" t="s">
        <v>89</v>
      </c>
      <c r="J7195" t="s">
        <v>182</v>
      </c>
    </row>
    <row r="7196" spans="1:10">
      <c r="A7196" t="str">
        <f t="shared" si="112"/>
        <v>C222017MaleMaori13</v>
      </c>
      <c r="B7196">
        <v>2017</v>
      </c>
      <c r="C7196" t="s">
        <v>26</v>
      </c>
      <c r="D7196" t="s">
        <v>119</v>
      </c>
      <c r="E7196">
        <v>13</v>
      </c>
      <c r="F7196" t="s">
        <v>151</v>
      </c>
      <c r="G7196">
        <v>15</v>
      </c>
      <c r="H7196">
        <v>125.1042535</v>
      </c>
      <c r="I7196" t="s">
        <v>90</v>
      </c>
      <c r="J7196" t="s">
        <v>159</v>
      </c>
    </row>
    <row r="7197" spans="1:10">
      <c r="A7197" t="str">
        <f t="shared" si="112"/>
        <v>C242017MaleMaori13</v>
      </c>
      <c r="B7197">
        <v>2017</v>
      </c>
      <c r="C7197" t="s">
        <v>26</v>
      </c>
      <c r="D7197" t="s">
        <v>119</v>
      </c>
      <c r="E7197">
        <v>13</v>
      </c>
      <c r="F7197" t="s">
        <v>151</v>
      </c>
      <c r="G7197">
        <v>1</v>
      </c>
      <c r="H7197">
        <v>8.3402835700000004</v>
      </c>
      <c r="I7197" t="s">
        <v>220</v>
      </c>
      <c r="J7197" t="s">
        <v>221</v>
      </c>
    </row>
    <row r="7198" spans="1:10">
      <c r="A7198" t="str">
        <f t="shared" si="112"/>
        <v>C252017MaleMaori13</v>
      </c>
      <c r="B7198">
        <v>2017</v>
      </c>
      <c r="C7198" t="s">
        <v>26</v>
      </c>
      <c r="D7198" t="s">
        <v>119</v>
      </c>
      <c r="E7198">
        <v>13</v>
      </c>
      <c r="F7198" t="s">
        <v>151</v>
      </c>
      <c r="G7198">
        <v>1</v>
      </c>
      <c r="H7198">
        <v>8.3402835700000004</v>
      </c>
      <c r="I7198" t="s">
        <v>91</v>
      </c>
      <c r="J7198" t="s">
        <v>197</v>
      </c>
    </row>
    <row r="7199" spans="1:10">
      <c r="A7199" t="str">
        <f t="shared" si="112"/>
        <v>C322017MaleMaori13</v>
      </c>
      <c r="B7199">
        <v>2017</v>
      </c>
      <c r="C7199" t="s">
        <v>26</v>
      </c>
      <c r="D7199" t="s">
        <v>119</v>
      </c>
      <c r="E7199">
        <v>13</v>
      </c>
      <c r="F7199" t="s">
        <v>151</v>
      </c>
      <c r="G7199">
        <v>1</v>
      </c>
      <c r="H7199">
        <v>8.3402835700000004</v>
      </c>
      <c r="I7199" t="s">
        <v>189</v>
      </c>
      <c r="J7199" t="s">
        <v>190</v>
      </c>
    </row>
    <row r="7200" spans="1:10">
      <c r="A7200" t="str">
        <f t="shared" si="112"/>
        <v>C33-C342017MaleMaori13</v>
      </c>
      <c r="B7200">
        <v>2017</v>
      </c>
      <c r="C7200" t="s">
        <v>26</v>
      </c>
      <c r="D7200" t="s">
        <v>119</v>
      </c>
      <c r="E7200">
        <v>13</v>
      </c>
      <c r="F7200" t="s">
        <v>151</v>
      </c>
      <c r="G7200">
        <v>37</v>
      </c>
      <c r="H7200">
        <v>308.59049210000001</v>
      </c>
      <c r="I7200" t="s">
        <v>92</v>
      </c>
      <c r="J7200" t="s">
        <v>175</v>
      </c>
    </row>
    <row r="7201" spans="1:10">
      <c r="A7201" t="str">
        <f t="shared" si="112"/>
        <v>C442017MaleMaori13</v>
      </c>
      <c r="B7201">
        <v>2017</v>
      </c>
      <c r="C7201" t="s">
        <v>26</v>
      </c>
      <c r="D7201" t="s">
        <v>119</v>
      </c>
      <c r="E7201">
        <v>13</v>
      </c>
      <c r="F7201" t="s">
        <v>151</v>
      </c>
      <c r="G7201">
        <v>2</v>
      </c>
      <c r="H7201">
        <v>16.680567140000001</v>
      </c>
      <c r="I7201" t="s">
        <v>176</v>
      </c>
      <c r="J7201" t="s">
        <v>177</v>
      </c>
    </row>
    <row r="7202" spans="1:10">
      <c r="A7202" t="str">
        <f t="shared" si="112"/>
        <v>C452017MaleMaori13</v>
      </c>
      <c r="B7202">
        <v>2017</v>
      </c>
      <c r="C7202" t="s">
        <v>26</v>
      </c>
      <c r="D7202" t="s">
        <v>119</v>
      </c>
      <c r="E7202">
        <v>13</v>
      </c>
      <c r="F7202" t="s">
        <v>151</v>
      </c>
      <c r="G7202">
        <v>3</v>
      </c>
      <c r="H7202">
        <v>25.020850710000001</v>
      </c>
      <c r="I7202" t="s">
        <v>218</v>
      </c>
      <c r="J7202" t="s">
        <v>219</v>
      </c>
    </row>
    <row r="7203" spans="1:10">
      <c r="A7203" t="str">
        <f t="shared" si="112"/>
        <v>C602017MaleMaori13</v>
      </c>
      <c r="B7203">
        <v>2017</v>
      </c>
      <c r="C7203" t="s">
        <v>26</v>
      </c>
      <c r="D7203" t="s">
        <v>119</v>
      </c>
      <c r="E7203">
        <v>13</v>
      </c>
      <c r="F7203" t="s">
        <v>151</v>
      </c>
      <c r="G7203">
        <v>1</v>
      </c>
      <c r="H7203">
        <v>8.3402835700000004</v>
      </c>
      <c r="I7203" t="s">
        <v>222</v>
      </c>
      <c r="J7203" t="s">
        <v>223</v>
      </c>
    </row>
    <row r="7204" spans="1:10">
      <c r="A7204" t="str">
        <f t="shared" si="112"/>
        <v>C612017MaleMaori13</v>
      </c>
      <c r="B7204">
        <v>2017</v>
      </c>
      <c r="C7204" t="s">
        <v>26</v>
      </c>
      <c r="D7204" t="s">
        <v>119</v>
      </c>
      <c r="E7204">
        <v>13</v>
      </c>
      <c r="F7204" t="s">
        <v>151</v>
      </c>
      <c r="G7204">
        <v>72</v>
      </c>
      <c r="H7204">
        <v>600.50041699999997</v>
      </c>
      <c r="I7204" t="s">
        <v>107</v>
      </c>
      <c r="J7204" t="s">
        <v>202</v>
      </c>
    </row>
    <row r="7205" spans="1:10">
      <c r="A7205" t="str">
        <f t="shared" si="112"/>
        <v>C64-C66, C682017MaleMaori13</v>
      </c>
      <c r="B7205">
        <v>2017</v>
      </c>
      <c r="C7205" t="s">
        <v>26</v>
      </c>
      <c r="D7205" t="s">
        <v>119</v>
      </c>
      <c r="E7205">
        <v>13</v>
      </c>
      <c r="F7205" t="s">
        <v>151</v>
      </c>
      <c r="G7205">
        <v>7</v>
      </c>
      <c r="H7205">
        <v>58.381984989999999</v>
      </c>
      <c r="I7205" t="s">
        <v>94</v>
      </c>
      <c r="J7205" t="s">
        <v>164</v>
      </c>
    </row>
    <row r="7206" spans="1:10">
      <c r="A7206" t="str">
        <f t="shared" si="112"/>
        <v>C672017MaleMaori13</v>
      </c>
      <c r="B7206">
        <v>2017</v>
      </c>
      <c r="C7206" t="s">
        <v>26</v>
      </c>
      <c r="D7206" t="s">
        <v>119</v>
      </c>
      <c r="E7206">
        <v>13</v>
      </c>
      <c r="F7206" t="s">
        <v>151</v>
      </c>
      <c r="G7206">
        <v>3</v>
      </c>
      <c r="H7206">
        <v>25.020850710000001</v>
      </c>
      <c r="I7206" t="s">
        <v>95</v>
      </c>
      <c r="J7206" t="s">
        <v>226</v>
      </c>
    </row>
    <row r="7207" spans="1:10">
      <c r="A7207" t="str">
        <f t="shared" si="112"/>
        <v>C712017MaleMaori13</v>
      </c>
      <c r="B7207">
        <v>2017</v>
      </c>
      <c r="C7207" t="s">
        <v>26</v>
      </c>
      <c r="D7207" t="s">
        <v>119</v>
      </c>
      <c r="E7207">
        <v>13</v>
      </c>
      <c r="F7207" t="s">
        <v>151</v>
      </c>
      <c r="G7207">
        <v>1</v>
      </c>
      <c r="H7207">
        <v>8.3402835700000004</v>
      </c>
      <c r="I7207" t="s">
        <v>96</v>
      </c>
      <c r="J7207" t="s">
        <v>167</v>
      </c>
    </row>
    <row r="7208" spans="1:10">
      <c r="A7208" t="str">
        <f t="shared" si="112"/>
        <v>C732017MaleMaori13</v>
      </c>
      <c r="B7208">
        <v>2017</v>
      </c>
      <c r="C7208" t="s">
        <v>26</v>
      </c>
      <c r="D7208" t="s">
        <v>119</v>
      </c>
      <c r="E7208">
        <v>13</v>
      </c>
      <c r="F7208" t="s">
        <v>151</v>
      </c>
      <c r="G7208">
        <v>4</v>
      </c>
      <c r="H7208">
        <v>33.361134280000002</v>
      </c>
      <c r="I7208" t="s">
        <v>97</v>
      </c>
      <c r="J7208" t="s">
        <v>183</v>
      </c>
    </row>
    <row r="7209" spans="1:10">
      <c r="A7209" t="str">
        <f t="shared" si="112"/>
        <v>C77-C792017MaleMaori13</v>
      </c>
      <c r="B7209">
        <v>2017</v>
      </c>
      <c r="C7209" t="s">
        <v>26</v>
      </c>
      <c r="D7209" t="s">
        <v>119</v>
      </c>
      <c r="E7209">
        <v>13</v>
      </c>
      <c r="F7209" t="s">
        <v>151</v>
      </c>
      <c r="G7209">
        <v>1</v>
      </c>
      <c r="H7209">
        <v>8.3402835700000004</v>
      </c>
      <c r="I7209" t="s">
        <v>215</v>
      </c>
      <c r="J7209" t="s">
        <v>216</v>
      </c>
    </row>
    <row r="7210" spans="1:10">
      <c r="A7210" t="str">
        <f t="shared" si="112"/>
        <v>C82-C86, C962017MaleMaori13</v>
      </c>
      <c r="B7210">
        <v>2017</v>
      </c>
      <c r="C7210" t="s">
        <v>26</v>
      </c>
      <c r="D7210" t="s">
        <v>119</v>
      </c>
      <c r="E7210">
        <v>13</v>
      </c>
      <c r="F7210" t="s">
        <v>151</v>
      </c>
      <c r="G7210">
        <v>6</v>
      </c>
      <c r="H7210">
        <v>50.041701420000003</v>
      </c>
      <c r="I7210" t="s">
        <v>99</v>
      </c>
      <c r="J7210" t="s">
        <v>173</v>
      </c>
    </row>
    <row r="7211" spans="1:10">
      <c r="A7211" t="str">
        <f t="shared" si="112"/>
        <v>C902017MaleMaori13</v>
      </c>
      <c r="B7211">
        <v>2017</v>
      </c>
      <c r="C7211" t="s">
        <v>26</v>
      </c>
      <c r="D7211" t="s">
        <v>119</v>
      </c>
      <c r="E7211">
        <v>13</v>
      </c>
      <c r="F7211" t="s">
        <v>151</v>
      </c>
      <c r="G7211">
        <v>3</v>
      </c>
      <c r="H7211">
        <v>25.020850710000001</v>
      </c>
      <c r="I7211" t="s">
        <v>100</v>
      </c>
      <c r="J7211" t="s">
        <v>205</v>
      </c>
    </row>
    <row r="7212" spans="1:10">
      <c r="A7212" t="str">
        <f t="shared" si="112"/>
        <v>C91-C952017MaleMaori13</v>
      </c>
      <c r="B7212">
        <v>2017</v>
      </c>
      <c r="C7212" t="s">
        <v>26</v>
      </c>
      <c r="D7212" t="s">
        <v>119</v>
      </c>
      <c r="E7212">
        <v>13</v>
      </c>
      <c r="F7212" t="s">
        <v>151</v>
      </c>
      <c r="G7212">
        <v>3</v>
      </c>
      <c r="H7212">
        <v>25.020850710000001</v>
      </c>
      <c r="I7212" t="s">
        <v>101</v>
      </c>
      <c r="J7212" t="s">
        <v>174</v>
      </c>
    </row>
    <row r="7213" spans="1:10">
      <c r="A7213" t="str">
        <f t="shared" si="112"/>
        <v>D45-D472017MaleMaori13</v>
      </c>
      <c r="B7213">
        <v>2017</v>
      </c>
      <c r="C7213" t="s">
        <v>26</v>
      </c>
      <c r="D7213" t="s">
        <v>119</v>
      </c>
      <c r="E7213">
        <v>13</v>
      </c>
      <c r="F7213" t="s">
        <v>151</v>
      </c>
      <c r="G7213">
        <v>4</v>
      </c>
      <c r="H7213">
        <v>33.361134280000002</v>
      </c>
      <c r="I7213" t="s">
        <v>140</v>
      </c>
      <c r="J7213" t="s">
        <v>181</v>
      </c>
    </row>
    <row r="7214" spans="1:10">
      <c r="A7214" t="str">
        <f t="shared" si="112"/>
        <v>C00-C142015MaleMaori14</v>
      </c>
      <c r="B7214">
        <v>2015</v>
      </c>
      <c r="C7214" t="s">
        <v>26</v>
      </c>
      <c r="D7214" t="s">
        <v>119</v>
      </c>
      <c r="E7214">
        <v>14</v>
      </c>
      <c r="F7214" t="s">
        <v>152</v>
      </c>
      <c r="G7214">
        <v>4</v>
      </c>
      <c r="H7214">
        <v>50.188205770000003</v>
      </c>
      <c r="I7214" t="s">
        <v>86</v>
      </c>
      <c r="J7214" t="s">
        <v>180</v>
      </c>
    </row>
    <row r="7215" spans="1:10">
      <c r="A7215" t="str">
        <f t="shared" si="112"/>
        <v>C152015MaleMaori14</v>
      </c>
      <c r="B7215">
        <v>2015</v>
      </c>
      <c r="C7215" t="s">
        <v>26</v>
      </c>
      <c r="D7215" t="s">
        <v>119</v>
      </c>
      <c r="E7215">
        <v>14</v>
      </c>
      <c r="F7215" t="s">
        <v>152</v>
      </c>
      <c r="G7215">
        <v>3</v>
      </c>
      <c r="H7215">
        <v>37.641154329999999</v>
      </c>
      <c r="I7215" t="s">
        <v>87</v>
      </c>
      <c r="J7215" t="s">
        <v>217</v>
      </c>
    </row>
    <row r="7216" spans="1:10">
      <c r="A7216" t="str">
        <f t="shared" si="112"/>
        <v>C162015MaleMaori14</v>
      </c>
      <c r="B7216">
        <v>2015</v>
      </c>
      <c r="C7216" t="s">
        <v>26</v>
      </c>
      <c r="D7216" t="s">
        <v>119</v>
      </c>
      <c r="E7216">
        <v>14</v>
      </c>
      <c r="F7216" t="s">
        <v>152</v>
      </c>
      <c r="G7216">
        <v>6</v>
      </c>
      <c r="H7216">
        <v>75.282308659999998</v>
      </c>
      <c r="I7216" t="s">
        <v>88</v>
      </c>
      <c r="J7216" t="s">
        <v>188</v>
      </c>
    </row>
    <row r="7217" spans="1:10">
      <c r="A7217" t="str">
        <f t="shared" si="112"/>
        <v>C172015MaleMaori14</v>
      </c>
      <c r="B7217">
        <v>2015</v>
      </c>
      <c r="C7217" t="s">
        <v>26</v>
      </c>
      <c r="D7217" t="s">
        <v>119</v>
      </c>
      <c r="E7217">
        <v>14</v>
      </c>
      <c r="F7217" t="s">
        <v>152</v>
      </c>
      <c r="G7217">
        <v>1</v>
      </c>
      <c r="H7217">
        <v>12.547051440000001</v>
      </c>
      <c r="I7217" t="s">
        <v>208</v>
      </c>
      <c r="J7217" t="s">
        <v>209</v>
      </c>
    </row>
    <row r="7218" spans="1:10">
      <c r="A7218" t="str">
        <f t="shared" si="112"/>
        <v>C18-C212015MaleMaori14</v>
      </c>
      <c r="B7218">
        <v>2015</v>
      </c>
      <c r="C7218" t="s">
        <v>26</v>
      </c>
      <c r="D7218" t="s">
        <v>119</v>
      </c>
      <c r="E7218">
        <v>14</v>
      </c>
      <c r="F7218" t="s">
        <v>152</v>
      </c>
      <c r="G7218">
        <v>19</v>
      </c>
      <c r="H7218">
        <v>238.39397740000001</v>
      </c>
      <c r="I7218" t="s">
        <v>89</v>
      </c>
      <c r="J7218" t="s">
        <v>182</v>
      </c>
    </row>
    <row r="7219" spans="1:10">
      <c r="A7219" t="str">
        <f t="shared" si="112"/>
        <v>C222015MaleMaori14</v>
      </c>
      <c r="B7219">
        <v>2015</v>
      </c>
      <c r="C7219" t="s">
        <v>26</v>
      </c>
      <c r="D7219" t="s">
        <v>119</v>
      </c>
      <c r="E7219">
        <v>14</v>
      </c>
      <c r="F7219" t="s">
        <v>152</v>
      </c>
      <c r="G7219">
        <v>6</v>
      </c>
      <c r="H7219">
        <v>75.282308659999998</v>
      </c>
      <c r="I7219" t="s">
        <v>90</v>
      </c>
      <c r="J7219" t="s">
        <v>159</v>
      </c>
    </row>
    <row r="7220" spans="1:10">
      <c r="A7220" t="str">
        <f t="shared" si="112"/>
        <v>C232015MaleMaori14</v>
      </c>
      <c r="B7220">
        <v>2015</v>
      </c>
      <c r="C7220" t="s">
        <v>26</v>
      </c>
      <c r="D7220" t="s">
        <v>119</v>
      </c>
      <c r="E7220">
        <v>14</v>
      </c>
      <c r="F7220" t="s">
        <v>152</v>
      </c>
      <c r="G7220">
        <v>2</v>
      </c>
      <c r="H7220">
        <v>25.094102889999998</v>
      </c>
      <c r="I7220" t="s">
        <v>227</v>
      </c>
      <c r="J7220" t="s">
        <v>228</v>
      </c>
    </row>
    <row r="7221" spans="1:10">
      <c r="A7221" t="str">
        <f t="shared" si="112"/>
        <v>C242015MaleMaori14</v>
      </c>
      <c r="B7221">
        <v>2015</v>
      </c>
      <c r="C7221" t="s">
        <v>26</v>
      </c>
      <c r="D7221" t="s">
        <v>119</v>
      </c>
      <c r="E7221">
        <v>14</v>
      </c>
      <c r="F7221" t="s">
        <v>152</v>
      </c>
      <c r="G7221">
        <v>1</v>
      </c>
      <c r="H7221">
        <v>12.547051440000001</v>
      </c>
      <c r="I7221" t="s">
        <v>220</v>
      </c>
      <c r="J7221" t="s">
        <v>221</v>
      </c>
    </row>
    <row r="7222" spans="1:10">
      <c r="A7222" t="str">
        <f t="shared" si="112"/>
        <v>C252015MaleMaori14</v>
      </c>
      <c r="B7222">
        <v>2015</v>
      </c>
      <c r="C7222" t="s">
        <v>26</v>
      </c>
      <c r="D7222" t="s">
        <v>119</v>
      </c>
      <c r="E7222">
        <v>14</v>
      </c>
      <c r="F7222" t="s">
        <v>152</v>
      </c>
      <c r="G7222">
        <v>7</v>
      </c>
      <c r="H7222">
        <v>87.829360100000002</v>
      </c>
      <c r="I7222" t="s">
        <v>91</v>
      </c>
      <c r="J7222" t="s">
        <v>197</v>
      </c>
    </row>
    <row r="7223" spans="1:10">
      <c r="A7223" t="str">
        <f t="shared" si="112"/>
        <v>C262015MaleMaori14</v>
      </c>
      <c r="B7223">
        <v>2015</v>
      </c>
      <c r="C7223" t="s">
        <v>26</v>
      </c>
      <c r="D7223" t="s">
        <v>119</v>
      </c>
      <c r="E7223">
        <v>14</v>
      </c>
      <c r="F7223" t="s">
        <v>152</v>
      </c>
      <c r="G7223">
        <v>2</v>
      </c>
      <c r="H7223">
        <v>25.094102889999998</v>
      </c>
      <c r="I7223" t="s">
        <v>198</v>
      </c>
      <c r="J7223" t="s">
        <v>199</v>
      </c>
    </row>
    <row r="7224" spans="1:10">
      <c r="A7224" t="str">
        <f t="shared" si="112"/>
        <v>C322015MaleMaori14</v>
      </c>
      <c r="B7224">
        <v>2015</v>
      </c>
      <c r="C7224" t="s">
        <v>26</v>
      </c>
      <c r="D7224" t="s">
        <v>119</v>
      </c>
      <c r="E7224">
        <v>14</v>
      </c>
      <c r="F7224" t="s">
        <v>152</v>
      </c>
      <c r="G7224">
        <v>1</v>
      </c>
      <c r="H7224">
        <v>12.547051440000001</v>
      </c>
      <c r="I7224" t="s">
        <v>189</v>
      </c>
      <c r="J7224" t="s">
        <v>190</v>
      </c>
    </row>
    <row r="7225" spans="1:10">
      <c r="A7225" t="str">
        <f t="shared" si="112"/>
        <v>C33-C342015MaleMaori14</v>
      </c>
      <c r="B7225">
        <v>2015</v>
      </c>
      <c r="C7225" t="s">
        <v>26</v>
      </c>
      <c r="D7225" t="s">
        <v>119</v>
      </c>
      <c r="E7225">
        <v>14</v>
      </c>
      <c r="F7225" t="s">
        <v>152</v>
      </c>
      <c r="G7225">
        <v>42</v>
      </c>
      <c r="H7225">
        <v>526.97616059999996</v>
      </c>
      <c r="I7225" t="s">
        <v>92</v>
      </c>
      <c r="J7225" t="s">
        <v>175</v>
      </c>
    </row>
    <row r="7226" spans="1:10">
      <c r="A7226" t="str">
        <f t="shared" si="112"/>
        <v>C432015MaleMaori14</v>
      </c>
      <c r="B7226">
        <v>2015</v>
      </c>
      <c r="C7226" t="s">
        <v>26</v>
      </c>
      <c r="D7226" t="s">
        <v>119</v>
      </c>
      <c r="E7226">
        <v>14</v>
      </c>
      <c r="F7226" t="s">
        <v>152</v>
      </c>
      <c r="G7226">
        <v>1</v>
      </c>
      <c r="H7226">
        <v>12.547051440000001</v>
      </c>
      <c r="I7226" t="s">
        <v>93</v>
      </c>
      <c r="J7226" t="s">
        <v>186</v>
      </c>
    </row>
    <row r="7227" spans="1:10">
      <c r="A7227" t="str">
        <f t="shared" si="112"/>
        <v>C442015MaleMaori14</v>
      </c>
      <c r="B7227">
        <v>2015</v>
      </c>
      <c r="C7227" t="s">
        <v>26</v>
      </c>
      <c r="D7227" t="s">
        <v>119</v>
      </c>
      <c r="E7227">
        <v>14</v>
      </c>
      <c r="F7227" t="s">
        <v>152</v>
      </c>
      <c r="G7227">
        <v>1</v>
      </c>
      <c r="H7227">
        <v>12.547051440000001</v>
      </c>
      <c r="I7227" t="s">
        <v>176</v>
      </c>
      <c r="J7227" t="s">
        <v>177</v>
      </c>
    </row>
    <row r="7228" spans="1:10">
      <c r="A7228" t="str">
        <f t="shared" si="112"/>
        <v>C452015MaleMaori14</v>
      </c>
      <c r="B7228">
        <v>2015</v>
      </c>
      <c r="C7228" t="s">
        <v>26</v>
      </c>
      <c r="D7228" t="s">
        <v>119</v>
      </c>
      <c r="E7228">
        <v>14</v>
      </c>
      <c r="F7228" t="s">
        <v>152</v>
      </c>
      <c r="G7228">
        <v>2</v>
      </c>
      <c r="H7228">
        <v>25.094102889999998</v>
      </c>
      <c r="I7228" t="s">
        <v>218</v>
      </c>
      <c r="J7228" t="s">
        <v>219</v>
      </c>
    </row>
    <row r="7229" spans="1:10">
      <c r="A7229" t="str">
        <f t="shared" si="112"/>
        <v>C492015MaleMaori14</v>
      </c>
      <c r="B7229">
        <v>2015</v>
      </c>
      <c r="C7229" t="s">
        <v>26</v>
      </c>
      <c r="D7229" t="s">
        <v>119</v>
      </c>
      <c r="E7229">
        <v>14</v>
      </c>
      <c r="F7229" t="s">
        <v>152</v>
      </c>
      <c r="G7229">
        <v>2</v>
      </c>
      <c r="H7229">
        <v>25.094102889999998</v>
      </c>
      <c r="I7229" t="s">
        <v>162</v>
      </c>
      <c r="J7229" t="s">
        <v>163</v>
      </c>
    </row>
    <row r="7230" spans="1:10">
      <c r="A7230" t="str">
        <f t="shared" si="112"/>
        <v>C502015MaleMaori14</v>
      </c>
      <c r="B7230">
        <v>2015</v>
      </c>
      <c r="C7230" t="s">
        <v>26</v>
      </c>
      <c r="D7230" t="s">
        <v>119</v>
      </c>
      <c r="E7230">
        <v>14</v>
      </c>
      <c r="F7230" t="s">
        <v>152</v>
      </c>
      <c r="G7230">
        <v>1</v>
      </c>
      <c r="H7230">
        <v>12.547051440000001</v>
      </c>
      <c r="I7230" t="s">
        <v>102</v>
      </c>
      <c r="J7230" t="s">
        <v>214</v>
      </c>
    </row>
    <row r="7231" spans="1:10">
      <c r="A7231" t="str">
        <f t="shared" si="112"/>
        <v>C612015MaleMaori14</v>
      </c>
      <c r="B7231">
        <v>2015</v>
      </c>
      <c r="C7231" t="s">
        <v>26</v>
      </c>
      <c r="D7231" t="s">
        <v>119</v>
      </c>
      <c r="E7231">
        <v>14</v>
      </c>
      <c r="F7231" t="s">
        <v>152</v>
      </c>
      <c r="G7231">
        <v>52</v>
      </c>
      <c r="H7231">
        <v>652.44667500000003</v>
      </c>
      <c r="I7231" t="s">
        <v>107</v>
      </c>
      <c r="J7231" t="s">
        <v>202</v>
      </c>
    </row>
    <row r="7232" spans="1:10">
      <c r="A7232" t="str">
        <f t="shared" si="112"/>
        <v>C64-C66, C682015MaleMaori14</v>
      </c>
      <c r="B7232">
        <v>2015</v>
      </c>
      <c r="C7232" t="s">
        <v>26</v>
      </c>
      <c r="D7232" t="s">
        <v>119</v>
      </c>
      <c r="E7232">
        <v>14</v>
      </c>
      <c r="F7232" t="s">
        <v>152</v>
      </c>
      <c r="G7232">
        <v>6</v>
      </c>
      <c r="H7232">
        <v>75.282308659999998</v>
      </c>
      <c r="I7232" t="s">
        <v>94</v>
      </c>
      <c r="J7232" t="s">
        <v>164</v>
      </c>
    </row>
    <row r="7233" spans="1:10">
      <c r="A7233" t="str">
        <f t="shared" si="112"/>
        <v>C672015MaleMaori14</v>
      </c>
      <c r="B7233">
        <v>2015</v>
      </c>
      <c r="C7233" t="s">
        <v>26</v>
      </c>
      <c r="D7233" t="s">
        <v>119</v>
      </c>
      <c r="E7233">
        <v>14</v>
      </c>
      <c r="F7233" t="s">
        <v>152</v>
      </c>
      <c r="G7233">
        <v>3</v>
      </c>
      <c r="H7233">
        <v>37.641154329999999</v>
      </c>
      <c r="I7233" t="s">
        <v>95</v>
      </c>
      <c r="J7233" t="s">
        <v>226</v>
      </c>
    </row>
    <row r="7234" spans="1:10">
      <c r="A7234" t="str">
        <f t="shared" si="112"/>
        <v>C712015MaleMaori14</v>
      </c>
      <c r="B7234">
        <v>2015</v>
      </c>
      <c r="C7234" t="s">
        <v>26</v>
      </c>
      <c r="D7234" t="s">
        <v>119</v>
      </c>
      <c r="E7234">
        <v>14</v>
      </c>
      <c r="F7234" t="s">
        <v>152</v>
      </c>
      <c r="G7234">
        <v>1</v>
      </c>
      <c r="H7234">
        <v>12.547051440000001</v>
      </c>
      <c r="I7234" t="s">
        <v>96</v>
      </c>
      <c r="J7234" t="s">
        <v>167</v>
      </c>
    </row>
    <row r="7235" spans="1:10">
      <c r="A7235" t="str">
        <f t="shared" ref="A7235:A7298" si="113">I7235&amp;B7235&amp;C7235&amp;D7235&amp;E7235</f>
        <v>C732015MaleMaori14</v>
      </c>
      <c r="B7235">
        <v>2015</v>
      </c>
      <c r="C7235" t="s">
        <v>26</v>
      </c>
      <c r="D7235" t="s">
        <v>119</v>
      </c>
      <c r="E7235">
        <v>14</v>
      </c>
      <c r="F7235" t="s">
        <v>152</v>
      </c>
      <c r="G7235">
        <v>1</v>
      </c>
      <c r="H7235">
        <v>12.547051440000001</v>
      </c>
      <c r="I7235" t="s">
        <v>97</v>
      </c>
      <c r="J7235" t="s">
        <v>183</v>
      </c>
    </row>
    <row r="7236" spans="1:10">
      <c r="A7236" t="str">
        <f t="shared" si="113"/>
        <v>C762015MaleMaori14</v>
      </c>
      <c r="B7236">
        <v>2015</v>
      </c>
      <c r="C7236" t="s">
        <v>26</v>
      </c>
      <c r="D7236" t="s">
        <v>119</v>
      </c>
      <c r="E7236">
        <v>14</v>
      </c>
      <c r="F7236" t="s">
        <v>152</v>
      </c>
      <c r="G7236">
        <v>1</v>
      </c>
      <c r="H7236">
        <v>12.547051440000001</v>
      </c>
      <c r="I7236" t="s">
        <v>231</v>
      </c>
      <c r="J7236" t="s">
        <v>232</v>
      </c>
    </row>
    <row r="7237" spans="1:10">
      <c r="A7237" t="str">
        <f t="shared" si="113"/>
        <v>C77-C792015MaleMaori14</v>
      </c>
      <c r="B7237">
        <v>2015</v>
      </c>
      <c r="C7237" t="s">
        <v>26</v>
      </c>
      <c r="D7237" t="s">
        <v>119</v>
      </c>
      <c r="E7237">
        <v>14</v>
      </c>
      <c r="F7237" t="s">
        <v>152</v>
      </c>
      <c r="G7237">
        <v>2</v>
      </c>
      <c r="H7237">
        <v>25.094102889999998</v>
      </c>
      <c r="I7237" t="s">
        <v>215</v>
      </c>
      <c r="J7237" t="s">
        <v>216</v>
      </c>
    </row>
    <row r="7238" spans="1:10">
      <c r="A7238" t="str">
        <f t="shared" si="113"/>
        <v>C82-C86, C962015MaleMaori14</v>
      </c>
      <c r="B7238">
        <v>2015</v>
      </c>
      <c r="C7238" t="s">
        <v>26</v>
      </c>
      <c r="D7238" t="s">
        <v>119</v>
      </c>
      <c r="E7238">
        <v>14</v>
      </c>
      <c r="F7238" t="s">
        <v>152</v>
      </c>
      <c r="G7238">
        <v>2</v>
      </c>
      <c r="H7238">
        <v>25.094102889999998</v>
      </c>
      <c r="I7238" t="s">
        <v>99</v>
      </c>
      <c r="J7238" t="s">
        <v>173</v>
      </c>
    </row>
    <row r="7239" spans="1:10">
      <c r="A7239" t="str">
        <f t="shared" si="113"/>
        <v>C902015MaleMaori14</v>
      </c>
      <c r="B7239">
        <v>2015</v>
      </c>
      <c r="C7239" t="s">
        <v>26</v>
      </c>
      <c r="D7239" t="s">
        <v>119</v>
      </c>
      <c r="E7239">
        <v>14</v>
      </c>
      <c r="F7239" t="s">
        <v>152</v>
      </c>
      <c r="G7239">
        <v>2</v>
      </c>
      <c r="H7239">
        <v>25.094102889999998</v>
      </c>
      <c r="I7239" t="s">
        <v>100</v>
      </c>
      <c r="J7239" t="s">
        <v>205</v>
      </c>
    </row>
    <row r="7240" spans="1:10">
      <c r="A7240" t="str">
        <f t="shared" si="113"/>
        <v>C91-C952015MaleMaori14</v>
      </c>
      <c r="B7240">
        <v>2015</v>
      </c>
      <c r="C7240" t="s">
        <v>26</v>
      </c>
      <c r="D7240" t="s">
        <v>119</v>
      </c>
      <c r="E7240">
        <v>14</v>
      </c>
      <c r="F7240" t="s">
        <v>152</v>
      </c>
      <c r="G7240">
        <v>4</v>
      </c>
      <c r="H7240">
        <v>50.188205770000003</v>
      </c>
      <c r="I7240" t="s">
        <v>101</v>
      </c>
      <c r="J7240" t="s">
        <v>174</v>
      </c>
    </row>
    <row r="7241" spans="1:10">
      <c r="A7241" t="str">
        <f t="shared" si="113"/>
        <v>D45-D472015MaleMaori14</v>
      </c>
      <c r="B7241">
        <v>2015</v>
      </c>
      <c r="C7241" t="s">
        <v>26</v>
      </c>
      <c r="D7241" t="s">
        <v>119</v>
      </c>
      <c r="E7241">
        <v>14</v>
      </c>
      <c r="F7241" t="s">
        <v>152</v>
      </c>
      <c r="G7241">
        <v>5</v>
      </c>
      <c r="H7241">
        <v>62.73525721</v>
      </c>
      <c r="I7241" t="s">
        <v>140</v>
      </c>
      <c r="J7241" t="s">
        <v>181</v>
      </c>
    </row>
    <row r="7242" spans="1:10">
      <c r="A7242" t="str">
        <f t="shared" si="113"/>
        <v>C00-C142016MaleMaori14</v>
      </c>
      <c r="B7242">
        <v>2016</v>
      </c>
      <c r="C7242" t="s">
        <v>26</v>
      </c>
      <c r="D7242" t="s">
        <v>119</v>
      </c>
      <c r="E7242">
        <v>14</v>
      </c>
      <c r="F7242" t="s">
        <v>152</v>
      </c>
      <c r="G7242">
        <v>5</v>
      </c>
      <c r="H7242">
        <v>59.382422800000001</v>
      </c>
      <c r="I7242" t="s">
        <v>86</v>
      </c>
      <c r="J7242" t="s">
        <v>180</v>
      </c>
    </row>
    <row r="7243" spans="1:10">
      <c r="A7243" t="str">
        <f t="shared" si="113"/>
        <v>C162016MaleMaori14</v>
      </c>
      <c r="B7243">
        <v>2016</v>
      </c>
      <c r="C7243" t="s">
        <v>26</v>
      </c>
      <c r="D7243" t="s">
        <v>119</v>
      </c>
      <c r="E7243">
        <v>14</v>
      </c>
      <c r="F7243" t="s">
        <v>152</v>
      </c>
      <c r="G7243">
        <v>9</v>
      </c>
      <c r="H7243">
        <v>106.888361</v>
      </c>
      <c r="I7243" t="s">
        <v>88</v>
      </c>
      <c r="J7243" t="s">
        <v>188</v>
      </c>
    </row>
    <row r="7244" spans="1:10">
      <c r="A7244" t="str">
        <f t="shared" si="113"/>
        <v>C172016MaleMaori14</v>
      </c>
      <c r="B7244">
        <v>2016</v>
      </c>
      <c r="C7244" t="s">
        <v>26</v>
      </c>
      <c r="D7244" t="s">
        <v>119</v>
      </c>
      <c r="E7244">
        <v>14</v>
      </c>
      <c r="F7244" t="s">
        <v>152</v>
      </c>
      <c r="G7244">
        <v>2</v>
      </c>
      <c r="H7244">
        <v>23.752969119999999</v>
      </c>
      <c r="I7244" t="s">
        <v>208</v>
      </c>
      <c r="J7244" t="s">
        <v>209</v>
      </c>
    </row>
    <row r="7245" spans="1:10">
      <c r="A7245" t="str">
        <f t="shared" si="113"/>
        <v>C18-C212016MaleMaori14</v>
      </c>
      <c r="B7245">
        <v>2016</v>
      </c>
      <c r="C7245" t="s">
        <v>26</v>
      </c>
      <c r="D7245" t="s">
        <v>119</v>
      </c>
      <c r="E7245">
        <v>14</v>
      </c>
      <c r="F7245" t="s">
        <v>152</v>
      </c>
      <c r="G7245">
        <v>24</v>
      </c>
      <c r="H7245">
        <v>285.03562950000003</v>
      </c>
      <c r="I7245" t="s">
        <v>89</v>
      </c>
      <c r="J7245" t="s">
        <v>182</v>
      </c>
    </row>
    <row r="7246" spans="1:10">
      <c r="A7246" t="str">
        <f t="shared" si="113"/>
        <v>C222016MaleMaori14</v>
      </c>
      <c r="B7246">
        <v>2016</v>
      </c>
      <c r="C7246" t="s">
        <v>26</v>
      </c>
      <c r="D7246" t="s">
        <v>119</v>
      </c>
      <c r="E7246">
        <v>14</v>
      </c>
      <c r="F7246" t="s">
        <v>152</v>
      </c>
      <c r="G7246">
        <v>5</v>
      </c>
      <c r="H7246">
        <v>59.382422800000001</v>
      </c>
      <c r="I7246" t="s">
        <v>90</v>
      </c>
      <c r="J7246" t="s">
        <v>159</v>
      </c>
    </row>
    <row r="7247" spans="1:10">
      <c r="A7247" t="str">
        <f t="shared" si="113"/>
        <v>C252016MaleMaori14</v>
      </c>
      <c r="B7247">
        <v>2016</v>
      </c>
      <c r="C7247" t="s">
        <v>26</v>
      </c>
      <c r="D7247" t="s">
        <v>119</v>
      </c>
      <c r="E7247">
        <v>14</v>
      </c>
      <c r="F7247" t="s">
        <v>152</v>
      </c>
      <c r="G7247">
        <v>7</v>
      </c>
      <c r="H7247">
        <v>83.135391920000004</v>
      </c>
      <c r="I7247" t="s">
        <v>91</v>
      </c>
      <c r="J7247" t="s">
        <v>197</v>
      </c>
    </row>
    <row r="7248" spans="1:10">
      <c r="A7248" t="str">
        <f t="shared" si="113"/>
        <v>C33-C342016MaleMaori14</v>
      </c>
      <c r="B7248">
        <v>2016</v>
      </c>
      <c r="C7248" t="s">
        <v>26</v>
      </c>
      <c r="D7248" t="s">
        <v>119</v>
      </c>
      <c r="E7248">
        <v>14</v>
      </c>
      <c r="F7248" t="s">
        <v>152</v>
      </c>
      <c r="G7248">
        <v>37</v>
      </c>
      <c r="H7248">
        <v>439.4299287</v>
      </c>
      <c r="I7248" t="s">
        <v>92</v>
      </c>
      <c r="J7248" t="s">
        <v>175</v>
      </c>
    </row>
    <row r="7249" spans="1:10">
      <c r="A7249" t="str">
        <f t="shared" si="113"/>
        <v>C452016MaleMaori14</v>
      </c>
      <c r="B7249">
        <v>2016</v>
      </c>
      <c r="C7249" t="s">
        <v>26</v>
      </c>
      <c r="D7249" t="s">
        <v>119</v>
      </c>
      <c r="E7249">
        <v>14</v>
      </c>
      <c r="F7249" t="s">
        <v>152</v>
      </c>
      <c r="G7249">
        <v>1</v>
      </c>
      <c r="H7249">
        <v>11.87648456</v>
      </c>
      <c r="I7249" t="s">
        <v>218</v>
      </c>
      <c r="J7249" t="s">
        <v>219</v>
      </c>
    </row>
    <row r="7250" spans="1:10">
      <c r="A7250" t="str">
        <f t="shared" si="113"/>
        <v>C492016MaleMaori14</v>
      </c>
      <c r="B7250">
        <v>2016</v>
      </c>
      <c r="C7250" t="s">
        <v>26</v>
      </c>
      <c r="D7250" t="s">
        <v>119</v>
      </c>
      <c r="E7250">
        <v>14</v>
      </c>
      <c r="F7250" t="s">
        <v>152</v>
      </c>
      <c r="G7250">
        <v>2</v>
      </c>
      <c r="H7250">
        <v>23.752969119999999</v>
      </c>
      <c r="I7250" t="s">
        <v>162</v>
      </c>
      <c r="J7250" t="s">
        <v>163</v>
      </c>
    </row>
    <row r="7251" spans="1:10">
      <c r="A7251" t="str">
        <f t="shared" si="113"/>
        <v>C612016MaleMaori14</v>
      </c>
      <c r="B7251">
        <v>2016</v>
      </c>
      <c r="C7251" t="s">
        <v>26</v>
      </c>
      <c r="D7251" t="s">
        <v>119</v>
      </c>
      <c r="E7251">
        <v>14</v>
      </c>
      <c r="F7251" t="s">
        <v>152</v>
      </c>
      <c r="G7251">
        <v>51</v>
      </c>
      <c r="H7251">
        <v>605.70071259999997</v>
      </c>
      <c r="I7251" t="s">
        <v>107</v>
      </c>
      <c r="J7251" t="s">
        <v>202</v>
      </c>
    </row>
    <row r="7252" spans="1:10">
      <c r="A7252" t="str">
        <f t="shared" si="113"/>
        <v>C64-C66, C682016MaleMaori14</v>
      </c>
      <c r="B7252">
        <v>2016</v>
      </c>
      <c r="C7252" t="s">
        <v>26</v>
      </c>
      <c r="D7252" t="s">
        <v>119</v>
      </c>
      <c r="E7252">
        <v>14</v>
      </c>
      <c r="F7252" t="s">
        <v>152</v>
      </c>
      <c r="G7252">
        <v>6</v>
      </c>
      <c r="H7252">
        <v>71.258907359999995</v>
      </c>
      <c r="I7252" t="s">
        <v>94</v>
      </c>
      <c r="J7252" t="s">
        <v>164</v>
      </c>
    </row>
    <row r="7253" spans="1:10">
      <c r="A7253" t="str">
        <f t="shared" si="113"/>
        <v>C672016MaleMaori14</v>
      </c>
      <c r="B7253">
        <v>2016</v>
      </c>
      <c r="C7253" t="s">
        <v>26</v>
      </c>
      <c r="D7253" t="s">
        <v>119</v>
      </c>
      <c r="E7253">
        <v>14</v>
      </c>
      <c r="F7253" t="s">
        <v>152</v>
      </c>
      <c r="G7253">
        <v>2</v>
      </c>
      <c r="H7253">
        <v>23.752969119999999</v>
      </c>
      <c r="I7253" t="s">
        <v>95</v>
      </c>
      <c r="J7253" t="s">
        <v>226</v>
      </c>
    </row>
    <row r="7254" spans="1:10">
      <c r="A7254" t="str">
        <f t="shared" si="113"/>
        <v>C712016MaleMaori14</v>
      </c>
      <c r="B7254">
        <v>2016</v>
      </c>
      <c r="C7254" t="s">
        <v>26</v>
      </c>
      <c r="D7254" t="s">
        <v>119</v>
      </c>
      <c r="E7254">
        <v>14</v>
      </c>
      <c r="F7254" t="s">
        <v>152</v>
      </c>
      <c r="G7254">
        <v>4</v>
      </c>
      <c r="H7254">
        <v>47.505938239999999</v>
      </c>
      <c r="I7254" t="s">
        <v>96</v>
      </c>
      <c r="J7254" t="s">
        <v>167</v>
      </c>
    </row>
    <row r="7255" spans="1:10">
      <c r="A7255" t="str">
        <f t="shared" si="113"/>
        <v>C732016MaleMaori14</v>
      </c>
      <c r="B7255">
        <v>2016</v>
      </c>
      <c r="C7255" t="s">
        <v>26</v>
      </c>
      <c r="D7255" t="s">
        <v>119</v>
      </c>
      <c r="E7255">
        <v>14</v>
      </c>
      <c r="F7255" t="s">
        <v>152</v>
      </c>
      <c r="G7255">
        <v>1</v>
      </c>
      <c r="H7255">
        <v>11.87648456</v>
      </c>
      <c r="I7255" t="s">
        <v>97</v>
      </c>
      <c r="J7255" t="s">
        <v>183</v>
      </c>
    </row>
    <row r="7256" spans="1:10">
      <c r="A7256" t="str">
        <f t="shared" si="113"/>
        <v>C77-C792016MaleMaori14</v>
      </c>
      <c r="B7256">
        <v>2016</v>
      </c>
      <c r="C7256" t="s">
        <v>26</v>
      </c>
      <c r="D7256" t="s">
        <v>119</v>
      </c>
      <c r="E7256">
        <v>14</v>
      </c>
      <c r="F7256" t="s">
        <v>152</v>
      </c>
      <c r="G7256">
        <v>1</v>
      </c>
      <c r="H7256">
        <v>11.87648456</v>
      </c>
      <c r="I7256" t="s">
        <v>215</v>
      </c>
      <c r="J7256" t="s">
        <v>216</v>
      </c>
    </row>
    <row r="7257" spans="1:10">
      <c r="A7257" t="str">
        <f t="shared" si="113"/>
        <v>C82-C86, C962016MaleMaori14</v>
      </c>
      <c r="B7257">
        <v>2016</v>
      </c>
      <c r="C7257" t="s">
        <v>26</v>
      </c>
      <c r="D7257" t="s">
        <v>119</v>
      </c>
      <c r="E7257">
        <v>14</v>
      </c>
      <c r="F7257" t="s">
        <v>152</v>
      </c>
      <c r="G7257">
        <v>6</v>
      </c>
      <c r="H7257">
        <v>71.258907359999995</v>
      </c>
      <c r="I7257" t="s">
        <v>99</v>
      </c>
      <c r="J7257" t="s">
        <v>173</v>
      </c>
    </row>
    <row r="7258" spans="1:10">
      <c r="A7258" t="str">
        <f t="shared" si="113"/>
        <v>C902016MaleMaori14</v>
      </c>
      <c r="B7258">
        <v>2016</v>
      </c>
      <c r="C7258" t="s">
        <v>26</v>
      </c>
      <c r="D7258" t="s">
        <v>119</v>
      </c>
      <c r="E7258">
        <v>14</v>
      </c>
      <c r="F7258" t="s">
        <v>152</v>
      </c>
      <c r="G7258">
        <v>5</v>
      </c>
      <c r="H7258">
        <v>59.382422800000001</v>
      </c>
      <c r="I7258" t="s">
        <v>100</v>
      </c>
      <c r="J7258" t="s">
        <v>205</v>
      </c>
    </row>
    <row r="7259" spans="1:10">
      <c r="A7259" t="str">
        <f t="shared" si="113"/>
        <v>C91-C952016MaleMaori14</v>
      </c>
      <c r="B7259">
        <v>2016</v>
      </c>
      <c r="C7259" t="s">
        <v>26</v>
      </c>
      <c r="D7259" t="s">
        <v>119</v>
      </c>
      <c r="E7259">
        <v>14</v>
      </c>
      <c r="F7259" t="s">
        <v>152</v>
      </c>
      <c r="G7259">
        <v>3</v>
      </c>
      <c r="H7259">
        <v>35.629453679999997</v>
      </c>
      <c r="I7259" t="s">
        <v>101</v>
      </c>
      <c r="J7259" t="s">
        <v>174</v>
      </c>
    </row>
    <row r="7260" spans="1:10">
      <c r="A7260" t="str">
        <f t="shared" si="113"/>
        <v>D45-D472016MaleMaori14</v>
      </c>
      <c r="B7260">
        <v>2016</v>
      </c>
      <c r="C7260" t="s">
        <v>26</v>
      </c>
      <c r="D7260" t="s">
        <v>119</v>
      </c>
      <c r="E7260">
        <v>14</v>
      </c>
      <c r="F7260" t="s">
        <v>152</v>
      </c>
      <c r="G7260">
        <v>2</v>
      </c>
      <c r="H7260">
        <v>23.752969119999999</v>
      </c>
      <c r="I7260" t="s">
        <v>140</v>
      </c>
      <c r="J7260" t="s">
        <v>181</v>
      </c>
    </row>
    <row r="7261" spans="1:10">
      <c r="A7261" t="str">
        <f t="shared" si="113"/>
        <v>C00-C142017MaleMaori14</v>
      </c>
      <c r="B7261">
        <v>2017</v>
      </c>
      <c r="C7261" t="s">
        <v>26</v>
      </c>
      <c r="D7261" t="s">
        <v>119</v>
      </c>
      <c r="E7261">
        <v>14</v>
      </c>
      <c r="F7261" t="s">
        <v>152</v>
      </c>
      <c r="G7261">
        <v>5</v>
      </c>
      <c r="H7261">
        <v>56.882821389999997</v>
      </c>
      <c r="I7261" t="s">
        <v>86</v>
      </c>
      <c r="J7261" t="s">
        <v>180</v>
      </c>
    </row>
    <row r="7262" spans="1:10">
      <c r="A7262" t="str">
        <f t="shared" si="113"/>
        <v>C152017MaleMaori14</v>
      </c>
      <c r="B7262">
        <v>2017</v>
      </c>
      <c r="C7262" t="s">
        <v>26</v>
      </c>
      <c r="D7262" t="s">
        <v>119</v>
      </c>
      <c r="E7262">
        <v>14</v>
      </c>
      <c r="F7262" t="s">
        <v>152</v>
      </c>
      <c r="G7262">
        <v>2</v>
      </c>
      <c r="H7262">
        <v>22.75312856</v>
      </c>
      <c r="I7262" t="s">
        <v>87</v>
      </c>
      <c r="J7262" t="s">
        <v>217</v>
      </c>
    </row>
    <row r="7263" spans="1:10">
      <c r="A7263" t="str">
        <f t="shared" si="113"/>
        <v>C162017MaleMaori14</v>
      </c>
      <c r="B7263">
        <v>2017</v>
      </c>
      <c r="C7263" t="s">
        <v>26</v>
      </c>
      <c r="D7263" t="s">
        <v>119</v>
      </c>
      <c r="E7263">
        <v>14</v>
      </c>
      <c r="F7263" t="s">
        <v>152</v>
      </c>
      <c r="G7263">
        <v>6</v>
      </c>
      <c r="H7263">
        <v>68.25938567</v>
      </c>
      <c r="I7263" t="s">
        <v>88</v>
      </c>
      <c r="J7263" t="s">
        <v>188</v>
      </c>
    </row>
    <row r="7264" spans="1:10">
      <c r="A7264" t="str">
        <f t="shared" si="113"/>
        <v>C172017MaleMaori14</v>
      </c>
      <c r="B7264">
        <v>2017</v>
      </c>
      <c r="C7264" t="s">
        <v>26</v>
      </c>
      <c r="D7264" t="s">
        <v>119</v>
      </c>
      <c r="E7264">
        <v>14</v>
      </c>
      <c r="F7264" t="s">
        <v>152</v>
      </c>
      <c r="G7264">
        <v>2</v>
      </c>
      <c r="H7264">
        <v>22.75312856</v>
      </c>
      <c r="I7264" t="s">
        <v>208</v>
      </c>
      <c r="J7264" t="s">
        <v>209</v>
      </c>
    </row>
    <row r="7265" spans="1:10">
      <c r="A7265" t="str">
        <f t="shared" si="113"/>
        <v>C18-C212017MaleMaori14</v>
      </c>
      <c r="B7265">
        <v>2017</v>
      </c>
      <c r="C7265" t="s">
        <v>26</v>
      </c>
      <c r="D7265" t="s">
        <v>119</v>
      </c>
      <c r="E7265">
        <v>14</v>
      </c>
      <c r="F7265" t="s">
        <v>152</v>
      </c>
      <c r="G7265">
        <v>19</v>
      </c>
      <c r="H7265">
        <v>216.15472130000001</v>
      </c>
      <c r="I7265" t="s">
        <v>89</v>
      </c>
      <c r="J7265" t="s">
        <v>182</v>
      </c>
    </row>
    <row r="7266" spans="1:10">
      <c r="A7266" t="str">
        <f t="shared" si="113"/>
        <v>C222017MaleMaori14</v>
      </c>
      <c r="B7266">
        <v>2017</v>
      </c>
      <c r="C7266" t="s">
        <v>26</v>
      </c>
      <c r="D7266" t="s">
        <v>119</v>
      </c>
      <c r="E7266">
        <v>14</v>
      </c>
      <c r="F7266" t="s">
        <v>152</v>
      </c>
      <c r="G7266">
        <v>9</v>
      </c>
      <c r="H7266">
        <v>102.3890785</v>
      </c>
      <c r="I7266" t="s">
        <v>90</v>
      </c>
      <c r="J7266" t="s">
        <v>159</v>
      </c>
    </row>
    <row r="7267" spans="1:10">
      <c r="A7267" t="str">
        <f t="shared" si="113"/>
        <v>C252017MaleMaori14</v>
      </c>
      <c r="B7267">
        <v>2017</v>
      </c>
      <c r="C7267" t="s">
        <v>26</v>
      </c>
      <c r="D7267" t="s">
        <v>119</v>
      </c>
      <c r="E7267">
        <v>14</v>
      </c>
      <c r="F7267" t="s">
        <v>152</v>
      </c>
      <c r="G7267">
        <v>4</v>
      </c>
      <c r="H7267">
        <v>45.50625711</v>
      </c>
      <c r="I7267" t="s">
        <v>91</v>
      </c>
      <c r="J7267" t="s">
        <v>197</v>
      </c>
    </row>
    <row r="7268" spans="1:10">
      <c r="A7268" t="str">
        <f t="shared" si="113"/>
        <v>C322017MaleMaori14</v>
      </c>
      <c r="B7268">
        <v>2017</v>
      </c>
      <c r="C7268" t="s">
        <v>26</v>
      </c>
      <c r="D7268" t="s">
        <v>119</v>
      </c>
      <c r="E7268">
        <v>14</v>
      </c>
      <c r="F7268" t="s">
        <v>152</v>
      </c>
      <c r="G7268">
        <v>2</v>
      </c>
      <c r="H7268">
        <v>22.75312856</v>
      </c>
      <c r="I7268" t="s">
        <v>189</v>
      </c>
      <c r="J7268" t="s">
        <v>190</v>
      </c>
    </row>
    <row r="7269" spans="1:10">
      <c r="A7269" t="str">
        <f t="shared" si="113"/>
        <v>C33-C342017MaleMaori14</v>
      </c>
      <c r="B7269">
        <v>2017</v>
      </c>
      <c r="C7269" t="s">
        <v>26</v>
      </c>
      <c r="D7269" t="s">
        <v>119</v>
      </c>
      <c r="E7269">
        <v>14</v>
      </c>
      <c r="F7269" t="s">
        <v>152</v>
      </c>
      <c r="G7269">
        <v>40</v>
      </c>
      <c r="H7269">
        <v>455.06257110000001</v>
      </c>
      <c r="I7269" t="s">
        <v>92</v>
      </c>
      <c r="J7269" t="s">
        <v>175</v>
      </c>
    </row>
    <row r="7270" spans="1:10">
      <c r="A7270" t="str">
        <f t="shared" si="113"/>
        <v>C432017MaleMaori14</v>
      </c>
      <c r="B7270">
        <v>2017</v>
      </c>
      <c r="C7270" t="s">
        <v>26</v>
      </c>
      <c r="D7270" t="s">
        <v>119</v>
      </c>
      <c r="E7270">
        <v>14</v>
      </c>
      <c r="F7270" t="s">
        <v>152</v>
      </c>
      <c r="G7270">
        <v>2</v>
      </c>
      <c r="H7270">
        <v>22.75312856</v>
      </c>
      <c r="I7270" t="s">
        <v>93</v>
      </c>
      <c r="J7270" t="s">
        <v>186</v>
      </c>
    </row>
    <row r="7271" spans="1:10">
      <c r="A7271" t="str">
        <f t="shared" si="113"/>
        <v>C502017MaleMaori14</v>
      </c>
      <c r="B7271">
        <v>2017</v>
      </c>
      <c r="C7271" t="s">
        <v>26</v>
      </c>
      <c r="D7271" t="s">
        <v>119</v>
      </c>
      <c r="E7271">
        <v>14</v>
      </c>
      <c r="F7271" t="s">
        <v>152</v>
      </c>
      <c r="G7271">
        <v>1</v>
      </c>
      <c r="H7271">
        <v>11.37656428</v>
      </c>
      <c r="I7271" t="s">
        <v>102</v>
      </c>
      <c r="J7271" t="s">
        <v>214</v>
      </c>
    </row>
    <row r="7272" spans="1:10">
      <c r="A7272" t="str">
        <f t="shared" si="113"/>
        <v>C612017MaleMaori14</v>
      </c>
      <c r="B7272">
        <v>2017</v>
      </c>
      <c r="C7272" t="s">
        <v>26</v>
      </c>
      <c r="D7272" t="s">
        <v>119</v>
      </c>
      <c r="E7272">
        <v>14</v>
      </c>
      <c r="F7272" t="s">
        <v>152</v>
      </c>
      <c r="G7272">
        <v>66</v>
      </c>
      <c r="H7272">
        <v>750.85324230000003</v>
      </c>
      <c r="I7272" t="s">
        <v>107</v>
      </c>
      <c r="J7272" t="s">
        <v>202</v>
      </c>
    </row>
    <row r="7273" spans="1:10">
      <c r="A7273" t="str">
        <f t="shared" si="113"/>
        <v>C64-C66, C682017MaleMaori14</v>
      </c>
      <c r="B7273">
        <v>2017</v>
      </c>
      <c r="C7273" t="s">
        <v>26</v>
      </c>
      <c r="D7273" t="s">
        <v>119</v>
      </c>
      <c r="E7273">
        <v>14</v>
      </c>
      <c r="F7273" t="s">
        <v>152</v>
      </c>
      <c r="G7273">
        <v>10</v>
      </c>
      <c r="H7273">
        <v>113.76564279999999</v>
      </c>
      <c r="I7273" t="s">
        <v>94</v>
      </c>
      <c r="J7273" t="s">
        <v>164</v>
      </c>
    </row>
    <row r="7274" spans="1:10">
      <c r="A7274" t="str">
        <f t="shared" si="113"/>
        <v>C672017MaleMaori14</v>
      </c>
      <c r="B7274">
        <v>2017</v>
      </c>
      <c r="C7274" t="s">
        <v>26</v>
      </c>
      <c r="D7274" t="s">
        <v>119</v>
      </c>
      <c r="E7274">
        <v>14</v>
      </c>
      <c r="F7274" t="s">
        <v>152</v>
      </c>
      <c r="G7274">
        <v>2</v>
      </c>
      <c r="H7274">
        <v>22.75312856</v>
      </c>
      <c r="I7274" t="s">
        <v>95</v>
      </c>
      <c r="J7274" t="s">
        <v>226</v>
      </c>
    </row>
    <row r="7275" spans="1:10">
      <c r="A7275" t="str">
        <f t="shared" si="113"/>
        <v>C692017MaleMaori14</v>
      </c>
      <c r="B7275">
        <v>2017</v>
      </c>
      <c r="C7275" t="s">
        <v>26</v>
      </c>
      <c r="D7275" t="s">
        <v>119</v>
      </c>
      <c r="E7275">
        <v>14</v>
      </c>
      <c r="F7275" t="s">
        <v>152</v>
      </c>
      <c r="G7275">
        <v>1</v>
      </c>
      <c r="H7275">
        <v>11.37656428</v>
      </c>
      <c r="I7275" t="s">
        <v>165</v>
      </c>
      <c r="J7275" t="s">
        <v>166</v>
      </c>
    </row>
    <row r="7276" spans="1:10">
      <c r="A7276" t="str">
        <f t="shared" si="113"/>
        <v>C712017MaleMaori14</v>
      </c>
      <c r="B7276">
        <v>2017</v>
      </c>
      <c r="C7276" t="s">
        <v>26</v>
      </c>
      <c r="D7276" t="s">
        <v>119</v>
      </c>
      <c r="E7276">
        <v>14</v>
      </c>
      <c r="F7276" t="s">
        <v>152</v>
      </c>
      <c r="G7276">
        <v>1</v>
      </c>
      <c r="H7276">
        <v>11.37656428</v>
      </c>
      <c r="I7276" t="s">
        <v>96</v>
      </c>
      <c r="J7276" t="s">
        <v>167</v>
      </c>
    </row>
    <row r="7277" spans="1:10">
      <c r="A7277" t="str">
        <f t="shared" si="113"/>
        <v>C732017MaleMaori14</v>
      </c>
      <c r="B7277">
        <v>2017</v>
      </c>
      <c r="C7277" t="s">
        <v>26</v>
      </c>
      <c r="D7277" t="s">
        <v>119</v>
      </c>
      <c r="E7277">
        <v>14</v>
      </c>
      <c r="F7277" t="s">
        <v>152</v>
      </c>
      <c r="G7277">
        <v>1</v>
      </c>
      <c r="H7277">
        <v>11.37656428</v>
      </c>
      <c r="I7277" t="s">
        <v>97</v>
      </c>
      <c r="J7277" t="s">
        <v>183</v>
      </c>
    </row>
    <row r="7278" spans="1:10">
      <c r="A7278" t="str">
        <f t="shared" si="113"/>
        <v>C77-C792017MaleMaori14</v>
      </c>
      <c r="B7278">
        <v>2017</v>
      </c>
      <c r="C7278" t="s">
        <v>26</v>
      </c>
      <c r="D7278" t="s">
        <v>119</v>
      </c>
      <c r="E7278">
        <v>14</v>
      </c>
      <c r="F7278" t="s">
        <v>152</v>
      </c>
      <c r="G7278">
        <v>3</v>
      </c>
      <c r="H7278">
        <v>34.129692830000003</v>
      </c>
      <c r="I7278" t="s">
        <v>215</v>
      </c>
      <c r="J7278" t="s">
        <v>216</v>
      </c>
    </row>
    <row r="7279" spans="1:10">
      <c r="A7279" t="str">
        <f t="shared" si="113"/>
        <v>C812017MaleMaori14</v>
      </c>
      <c r="B7279">
        <v>2017</v>
      </c>
      <c r="C7279" t="s">
        <v>26</v>
      </c>
      <c r="D7279" t="s">
        <v>119</v>
      </c>
      <c r="E7279">
        <v>14</v>
      </c>
      <c r="F7279" t="s">
        <v>152</v>
      </c>
      <c r="G7279">
        <v>1</v>
      </c>
      <c r="H7279">
        <v>11.37656428</v>
      </c>
      <c r="I7279" t="s">
        <v>98</v>
      </c>
      <c r="J7279" t="s">
        <v>172</v>
      </c>
    </row>
    <row r="7280" spans="1:10">
      <c r="A7280" t="str">
        <f t="shared" si="113"/>
        <v>C82-C86, C962017MaleMaori14</v>
      </c>
      <c r="B7280">
        <v>2017</v>
      </c>
      <c r="C7280" t="s">
        <v>26</v>
      </c>
      <c r="D7280" t="s">
        <v>119</v>
      </c>
      <c r="E7280">
        <v>14</v>
      </c>
      <c r="F7280" t="s">
        <v>152</v>
      </c>
      <c r="G7280">
        <v>7</v>
      </c>
      <c r="H7280">
        <v>79.635949940000003</v>
      </c>
      <c r="I7280" t="s">
        <v>99</v>
      </c>
      <c r="J7280" t="s">
        <v>173</v>
      </c>
    </row>
    <row r="7281" spans="1:10">
      <c r="A7281" t="str">
        <f t="shared" si="113"/>
        <v>C902017MaleMaori14</v>
      </c>
      <c r="B7281">
        <v>2017</v>
      </c>
      <c r="C7281" t="s">
        <v>26</v>
      </c>
      <c r="D7281" t="s">
        <v>119</v>
      </c>
      <c r="E7281">
        <v>14</v>
      </c>
      <c r="F7281" t="s">
        <v>152</v>
      </c>
      <c r="G7281">
        <v>6</v>
      </c>
      <c r="H7281">
        <v>68.25938567</v>
      </c>
      <c r="I7281" t="s">
        <v>100</v>
      </c>
      <c r="J7281" t="s">
        <v>205</v>
      </c>
    </row>
    <row r="7282" spans="1:10">
      <c r="A7282" t="str">
        <f t="shared" si="113"/>
        <v>C91-C952017MaleMaori14</v>
      </c>
      <c r="B7282">
        <v>2017</v>
      </c>
      <c r="C7282" t="s">
        <v>26</v>
      </c>
      <c r="D7282" t="s">
        <v>119</v>
      </c>
      <c r="E7282">
        <v>14</v>
      </c>
      <c r="F7282" t="s">
        <v>152</v>
      </c>
      <c r="G7282">
        <v>2</v>
      </c>
      <c r="H7282">
        <v>22.75312856</v>
      </c>
      <c r="I7282" t="s">
        <v>101</v>
      </c>
      <c r="J7282" t="s">
        <v>174</v>
      </c>
    </row>
    <row r="7283" spans="1:10">
      <c r="A7283" t="str">
        <f t="shared" si="113"/>
        <v>D45-D472017MaleMaori14</v>
      </c>
      <c r="B7283">
        <v>2017</v>
      </c>
      <c r="C7283" t="s">
        <v>26</v>
      </c>
      <c r="D7283" t="s">
        <v>119</v>
      </c>
      <c r="E7283">
        <v>14</v>
      </c>
      <c r="F7283" t="s">
        <v>152</v>
      </c>
      <c r="G7283">
        <v>2</v>
      </c>
      <c r="H7283">
        <v>22.75312856</v>
      </c>
      <c r="I7283" t="s">
        <v>140</v>
      </c>
      <c r="J7283" t="s">
        <v>181</v>
      </c>
    </row>
    <row r="7284" spans="1:10">
      <c r="A7284" t="str">
        <f t="shared" si="113"/>
        <v>C00-C142015MaleMaori15</v>
      </c>
      <c r="B7284">
        <v>2015</v>
      </c>
      <c r="C7284" t="s">
        <v>26</v>
      </c>
      <c r="D7284" t="s">
        <v>119</v>
      </c>
      <c r="E7284">
        <v>15</v>
      </c>
      <c r="F7284" t="s">
        <v>153</v>
      </c>
      <c r="G7284">
        <v>2</v>
      </c>
      <c r="H7284">
        <v>39.603960399999998</v>
      </c>
      <c r="I7284" t="s">
        <v>86</v>
      </c>
      <c r="J7284" t="s">
        <v>180</v>
      </c>
    </row>
    <row r="7285" spans="1:10">
      <c r="A7285" t="str">
        <f t="shared" si="113"/>
        <v>C152015MaleMaori15</v>
      </c>
      <c r="B7285">
        <v>2015</v>
      </c>
      <c r="C7285" t="s">
        <v>26</v>
      </c>
      <c r="D7285" t="s">
        <v>119</v>
      </c>
      <c r="E7285">
        <v>15</v>
      </c>
      <c r="F7285" t="s">
        <v>153</v>
      </c>
      <c r="G7285">
        <v>2</v>
      </c>
      <c r="H7285">
        <v>39.603960399999998</v>
      </c>
      <c r="I7285" t="s">
        <v>87</v>
      </c>
      <c r="J7285" t="s">
        <v>217</v>
      </c>
    </row>
    <row r="7286" spans="1:10">
      <c r="A7286" t="str">
        <f t="shared" si="113"/>
        <v>C162015MaleMaori15</v>
      </c>
      <c r="B7286">
        <v>2015</v>
      </c>
      <c r="C7286" t="s">
        <v>26</v>
      </c>
      <c r="D7286" t="s">
        <v>119</v>
      </c>
      <c r="E7286">
        <v>15</v>
      </c>
      <c r="F7286" t="s">
        <v>153</v>
      </c>
      <c r="G7286">
        <v>3</v>
      </c>
      <c r="H7286">
        <v>59.40594059</v>
      </c>
      <c r="I7286" t="s">
        <v>88</v>
      </c>
      <c r="J7286" t="s">
        <v>188</v>
      </c>
    </row>
    <row r="7287" spans="1:10">
      <c r="A7287" t="str">
        <f t="shared" si="113"/>
        <v>C18-C212015MaleMaori15</v>
      </c>
      <c r="B7287">
        <v>2015</v>
      </c>
      <c r="C7287" t="s">
        <v>26</v>
      </c>
      <c r="D7287" t="s">
        <v>119</v>
      </c>
      <c r="E7287">
        <v>15</v>
      </c>
      <c r="F7287" t="s">
        <v>153</v>
      </c>
      <c r="G7287">
        <v>8</v>
      </c>
      <c r="H7287">
        <v>158.41584159999999</v>
      </c>
      <c r="I7287" t="s">
        <v>89</v>
      </c>
      <c r="J7287" t="s">
        <v>182</v>
      </c>
    </row>
    <row r="7288" spans="1:10">
      <c r="A7288" t="str">
        <f t="shared" si="113"/>
        <v>C222015MaleMaori15</v>
      </c>
      <c r="B7288">
        <v>2015</v>
      </c>
      <c r="C7288" t="s">
        <v>26</v>
      </c>
      <c r="D7288" t="s">
        <v>119</v>
      </c>
      <c r="E7288">
        <v>15</v>
      </c>
      <c r="F7288" t="s">
        <v>153</v>
      </c>
      <c r="G7288">
        <v>3</v>
      </c>
      <c r="H7288">
        <v>59.40594059</v>
      </c>
      <c r="I7288" t="s">
        <v>90</v>
      </c>
      <c r="J7288" t="s">
        <v>159</v>
      </c>
    </row>
    <row r="7289" spans="1:10">
      <c r="A7289" t="str">
        <f t="shared" si="113"/>
        <v>C242015MaleMaori15</v>
      </c>
      <c r="B7289">
        <v>2015</v>
      </c>
      <c r="C7289" t="s">
        <v>26</v>
      </c>
      <c r="D7289" t="s">
        <v>119</v>
      </c>
      <c r="E7289">
        <v>15</v>
      </c>
      <c r="F7289" t="s">
        <v>153</v>
      </c>
      <c r="G7289">
        <v>3</v>
      </c>
      <c r="H7289">
        <v>59.40594059</v>
      </c>
      <c r="I7289" t="s">
        <v>220</v>
      </c>
      <c r="J7289" t="s">
        <v>221</v>
      </c>
    </row>
    <row r="7290" spans="1:10">
      <c r="A7290" t="str">
        <f t="shared" si="113"/>
        <v>C252015MaleMaori15</v>
      </c>
      <c r="B7290">
        <v>2015</v>
      </c>
      <c r="C7290" t="s">
        <v>26</v>
      </c>
      <c r="D7290" t="s">
        <v>119</v>
      </c>
      <c r="E7290">
        <v>15</v>
      </c>
      <c r="F7290" t="s">
        <v>153</v>
      </c>
      <c r="G7290">
        <v>3</v>
      </c>
      <c r="H7290">
        <v>59.40594059</v>
      </c>
      <c r="I7290" t="s">
        <v>91</v>
      </c>
      <c r="J7290" t="s">
        <v>197</v>
      </c>
    </row>
    <row r="7291" spans="1:10">
      <c r="A7291" t="str">
        <f t="shared" si="113"/>
        <v>C302015MaleMaori15</v>
      </c>
      <c r="B7291">
        <v>2015</v>
      </c>
      <c r="C7291" t="s">
        <v>26</v>
      </c>
      <c r="D7291" t="s">
        <v>119</v>
      </c>
      <c r="E7291">
        <v>15</v>
      </c>
      <c r="F7291" t="s">
        <v>153</v>
      </c>
      <c r="G7291">
        <v>1</v>
      </c>
      <c r="H7291">
        <v>19.801980199999999</v>
      </c>
      <c r="I7291" t="s">
        <v>210</v>
      </c>
      <c r="J7291" t="s">
        <v>211</v>
      </c>
    </row>
    <row r="7292" spans="1:10">
      <c r="A7292" t="str">
        <f t="shared" si="113"/>
        <v>C322015MaleMaori15</v>
      </c>
      <c r="B7292">
        <v>2015</v>
      </c>
      <c r="C7292" t="s">
        <v>26</v>
      </c>
      <c r="D7292" t="s">
        <v>119</v>
      </c>
      <c r="E7292">
        <v>15</v>
      </c>
      <c r="F7292" t="s">
        <v>153</v>
      </c>
      <c r="G7292">
        <v>2</v>
      </c>
      <c r="H7292">
        <v>39.603960399999998</v>
      </c>
      <c r="I7292" t="s">
        <v>189</v>
      </c>
      <c r="J7292" t="s">
        <v>190</v>
      </c>
    </row>
    <row r="7293" spans="1:10">
      <c r="A7293" t="str">
        <f t="shared" si="113"/>
        <v>C33-C342015MaleMaori15</v>
      </c>
      <c r="B7293">
        <v>2015</v>
      </c>
      <c r="C7293" t="s">
        <v>26</v>
      </c>
      <c r="D7293" t="s">
        <v>119</v>
      </c>
      <c r="E7293">
        <v>15</v>
      </c>
      <c r="F7293" t="s">
        <v>153</v>
      </c>
      <c r="G7293">
        <v>32</v>
      </c>
      <c r="H7293">
        <v>633.66336630000001</v>
      </c>
      <c r="I7293" t="s">
        <v>92</v>
      </c>
      <c r="J7293" t="s">
        <v>175</v>
      </c>
    </row>
    <row r="7294" spans="1:10">
      <c r="A7294" t="str">
        <f t="shared" si="113"/>
        <v>C432015MaleMaori15</v>
      </c>
      <c r="B7294">
        <v>2015</v>
      </c>
      <c r="C7294" t="s">
        <v>26</v>
      </c>
      <c r="D7294" t="s">
        <v>119</v>
      </c>
      <c r="E7294">
        <v>15</v>
      </c>
      <c r="F7294" t="s">
        <v>153</v>
      </c>
      <c r="G7294">
        <v>5</v>
      </c>
      <c r="H7294">
        <v>99.009900990000006</v>
      </c>
      <c r="I7294" t="s">
        <v>93</v>
      </c>
      <c r="J7294" t="s">
        <v>186</v>
      </c>
    </row>
    <row r="7295" spans="1:10">
      <c r="A7295" t="str">
        <f t="shared" si="113"/>
        <v>C452015MaleMaori15</v>
      </c>
      <c r="B7295">
        <v>2015</v>
      </c>
      <c r="C7295" t="s">
        <v>26</v>
      </c>
      <c r="D7295" t="s">
        <v>119</v>
      </c>
      <c r="E7295">
        <v>15</v>
      </c>
      <c r="F7295" t="s">
        <v>153</v>
      </c>
      <c r="G7295">
        <v>2</v>
      </c>
      <c r="H7295">
        <v>39.603960399999998</v>
      </c>
      <c r="I7295" t="s">
        <v>218</v>
      </c>
      <c r="J7295" t="s">
        <v>219</v>
      </c>
    </row>
    <row r="7296" spans="1:10">
      <c r="A7296" t="str">
        <f t="shared" si="113"/>
        <v>C492015MaleMaori15</v>
      </c>
      <c r="B7296">
        <v>2015</v>
      </c>
      <c r="C7296" t="s">
        <v>26</v>
      </c>
      <c r="D7296" t="s">
        <v>119</v>
      </c>
      <c r="E7296">
        <v>15</v>
      </c>
      <c r="F7296" t="s">
        <v>153</v>
      </c>
      <c r="G7296">
        <v>1</v>
      </c>
      <c r="H7296">
        <v>19.801980199999999</v>
      </c>
      <c r="I7296" t="s">
        <v>162</v>
      </c>
      <c r="J7296" t="s">
        <v>163</v>
      </c>
    </row>
    <row r="7297" spans="1:10">
      <c r="A7297" t="str">
        <f t="shared" si="113"/>
        <v>C502015MaleMaori15</v>
      </c>
      <c r="B7297">
        <v>2015</v>
      </c>
      <c r="C7297" t="s">
        <v>26</v>
      </c>
      <c r="D7297" t="s">
        <v>119</v>
      </c>
      <c r="E7297">
        <v>15</v>
      </c>
      <c r="F7297" t="s">
        <v>153</v>
      </c>
      <c r="G7297">
        <v>1</v>
      </c>
      <c r="H7297">
        <v>19.801980199999999</v>
      </c>
      <c r="I7297" t="s">
        <v>102</v>
      </c>
      <c r="J7297" t="s">
        <v>214</v>
      </c>
    </row>
    <row r="7298" spans="1:10">
      <c r="A7298" t="str">
        <f t="shared" si="113"/>
        <v>C612015MaleMaori15</v>
      </c>
      <c r="B7298">
        <v>2015</v>
      </c>
      <c r="C7298" t="s">
        <v>26</v>
      </c>
      <c r="D7298" t="s">
        <v>119</v>
      </c>
      <c r="E7298">
        <v>15</v>
      </c>
      <c r="F7298" t="s">
        <v>153</v>
      </c>
      <c r="G7298">
        <v>25</v>
      </c>
      <c r="H7298">
        <v>495.04950500000001</v>
      </c>
      <c r="I7298" t="s">
        <v>107</v>
      </c>
      <c r="J7298" t="s">
        <v>202</v>
      </c>
    </row>
    <row r="7299" spans="1:10">
      <c r="A7299" t="str">
        <f t="shared" ref="A7299:A7362" si="114">I7299&amp;B7299&amp;C7299&amp;D7299&amp;E7299</f>
        <v>C64-C66, C682015MaleMaori15</v>
      </c>
      <c r="B7299">
        <v>2015</v>
      </c>
      <c r="C7299" t="s">
        <v>26</v>
      </c>
      <c r="D7299" t="s">
        <v>119</v>
      </c>
      <c r="E7299">
        <v>15</v>
      </c>
      <c r="F7299" t="s">
        <v>153</v>
      </c>
      <c r="G7299">
        <v>3</v>
      </c>
      <c r="H7299">
        <v>59.40594059</v>
      </c>
      <c r="I7299" t="s">
        <v>94</v>
      </c>
      <c r="J7299" t="s">
        <v>164</v>
      </c>
    </row>
    <row r="7300" spans="1:10">
      <c r="A7300" t="str">
        <f t="shared" si="114"/>
        <v>C672015MaleMaori15</v>
      </c>
      <c r="B7300">
        <v>2015</v>
      </c>
      <c r="C7300" t="s">
        <v>26</v>
      </c>
      <c r="D7300" t="s">
        <v>119</v>
      </c>
      <c r="E7300">
        <v>15</v>
      </c>
      <c r="F7300" t="s">
        <v>153</v>
      </c>
      <c r="G7300">
        <v>3</v>
      </c>
      <c r="H7300">
        <v>59.40594059</v>
      </c>
      <c r="I7300" t="s">
        <v>95</v>
      </c>
      <c r="J7300" t="s">
        <v>226</v>
      </c>
    </row>
    <row r="7301" spans="1:10">
      <c r="A7301" t="str">
        <f t="shared" si="114"/>
        <v>C712015MaleMaori15</v>
      </c>
      <c r="B7301">
        <v>2015</v>
      </c>
      <c r="C7301" t="s">
        <v>26</v>
      </c>
      <c r="D7301" t="s">
        <v>119</v>
      </c>
      <c r="E7301">
        <v>15</v>
      </c>
      <c r="F7301" t="s">
        <v>153</v>
      </c>
      <c r="G7301">
        <v>2</v>
      </c>
      <c r="H7301">
        <v>39.603960399999998</v>
      </c>
      <c r="I7301" t="s">
        <v>96</v>
      </c>
      <c r="J7301" t="s">
        <v>167</v>
      </c>
    </row>
    <row r="7302" spans="1:10">
      <c r="A7302" t="str">
        <f t="shared" si="114"/>
        <v>C732015MaleMaori15</v>
      </c>
      <c r="B7302">
        <v>2015</v>
      </c>
      <c r="C7302" t="s">
        <v>26</v>
      </c>
      <c r="D7302" t="s">
        <v>119</v>
      </c>
      <c r="E7302">
        <v>15</v>
      </c>
      <c r="F7302" t="s">
        <v>153</v>
      </c>
      <c r="G7302">
        <v>1</v>
      </c>
      <c r="H7302">
        <v>19.801980199999999</v>
      </c>
      <c r="I7302" t="s">
        <v>97</v>
      </c>
      <c r="J7302" t="s">
        <v>183</v>
      </c>
    </row>
    <row r="7303" spans="1:10">
      <c r="A7303" t="str">
        <f t="shared" si="114"/>
        <v>C77-C792015MaleMaori15</v>
      </c>
      <c r="B7303">
        <v>2015</v>
      </c>
      <c r="C7303" t="s">
        <v>26</v>
      </c>
      <c r="D7303" t="s">
        <v>119</v>
      </c>
      <c r="E7303">
        <v>15</v>
      </c>
      <c r="F7303" t="s">
        <v>153</v>
      </c>
      <c r="G7303">
        <v>2</v>
      </c>
      <c r="H7303">
        <v>39.603960399999998</v>
      </c>
      <c r="I7303" t="s">
        <v>215</v>
      </c>
      <c r="J7303" t="s">
        <v>216</v>
      </c>
    </row>
    <row r="7304" spans="1:10">
      <c r="A7304" t="str">
        <f t="shared" si="114"/>
        <v>C802015MaleMaori15</v>
      </c>
      <c r="B7304">
        <v>2015</v>
      </c>
      <c r="C7304" t="s">
        <v>26</v>
      </c>
      <c r="D7304" t="s">
        <v>119</v>
      </c>
      <c r="E7304">
        <v>15</v>
      </c>
      <c r="F7304" t="s">
        <v>153</v>
      </c>
      <c r="G7304">
        <v>1</v>
      </c>
      <c r="H7304">
        <v>19.801980199999999</v>
      </c>
      <c r="I7304" t="s">
        <v>229</v>
      </c>
      <c r="J7304" t="s">
        <v>230</v>
      </c>
    </row>
    <row r="7305" spans="1:10">
      <c r="A7305" t="str">
        <f t="shared" si="114"/>
        <v>C82-C86, C962015MaleMaori15</v>
      </c>
      <c r="B7305">
        <v>2015</v>
      </c>
      <c r="C7305" t="s">
        <v>26</v>
      </c>
      <c r="D7305" t="s">
        <v>119</v>
      </c>
      <c r="E7305">
        <v>15</v>
      </c>
      <c r="F7305" t="s">
        <v>153</v>
      </c>
      <c r="G7305">
        <v>7</v>
      </c>
      <c r="H7305">
        <v>138.61386139999999</v>
      </c>
      <c r="I7305" t="s">
        <v>99</v>
      </c>
      <c r="J7305" t="s">
        <v>173</v>
      </c>
    </row>
    <row r="7306" spans="1:10">
      <c r="A7306" t="str">
        <f t="shared" si="114"/>
        <v>C882015MaleMaori15</v>
      </c>
      <c r="B7306">
        <v>2015</v>
      </c>
      <c r="C7306" t="s">
        <v>26</v>
      </c>
      <c r="D7306" t="s">
        <v>119</v>
      </c>
      <c r="E7306">
        <v>15</v>
      </c>
      <c r="F7306" t="s">
        <v>153</v>
      </c>
      <c r="G7306">
        <v>1</v>
      </c>
      <c r="H7306">
        <v>19.801980199999999</v>
      </c>
      <c r="I7306" t="s">
        <v>195</v>
      </c>
      <c r="J7306" t="s">
        <v>196</v>
      </c>
    </row>
    <row r="7307" spans="1:10">
      <c r="A7307" t="str">
        <f t="shared" si="114"/>
        <v>C902015MaleMaori15</v>
      </c>
      <c r="B7307">
        <v>2015</v>
      </c>
      <c r="C7307" t="s">
        <v>26</v>
      </c>
      <c r="D7307" t="s">
        <v>119</v>
      </c>
      <c r="E7307">
        <v>15</v>
      </c>
      <c r="F7307" t="s">
        <v>153</v>
      </c>
      <c r="G7307">
        <v>5</v>
      </c>
      <c r="H7307">
        <v>99.009900990000006</v>
      </c>
      <c r="I7307" t="s">
        <v>100</v>
      </c>
      <c r="J7307" t="s">
        <v>205</v>
      </c>
    </row>
    <row r="7308" spans="1:10">
      <c r="A7308" t="str">
        <f t="shared" si="114"/>
        <v>C91-C952015MaleMaori15</v>
      </c>
      <c r="B7308">
        <v>2015</v>
      </c>
      <c r="C7308" t="s">
        <v>26</v>
      </c>
      <c r="D7308" t="s">
        <v>119</v>
      </c>
      <c r="E7308">
        <v>15</v>
      </c>
      <c r="F7308" t="s">
        <v>153</v>
      </c>
      <c r="G7308">
        <v>7</v>
      </c>
      <c r="H7308">
        <v>138.61386139999999</v>
      </c>
      <c r="I7308" t="s">
        <v>101</v>
      </c>
      <c r="J7308" t="s">
        <v>174</v>
      </c>
    </row>
    <row r="7309" spans="1:10">
      <c r="A7309" t="str">
        <f t="shared" si="114"/>
        <v>D45-D472015MaleMaori15</v>
      </c>
      <c r="B7309">
        <v>2015</v>
      </c>
      <c r="C7309" t="s">
        <v>26</v>
      </c>
      <c r="D7309" t="s">
        <v>119</v>
      </c>
      <c r="E7309">
        <v>15</v>
      </c>
      <c r="F7309" t="s">
        <v>153</v>
      </c>
      <c r="G7309">
        <v>5</v>
      </c>
      <c r="H7309">
        <v>99.009900990000006</v>
      </c>
      <c r="I7309" t="s">
        <v>140</v>
      </c>
      <c r="J7309" t="s">
        <v>181</v>
      </c>
    </row>
    <row r="7310" spans="1:10">
      <c r="A7310" t="str">
        <f t="shared" si="114"/>
        <v>C152016MaleMaori15</v>
      </c>
      <c r="B7310">
        <v>2016</v>
      </c>
      <c r="C7310" t="s">
        <v>26</v>
      </c>
      <c r="D7310" t="s">
        <v>119</v>
      </c>
      <c r="E7310">
        <v>15</v>
      </c>
      <c r="F7310" t="s">
        <v>153</v>
      </c>
      <c r="G7310">
        <v>3</v>
      </c>
      <c r="H7310">
        <v>56.710775050000002</v>
      </c>
      <c r="I7310" t="s">
        <v>87</v>
      </c>
      <c r="J7310" t="s">
        <v>217</v>
      </c>
    </row>
    <row r="7311" spans="1:10">
      <c r="A7311" t="str">
        <f t="shared" si="114"/>
        <v>C162016MaleMaori15</v>
      </c>
      <c r="B7311">
        <v>2016</v>
      </c>
      <c r="C7311" t="s">
        <v>26</v>
      </c>
      <c r="D7311" t="s">
        <v>119</v>
      </c>
      <c r="E7311">
        <v>15</v>
      </c>
      <c r="F7311" t="s">
        <v>153</v>
      </c>
      <c r="G7311">
        <v>7</v>
      </c>
      <c r="H7311">
        <v>132.32514180000001</v>
      </c>
      <c r="I7311" t="s">
        <v>88</v>
      </c>
      <c r="J7311" t="s">
        <v>188</v>
      </c>
    </row>
    <row r="7312" spans="1:10">
      <c r="A7312" t="str">
        <f t="shared" si="114"/>
        <v>C172016MaleMaori15</v>
      </c>
      <c r="B7312">
        <v>2016</v>
      </c>
      <c r="C7312" t="s">
        <v>26</v>
      </c>
      <c r="D7312" t="s">
        <v>119</v>
      </c>
      <c r="E7312">
        <v>15</v>
      </c>
      <c r="F7312" t="s">
        <v>153</v>
      </c>
      <c r="G7312">
        <v>1</v>
      </c>
      <c r="H7312">
        <v>18.903591680000002</v>
      </c>
      <c r="I7312" t="s">
        <v>208</v>
      </c>
      <c r="J7312" t="s">
        <v>209</v>
      </c>
    </row>
    <row r="7313" spans="1:10">
      <c r="A7313" t="str">
        <f t="shared" si="114"/>
        <v>C18-C212016MaleMaori15</v>
      </c>
      <c r="B7313">
        <v>2016</v>
      </c>
      <c r="C7313" t="s">
        <v>26</v>
      </c>
      <c r="D7313" t="s">
        <v>119</v>
      </c>
      <c r="E7313">
        <v>15</v>
      </c>
      <c r="F7313" t="s">
        <v>153</v>
      </c>
      <c r="G7313">
        <v>14</v>
      </c>
      <c r="H7313">
        <v>264.65028360000002</v>
      </c>
      <c r="I7313" t="s">
        <v>89</v>
      </c>
      <c r="J7313" t="s">
        <v>182</v>
      </c>
    </row>
    <row r="7314" spans="1:10">
      <c r="A7314" t="str">
        <f t="shared" si="114"/>
        <v>C222016MaleMaori15</v>
      </c>
      <c r="B7314">
        <v>2016</v>
      </c>
      <c r="C7314" t="s">
        <v>26</v>
      </c>
      <c r="D7314" t="s">
        <v>119</v>
      </c>
      <c r="E7314">
        <v>15</v>
      </c>
      <c r="F7314" t="s">
        <v>153</v>
      </c>
      <c r="G7314">
        <v>4</v>
      </c>
      <c r="H7314">
        <v>75.61436673</v>
      </c>
      <c r="I7314" t="s">
        <v>90</v>
      </c>
      <c r="J7314" t="s">
        <v>159</v>
      </c>
    </row>
    <row r="7315" spans="1:10">
      <c r="A7315" t="str">
        <f t="shared" si="114"/>
        <v>C252016MaleMaori15</v>
      </c>
      <c r="B7315">
        <v>2016</v>
      </c>
      <c r="C7315" t="s">
        <v>26</v>
      </c>
      <c r="D7315" t="s">
        <v>119</v>
      </c>
      <c r="E7315">
        <v>15</v>
      </c>
      <c r="F7315" t="s">
        <v>153</v>
      </c>
      <c r="G7315">
        <v>8</v>
      </c>
      <c r="H7315">
        <v>151.2287335</v>
      </c>
      <c r="I7315" t="s">
        <v>91</v>
      </c>
      <c r="J7315" t="s">
        <v>197</v>
      </c>
    </row>
    <row r="7316" spans="1:10">
      <c r="A7316" t="str">
        <f t="shared" si="114"/>
        <v>C262016MaleMaori15</v>
      </c>
      <c r="B7316">
        <v>2016</v>
      </c>
      <c r="C7316" t="s">
        <v>26</v>
      </c>
      <c r="D7316" t="s">
        <v>119</v>
      </c>
      <c r="E7316">
        <v>15</v>
      </c>
      <c r="F7316" t="s">
        <v>153</v>
      </c>
      <c r="G7316">
        <v>2</v>
      </c>
      <c r="H7316">
        <v>37.807183360000003</v>
      </c>
      <c r="I7316" t="s">
        <v>198</v>
      </c>
      <c r="J7316" t="s">
        <v>199</v>
      </c>
    </row>
    <row r="7317" spans="1:10">
      <c r="A7317" t="str">
        <f t="shared" si="114"/>
        <v>C302016MaleMaori15</v>
      </c>
      <c r="B7317">
        <v>2016</v>
      </c>
      <c r="C7317" t="s">
        <v>26</v>
      </c>
      <c r="D7317" t="s">
        <v>119</v>
      </c>
      <c r="E7317">
        <v>15</v>
      </c>
      <c r="F7317" t="s">
        <v>153</v>
      </c>
      <c r="G7317">
        <v>1</v>
      </c>
      <c r="H7317">
        <v>18.903591680000002</v>
      </c>
      <c r="I7317" t="s">
        <v>210</v>
      </c>
      <c r="J7317" t="s">
        <v>211</v>
      </c>
    </row>
    <row r="7318" spans="1:10">
      <c r="A7318" t="str">
        <f t="shared" si="114"/>
        <v>C33-C342016MaleMaori15</v>
      </c>
      <c r="B7318">
        <v>2016</v>
      </c>
      <c r="C7318" t="s">
        <v>26</v>
      </c>
      <c r="D7318" t="s">
        <v>119</v>
      </c>
      <c r="E7318">
        <v>15</v>
      </c>
      <c r="F7318" t="s">
        <v>153</v>
      </c>
      <c r="G7318">
        <v>24</v>
      </c>
      <c r="H7318">
        <v>453.68620040000002</v>
      </c>
      <c r="I7318" t="s">
        <v>92</v>
      </c>
      <c r="J7318" t="s">
        <v>175</v>
      </c>
    </row>
    <row r="7319" spans="1:10">
      <c r="A7319" t="str">
        <f t="shared" si="114"/>
        <v>C372016MaleMaori15</v>
      </c>
      <c r="B7319">
        <v>2016</v>
      </c>
      <c r="C7319" t="s">
        <v>26</v>
      </c>
      <c r="D7319" t="s">
        <v>119</v>
      </c>
      <c r="E7319">
        <v>15</v>
      </c>
      <c r="F7319" t="s">
        <v>153</v>
      </c>
      <c r="G7319">
        <v>3</v>
      </c>
      <c r="H7319">
        <v>56.710775050000002</v>
      </c>
      <c r="I7319" t="s">
        <v>212</v>
      </c>
      <c r="J7319" t="s">
        <v>213</v>
      </c>
    </row>
    <row r="7320" spans="1:10">
      <c r="A7320" t="str">
        <f t="shared" si="114"/>
        <v>C432016MaleMaori15</v>
      </c>
      <c r="B7320">
        <v>2016</v>
      </c>
      <c r="C7320" t="s">
        <v>26</v>
      </c>
      <c r="D7320" t="s">
        <v>119</v>
      </c>
      <c r="E7320">
        <v>15</v>
      </c>
      <c r="F7320" t="s">
        <v>153</v>
      </c>
      <c r="G7320">
        <v>3</v>
      </c>
      <c r="H7320">
        <v>56.710775050000002</v>
      </c>
      <c r="I7320" t="s">
        <v>93</v>
      </c>
      <c r="J7320" t="s">
        <v>186</v>
      </c>
    </row>
    <row r="7321" spans="1:10">
      <c r="A7321" t="str">
        <f t="shared" si="114"/>
        <v>C442016MaleMaori15</v>
      </c>
      <c r="B7321">
        <v>2016</v>
      </c>
      <c r="C7321" t="s">
        <v>26</v>
      </c>
      <c r="D7321" t="s">
        <v>119</v>
      </c>
      <c r="E7321">
        <v>15</v>
      </c>
      <c r="F7321" t="s">
        <v>153</v>
      </c>
      <c r="G7321">
        <v>4</v>
      </c>
      <c r="H7321">
        <v>75.61436673</v>
      </c>
      <c r="I7321" t="s">
        <v>176</v>
      </c>
      <c r="J7321" t="s">
        <v>177</v>
      </c>
    </row>
    <row r="7322" spans="1:10">
      <c r="A7322" t="str">
        <f t="shared" si="114"/>
        <v>C602016MaleMaori15</v>
      </c>
      <c r="B7322">
        <v>2016</v>
      </c>
      <c r="C7322" t="s">
        <v>26</v>
      </c>
      <c r="D7322" t="s">
        <v>119</v>
      </c>
      <c r="E7322">
        <v>15</v>
      </c>
      <c r="F7322" t="s">
        <v>153</v>
      </c>
      <c r="G7322">
        <v>1</v>
      </c>
      <c r="H7322">
        <v>18.903591680000002</v>
      </c>
      <c r="I7322" t="s">
        <v>222</v>
      </c>
      <c r="J7322" t="s">
        <v>223</v>
      </c>
    </row>
    <row r="7323" spans="1:10">
      <c r="A7323" t="str">
        <f t="shared" si="114"/>
        <v>C612016MaleMaori15</v>
      </c>
      <c r="B7323">
        <v>2016</v>
      </c>
      <c r="C7323" t="s">
        <v>26</v>
      </c>
      <c r="D7323" t="s">
        <v>119</v>
      </c>
      <c r="E7323">
        <v>15</v>
      </c>
      <c r="F7323" t="s">
        <v>153</v>
      </c>
      <c r="G7323">
        <v>37</v>
      </c>
      <c r="H7323">
        <v>699.43289219999997</v>
      </c>
      <c r="I7323" t="s">
        <v>107</v>
      </c>
      <c r="J7323" t="s">
        <v>202</v>
      </c>
    </row>
    <row r="7324" spans="1:10">
      <c r="A7324" t="str">
        <f t="shared" si="114"/>
        <v>C64-C66, C682016MaleMaori15</v>
      </c>
      <c r="B7324">
        <v>2016</v>
      </c>
      <c r="C7324" t="s">
        <v>26</v>
      </c>
      <c r="D7324" t="s">
        <v>119</v>
      </c>
      <c r="E7324">
        <v>15</v>
      </c>
      <c r="F7324" t="s">
        <v>153</v>
      </c>
      <c r="G7324">
        <v>3</v>
      </c>
      <c r="H7324">
        <v>56.710775050000002</v>
      </c>
      <c r="I7324" t="s">
        <v>94</v>
      </c>
      <c r="J7324" t="s">
        <v>164</v>
      </c>
    </row>
    <row r="7325" spans="1:10">
      <c r="A7325" t="str">
        <f t="shared" si="114"/>
        <v>C672016MaleMaori15</v>
      </c>
      <c r="B7325">
        <v>2016</v>
      </c>
      <c r="C7325" t="s">
        <v>26</v>
      </c>
      <c r="D7325" t="s">
        <v>119</v>
      </c>
      <c r="E7325">
        <v>15</v>
      </c>
      <c r="F7325" t="s">
        <v>153</v>
      </c>
      <c r="G7325">
        <v>2</v>
      </c>
      <c r="H7325">
        <v>37.807183360000003</v>
      </c>
      <c r="I7325" t="s">
        <v>95</v>
      </c>
      <c r="J7325" t="s">
        <v>226</v>
      </c>
    </row>
    <row r="7326" spans="1:10">
      <c r="A7326" t="str">
        <f t="shared" si="114"/>
        <v>C692016MaleMaori15</v>
      </c>
      <c r="B7326">
        <v>2016</v>
      </c>
      <c r="C7326" t="s">
        <v>26</v>
      </c>
      <c r="D7326" t="s">
        <v>119</v>
      </c>
      <c r="E7326">
        <v>15</v>
      </c>
      <c r="F7326" t="s">
        <v>153</v>
      </c>
      <c r="G7326">
        <v>1</v>
      </c>
      <c r="H7326">
        <v>18.903591680000002</v>
      </c>
      <c r="I7326" t="s">
        <v>165</v>
      </c>
      <c r="J7326" t="s">
        <v>166</v>
      </c>
    </row>
    <row r="7327" spans="1:10">
      <c r="A7327" t="str">
        <f t="shared" si="114"/>
        <v>C77-C792016MaleMaori15</v>
      </c>
      <c r="B7327">
        <v>2016</v>
      </c>
      <c r="C7327" t="s">
        <v>26</v>
      </c>
      <c r="D7327" t="s">
        <v>119</v>
      </c>
      <c r="E7327">
        <v>15</v>
      </c>
      <c r="F7327" t="s">
        <v>153</v>
      </c>
      <c r="G7327">
        <v>2</v>
      </c>
      <c r="H7327">
        <v>37.807183360000003</v>
      </c>
      <c r="I7327" t="s">
        <v>215</v>
      </c>
      <c r="J7327" t="s">
        <v>216</v>
      </c>
    </row>
    <row r="7328" spans="1:10">
      <c r="A7328" t="str">
        <f t="shared" si="114"/>
        <v>C82-C86, C962016MaleMaori15</v>
      </c>
      <c r="B7328">
        <v>2016</v>
      </c>
      <c r="C7328" t="s">
        <v>26</v>
      </c>
      <c r="D7328" t="s">
        <v>119</v>
      </c>
      <c r="E7328">
        <v>15</v>
      </c>
      <c r="F7328" t="s">
        <v>153</v>
      </c>
      <c r="G7328">
        <v>5</v>
      </c>
      <c r="H7328">
        <v>94.517958410000006</v>
      </c>
      <c r="I7328" t="s">
        <v>99</v>
      </c>
      <c r="J7328" t="s">
        <v>173</v>
      </c>
    </row>
    <row r="7329" spans="1:10">
      <c r="A7329" t="str">
        <f t="shared" si="114"/>
        <v>C902016MaleMaori15</v>
      </c>
      <c r="B7329">
        <v>2016</v>
      </c>
      <c r="C7329" t="s">
        <v>26</v>
      </c>
      <c r="D7329" t="s">
        <v>119</v>
      </c>
      <c r="E7329">
        <v>15</v>
      </c>
      <c r="F7329" t="s">
        <v>153</v>
      </c>
      <c r="G7329">
        <v>3</v>
      </c>
      <c r="H7329">
        <v>56.710775050000002</v>
      </c>
      <c r="I7329" t="s">
        <v>100</v>
      </c>
      <c r="J7329" t="s">
        <v>205</v>
      </c>
    </row>
    <row r="7330" spans="1:10">
      <c r="A7330" t="str">
        <f t="shared" si="114"/>
        <v>C91-C952016MaleMaori15</v>
      </c>
      <c r="B7330">
        <v>2016</v>
      </c>
      <c r="C7330" t="s">
        <v>26</v>
      </c>
      <c r="D7330" t="s">
        <v>119</v>
      </c>
      <c r="E7330">
        <v>15</v>
      </c>
      <c r="F7330" t="s">
        <v>153</v>
      </c>
      <c r="G7330">
        <v>2</v>
      </c>
      <c r="H7330">
        <v>37.807183360000003</v>
      </c>
      <c r="I7330" t="s">
        <v>101</v>
      </c>
      <c r="J7330" t="s">
        <v>174</v>
      </c>
    </row>
    <row r="7331" spans="1:10">
      <c r="A7331" t="str">
        <f t="shared" si="114"/>
        <v>D45-D472016MaleMaori15</v>
      </c>
      <c r="B7331">
        <v>2016</v>
      </c>
      <c r="C7331" t="s">
        <v>26</v>
      </c>
      <c r="D7331" t="s">
        <v>119</v>
      </c>
      <c r="E7331">
        <v>15</v>
      </c>
      <c r="F7331" t="s">
        <v>153</v>
      </c>
      <c r="G7331">
        <v>1</v>
      </c>
      <c r="H7331">
        <v>18.903591680000002</v>
      </c>
      <c r="I7331" t="s">
        <v>140</v>
      </c>
      <c r="J7331" t="s">
        <v>181</v>
      </c>
    </row>
    <row r="7332" spans="1:10">
      <c r="A7332" t="str">
        <f t="shared" si="114"/>
        <v>C152017MaleMaori15</v>
      </c>
      <c r="B7332">
        <v>2017</v>
      </c>
      <c r="C7332" t="s">
        <v>26</v>
      </c>
      <c r="D7332" t="s">
        <v>119</v>
      </c>
      <c r="E7332">
        <v>15</v>
      </c>
      <c r="F7332" t="s">
        <v>153</v>
      </c>
      <c r="G7332">
        <v>4</v>
      </c>
      <c r="H7332">
        <v>71.428571430000005</v>
      </c>
      <c r="I7332" t="s">
        <v>87</v>
      </c>
      <c r="J7332" t="s">
        <v>217</v>
      </c>
    </row>
    <row r="7333" spans="1:10">
      <c r="A7333" t="str">
        <f t="shared" si="114"/>
        <v>C162017MaleMaori15</v>
      </c>
      <c r="B7333">
        <v>2017</v>
      </c>
      <c r="C7333" t="s">
        <v>26</v>
      </c>
      <c r="D7333" t="s">
        <v>119</v>
      </c>
      <c r="E7333">
        <v>15</v>
      </c>
      <c r="F7333" t="s">
        <v>153</v>
      </c>
      <c r="G7333">
        <v>4</v>
      </c>
      <c r="H7333">
        <v>71.428571430000005</v>
      </c>
      <c r="I7333" t="s">
        <v>88</v>
      </c>
      <c r="J7333" t="s">
        <v>188</v>
      </c>
    </row>
    <row r="7334" spans="1:10">
      <c r="A7334" t="str">
        <f t="shared" si="114"/>
        <v>C18-C212017MaleMaori15</v>
      </c>
      <c r="B7334">
        <v>2017</v>
      </c>
      <c r="C7334" t="s">
        <v>26</v>
      </c>
      <c r="D7334" t="s">
        <v>119</v>
      </c>
      <c r="E7334">
        <v>15</v>
      </c>
      <c r="F7334" t="s">
        <v>153</v>
      </c>
      <c r="G7334">
        <v>15</v>
      </c>
      <c r="H7334">
        <v>267.85714289999999</v>
      </c>
      <c r="I7334" t="s">
        <v>89</v>
      </c>
      <c r="J7334" t="s">
        <v>182</v>
      </c>
    </row>
    <row r="7335" spans="1:10">
      <c r="A7335" t="str">
        <f t="shared" si="114"/>
        <v>C222017MaleMaori15</v>
      </c>
      <c r="B7335">
        <v>2017</v>
      </c>
      <c r="C7335" t="s">
        <v>26</v>
      </c>
      <c r="D7335" t="s">
        <v>119</v>
      </c>
      <c r="E7335">
        <v>15</v>
      </c>
      <c r="F7335" t="s">
        <v>153</v>
      </c>
      <c r="G7335">
        <v>4</v>
      </c>
      <c r="H7335">
        <v>71.428571430000005</v>
      </c>
      <c r="I7335" t="s">
        <v>90</v>
      </c>
      <c r="J7335" t="s">
        <v>159</v>
      </c>
    </row>
    <row r="7336" spans="1:10">
      <c r="A7336" t="str">
        <f t="shared" si="114"/>
        <v>C232017MaleMaori15</v>
      </c>
      <c r="B7336">
        <v>2017</v>
      </c>
      <c r="C7336" t="s">
        <v>26</v>
      </c>
      <c r="D7336" t="s">
        <v>119</v>
      </c>
      <c r="E7336">
        <v>15</v>
      </c>
      <c r="F7336" t="s">
        <v>153</v>
      </c>
      <c r="G7336">
        <v>1</v>
      </c>
      <c r="H7336">
        <v>17.85714286</v>
      </c>
      <c r="I7336" t="s">
        <v>227</v>
      </c>
      <c r="J7336" t="s">
        <v>228</v>
      </c>
    </row>
    <row r="7337" spans="1:10">
      <c r="A7337" t="str">
        <f t="shared" si="114"/>
        <v>C252017MaleMaori15</v>
      </c>
      <c r="B7337">
        <v>2017</v>
      </c>
      <c r="C7337" t="s">
        <v>26</v>
      </c>
      <c r="D7337" t="s">
        <v>119</v>
      </c>
      <c r="E7337">
        <v>15</v>
      </c>
      <c r="F7337" t="s">
        <v>153</v>
      </c>
      <c r="G7337">
        <v>4</v>
      </c>
      <c r="H7337">
        <v>71.428571430000005</v>
      </c>
      <c r="I7337" t="s">
        <v>91</v>
      </c>
      <c r="J7337" t="s">
        <v>197</v>
      </c>
    </row>
    <row r="7338" spans="1:10">
      <c r="A7338" t="str">
        <f t="shared" si="114"/>
        <v>C262017MaleMaori15</v>
      </c>
      <c r="B7338">
        <v>2017</v>
      </c>
      <c r="C7338" t="s">
        <v>26</v>
      </c>
      <c r="D7338" t="s">
        <v>119</v>
      </c>
      <c r="E7338">
        <v>15</v>
      </c>
      <c r="F7338" t="s">
        <v>153</v>
      </c>
      <c r="G7338">
        <v>3</v>
      </c>
      <c r="H7338">
        <v>53.571428570000002</v>
      </c>
      <c r="I7338" t="s">
        <v>198</v>
      </c>
      <c r="J7338" t="s">
        <v>199</v>
      </c>
    </row>
    <row r="7339" spans="1:10">
      <c r="A7339" t="str">
        <f t="shared" si="114"/>
        <v>C33-C342017MaleMaori15</v>
      </c>
      <c r="B7339">
        <v>2017</v>
      </c>
      <c r="C7339" t="s">
        <v>26</v>
      </c>
      <c r="D7339" t="s">
        <v>119</v>
      </c>
      <c r="E7339">
        <v>15</v>
      </c>
      <c r="F7339" t="s">
        <v>153</v>
      </c>
      <c r="G7339">
        <v>38</v>
      </c>
      <c r="H7339">
        <v>678.57142859999999</v>
      </c>
      <c r="I7339" t="s">
        <v>92</v>
      </c>
      <c r="J7339" t="s">
        <v>175</v>
      </c>
    </row>
    <row r="7340" spans="1:10">
      <c r="A7340" t="str">
        <f t="shared" si="114"/>
        <v>C40-C412017MaleMaori15</v>
      </c>
      <c r="B7340">
        <v>2017</v>
      </c>
      <c r="C7340" t="s">
        <v>26</v>
      </c>
      <c r="D7340" t="s">
        <v>119</v>
      </c>
      <c r="E7340">
        <v>15</v>
      </c>
      <c r="F7340" t="s">
        <v>153</v>
      </c>
      <c r="G7340">
        <v>1</v>
      </c>
      <c r="H7340">
        <v>17.85714286</v>
      </c>
      <c r="I7340" t="s">
        <v>160</v>
      </c>
      <c r="J7340" t="s">
        <v>161</v>
      </c>
    </row>
    <row r="7341" spans="1:10">
      <c r="A7341" t="str">
        <f t="shared" si="114"/>
        <v>C432017MaleMaori15</v>
      </c>
      <c r="B7341">
        <v>2017</v>
      </c>
      <c r="C7341" t="s">
        <v>26</v>
      </c>
      <c r="D7341" t="s">
        <v>119</v>
      </c>
      <c r="E7341">
        <v>15</v>
      </c>
      <c r="F7341" t="s">
        <v>153</v>
      </c>
      <c r="G7341">
        <v>2</v>
      </c>
      <c r="H7341">
        <v>35.714285709999999</v>
      </c>
      <c r="I7341" t="s">
        <v>93</v>
      </c>
      <c r="J7341" t="s">
        <v>186</v>
      </c>
    </row>
    <row r="7342" spans="1:10">
      <c r="A7342" t="str">
        <f t="shared" si="114"/>
        <v>C442017MaleMaori15</v>
      </c>
      <c r="B7342">
        <v>2017</v>
      </c>
      <c r="C7342" t="s">
        <v>26</v>
      </c>
      <c r="D7342" t="s">
        <v>119</v>
      </c>
      <c r="E7342">
        <v>15</v>
      </c>
      <c r="F7342" t="s">
        <v>153</v>
      </c>
      <c r="G7342">
        <v>1</v>
      </c>
      <c r="H7342">
        <v>17.85714286</v>
      </c>
      <c r="I7342" t="s">
        <v>176</v>
      </c>
      <c r="J7342" t="s">
        <v>177</v>
      </c>
    </row>
    <row r="7343" spans="1:10">
      <c r="A7343" t="str">
        <f t="shared" si="114"/>
        <v>C472017MaleMaori15</v>
      </c>
      <c r="B7343">
        <v>2017</v>
      </c>
      <c r="C7343" t="s">
        <v>26</v>
      </c>
      <c r="D7343" t="s">
        <v>119</v>
      </c>
      <c r="E7343">
        <v>15</v>
      </c>
      <c r="F7343" t="s">
        <v>153</v>
      </c>
      <c r="G7343">
        <v>1</v>
      </c>
      <c r="H7343">
        <v>17.85714286</v>
      </c>
      <c r="I7343" t="s">
        <v>178</v>
      </c>
      <c r="J7343" t="s">
        <v>179</v>
      </c>
    </row>
    <row r="7344" spans="1:10">
      <c r="A7344" t="str">
        <f t="shared" si="114"/>
        <v>C492017MaleMaori15</v>
      </c>
      <c r="B7344">
        <v>2017</v>
      </c>
      <c r="C7344" t="s">
        <v>26</v>
      </c>
      <c r="D7344" t="s">
        <v>119</v>
      </c>
      <c r="E7344">
        <v>15</v>
      </c>
      <c r="F7344" t="s">
        <v>153</v>
      </c>
      <c r="G7344">
        <v>1</v>
      </c>
      <c r="H7344">
        <v>17.85714286</v>
      </c>
      <c r="I7344" t="s">
        <v>162</v>
      </c>
      <c r="J7344" t="s">
        <v>163</v>
      </c>
    </row>
    <row r="7345" spans="1:10">
      <c r="A7345" t="str">
        <f t="shared" si="114"/>
        <v>C612017MaleMaori15</v>
      </c>
      <c r="B7345">
        <v>2017</v>
      </c>
      <c r="C7345" t="s">
        <v>26</v>
      </c>
      <c r="D7345" t="s">
        <v>119</v>
      </c>
      <c r="E7345">
        <v>15</v>
      </c>
      <c r="F7345" t="s">
        <v>153</v>
      </c>
      <c r="G7345">
        <v>43</v>
      </c>
      <c r="H7345">
        <v>767.85714289999999</v>
      </c>
      <c r="I7345" t="s">
        <v>107</v>
      </c>
      <c r="J7345" t="s">
        <v>202</v>
      </c>
    </row>
    <row r="7346" spans="1:10">
      <c r="A7346" t="str">
        <f t="shared" si="114"/>
        <v>C64-C66, C682017MaleMaori15</v>
      </c>
      <c r="B7346">
        <v>2017</v>
      </c>
      <c r="C7346" t="s">
        <v>26</v>
      </c>
      <c r="D7346" t="s">
        <v>119</v>
      </c>
      <c r="E7346">
        <v>15</v>
      </c>
      <c r="F7346" t="s">
        <v>153</v>
      </c>
      <c r="G7346">
        <v>7</v>
      </c>
      <c r="H7346">
        <v>125</v>
      </c>
      <c r="I7346" t="s">
        <v>94</v>
      </c>
      <c r="J7346" t="s">
        <v>164</v>
      </c>
    </row>
    <row r="7347" spans="1:10">
      <c r="A7347" t="str">
        <f t="shared" si="114"/>
        <v>C672017MaleMaori15</v>
      </c>
      <c r="B7347">
        <v>2017</v>
      </c>
      <c r="C7347" t="s">
        <v>26</v>
      </c>
      <c r="D7347" t="s">
        <v>119</v>
      </c>
      <c r="E7347">
        <v>15</v>
      </c>
      <c r="F7347" t="s">
        <v>153</v>
      </c>
      <c r="G7347">
        <v>2</v>
      </c>
      <c r="H7347">
        <v>35.714285709999999</v>
      </c>
      <c r="I7347" t="s">
        <v>95</v>
      </c>
      <c r="J7347" t="s">
        <v>226</v>
      </c>
    </row>
    <row r="7348" spans="1:10">
      <c r="A7348" t="str">
        <f t="shared" si="114"/>
        <v>C712017MaleMaori15</v>
      </c>
      <c r="B7348">
        <v>2017</v>
      </c>
      <c r="C7348" t="s">
        <v>26</v>
      </c>
      <c r="D7348" t="s">
        <v>119</v>
      </c>
      <c r="E7348">
        <v>15</v>
      </c>
      <c r="F7348" t="s">
        <v>153</v>
      </c>
      <c r="G7348">
        <v>1</v>
      </c>
      <c r="H7348">
        <v>17.85714286</v>
      </c>
      <c r="I7348" t="s">
        <v>96</v>
      </c>
      <c r="J7348" t="s">
        <v>167</v>
      </c>
    </row>
    <row r="7349" spans="1:10">
      <c r="A7349" t="str">
        <f t="shared" si="114"/>
        <v>C77-C792017MaleMaori15</v>
      </c>
      <c r="B7349">
        <v>2017</v>
      </c>
      <c r="C7349" t="s">
        <v>26</v>
      </c>
      <c r="D7349" t="s">
        <v>119</v>
      </c>
      <c r="E7349">
        <v>15</v>
      </c>
      <c r="F7349" t="s">
        <v>153</v>
      </c>
      <c r="G7349">
        <v>3</v>
      </c>
      <c r="H7349">
        <v>53.571428570000002</v>
      </c>
      <c r="I7349" t="s">
        <v>215</v>
      </c>
      <c r="J7349" t="s">
        <v>216</v>
      </c>
    </row>
    <row r="7350" spans="1:10">
      <c r="A7350" t="str">
        <f t="shared" si="114"/>
        <v>C812017MaleMaori15</v>
      </c>
      <c r="B7350">
        <v>2017</v>
      </c>
      <c r="C7350" t="s">
        <v>26</v>
      </c>
      <c r="D7350" t="s">
        <v>119</v>
      </c>
      <c r="E7350">
        <v>15</v>
      </c>
      <c r="F7350" t="s">
        <v>153</v>
      </c>
      <c r="G7350">
        <v>2</v>
      </c>
      <c r="H7350">
        <v>35.714285709999999</v>
      </c>
      <c r="I7350" t="s">
        <v>98</v>
      </c>
      <c r="J7350" t="s">
        <v>172</v>
      </c>
    </row>
    <row r="7351" spans="1:10">
      <c r="A7351" t="str">
        <f t="shared" si="114"/>
        <v>C82-C86, C962017MaleMaori15</v>
      </c>
      <c r="B7351">
        <v>2017</v>
      </c>
      <c r="C7351" t="s">
        <v>26</v>
      </c>
      <c r="D7351" t="s">
        <v>119</v>
      </c>
      <c r="E7351">
        <v>15</v>
      </c>
      <c r="F7351" t="s">
        <v>153</v>
      </c>
      <c r="G7351">
        <v>7</v>
      </c>
      <c r="H7351">
        <v>125</v>
      </c>
      <c r="I7351" t="s">
        <v>99</v>
      </c>
      <c r="J7351" t="s">
        <v>173</v>
      </c>
    </row>
    <row r="7352" spans="1:10">
      <c r="A7352" t="str">
        <f t="shared" si="114"/>
        <v>C902017MaleMaori15</v>
      </c>
      <c r="B7352">
        <v>2017</v>
      </c>
      <c r="C7352" t="s">
        <v>26</v>
      </c>
      <c r="D7352" t="s">
        <v>119</v>
      </c>
      <c r="E7352">
        <v>15</v>
      </c>
      <c r="F7352" t="s">
        <v>153</v>
      </c>
      <c r="G7352">
        <v>2</v>
      </c>
      <c r="H7352">
        <v>35.714285709999999</v>
      </c>
      <c r="I7352" t="s">
        <v>100</v>
      </c>
      <c r="J7352" t="s">
        <v>205</v>
      </c>
    </row>
    <row r="7353" spans="1:10">
      <c r="A7353" t="str">
        <f t="shared" si="114"/>
        <v>C91-C952017MaleMaori15</v>
      </c>
      <c r="B7353">
        <v>2017</v>
      </c>
      <c r="C7353" t="s">
        <v>26</v>
      </c>
      <c r="D7353" t="s">
        <v>119</v>
      </c>
      <c r="E7353">
        <v>15</v>
      </c>
      <c r="F7353" t="s">
        <v>153</v>
      </c>
      <c r="G7353">
        <v>8</v>
      </c>
      <c r="H7353">
        <v>142.85714290000001</v>
      </c>
      <c r="I7353" t="s">
        <v>101</v>
      </c>
      <c r="J7353" t="s">
        <v>174</v>
      </c>
    </row>
    <row r="7354" spans="1:10">
      <c r="A7354" t="str">
        <f t="shared" si="114"/>
        <v>D45-D472017MaleMaori15</v>
      </c>
      <c r="B7354">
        <v>2017</v>
      </c>
      <c r="C7354" t="s">
        <v>26</v>
      </c>
      <c r="D7354" t="s">
        <v>119</v>
      </c>
      <c r="E7354">
        <v>15</v>
      </c>
      <c r="F7354" t="s">
        <v>153</v>
      </c>
      <c r="G7354">
        <v>1</v>
      </c>
      <c r="H7354">
        <v>17.85714286</v>
      </c>
      <c r="I7354" t="s">
        <v>140</v>
      </c>
      <c r="J7354" t="s">
        <v>181</v>
      </c>
    </row>
    <row r="7355" spans="1:10">
      <c r="A7355" t="str">
        <f t="shared" si="114"/>
        <v>C00-C142015MaleMaori16</v>
      </c>
      <c r="B7355">
        <v>2015</v>
      </c>
      <c r="C7355" t="s">
        <v>26</v>
      </c>
      <c r="D7355" t="s">
        <v>119</v>
      </c>
      <c r="E7355">
        <v>16</v>
      </c>
      <c r="F7355" t="s">
        <v>154</v>
      </c>
      <c r="G7355">
        <v>2</v>
      </c>
      <c r="H7355">
        <v>63.091482650000003</v>
      </c>
      <c r="I7355" t="s">
        <v>86</v>
      </c>
      <c r="J7355" t="s">
        <v>180</v>
      </c>
    </row>
    <row r="7356" spans="1:10">
      <c r="A7356" t="str">
        <f t="shared" si="114"/>
        <v>C152015MaleMaori16</v>
      </c>
      <c r="B7356">
        <v>2015</v>
      </c>
      <c r="C7356" t="s">
        <v>26</v>
      </c>
      <c r="D7356" t="s">
        <v>119</v>
      </c>
      <c r="E7356">
        <v>16</v>
      </c>
      <c r="F7356" t="s">
        <v>154</v>
      </c>
      <c r="G7356">
        <v>1</v>
      </c>
      <c r="H7356">
        <v>31.545741320000001</v>
      </c>
      <c r="I7356" t="s">
        <v>87</v>
      </c>
      <c r="J7356" t="s">
        <v>217</v>
      </c>
    </row>
    <row r="7357" spans="1:10">
      <c r="A7357" t="str">
        <f t="shared" si="114"/>
        <v>C162015MaleMaori16</v>
      </c>
      <c r="B7357">
        <v>2015</v>
      </c>
      <c r="C7357" t="s">
        <v>26</v>
      </c>
      <c r="D7357" t="s">
        <v>119</v>
      </c>
      <c r="E7357">
        <v>16</v>
      </c>
      <c r="F7357" t="s">
        <v>154</v>
      </c>
      <c r="G7357">
        <v>7</v>
      </c>
      <c r="H7357">
        <v>220.82018930000001</v>
      </c>
      <c r="I7357" t="s">
        <v>88</v>
      </c>
      <c r="J7357" t="s">
        <v>188</v>
      </c>
    </row>
    <row r="7358" spans="1:10">
      <c r="A7358" t="str">
        <f t="shared" si="114"/>
        <v>C18-C212015MaleMaori16</v>
      </c>
      <c r="B7358">
        <v>2015</v>
      </c>
      <c r="C7358" t="s">
        <v>26</v>
      </c>
      <c r="D7358" t="s">
        <v>119</v>
      </c>
      <c r="E7358">
        <v>16</v>
      </c>
      <c r="F7358" t="s">
        <v>154</v>
      </c>
      <c r="G7358">
        <v>8</v>
      </c>
      <c r="H7358">
        <v>252.36593060000001</v>
      </c>
      <c r="I7358" t="s">
        <v>89</v>
      </c>
      <c r="J7358" t="s">
        <v>182</v>
      </c>
    </row>
    <row r="7359" spans="1:10">
      <c r="A7359" t="str">
        <f t="shared" si="114"/>
        <v>C222015MaleMaori16</v>
      </c>
      <c r="B7359">
        <v>2015</v>
      </c>
      <c r="C7359" t="s">
        <v>26</v>
      </c>
      <c r="D7359" t="s">
        <v>119</v>
      </c>
      <c r="E7359">
        <v>16</v>
      </c>
      <c r="F7359" t="s">
        <v>154</v>
      </c>
      <c r="G7359">
        <v>6</v>
      </c>
      <c r="H7359">
        <v>189.27444790000001</v>
      </c>
      <c r="I7359" t="s">
        <v>90</v>
      </c>
      <c r="J7359" t="s">
        <v>159</v>
      </c>
    </row>
    <row r="7360" spans="1:10">
      <c r="A7360" t="str">
        <f t="shared" si="114"/>
        <v>C232015MaleMaori16</v>
      </c>
      <c r="B7360">
        <v>2015</v>
      </c>
      <c r="C7360" t="s">
        <v>26</v>
      </c>
      <c r="D7360" t="s">
        <v>119</v>
      </c>
      <c r="E7360">
        <v>16</v>
      </c>
      <c r="F7360" t="s">
        <v>154</v>
      </c>
      <c r="G7360">
        <v>1</v>
      </c>
      <c r="H7360">
        <v>31.545741320000001</v>
      </c>
      <c r="I7360" t="s">
        <v>227</v>
      </c>
      <c r="J7360" t="s">
        <v>228</v>
      </c>
    </row>
    <row r="7361" spans="1:10">
      <c r="A7361" t="str">
        <f t="shared" si="114"/>
        <v>C242015MaleMaori16</v>
      </c>
      <c r="B7361">
        <v>2015</v>
      </c>
      <c r="C7361" t="s">
        <v>26</v>
      </c>
      <c r="D7361" t="s">
        <v>119</v>
      </c>
      <c r="E7361">
        <v>16</v>
      </c>
      <c r="F7361" t="s">
        <v>154</v>
      </c>
      <c r="G7361">
        <v>2</v>
      </c>
      <c r="H7361">
        <v>63.091482650000003</v>
      </c>
      <c r="I7361" t="s">
        <v>220</v>
      </c>
      <c r="J7361" t="s">
        <v>221</v>
      </c>
    </row>
    <row r="7362" spans="1:10">
      <c r="A7362" t="str">
        <f t="shared" si="114"/>
        <v>C252015MaleMaori16</v>
      </c>
      <c r="B7362">
        <v>2015</v>
      </c>
      <c r="C7362" t="s">
        <v>26</v>
      </c>
      <c r="D7362" t="s">
        <v>119</v>
      </c>
      <c r="E7362">
        <v>16</v>
      </c>
      <c r="F7362" t="s">
        <v>154</v>
      </c>
      <c r="G7362">
        <v>1</v>
      </c>
      <c r="H7362">
        <v>31.545741320000001</v>
      </c>
      <c r="I7362" t="s">
        <v>91</v>
      </c>
      <c r="J7362" t="s">
        <v>197</v>
      </c>
    </row>
    <row r="7363" spans="1:10">
      <c r="A7363" t="str">
        <f t="shared" ref="A7363:A7426" si="115">I7363&amp;B7363&amp;C7363&amp;D7363&amp;E7363</f>
        <v>C262015MaleMaori16</v>
      </c>
      <c r="B7363">
        <v>2015</v>
      </c>
      <c r="C7363" t="s">
        <v>26</v>
      </c>
      <c r="D7363" t="s">
        <v>119</v>
      </c>
      <c r="E7363">
        <v>16</v>
      </c>
      <c r="F7363" t="s">
        <v>154</v>
      </c>
      <c r="G7363">
        <v>1</v>
      </c>
      <c r="H7363">
        <v>31.545741320000001</v>
      </c>
      <c r="I7363" t="s">
        <v>198</v>
      </c>
      <c r="J7363" t="s">
        <v>199</v>
      </c>
    </row>
    <row r="7364" spans="1:10">
      <c r="A7364" t="str">
        <f t="shared" si="115"/>
        <v>C33-C342015MaleMaori16</v>
      </c>
      <c r="B7364">
        <v>2015</v>
      </c>
      <c r="C7364" t="s">
        <v>26</v>
      </c>
      <c r="D7364" t="s">
        <v>119</v>
      </c>
      <c r="E7364">
        <v>16</v>
      </c>
      <c r="F7364" t="s">
        <v>154</v>
      </c>
      <c r="G7364">
        <v>21</v>
      </c>
      <c r="H7364">
        <v>662.46056780000004</v>
      </c>
      <c r="I7364" t="s">
        <v>92</v>
      </c>
      <c r="J7364" t="s">
        <v>175</v>
      </c>
    </row>
    <row r="7365" spans="1:10">
      <c r="A7365" t="str">
        <f t="shared" si="115"/>
        <v>C432015MaleMaori16</v>
      </c>
      <c r="B7365">
        <v>2015</v>
      </c>
      <c r="C7365" t="s">
        <v>26</v>
      </c>
      <c r="D7365" t="s">
        <v>119</v>
      </c>
      <c r="E7365">
        <v>16</v>
      </c>
      <c r="F7365" t="s">
        <v>154</v>
      </c>
      <c r="G7365">
        <v>1</v>
      </c>
      <c r="H7365">
        <v>31.545741320000001</v>
      </c>
      <c r="I7365" t="s">
        <v>93</v>
      </c>
      <c r="J7365" t="s">
        <v>186</v>
      </c>
    </row>
    <row r="7366" spans="1:10">
      <c r="A7366" t="str">
        <f t="shared" si="115"/>
        <v>C442015MaleMaori16</v>
      </c>
      <c r="B7366">
        <v>2015</v>
      </c>
      <c r="C7366" t="s">
        <v>26</v>
      </c>
      <c r="D7366" t="s">
        <v>119</v>
      </c>
      <c r="E7366">
        <v>16</v>
      </c>
      <c r="F7366" t="s">
        <v>154</v>
      </c>
      <c r="G7366">
        <v>1</v>
      </c>
      <c r="H7366">
        <v>31.545741320000001</v>
      </c>
      <c r="I7366" t="s">
        <v>176</v>
      </c>
      <c r="J7366" t="s">
        <v>177</v>
      </c>
    </row>
    <row r="7367" spans="1:10">
      <c r="A7367" t="str">
        <f t="shared" si="115"/>
        <v>C452015MaleMaori16</v>
      </c>
      <c r="B7367">
        <v>2015</v>
      </c>
      <c r="C7367" t="s">
        <v>26</v>
      </c>
      <c r="D7367" t="s">
        <v>119</v>
      </c>
      <c r="E7367">
        <v>16</v>
      </c>
      <c r="F7367" t="s">
        <v>154</v>
      </c>
      <c r="G7367">
        <v>2</v>
      </c>
      <c r="H7367">
        <v>63.091482650000003</v>
      </c>
      <c r="I7367" t="s">
        <v>218</v>
      </c>
      <c r="J7367" t="s">
        <v>219</v>
      </c>
    </row>
    <row r="7368" spans="1:10">
      <c r="A7368" t="str">
        <f t="shared" si="115"/>
        <v>C602015MaleMaori16</v>
      </c>
      <c r="B7368">
        <v>2015</v>
      </c>
      <c r="C7368" t="s">
        <v>26</v>
      </c>
      <c r="D7368" t="s">
        <v>119</v>
      </c>
      <c r="E7368">
        <v>16</v>
      </c>
      <c r="F7368" t="s">
        <v>154</v>
      </c>
      <c r="G7368">
        <v>1</v>
      </c>
      <c r="H7368">
        <v>31.545741320000001</v>
      </c>
      <c r="I7368" t="s">
        <v>222</v>
      </c>
      <c r="J7368" t="s">
        <v>223</v>
      </c>
    </row>
    <row r="7369" spans="1:10">
      <c r="A7369" t="str">
        <f t="shared" si="115"/>
        <v>C612015MaleMaori16</v>
      </c>
      <c r="B7369">
        <v>2015</v>
      </c>
      <c r="C7369" t="s">
        <v>26</v>
      </c>
      <c r="D7369" t="s">
        <v>119</v>
      </c>
      <c r="E7369">
        <v>16</v>
      </c>
      <c r="F7369" t="s">
        <v>154</v>
      </c>
      <c r="G7369">
        <v>26</v>
      </c>
      <c r="H7369">
        <v>820.18927440000004</v>
      </c>
      <c r="I7369" t="s">
        <v>107</v>
      </c>
      <c r="J7369" t="s">
        <v>202</v>
      </c>
    </row>
    <row r="7370" spans="1:10">
      <c r="A7370" t="str">
        <f t="shared" si="115"/>
        <v>C64-C66, C682015MaleMaori16</v>
      </c>
      <c r="B7370">
        <v>2015</v>
      </c>
      <c r="C7370" t="s">
        <v>26</v>
      </c>
      <c r="D7370" t="s">
        <v>119</v>
      </c>
      <c r="E7370">
        <v>16</v>
      </c>
      <c r="F7370" t="s">
        <v>154</v>
      </c>
      <c r="G7370">
        <v>2</v>
      </c>
      <c r="H7370">
        <v>63.091482650000003</v>
      </c>
      <c r="I7370" t="s">
        <v>94</v>
      </c>
      <c r="J7370" t="s">
        <v>164</v>
      </c>
    </row>
    <row r="7371" spans="1:10">
      <c r="A7371" t="str">
        <f t="shared" si="115"/>
        <v>C672015MaleMaori16</v>
      </c>
      <c r="B7371">
        <v>2015</v>
      </c>
      <c r="C7371" t="s">
        <v>26</v>
      </c>
      <c r="D7371" t="s">
        <v>119</v>
      </c>
      <c r="E7371">
        <v>16</v>
      </c>
      <c r="F7371" t="s">
        <v>154</v>
      </c>
      <c r="G7371">
        <v>3</v>
      </c>
      <c r="H7371">
        <v>94.637223969999994</v>
      </c>
      <c r="I7371" t="s">
        <v>95</v>
      </c>
      <c r="J7371" t="s">
        <v>226</v>
      </c>
    </row>
    <row r="7372" spans="1:10">
      <c r="A7372" t="str">
        <f t="shared" si="115"/>
        <v>C732015MaleMaori16</v>
      </c>
      <c r="B7372">
        <v>2015</v>
      </c>
      <c r="C7372" t="s">
        <v>26</v>
      </c>
      <c r="D7372" t="s">
        <v>119</v>
      </c>
      <c r="E7372">
        <v>16</v>
      </c>
      <c r="F7372" t="s">
        <v>154</v>
      </c>
      <c r="G7372">
        <v>1</v>
      </c>
      <c r="H7372">
        <v>31.545741320000001</v>
      </c>
      <c r="I7372" t="s">
        <v>97</v>
      </c>
      <c r="J7372" t="s">
        <v>183</v>
      </c>
    </row>
    <row r="7373" spans="1:10">
      <c r="A7373" t="str">
        <f t="shared" si="115"/>
        <v>C77-C792015MaleMaori16</v>
      </c>
      <c r="B7373">
        <v>2015</v>
      </c>
      <c r="C7373" t="s">
        <v>26</v>
      </c>
      <c r="D7373" t="s">
        <v>119</v>
      </c>
      <c r="E7373">
        <v>16</v>
      </c>
      <c r="F7373" t="s">
        <v>154</v>
      </c>
      <c r="G7373">
        <v>5</v>
      </c>
      <c r="H7373">
        <v>157.72870660000001</v>
      </c>
      <c r="I7373" t="s">
        <v>215</v>
      </c>
      <c r="J7373" t="s">
        <v>216</v>
      </c>
    </row>
    <row r="7374" spans="1:10">
      <c r="A7374" t="str">
        <f t="shared" si="115"/>
        <v>C82-C86, C962015MaleMaori16</v>
      </c>
      <c r="B7374">
        <v>2015</v>
      </c>
      <c r="C7374" t="s">
        <v>26</v>
      </c>
      <c r="D7374" t="s">
        <v>119</v>
      </c>
      <c r="E7374">
        <v>16</v>
      </c>
      <c r="F7374" t="s">
        <v>154</v>
      </c>
      <c r="G7374">
        <v>3</v>
      </c>
      <c r="H7374">
        <v>94.637223969999994</v>
      </c>
      <c r="I7374" t="s">
        <v>99</v>
      </c>
      <c r="J7374" t="s">
        <v>173</v>
      </c>
    </row>
    <row r="7375" spans="1:10">
      <c r="A7375" t="str">
        <f t="shared" si="115"/>
        <v>C882015MaleMaori16</v>
      </c>
      <c r="B7375">
        <v>2015</v>
      </c>
      <c r="C7375" t="s">
        <v>26</v>
      </c>
      <c r="D7375" t="s">
        <v>119</v>
      </c>
      <c r="E7375">
        <v>16</v>
      </c>
      <c r="F7375" t="s">
        <v>154</v>
      </c>
      <c r="G7375">
        <v>1</v>
      </c>
      <c r="H7375">
        <v>31.545741320000001</v>
      </c>
      <c r="I7375" t="s">
        <v>195</v>
      </c>
      <c r="J7375" t="s">
        <v>196</v>
      </c>
    </row>
    <row r="7376" spans="1:10">
      <c r="A7376" t="str">
        <f t="shared" si="115"/>
        <v>C91-C952015MaleMaori16</v>
      </c>
      <c r="B7376">
        <v>2015</v>
      </c>
      <c r="C7376" t="s">
        <v>26</v>
      </c>
      <c r="D7376" t="s">
        <v>119</v>
      </c>
      <c r="E7376">
        <v>16</v>
      </c>
      <c r="F7376" t="s">
        <v>154</v>
      </c>
      <c r="G7376">
        <v>1</v>
      </c>
      <c r="H7376">
        <v>31.545741320000001</v>
      </c>
      <c r="I7376" t="s">
        <v>101</v>
      </c>
      <c r="J7376" t="s">
        <v>174</v>
      </c>
    </row>
    <row r="7377" spans="1:10">
      <c r="A7377" t="str">
        <f t="shared" si="115"/>
        <v>D45-D472015MaleMaori16</v>
      </c>
      <c r="B7377">
        <v>2015</v>
      </c>
      <c r="C7377" t="s">
        <v>26</v>
      </c>
      <c r="D7377" t="s">
        <v>119</v>
      </c>
      <c r="E7377">
        <v>16</v>
      </c>
      <c r="F7377" t="s">
        <v>154</v>
      </c>
      <c r="G7377">
        <v>3</v>
      </c>
      <c r="H7377">
        <v>94.637223969999994</v>
      </c>
      <c r="I7377" t="s">
        <v>140</v>
      </c>
      <c r="J7377" t="s">
        <v>181</v>
      </c>
    </row>
    <row r="7378" spans="1:10">
      <c r="A7378" t="str">
        <f t="shared" si="115"/>
        <v>C00-C142016MaleMaori16</v>
      </c>
      <c r="B7378">
        <v>2016</v>
      </c>
      <c r="C7378" t="s">
        <v>26</v>
      </c>
      <c r="D7378" t="s">
        <v>119</v>
      </c>
      <c r="E7378">
        <v>16</v>
      </c>
      <c r="F7378" t="s">
        <v>154</v>
      </c>
      <c r="G7378">
        <v>1</v>
      </c>
      <c r="H7378">
        <v>29.76190476</v>
      </c>
      <c r="I7378" t="s">
        <v>86</v>
      </c>
      <c r="J7378" t="s">
        <v>180</v>
      </c>
    </row>
    <row r="7379" spans="1:10">
      <c r="A7379" t="str">
        <f t="shared" si="115"/>
        <v>C152016MaleMaori16</v>
      </c>
      <c r="B7379">
        <v>2016</v>
      </c>
      <c r="C7379" t="s">
        <v>26</v>
      </c>
      <c r="D7379" t="s">
        <v>119</v>
      </c>
      <c r="E7379">
        <v>16</v>
      </c>
      <c r="F7379" t="s">
        <v>154</v>
      </c>
      <c r="G7379">
        <v>4</v>
      </c>
      <c r="H7379">
        <v>119.047619</v>
      </c>
      <c r="I7379" t="s">
        <v>87</v>
      </c>
      <c r="J7379" t="s">
        <v>217</v>
      </c>
    </row>
    <row r="7380" spans="1:10">
      <c r="A7380" t="str">
        <f t="shared" si="115"/>
        <v>C162016MaleMaori16</v>
      </c>
      <c r="B7380">
        <v>2016</v>
      </c>
      <c r="C7380" t="s">
        <v>26</v>
      </c>
      <c r="D7380" t="s">
        <v>119</v>
      </c>
      <c r="E7380">
        <v>16</v>
      </c>
      <c r="F7380" t="s">
        <v>154</v>
      </c>
      <c r="G7380">
        <v>4</v>
      </c>
      <c r="H7380">
        <v>119.047619</v>
      </c>
      <c r="I7380" t="s">
        <v>88</v>
      </c>
      <c r="J7380" t="s">
        <v>188</v>
      </c>
    </row>
    <row r="7381" spans="1:10">
      <c r="A7381" t="str">
        <f t="shared" si="115"/>
        <v>C172016MaleMaori16</v>
      </c>
      <c r="B7381">
        <v>2016</v>
      </c>
      <c r="C7381" t="s">
        <v>26</v>
      </c>
      <c r="D7381" t="s">
        <v>119</v>
      </c>
      <c r="E7381">
        <v>16</v>
      </c>
      <c r="F7381" t="s">
        <v>154</v>
      </c>
      <c r="G7381">
        <v>1</v>
      </c>
      <c r="H7381">
        <v>29.76190476</v>
      </c>
      <c r="I7381" t="s">
        <v>208</v>
      </c>
      <c r="J7381" t="s">
        <v>209</v>
      </c>
    </row>
    <row r="7382" spans="1:10">
      <c r="A7382" t="str">
        <f t="shared" si="115"/>
        <v>C18-C212016MaleMaori16</v>
      </c>
      <c r="B7382">
        <v>2016</v>
      </c>
      <c r="C7382" t="s">
        <v>26</v>
      </c>
      <c r="D7382" t="s">
        <v>119</v>
      </c>
      <c r="E7382">
        <v>16</v>
      </c>
      <c r="F7382" t="s">
        <v>154</v>
      </c>
      <c r="G7382">
        <v>5</v>
      </c>
      <c r="H7382">
        <v>148.80952379999999</v>
      </c>
      <c r="I7382" t="s">
        <v>89</v>
      </c>
      <c r="J7382" t="s">
        <v>182</v>
      </c>
    </row>
    <row r="7383" spans="1:10">
      <c r="A7383" t="str">
        <f t="shared" si="115"/>
        <v>C222016MaleMaori16</v>
      </c>
      <c r="B7383">
        <v>2016</v>
      </c>
      <c r="C7383" t="s">
        <v>26</v>
      </c>
      <c r="D7383" t="s">
        <v>119</v>
      </c>
      <c r="E7383">
        <v>16</v>
      </c>
      <c r="F7383" t="s">
        <v>154</v>
      </c>
      <c r="G7383">
        <v>4</v>
      </c>
      <c r="H7383">
        <v>119.047619</v>
      </c>
      <c r="I7383" t="s">
        <v>90</v>
      </c>
      <c r="J7383" t="s">
        <v>159</v>
      </c>
    </row>
    <row r="7384" spans="1:10">
      <c r="A7384" t="str">
        <f t="shared" si="115"/>
        <v>C252016MaleMaori16</v>
      </c>
      <c r="B7384">
        <v>2016</v>
      </c>
      <c r="C7384" t="s">
        <v>26</v>
      </c>
      <c r="D7384" t="s">
        <v>119</v>
      </c>
      <c r="E7384">
        <v>16</v>
      </c>
      <c r="F7384" t="s">
        <v>154</v>
      </c>
      <c r="G7384">
        <v>3</v>
      </c>
      <c r="H7384">
        <v>89.285714290000001</v>
      </c>
      <c r="I7384" t="s">
        <v>91</v>
      </c>
      <c r="J7384" t="s">
        <v>197</v>
      </c>
    </row>
    <row r="7385" spans="1:10">
      <c r="A7385" t="str">
        <f t="shared" si="115"/>
        <v>C33-C342016MaleMaori16</v>
      </c>
      <c r="B7385">
        <v>2016</v>
      </c>
      <c r="C7385" t="s">
        <v>26</v>
      </c>
      <c r="D7385" t="s">
        <v>119</v>
      </c>
      <c r="E7385">
        <v>16</v>
      </c>
      <c r="F7385" t="s">
        <v>154</v>
      </c>
      <c r="G7385">
        <v>26</v>
      </c>
      <c r="H7385">
        <v>773.80952379999997</v>
      </c>
      <c r="I7385" t="s">
        <v>92</v>
      </c>
      <c r="J7385" t="s">
        <v>175</v>
      </c>
    </row>
    <row r="7386" spans="1:10">
      <c r="A7386" t="str">
        <f t="shared" si="115"/>
        <v>C432016MaleMaori16</v>
      </c>
      <c r="B7386">
        <v>2016</v>
      </c>
      <c r="C7386" t="s">
        <v>26</v>
      </c>
      <c r="D7386" t="s">
        <v>119</v>
      </c>
      <c r="E7386">
        <v>16</v>
      </c>
      <c r="F7386" t="s">
        <v>154</v>
      </c>
      <c r="G7386">
        <v>2</v>
      </c>
      <c r="H7386">
        <v>59.52380952</v>
      </c>
      <c r="I7386" t="s">
        <v>93</v>
      </c>
      <c r="J7386" t="s">
        <v>186</v>
      </c>
    </row>
    <row r="7387" spans="1:10">
      <c r="A7387" t="str">
        <f t="shared" si="115"/>
        <v>C452016MaleMaori16</v>
      </c>
      <c r="B7387">
        <v>2016</v>
      </c>
      <c r="C7387" t="s">
        <v>26</v>
      </c>
      <c r="D7387" t="s">
        <v>119</v>
      </c>
      <c r="E7387">
        <v>16</v>
      </c>
      <c r="F7387" t="s">
        <v>154</v>
      </c>
      <c r="G7387">
        <v>1</v>
      </c>
      <c r="H7387">
        <v>29.76190476</v>
      </c>
      <c r="I7387" t="s">
        <v>218</v>
      </c>
      <c r="J7387" t="s">
        <v>219</v>
      </c>
    </row>
    <row r="7388" spans="1:10">
      <c r="A7388" t="str">
        <f t="shared" si="115"/>
        <v>C482016MaleMaori16</v>
      </c>
      <c r="B7388">
        <v>2016</v>
      </c>
      <c r="C7388" t="s">
        <v>26</v>
      </c>
      <c r="D7388" t="s">
        <v>119</v>
      </c>
      <c r="E7388">
        <v>16</v>
      </c>
      <c r="F7388" t="s">
        <v>154</v>
      </c>
      <c r="G7388">
        <v>1</v>
      </c>
      <c r="H7388">
        <v>29.76190476</v>
      </c>
      <c r="I7388" t="s">
        <v>200</v>
      </c>
      <c r="J7388" t="s">
        <v>201</v>
      </c>
    </row>
    <row r="7389" spans="1:10">
      <c r="A7389" t="str">
        <f t="shared" si="115"/>
        <v>C492016MaleMaori16</v>
      </c>
      <c r="B7389">
        <v>2016</v>
      </c>
      <c r="C7389" t="s">
        <v>26</v>
      </c>
      <c r="D7389" t="s">
        <v>119</v>
      </c>
      <c r="E7389">
        <v>16</v>
      </c>
      <c r="F7389" t="s">
        <v>154</v>
      </c>
      <c r="G7389">
        <v>1</v>
      </c>
      <c r="H7389">
        <v>29.76190476</v>
      </c>
      <c r="I7389" t="s">
        <v>162</v>
      </c>
      <c r="J7389" t="s">
        <v>163</v>
      </c>
    </row>
    <row r="7390" spans="1:10">
      <c r="A7390" t="str">
        <f t="shared" si="115"/>
        <v>C612016MaleMaori16</v>
      </c>
      <c r="B7390">
        <v>2016</v>
      </c>
      <c r="C7390" t="s">
        <v>26</v>
      </c>
      <c r="D7390" t="s">
        <v>119</v>
      </c>
      <c r="E7390">
        <v>16</v>
      </c>
      <c r="F7390" t="s">
        <v>154</v>
      </c>
      <c r="G7390">
        <v>28</v>
      </c>
      <c r="H7390">
        <v>833.33333330000005</v>
      </c>
      <c r="I7390" t="s">
        <v>107</v>
      </c>
      <c r="J7390" t="s">
        <v>202</v>
      </c>
    </row>
    <row r="7391" spans="1:10">
      <c r="A7391" t="str">
        <f t="shared" si="115"/>
        <v>C64-C66, C682016MaleMaori16</v>
      </c>
      <c r="B7391">
        <v>2016</v>
      </c>
      <c r="C7391" t="s">
        <v>26</v>
      </c>
      <c r="D7391" t="s">
        <v>119</v>
      </c>
      <c r="E7391">
        <v>16</v>
      </c>
      <c r="F7391" t="s">
        <v>154</v>
      </c>
      <c r="G7391">
        <v>1</v>
      </c>
      <c r="H7391">
        <v>29.76190476</v>
      </c>
      <c r="I7391" t="s">
        <v>94</v>
      </c>
      <c r="J7391" t="s">
        <v>164</v>
      </c>
    </row>
    <row r="7392" spans="1:10">
      <c r="A7392" t="str">
        <f t="shared" si="115"/>
        <v>C672016MaleMaori16</v>
      </c>
      <c r="B7392">
        <v>2016</v>
      </c>
      <c r="C7392" t="s">
        <v>26</v>
      </c>
      <c r="D7392" t="s">
        <v>119</v>
      </c>
      <c r="E7392">
        <v>16</v>
      </c>
      <c r="F7392" t="s">
        <v>154</v>
      </c>
      <c r="G7392">
        <v>4</v>
      </c>
      <c r="H7392">
        <v>119.047619</v>
      </c>
      <c r="I7392" t="s">
        <v>95</v>
      </c>
      <c r="J7392" t="s">
        <v>226</v>
      </c>
    </row>
    <row r="7393" spans="1:10">
      <c r="A7393" t="str">
        <f t="shared" si="115"/>
        <v>C712016MaleMaori16</v>
      </c>
      <c r="B7393">
        <v>2016</v>
      </c>
      <c r="C7393" t="s">
        <v>26</v>
      </c>
      <c r="D7393" t="s">
        <v>119</v>
      </c>
      <c r="E7393">
        <v>16</v>
      </c>
      <c r="F7393" t="s">
        <v>154</v>
      </c>
      <c r="G7393">
        <v>4</v>
      </c>
      <c r="H7393">
        <v>119.047619</v>
      </c>
      <c r="I7393" t="s">
        <v>96</v>
      </c>
      <c r="J7393" t="s">
        <v>167</v>
      </c>
    </row>
    <row r="7394" spans="1:10">
      <c r="A7394" t="str">
        <f t="shared" si="115"/>
        <v>C77-C792016MaleMaori16</v>
      </c>
      <c r="B7394">
        <v>2016</v>
      </c>
      <c r="C7394" t="s">
        <v>26</v>
      </c>
      <c r="D7394" t="s">
        <v>119</v>
      </c>
      <c r="E7394">
        <v>16</v>
      </c>
      <c r="F7394" t="s">
        <v>154</v>
      </c>
      <c r="G7394">
        <v>6</v>
      </c>
      <c r="H7394">
        <v>178.57142859999999</v>
      </c>
      <c r="I7394" t="s">
        <v>215</v>
      </c>
      <c r="J7394" t="s">
        <v>216</v>
      </c>
    </row>
    <row r="7395" spans="1:10">
      <c r="A7395" t="str">
        <f t="shared" si="115"/>
        <v>C82-C86, C962016MaleMaori16</v>
      </c>
      <c r="B7395">
        <v>2016</v>
      </c>
      <c r="C7395" t="s">
        <v>26</v>
      </c>
      <c r="D7395" t="s">
        <v>119</v>
      </c>
      <c r="E7395">
        <v>16</v>
      </c>
      <c r="F7395" t="s">
        <v>154</v>
      </c>
      <c r="G7395">
        <v>2</v>
      </c>
      <c r="H7395">
        <v>59.52380952</v>
      </c>
      <c r="I7395" t="s">
        <v>99</v>
      </c>
      <c r="J7395" t="s">
        <v>173</v>
      </c>
    </row>
    <row r="7396" spans="1:10">
      <c r="A7396" t="str">
        <f t="shared" si="115"/>
        <v>C902016MaleMaori16</v>
      </c>
      <c r="B7396">
        <v>2016</v>
      </c>
      <c r="C7396" t="s">
        <v>26</v>
      </c>
      <c r="D7396" t="s">
        <v>119</v>
      </c>
      <c r="E7396">
        <v>16</v>
      </c>
      <c r="F7396" t="s">
        <v>154</v>
      </c>
      <c r="G7396">
        <v>1</v>
      </c>
      <c r="H7396">
        <v>29.76190476</v>
      </c>
      <c r="I7396" t="s">
        <v>100</v>
      </c>
      <c r="J7396" t="s">
        <v>205</v>
      </c>
    </row>
    <row r="7397" spans="1:10">
      <c r="A7397" t="str">
        <f t="shared" si="115"/>
        <v>C91-C952016MaleMaori16</v>
      </c>
      <c r="B7397">
        <v>2016</v>
      </c>
      <c r="C7397" t="s">
        <v>26</v>
      </c>
      <c r="D7397" t="s">
        <v>119</v>
      </c>
      <c r="E7397">
        <v>16</v>
      </c>
      <c r="F7397" t="s">
        <v>154</v>
      </c>
      <c r="G7397">
        <v>4</v>
      </c>
      <c r="H7397">
        <v>119.047619</v>
      </c>
      <c r="I7397" t="s">
        <v>101</v>
      </c>
      <c r="J7397" t="s">
        <v>174</v>
      </c>
    </row>
    <row r="7398" spans="1:10">
      <c r="A7398" t="str">
        <f t="shared" si="115"/>
        <v>D45-D472016MaleMaori16</v>
      </c>
      <c r="B7398">
        <v>2016</v>
      </c>
      <c r="C7398" t="s">
        <v>26</v>
      </c>
      <c r="D7398" t="s">
        <v>119</v>
      </c>
      <c r="E7398">
        <v>16</v>
      </c>
      <c r="F7398" t="s">
        <v>154</v>
      </c>
      <c r="G7398">
        <v>2</v>
      </c>
      <c r="H7398">
        <v>59.52380952</v>
      </c>
      <c r="I7398" t="s">
        <v>140</v>
      </c>
      <c r="J7398" t="s">
        <v>181</v>
      </c>
    </row>
    <row r="7399" spans="1:10">
      <c r="A7399" t="str">
        <f t="shared" si="115"/>
        <v>C00-C142017MaleMaori16</v>
      </c>
      <c r="B7399">
        <v>2017</v>
      </c>
      <c r="C7399" t="s">
        <v>26</v>
      </c>
      <c r="D7399" t="s">
        <v>119</v>
      </c>
      <c r="E7399">
        <v>16</v>
      </c>
      <c r="F7399" t="s">
        <v>154</v>
      </c>
      <c r="G7399">
        <v>1</v>
      </c>
      <c r="H7399">
        <v>28.01120448</v>
      </c>
      <c r="I7399" t="s">
        <v>86</v>
      </c>
      <c r="J7399" t="s">
        <v>180</v>
      </c>
    </row>
    <row r="7400" spans="1:10">
      <c r="A7400" t="str">
        <f t="shared" si="115"/>
        <v>C152017MaleMaori16</v>
      </c>
      <c r="B7400">
        <v>2017</v>
      </c>
      <c r="C7400" t="s">
        <v>26</v>
      </c>
      <c r="D7400" t="s">
        <v>119</v>
      </c>
      <c r="E7400">
        <v>16</v>
      </c>
      <c r="F7400" t="s">
        <v>154</v>
      </c>
      <c r="G7400">
        <v>1</v>
      </c>
      <c r="H7400">
        <v>28.01120448</v>
      </c>
      <c r="I7400" t="s">
        <v>87</v>
      </c>
      <c r="J7400" t="s">
        <v>217</v>
      </c>
    </row>
    <row r="7401" spans="1:10">
      <c r="A7401" t="str">
        <f t="shared" si="115"/>
        <v>C162017MaleMaori16</v>
      </c>
      <c r="B7401">
        <v>2017</v>
      </c>
      <c r="C7401" t="s">
        <v>26</v>
      </c>
      <c r="D7401" t="s">
        <v>119</v>
      </c>
      <c r="E7401">
        <v>16</v>
      </c>
      <c r="F7401" t="s">
        <v>154</v>
      </c>
      <c r="G7401">
        <v>6</v>
      </c>
      <c r="H7401">
        <v>168.06722690000001</v>
      </c>
      <c r="I7401" t="s">
        <v>88</v>
      </c>
      <c r="J7401" t="s">
        <v>188</v>
      </c>
    </row>
    <row r="7402" spans="1:10">
      <c r="A7402" t="str">
        <f t="shared" si="115"/>
        <v>C18-C212017MaleMaori16</v>
      </c>
      <c r="B7402">
        <v>2017</v>
      </c>
      <c r="C7402" t="s">
        <v>26</v>
      </c>
      <c r="D7402" t="s">
        <v>119</v>
      </c>
      <c r="E7402">
        <v>16</v>
      </c>
      <c r="F7402" t="s">
        <v>154</v>
      </c>
      <c r="G7402">
        <v>9</v>
      </c>
      <c r="H7402">
        <v>252.10084029999999</v>
      </c>
      <c r="I7402" t="s">
        <v>89</v>
      </c>
      <c r="J7402" t="s">
        <v>182</v>
      </c>
    </row>
    <row r="7403" spans="1:10">
      <c r="A7403" t="str">
        <f t="shared" si="115"/>
        <v>C222017MaleMaori16</v>
      </c>
      <c r="B7403">
        <v>2017</v>
      </c>
      <c r="C7403" t="s">
        <v>26</v>
      </c>
      <c r="D7403" t="s">
        <v>119</v>
      </c>
      <c r="E7403">
        <v>16</v>
      </c>
      <c r="F7403" t="s">
        <v>154</v>
      </c>
      <c r="G7403">
        <v>3</v>
      </c>
      <c r="H7403">
        <v>84.033613450000004</v>
      </c>
      <c r="I7403" t="s">
        <v>90</v>
      </c>
      <c r="J7403" t="s">
        <v>159</v>
      </c>
    </row>
    <row r="7404" spans="1:10">
      <c r="A7404" t="str">
        <f t="shared" si="115"/>
        <v>C242017MaleMaori16</v>
      </c>
      <c r="B7404">
        <v>2017</v>
      </c>
      <c r="C7404" t="s">
        <v>26</v>
      </c>
      <c r="D7404" t="s">
        <v>119</v>
      </c>
      <c r="E7404">
        <v>16</v>
      </c>
      <c r="F7404" t="s">
        <v>154</v>
      </c>
      <c r="G7404">
        <v>1</v>
      </c>
      <c r="H7404">
        <v>28.01120448</v>
      </c>
      <c r="I7404" t="s">
        <v>220</v>
      </c>
      <c r="J7404" t="s">
        <v>221</v>
      </c>
    </row>
    <row r="7405" spans="1:10">
      <c r="A7405" t="str">
        <f t="shared" si="115"/>
        <v>C252017MaleMaori16</v>
      </c>
      <c r="B7405">
        <v>2017</v>
      </c>
      <c r="C7405" t="s">
        <v>26</v>
      </c>
      <c r="D7405" t="s">
        <v>119</v>
      </c>
      <c r="E7405">
        <v>16</v>
      </c>
      <c r="F7405" t="s">
        <v>154</v>
      </c>
      <c r="G7405">
        <v>5</v>
      </c>
      <c r="H7405">
        <v>140.05602239999999</v>
      </c>
      <c r="I7405" t="s">
        <v>91</v>
      </c>
      <c r="J7405" t="s">
        <v>197</v>
      </c>
    </row>
    <row r="7406" spans="1:10">
      <c r="A7406" t="str">
        <f t="shared" si="115"/>
        <v>C262017MaleMaori16</v>
      </c>
      <c r="B7406">
        <v>2017</v>
      </c>
      <c r="C7406" t="s">
        <v>26</v>
      </c>
      <c r="D7406" t="s">
        <v>119</v>
      </c>
      <c r="E7406">
        <v>16</v>
      </c>
      <c r="F7406" t="s">
        <v>154</v>
      </c>
      <c r="G7406">
        <v>1</v>
      </c>
      <c r="H7406">
        <v>28.01120448</v>
      </c>
      <c r="I7406" t="s">
        <v>198</v>
      </c>
      <c r="J7406" t="s">
        <v>199</v>
      </c>
    </row>
    <row r="7407" spans="1:10">
      <c r="A7407" t="str">
        <f t="shared" si="115"/>
        <v>C322017MaleMaori16</v>
      </c>
      <c r="B7407">
        <v>2017</v>
      </c>
      <c r="C7407" t="s">
        <v>26</v>
      </c>
      <c r="D7407" t="s">
        <v>119</v>
      </c>
      <c r="E7407">
        <v>16</v>
      </c>
      <c r="F7407" t="s">
        <v>154</v>
      </c>
      <c r="G7407">
        <v>2</v>
      </c>
      <c r="H7407">
        <v>56.02240896</v>
      </c>
      <c r="I7407" t="s">
        <v>189</v>
      </c>
      <c r="J7407" t="s">
        <v>190</v>
      </c>
    </row>
    <row r="7408" spans="1:10">
      <c r="A7408" t="str">
        <f t="shared" si="115"/>
        <v>C33-C342017MaleMaori16</v>
      </c>
      <c r="B7408">
        <v>2017</v>
      </c>
      <c r="C7408" t="s">
        <v>26</v>
      </c>
      <c r="D7408" t="s">
        <v>119</v>
      </c>
      <c r="E7408">
        <v>16</v>
      </c>
      <c r="F7408" t="s">
        <v>154</v>
      </c>
      <c r="G7408">
        <v>20</v>
      </c>
      <c r="H7408">
        <v>560.22408959999996</v>
      </c>
      <c r="I7408" t="s">
        <v>92</v>
      </c>
      <c r="J7408" t="s">
        <v>175</v>
      </c>
    </row>
    <row r="7409" spans="1:10">
      <c r="A7409" t="str">
        <f t="shared" si="115"/>
        <v>C452017MaleMaori16</v>
      </c>
      <c r="B7409">
        <v>2017</v>
      </c>
      <c r="C7409" t="s">
        <v>26</v>
      </c>
      <c r="D7409" t="s">
        <v>119</v>
      </c>
      <c r="E7409">
        <v>16</v>
      </c>
      <c r="F7409" t="s">
        <v>154</v>
      </c>
      <c r="G7409">
        <v>1</v>
      </c>
      <c r="H7409">
        <v>28.01120448</v>
      </c>
      <c r="I7409" t="s">
        <v>218</v>
      </c>
      <c r="J7409" t="s">
        <v>219</v>
      </c>
    </row>
    <row r="7410" spans="1:10">
      <c r="A7410" t="str">
        <f t="shared" si="115"/>
        <v>C492017MaleMaori16</v>
      </c>
      <c r="B7410">
        <v>2017</v>
      </c>
      <c r="C7410" t="s">
        <v>26</v>
      </c>
      <c r="D7410" t="s">
        <v>119</v>
      </c>
      <c r="E7410">
        <v>16</v>
      </c>
      <c r="F7410" t="s">
        <v>154</v>
      </c>
      <c r="G7410">
        <v>2</v>
      </c>
      <c r="H7410">
        <v>56.02240896</v>
      </c>
      <c r="I7410" t="s">
        <v>162</v>
      </c>
      <c r="J7410" t="s">
        <v>163</v>
      </c>
    </row>
    <row r="7411" spans="1:10">
      <c r="A7411" t="str">
        <f t="shared" si="115"/>
        <v>C502017MaleMaori16</v>
      </c>
      <c r="B7411">
        <v>2017</v>
      </c>
      <c r="C7411" t="s">
        <v>26</v>
      </c>
      <c r="D7411" t="s">
        <v>119</v>
      </c>
      <c r="E7411">
        <v>16</v>
      </c>
      <c r="F7411" t="s">
        <v>154</v>
      </c>
      <c r="G7411">
        <v>1</v>
      </c>
      <c r="H7411">
        <v>28.01120448</v>
      </c>
      <c r="I7411" t="s">
        <v>102</v>
      </c>
      <c r="J7411" t="s">
        <v>214</v>
      </c>
    </row>
    <row r="7412" spans="1:10">
      <c r="A7412" t="str">
        <f t="shared" si="115"/>
        <v>C612017MaleMaori16</v>
      </c>
      <c r="B7412">
        <v>2017</v>
      </c>
      <c r="C7412" t="s">
        <v>26</v>
      </c>
      <c r="D7412" t="s">
        <v>119</v>
      </c>
      <c r="E7412">
        <v>16</v>
      </c>
      <c r="F7412" t="s">
        <v>154</v>
      </c>
      <c r="G7412">
        <v>30</v>
      </c>
      <c r="H7412">
        <v>840.33613449999996</v>
      </c>
      <c r="I7412" t="s">
        <v>107</v>
      </c>
      <c r="J7412" t="s">
        <v>202</v>
      </c>
    </row>
    <row r="7413" spans="1:10">
      <c r="A7413" t="str">
        <f t="shared" si="115"/>
        <v>C64-C66, C682017MaleMaori16</v>
      </c>
      <c r="B7413">
        <v>2017</v>
      </c>
      <c r="C7413" t="s">
        <v>26</v>
      </c>
      <c r="D7413" t="s">
        <v>119</v>
      </c>
      <c r="E7413">
        <v>16</v>
      </c>
      <c r="F7413" t="s">
        <v>154</v>
      </c>
      <c r="G7413">
        <v>1</v>
      </c>
      <c r="H7413">
        <v>28.01120448</v>
      </c>
      <c r="I7413" t="s">
        <v>94</v>
      </c>
      <c r="J7413" t="s">
        <v>164</v>
      </c>
    </row>
    <row r="7414" spans="1:10">
      <c r="A7414" t="str">
        <f t="shared" si="115"/>
        <v>C672017MaleMaori16</v>
      </c>
      <c r="B7414">
        <v>2017</v>
      </c>
      <c r="C7414" t="s">
        <v>26</v>
      </c>
      <c r="D7414" t="s">
        <v>119</v>
      </c>
      <c r="E7414">
        <v>16</v>
      </c>
      <c r="F7414" t="s">
        <v>154</v>
      </c>
      <c r="G7414">
        <v>2</v>
      </c>
      <c r="H7414">
        <v>56.02240896</v>
      </c>
      <c r="I7414" t="s">
        <v>95</v>
      </c>
      <c r="J7414" t="s">
        <v>226</v>
      </c>
    </row>
    <row r="7415" spans="1:10">
      <c r="A7415" t="str">
        <f t="shared" si="115"/>
        <v>C732017MaleMaori16</v>
      </c>
      <c r="B7415">
        <v>2017</v>
      </c>
      <c r="C7415" t="s">
        <v>26</v>
      </c>
      <c r="D7415" t="s">
        <v>119</v>
      </c>
      <c r="E7415">
        <v>16</v>
      </c>
      <c r="F7415" t="s">
        <v>154</v>
      </c>
      <c r="G7415">
        <v>2</v>
      </c>
      <c r="H7415">
        <v>56.02240896</v>
      </c>
      <c r="I7415" t="s">
        <v>97</v>
      </c>
      <c r="J7415" t="s">
        <v>183</v>
      </c>
    </row>
    <row r="7416" spans="1:10">
      <c r="A7416" t="str">
        <f t="shared" si="115"/>
        <v>C77-C792017MaleMaori16</v>
      </c>
      <c r="B7416">
        <v>2017</v>
      </c>
      <c r="C7416" t="s">
        <v>26</v>
      </c>
      <c r="D7416" t="s">
        <v>119</v>
      </c>
      <c r="E7416">
        <v>16</v>
      </c>
      <c r="F7416" t="s">
        <v>154</v>
      </c>
      <c r="G7416">
        <v>3</v>
      </c>
      <c r="H7416">
        <v>84.033613450000004</v>
      </c>
      <c r="I7416" t="s">
        <v>215</v>
      </c>
      <c r="J7416" t="s">
        <v>216</v>
      </c>
    </row>
    <row r="7417" spans="1:10">
      <c r="A7417" t="str">
        <f t="shared" si="115"/>
        <v>C812017MaleMaori16</v>
      </c>
      <c r="B7417">
        <v>2017</v>
      </c>
      <c r="C7417" t="s">
        <v>26</v>
      </c>
      <c r="D7417" t="s">
        <v>119</v>
      </c>
      <c r="E7417">
        <v>16</v>
      </c>
      <c r="F7417" t="s">
        <v>154</v>
      </c>
      <c r="G7417">
        <v>1</v>
      </c>
      <c r="H7417">
        <v>28.01120448</v>
      </c>
      <c r="I7417" t="s">
        <v>98</v>
      </c>
      <c r="J7417" t="s">
        <v>172</v>
      </c>
    </row>
    <row r="7418" spans="1:10">
      <c r="A7418" t="str">
        <f t="shared" si="115"/>
        <v>C82-C86, C962017MaleMaori16</v>
      </c>
      <c r="B7418">
        <v>2017</v>
      </c>
      <c r="C7418" t="s">
        <v>26</v>
      </c>
      <c r="D7418" t="s">
        <v>119</v>
      </c>
      <c r="E7418">
        <v>16</v>
      </c>
      <c r="F7418" t="s">
        <v>154</v>
      </c>
      <c r="G7418">
        <v>3</v>
      </c>
      <c r="H7418">
        <v>84.033613450000004</v>
      </c>
      <c r="I7418" t="s">
        <v>99</v>
      </c>
      <c r="J7418" t="s">
        <v>173</v>
      </c>
    </row>
    <row r="7419" spans="1:10">
      <c r="A7419" t="str">
        <f t="shared" si="115"/>
        <v>C902017MaleMaori16</v>
      </c>
      <c r="B7419">
        <v>2017</v>
      </c>
      <c r="C7419" t="s">
        <v>26</v>
      </c>
      <c r="D7419" t="s">
        <v>119</v>
      </c>
      <c r="E7419">
        <v>16</v>
      </c>
      <c r="F7419" t="s">
        <v>154</v>
      </c>
      <c r="G7419">
        <v>3</v>
      </c>
      <c r="H7419">
        <v>84.033613450000004</v>
      </c>
      <c r="I7419" t="s">
        <v>100</v>
      </c>
      <c r="J7419" t="s">
        <v>205</v>
      </c>
    </row>
    <row r="7420" spans="1:10">
      <c r="A7420" t="str">
        <f t="shared" si="115"/>
        <v>C91-C952017MaleMaori16</v>
      </c>
      <c r="B7420">
        <v>2017</v>
      </c>
      <c r="C7420" t="s">
        <v>26</v>
      </c>
      <c r="D7420" t="s">
        <v>119</v>
      </c>
      <c r="E7420">
        <v>16</v>
      </c>
      <c r="F7420" t="s">
        <v>154</v>
      </c>
      <c r="G7420">
        <v>3</v>
      </c>
      <c r="H7420">
        <v>84.033613450000004</v>
      </c>
      <c r="I7420" t="s">
        <v>101</v>
      </c>
      <c r="J7420" t="s">
        <v>174</v>
      </c>
    </row>
    <row r="7421" spans="1:10">
      <c r="A7421" t="str">
        <f t="shared" si="115"/>
        <v>D45-D472017MaleMaori16</v>
      </c>
      <c r="B7421">
        <v>2017</v>
      </c>
      <c r="C7421" t="s">
        <v>26</v>
      </c>
      <c r="D7421" t="s">
        <v>119</v>
      </c>
      <c r="E7421">
        <v>16</v>
      </c>
      <c r="F7421" t="s">
        <v>154</v>
      </c>
      <c r="G7421">
        <v>2</v>
      </c>
      <c r="H7421">
        <v>56.02240896</v>
      </c>
      <c r="I7421" t="s">
        <v>140</v>
      </c>
      <c r="J7421" t="s">
        <v>181</v>
      </c>
    </row>
    <row r="7422" spans="1:10">
      <c r="A7422" t="str">
        <f t="shared" si="115"/>
        <v>C00-C142015MaleMaori17</v>
      </c>
      <c r="B7422">
        <v>2015</v>
      </c>
      <c r="C7422" t="s">
        <v>26</v>
      </c>
      <c r="D7422" t="s">
        <v>119</v>
      </c>
      <c r="E7422">
        <v>17</v>
      </c>
      <c r="F7422" t="s">
        <v>155</v>
      </c>
      <c r="G7422">
        <v>2</v>
      </c>
      <c r="H7422">
        <v>130.71895420000001</v>
      </c>
      <c r="I7422" t="s">
        <v>86</v>
      </c>
      <c r="J7422" t="s">
        <v>180</v>
      </c>
    </row>
    <row r="7423" spans="1:10">
      <c r="A7423" t="str">
        <f t="shared" si="115"/>
        <v>C152015MaleMaori17</v>
      </c>
      <c r="B7423">
        <v>2015</v>
      </c>
      <c r="C7423" t="s">
        <v>26</v>
      </c>
      <c r="D7423" t="s">
        <v>119</v>
      </c>
      <c r="E7423">
        <v>17</v>
      </c>
      <c r="F7423" t="s">
        <v>155</v>
      </c>
      <c r="G7423">
        <v>1</v>
      </c>
      <c r="H7423">
        <v>65.359477119999994</v>
      </c>
      <c r="I7423" t="s">
        <v>87</v>
      </c>
      <c r="J7423" t="s">
        <v>217</v>
      </c>
    </row>
    <row r="7424" spans="1:10">
      <c r="A7424" t="str">
        <f t="shared" si="115"/>
        <v>C162015MaleMaori17</v>
      </c>
      <c r="B7424">
        <v>2015</v>
      </c>
      <c r="C7424" t="s">
        <v>26</v>
      </c>
      <c r="D7424" t="s">
        <v>119</v>
      </c>
      <c r="E7424">
        <v>17</v>
      </c>
      <c r="F7424" t="s">
        <v>155</v>
      </c>
      <c r="G7424">
        <v>4</v>
      </c>
      <c r="H7424">
        <v>261.43790849999999</v>
      </c>
      <c r="I7424" t="s">
        <v>88</v>
      </c>
      <c r="J7424" t="s">
        <v>188</v>
      </c>
    </row>
    <row r="7425" spans="1:10">
      <c r="A7425" t="str">
        <f t="shared" si="115"/>
        <v>C18-C212015MaleMaori17</v>
      </c>
      <c r="B7425">
        <v>2015</v>
      </c>
      <c r="C7425" t="s">
        <v>26</v>
      </c>
      <c r="D7425" t="s">
        <v>119</v>
      </c>
      <c r="E7425">
        <v>17</v>
      </c>
      <c r="F7425" t="s">
        <v>155</v>
      </c>
      <c r="G7425">
        <v>3</v>
      </c>
      <c r="H7425">
        <v>196.0784314</v>
      </c>
      <c r="I7425" t="s">
        <v>89</v>
      </c>
      <c r="J7425" t="s">
        <v>182</v>
      </c>
    </row>
    <row r="7426" spans="1:10">
      <c r="A7426" t="str">
        <f t="shared" si="115"/>
        <v>C222015MaleMaori17</v>
      </c>
      <c r="B7426">
        <v>2015</v>
      </c>
      <c r="C7426" t="s">
        <v>26</v>
      </c>
      <c r="D7426" t="s">
        <v>119</v>
      </c>
      <c r="E7426">
        <v>17</v>
      </c>
      <c r="F7426" t="s">
        <v>155</v>
      </c>
      <c r="G7426">
        <v>1</v>
      </c>
      <c r="H7426">
        <v>65.359477119999994</v>
      </c>
      <c r="I7426" t="s">
        <v>90</v>
      </c>
      <c r="J7426" t="s">
        <v>159</v>
      </c>
    </row>
    <row r="7427" spans="1:10">
      <c r="A7427" t="str">
        <f t="shared" ref="A7427:A7490" si="116">I7427&amp;B7427&amp;C7427&amp;D7427&amp;E7427</f>
        <v>C252015MaleMaori17</v>
      </c>
      <c r="B7427">
        <v>2015</v>
      </c>
      <c r="C7427" t="s">
        <v>26</v>
      </c>
      <c r="D7427" t="s">
        <v>119</v>
      </c>
      <c r="E7427">
        <v>17</v>
      </c>
      <c r="F7427" t="s">
        <v>155</v>
      </c>
      <c r="G7427">
        <v>3</v>
      </c>
      <c r="H7427">
        <v>196.0784314</v>
      </c>
      <c r="I7427" t="s">
        <v>91</v>
      </c>
      <c r="J7427" t="s">
        <v>197</v>
      </c>
    </row>
    <row r="7428" spans="1:10">
      <c r="A7428" t="str">
        <f t="shared" si="116"/>
        <v>C322015MaleMaori17</v>
      </c>
      <c r="B7428">
        <v>2015</v>
      </c>
      <c r="C7428" t="s">
        <v>26</v>
      </c>
      <c r="D7428" t="s">
        <v>119</v>
      </c>
      <c r="E7428">
        <v>17</v>
      </c>
      <c r="F7428" t="s">
        <v>155</v>
      </c>
      <c r="G7428">
        <v>1</v>
      </c>
      <c r="H7428">
        <v>65.359477119999994</v>
      </c>
      <c r="I7428" t="s">
        <v>189</v>
      </c>
      <c r="J7428" t="s">
        <v>190</v>
      </c>
    </row>
    <row r="7429" spans="1:10">
      <c r="A7429" t="str">
        <f t="shared" si="116"/>
        <v>C33-C342015MaleMaori17</v>
      </c>
      <c r="B7429">
        <v>2015</v>
      </c>
      <c r="C7429" t="s">
        <v>26</v>
      </c>
      <c r="D7429" t="s">
        <v>119</v>
      </c>
      <c r="E7429">
        <v>17</v>
      </c>
      <c r="F7429" t="s">
        <v>155</v>
      </c>
      <c r="G7429">
        <v>15</v>
      </c>
      <c r="H7429">
        <v>980.39215690000003</v>
      </c>
      <c r="I7429" t="s">
        <v>92</v>
      </c>
      <c r="J7429" t="s">
        <v>175</v>
      </c>
    </row>
    <row r="7430" spans="1:10">
      <c r="A7430" t="str">
        <f t="shared" si="116"/>
        <v>C432015MaleMaori17</v>
      </c>
      <c r="B7430">
        <v>2015</v>
      </c>
      <c r="C7430" t="s">
        <v>26</v>
      </c>
      <c r="D7430" t="s">
        <v>119</v>
      </c>
      <c r="E7430">
        <v>17</v>
      </c>
      <c r="F7430" t="s">
        <v>155</v>
      </c>
      <c r="G7430">
        <v>3</v>
      </c>
      <c r="H7430">
        <v>196.0784314</v>
      </c>
      <c r="I7430" t="s">
        <v>93</v>
      </c>
      <c r="J7430" t="s">
        <v>186</v>
      </c>
    </row>
    <row r="7431" spans="1:10">
      <c r="A7431" t="str">
        <f t="shared" si="116"/>
        <v>C442015MaleMaori17</v>
      </c>
      <c r="B7431">
        <v>2015</v>
      </c>
      <c r="C7431" t="s">
        <v>26</v>
      </c>
      <c r="D7431" t="s">
        <v>119</v>
      </c>
      <c r="E7431">
        <v>17</v>
      </c>
      <c r="F7431" t="s">
        <v>155</v>
      </c>
      <c r="G7431">
        <v>2</v>
      </c>
      <c r="H7431">
        <v>130.71895420000001</v>
      </c>
      <c r="I7431" t="s">
        <v>176</v>
      </c>
      <c r="J7431" t="s">
        <v>177</v>
      </c>
    </row>
    <row r="7432" spans="1:10">
      <c r="A7432" t="str">
        <f t="shared" si="116"/>
        <v>C452015MaleMaori17</v>
      </c>
      <c r="B7432">
        <v>2015</v>
      </c>
      <c r="C7432" t="s">
        <v>26</v>
      </c>
      <c r="D7432" t="s">
        <v>119</v>
      </c>
      <c r="E7432">
        <v>17</v>
      </c>
      <c r="F7432" t="s">
        <v>155</v>
      </c>
      <c r="G7432">
        <v>1</v>
      </c>
      <c r="H7432">
        <v>65.359477119999994</v>
      </c>
      <c r="I7432" t="s">
        <v>218</v>
      </c>
      <c r="J7432" t="s">
        <v>219</v>
      </c>
    </row>
    <row r="7433" spans="1:10">
      <c r="A7433" t="str">
        <f t="shared" si="116"/>
        <v>C612015MaleMaori17</v>
      </c>
      <c r="B7433">
        <v>2015</v>
      </c>
      <c r="C7433" t="s">
        <v>26</v>
      </c>
      <c r="D7433" t="s">
        <v>119</v>
      </c>
      <c r="E7433">
        <v>17</v>
      </c>
      <c r="F7433" t="s">
        <v>155</v>
      </c>
      <c r="G7433">
        <v>13</v>
      </c>
      <c r="H7433">
        <v>849.67320259999997</v>
      </c>
      <c r="I7433" t="s">
        <v>107</v>
      </c>
      <c r="J7433" t="s">
        <v>202</v>
      </c>
    </row>
    <row r="7434" spans="1:10">
      <c r="A7434" t="str">
        <f t="shared" si="116"/>
        <v>C672015MaleMaori17</v>
      </c>
      <c r="B7434">
        <v>2015</v>
      </c>
      <c r="C7434" t="s">
        <v>26</v>
      </c>
      <c r="D7434" t="s">
        <v>119</v>
      </c>
      <c r="E7434">
        <v>17</v>
      </c>
      <c r="F7434" t="s">
        <v>155</v>
      </c>
      <c r="G7434">
        <v>3</v>
      </c>
      <c r="H7434">
        <v>196.0784314</v>
      </c>
      <c r="I7434" t="s">
        <v>95</v>
      </c>
      <c r="J7434" t="s">
        <v>226</v>
      </c>
    </row>
    <row r="7435" spans="1:10">
      <c r="A7435" t="str">
        <f t="shared" si="116"/>
        <v>C77-C792015MaleMaori17</v>
      </c>
      <c r="B7435">
        <v>2015</v>
      </c>
      <c r="C7435" t="s">
        <v>26</v>
      </c>
      <c r="D7435" t="s">
        <v>119</v>
      </c>
      <c r="E7435">
        <v>17</v>
      </c>
      <c r="F7435" t="s">
        <v>155</v>
      </c>
      <c r="G7435">
        <v>6</v>
      </c>
      <c r="H7435">
        <v>392.15686269999998</v>
      </c>
      <c r="I7435" t="s">
        <v>215</v>
      </c>
      <c r="J7435" t="s">
        <v>216</v>
      </c>
    </row>
    <row r="7436" spans="1:10">
      <c r="A7436" t="str">
        <f t="shared" si="116"/>
        <v>C802015MaleMaori17</v>
      </c>
      <c r="B7436">
        <v>2015</v>
      </c>
      <c r="C7436" t="s">
        <v>26</v>
      </c>
      <c r="D7436" t="s">
        <v>119</v>
      </c>
      <c r="E7436">
        <v>17</v>
      </c>
      <c r="F7436" t="s">
        <v>155</v>
      </c>
      <c r="G7436">
        <v>2</v>
      </c>
      <c r="H7436">
        <v>130.71895420000001</v>
      </c>
      <c r="I7436" t="s">
        <v>229</v>
      </c>
      <c r="J7436" t="s">
        <v>230</v>
      </c>
    </row>
    <row r="7437" spans="1:10">
      <c r="A7437" t="str">
        <f t="shared" si="116"/>
        <v>C82-C86, C962015MaleMaori17</v>
      </c>
      <c r="B7437">
        <v>2015</v>
      </c>
      <c r="C7437" t="s">
        <v>26</v>
      </c>
      <c r="D7437" t="s">
        <v>119</v>
      </c>
      <c r="E7437">
        <v>17</v>
      </c>
      <c r="F7437" t="s">
        <v>155</v>
      </c>
      <c r="G7437">
        <v>3</v>
      </c>
      <c r="H7437">
        <v>196.0784314</v>
      </c>
      <c r="I7437" t="s">
        <v>99</v>
      </c>
      <c r="J7437" t="s">
        <v>173</v>
      </c>
    </row>
    <row r="7438" spans="1:10">
      <c r="A7438" t="str">
        <f t="shared" si="116"/>
        <v>C91-C952015MaleMaori17</v>
      </c>
      <c r="B7438">
        <v>2015</v>
      </c>
      <c r="C7438" t="s">
        <v>26</v>
      </c>
      <c r="D7438" t="s">
        <v>119</v>
      </c>
      <c r="E7438">
        <v>17</v>
      </c>
      <c r="F7438" t="s">
        <v>155</v>
      </c>
      <c r="G7438">
        <v>3</v>
      </c>
      <c r="H7438">
        <v>196.0784314</v>
      </c>
      <c r="I7438" t="s">
        <v>101</v>
      </c>
      <c r="J7438" t="s">
        <v>174</v>
      </c>
    </row>
    <row r="7439" spans="1:10">
      <c r="A7439" t="str">
        <f t="shared" si="116"/>
        <v>D45-D472015MaleMaori17</v>
      </c>
      <c r="B7439">
        <v>2015</v>
      </c>
      <c r="C7439" t="s">
        <v>26</v>
      </c>
      <c r="D7439" t="s">
        <v>119</v>
      </c>
      <c r="E7439">
        <v>17</v>
      </c>
      <c r="F7439" t="s">
        <v>155</v>
      </c>
      <c r="G7439">
        <v>1</v>
      </c>
      <c r="H7439">
        <v>65.359477119999994</v>
      </c>
      <c r="I7439" t="s">
        <v>140</v>
      </c>
      <c r="J7439" t="s">
        <v>181</v>
      </c>
    </row>
    <row r="7440" spans="1:10">
      <c r="A7440" t="str">
        <f t="shared" si="116"/>
        <v>C162016MaleMaori17</v>
      </c>
      <c r="B7440">
        <v>2016</v>
      </c>
      <c r="C7440" t="s">
        <v>26</v>
      </c>
      <c r="D7440" t="s">
        <v>119</v>
      </c>
      <c r="E7440">
        <v>17</v>
      </c>
      <c r="F7440" t="s">
        <v>155</v>
      </c>
      <c r="G7440">
        <v>5</v>
      </c>
      <c r="H7440">
        <v>312.5</v>
      </c>
      <c r="I7440" t="s">
        <v>88</v>
      </c>
      <c r="J7440" t="s">
        <v>188</v>
      </c>
    </row>
    <row r="7441" spans="1:10">
      <c r="A7441" t="str">
        <f t="shared" si="116"/>
        <v>C18-C212016MaleMaori17</v>
      </c>
      <c r="B7441">
        <v>2016</v>
      </c>
      <c r="C7441" t="s">
        <v>26</v>
      </c>
      <c r="D7441" t="s">
        <v>119</v>
      </c>
      <c r="E7441">
        <v>17</v>
      </c>
      <c r="F7441" t="s">
        <v>155</v>
      </c>
      <c r="G7441">
        <v>11</v>
      </c>
      <c r="H7441">
        <v>687.5</v>
      </c>
      <c r="I7441" t="s">
        <v>89</v>
      </c>
      <c r="J7441" t="s">
        <v>182</v>
      </c>
    </row>
    <row r="7442" spans="1:10">
      <c r="A7442" t="str">
        <f t="shared" si="116"/>
        <v>C222016MaleMaori17</v>
      </c>
      <c r="B7442">
        <v>2016</v>
      </c>
      <c r="C7442" t="s">
        <v>26</v>
      </c>
      <c r="D7442" t="s">
        <v>119</v>
      </c>
      <c r="E7442">
        <v>17</v>
      </c>
      <c r="F7442" t="s">
        <v>155</v>
      </c>
      <c r="G7442">
        <v>2</v>
      </c>
      <c r="H7442">
        <v>125</v>
      </c>
      <c r="I7442" t="s">
        <v>90</v>
      </c>
      <c r="J7442" t="s">
        <v>159</v>
      </c>
    </row>
    <row r="7443" spans="1:10">
      <c r="A7443" t="str">
        <f t="shared" si="116"/>
        <v>C232016MaleMaori17</v>
      </c>
      <c r="B7443">
        <v>2016</v>
      </c>
      <c r="C7443" t="s">
        <v>26</v>
      </c>
      <c r="D7443" t="s">
        <v>119</v>
      </c>
      <c r="E7443">
        <v>17</v>
      </c>
      <c r="F7443" t="s">
        <v>155</v>
      </c>
      <c r="G7443">
        <v>1</v>
      </c>
      <c r="H7443">
        <v>62.5</v>
      </c>
      <c r="I7443" t="s">
        <v>227</v>
      </c>
      <c r="J7443" t="s">
        <v>228</v>
      </c>
    </row>
    <row r="7444" spans="1:10">
      <c r="A7444" t="str">
        <f t="shared" si="116"/>
        <v>C242016MaleMaori17</v>
      </c>
      <c r="B7444">
        <v>2016</v>
      </c>
      <c r="C7444" t="s">
        <v>26</v>
      </c>
      <c r="D7444" t="s">
        <v>119</v>
      </c>
      <c r="E7444">
        <v>17</v>
      </c>
      <c r="F7444" t="s">
        <v>155</v>
      </c>
      <c r="G7444">
        <v>1</v>
      </c>
      <c r="H7444">
        <v>62.5</v>
      </c>
      <c r="I7444" t="s">
        <v>220</v>
      </c>
      <c r="J7444" t="s">
        <v>221</v>
      </c>
    </row>
    <row r="7445" spans="1:10">
      <c r="A7445" t="str">
        <f t="shared" si="116"/>
        <v>C252016MaleMaori17</v>
      </c>
      <c r="B7445">
        <v>2016</v>
      </c>
      <c r="C7445" t="s">
        <v>26</v>
      </c>
      <c r="D7445" t="s">
        <v>119</v>
      </c>
      <c r="E7445">
        <v>17</v>
      </c>
      <c r="F7445" t="s">
        <v>155</v>
      </c>
      <c r="G7445">
        <v>1</v>
      </c>
      <c r="H7445">
        <v>62.5</v>
      </c>
      <c r="I7445" t="s">
        <v>91</v>
      </c>
      <c r="J7445" t="s">
        <v>197</v>
      </c>
    </row>
    <row r="7446" spans="1:10">
      <c r="A7446" t="str">
        <f t="shared" si="116"/>
        <v>C322016MaleMaori17</v>
      </c>
      <c r="B7446">
        <v>2016</v>
      </c>
      <c r="C7446" t="s">
        <v>26</v>
      </c>
      <c r="D7446" t="s">
        <v>119</v>
      </c>
      <c r="E7446">
        <v>17</v>
      </c>
      <c r="F7446" t="s">
        <v>155</v>
      </c>
      <c r="G7446">
        <v>2</v>
      </c>
      <c r="H7446">
        <v>125</v>
      </c>
      <c r="I7446" t="s">
        <v>189</v>
      </c>
      <c r="J7446" t="s">
        <v>190</v>
      </c>
    </row>
    <row r="7447" spans="1:10">
      <c r="A7447" t="str">
        <f t="shared" si="116"/>
        <v>C33-C342016MaleMaori17</v>
      </c>
      <c r="B7447">
        <v>2016</v>
      </c>
      <c r="C7447" t="s">
        <v>26</v>
      </c>
      <c r="D7447" t="s">
        <v>119</v>
      </c>
      <c r="E7447">
        <v>17</v>
      </c>
      <c r="F7447" t="s">
        <v>155</v>
      </c>
      <c r="G7447">
        <v>17</v>
      </c>
      <c r="H7447">
        <v>1062.5</v>
      </c>
      <c r="I7447" t="s">
        <v>92</v>
      </c>
      <c r="J7447" t="s">
        <v>175</v>
      </c>
    </row>
    <row r="7448" spans="1:10">
      <c r="A7448" t="str">
        <f t="shared" si="116"/>
        <v>C432016MaleMaori17</v>
      </c>
      <c r="B7448">
        <v>2016</v>
      </c>
      <c r="C7448" t="s">
        <v>26</v>
      </c>
      <c r="D7448" t="s">
        <v>119</v>
      </c>
      <c r="E7448">
        <v>17</v>
      </c>
      <c r="F7448" t="s">
        <v>155</v>
      </c>
      <c r="G7448">
        <v>1</v>
      </c>
      <c r="H7448">
        <v>62.5</v>
      </c>
      <c r="I7448" t="s">
        <v>93</v>
      </c>
      <c r="J7448" t="s">
        <v>186</v>
      </c>
    </row>
    <row r="7449" spans="1:10">
      <c r="A7449" t="str">
        <f t="shared" si="116"/>
        <v>C612016MaleMaori17</v>
      </c>
      <c r="B7449">
        <v>2016</v>
      </c>
      <c r="C7449" t="s">
        <v>26</v>
      </c>
      <c r="D7449" t="s">
        <v>119</v>
      </c>
      <c r="E7449">
        <v>17</v>
      </c>
      <c r="F7449" t="s">
        <v>155</v>
      </c>
      <c r="G7449">
        <v>16</v>
      </c>
      <c r="H7449">
        <v>1000</v>
      </c>
      <c r="I7449" t="s">
        <v>107</v>
      </c>
      <c r="J7449" t="s">
        <v>202</v>
      </c>
    </row>
    <row r="7450" spans="1:10">
      <c r="A7450" t="str">
        <f t="shared" si="116"/>
        <v>C64-C66, C682016MaleMaori17</v>
      </c>
      <c r="B7450">
        <v>2016</v>
      </c>
      <c r="C7450" t="s">
        <v>26</v>
      </c>
      <c r="D7450" t="s">
        <v>119</v>
      </c>
      <c r="E7450">
        <v>17</v>
      </c>
      <c r="F7450" t="s">
        <v>155</v>
      </c>
      <c r="G7450">
        <v>1</v>
      </c>
      <c r="H7450">
        <v>62.5</v>
      </c>
      <c r="I7450" t="s">
        <v>94</v>
      </c>
      <c r="J7450" t="s">
        <v>164</v>
      </c>
    </row>
    <row r="7451" spans="1:10">
      <c r="A7451" t="str">
        <f t="shared" si="116"/>
        <v>C672016MaleMaori17</v>
      </c>
      <c r="B7451">
        <v>2016</v>
      </c>
      <c r="C7451" t="s">
        <v>26</v>
      </c>
      <c r="D7451" t="s">
        <v>119</v>
      </c>
      <c r="E7451">
        <v>17</v>
      </c>
      <c r="F7451" t="s">
        <v>155</v>
      </c>
      <c r="G7451">
        <v>1</v>
      </c>
      <c r="H7451">
        <v>62.5</v>
      </c>
      <c r="I7451" t="s">
        <v>95</v>
      </c>
      <c r="J7451" t="s">
        <v>226</v>
      </c>
    </row>
    <row r="7452" spans="1:10">
      <c r="A7452" t="str">
        <f t="shared" si="116"/>
        <v>C712016MaleMaori17</v>
      </c>
      <c r="B7452">
        <v>2016</v>
      </c>
      <c r="C7452" t="s">
        <v>26</v>
      </c>
      <c r="D7452" t="s">
        <v>119</v>
      </c>
      <c r="E7452">
        <v>17</v>
      </c>
      <c r="F7452" t="s">
        <v>155</v>
      </c>
      <c r="G7452">
        <v>1</v>
      </c>
      <c r="H7452">
        <v>62.5</v>
      </c>
      <c r="I7452" t="s">
        <v>96</v>
      </c>
      <c r="J7452" t="s">
        <v>167</v>
      </c>
    </row>
    <row r="7453" spans="1:10">
      <c r="A7453" t="str">
        <f t="shared" si="116"/>
        <v>C82-C86, C962016MaleMaori17</v>
      </c>
      <c r="B7453">
        <v>2016</v>
      </c>
      <c r="C7453" t="s">
        <v>26</v>
      </c>
      <c r="D7453" t="s">
        <v>119</v>
      </c>
      <c r="E7453">
        <v>17</v>
      </c>
      <c r="F7453" t="s">
        <v>155</v>
      </c>
      <c r="G7453">
        <v>3</v>
      </c>
      <c r="H7453">
        <v>187.5</v>
      </c>
      <c r="I7453" t="s">
        <v>99</v>
      </c>
      <c r="J7453" t="s">
        <v>173</v>
      </c>
    </row>
    <row r="7454" spans="1:10">
      <c r="A7454" t="str">
        <f t="shared" si="116"/>
        <v>C902016MaleMaori17</v>
      </c>
      <c r="B7454">
        <v>2016</v>
      </c>
      <c r="C7454" t="s">
        <v>26</v>
      </c>
      <c r="D7454" t="s">
        <v>119</v>
      </c>
      <c r="E7454">
        <v>17</v>
      </c>
      <c r="F7454" t="s">
        <v>155</v>
      </c>
      <c r="G7454">
        <v>6</v>
      </c>
      <c r="H7454">
        <v>375</v>
      </c>
      <c r="I7454" t="s">
        <v>100</v>
      </c>
      <c r="J7454" t="s">
        <v>205</v>
      </c>
    </row>
    <row r="7455" spans="1:10">
      <c r="A7455" t="str">
        <f t="shared" si="116"/>
        <v>C91-C952016MaleMaori17</v>
      </c>
      <c r="B7455">
        <v>2016</v>
      </c>
      <c r="C7455" t="s">
        <v>26</v>
      </c>
      <c r="D7455" t="s">
        <v>119</v>
      </c>
      <c r="E7455">
        <v>17</v>
      </c>
      <c r="F7455" t="s">
        <v>155</v>
      </c>
      <c r="G7455">
        <v>5</v>
      </c>
      <c r="H7455">
        <v>312.5</v>
      </c>
      <c r="I7455" t="s">
        <v>101</v>
      </c>
      <c r="J7455" t="s">
        <v>174</v>
      </c>
    </row>
    <row r="7456" spans="1:10">
      <c r="A7456" t="str">
        <f t="shared" si="116"/>
        <v>D45-D472016MaleMaori17</v>
      </c>
      <c r="B7456">
        <v>2016</v>
      </c>
      <c r="C7456" t="s">
        <v>26</v>
      </c>
      <c r="D7456" t="s">
        <v>119</v>
      </c>
      <c r="E7456">
        <v>17</v>
      </c>
      <c r="F7456" t="s">
        <v>155</v>
      </c>
      <c r="G7456">
        <v>3</v>
      </c>
      <c r="H7456">
        <v>187.5</v>
      </c>
      <c r="I7456" t="s">
        <v>140</v>
      </c>
      <c r="J7456" t="s">
        <v>181</v>
      </c>
    </row>
    <row r="7457" spans="1:10">
      <c r="A7457" t="str">
        <f t="shared" si="116"/>
        <v>C00-C142017MaleMaori17</v>
      </c>
      <c r="B7457">
        <v>2017</v>
      </c>
      <c r="C7457" t="s">
        <v>26</v>
      </c>
      <c r="D7457" t="s">
        <v>119</v>
      </c>
      <c r="E7457">
        <v>17</v>
      </c>
      <c r="F7457" t="s">
        <v>155</v>
      </c>
      <c r="G7457">
        <v>1</v>
      </c>
      <c r="H7457">
        <v>59.880239520000003</v>
      </c>
      <c r="I7457" t="s">
        <v>86</v>
      </c>
      <c r="J7457" t="s">
        <v>180</v>
      </c>
    </row>
    <row r="7458" spans="1:10">
      <c r="A7458" t="str">
        <f t="shared" si="116"/>
        <v>C152017MaleMaori17</v>
      </c>
      <c r="B7458">
        <v>2017</v>
      </c>
      <c r="C7458" t="s">
        <v>26</v>
      </c>
      <c r="D7458" t="s">
        <v>119</v>
      </c>
      <c r="E7458">
        <v>17</v>
      </c>
      <c r="F7458" t="s">
        <v>155</v>
      </c>
      <c r="G7458">
        <v>2</v>
      </c>
      <c r="H7458">
        <v>119.760479</v>
      </c>
      <c r="I7458" t="s">
        <v>87</v>
      </c>
      <c r="J7458" t="s">
        <v>217</v>
      </c>
    </row>
    <row r="7459" spans="1:10">
      <c r="A7459" t="str">
        <f t="shared" si="116"/>
        <v>C162017MaleMaori17</v>
      </c>
      <c r="B7459">
        <v>2017</v>
      </c>
      <c r="C7459" t="s">
        <v>26</v>
      </c>
      <c r="D7459" t="s">
        <v>119</v>
      </c>
      <c r="E7459">
        <v>17</v>
      </c>
      <c r="F7459" t="s">
        <v>155</v>
      </c>
      <c r="G7459">
        <v>3</v>
      </c>
      <c r="H7459">
        <v>179.64071860000001</v>
      </c>
      <c r="I7459" t="s">
        <v>88</v>
      </c>
      <c r="J7459" t="s">
        <v>188</v>
      </c>
    </row>
    <row r="7460" spans="1:10">
      <c r="A7460" t="str">
        <f t="shared" si="116"/>
        <v>C18-C212017MaleMaori17</v>
      </c>
      <c r="B7460">
        <v>2017</v>
      </c>
      <c r="C7460" t="s">
        <v>26</v>
      </c>
      <c r="D7460" t="s">
        <v>119</v>
      </c>
      <c r="E7460">
        <v>17</v>
      </c>
      <c r="F7460" t="s">
        <v>155</v>
      </c>
      <c r="G7460">
        <v>10</v>
      </c>
      <c r="H7460">
        <v>598.80239519999998</v>
      </c>
      <c r="I7460" t="s">
        <v>89</v>
      </c>
      <c r="J7460" t="s">
        <v>182</v>
      </c>
    </row>
    <row r="7461" spans="1:10">
      <c r="A7461" t="str">
        <f t="shared" si="116"/>
        <v>C222017MaleMaori17</v>
      </c>
      <c r="B7461">
        <v>2017</v>
      </c>
      <c r="C7461" t="s">
        <v>26</v>
      </c>
      <c r="D7461" t="s">
        <v>119</v>
      </c>
      <c r="E7461">
        <v>17</v>
      </c>
      <c r="F7461" t="s">
        <v>155</v>
      </c>
      <c r="G7461">
        <v>2</v>
      </c>
      <c r="H7461">
        <v>119.760479</v>
      </c>
      <c r="I7461" t="s">
        <v>90</v>
      </c>
      <c r="J7461" t="s">
        <v>159</v>
      </c>
    </row>
    <row r="7462" spans="1:10">
      <c r="A7462" t="str">
        <f t="shared" si="116"/>
        <v>C252017MaleMaori17</v>
      </c>
      <c r="B7462">
        <v>2017</v>
      </c>
      <c r="C7462" t="s">
        <v>26</v>
      </c>
      <c r="D7462" t="s">
        <v>119</v>
      </c>
      <c r="E7462">
        <v>17</v>
      </c>
      <c r="F7462" t="s">
        <v>155</v>
      </c>
      <c r="G7462">
        <v>1</v>
      </c>
      <c r="H7462">
        <v>59.880239520000003</v>
      </c>
      <c r="I7462" t="s">
        <v>91</v>
      </c>
      <c r="J7462" t="s">
        <v>197</v>
      </c>
    </row>
    <row r="7463" spans="1:10">
      <c r="A7463" t="str">
        <f t="shared" si="116"/>
        <v>C262017MaleMaori17</v>
      </c>
      <c r="B7463">
        <v>2017</v>
      </c>
      <c r="C7463" t="s">
        <v>26</v>
      </c>
      <c r="D7463" t="s">
        <v>119</v>
      </c>
      <c r="E7463">
        <v>17</v>
      </c>
      <c r="F7463" t="s">
        <v>155</v>
      </c>
      <c r="G7463">
        <v>2</v>
      </c>
      <c r="H7463">
        <v>119.760479</v>
      </c>
      <c r="I7463" t="s">
        <v>198</v>
      </c>
      <c r="J7463" t="s">
        <v>199</v>
      </c>
    </row>
    <row r="7464" spans="1:10">
      <c r="A7464" t="str">
        <f t="shared" si="116"/>
        <v>C33-C342017MaleMaori17</v>
      </c>
      <c r="B7464">
        <v>2017</v>
      </c>
      <c r="C7464" t="s">
        <v>26</v>
      </c>
      <c r="D7464" t="s">
        <v>119</v>
      </c>
      <c r="E7464">
        <v>17</v>
      </c>
      <c r="F7464" t="s">
        <v>155</v>
      </c>
      <c r="G7464">
        <v>9</v>
      </c>
      <c r="H7464">
        <v>538.92215569999996</v>
      </c>
      <c r="I7464" t="s">
        <v>92</v>
      </c>
      <c r="J7464" t="s">
        <v>175</v>
      </c>
    </row>
    <row r="7465" spans="1:10">
      <c r="A7465" t="str">
        <f t="shared" si="116"/>
        <v>C432017MaleMaori17</v>
      </c>
      <c r="B7465">
        <v>2017</v>
      </c>
      <c r="C7465" t="s">
        <v>26</v>
      </c>
      <c r="D7465" t="s">
        <v>119</v>
      </c>
      <c r="E7465">
        <v>17</v>
      </c>
      <c r="F7465" t="s">
        <v>155</v>
      </c>
      <c r="G7465">
        <v>2</v>
      </c>
      <c r="H7465">
        <v>119.760479</v>
      </c>
      <c r="I7465" t="s">
        <v>93</v>
      </c>
      <c r="J7465" t="s">
        <v>186</v>
      </c>
    </row>
    <row r="7466" spans="1:10">
      <c r="A7466" t="str">
        <f t="shared" si="116"/>
        <v>C442017MaleMaori17</v>
      </c>
      <c r="B7466">
        <v>2017</v>
      </c>
      <c r="C7466" t="s">
        <v>26</v>
      </c>
      <c r="D7466" t="s">
        <v>119</v>
      </c>
      <c r="E7466">
        <v>17</v>
      </c>
      <c r="F7466" t="s">
        <v>155</v>
      </c>
      <c r="G7466">
        <v>1</v>
      </c>
      <c r="H7466">
        <v>59.880239520000003</v>
      </c>
      <c r="I7466" t="s">
        <v>176</v>
      </c>
      <c r="J7466" t="s">
        <v>177</v>
      </c>
    </row>
    <row r="7467" spans="1:10">
      <c r="A7467" t="str">
        <f t="shared" si="116"/>
        <v>C492017MaleMaori17</v>
      </c>
      <c r="B7467">
        <v>2017</v>
      </c>
      <c r="C7467" t="s">
        <v>26</v>
      </c>
      <c r="D7467" t="s">
        <v>119</v>
      </c>
      <c r="E7467">
        <v>17</v>
      </c>
      <c r="F7467" t="s">
        <v>155</v>
      </c>
      <c r="G7467">
        <v>1</v>
      </c>
      <c r="H7467">
        <v>59.880239520000003</v>
      </c>
      <c r="I7467" t="s">
        <v>162</v>
      </c>
      <c r="J7467" t="s">
        <v>163</v>
      </c>
    </row>
    <row r="7468" spans="1:10">
      <c r="A7468" t="str">
        <f t="shared" si="116"/>
        <v>C612017MaleMaori17</v>
      </c>
      <c r="B7468">
        <v>2017</v>
      </c>
      <c r="C7468" t="s">
        <v>26</v>
      </c>
      <c r="D7468" t="s">
        <v>119</v>
      </c>
      <c r="E7468">
        <v>17</v>
      </c>
      <c r="F7468" t="s">
        <v>155</v>
      </c>
      <c r="G7468">
        <v>12</v>
      </c>
      <c r="H7468">
        <v>718.56287429999998</v>
      </c>
      <c r="I7468" t="s">
        <v>107</v>
      </c>
      <c r="J7468" t="s">
        <v>202</v>
      </c>
    </row>
    <row r="7469" spans="1:10">
      <c r="A7469" t="str">
        <f t="shared" si="116"/>
        <v>C64-C66, C682017MaleMaori17</v>
      </c>
      <c r="B7469">
        <v>2017</v>
      </c>
      <c r="C7469" t="s">
        <v>26</v>
      </c>
      <c r="D7469" t="s">
        <v>119</v>
      </c>
      <c r="E7469">
        <v>17</v>
      </c>
      <c r="F7469" t="s">
        <v>155</v>
      </c>
      <c r="G7469">
        <v>2</v>
      </c>
      <c r="H7469">
        <v>119.760479</v>
      </c>
      <c r="I7469" t="s">
        <v>94</v>
      </c>
      <c r="J7469" t="s">
        <v>164</v>
      </c>
    </row>
    <row r="7470" spans="1:10">
      <c r="A7470" t="str">
        <f t="shared" si="116"/>
        <v>C672017MaleMaori17</v>
      </c>
      <c r="B7470">
        <v>2017</v>
      </c>
      <c r="C7470" t="s">
        <v>26</v>
      </c>
      <c r="D7470" t="s">
        <v>119</v>
      </c>
      <c r="E7470">
        <v>17</v>
      </c>
      <c r="F7470" t="s">
        <v>155</v>
      </c>
      <c r="G7470">
        <v>3</v>
      </c>
      <c r="H7470">
        <v>179.64071860000001</v>
      </c>
      <c r="I7470" t="s">
        <v>95</v>
      </c>
      <c r="J7470" t="s">
        <v>226</v>
      </c>
    </row>
    <row r="7471" spans="1:10">
      <c r="A7471" t="str">
        <f t="shared" si="116"/>
        <v>C712017MaleMaori17</v>
      </c>
      <c r="B7471">
        <v>2017</v>
      </c>
      <c r="C7471" t="s">
        <v>26</v>
      </c>
      <c r="D7471" t="s">
        <v>119</v>
      </c>
      <c r="E7471">
        <v>17</v>
      </c>
      <c r="F7471" t="s">
        <v>155</v>
      </c>
      <c r="G7471">
        <v>1</v>
      </c>
      <c r="H7471">
        <v>59.880239520000003</v>
      </c>
      <c r="I7471" t="s">
        <v>96</v>
      </c>
      <c r="J7471" t="s">
        <v>167</v>
      </c>
    </row>
    <row r="7472" spans="1:10">
      <c r="A7472" t="str">
        <f t="shared" si="116"/>
        <v>C732017MaleMaori17</v>
      </c>
      <c r="B7472">
        <v>2017</v>
      </c>
      <c r="C7472" t="s">
        <v>26</v>
      </c>
      <c r="D7472" t="s">
        <v>119</v>
      </c>
      <c r="E7472">
        <v>17</v>
      </c>
      <c r="F7472" t="s">
        <v>155</v>
      </c>
      <c r="G7472">
        <v>1</v>
      </c>
      <c r="H7472">
        <v>59.880239520000003</v>
      </c>
      <c r="I7472" t="s">
        <v>97</v>
      </c>
      <c r="J7472" t="s">
        <v>183</v>
      </c>
    </row>
    <row r="7473" spans="1:10">
      <c r="A7473" t="str">
        <f t="shared" si="116"/>
        <v>C77-C792017MaleMaori17</v>
      </c>
      <c r="B7473">
        <v>2017</v>
      </c>
      <c r="C7473" t="s">
        <v>26</v>
      </c>
      <c r="D7473" t="s">
        <v>119</v>
      </c>
      <c r="E7473">
        <v>17</v>
      </c>
      <c r="F7473" t="s">
        <v>155</v>
      </c>
      <c r="G7473">
        <v>1</v>
      </c>
      <c r="H7473">
        <v>59.880239520000003</v>
      </c>
      <c r="I7473" t="s">
        <v>215</v>
      </c>
      <c r="J7473" t="s">
        <v>216</v>
      </c>
    </row>
    <row r="7474" spans="1:10">
      <c r="A7474" t="str">
        <f t="shared" si="116"/>
        <v>C82-C86, C962017MaleMaori17</v>
      </c>
      <c r="B7474">
        <v>2017</v>
      </c>
      <c r="C7474" t="s">
        <v>26</v>
      </c>
      <c r="D7474" t="s">
        <v>119</v>
      </c>
      <c r="E7474">
        <v>17</v>
      </c>
      <c r="F7474" t="s">
        <v>155</v>
      </c>
      <c r="G7474">
        <v>3</v>
      </c>
      <c r="H7474">
        <v>179.64071860000001</v>
      </c>
      <c r="I7474" t="s">
        <v>99</v>
      </c>
      <c r="J7474" t="s">
        <v>173</v>
      </c>
    </row>
    <row r="7475" spans="1:10">
      <c r="A7475" t="str">
        <f t="shared" si="116"/>
        <v>C902017MaleMaori17</v>
      </c>
      <c r="B7475">
        <v>2017</v>
      </c>
      <c r="C7475" t="s">
        <v>26</v>
      </c>
      <c r="D7475" t="s">
        <v>119</v>
      </c>
      <c r="E7475">
        <v>17</v>
      </c>
      <c r="F7475" t="s">
        <v>155</v>
      </c>
      <c r="G7475">
        <v>1</v>
      </c>
      <c r="H7475">
        <v>59.880239520000003</v>
      </c>
      <c r="I7475" t="s">
        <v>100</v>
      </c>
      <c r="J7475" t="s">
        <v>205</v>
      </c>
    </row>
    <row r="7476" spans="1:10">
      <c r="A7476" t="str">
        <f t="shared" si="116"/>
        <v>C91-C952017MaleMaori17</v>
      </c>
      <c r="B7476">
        <v>2017</v>
      </c>
      <c r="C7476" t="s">
        <v>26</v>
      </c>
      <c r="D7476" t="s">
        <v>119</v>
      </c>
      <c r="E7476">
        <v>17</v>
      </c>
      <c r="F7476" t="s">
        <v>155</v>
      </c>
      <c r="G7476">
        <v>4</v>
      </c>
      <c r="H7476">
        <v>239.5209581</v>
      </c>
      <c r="I7476" t="s">
        <v>101</v>
      </c>
      <c r="J7476" t="s">
        <v>174</v>
      </c>
    </row>
    <row r="7477" spans="1:10">
      <c r="A7477" t="str">
        <f t="shared" si="116"/>
        <v>D45-D472017MaleMaori17</v>
      </c>
      <c r="B7477">
        <v>2017</v>
      </c>
      <c r="C7477" t="s">
        <v>26</v>
      </c>
      <c r="D7477" t="s">
        <v>119</v>
      </c>
      <c r="E7477">
        <v>17</v>
      </c>
      <c r="F7477" t="s">
        <v>155</v>
      </c>
      <c r="G7477">
        <v>4</v>
      </c>
      <c r="H7477">
        <v>239.5209581</v>
      </c>
      <c r="I7477" t="s">
        <v>140</v>
      </c>
      <c r="J7477" t="s">
        <v>181</v>
      </c>
    </row>
    <row r="7478" spans="1:10">
      <c r="A7478" t="str">
        <f t="shared" si="116"/>
        <v>C152015MaleMaori18</v>
      </c>
      <c r="B7478">
        <v>2015</v>
      </c>
      <c r="C7478" t="s">
        <v>26</v>
      </c>
      <c r="D7478" t="s">
        <v>119</v>
      </c>
      <c r="E7478">
        <v>18</v>
      </c>
      <c r="F7478" t="s">
        <v>20</v>
      </c>
      <c r="G7478">
        <v>1</v>
      </c>
      <c r="H7478">
        <v>135.13513510000001</v>
      </c>
      <c r="I7478" t="s">
        <v>87</v>
      </c>
      <c r="J7478" t="s">
        <v>217</v>
      </c>
    </row>
    <row r="7479" spans="1:10">
      <c r="A7479" t="str">
        <f t="shared" si="116"/>
        <v>C18-C212015MaleMaori18</v>
      </c>
      <c r="B7479">
        <v>2015</v>
      </c>
      <c r="C7479" t="s">
        <v>26</v>
      </c>
      <c r="D7479" t="s">
        <v>119</v>
      </c>
      <c r="E7479">
        <v>18</v>
      </c>
      <c r="F7479" t="s">
        <v>20</v>
      </c>
      <c r="G7479">
        <v>3</v>
      </c>
      <c r="H7479">
        <v>405.40540540000001</v>
      </c>
      <c r="I7479" t="s">
        <v>89</v>
      </c>
      <c r="J7479" t="s">
        <v>182</v>
      </c>
    </row>
    <row r="7480" spans="1:10">
      <c r="A7480" t="str">
        <f t="shared" si="116"/>
        <v>C252015MaleMaori18</v>
      </c>
      <c r="B7480">
        <v>2015</v>
      </c>
      <c r="C7480" t="s">
        <v>26</v>
      </c>
      <c r="D7480" t="s">
        <v>119</v>
      </c>
      <c r="E7480">
        <v>18</v>
      </c>
      <c r="F7480" t="s">
        <v>20</v>
      </c>
      <c r="G7480">
        <v>1</v>
      </c>
      <c r="H7480">
        <v>135.13513510000001</v>
      </c>
      <c r="I7480" t="s">
        <v>91</v>
      </c>
      <c r="J7480" t="s">
        <v>197</v>
      </c>
    </row>
    <row r="7481" spans="1:10">
      <c r="A7481" t="str">
        <f t="shared" si="116"/>
        <v>C33-C342015MaleMaori18</v>
      </c>
      <c r="B7481">
        <v>2015</v>
      </c>
      <c r="C7481" t="s">
        <v>26</v>
      </c>
      <c r="D7481" t="s">
        <v>119</v>
      </c>
      <c r="E7481">
        <v>18</v>
      </c>
      <c r="F7481" t="s">
        <v>20</v>
      </c>
      <c r="G7481">
        <v>4</v>
      </c>
      <c r="H7481">
        <v>540.54054050000002</v>
      </c>
      <c r="I7481" t="s">
        <v>92</v>
      </c>
      <c r="J7481" t="s">
        <v>175</v>
      </c>
    </row>
    <row r="7482" spans="1:10">
      <c r="A7482" t="str">
        <f t="shared" si="116"/>
        <v>C482015MaleMaori18</v>
      </c>
      <c r="B7482">
        <v>2015</v>
      </c>
      <c r="C7482" t="s">
        <v>26</v>
      </c>
      <c r="D7482" t="s">
        <v>119</v>
      </c>
      <c r="E7482">
        <v>18</v>
      </c>
      <c r="F7482" t="s">
        <v>20</v>
      </c>
      <c r="G7482">
        <v>1</v>
      </c>
      <c r="H7482">
        <v>135.13513510000001</v>
      </c>
      <c r="I7482" t="s">
        <v>200</v>
      </c>
      <c r="J7482" t="s">
        <v>201</v>
      </c>
    </row>
    <row r="7483" spans="1:10">
      <c r="A7483" t="str">
        <f t="shared" si="116"/>
        <v>C612015MaleMaori18</v>
      </c>
      <c r="B7483">
        <v>2015</v>
      </c>
      <c r="C7483" t="s">
        <v>26</v>
      </c>
      <c r="D7483" t="s">
        <v>119</v>
      </c>
      <c r="E7483">
        <v>18</v>
      </c>
      <c r="F7483" t="s">
        <v>20</v>
      </c>
      <c r="G7483">
        <v>5</v>
      </c>
      <c r="H7483">
        <v>675.67567570000006</v>
      </c>
      <c r="I7483" t="s">
        <v>107</v>
      </c>
      <c r="J7483" t="s">
        <v>202</v>
      </c>
    </row>
    <row r="7484" spans="1:10">
      <c r="A7484" t="str">
        <f t="shared" si="116"/>
        <v>C672015MaleMaori18</v>
      </c>
      <c r="B7484">
        <v>2015</v>
      </c>
      <c r="C7484" t="s">
        <v>26</v>
      </c>
      <c r="D7484" t="s">
        <v>119</v>
      </c>
      <c r="E7484">
        <v>18</v>
      </c>
      <c r="F7484" t="s">
        <v>20</v>
      </c>
      <c r="G7484">
        <v>1</v>
      </c>
      <c r="H7484">
        <v>135.13513510000001</v>
      </c>
      <c r="I7484" t="s">
        <v>95</v>
      </c>
      <c r="J7484" t="s">
        <v>226</v>
      </c>
    </row>
    <row r="7485" spans="1:10">
      <c r="A7485" t="str">
        <f t="shared" si="116"/>
        <v>C77-C792015MaleMaori18</v>
      </c>
      <c r="B7485">
        <v>2015</v>
      </c>
      <c r="C7485" t="s">
        <v>26</v>
      </c>
      <c r="D7485" t="s">
        <v>119</v>
      </c>
      <c r="E7485">
        <v>18</v>
      </c>
      <c r="F7485" t="s">
        <v>20</v>
      </c>
      <c r="G7485">
        <v>1</v>
      </c>
      <c r="H7485">
        <v>135.13513510000001</v>
      </c>
      <c r="I7485" t="s">
        <v>215</v>
      </c>
      <c r="J7485" t="s">
        <v>216</v>
      </c>
    </row>
    <row r="7486" spans="1:10">
      <c r="A7486" t="str">
        <f t="shared" si="116"/>
        <v>C82-C86, C962015MaleMaori18</v>
      </c>
      <c r="B7486">
        <v>2015</v>
      </c>
      <c r="C7486" t="s">
        <v>26</v>
      </c>
      <c r="D7486" t="s">
        <v>119</v>
      </c>
      <c r="E7486">
        <v>18</v>
      </c>
      <c r="F7486" t="s">
        <v>20</v>
      </c>
      <c r="G7486">
        <v>1</v>
      </c>
      <c r="H7486">
        <v>135.13513510000001</v>
      </c>
      <c r="I7486" t="s">
        <v>99</v>
      </c>
      <c r="J7486" t="s">
        <v>173</v>
      </c>
    </row>
    <row r="7487" spans="1:10">
      <c r="A7487" t="str">
        <f t="shared" si="116"/>
        <v>C902015MaleMaori18</v>
      </c>
      <c r="B7487">
        <v>2015</v>
      </c>
      <c r="C7487" t="s">
        <v>26</v>
      </c>
      <c r="D7487" t="s">
        <v>119</v>
      </c>
      <c r="E7487">
        <v>18</v>
      </c>
      <c r="F7487" t="s">
        <v>20</v>
      </c>
      <c r="G7487">
        <v>1</v>
      </c>
      <c r="H7487">
        <v>135.13513510000001</v>
      </c>
      <c r="I7487" t="s">
        <v>100</v>
      </c>
      <c r="J7487" t="s">
        <v>205</v>
      </c>
    </row>
    <row r="7488" spans="1:10">
      <c r="A7488" t="str">
        <f t="shared" si="116"/>
        <v>C91-C952015MaleMaori18</v>
      </c>
      <c r="B7488">
        <v>2015</v>
      </c>
      <c r="C7488" t="s">
        <v>26</v>
      </c>
      <c r="D7488" t="s">
        <v>119</v>
      </c>
      <c r="E7488">
        <v>18</v>
      </c>
      <c r="F7488" t="s">
        <v>20</v>
      </c>
      <c r="G7488">
        <v>2</v>
      </c>
      <c r="H7488">
        <v>270.27027029999999</v>
      </c>
      <c r="I7488" t="s">
        <v>101</v>
      </c>
      <c r="J7488" t="s">
        <v>174</v>
      </c>
    </row>
    <row r="7489" spans="1:10">
      <c r="A7489" t="str">
        <f t="shared" si="116"/>
        <v>D45-D472015MaleMaori18</v>
      </c>
      <c r="B7489">
        <v>2015</v>
      </c>
      <c r="C7489" t="s">
        <v>26</v>
      </c>
      <c r="D7489" t="s">
        <v>119</v>
      </c>
      <c r="E7489">
        <v>18</v>
      </c>
      <c r="F7489" t="s">
        <v>20</v>
      </c>
      <c r="G7489">
        <v>1</v>
      </c>
      <c r="H7489">
        <v>135.13513510000001</v>
      </c>
      <c r="I7489" t="s">
        <v>140</v>
      </c>
      <c r="J7489" t="s">
        <v>181</v>
      </c>
    </row>
    <row r="7490" spans="1:10">
      <c r="A7490" t="str">
        <f t="shared" si="116"/>
        <v>C152016MaleMaori18</v>
      </c>
      <c r="B7490">
        <v>2016</v>
      </c>
      <c r="C7490" t="s">
        <v>26</v>
      </c>
      <c r="D7490" t="s">
        <v>119</v>
      </c>
      <c r="E7490">
        <v>18</v>
      </c>
      <c r="F7490" t="s">
        <v>20</v>
      </c>
      <c r="G7490">
        <v>1</v>
      </c>
      <c r="H7490">
        <v>121.95121949999999</v>
      </c>
      <c r="I7490" t="s">
        <v>87</v>
      </c>
      <c r="J7490" t="s">
        <v>217</v>
      </c>
    </row>
    <row r="7491" spans="1:10">
      <c r="A7491" t="str">
        <f t="shared" ref="A7491:A7554" si="117">I7491&amp;B7491&amp;C7491&amp;D7491&amp;E7491</f>
        <v>C162016MaleMaori18</v>
      </c>
      <c r="B7491">
        <v>2016</v>
      </c>
      <c r="C7491" t="s">
        <v>26</v>
      </c>
      <c r="D7491" t="s">
        <v>119</v>
      </c>
      <c r="E7491">
        <v>18</v>
      </c>
      <c r="F7491" t="s">
        <v>20</v>
      </c>
      <c r="G7491">
        <v>1</v>
      </c>
      <c r="H7491">
        <v>121.95121949999999</v>
      </c>
      <c r="I7491" t="s">
        <v>88</v>
      </c>
      <c r="J7491" t="s">
        <v>188</v>
      </c>
    </row>
    <row r="7492" spans="1:10">
      <c r="A7492" t="str">
        <f t="shared" si="117"/>
        <v>C18-C212016MaleMaori18</v>
      </c>
      <c r="B7492">
        <v>2016</v>
      </c>
      <c r="C7492" t="s">
        <v>26</v>
      </c>
      <c r="D7492" t="s">
        <v>119</v>
      </c>
      <c r="E7492">
        <v>18</v>
      </c>
      <c r="F7492" t="s">
        <v>20</v>
      </c>
      <c r="G7492">
        <v>1</v>
      </c>
      <c r="H7492">
        <v>121.95121949999999</v>
      </c>
      <c r="I7492" t="s">
        <v>89</v>
      </c>
      <c r="J7492" t="s">
        <v>182</v>
      </c>
    </row>
    <row r="7493" spans="1:10">
      <c r="A7493" t="str">
        <f t="shared" si="117"/>
        <v>C222016MaleMaori18</v>
      </c>
      <c r="B7493">
        <v>2016</v>
      </c>
      <c r="C7493" t="s">
        <v>26</v>
      </c>
      <c r="D7493" t="s">
        <v>119</v>
      </c>
      <c r="E7493">
        <v>18</v>
      </c>
      <c r="F7493" t="s">
        <v>20</v>
      </c>
      <c r="G7493">
        <v>1</v>
      </c>
      <c r="H7493">
        <v>121.95121949999999</v>
      </c>
      <c r="I7493" t="s">
        <v>90</v>
      </c>
      <c r="J7493" t="s">
        <v>159</v>
      </c>
    </row>
    <row r="7494" spans="1:10">
      <c r="A7494" t="str">
        <f t="shared" si="117"/>
        <v>C33-C342016MaleMaori18</v>
      </c>
      <c r="B7494">
        <v>2016</v>
      </c>
      <c r="C7494" t="s">
        <v>26</v>
      </c>
      <c r="D7494" t="s">
        <v>119</v>
      </c>
      <c r="E7494">
        <v>18</v>
      </c>
      <c r="F7494" t="s">
        <v>20</v>
      </c>
      <c r="G7494">
        <v>4</v>
      </c>
      <c r="H7494">
        <v>487.80487799999997</v>
      </c>
      <c r="I7494" t="s">
        <v>92</v>
      </c>
      <c r="J7494" t="s">
        <v>175</v>
      </c>
    </row>
    <row r="7495" spans="1:10">
      <c r="A7495" t="str">
        <f t="shared" si="117"/>
        <v>C442016MaleMaori18</v>
      </c>
      <c r="B7495">
        <v>2016</v>
      </c>
      <c r="C7495" t="s">
        <v>26</v>
      </c>
      <c r="D7495" t="s">
        <v>119</v>
      </c>
      <c r="E7495">
        <v>18</v>
      </c>
      <c r="F7495" t="s">
        <v>20</v>
      </c>
      <c r="G7495">
        <v>1</v>
      </c>
      <c r="H7495">
        <v>121.95121949999999</v>
      </c>
      <c r="I7495" t="s">
        <v>176</v>
      </c>
      <c r="J7495" t="s">
        <v>177</v>
      </c>
    </row>
    <row r="7496" spans="1:10">
      <c r="A7496" t="str">
        <f t="shared" si="117"/>
        <v>C502016MaleMaori18</v>
      </c>
      <c r="B7496">
        <v>2016</v>
      </c>
      <c r="C7496" t="s">
        <v>26</v>
      </c>
      <c r="D7496" t="s">
        <v>119</v>
      </c>
      <c r="E7496">
        <v>18</v>
      </c>
      <c r="F7496" t="s">
        <v>20</v>
      </c>
      <c r="G7496">
        <v>1</v>
      </c>
      <c r="H7496">
        <v>121.95121949999999</v>
      </c>
      <c r="I7496" t="s">
        <v>102</v>
      </c>
      <c r="J7496" t="s">
        <v>214</v>
      </c>
    </row>
    <row r="7497" spans="1:10">
      <c r="A7497" t="str">
        <f t="shared" si="117"/>
        <v>C612016MaleMaori18</v>
      </c>
      <c r="B7497">
        <v>2016</v>
      </c>
      <c r="C7497" t="s">
        <v>26</v>
      </c>
      <c r="D7497" t="s">
        <v>119</v>
      </c>
      <c r="E7497">
        <v>18</v>
      </c>
      <c r="F7497" t="s">
        <v>20</v>
      </c>
      <c r="G7497">
        <v>3</v>
      </c>
      <c r="H7497">
        <v>365.85365849999999</v>
      </c>
      <c r="I7497" t="s">
        <v>107</v>
      </c>
      <c r="J7497" t="s">
        <v>202</v>
      </c>
    </row>
    <row r="7498" spans="1:10">
      <c r="A7498" t="str">
        <f t="shared" si="117"/>
        <v>C672016MaleMaori18</v>
      </c>
      <c r="B7498">
        <v>2016</v>
      </c>
      <c r="C7498" t="s">
        <v>26</v>
      </c>
      <c r="D7498" t="s">
        <v>119</v>
      </c>
      <c r="E7498">
        <v>18</v>
      </c>
      <c r="F7498" t="s">
        <v>20</v>
      </c>
      <c r="G7498">
        <v>1</v>
      </c>
      <c r="H7498">
        <v>121.95121949999999</v>
      </c>
      <c r="I7498" t="s">
        <v>95</v>
      </c>
      <c r="J7498" t="s">
        <v>226</v>
      </c>
    </row>
    <row r="7499" spans="1:10">
      <c r="A7499" t="str">
        <f t="shared" si="117"/>
        <v>C77-C792016MaleMaori18</v>
      </c>
      <c r="B7499">
        <v>2016</v>
      </c>
      <c r="C7499" t="s">
        <v>26</v>
      </c>
      <c r="D7499" t="s">
        <v>119</v>
      </c>
      <c r="E7499">
        <v>18</v>
      </c>
      <c r="F7499" t="s">
        <v>20</v>
      </c>
      <c r="G7499">
        <v>1</v>
      </c>
      <c r="H7499">
        <v>121.95121949999999</v>
      </c>
      <c r="I7499" t="s">
        <v>215</v>
      </c>
      <c r="J7499" t="s">
        <v>216</v>
      </c>
    </row>
    <row r="7500" spans="1:10">
      <c r="A7500" t="str">
        <f t="shared" si="117"/>
        <v>C802016MaleMaori18</v>
      </c>
      <c r="B7500">
        <v>2016</v>
      </c>
      <c r="C7500" t="s">
        <v>26</v>
      </c>
      <c r="D7500" t="s">
        <v>119</v>
      </c>
      <c r="E7500">
        <v>18</v>
      </c>
      <c r="F7500" t="s">
        <v>20</v>
      </c>
      <c r="G7500">
        <v>1</v>
      </c>
      <c r="H7500">
        <v>121.95121949999999</v>
      </c>
      <c r="I7500" t="s">
        <v>229</v>
      </c>
      <c r="J7500" t="s">
        <v>230</v>
      </c>
    </row>
    <row r="7501" spans="1:10">
      <c r="A7501" t="str">
        <f t="shared" si="117"/>
        <v>C91-C952016MaleMaori18</v>
      </c>
      <c r="B7501">
        <v>2016</v>
      </c>
      <c r="C7501" t="s">
        <v>26</v>
      </c>
      <c r="D7501" t="s">
        <v>119</v>
      </c>
      <c r="E7501">
        <v>18</v>
      </c>
      <c r="F7501" t="s">
        <v>20</v>
      </c>
      <c r="G7501">
        <v>2</v>
      </c>
      <c r="H7501">
        <v>243.90243899999999</v>
      </c>
      <c r="I7501" t="s">
        <v>101</v>
      </c>
      <c r="J7501" t="s">
        <v>174</v>
      </c>
    </row>
    <row r="7502" spans="1:10">
      <c r="A7502" t="str">
        <f t="shared" si="117"/>
        <v>C152017MaleMaori18</v>
      </c>
      <c r="B7502">
        <v>2017</v>
      </c>
      <c r="C7502" t="s">
        <v>26</v>
      </c>
      <c r="D7502" t="s">
        <v>119</v>
      </c>
      <c r="E7502">
        <v>18</v>
      </c>
      <c r="F7502" t="s">
        <v>20</v>
      </c>
      <c r="G7502">
        <v>2</v>
      </c>
      <c r="H7502">
        <v>215.05376340000001</v>
      </c>
      <c r="I7502" t="s">
        <v>87</v>
      </c>
      <c r="J7502" t="s">
        <v>217</v>
      </c>
    </row>
    <row r="7503" spans="1:10">
      <c r="A7503" t="str">
        <f t="shared" si="117"/>
        <v>C162017MaleMaori18</v>
      </c>
      <c r="B7503">
        <v>2017</v>
      </c>
      <c r="C7503" t="s">
        <v>26</v>
      </c>
      <c r="D7503" t="s">
        <v>119</v>
      </c>
      <c r="E7503">
        <v>18</v>
      </c>
      <c r="F7503" t="s">
        <v>20</v>
      </c>
      <c r="G7503">
        <v>1</v>
      </c>
      <c r="H7503">
        <v>107.5268817</v>
      </c>
      <c r="I7503" t="s">
        <v>88</v>
      </c>
      <c r="J7503" t="s">
        <v>188</v>
      </c>
    </row>
    <row r="7504" spans="1:10">
      <c r="A7504" t="str">
        <f t="shared" si="117"/>
        <v>C172017MaleMaori18</v>
      </c>
      <c r="B7504">
        <v>2017</v>
      </c>
      <c r="C7504" t="s">
        <v>26</v>
      </c>
      <c r="D7504" t="s">
        <v>119</v>
      </c>
      <c r="E7504">
        <v>18</v>
      </c>
      <c r="F7504" t="s">
        <v>20</v>
      </c>
      <c r="G7504">
        <v>1</v>
      </c>
      <c r="H7504">
        <v>107.5268817</v>
      </c>
      <c r="I7504" t="s">
        <v>208</v>
      </c>
      <c r="J7504" t="s">
        <v>209</v>
      </c>
    </row>
    <row r="7505" spans="1:10">
      <c r="A7505" t="str">
        <f t="shared" si="117"/>
        <v>C222017MaleMaori18</v>
      </c>
      <c r="B7505">
        <v>2017</v>
      </c>
      <c r="C7505" t="s">
        <v>26</v>
      </c>
      <c r="D7505" t="s">
        <v>119</v>
      </c>
      <c r="E7505">
        <v>18</v>
      </c>
      <c r="F7505" t="s">
        <v>20</v>
      </c>
      <c r="G7505">
        <v>1</v>
      </c>
      <c r="H7505">
        <v>107.5268817</v>
      </c>
      <c r="I7505" t="s">
        <v>90</v>
      </c>
      <c r="J7505" t="s">
        <v>159</v>
      </c>
    </row>
    <row r="7506" spans="1:10">
      <c r="A7506" t="str">
        <f t="shared" si="117"/>
        <v>C252017MaleMaori18</v>
      </c>
      <c r="B7506">
        <v>2017</v>
      </c>
      <c r="C7506" t="s">
        <v>26</v>
      </c>
      <c r="D7506" t="s">
        <v>119</v>
      </c>
      <c r="E7506">
        <v>18</v>
      </c>
      <c r="F7506" t="s">
        <v>20</v>
      </c>
      <c r="G7506">
        <v>1</v>
      </c>
      <c r="H7506">
        <v>107.5268817</v>
      </c>
      <c r="I7506" t="s">
        <v>91</v>
      </c>
      <c r="J7506" t="s">
        <v>197</v>
      </c>
    </row>
    <row r="7507" spans="1:10">
      <c r="A7507" t="str">
        <f t="shared" si="117"/>
        <v>C262017MaleMaori18</v>
      </c>
      <c r="B7507">
        <v>2017</v>
      </c>
      <c r="C7507" t="s">
        <v>26</v>
      </c>
      <c r="D7507" t="s">
        <v>119</v>
      </c>
      <c r="E7507">
        <v>18</v>
      </c>
      <c r="F7507" t="s">
        <v>20</v>
      </c>
      <c r="G7507">
        <v>1</v>
      </c>
      <c r="H7507">
        <v>107.5268817</v>
      </c>
      <c r="I7507" t="s">
        <v>198</v>
      </c>
      <c r="J7507" t="s">
        <v>199</v>
      </c>
    </row>
    <row r="7508" spans="1:10">
      <c r="A7508" t="str">
        <f t="shared" si="117"/>
        <v>C33-C342017MaleMaori18</v>
      </c>
      <c r="B7508">
        <v>2017</v>
      </c>
      <c r="C7508" t="s">
        <v>26</v>
      </c>
      <c r="D7508" t="s">
        <v>119</v>
      </c>
      <c r="E7508">
        <v>18</v>
      </c>
      <c r="F7508" t="s">
        <v>20</v>
      </c>
      <c r="G7508">
        <v>3</v>
      </c>
      <c r="H7508">
        <v>322.58064519999999</v>
      </c>
      <c r="I7508" t="s">
        <v>92</v>
      </c>
      <c r="J7508" t="s">
        <v>175</v>
      </c>
    </row>
    <row r="7509" spans="1:10">
      <c r="A7509" t="str">
        <f t="shared" si="117"/>
        <v>C432017MaleMaori18</v>
      </c>
      <c r="B7509">
        <v>2017</v>
      </c>
      <c r="C7509" t="s">
        <v>26</v>
      </c>
      <c r="D7509" t="s">
        <v>119</v>
      </c>
      <c r="E7509">
        <v>18</v>
      </c>
      <c r="F7509" t="s">
        <v>20</v>
      </c>
      <c r="G7509">
        <v>1</v>
      </c>
      <c r="H7509">
        <v>107.5268817</v>
      </c>
      <c r="I7509" t="s">
        <v>93</v>
      </c>
      <c r="J7509" t="s">
        <v>186</v>
      </c>
    </row>
    <row r="7510" spans="1:10">
      <c r="A7510" t="str">
        <f t="shared" si="117"/>
        <v>C612017MaleMaori18</v>
      </c>
      <c r="B7510">
        <v>2017</v>
      </c>
      <c r="C7510" t="s">
        <v>26</v>
      </c>
      <c r="D7510" t="s">
        <v>119</v>
      </c>
      <c r="E7510">
        <v>18</v>
      </c>
      <c r="F7510" t="s">
        <v>20</v>
      </c>
      <c r="G7510">
        <v>7</v>
      </c>
      <c r="H7510">
        <v>752.68817200000001</v>
      </c>
      <c r="I7510" t="s">
        <v>107</v>
      </c>
      <c r="J7510" t="s">
        <v>202</v>
      </c>
    </row>
    <row r="7511" spans="1:10">
      <c r="A7511" t="str">
        <f t="shared" si="117"/>
        <v>C672017MaleMaori18</v>
      </c>
      <c r="B7511">
        <v>2017</v>
      </c>
      <c r="C7511" t="s">
        <v>26</v>
      </c>
      <c r="D7511" t="s">
        <v>119</v>
      </c>
      <c r="E7511">
        <v>18</v>
      </c>
      <c r="F7511" t="s">
        <v>20</v>
      </c>
      <c r="G7511">
        <v>1</v>
      </c>
      <c r="H7511">
        <v>107.5268817</v>
      </c>
      <c r="I7511" t="s">
        <v>95</v>
      </c>
      <c r="J7511" t="s">
        <v>226</v>
      </c>
    </row>
    <row r="7512" spans="1:10">
      <c r="A7512" t="str">
        <f t="shared" si="117"/>
        <v>C91-C952017MaleMaori18</v>
      </c>
      <c r="B7512">
        <v>2017</v>
      </c>
      <c r="C7512" t="s">
        <v>26</v>
      </c>
      <c r="D7512" t="s">
        <v>119</v>
      </c>
      <c r="E7512">
        <v>18</v>
      </c>
      <c r="F7512" t="s">
        <v>20</v>
      </c>
      <c r="G7512">
        <v>2</v>
      </c>
      <c r="H7512">
        <v>215.05376340000001</v>
      </c>
      <c r="I7512" t="s">
        <v>101</v>
      </c>
      <c r="J7512" t="s">
        <v>174</v>
      </c>
    </row>
    <row r="7513" spans="1:10">
      <c r="A7513" t="str">
        <f t="shared" si="117"/>
        <v>D45-D472017MaleMaori18</v>
      </c>
      <c r="B7513">
        <v>2017</v>
      </c>
      <c r="C7513" t="s">
        <v>26</v>
      </c>
      <c r="D7513" t="s">
        <v>119</v>
      </c>
      <c r="E7513">
        <v>18</v>
      </c>
      <c r="F7513" t="s">
        <v>20</v>
      </c>
      <c r="G7513">
        <v>3</v>
      </c>
      <c r="H7513">
        <v>322.58064519999999</v>
      </c>
      <c r="I7513" t="s">
        <v>140</v>
      </c>
      <c r="J7513" t="s">
        <v>181</v>
      </c>
    </row>
    <row r="7514" spans="1:10">
      <c r="A7514" t="str">
        <f t="shared" si="117"/>
        <v>C222015MaleNon-Maori1</v>
      </c>
      <c r="B7514">
        <v>2015</v>
      </c>
      <c r="C7514" t="s">
        <v>26</v>
      </c>
      <c r="D7514" t="s">
        <v>120</v>
      </c>
      <c r="E7514">
        <v>1</v>
      </c>
      <c r="F7514" t="s">
        <v>138</v>
      </c>
      <c r="G7514">
        <v>2</v>
      </c>
      <c r="H7514">
        <v>1.746114894</v>
      </c>
      <c r="I7514" t="s">
        <v>90</v>
      </c>
      <c r="J7514" t="s">
        <v>159</v>
      </c>
    </row>
    <row r="7515" spans="1:10">
      <c r="A7515" t="str">
        <f t="shared" si="117"/>
        <v>C40-C412015MaleNon-Maori1</v>
      </c>
      <c r="B7515">
        <v>2015</v>
      </c>
      <c r="C7515" t="s">
        <v>26</v>
      </c>
      <c r="D7515" t="s">
        <v>120</v>
      </c>
      <c r="E7515">
        <v>1</v>
      </c>
      <c r="F7515" t="s">
        <v>138</v>
      </c>
      <c r="G7515">
        <v>1</v>
      </c>
      <c r="H7515">
        <v>0.87305744699999999</v>
      </c>
      <c r="I7515" t="s">
        <v>160</v>
      </c>
      <c r="J7515" t="s">
        <v>161</v>
      </c>
    </row>
    <row r="7516" spans="1:10">
      <c r="A7516" t="str">
        <f t="shared" si="117"/>
        <v>C492015MaleNon-Maori1</v>
      </c>
      <c r="B7516">
        <v>2015</v>
      </c>
      <c r="C7516" t="s">
        <v>26</v>
      </c>
      <c r="D7516" t="s">
        <v>120</v>
      </c>
      <c r="E7516">
        <v>1</v>
      </c>
      <c r="F7516" t="s">
        <v>138</v>
      </c>
      <c r="G7516">
        <v>2</v>
      </c>
      <c r="H7516">
        <v>1.746114894</v>
      </c>
      <c r="I7516" t="s">
        <v>162</v>
      </c>
      <c r="J7516" t="s">
        <v>163</v>
      </c>
    </row>
    <row r="7517" spans="1:10">
      <c r="A7517" t="str">
        <f t="shared" si="117"/>
        <v>C64-C66, C682015MaleNon-Maori1</v>
      </c>
      <c r="B7517">
        <v>2015</v>
      </c>
      <c r="C7517" t="s">
        <v>26</v>
      </c>
      <c r="D7517" t="s">
        <v>120</v>
      </c>
      <c r="E7517">
        <v>1</v>
      </c>
      <c r="F7517" t="s">
        <v>138</v>
      </c>
      <c r="G7517">
        <v>6</v>
      </c>
      <c r="H7517">
        <v>5.2383446830000002</v>
      </c>
      <c r="I7517" t="s">
        <v>94</v>
      </c>
      <c r="J7517" t="s">
        <v>164</v>
      </c>
    </row>
    <row r="7518" spans="1:10">
      <c r="A7518" t="str">
        <f t="shared" si="117"/>
        <v>C692015MaleNon-Maori1</v>
      </c>
      <c r="B7518">
        <v>2015</v>
      </c>
      <c r="C7518" t="s">
        <v>26</v>
      </c>
      <c r="D7518" t="s">
        <v>120</v>
      </c>
      <c r="E7518">
        <v>1</v>
      </c>
      <c r="F7518" t="s">
        <v>138</v>
      </c>
      <c r="G7518">
        <v>1</v>
      </c>
      <c r="H7518">
        <v>0.87305744699999999</v>
      </c>
      <c r="I7518" t="s">
        <v>165</v>
      </c>
      <c r="J7518" t="s">
        <v>166</v>
      </c>
    </row>
    <row r="7519" spans="1:10">
      <c r="A7519" t="str">
        <f t="shared" si="117"/>
        <v>C712015MaleNon-Maori1</v>
      </c>
      <c r="B7519">
        <v>2015</v>
      </c>
      <c r="C7519" t="s">
        <v>26</v>
      </c>
      <c r="D7519" t="s">
        <v>120</v>
      </c>
      <c r="E7519">
        <v>1</v>
      </c>
      <c r="F7519" t="s">
        <v>138</v>
      </c>
      <c r="G7519">
        <v>2</v>
      </c>
      <c r="H7519">
        <v>1.746114894</v>
      </c>
      <c r="I7519" t="s">
        <v>96</v>
      </c>
      <c r="J7519" t="s">
        <v>167</v>
      </c>
    </row>
    <row r="7520" spans="1:10">
      <c r="A7520" t="str">
        <f t="shared" si="117"/>
        <v>C742015MaleNon-Maori1</v>
      </c>
      <c r="B7520">
        <v>2015</v>
      </c>
      <c r="C7520" t="s">
        <v>26</v>
      </c>
      <c r="D7520" t="s">
        <v>120</v>
      </c>
      <c r="E7520">
        <v>1</v>
      </c>
      <c r="F7520" t="s">
        <v>138</v>
      </c>
      <c r="G7520">
        <v>1</v>
      </c>
      <c r="H7520">
        <v>0.87305744699999999</v>
      </c>
      <c r="I7520" t="s">
        <v>170</v>
      </c>
      <c r="J7520" t="s">
        <v>171</v>
      </c>
    </row>
    <row r="7521" spans="1:10">
      <c r="A7521" t="str">
        <f t="shared" si="117"/>
        <v>C812015MaleNon-Maori1</v>
      </c>
      <c r="B7521">
        <v>2015</v>
      </c>
      <c r="C7521" t="s">
        <v>26</v>
      </c>
      <c r="D7521" t="s">
        <v>120</v>
      </c>
      <c r="E7521">
        <v>1</v>
      </c>
      <c r="F7521" t="s">
        <v>138</v>
      </c>
      <c r="G7521">
        <v>1</v>
      </c>
      <c r="H7521">
        <v>0.87305744699999999</v>
      </c>
      <c r="I7521" t="s">
        <v>98</v>
      </c>
      <c r="J7521" t="s">
        <v>172</v>
      </c>
    </row>
    <row r="7522" spans="1:10">
      <c r="A7522" t="str">
        <f t="shared" si="117"/>
        <v>C82-C86, C962015MaleNon-Maori1</v>
      </c>
      <c r="B7522">
        <v>2015</v>
      </c>
      <c r="C7522" t="s">
        <v>26</v>
      </c>
      <c r="D7522" t="s">
        <v>120</v>
      </c>
      <c r="E7522">
        <v>1</v>
      </c>
      <c r="F7522" t="s">
        <v>138</v>
      </c>
      <c r="G7522">
        <v>6</v>
      </c>
      <c r="H7522">
        <v>5.2383446830000002</v>
      </c>
      <c r="I7522" t="s">
        <v>99</v>
      </c>
      <c r="J7522" t="s">
        <v>173</v>
      </c>
    </row>
    <row r="7523" spans="1:10">
      <c r="A7523" t="str">
        <f t="shared" si="117"/>
        <v>C91-C952015MaleNon-Maori1</v>
      </c>
      <c r="B7523">
        <v>2015</v>
      </c>
      <c r="C7523" t="s">
        <v>26</v>
      </c>
      <c r="D7523" t="s">
        <v>120</v>
      </c>
      <c r="E7523">
        <v>1</v>
      </c>
      <c r="F7523" t="s">
        <v>138</v>
      </c>
      <c r="G7523">
        <v>16</v>
      </c>
      <c r="H7523">
        <v>13.96891915</v>
      </c>
      <c r="I7523" t="s">
        <v>101</v>
      </c>
      <c r="J7523" t="s">
        <v>174</v>
      </c>
    </row>
    <row r="7524" spans="1:10">
      <c r="A7524" t="str">
        <f t="shared" si="117"/>
        <v>C222016MaleNon-Maori1</v>
      </c>
      <c r="B7524">
        <v>2016</v>
      </c>
      <c r="C7524" t="s">
        <v>26</v>
      </c>
      <c r="D7524" t="s">
        <v>120</v>
      </c>
      <c r="E7524">
        <v>1</v>
      </c>
      <c r="F7524" t="s">
        <v>138</v>
      </c>
      <c r="G7524">
        <v>2</v>
      </c>
      <c r="H7524">
        <v>1.7502406580000001</v>
      </c>
      <c r="I7524" t="s">
        <v>90</v>
      </c>
      <c r="J7524" t="s">
        <v>159</v>
      </c>
    </row>
    <row r="7525" spans="1:10">
      <c r="A7525" t="str">
        <f t="shared" si="117"/>
        <v>C33-C342016MaleNon-Maori1</v>
      </c>
      <c r="B7525">
        <v>2016</v>
      </c>
      <c r="C7525" t="s">
        <v>26</v>
      </c>
      <c r="D7525" t="s">
        <v>120</v>
      </c>
      <c r="E7525">
        <v>1</v>
      </c>
      <c r="F7525" t="s">
        <v>138</v>
      </c>
      <c r="G7525">
        <v>1</v>
      </c>
      <c r="H7525">
        <v>0.87512032900000003</v>
      </c>
      <c r="I7525" t="s">
        <v>92</v>
      </c>
      <c r="J7525" t="s">
        <v>175</v>
      </c>
    </row>
    <row r="7526" spans="1:10">
      <c r="A7526" t="str">
        <f t="shared" si="117"/>
        <v>C442016MaleNon-Maori1</v>
      </c>
      <c r="B7526">
        <v>2016</v>
      </c>
      <c r="C7526" t="s">
        <v>26</v>
      </c>
      <c r="D7526" t="s">
        <v>120</v>
      </c>
      <c r="E7526">
        <v>1</v>
      </c>
      <c r="F7526" t="s">
        <v>138</v>
      </c>
      <c r="G7526">
        <v>1</v>
      </c>
      <c r="H7526">
        <v>0.87512032900000003</v>
      </c>
      <c r="I7526" t="s">
        <v>176</v>
      </c>
      <c r="J7526" t="s">
        <v>177</v>
      </c>
    </row>
    <row r="7527" spans="1:10">
      <c r="A7527" t="str">
        <f t="shared" si="117"/>
        <v>C472016MaleNon-Maori1</v>
      </c>
      <c r="B7527">
        <v>2016</v>
      </c>
      <c r="C7527" t="s">
        <v>26</v>
      </c>
      <c r="D7527" t="s">
        <v>120</v>
      </c>
      <c r="E7527">
        <v>1</v>
      </c>
      <c r="F7527" t="s">
        <v>138</v>
      </c>
      <c r="G7527">
        <v>1</v>
      </c>
      <c r="H7527">
        <v>0.87512032900000003</v>
      </c>
      <c r="I7527" t="s">
        <v>178</v>
      </c>
      <c r="J7527" t="s">
        <v>179</v>
      </c>
    </row>
    <row r="7528" spans="1:10">
      <c r="A7528" t="str">
        <f t="shared" si="117"/>
        <v>C692016MaleNon-Maori1</v>
      </c>
      <c r="B7528">
        <v>2016</v>
      </c>
      <c r="C7528" t="s">
        <v>26</v>
      </c>
      <c r="D7528" t="s">
        <v>120</v>
      </c>
      <c r="E7528">
        <v>1</v>
      </c>
      <c r="F7528" t="s">
        <v>138</v>
      </c>
      <c r="G7528">
        <v>1</v>
      </c>
      <c r="H7528">
        <v>0.87512032900000003</v>
      </c>
      <c r="I7528" t="s">
        <v>165</v>
      </c>
      <c r="J7528" t="s">
        <v>166</v>
      </c>
    </row>
    <row r="7529" spans="1:10">
      <c r="A7529" t="str">
        <f t="shared" si="117"/>
        <v>C712016MaleNon-Maori1</v>
      </c>
      <c r="B7529">
        <v>2016</v>
      </c>
      <c r="C7529" t="s">
        <v>26</v>
      </c>
      <c r="D7529" t="s">
        <v>120</v>
      </c>
      <c r="E7529">
        <v>1</v>
      </c>
      <c r="F7529" t="s">
        <v>138</v>
      </c>
      <c r="G7529">
        <v>6</v>
      </c>
      <c r="H7529">
        <v>5.2507219740000002</v>
      </c>
      <c r="I7529" t="s">
        <v>96</v>
      </c>
      <c r="J7529" t="s">
        <v>167</v>
      </c>
    </row>
    <row r="7530" spans="1:10">
      <c r="A7530" t="str">
        <f t="shared" si="117"/>
        <v>C722016MaleNon-Maori1</v>
      </c>
      <c r="B7530">
        <v>2016</v>
      </c>
      <c r="C7530" t="s">
        <v>26</v>
      </c>
      <c r="D7530" t="s">
        <v>120</v>
      </c>
      <c r="E7530">
        <v>1</v>
      </c>
      <c r="F7530" t="s">
        <v>138</v>
      </c>
      <c r="G7530">
        <v>1</v>
      </c>
      <c r="H7530">
        <v>0.87512032900000003</v>
      </c>
      <c r="I7530" t="s">
        <v>168</v>
      </c>
      <c r="J7530" t="s">
        <v>169</v>
      </c>
    </row>
    <row r="7531" spans="1:10">
      <c r="A7531" t="str">
        <f t="shared" si="117"/>
        <v>C742016MaleNon-Maori1</v>
      </c>
      <c r="B7531">
        <v>2016</v>
      </c>
      <c r="C7531" t="s">
        <v>26</v>
      </c>
      <c r="D7531" t="s">
        <v>120</v>
      </c>
      <c r="E7531">
        <v>1</v>
      </c>
      <c r="F7531" t="s">
        <v>138</v>
      </c>
      <c r="G7531">
        <v>1</v>
      </c>
      <c r="H7531">
        <v>0.87512032900000003</v>
      </c>
      <c r="I7531" t="s">
        <v>170</v>
      </c>
      <c r="J7531" t="s">
        <v>171</v>
      </c>
    </row>
    <row r="7532" spans="1:10">
      <c r="A7532" t="str">
        <f t="shared" si="117"/>
        <v>C82-C86, C962016MaleNon-Maori1</v>
      </c>
      <c r="B7532">
        <v>2016</v>
      </c>
      <c r="C7532" t="s">
        <v>26</v>
      </c>
      <c r="D7532" t="s">
        <v>120</v>
      </c>
      <c r="E7532">
        <v>1</v>
      </c>
      <c r="F7532" t="s">
        <v>138</v>
      </c>
      <c r="G7532">
        <v>3</v>
      </c>
      <c r="H7532">
        <v>2.6253609870000001</v>
      </c>
      <c r="I7532" t="s">
        <v>99</v>
      </c>
      <c r="J7532" t="s">
        <v>173</v>
      </c>
    </row>
    <row r="7533" spans="1:10">
      <c r="A7533" t="str">
        <f t="shared" si="117"/>
        <v>C91-C952016MaleNon-Maori1</v>
      </c>
      <c r="B7533">
        <v>2016</v>
      </c>
      <c r="C7533" t="s">
        <v>26</v>
      </c>
      <c r="D7533" t="s">
        <v>120</v>
      </c>
      <c r="E7533">
        <v>1</v>
      </c>
      <c r="F7533" t="s">
        <v>138</v>
      </c>
      <c r="G7533">
        <v>17</v>
      </c>
      <c r="H7533">
        <v>14.87704559</v>
      </c>
      <c r="I7533" t="s">
        <v>101</v>
      </c>
      <c r="J7533" t="s">
        <v>174</v>
      </c>
    </row>
    <row r="7534" spans="1:10">
      <c r="A7534" t="str">
        <f t="shared" si="117"/>
        <v>C00-C142017MaleNon-Maori1</v>
      </c>
      <c r="B7534">
        <v>2017</v>
      </c>
      <c r="C7534" t="s">
        <v>26</v>
      </c>
      <c r="D7534" t="s">
        <v>120</v>
      </c>
      <c r="E7534">
        <v>1</v>
      </c>
      <c r="F7534" t="s">
        <v>138</v>
      </c>
      <c r="G7534">
        <v>1</v>
      </c>
      <c r="H7534">
        <v>0.87229588300000005</v>
      </c>
      <c r="I7534" t="s">
        <v>86</v>
      </c>
      <c r="J7534" t="s">
        <v>180</v>
      </c>
    </row>
    <row r="7535" spans="1:10">
      <c r="A7535" t="str">
        <f t="shared" si="117"/>
        <v>C222017MaleNon-Maori1</v>
      </c>
      <c r="B7535">
        <v>2017</v>
      </c>
      <c r="C7535" t="s">
        <v>26</v>
      </c>
      <c r="D7535" t="s">
        <v>120</v>
      </c>
      <c r="E7535">
        <v>1</v>
      </c>
      <c r="F7535" t="s">
        <v>138</v>
      </c>
      <c r="G7535">
        <v>1</v>
      </c>
      <c r="H7535">
        <v>0.87229588300000005</v>
      </c>
      <c r="I7535" t="s">
        <v>90</v>
      </c>
      <c r="J7535" t="s">
        <v>159</v>
      </c>
    </row>
    <row r="7536" spans="1:10">
      <c r="A7536" t="str">
        <f t="shared" si="117"/>
        <v>C472017MaleNon-Maori1</v>
      </c>
      <c r="B7536">
        <v>2017</v>
      </c>
      <c r="C7536" t="s">
        <v>26</v>
      </c>
      <c r="D7536" t="s">
        <v>120</v>
      </c>
      <c r="E7536">
        <v>1</v>
      </c>
      <c r="F7536" t="s">
        <v>138</v>
      </c>
      <c r="G7536">
        <v>1</v>
      </c>
      <c r="H7536">
        <v>0.87229588300000005</v>
      </c>
      <c r="I7536" t="s">
        <v>178</v>
      </c>
      <c r="J7536" t="s">
        <v>179</v>
      </c>
    </row>
    <row r="7537" spans="1:10">
      <c r="A7537" t="str">
        <f t="shared" si="117"/>
        <v>C64-C66, C682017MaleNon-Maori1</v>
      </c>
      <c r="B7537">
        <v>2017</v>
      </c>
      <c r="C7537" t="s">
        <v>26</v>
      </c>
      <c r="D7537" t="s">
        <v>120</v>
      </c>
      <c r="E7537">
        <v>1</v>
      </c>
      <c r="F7537" t="s">
        <v>138</v>
      </c>
      <c r="G7537">
        <v>3</v>
      </c>
      <c r="H7537">
        <v>2.6168876480000001</v>
      </c>
      <c r="I7537" t="s">
        <v>94</v>
      </c>
      <c r="J7537" t="s">
        <v>164</v>
      </c>
    </row>
    <row r="7538" spans="1:10">
      <c r="A7538" t="str">
        <f t="shared" si="117"/>
        <v>C692017MaleNon-Maori1</v>
      </c>
      <c r="B7538">
        <v>2017</v>
      </c>
      <c r="C7538" t="s">
        <v>26</v>
      </c>
      <c r="D7538" t="s">
        <v>120</v>
      </c>
      <c r="E7538">
        <v>1</v>
      </c>
      <c r="F7538" t="s">
        <v>138</v>
      </c>
      <c r="G7538">
        <v>2</v>
      </c>
      <c r="H7538">
        <v>1.7445917660000001</v>
      </c>
      <c r="I7538" t="s">
        <v>165</v>
      </c>
      <c r="J7538" t="s">
        <v>166</v>
      </c>
    </row>
    <row r="7539" spans="1:10">
      <c r="A7539" t="str">
        <f t="shared" si="117"/>
        <v>C712017MaleNon-Maori1</v>
      </c>
      <c r="B7539">
        <v>2017</v>
      </c>
      <c r="C7539" t="s">
        <v>26</v>
      </c>
      <c r="D7539" t="s">
        <v>120</v>
      </c>
      <c r="E7539">
        <v>1</v>
      </c>
      <c r="F7539" t="s">
        <v>138</v>
      </c>
      <c r="G7539">
        <v>7</v>
      </c>
      <c r="H7539">
        <v>6.1060711789999997</v>
      </c>
      <c r="I7539" t="s">
        <v>96</v>
      </c>
      <c r="J7539" t="s">
        <v>167</v>
      </c>
    </row>
    <row r="7540" spans="1:10">
      <c r="A7540" t="str">
        <f t="shared" si="117"/>
        <v>C742017MaleNon-Maori1</v>
      </c>
      <c r="B7540">
        <v>2017</v>
      </c>
      <c r="C7540" t="s">
        <v>26</v>
      </c>
      <c r="D7540" t="s">
        <v>120</v>
      </c>
      <c r="E7540">
        <v>1</v>
      </c>
      <c r="F7540" t="s">
        <v>138</v>
      </c>
      <c r="G7540">
        <v>1</v>
      </c>
      <c r="H7540">
        <v>0.87229588300000005</v>
      </c>
      <c r="I7540" t="s">
        <v>170</v>
      </c>
      <c r="J7540" t="s">
        <v>171</v>
      </c>
    </row>
    <row r="7541" spans="1:10">
      <c r="A7541" t="str">
        <f t="shared" si="117"/>
        <v>C812017MaleNon-Maori1</v>
      </c>
      <c r="B7541">
        <v>2017</v>
      </c>
      <c r="C7541" t="s">
        <v>26</v>
      </c>
      <c r="D7541" t="s">
        <v>120</v>
      </c>
      <c r="E7541">
        <v>1</v>
      </c>
      <c r="F7541" t="s">
        <v>138</v>
      </c>
      <c r="G7541">
        <v>1</v>
      </c>
      <c r="H7541">
        <v>0.87229588300000005</v>
      </c>
      <c r="I7541" t="s">
        <v>98</v>
      </c>
      <c r="J7541" t="s">
        <v>172</v>
      </c>
    </row>
    <row r="7542" spans="1:10">
      <c r="A7542" t="str">
        <f t="shared" si="117"/>
        <v>C82-C86, C962017MaleNon-Maori1</v>
      </c>
      <c r="B7542">
        <v>2017</v>
      </c>
      <c r="C7542" t="s">
        <v>26</v>
      </c>
      <c r="D7542" t="s">
        <v>120</v>
      </c>
      <c r="E7542">
        <v>1</v>
      </c>
      <c r="F7542" t="s">
        <v>138</v>
      </c>
      <c r="G7542">
        <v>5</v>
      </c>
      <c r="H7542">
        <v>4.3614794139999997</v>
      </c>
      <c r="I7542" t="s">
        <v>99</v>
      </c>
      <c r="J7542" t="s">
        <v>173</v>
      </c>
    </row>
    <row r="7543" spans="1:10">
      <c r="A7543" t="str">
        <f t="shared" si="117"/>
        <v>C91-C952017MaleNon-Maori1</v>
      </c>
      <c r="B7543">
        <v>2017</v>
      </c>
      <c r="C7543" t="s">
        <v>26</v>
      </c>
      <c r="D7543" t="s">
        <v>120</v>
      </c>
      <c r="E7543">
        <v>1</v>
      </c>
      <c r="F7543" t="s">
        <v>138</v>
      </c>
      <c r="G7543">
        <v>10</v>
      </c>
      <c r="H7543">
        <v>8.7229588279999994</v>
      </c>
      <c r="I7543" t="s">
        <v>101</v>
      </c>
      <c r="J7543" t="s">
        <v>174</v>
      </c>
    </row>
    <row r="7544" spans="1:10">
      <c r="A7544" t="str">
        <f t="shared" si="117"/>
        <v>D45-D472017MaleNon-Maori1</v>
      </c>
      <c r="B7544">
        <v>2017</v>
      </c>
      <c r="C7544" t="s">
        <v>26</v>
      </c>
      <c r="D7544" t="s">
        <v>120</v>
      </c>
      <c r="E7544">
        <v>1</v>
      </c>
      <c r="F7544" t="s">
        <v>138</v>
      </c>
      <c r="G7544">
        <v>1</v>
      </c>
      <c r="H7544">
        <v>0.87229588300000005</v>
      </c>
      <c r="I7544" t="s">
        <v>140</v>
      </c>
      <c r="J7544" t="s">
        <v>181</v>
      </c>
    </row>
    <row r="7545" spans="1:10">
      <c r="A7545" t="str">
        <f t="shared" si="117"/>
        <v>C00-C142015MaleNon-Maori2</v>
      </c>
      <c r="B7545">
        <v>2015</v>
      </c>
      <c r="C7545" t="s">
        <v>26</v>
      </c>
      <c r="D7545" t="s">
        <v>120</v>
      </c>
      <c r="E7545">
        <v>2</v>
      </c>
      <c r="F7545" s="110" t="s">
        <v>139</v>
      </c>
      <c r="G7545">
        <v>1</v>
      </c>
      <c r="H7545">
        <v>0.83640013400000002</v>
      </c>
      <c r="I7545" t="s">
        <v>86</v>
      </c>
      <c r="J7545" t="s">
        <v>180</v>
      </c>
    </row>
    <row r="7546" spans="1:10">
      <c r="A7546" t="str">
        <f t="shared" si="117"/>
        <v>C492015MaleNon-Maori2</v>
      </c>
      <c r="B7546">
        <v>2015</v>
      </c>
      <c r="C7546" t="s">
        <v>26</v>
      </c>
      <c r="D7546" t="s">
        <v>120</v>
      </c>
      <c r="E7546">
        <v>2</v>
      </c>
      <c r="F7546" s="110" t="s">
        <v>139</v>
      </c>
      <c r="G7546">
        <v>1</v>
      </c>
      <c r="H7546">
        <v>0.83640013400000002</v>
      </c>
      <c r="I7546" t="s">
        <v>162</v>
      </c>
      <c r="J7546" t="s">
        <v>163</v>
      </c>
    </row>
    <row r="7547" spans="1:10">
      <c r="A7547" t="str">
        <f t="shared" si="117"/>
        <v>C64-C66, C682015MaleNon-Maori2</v>
      </c>
      <c r="B7547">
        <v>2015</v>
      </c>
      <c r="C7547" t="s">
        <v>26</v>
      </c>
      <c r="D7547" t="s">
        <v>120</v>
      </c>
      <c r="E7547">
        <v>2</v>
      </c>
      <c r="F7547" s="110" t="s">
        <v>139</v>
      </c>
      <c r="G7547">
        <v>1</v>
      </c>
      <c r="H7547">
        <v>0.83640013400000002</v>
      </c>
      <c r="I7547" t="s">
        <v>94</v>
      </c>
      <c r="J7547" t="s">
        <v>164</v>
      </c>
    </row>
    <row r="7548" spans="1:10">
      <c r="A7548" t="str">
        <f t="shared" si="117"/>
        <v>C712015MaleNon-Maori2</v>
      </c>
      <c r="B7548">
        <v>2015</v>
      </c>
      <c r="C7548" t="s">
        <v>26</v>
      </c>
      <c r="D7548" t="s">
        <v>120</v>
      </c>
      <c r="E7548">
        <v>2</v>
      </c>
      <c r="F7548" s="110" t="s">
        <v>139</v>
      </c>
      <c r="G7548">
        <v>2</v>
      </c>
      <c r="H7548">
        <v>1.672800268</v>
      </c>
      <c r="I7548" t="s">
        <v>96</v>
      </c>
      <c r="J7548" t="s">
        <v>167</v>
      </c>
    </row>
    <row r="7549" spans="1:10">
      <c r="A7549" t="str">
        <f t="shared" si="117"/>
        <v>C812015MaleNon-Maori2</v>
      </c>
      <c r="B7549">
        <v>2015</v>
      </c>
      <c r="C7549" t="s">
        <v>26</v>
      </c>
      <c r="D7549" t="s">
        <v>120</v>
      </c>
      <c r="E7549">
        <v>2</v>
      </c>
      <c r="F7549" s="110" t="s">
        <v>139</v>
      </c>
      <c r="G7549">
        <v>2</v>
      </c>
      <c r="H7549">
        <v>1.672800268</v>
      </c>
      <c r="I7549" t="s">
        <v>98</v>
      </c>
      <c r="J7549" t="s">
        <v>172</v>
      </c>
    </row>
    <row r="7550" spans="1:10">
      <c r="A7550" t="str">
        <f t="shared" si="117"/>
        <v>C82-C86, C962015MaleNon-Maori2</v>
      </c>
      <c r="B7550">
        <v>2015</v>
      </c>
      <c r="C7550" t="s">
        <v>26</v>
      </c>
      <c r="D7550" t="s">
        <v>120</v>
      </c>
      <c r="E7550">
        <v>2</v>
      </c>
      <c r="F7550" s="110" t="s">
        <v>139</v>
      </c>
      <c r="G7550">
        <v>3</v>
      </c>
      <c r="H7550">
        <v>2.5092004010000002</v>
      </c>
      <c r="I7550" t="s">
        <v>99</v>
      </c>
      <c r="J7550" t="s">
        <v>173</v>
      </c>
    </row>
    <row r="7551" spans="1:10">
      <c r="A7551" t="str">
        <f t="shared" si="117"/>
        <v>C91-C952015MaleNon-Maori2</v>
      </c>
      <c r="B7551">
        <v>2015</v>
      </c>
      <c r="C7551" t="s">
        <v>26</v>
      </c>
      <c r="D7551" t="s">
        <v>120</v>
      </c>
      <c r="E7551">
        <v>2</v>
      </c>
      <c r="F7551" s="110" t="s">
        <v>139</v>
      </c>
      <c r="G7551">
        <v>5</v>
      </c>
      <c r="H7551">
        <v>4.1820006689999998</v>
      </c>
      <c r="I7551" t="s">
        <v>101</v>
      </c>
      <c r="J7551" t="s">
        <v>174</v>
      </c>
    </row>
    <row r="7552" spans="1:10">
      <c r="A7552" t="str">
        <f t="shared" si="117"/>
        <v>C472016MaleNon-Maori2</v>
      </c>
      <c r="B7552">
        <v>2016</v>
      </c>
      <c r="C7552" t="s">
        <v>26</v>
      </c>
      <c r="D7552" t="s">
        <v>120</v>
      </c>
      <c r="E7552">
        <v>2</v>
      </c>
      <c r="F7552" s="110" t="s">
        <v>139</v>
      </c>
      <c r="G7552">
        <v>1</v>
      </c>
      <c r="H7552">
        <v>0.81519523900000002</v>
      </c>
      <c r="I7552" t="s">
        <v>178</v>
      </c>
      <c r="J7552" t="s">
        <v>179</v>
      </c>
    </row>
    <row r="7553" spans="1:10">
      <c r="A7553" t="str">
        <f t="shared" si="117"/>
        <v>C64-C66, C682016MaleNon-Maori2</v>
      </c>
      <c r="B7553">
        <v>2016</v>
      </c>
      <c r="C7553" t="s">
        <v>26</v>
      </c>
      <c r="D7553" t="s">
        <v>120</v>
      </c>
      <c r="E7553">
        <v>2</v>
      </c>
      <c r="F7553" s="110" t="s">
        <v>139</v>
      </c>
      <c r="G7553">
        <v>1</v>
      </c>
      <c r="H7553">
        <v>0.81519523900000002</v>
      </c>
      <c r="I7553" t="s">
        <v>94</v>
      </c>
      <c r="J7553" t="s">
        <v>164</v>
      </c>
    </row>
    <row r="7554" spans="1:10">
      <c r="A7554" t="str">
        <f t="shared" si="117"/>
        <v>C712016MaleNon-Maori2</v>
      </c>
      <c r="B7554">
        <v>2016</v>
      </c>
      <c r="C7554" t="s">
        <v>26</v>
      </c>
      <c r="D7554" t="s">
        <v>120</v>
      </c>
      <c r="E7554">
        <v>2</v>
      </c>
      <c r="F7554" s="110" t="s">
        <v>139</v>
      </c>
      <c r="G7554">
        <v>3</v>
      </c>
      <c r="H7554">
        <v>2.4455857179999998</v>
      </c>
      <c r="I7554" t="s">
        <v>96</v>
      </c>
      <c r="J7554" t="s">
        <v>167</v>
      </c>
    </row>
    <row r="7555" spans="1:10">
      <c r="A7555" t="str">
        <f t="shared" ref="A7555:A7618" si="118">I7555&amp;B7555&amp;C7555&amp;D7555&amp;E7555</f>
        <v>C732016MaleNon-Maori2</v>
      </c>
      <c r="B7555">
        <v>2016</v>
      </c>
      <c r="C7555" t="s">
        <v>26</v>
      </c>
      <c r="D7555" t="s">
        <v>120</v>
      </c>
      <c r="E7555">
        <v>2</v>
      </c>
      <c r="F7555" s="110" t="s">
        <v>139</v>
      </c>
      <c r="G7555">
        <v>1</v>
      </c>
      <c r="H7555">
        <v>0.81519523900000002</v>
      </c>
      <c r="I7555" t="s">
        <v>97</v>
      </c>
      <c r="J7555" t="s">
        <v>183</v>
      </c>
    </row>
    <row r="7556" spans="1:10">
      <c r="A7556" t="str">
        <f t="shared" si="118"/>
        <v>C742016MaleNon-Maori2</v>
      </c>
      <c r="B7556">
        <v>2016</v>
      </c>
      <c r="C7556" t="s">
        <v>26</v>
      </c>
      <c r="D7556" t="s">
        <v>120</v>
      </c>
      <c r="E7556">
        <v>2</v>
      </c>
      <c r="F7556" s="110" t="s">
        <v>139</v>
      </c>
      <c r="G7556">
        <v>1</v>
      </c>
      <c r="H7556">
        <v>0.81519523900000002</v>
      </c>
      <c r="I7556" t="s">
        <v>170</v>
      </c>
      <c r="J7556" t="s">
        <v>171</v>
      </c>
    </row>
    <row r="7557" spans="1:10">
      <c r="A7557" t="str">
        <f t="shared" si="118"/>
        <v>C752016MaleNon-Maori2</v>
      </c>
      <c r="B7557">
        <v>2016</v>
      </c>
      <c r="C7557" t="s">
        <v>26</v>
      </c>
      <c r="D7557" t="s">
        <v>120</v>
      </c>
      <c r="E7557">
        <v>2</v>
      </c>
      <c r="F7557" s="110" t="s">
        <v>139</v>
      </c>
      <c r="G7557">
        <v>1</v>
      </c>
      <c r="H7557">
        <v>0.81519523900000002</v>
      </c>
      <c r="I7557" t="s">
        <v>184</v>
      </c>
      <c r="J7557" t="s">
        <v>185</v>
      </c>
    </row>
    <row r="7558" spans="1:10">
      <c r="A7558" t="str">
        <f t="shared" si="118"/>
        <v>C812016MaleNon-Maori2</v>
      </c>
      <c r="B7558">
        <v>2016</v>
      </c>
      <c r="C7558" t="s">
        <v>26</v>
      </c>
      <c r="D7558" t="s">
        <v>120</v>
      </c>
      <c r="E7558">
        <v>2</v>
      </c>
      <c r="F7558" s="110" t="s">
        <v>139</v>
      </c>
      <c r="G7558">
        <v>1</v>
      </c>
      <c r="H7558">
        <v>0.81519523900000002</v>
      </c>
      <c r="I7558" t="s">
        <v>98</v>
      </c>
      <c r="J7558" t="s">
        <v>172</v>
      </c>
    </row>
    <row r="7559" spans="1:10">
      <c r="A7559" t="str">
        <f t="shared" si="118"/>
        <v>C82-C86, C962016MaleNon-Maori2</v>
      </c>
      <c r="B7559">
        <v>2016</v>
      </c>
      <c r="C7559" t="s">
        <v>26</v>
      </c>
      <c r="D7559" t="s">
        <v>120</v>
      </c>
      <c r="E7559">
        <v>2</v>
      </c>
      <c r="F7559" s="110" t="s">
        <v>139</v>
      </c>
      <c r="G7559">
        <v>4</v>
      </c>
      <c r="H7559">
        <v>3.2607809570000001</v>
      </c>
      <c r="I7559" t="s">
        <v>99</v>
      </c>
      <c r="J7559" t="s">
        <v>173</v>
      </c>
    </row>
    <row r="7560" spans="1:10">
      <c r="A7560" t="str">
        <f t="shared" si="118"/>
        <v>C91-C952016MaleNon-Maori2</v>
      </c>
      <c r="B7560">
        <v>2016</v>
      </c>
      <c r="C7560" t="s">
        <v>26</v>
      </c>
      <c r="D7560" t="s">
        <v>120</v>
      </c>
      <c r="E7560">
        <v>2</v>
      </c>
      <c r="F7560" s="110" t="s">
        <v>139</v>
      </c>
      <c r="G7560">
        <v>7</v>
      </c>
      <c r="H7560">
        <v>5.7063666749999999</v>
      </c>
      <c r="I7560" t="s">
        <v>101</v>
      </c>
      <c r="J7560" t="s">
        <v>174</v>
      </c>
    </row>
    <row r="7561" spans="1:10">
      <c r="A7561" t="str">
        <f t="shared" si="118"/>
        <v>C40-C412017MaleNon-Maori2</v>
      </c>
      <c r="B7561">
        <v>2017</v>
      </c>
      <c r="C7561" t="s">
        <v>26</v>
      </c>
      <c r="D7561" t="s">
        <v>120</v>
      </c>
      <c r="E7561">
        <v>2</v>
      </c>
      <c r="F7561" s="110" t="s">
        <v>139</v>
      </c>
      <c r="G7561">
        <v>1</v>
      </c>
      <c r="H7561">
        <v>0.802568218</v>
      </c>
      <c r="I7561" t="s">
        <v>160</v>
      </c>
      <c r="J7561" t="s">
        <v>161</v>
      </c>
    </row>
    <row r="7562" spans="1:10">
      <c r="A7562" t="str">
        <f t="shared" si="118"/>
        <v>C64-C66, C682017MaleNon-Maori2</v>
      </c>
      <c r="B7562">
        <v>2017</v>
      </c>
      <c r="C7562" t="s">
        <v>26</v>
      </c>
      <c r="D7562" t="s">
        <v>120</v>
      </c>
      <c r="E7562">
        <v>2</v>
      </c>
      <c r="F7562" s="110" t="s">
        <v>139</v>
      </c>
      <c r="G7562">
        <v>1</v>
      </c>
      <c r="H7562">
        <v>0.802568218</v>
      </c>
      <c r="I7562" t="s">
        <v>94</v>
      </c>
      <c r="J7562" t="s">
        <v>164</v>
      </c>
    </row>
    <row r="7563" spans="1:10">
      <c r="A7563" t="str">
        <f t="shared" si="118"/>
        <v>C712017MaleNon-Maori2</v>
      </c>
      <c r="B7563">
        <v>2017</v>
      </c>
      <c r="C7563" t="s">
        <v>26</v>
      </c>
      <c r="D7563" t="s">
        <v>120</v>
      </c>
      <c r="E7563">
        <v>2</v>
      </c>
      <c r="F7563" s="110" t="s">
        <v>139</v>
      </c>
      <c r="G7563">
        <v>3</v>
      </c>
      <c r="H7563">
        <v>2.4077046549999999</v>
      </c>
      <c r="I7563" t="s">
        <v>96</v>
      </c>
      <c r="J7563" t="s">
        <v>167</v>
      </c>
    </row>
    <row r="7564" spans="1:10">
      <c r="A7564" t="str">
        <f t="shared" si="118"/>
        <v>C812017MaleNon-Maori2</v>
      </c>
      <c r="B7564">
        <v>2017</v>
      </c>
      <c r="C7564" t="s">
        <v>26</v>
      </c>
      <c r="D7564" t="s">
        <v>120</v>
      </c>
      <c r="E7564">
        <v>2</v>
      </c>
      <c r="F7564" s="110" t="s">
        <v>139</v>
      </c>
      <c r="G7564">
        <v>1</v>
      </c>
      <c r="H7564">
        <v>0.802568218</v>
      </c>
      <c r="I7564" t="s">
        <v>98</v>
      </c>
      <c r="J7564" t="s">
        <v>172</v>
      </c>
    </row>
    <row r="7565" spans="1:10">
      <c r="A7565" t="str">
        <f t="shared" si="118"/>
        <v>C91-C952017MaleNon-Maori2</v>
      </c>
      <c r="B7565">
        <v>2017</v>
      </c>
      <c r="C7565" t="s">
        <v>26</v>
      </c>
      <c r="D7565" t="s">
        <v>120</v>
      </c>
      <c r="E7565">
        <v>2</v>
      </c>
      <c r="F7565" s="110" t="s">
        <v>139</v>
      </c>
      <c r="G7565">
        <v>3</v>
      </c>
      <c r="H7565">
        <v>2.4077046549999999</v>
      </c>
      <c r="I7565" t="s">
        <v>101</v>
      </c>
      <c r="J7565" t="s">
        <v>174</v>
      </c>
    </row>
    <row r="7566" spans="1:10">
      <c r="A7566" t="str">
        <f t="shared" si="118"/>
        <v>D45-D472017MaleNon-Maori2</v>
      </c>
      <c r="B7566">
        <v>2017</v>
      </c>
      <c r="C7566" t="s">
        <v>26</v>
      </c>
      <c r="D7566" t="s">
        <v>120</v>
      </c>
      <c r="E7566">
        <v>2</v>
      </c>
      <c r="F7566" s="110" t="s">
        <v>139</v>
      </c>
      <c r="G7566">
        <v>1</v>
      </c>
      <c r="H7566">
        <v>0.802568218</v>
      </c>
      <c r="I7566" t="s">
        <v>140</v>
      </c>
      <c r="J7566" t="s">
        <v>181</v>
      </c>
    </row>
    <row r="7567" spans="1:10">
      <c r="A7567" t="str">
        <f t="shared" si="118"/>
        <v>C00-C142015MaleNon-Maori3</v>
      </c>
      <c r="B7567">
        <v>2015</v>
      </c>
      <c r="C7567" t="s">
        <v>26</v>
      </c>
      <c r="D7567" t="s">
        <v>120</v>
      </c>
      <c r="E7567">
        <v>3</v>
      </c>
      <c r="F7567" s="111" t="s">
        <v>141</v>
      </c>
      <c r="G7567">
        <v>1</v>
      </c>
      <c r="H7567">
        <v>0.87912087900000002</v>
      </c>
      <c r="I7567" t="s">
        <v>86</v>
      </c>
      <c r="J7567" t="s">
        <v>180</v>
      </c>
    </row>
    <row r="7568" spans="1:10">
      <c r="A7568" t="str">
        <f t="shared" si="118"/>
        <v>C40-C412015MaleNon-Maori3</v>
      </c>
      <c r="B7568">
        <v>2015</v>
      </c>
      <c r="C7568" t="s">
        <v>26</v>
      </c>
      <c r="D7568" t="s">
        <v>120</v>
      </c>
      <c r="E7568">
        <v>3</v>
      </c>
      <c r="F7568" s="111" t="s">
        <v>141</v>
      </c>
      <c r="G7568">
        <v>2</v>
      </c>
      <c r="H7568">
        <v>1.758241758</v>
      </c>
      <c r="I7568" t="s">
        <v>160</v>
      </c>
      <c r="J7568" t="s">
        <v>161</v>
      </c>
    </row>
    <row r="7569" spans="1:10">
      <c r="A7569" t="str">
        <f t="shared" si="118"/>
        <v>C432015MaleNon-Maori3</v>
      </c>
      <c r="B7569">
        <v>2015</v>
      </c>
      <c r="C7569" t="s">
        <v>26</v>
      </c>
      <c r="D7569" t="s">
        <v>120</v>
      </c>
      <c r="E7569">
        <v>3</v>
      </c>
      <c r="F7569" s="111" t="s">
        <v>141</v>
      </c>
      <c r="G7569">
        <v>1</v>
      </c>
      <c r="H7569">
        <v>0.87912087900000002</v>
      </c>
      <c r="I7569" t="s">
        <v>93</v>
      </c>
      <c r="J7569" t="s">
        <v>186</v>
      </c>
    </row>
    <row r="7570" spans="1:10">
      <c r="A7570" t="str">
        <f t="shared" si="118"/>
        <v>C812015MaleNon-Maori3</v>
      </c>
      <c r="B7570">
        <v>2015</v>
      </c>
      <c r="C7570" t="s">
        <v>26</v>
      </c>
      <c r="D7570" t="s">
        <v>120</v>
      </c>
      <c r="E7570">
        <v>3</v>
      </c>
      <c r="F7570" s="111" t="s">
        <v>141</v>
      </c>
      <c r="G7570">
        <v>2</v>
      </c>
      <c r="H7570">
        <v>1.758241758</v>
      </c>
      <c r="I7570" t="s">
        <v>98</v>
      </c>
      <c r="J7570" t="s">
        <v>172</v>
      </c>
    </row>
    <row r="7571" spans="1:10">
      <c r="A7571" t="str">
        <f t="shared" si="118"/>
        <v>C82-C86, C962015MaleNon-Maori3</v>
      </c>
      <c r="B7571">
        <v>2015</v>
      </c>
      <c r="C7571" t="s">
        <v>26</v>
      </c>
      <c r="D7571" t="s">
        <v>120</v>
      </c>
      <c r="E7571">
        <v>3</v>
      </c>
      <c r="F7571" s="111" t="s">
        <v>141</v>
      </c>
      <c r="G7571">
        <v>2</v>
      </c>
      <c r="H7571">
        <v>1.758241758</v>
      </c>
      <c r="I7571" t="s">
        <v>99</v>
      </c>
      <c r="J7571" t="s">
        <v>173</v>
      </c>
    </row>
    <row r="7572" spans="1:10">
      <c r="A7572" t="str">
        <f t="shared" si="118"/>
        <v>C91-C952015MaleNon-Maori3</v>
      </c>
      <c r="B7572">
        <v>2015</v>
      </c>
      <c r="C7572" t="s">
        <v>26</v>
      </c>
      <c r="D7572" t="s">
        <v>120</v>
      </c>
      <c r="E7572">
        <v>3</v>
      </c>
      <c r="F7572" s="111" t="s">
        <v>141</v>
      </c>
      <c r="G7572">
        <v>3</v>
      </c>
      <c r="H7572">
        <v>2.6373626369999998</v>
      </c>
      <c r="I7572" t="s">
        <v>101</v>
      </c>
      <c r="J7572" t="s">
        <v>174</v>
      </c>
    </row>
    <row r="7573" spans="1:10">
      <c r="A7573" t="str">
        <f t="shared" si="118"/>
        <v>C00-C142016MaleNon-Maori3</v>
      </c>
      <c r="B7573">
        <v>2016</v>
      </c>
      <c r="C7573" t="s">
        <v>26</v>
      </c>
      <c r="D7573" t="s">
        <v>120</v>
      </c>
      <c r="E7573">
        <v>3</v>
      </c>
      <c r="F7573" s="111" t="s">
        <v>141</v>
      </c>
      <c r="G7573">
        <v>1</v>
      </c>
      <c r="H7573">
        <v>0.87604029800000005</v>
      </c>
      <c r="I7573" t="s">
        <v>86</v>
      </c>
      <c r="J7573" t="s">
        <v>180</v>
      </c>
    </row>
    <row r="7574" spans="1:10">
      <c r="A7574" t="str">
        <f t="shared" si="118"/>
        <v>C40-C412016MaleNon-Maori3</v>
      </c>
      <c r="B7574">
        <v>2016</v>
      </c>
      <c r="C7574" t="s">
        <v>26</v>
      </c>
      <c r="D7574" t="s">
        <v>120</v>
      </c>
      <c r="E7574">
        <v>3</v>
      </c>
      <c r="F7574" s="111" t="s">
        <v>141</v>
      </c>
      <c r="G7574">
        <v>2</v>
      </c>
      <c r="H7574">
        <v>1.7520805960000001</v>
      </c>
      <c r="I7574" t="s">
        <v>160</v>
      </c>
      <c r="J7574" t="s">
        <v>161</v>
      </c>
    </row>
    <row r="7575" spans="1:10">
      <c r="A7575" t="str">
        <f t="shared" si="118"/>
        <v>C492016MaleNon-Maori3</v>
      </c>
      <c r="B7575">
        <v>2016</v>
      </c>
      <c r="C7575" t="s">
        <v>26</v>
      </c>
      <c r="D7575" t="s">
        <v>120</v>
      </c>
      <c r="E7575">
        <v>3</v>
      </c>
      <c r="F7575" s="111" t="s">
        <v>141</v>
      </c>
      <c r="G7575">
        <v>1</v>
      </c>
      <c r="H7575">
        <v>0.87604029800000005</v>
      </c>
      <c r="I7575" t="s">
        <v>162</v>
      </c>
      <c r="J7575" t="s">
        <v>163</v>
      </c>
    </row>
    <row r="7576" spans="1:10">
      <c r="A7576" t="str">
        <f t="shared" si="118"/>
        <v>C622016MaleNon-Maori3</v>
      </c>
      <c r="B7576">
        <v>2016</v>
      </c>
      <c r="C7576" t="s">
        <v>26</v>
      </c>
      <c r="D7576" t="s">
        <v>120</v>
      </c>
      <c r="E7576">
        <v>3</v>
      </c>
      <c r="F7576" s="111" t="s">
        <v>141</v>
      </c>
      <c r="G7576">
        <v>1</v>
      </c>
      <c r="H7576">
        <v>0.87604029800000005</v>
      </c>
      <c r="I7576" t="s">
        <v>108</v>
      </c>
      <c r="J7576" t="s">
        <v>187</v>
      </c>
    </row>
    <row r="7577" spans="1:10">
      <c r="A7577" t="str">
        <f t="shared" si="118"/>
        <v>C82-C86, C962016MaleNon-Maori3</v>
      </c>
      <c r="B7577">
        <v>2016</v>
      </c>
      <c r="C7577" t="s">
        <v>26</v>
      </c>
      <c r="D7577" t="s">
        <v>120</v>
      </c>
      <c r="E7577">
        <v>3</v>
      </c>
      <c r="F7577" s="111" t="s">
        <v>141</v>
      </c>
      <c r="G7577">
        <v>2</v>
      </c>
      <c r="H7577">
        <v>1.7520805960000001</v>
      </c>
      <c r="I7577" t="s">
        <v>99</v>
      </c>
      <c r="J7577" t="s">
        <v>173</v>
      </c>
    </row>
    <row r="7578" spans="1:10">
      <c r="A7578" t="str">
        <f t="shared" si="118"/>
        <v>C91-C952016MaleNon-Maori3</v>
      </c>
      <c r="B7578">
        <v>2016</v>
      </c>
      <c r="C7578" t="s">
        <v>26</v>
      </c>
      <c r="D7578" t="s">
        <v>120</v>
      </c>
      <c r="E7578">
        <v>3</v>
      </c>
      <c r="F7578" s="111" t="s">
        <v>141</v>
      </c>
      <c r="G7578">
        <v>4</v>
      </c>
      <c r="H7578">
        <v>3.5041611910000001</v>
      </c>
      <c r="I7578" t="s">
        <v>101</v>
      </c>
      <c r="J7578" t="s">
        <v>174</v>
      </c>
    </row>
    <row r="7579" spans="1:10">
      <c r="A7579" t="str">
        <f t="shared" si="118"/>
        <v>C00-C142017MaleNon-Maori3</v>
      </c>
      <c r="B7579">
        <v>2017</v>
      </c>
      <c r="C7579" t="s">
        <v>26</v>
      </c>
      <c r="D7579" t="s">
        <v>120</v>
      </c>
      <c r="E7579">
        <v>3</v>
      </c>
      <c r="F7579" s="111" t="s">
        <v>141</v>
      </c>
      <c r="G7579">
        <v>1</v>
      </c>
      <c r="H7579">
        <v>0.85550517599999998</v>
      </c>
      <c r="I7579" t="s">
        <v>86</v>
      </c>
      <c r="J7579" t="s">
        <v>180</v>
      </c>
    </row>
    <row r="7580" spans="1:10">
      <c r="A7580" t="str">
        <f t="shared" si="118"/>
        <v>C18-C212017MaleNon-Maori3</v>
      </c>
      <c r="B7580">
        <v>2017</v>
      </c>
      <c r="C7580" t="s">
        <v>26</v>
      </c>
      <c r="D7580" t="s">
        <v>120</v>
      </c>
      <c r="E7580">
        <v>3</v>
      </c>
      <c r="F7580" s="111" t="s">
        <v>141</v>
      </c>
      <c r="G7580">
        <v>1</v>
      </c>
      <c r="H7580">
        <v>0.85550517599999998</v>
      </c>
      <c r="I7580" t="s">
        <v>89</v>
      </c>
      <c r="J7580" t="s">
        <v>182</v>
      </c>
    </row>
    <row r="7581" spans="1:10">
      <c r="A7581" t="str">
        <f t="shared" si="118"/>
        <v>C222017MaleNon-Maori3</v>
      </c>
      <c r="B7581">
        <v>2017</v>
      </c>
      <c r="C7581" t="s">
        <v>26</v>
      </c>
      <c r="D7581" t="s">
        <v>120</v>
      </c>
      <c r="E7581">
        <v>3</v>
      </c>
      <c r="F7581" s="111" t="s">
        <v>141</v>
      </c>
      <c r="G7581">
        <v>1</v>
      </c>
      <c r="H7581">
        <v>0.85550517599999998</v>
      </c>
      <c r="I7581" t="s">
        <v>90</v>
      </c>
      <c r="J7581" t="s">
        <v>159</v>
      </c>
    </row>
    <row r="7582" spans="1:10">
      <c r="A7582" t="str">
        <f t="shared" si="118"/>
        <v>C40-C412017MaleNon-Maori3</v>
      </c>
      <c r="B7582">
        <v>2017</v>
      </c>
      <c r="C7582" t="s">
        <v>26</v>
      </c>
      <c r="D7582" t="s">
        <v>120</v>
      </c>
      <c r="E7582">
        <v>3</v>
      </c>
      <c r="F7582" s="111" t="s">
        <v>141</v>
      </c>
      <c r="G7582">
        <v>2</v>
      </c>
      <c r="H7582">
        <v>1.711010352</v>
      </c>
      <c r="I7582" t="s">
        <v>160</v>
      </c>
      <c r="J7582" t="s">
        <v>161</v>
      </c>
    </row>
    <row r="7583" spans="1:10">
      <c r="A7583" t="str">
        <f t="shared" si="118"/>
        <v>C712017MaleNon-Maori3</v>
      </c>
      <c r="B7583">
        <v>2017</v>
      </c>
      <c r="C7583" t="s">
        <v>26</v>
      </c>
      <c r="D7583" t="s">
        <v>120</v>
      </c>
      <c r="E7583">
        <v>3</v>
      </c>
      <c r="F7583" s="111" t="s">
        <v>141</v>
      </c>
      <c r="G7583">
        <v>2</v>
      </c>
      <c r="H7583">
        <v>1.711010352</v>
      </c>
      <c r="I7583" t="s">
        <v>96</v>
      </c>
      <c r="J7583" t="s">
        <v>167</v>
      </c>
    </row>
    <row r="7584" spans="1:10">
      <c r="A7584" t="str">
        <f t="shared" si="118"/>
        <v>C752017MaleNon-Maori3</v>
      </c>
      <c r="B7584">
        <v>2017</v>
      </c>
      <c r="C7584" t="s">
        <v>26</v>
      </c>
      <c r="D7584" t="s">
        <v>120</v>
      </c>
      <c r="E7584">
        <v>3</v>
      </c>
      <c r="F7584" s="111" t="s">
        <v>141</v>
      </c>
      <c r="G7584">
        <v>1</v>
      </c>
      <c r="H7584">
        <v>0.85550517599999998</v>
      </c>
      <c r="I7584" t="s">
        <v>184</v>
      </c>
      <c r="J7584" t="s">
        <v>185</v>
      </c>
    </row>
    <row r="7585" spans="1:10">
      <c r="A7585" t="str">
        <f t="shared" si="118"/>
        <v>C812017MaleNon-Maori3</v>
      </c>
      <c r="B7585">
        <v>2017</v>
      </c>
      <c r="C7585" t="s">
        <v>26</v>
      </c>
      <c r="D7585" t="s">
        <v>120</v>
      </c>
      <c r="E7585">
        <v>3</v>
      </c>
      <c r="F7585" s="111" t="s">
        <v>141</v>
      </c>
      <c r="G7585">
        <v>2</v>
      </c>
      <c r="H7585">
        <v>1.711010352</v>
      </c>
      <c r="I7585" t="s">
        <v>98</v>
      </c>
      <c r="J7585" t="s">
        <v>172</v>
      </c>
    </row>
    <row r="7586" spans="1:10">
      <c r="A7586" t="str">
        <f t="shared" si="118"/>
        <v>C82-C86, C962017MaleNon-Maori3</v>
      </c>
      <c r="B7586">
        <v>2017</v>
      </c>
      <c r="C7586" t="s">
        <v>26</v>
      </c>
      <c r="D7586" t="s">
        <v>120</v>
      </c>
      <c r="E7586">
        <v>3</v>
      </c>
      <c r="F7586" s="111" t="s">
        <v>141</v>
      </c>
      <c r="G7586">
        <v>3</v>
      </c>
      <c r="H7586">
        <v>2.566515527</v>
      </c>
      <c r="I7586" t="s">
        <v>99</v>
      </c>
      <c r="J7586" t="s">
        <v>173</v>
      </c>
    </row>
    <row r="7587" spans="1:10">
      <c r="A7587" t="str">
        <f t="shared" si="118"/>
        <v>C91-C952017MaleNon-Maori3</v>
      </c>
      <c r="B7587">
        <v>2017</v>
      </c>
      <c r="C7587" t="s">
        <v>26</v>
      </c>
      <c r="D7587" t="s">
        <v>120</v>
      </c>
      <c r="E7587">
        <v>3</v>
      </c>
      <c r="F7587" s="111" t="s">
        <v>141</v>
      </c>
      <c r="G7587">
        <v>4</v>
      </c>
      <c r="H7587">
        <v>3.4220207029999998</v>
      </c>
      <c r="I7587" t="s">
        <v>101</v>
      </c>
      <c r="J7587" t="s">
        <v>174</v>
      </c>
    </row>
    <row r="7588" spans="1:10">
      <c r="A7588" t="str">
        <f t="shared" si="118"/>
        <v>C00-C142015MaleNon-Maori4</v>
      </c>
      <c r="B7588">
        <v>2015</v>
      </c>
      <c r="C7588" t="s">
        <v>26</v>
      </c>
      <c r="D7588" t="s">
        <v>120</v>
      </c>
      <c r="E7588">
        <v>4</v>
      </c>
      <c r="F7588" t="s">
        <v>142</v>
      </c>
      <c r="G7588">
        <v>1</v>
      </c>
      <c r="H7588">
        <v>0.78499097299999998</v>
      </c>
      <c r="I7588" t="s">
        <v>86</v>
      </c>
      <c r="J7588" t="s">
        <v>180</v>
      </c>
    </row>
    <row r="7589" spans="1:10">
      <c r="A7589" t="str">
        <f t="shared" si="118"/>
        <v>C18-C212015MaleNon-Maori4</v>
      </c>
      <c r="B7589">
        <v>2015</v>
      </c>
      <c r="C7589" t="s">
        <v>26</v>
      </c>
      <c r="D7589" t="s">
        <v>120</v>
      </c>
      <c r="E7589">
        <v>4</v>
      </c>
      <c r="F7589" t="s">
        <v>142</v>
      </c>
      <c r="G7589">
        <v>2</v>
      </c>
      <c r="H7589">
        <v>1.5699819450000001</v>
      </c>
      <c r="I7589" t="s">
        <v>89</v>
      </c>
      <c r="J7589" t="s">
        <v>182</v>
      </c>
    </row>
    <row r="7590" spans="1:10">
      <c r="A7590" t="str">
        <f t="shared" si="118"/>
        <v>C222015MaleNon-Maori4</v>
      </c>
      <c r="B7590">
        <v>2015</v>
      </c>
      <c r="C7590" t="s">
        <v>26</v>
      </c>
      <c r="D7590" t="s">
        <v>120</v>
      </c>
      <c r="E7590">
        <v>4</v>
      </c>
      <c r="F7590" t="s">
        <v>142</v>
      </c>
      <c r="G7590">
        <v>1</v>
      </c>
      <c r="H7590">
        <v>0.78499097299999998</v>
      </c>
      <c r="I7590" t="s">
        <v>90</v>
      </c>
      <c r="J7590" t="s">
        <v>159</v>
      </c>
    </row>
    <row r="7591" spans="1:10">
      <c r="A7591" t="str">
        <f t="shared" si="118"/>
        <v>C40-C412015MaleNon-Maori4</v>
      </c>
      <c r="B7591">
        <v>2015</v>
      </c>
      <c r="C7591" t="s">
        <v>26</v>
      </c>
      <c r="D7591" t="s">
        <v>120</v>
      </c>
      <c r="E7591">
        <v>4</v>
      </c>
      <c r="F7591" t="s">
        <v>142</v>
      </c>
      <c r="G7591">
        <v>2</v>
      </c>
      <c r="H7591">
        <v>1.5699819450000001</v>
      </c>
      <c r="I7591" t="s">
        <v>160</v>
      </c>
      <c r="J7591" t="s">
        <v>161</v>
      </c>
    </row>
    <row r="7592" spans="1:10">
      <c r="A7592" t="str">
        <f t="shared" si="118"/>
        <v>C432015MaleNon-Maori4</v>
      </c>
      <c r="B7592">
        <v>2015</v>
      </c>
      <c r="C7592" t="s">
        <v>26</v>
      </c>
      <c r="D7592" t="s">
        <v>120</v>
      </c>
      <c r="E7592">
        <v>4</v>
      </c>
      <c r="F7592" t="s">
        <v>142</v>
      </c>
      <c r="G7592">
        <v>2</v>
      </c>
      <c r="H7592">
        <v>1.5699819450000001</v>
      </c>
      <c r="I7592" t="s">
        <v>93</v>
      </c>
      <c r="J7592" t="s">
        <v>186</v>
      </c>
    </row>
    <row r="7593" spans="1:10">
      <c r="A7593" t="str">
        <f t="shared" si="118"/>
        <v>C492015MaleNon-Maori4</v>
      </c>
      <c r="B7593">
        <v>2015</v>
      </c>
      <c r="C7593" t="s">
        <v>26</v>
      </c>
      <c r="D7593" t="s">
        <v>120</v>
      </c>
      <c r="E7593">
        <v>4</v>
      </c>
      <c r="F7593" t="s">
        <v>142</v>
      </c>
      <c r="G7593">
        <v>3</v>
      </c>
      <c r="H7593">
        <v>2.3549729180000001</v>
      </c>
      <c r="I7593" t="s">
        <v>162</v>
      </c>
      <c r="J7593" t="s">
        <v>163</v>
      </c>
    </row>
    <row r="7594" spans="1:10">
      <c r="A7594" t="str">
        <f t="shared" si="118"/>
        <v>C622015MaleNon-Maori4</v>
      </c>
      <c r="B7594">
        <v>2015</v>
      </c>
      <c r="C7594" t="s">
        <v>26</v>
      </c>
      <c r="D7594" t="s">
        <v>120</v>
      </c>
      <c r="E7594">
        <v>4</v>
      </c>
      <c r="F7594" t="s">
        <v>142</v>
      </c>
      <c r="G7594">
        <v>5</v>
      </c>
      <c r="H7594">
        <v>3.924954863</v>
      </c>
      <c r="I7594" t="s">
        <v>108</v>
      </c>
      <c r="J7594" t="s">
        <v>187</v>
      </c>
    </row>
    <row r="7595" spans="1:10">
      <c r="A7595" t="str">
        <f t="shared" si="118"/>
        <v>C64-C66, C682015MaleNon-Maori4</v>
      </c>
      <c r="B7595">
        <v>2015</v>
      </c>
      <c r="C7595" t="s">
        <v>26</v>
      </c>
      <c r="D7595" t="s">
        <v>120</v>
      </c>
      <c r="E7595">
        <v>4</v>
      </c>
      <c r="F7595" t="s">
        <v>142</v>
      </c>
      <c r="G7595">
        <v>1</v>
      </c>
      <c r="H7595">
        <v>0.78499097299999998</v>
      </c>
      <c r="I7595" t="s">
        <v>94</v>
      </c>
      <c r="J7595" t="s">
        <v>164</v>
      </c>
    </row>
    <row r="7596" spans="1:10">
      <c r="A7596" t="str">
        <f t="shared" si="118"/>
        <v>C712015MaleNon-Maori4</v>
      </c>
      <c r="B7596">
        <v>2015</v>
      </c>
      <c r="C7596" t="s">
        <v>26</v>
      </c>
      <c r="D7596" t="s">
        <v>120</v>
      </c>
      <c r="E7596">
        <v>4</v>
      </c>
      <c r="F7596" t="s">
        <v>142</v>
      </c>
      <c r="G7596">
        <v>1</v>
      </c>
      <c r="H7596">
        <v>0.78499097299999998</v>
      </c>
      <c r="I7596" t="s">
        <v>96</v>
      </c>
      <c r="J7596" t="s">
        <v>167</v>
      </c>
    </row>
    <row r="7597" spans="1:10">
      <c r="A7597" t="str">
        <f t="shared" si="118"/>
        <v>C732015MaleNon-Maori4</v>
      </c>
      <c r="B7597">
        <v>2015</v>
      </c>
      <c r="C7597" t="s">
        <v>26</v>
      </c>
      <c r="D7597" t="s">
        <v>120</v>
      </c>
      <c r="E7597">
        <v>4</v>
      </c>
      <c r="F7597" t="s">
        <v>142</v>
      </c>
      <c r="G7597">
        <v>1</v>
      </c>
      <c r="H7597">
        <v>0.78499097299999998</v>
      </c>
      <c r="I7597" t="s">
        <v>97</v>
      </c>
      <c r="J7597" t="s">
        <v>183</v>
      </c>
    </row>
    <row r="7598" spans="1:10">
      <c r="A7598" t="str">
        <f t="shared" si="118"/>
        <v>C752015MaleNon-Maori4</v>
      </c>
      <c r="B7598">
        <v>2015</v>
      </c>
      <c r="C7598" t="s">
        <v>26</v>
      </c>
      <c r="D7598" t="s">
        <v>120</v>
      </c>
      <c r="E7598">
        <v>4</v>
      </c>
      <c r="F7598" t="s">
        <v>142</v>
      </c>
      <c r="G7598">
        <v>1</v>
      </c>
      <c r="H7598">
        <v>0.78499097299999998</v>
      </c>
      <c r="I7598" t="s">
        <v>184</v>
      </c>
      <c r="J7598" t="s">
        <v>185</v>
      </c>
    </row>
    <row r="7599" spans="1:10">
      <c r="A7599" t="str">
        <f t="shared" si="118"/>
        <v>C812015MaleNon-Maori4</v>
      </c>
      <c r="B7599">
        <v>2015</v>
      </c>
      <c r="C7599" t="s">
        <v>26</v>
      </c>
      <c r="D7599" t="s">
        <v>120</v>
      </c>
      <c r="E7599">
        <v>4</v>
      </c>
      <c r="F7599" t="s">
        <v>142</v>
      </c>
      <c r="G7599">
        <v>7</v>
      </c>
      <c r="H7599">
        <v>5.4949368080000003</v>
      </c>
      <c r="I7599" t="s">
        <v>98</v>
      </c>
      <c r="J7599" t="s">
        <v>172</v>
      </c>
    </row>
    <row r="7600" spans="1:10">
      <c r="A7600" t="str">
        <f t="shared" si="118"/>
        <v>C82-C86, C962015MaleNon-Maori4</v>
      </c>
      <c r="B7600">
        <v>2015</v>
      </c>
      <c r="C7600" t="s">
        <v>26</v>
      </c>
      <c r="D7600" t="s">
        <v>120</v>
      </c>
      <c r="E7600">
        <v>4</v>
      </c>
      <c r="F7600" t="s">
        <v>142</v>
      </c>
      <c r="G7600">
        <v>3</v>
      </c>
      <c r="H7600">
        <v>2.3549729180000001</v>
      </c>
      <c r="I7600" t="s">
        <v>99</v>
      </c>
      <c r="J7600" t="s">
        <v>173</v>
      </c>
    </row>
    <row r="7601" spans="1:10">
      <c r="A7601" t="str">
        <f t="shared" si="118"/>
        <v>C91-C952015MaleNon-Maori4</v>
      </c>
      <c r="B7601">
        <v>2015</v>
      </c>
      <c r="C7601" t="s">
        <v>26</v>
      </c>
      <c r="D7601" t="s">
        <v>120</v>
      </c>
      <c r="E7601">
        <v>4</v>
      </c>
      <c r="F7601" t="s">
        <v>142</v>
      </c>
      <c r="G7601">
        <v>4</v>
      </c>
      <c r="H7601">
        <v>3.1399638900000002</v>
      </c>
      <c r="I7601" t="s">
        <v>101</v>
      </c>
      <c r="J7601" t="s">
        <v>174</v>
      </c>
    </row>
    <row r="7602" spans="1:10">
      <c r="A7602" t="str">
        <f t="shared" si="118"/>
        <v>C00-C142016MaleNon-Maori4</v>
      </c>
      <c r="B7602">
        <v>2016</v>
      </c>
      <c r="C7602" t="s">
        <v>26</v>
      </c>
      <c r="D7602" t="s">
        <v>120</v>
      </c>
      <c r="E7602">
        <v>4</v>
      </c>
      <c r="F7602" t="s">
        <v>142</v>
      </c>
      <c r="G7602">
        <v>1</v>
      </c>
      <c r="H7602">
        <v>0.78492935600000002</v>
      </c>
      <c r="I7602" t="s">
        <v>86</v>
      </c>
      <c r="J7602" t="s">
        <v>180</v>
      </c>
    </row>
    <row r="7603" spans="1:10">
      <c r="A7603" t="str">
        <f t="shared" si="118"/>
        <v>C18-C212016MaleNon-Maori4</v>
      </c>
      <c r="B7603">
        <v>2016</v>
      </c>
      <c r="C7603" t="s">
        <v>26</v>
      </c>
      <c r="D7603" t="s">
        <v>120</v>
      </c>
      <c r="E7603">
        <v>4</v>
      </c>
      <c r="F7603" t="s">
        <v>142</v>
      </c>
      <c r="G7603">
        <v>3</v>
      </c>
      <c r="H7603">
        <v>2.354788069</v>
      </c>
      <c r="I7603" t="s">
        <v>89</v>
      </c>
      <c r="J7603" t="s">
        <v>182</v>
      </c>
    </row>
    <row r="7604" spans="1:10">
      <c r="A7604" t="str">
        <f t="shared" si="118"/>
        <v>C222016MaleNon-Maori4</v>
      </c>
      <c r="B7604">
        <v>2016</v>
      </c>
      <c r="C7604" t="s">
        <v>26</v>
      </c>
      <c r="D7604" t="s">
        <v>120</v>
      </c>
      <c r="E7604">
        <v>4</v>
      </c>
      <c r="F7604" t="s">
        <v>142</v>
      </c>
      <c r="G7604">
        <v>1</v>
      </c>
      <c r="H7604">
        <v>0.78492935600000002</v>
      </c>
      <c r="I7604" t="s">
        <v>90</v>
      </c>
      <c r="J7604" t="s">
        <v>159</v>
      </c>
    </row>
    <row r="7605" spans="1:10">
      <c r="A7605" t="str">
        <f t="shared" si="118"/>
        <v>C322016MaleNon-Maori4</v>
      </c>
      <c r="B7605">
        <v>2016</v>
      </c>
      <c r="C7605" t="s">
        <v>26</v>
      </c>
      <c r="D7605" t="s">
        <v>120</v>
      </c>
      <c r="E7605">
        <v>4</v>
      </c>
      <c r="F7605" t="s">
        <v>142</v>
      </c>
      <c r="G7605">
        <v>1</v>
      </c>
      <c r="H7605">
        <v>0.78492935600000002</v>
      </c>
      <c r="I7605" t="s">
        <v>189</v>
      </c>
      <c r="J7605" t="s">
        <v>190</v>
      </c>
    </row>
    <row r="7606" spans="1:10">
      <c r="A7606" t="str">
        <f t="shared" si="118"/>
        <v>C382016MaleNon-Maori4</v>
      </c>
      <c r="B7606">
        <v>2016</v>
      </c>
      <c r="C7606" t="s">
        <v>26</v>
      </c>
      <c r="D7606" t="s">
        <v>120</v>
      </c>
      <c r="E7606">
        <v>4</v>
      </c>
      <c r="F7606" t="s">
        <v>142</v>
      </c>
      <c r="G7606">
        <v>1</v>
      </c>
      <c r="H7606">
        <v>0.78492935600000002</v>
      </c>
      <c r="I7606" t="s">
        <v>191</v>
      </c>
      <c r="J7606" t="s">
        <v>192</v>
      </c>
    </row>
    <row r="7607" spans="1:10">
      <c r="A7607" t="str">
        <f t="shared" si="118"/>
        <v>C40-C412016MaleNon-Maori4</v>
      </c>
      <c r="B7607">
        <v>2016</v>
      </c>
      <c r="C7607" t="s">
        <v>26</v>
      </c>
      <c r="D7607" t="s">
        <v>120</v>
      </c>
      <c r="E7607">
        <v>4</v>
      </c>
      <c r="F7607" t="s">
        <v>142</v>
      </c>
      <c r="G7607">
        <v>6</v>
      </c>
      <c r="H7607">
        <v>4.7095761380000001</v>
      </c>
      <c r="I7607" t="s">
        <v>160</v>
      </c>
      <c r="J7607" t="s">
        <v>161</v>
      </c>
    </row>
    <row r="7608" spans="1:10">
      <c r="A7608" t="str">
        <f t="shared" si="118"/>
        <v>C492016MaleNon-Maori4</v>
      </c>
      <c r="B7608">
        <v>2016</v>
      </c>
      <c r="C7608" t="s">
        <v>26</v>
      </c>
      <c r="D7608" t="s">
        <v>120</v>
      </c>
      <c r="E7608">
        <v>4</v>
      </c>
      <c r="F7608" t="s">
        <v>142</v>
      </c>
      <c r="G7608">
        <v>1</v>
      </c>
      <c r="H7608">
        <v>0.78492935600000002</v>
      </c>
      <c r="I7608" t="s">
        <v>162</v>
      </c>
      <c r="J7608" t="s">
        <v>163</v>
      </c>
    </row>
    <row r="7609" spans="1:10">
      <c r="A7609" t="str">
        <f t="shared" si="118"/>
        <v>C622016MaleNon-Maori4</v>
      </c>
      <c r="B7609">
        <v>2016</v>
      </c>
      <c r="C7609" t="s">
        <v>26</v>
      </c>
      <c r="D7609" t="s">
        <v>120</v>
      </c>
      <c r="E7609">
        <v>4</v>
      </c>
      <c r="F7609" t="s">
        <v>142</v>
      </c>
      <c r="G7609">
        <v>5</v>
      </c>
      <c r="H7609">
        <v>3.9246467819999999</v>
      </c>
      <c r="I7609" t="s">
        <v>108</v>
      </c>
      <c r="J7609" t="s">
        <v>187</v>
      </c>
    </row>
    <row r="7610" spans="1:10">
      <c r="A7610" t="str">
        <f t="shared" si="118"/>
        <v>C712016MaleNon-Maori4</v>
      </c>
      <c r="B7610">
        <v>2016</v>
      </c>
      <c r="C7610" t="s">
        <v>26</v>
      </c>
      <c r="D7610" t="s">
        <v>120</v>
      </c>
      <c r="E7610">
        <v>4</v>
      </c>
      <c r="F7610" t="s">
        <v>142</v>
      </c>
      <c r="G7610">
        <v>1</v>
      </c>
      <c r="H7610">
        <v>0.78492935600000002</v>
      </c>
      <c r="I7610" t="s">
        <v>96</v>
      </c>
      <c r="J7610" t="s">
        <v>167</v>
      </c>
    </row>
    <row r="7611" spans="1:10">
      <c r="A7611" t="str">
        <f t="shared" si="118"/>
        <v>C752016MaleNon-Maori4</v>
      </c>
      <c r="B7611">
        <v>2016</v>
      </c>
      <c r="C7611" t="s">
        <v>26</v>
      </c>
      <c r="D7611" t="s">
        <v>120</v>
      </c>
      <c r="E7611">
        <v>4</v>
      </c>
      <c r="F7611" t="s">
        <v>142</v>
      </c>
      <c r="G7611">
        <v>1</v>
      </c>
      <c r="H7611">
        <v>0.78492935600000002</v>
      </c>
      <c r="I7611" t="s">
        <v>184</v>
      </c>
      <c r="J7611" t="s">
        <v>185</v>
      </c>
    </row>
    <row r="7612" spans="1:10">
      <c r="A7612" t="str">
        <f t="shared" si="118"/>
        <v>C812016MaleNon-Maori4</v>
      </c>
      <c r="B7612">
        <v>2016</v>
      </c>
      <c r="C7612" t="s">
        <v>26</v>
      </c>
      <c r="D7612" t="s">
        <v>120</v>
      </c>
      <c r="E7612">
        <v>4</v>
      </c>
      <c r="F7612" t="s">
        <v>142</v>
      </c>
      <c r="G7612">
        <v>3</v>
      </c>
      <c r="H7612">
        <v>2.354788069</v>
      </c>
      <c r="I7612" t="s">
        <v>98</v>
      </c>
      <c r="J7612" t="s">
        <v>172</v>
      </c>
    </row>
    <row r="7613" spans="1:10">
      <c r="A7613" t="str">
        <f t="shared" si="118"/>
        <v>C82-C86, C962016MaleNon-Maori4</v>
      </c>
      <c r="B7613">
        <v>2016</v>
      </c>
      <c r="C7613" t="s">
        <v>26</v>
      </c>
      <c r="D7613" t="s">
        <v>120</v>
      </c>
      <c r="E7613">
        <v>4</v>
      </c>
      <c r="F7613" t="s">
        <v>142</v>
      </c>
      <c r="G7613">
        <v>1</v>
      </c>
      <c r="H7613">
        <v>0.78492935600000002</v>
      </c>
      <c r="I7613" t="s">
        <v>99</v>
      </c>
      <c r="J7613" t="s">
        <v>173</v>
      </c>
    </row>
    <row r="7614" spans="1:10">
      <c r="A7614" t="str">
        <f t="shared" si="118"/>
        <v>C91-C952016MaleNon-Maori4</v>
      </c>
      <c r="B7614">
        <v>2016</v>
      </c>
      <c r="C7614" t="s">
        <v>26</v>
      </c>
      <c r="D7614" t="s">
        <v>120</v>
      </c>
      <c r="E7614">
        <v>4</v>
      </c>
      <c r="F7614" t="s">
        <v>142</v>
      </c>
      <c r="G7614">
        <v>4</v>
      </c>
      <c r="H7614">
        <v>3.1397174250000002</v>
      </c>
      <c r="I7614" t="s">
        <v>101</v>
      </c>
      <c r="J7614" t="s">
        <v>174</v>
      </c>
    </row>
    <row r="7615" spans="1:10">
      <c r="A7615" t="str">
        <f t="shared" si="118"/>
        <v>C18-C212017MaleNon-Maori4</v>
      </c>
      <c r="B7615">
        <v>2017</v>
      </c>
      <c r="C7615" t="s">
        <v>26</v>
      </c>
      <c r="D7615" t="s">
        <v>120</v>
      </c>
      <c r="E7615">
        <v>4</v>
      </c>
      <c r="F7615" t="s">
        <v>142</v>
      </c>
      <c r="G7615">
        <v>5</v>
      </c>
      <c r="H7615">
        <v>3.957574798</v>
      </c>
      <c r="I7615" t="s">
        <v>89</v>
      </c>
      <c r="J7615" t="s">
        <v>182</v>
      </c>
    </row>
    <row r="7616" spans="1:10">
      <c r="A7616" t="str">
        <f t="shared" si="118"/>
        <v>C40-C412017MaleNon-Maori4</v>
      </c>
      <c r="B7616">
        <v>2017</v>
      </c>
      <c r="C7616" t="s">
        <v>26</v>
      </c>
      <c r="D7616" t="s">
        <v>120</v>
      </c>
      <c r="E7616">
        <v>4</v>
      </c>
      <c r="F7616" t="s">
        <v>142</v>
      </c>
      <c r="G7616">
        <v>1</v>
      </c>
      <c r="H7616">
        <v>0.79151495999999999</v>
      </c>
      <c r="I7616" t="s">
        <v>160</v>
      </c>
      <c r="J7616" t="s">
        <v>161</v>
      </c>
    </row>
    <row r="7617" spans="1:10">
      <c r="A7617" t="str">
        <f t="shared" si="118"/>
        <v>C432017MaleNon-Maori4</v>
      </c>
      <c r="B7617">
        <v>2017</v>
      </c>
      <c r="C7617" t="s">
        <v>26</v>
      </c>
      <c r="D7617" t="s">
        <v>120</v>
      </c>
      <c r="E7617">
        <v>4</v>
      </c>
      <c r="F7617" t="s">
        <v>142</v>
      </c>
      <c r="G7617">
        <v>2</v>
      </c>
      <c r="H7617">
        <v>1.5830299189999999</v>
      </c>
      <c r="I7617" t="s">
        <v>93</v>
      </c>
      <c r="J7617" t="s">
        <v>186</v>
      </c>
    </row>
    <row r="7618" spans="1:10">
      <c r="A7618" t="str">
        <f t="shared" si="118"/>
        <v>C622017MaleNon-Maori4</v>
      </c>
      <c r="B7618">
        <v>2017</v>
      </c>
      <c r="C7618" t="s">
        <v>26</v>
      </c>
      <c r="D7618" t="s">
        <v>120</v>
      </c>
      <c r="E7618">
        <v>4</v>
      </c>
      <c r="F7618" t="s">
        <v>142</v>
      </c>
      <c r="G7618">
        <v>5</v>
      </c>
      <c r="H7618">
        <v>3.957574798</v>
      </c>
      <c r="I7618" t="s">
        <v>108</v>
      </c>
      <c r="J7618" t="s">
        <v>187</v>
      </c>
    </row>
    <row r="7619" spans="1:10">
      <c r="A7619" t="str">
        <f t="shared" ref="A7619:A7682" si="119">I7619&amp;B7619&amp;C7619&amp;D7619&amp;E7619</f>
        <v>C722017MaleNon-Maori4</v>
      </c>
      <c r="B7619">
        <v>2017</v>
      </c>
      <c r="C7619" t="s">
        <v>26</v>
      </c>
      <c r="D7619" t="s">
        <v>120</v>
      </c>
      <c r="E7619">
        <v>4</v>
      </c>
      <c r="F7619" t="s">
        <v>142</v>
      </c>
      <c r="G7619">
        <v>1</v>
      </c>
      <c r="H7619">
        <v>0.79151495999999999</v>
      </c>
      <c r="I7619" t="s">
        <v>168</v>
      </c>
      <c r="J7619" t="s">
        <v>169</v>
      </c>
    </row>
    <row r="7620" spans="1:10">
      <c r="A7620" t="str">
        <f t="shared" si="119"/>
        <v>C812017MaleNon-Maori4</v>
      </c>
      <c r="B7620">
        <v>2017</v>
      </c>
      <c r="C7620" t="s">
        <v>26</v>
      </c>
      <c r="D7620" t="s">
        <v>120</v>
      </c>
      <c r="E7620">
        <v>4</v>
      </c>
      <c r="F7620" t="s">
        <v>142</v>
      </c>
      <c r="G7620">
        <v>2</v>
      </c>
      <c r="H7620">
        <v>1.5830299189999999</v>
      </c>
      <c r="I7620" t="s">
        <v>98</v>
      </c>
      <c r="J7620" t="s">
        <v>172</v>
      </c>
    </row>
    <row r="7621" spans="1:10">
      <c r="A7621" t="str">
        <f t="shared" si="119"/>
        <v>C82-C86, C962017MaleNon-Maori4</v>
      </c>
      <c r="B7621">
        <v>2017</v>
      </c>
      <c r="C7621" t="s">
        <v>26</v>
      </c>
      <c r="D7621" t="s">
        <v>120</v>
      </c>
      <c r="E7621">
        <v>4</v>
      </c>
      <c r="F7621" t="s">
        <v>142</v>
      </c>
      <c r="G7621">
        <v>3</v>
      </c>
      <c r="H7621">
        <v>2.3745448790000001</v>
      </c>
      <c r="I7621" t="s">
        <v>99</v>
      </c>
      <c r="J7621" t="s">
        <v>173</v>
      </c>
    </row>
    <row r="7622" spans="1:10">
      <c r="A7622" t="str">
        <f t="shared" si="119"/>
        <v>C91-C952017MaleNon-Maori4</v>
      </c>
      <c r="B7622">
        <v>2017</v>
      </c>
      <c r="C7622" t="s">
        <v>26</v>
      </c>
      <c r="D7622" t="s">
        <v>120</v>
      </c>
      <c r="E7622">
        <v>4</v>
      </c>
      <c r="F7622" t="s">
        <v>142</v>
      </c>
      <c r="G7622">
        <v>10</v>
      </c>
      <c r="H7622">
        <v>7.915149596</v>
      </c>
      <c r="I7622" t="s">
        <v>101</v>
      </c>
      <c r="J7622" t="s">
        <v>174</v>
      </c>
    </row>
    <row r="7623" spans="1:10">
      <c r="A7623" t="str">
        <f t="shared" si="119"/>
        <v>D45-D472017MaleNon-Maori4</v>
      </c>
      <c r="B7623">
        <v>2017</v>
      </c>
      <c r="C7623" t="s">
        <v>26</v>
      </c>
      <c r="D7623" t="s">
        <v>120</v>
      </c>
      <c r="E7623">
        <v>4</v>
      </c>
      <c r="F7623" t="s">
        <v>142</v>
      </c>
      <c r="G7623">
        <v>1</v>
      </c>
      <c r="H7623">
        <v>0.79151495999999999</v>
      </c>
      <c r="I7623" t="s">
        <v>140</v>
      </c>
      <c r="J7623" t="s">
        <v>181</v>
      </c>
    </row>
    <row r="7624" spans="1:10">
      <c r="A7624" t="str">
        <f t="shared" si="119"/>
        <v>C00-C142015MaleNon-Maori5</v>
      </c>
      <c r="B7624">
        <v>2015</v>
      </c>
      <c r="C7624" t="s">
        <v>26</v>
      </c>
      <c r="D7624" t="s">
        <v>120</v>
      </c>
      <c r="E7624">
        <v>5</v>
      </c>
      <c r="F7624" t="s">
        <v>143</v>
      </c>
      <c r="G7624">
        <v>2</v>
      </c>
      <c r="H7624">
        <v>1.3789299500000001</v>
      </c>
      <c r="I7624" t="s">
        <v>86</v>
      </c>
      <c r="J7624" t="s">
        <v>180</v>
      </c>
    </row>
    <row r="7625" spans="1:10">
      <c r="A7625" t="str">
        <f t="shared" si="119"/>
        <v>C18-C212015MaleNon-Maori5</v>
      </c>
      <c r="B7625">
        <v>2015</v>
      </c>
      <c r="C7625" t="s">
        <v>26</v>
      </c>
      <c r="D7625" t="s">
        <v>120</v>
      </c>
      <c r="E7625">
        <v>5</v>
      </c>
      <c r="F7625" t="s">
        <v>143</v>
      </c>
      <c r="G7625">
        <v>2</v>
      </c>
      <c r="H7625">
        <v>1.3789299500000001</v>
      </c>
      <c r="I7625" t="s">
        <v>89</v>
      </c>
      <c r="J7625" t="s">
        <v>182</v>
      </c>
    </row>
    <row r="7626" spans="1:10">
      <c r="A7626" t="str">
        <f t="shared" si="119"/>
        <v>C432015MaleNon-Maori5</v>
      </c>
      <c r="B7626">
        <v>2015</v>
      </c>
      <c r="C7626" t="s">
        <v>26</v>
      </c>
      <c r="D7626" t="s">
        <v>120</v>
      </c>
      <c r="E7626">
        <v>5</v>
      </c>
      <c r="F7626" t="s">
        <v>143</v>
      </c>
      <c r="G7626">
        <v>9</v>
      </c>
      <c r="H7626">
        <v>6.2051847770000004</v>
      </c>
      <c r="I7626" t="s">
        <v>93</v>
      </c>
      <c r="J7626" t="s">
        <v>186</v>
      </c>
    </row>
    <row r="7627" spans="1:10">
      <c r="A7627" t="str">
        <f t="shared" si="119"/>
        <v>C622015MaleNon-Maori5</v>
      </c>
      <c r="B7627">
        <v>2015</v>
      </c>
      <c r="C7627" t="s">
        <v>26</v>
      </c>
      <c r="D7627" t="s">
        <v>120</v>
      </c>
      <c r="E7627">
        <v>5</v>
      </c>
      <c r="F7627" t="s">
        <v>143</v>
      </c>
      <c r="G7627">
        <v>10</v>
      </c>
      <c r="H7627">
        <v>6.8946497520000003</v>
      </c>
      <c r="I7627" t="s">
        <v>108</v>
      </c>
      <c r="J7627" t="s">
        <v>187</v>
      </c>
    </row>
    <row r="7628" spans="1:10">
      <c r="A7628" t="str">
        <f t="shared" si="119"/>
        <v>C632015MaleNon-Maori5</v>
      </c>
      <c r="B7628">
        <v>2015</v>
      </c>
      <c r="C7628" t="s">
        <v>26</v>
      </c>
      <c r="D7628" t="s">
        <v>120</v>
      </c>
      <c r="E7628">
        <v>5</v>
      </c>
      <c r="F7628" t="s">
        <v>143</v>
      </c>
      <c r="G7628">
        <v>1</v>
      </c>
      <c r="H7628">
        <v>0.68946497500000004</v>
      </c>
      <c r="I7628" t="s">
        <v>193</v>
      </c>
      <c r="J7628" t="s">
        <v>194</v>
      </c>
    </row>
    <row r="7629" spans="1:10">
      <c r="A7629" t="str">
        <f t="shared" si="119"/>
        <v>C692015MaleNon-Maori5</v>
      </c>
      <c r="B7629">
        <v>2015</v>
      </c>
      <c r="C7629" t="s">
        <v>26</v>
      </c>
      <c r="D7629" t="s">
        <v>120</v>
      </c>
      <c r="E7629">
        <v>5</v>
      </c>
      <c r="F7629" t="s">
        <v>143</v>
      </c>
      <c r="G7629">
        <v>1</v>
      </c>
      <c r="H7629">
        <v>0.68946497500000004</v>
      </c>
      <c r="I7629" t="s">
        <v>165</v>
      </c>
      <c r="J7629" t="s">
        <v>166</v>
      </c>
    </row>
    <row r="7630" spans="1:10">
      <c r="A7630" t="str">
        <f t="shared" si="119"/>
        <v>C712015MaleNon-Maori5</v>
      </c>
      <c r="B7630">
        <v>2015</v>
      </c>
      <c r="C7630" t="s">
        <v>26</v>
      </c>
      <c r="D7630" t="s">
        <v>120</v>
      </c>
      <c r="E7630">
        <v>5</v>
      </c>
      <c r="F7630" t="s">
        <v>143</v>
      </c>
      <c r="G7630">
        <v>3</v>
      </c>
      <c r="H7630">
        <v>2.0683949259999999</v>
      </c>
      <c r="I7630" t="s">
        <v>96</v>
      </c>
      <c r="J7630" t="s">
        <v>167</v>
      </c>
    </row>
    <row r="7631" spans="1:10">
      <c r="A7631" t="str">
        <f t="shared" si="119"/>
        <v>C732015MaleNon-Maori5</v>
      </c>
      <c r="B7631">
        <v>2015</v>
      </c>
      <c r="C7631" t="s">
        <v>26</v>
      </c>
      <c r="D7631" t="s">
        <v>120</v>
      </c>
      <c r="E7631">
        <v>5</v>
      </c>
      <c r="F7631" t="s">
        <v>143</v>
      </c>
      <c r="G7631">
        <v>2</v>
      </c>
      <c r="H7631">
        <v>1.3789299500000001</v>
      </c>
      <c r="I7631" t="s">
        <v>97</v>
      </c>
      <c r="J7631" t="s">
        <v>183</v>
      </c>
    </row>
    <row r="7632" spans="1:10">
      <c r="A7632" t="str">
        <f t="shared" si="119"/>
        <v>C812015MaleNon-Maori5</v>
      </c>
      <c r="B7632">
        <v>2015</v>
      </c>
      <c r="C7632" t="s">
        <v>26</v>
      </c>
      <c r="D7632" t="s">
        <v>120</v>
      </c>
      <c r="E7632">
        <v>5</v>
      </c>
      <c r="F7632" t="s">
        <v>143</v>
      </c>
      <c r="G7632">
        <v>7</v>
      </c>
      <c r="H7632">
        <v>4.8262548260000004</v>
      </c>
      <c r="I7632" t="s">
        <v>98</v>
      </c>
      <c r="J7632" t="s">
        <v>172</v>
      </c>
    </row>
    <row r="7633" spans="1:10">
      <c r="A7633" t="str">
        <f t="shared" si="119"/>
        <v>C82-C86, C962015MaleNon-Maori5</v>
      </c>
      <c r="B7633">
        <v>2015</v>
      </c>
      <c r="C7633" t="s">
        <v>26</v>
      </c>
      <c r="D7633" t="s">
        <v>120</v>
      </c>
      <c r="E7633">
        <v>5</v>
      </c>
      <c r="F7633" t="s">
        <v>143</v>
      </c>
      <c r="G7633">
        <v>4</v>
      </c>
      <c r="H7633">
        <v>2.7578599009999998</v>
      </c>
      <c r="I7633" t="s">
        <v>99</v>
      </c>
      <c r="J7633" t="s">
        <v>173</v>
      </c>
    </row>
    <row r="7634" spans="1:10">
      <c r="A7634" t="str">
        <f t="shared" si="119"/>
        <v>C882015MaleNon-Maori5</v>
      </c>
      <c r="B7634">
        <v>2015</v>
      </c>
      <c r="C7634" t="s">
        <v>26</v>
      </c>
      <c r="D7634" t="s">
        <v>120</v>
      </c>
      <c r="E7634">
        <v>5</v>
      </c>
      <c r="F7634" t="s">
        <v>143</v>
      </c>
      <c r="G7634">
        <v>1</v>
      </c>
      <c r="H7634">
        <v>0.68946497500000004</v>
      </c>
      <c r="I7634" t="s">
        <v>195</v>
      </c>
      <c r="J7634" t="s">
        <v>196</v>
      </c>
    </row>
    <row r="7635" spans="1:10">
      <c r="A7635" t="str">
        <f t="shared" si="119"/>
        <v>C91-C952015MaleNon-Maori5</v>
      </c>
      <c r="B7635">
        <v>2015</v>
      </c>
      <c r="C7635" t="s">
        <v>26</v>
      </c>
      <c r="D7635" t="s">
        <v>120</v>
      </c>
      <c r="E7635">
        <v>5</v>
      </c>
      <c r="F7635" t="s">
        <v>143</v>
      </c>
      <c r="G7635">
        <v>4</v>
      </c>
      <c r="H7635">
        <v>2.7578599009999998</v>
      </c>
      <c r="I7635" t="s">
        <v>101</v>
      </c>
      <c r="J7635" t="s">
        <v>174</v>
      </c>
    </row>
    <row r="7636" spans="1:10">
      <c r="A7636" t="str">
        <f t="shared" si="119"/>
        <v>C162016MaleNon-Maori5</v>
      </c>
      <c r="B7636">
        <v>2016</v>
      </c>
      <c r="C7636" t="s">
        <v>26</v>
      </c>
      <c r="D7636" t="s">
        <v>120</v>
      </c>
      <c r="E7636">
        <v>5</v>
      </c>
      <c r="F7636" t="s">
        <v>143</v>
      </c>
      <c r="G7636">
        <v>1</v>
      </c>
      <c r="H7636">
        <v>0.66431940499999997</v>
      </c>
      <c r="I7636" t="s">
        <v>88</v>
      </c>
      <c r="J7636" t="s">
        <v>188</v>
      </c>
    </row>
    <row r="7637" spans="1:10">
      <c r="A7637" t="str">
        <f t="shared" si="119"/>
        <v>C18-C212016MaleNon-Maori5</v>
      </c>
      <c r="B7637">
        <v>2016</v>
      </c>
      <c r="C7637" t="s">
        <v>26</v>
      </c>
      <c r="D7637" t="s">
        <v>120</v>
      </c>
      <c r="E7637">
        <v>5</v>
      </c>
      <c r="F7637" t="s">
        <v>143</v>
      </c>
      <c r="G7637">
        <v>4</v>
      </c>
      <c r="H7637">
        <v>2.6572776189999998</v>
      </c>
      <c r="I7637" t="s">
        <v>89</v>
      </c>
      <c r="J7637" t="s">
        <v>182</v>
      </c>
    </row>
    <row r="7638" spans="1:10">
      <c r="A7638" t="str">
        <f t="shared" si="119"/>
        <v>C222016MaleNon-Maori5</v>
      </c>
      <c r="B7638">
        <v>2016</v>
      </c>
      <c r="C7638" t="s">
        <v>26</v>
      </c>
      <c r="D7638" t="s">
        <v>120</v>
      </c>
      <c r="E7638">
        <v>5</v>
      </c>
      <c r="F7638" t="s">
        <v>143</v>
      </c>
      <c r="G7638">
        <v>1</v>
      </c>
      <c r="H7638">
        <v>0.66431940499999997</v>
      </c>
      <c r="I7638" t="s">
        <v>90</v>
      </c>
      <c r="J7638" t="s">
        <v>159</v>
      </c>
    </row>
    <row r="7639" spans="1:10">
      <c r="A7639" t="str">
        <f t="shared" si="119"/>
        <v>C262016MaleNon-Maori5</v>
      </c>
      <c r="B7639">
        <v>2016</v>
      </c>
      <c r="C7639" t="s">
        <v>26</v>
      </c>
      <c r="D7639" t="s">
        <v>120</v>
      </c>
      <c r="E7639">
        <v>5</v>
      </c>
      <c r="F7639" t="s">
        <v>143</v>
      </c>
      <c r="G7639">
        <v>1</v>
      </c>
      <c r="H7639">
        <v>0.66431940499999997</v>
      </c>
      <c r="I7639" t="s">
        <v>198</v>
      </c>
      <c r="J7639" t="s">
        <v>199</v>
      </c>
    </row>
    <row r="7640" spans="1:10">
      <c r="A7640" t="str">
        <f t="shared" si="119"/>
        <v>C40-C412016MaleNon-Maori5</v>
      </c>
      <c r="B7640">
        <v>2016</v>
      </c>
      <c r="C7640" t="s">
        <v>26</v>
      </c>
      <c r="D7640" t="s">
        <v>120</v>
      </c>
      <c r="E7640">
        <v>5</v>
      </c>
      <c r="F7640" t="s">
        <v>143</v>
      </c>
      <c r="G7640">
        <v>4</v>
      </c>
      <c r="H7640">
        <v>2.6572776189999998</v>
      </c>
      <c r="I7640" t="s">
        <v>160</v>
      </c>
      <c r="J7640" t="s">
        <v>161</v>
      </c>
    </row>
    <row r="7641" spans="1:10">
      <c r="A7641" t="str">
        <f t="shared" si="119"/>
        <v>C432016MaleNon-Maori5</v>
      </c>
      <c r="B7641">
        <v>2016</v>
      </c>
      <c r="C7641" t="s">
        <v>26</v>
      </c>
      <c r="D7641" t="s">
        <v>120</v>
      </c>
      <c r="E7641">
        <v>5</v>
      </c>
      <c r="F7641" t="s">
        <v>143</v>
      </c>
      <c r="G7641">
        <v>4</v>
      </c>
      <c r="H7641">
        <v>2.6572776189999998</v>
      </c>
      <c r="I7641" t="s">
        <v>93</v>
      </c>
      <c r="J7641" t="s">
        <v>186</v>
      </c>
    </row>
    <row r="7642" spans="1:10">
      <c r="A7642" t="str">
        <f t="shared" si="119"/>
        <v>C482016MaleNon-Maori5</v>
      </c>
      <c r="B7642">
        <v>2016</v>
      </c>
      <c r="C7642" t="s">
        <v>26</v>
      </c>
      <c r="D7642" t="s">
        <v>120</v>
      </c>
      <c r="E7642">
        <v>5</v>
      </c>
      <c r="F7642" t="s">
        <v>143</v>
      </c>
      <c r="G7642">
        <v>1</v>
      </c>
      <c r="H7642">
        <v>0.66431940499999997</v>
      </c>
      <c r="I7642" t="s">
        <v>200</v>
      </c>
      <c r="J7642" t="s">
        <v>201</v>
      </c>
    </row>
    <row r="7643" spans="1:10">
      <c r="A7643" t="str">
        <f t="shared" si="119"/>
        <v>C622016MaleNon-Maori5</v>
      </c>
      <c r="B7643">
        <v>2016</v>
      </c>
      <c r="C7643" t="s">
        <v>26</v>
      </c>
      <c r="D7643" t="s">
        <v>120</v>
      </c>
      <c r="E7643">
        <v>5</v>
      </c>
      <c r="F7643" t="s">
        <v>143</v>
      </c>
      <c r="G7643">
        <v>9</v>
      </c>
      <c r="H7643">
        <v>5.9788746430000002</v>
      </c>
      <c r="I7643" t="s">
        <v>108</v>
      </c>
      <c r="J7643" t="s">
        <v>187</v>
      </c>
    </row>
    <row r="7644" spans="1:10">
      <c r="A7644" t="str">
        <f t="shared" si="119"/>
        <v>C64-C66, C682016MaleNon-Maori5</v>
      </c>
      <c r="B7644">
        <v>2016</v>
      </c>
      <c r="C7644" t="s">
        <v>26</v>
      </c>
      <c r="D7644" t="s">
        <v>120</v>
      </c>
      <c r="E7644">
        <v>5</v>
      </c>
      <c r="F7644" t="s">
        <v>143</v>
      </c>
      <c r="G7644">
        <v>1</v>
      </c>
      <c r="H7644">
        <v>0.66431940499999997</v>
      </c>
      <c r="I7644" t="s">
        <v>94</v>
      </c>
      <c r="J7644" t="s">
        <v>164</v>
      </c>
    </row>
    <row r="7645" spans="1:10">
      <c r="A7645" t="str">
        <f t="shared" si="119"/>
        <v>C712016MaleNon-Maori5</v>
      </c>
      <c r="B7645">
        <v>2016</v>
      </c>
      <c r="C7645" t="s">
        <v>26</v>
      </c>
      <c r="D7645" t="s">
        <v>120</v>
      </c>
      <c r="E7645">
        <v>5</v>
      </c>
      <c r="F7645" t="s">
        <v>143</v>
      </c>
      <c r="G7645">
        <v>4</v>
      </c>
      <c r="H7645">
        <v>2.6572776189999998</v>
      </c>
      <c r="I7645" t="s">
        <v>96</v>
      </c>
      <c r="J7645" t="s">
        <v>167</v>
      </c>
    </row>
    <row r="7646" spans="1:10">
      <c r="A7646" t="str">
        <f t="shared" si="119"/>
        <v>C732016MaleNon-Maori5</v>
      </c>
      <c r="B7646">
        <v>2016</v>
      </c>
      <c r="C7646" t="s">
        <v>26</v>
      </c>
      <c r="D7646" t="s">
        <v>120</v>
      </c>
      <c r="E7646">
        <v>5</v>
      </c>
      <c r="F7646" t="s">
        <v>143</v>
      </c>
      <c r="G7646">
        <v>3</v>
      </c>
      <c r="H7646">
        <v>1.992958214</v>
      </c>
      <c r="I7646" t="s">
        <v>97</v>
      </c>
      <c r="J7646" t="s">
        <v>183</v>
      </c>
    </row>
    <row r="7647" spans="1:10">
      <c r="A7647" t="str">
        <f t="shared" si="119"/>
        <v>C812016MaleNon-Maori5</v>
      </c>
      <c r="B7647">
        <v>2016</v>
      </c>
      <c r="C7647" t="s">
        <v>26</v>
      </c>
      <c r="D7647" t="s">
        <v>120</v>
      </c>
      <c r="E7647">
        <v>5</v>
      </c>
      <c r="F7647" t="s">
        <v>143</v>
      </c>
      <c r="G7647">
        <v>6</v>
      </c>
      <c r="H7647">
        <v>3.985916429</v>
      </c>
      <c r="I7647" t="s">
        <v>98</v>
      </c>
      <c r="J7647" t="s">
        <v>172</v>
      </c>
    </row>
    <row r="7648" spans="1:10">
      <c r="A7648" t="str">
        <f t="shared" si="119"/>
        <v>C82-C86, C962016MaleNon-Maori5</v>
      </c>
      <c r="B7648">
        <v>2016</v>
      </c>
      <c r="C7648" t="s">
        <v>26</v>
      </c>
      <c r="D7648" t="s">
        <v>120</v>
      </c>
      <c r="E7648">
        <v>5</v>
      </c>
      <c r="F7648" t="s">
        <v>143</v>
      </c>
      <c r="G7648">
        <v>1</v>
      </c>
      <c r="H7648">
        <v>0.66431940499999997</v>
      </c>
      <c r="I7648" t="s">
        <v>99</v>
      </c>
      <c r="J7648" t="s">
        <v>173</v>
      </c>
    </row>
    <row r="7649" spans="1:10">
      <c r="A7649" t="str">
        <f t="shared" si="119"/>
        <v>C91-C952016MaleNon-Maori5</v>
      </c>
      <c r="B7649">
        <v>2016</v>
      </c>
      <c r="C7649" t="s">
        <v>26</v>
      </c>
      <c r="D7649" t="s">
        <v>120</v>
      </c>
      <c r="E7649">
        <v>5</v>
      </c>
      <c r="F7649" t="s">
        <v>143</v>
      </c>
      <c r="G7649">
        <v>7</v>
      </c>
      <c r="H7649">
        <v>4.650235833</v>
      </c>
      <c r="I7649" t="s">
        <v>101</v>
      </c>
      <c r="J7649" t="s">
        <v>174</v>
      </c>
    </row>
    <row r="7650" spans="1:10">
      <c r="A7650" t="str">
        <f t="shared" si="119"/>
        <v>C00-C142017MaleNon-Maori5</v>
      </c>
      <c r="B7650">
        <v>2017</v>
      </c>
      <c r="C7650" t="s">
        <v>26</v>
      </c>
      <c r="D7650" t="s">
        <v>120</v>
      </c>
      <c r="E7650">
        <v>5</v>
      </c>
      <c r="F7650" t="s">
        <v>143</v>
      </c>
      <c r="G7650">
        <v>2</v>
      </c>
      <c r="H7650">
        <v>1.3093289690000001</v>
      </c>
      <c r="I7650" t="s">
        <v>86</v>
      </c>
      <c r="J7650" t="s">
        <v>180</v>
      </c>
    </row>
    <row r="7651" spans="1:10">
      <c r="A7651" t="str">
        <f t="shared" si="119"/>
        <v>C18-C212017MaleNon-Maori5</v>
      </c>
      <c r="B7651">
        <v>2017</v>
      </c>
      <c r="C7651" t="s">
        <v>26</v>
      </c>
      <c r="D7651" t="s">
        <v>120</v>
      </c>
      <c r="E7651">
        <v>5</v>
      </c>
      <c r="F7651" t="s">
        <v>143</v>
      </c>
      <c r="G7651">
        <v>3</v>
      </c>
      <c r="H7651">
        <v>1.9639934530000001</v>
      </c>
      <c r="I7651" t="s">
        <v>89</v>
      </c>
      <c r="J7651" t="s">
        <v>182</v>
      </c>
    </row>
    <row r="7652" spans="1:10">
      <c r="A7652" t="str">
        <f t="shared" si="119"/>
        <v>C40-C412017MaleNon-Maori5</v>
      </c>
      <c r="B7652">
        <v>2017</v>
      </c>
      <c r="C7652" t="s">
        <v>26</v>
      </c>
      <c r="D7652" t="s">
        <v>120</v>
      </c>
      <c r="E7652">
        <v>5</v>
      </c>
      <c r="F7652" t="s">
        <v>143</v>
      </c>
      <c r="G7652">
        <v>1</v>
      </c>
      <c r="H7652">
        <v>0.65466448399999999</v>
      </c>
      <c r="I7652" t="s">
        <v>160</v>
      </c>
      <c r="J7652" t="s">
        <v>161</v>
      </c>
    </row>
    <row r="7653" spans="1:10">
      <c r="A7653" t="str">
        <f t="shared" si="119"/>
        <v>C432017MaleNon-Maori5</v>
      </c>
      <c r="B7653">
        <v>2017</v>
      </c>
      <c r="C7653" t="s">
        <v>26</v>
      </c>
      <c r="D7653" t="s">
        <v>120</v>
      </c>
      <c r="E7653">
        <v>5</v>
      </c>
      <c r="F7653" t="s">
        <v>143</v>
      </c>
      <c r="G7653">
        <v>3</v>
      </c>
      <c r="H7653">
        <v>1.9639934530000001</v>
      </c>
      <c r="I7653" t="s">
        <v>93</v>
      </c>
      <c r="J7653" t="s">
        <v>186</v>
      </c>
    </row>
    <row r="7654" spans="1:10">
      <c r="A7654" t="str">
        <f t="shared" si="119"/>
        <v>C622017MaleNon-Maori5</v>
      </c>
      <c r="B7654">
        <v>2017</v>
      </c>
      <c r="C7654" t="s">
        <v>26</v>
      </c>
      <c r="D7654" t="s">
        <v>120</v>
      </c>
      <c r="E7654">
        <v>5</v>
      </c>
      <c r="F7654" t="s">
        <v>143</v>
      </c>
      <c r="G7654">
        <v>13</v>
      </c>
      <c r="H7654">
        <v>8.5106382979999999</v>
      </c>
      <c r="I7654" t="s">
        <v>108</v>
      </c>
      <c r="J7654" t="s">
        <v>187</v>
      </c>
    </row>
    <row r="7655" spans="1:10">
      <c r="A7655" t="str">
        <f t="shared" si="119"/>
        <v>C702017MaleNon-Maori5</v>
      </c>
      <c r="B7655">
        <v>2017</v>
      </c>
      <c r="C7655" t="s">
        <v>26</v>
      </c>
      <c r="D7655" t="s">
        <v>120</v>
      </c>
      <c r="E7655">
        <v>5</v>
      </c>
      <c r="F7655" t="s">
        <v>143</v>
      </c>
      <c r="G7655">
        <v>1</v>
      </c>
      <c r="H7655">
        <v>0.65466448399999999</v>
      </c>
      <c r="I7655" t="s">
        <v>203</v>
      </c>
      <c r="J7655" t="s">
        <v>204</v>
      </c>
    </row>
    <row r="7656" spans="1:10">
      <c r="A7656" t="str">
        <f t="shared" si="119"/>
        <v>C712017MaleNon-Maori5</v>
      </c>
      <c r="B7656">
        <v>2017</v>
      </c>
      <c r="C7656" t="s">
        <v>26</v>
      </c>
      <c r="D7656" t="s">
        <v>120</v>
      </c>
      <c r="E7656">
        <v>5</v>
      </c>
      <c r="F7656" t="s">
        <v>143</v>
      </c>
      <c r="G7656">
        <v>1</v>
      </c>
      <c r="H7656">
        <v>0.65466448399999999</v>
      </c>
      <c r="I7656" t="s">
        <v>96</v>
      </c>
      <c r="J7656" t="s">
        <v>167</v>
      </c>
    </row>
    <row r="7657" spans="1:10">
      <c r="A7657" t="str">
        <f t="shared" si="119"/>
        <v>C732017MaleNon-Maori5</v>
      </c>
      <c r="B7657">
        <v>2017</v>
      </c>
      <c r="C7657" t="s">
        <v>26</v>
      </c>
      <c r="D7657" t="s">
        <v>120</v>
      </c>
      <c r="E7657">
        <v>5</v>
      </c>
      <c r="F7657" t="s">
        <v>143</v>
      </c>
      <c r="G7657">
        <v>3</v>
      </c>
      <c r="H7657">
        <v>1.9639934530000001</v>
      </c>
      <c r="I7657" t="s">
        <v>97</v>
      </c>
      <c r="J7657" t="s">
        <v>183</v>
      </c>
    </row>
    <row r="7658" spans="1:10">
      <c r="A7658" t="str">
        <f t="shared" si="119"/>
        <v>C812017MaleNon-Maori5</v>
      </c>
      <c r="B7658">
        <v>2017</v>
      </c>
      <c r="C7658" t="s">
        <v>26</v>
      </c>
      <c r="D7658" t="s">
        <v>120</v>
      </c>
      <c r="E7658">
        <v>5</v>
      </c>
      <c r="F7658" t="s">
        <v>143</v>
      </c>
      <c r="G7658">
        <v>5</v>
      </c>
      <c r="H7658">
        <v>3.2733224220000001</v>
      </c>
      <c r="I7658" t="s">
        <v>98</v>
      </c>
      <c r="J7658" t="s">
        <v>172</v>
      </c>
    </row>
    <row r="7659" spans="1:10">
      <c r="A7659" t="str">
        <f t="shared" si="119"/>
        <v>C82-C86, C962017MaleNon-Maori5</v>
      </c>
      <c r="B7659">
        <v>2017</v>
      </c>
      <c r="C7659" t="s">
        <v>26</v>
      </c>
      <c r="D7659" t="s">
        <v>120</v>
      </c>
      <c r="E7659">
        <v>5</v>
      </c>
      <c r="F7659" t="s">
        <v>143</v>
      </c>
      <c r="G7659">
        <v>3</v>
      </c>
      <c r="H7659">
        <v>1.9639934530000001</v>
      </c>
      <c r="I7659" t="s">
        <v>99</v>
      </c>
      <c r="J7659" t="s">
        <v>173</v>
      </c>
    </row>
    <row r="7660" spans="1:10">
      <c r="A7660" t="str">
        <f t="shared" si="119"/>
        <v>C91-C952017MaleNon-Maori5</v>
      </c>
      <c r="B7660">
        <v>2017</v>
      </c>
      <c r="C7660" t="s">
        <v>26</v>
      </c>
      <c r="D7660" t="s">
        <v>120</v>
      </c>
      <c r="E7660">
        <v>5</v>
      </c>
      <c r="F7660" t="s">
        <v>143</v>
      </c>
      <c r="G7660">
        <v>5</v>
      </c>
      <c r="H7660">
        <v>3.2733224220000001</v>
      </c>
      <c r="I7660" t="s">
        <v>101</v>
      </c>
      <c r="J7660" t="s">
        <v>174</v>
      </c>
    </row>
    <row r="7661" spans="1:10">
      <c r="A7661" t="str">
        <f t="shared" si="119"/>
        <v>C00-C142015MaleNon-Maori6</v>
      </c>
      <c r="B7661">
        <v>2015</v>
      </c>
      <c r="C7661" t="s">
        <v>26</v>
      </c>
      <c r="D7661" t="s">
        <v>120</v>
      </c>
      <c r="E7661">
        <v>6</v>
      </c>
      <c r="F7661" t="s">
        <v>144</v>
      </c>
      <c r="G7661">
        <v>1</v>
      </c>
      <c r="H7661">
        <v>0.74872716399999995</v>
      </c>
      <c r="I7661" t="s">
        <v>86</v>
      </c>
      <c r="J7661" t="s">
        <v>180</v>
      </c>
    </row>
    <row r="7662" spans="1:10">
      <c r="A7662" t="str">
        <f t="shared" si="119"/>
        <v>C18-C212015MaleNon-Maori6</v>
      </c>
      <c r="B7662">
        <v>2015</v>
      </c>
      <c r="C7662" t="s">
        <v>26</v>
      </c>
      <c r="D7662" t="s">
        <v>120</v>
      </c>
      <c r="E7662">
        <v>6</v>
      </c>
      <c r="F7662" t="s">
        <v>144</v>
      </c>
      <c r="G7662">
        <v>6</v>
      </c>
      <c r="H7662">
        <v>4.4923629829999996</v>
      </c>
      <c r="I7662" t="s">
        <v>89</v>
      </c>
      <c r="J7662" t="s">
        <v>182</v>
      </c>
    </row>
    <row r="7663" spans="1:10">
      <c r="A7663" t="str">
        <f t="shared" si="119"/>
        <v>C222015MaleNon-Maori6</v>
      </c>
      <c r="B7663">
        <v>2015</v>
      </c>
      <c r="C7663" t="s">
        <v>26</v>
      </c>
      <c r="D7663" t="s">
        <v>120</v>
      </c>
      <c r="E7663">
        <v>6</v>
      </c>
      <c r="F7663" t="s">
        <v>144</v>
      </c>
      <c r="G7663">
        <v>2</v>
      </c>
      <c r="H7663">
        <v>1.4974543279999999</v>
      </c>
      <c r="I7663" t="s">
        <v>90</v>
      </c>
      <c r="J7663" t="s">
        <v>159</v>
      </c>
    </row>
    <row r="7664" spans="1:10">
      <c r="A7664" t="str">
        <f t="shared" si="119"/>
        <v>C40-C412015MaleNon-Maori6</v>
      </c>
      <c r="B7664">
        <v>2015</v>
      </c>
      <c r="C7664" t="s">
        <v>26</v>
      </c>
      <c r="D7664" t="s">
        <v>120</v>
      </c>
      <c r="E7664">
        <v>6</v>
      </c>
      <c r="F7664" t="s">
        <v>144</v>
      </c>
      <c r="G7664">
        <v>1</v>
      </c>
      <c r="H7664">
        <v>0.74872716399999995</v>
      </c>
      <c r="I7664" t="s">
        <v>160</v>
      </c>
      <c r="J7664" t="s">
        <v>161</v>
      </c>
    </row>
    <row r="7665" spans="1:10">
      <c r="A7665" t="str">
        <f t="shared" si="119"/>
        <v>C432015MaleNon-Maori6</v>
      </c>
      <c r="B7665">
        <v>2015</v>
      </c>
      <c r="C7665" t="s">
        <v>26</v>
      </c>
      <c r="D7665" t="s">
        <v>120</v>
      </c>
      <c r="E7665">
        <v>6</v>
      </c>
      <c r="F7665" t="s">
        <v>144</v>
      </c>
      <c r="G7665">
        <v>11</v>
      </c>
      <c r="H7665">
        <v>8.2359988019999992</v>
      </c>
      <c r="I7665" t="s">
        <v>93</v>
      </c>
      <c r="J7665" t="s">
        <v>186</v>
      </c>
    </row>
    <row r="7666" spans="1:10">
      <c r="A7666" t="str">
        <f t="shared" si="119"/>
        <v>C442015MaleNon-Maori6</v>
      </c>
      <c r="B7666">
        <v>2015</v>
      </c>
      <c r="C7666" t="s">
        <v>26</v>
      </c>
      <c r="D7666" t="s">
        <v>120</v>
      </c>
      <c r="E7666">
        <v>6</v>
      </c>
      <c r="F7666" t="s">
        <v>144</v>
      </c>
      <c r="G7666">
        <v>1</v>
      </c>
      <c r="H7666">
        <v>0.74872716399999995</v>
      </c>
      <c r="I7666" t="s">
        <v>176</v>
      </c>
      <c r="J7666" t="s">
        <v>177</v>
      </c>
    </row>
    <row r="7667" spans="1:10">
      <c r="A7667" t="str">
        <f t="shared" si="119"/>
        <v>C622015MaleNon-Maori6</v>
      </c>
      <c r="B7667">
        <v>2015</v>
      </c>
      <c r="C7667" t="s">
        <v>26</v>
      </c>
      <c r="D7667" t="s">
        <v>120</v>
      </c>
      <c r="E7667">
        <v>6</v>
      </c>
      <c r="F7667" t="s">
        <v>144</v>
      </c>
      <c r="G7667">
        <v>21</v>
      </c>
      <c r="H7667">
        <v>15.72327044</v>
      </c>
      <c r="I7667" t="s">
        <v>108</v>
      </c>
      <c r="J7667" t="s">
        <v>187</v>
      </c>
    </row>
    <row r="7668" spans="1:10">
      <c r="A7668" t="str">
        <f t="shared" si="119"/>
        <v>C712015MaleNon-Maori6</v>
      </c>
      <c r="B7668">
        <v>2015</v>
      </c>
      <c r="C7668" t="s">
        <v>26</v>
      </c>
      <c r="D7668" t="s">
        <v>120</v>
      </c>
      <c r="E7668">
        <v>6</v>
      </c>
      <c r="F7668" t="s">
        <v>144</v>
      </c>
      <c r="G7668">
        <v>4</v>
      </c>
      <c r="H7668">
        <v>2.9949086550000001</v>
      </c>
      <c r="I7668" t="s">
        <v>96</v>
      </c>
      <c r="J7668" t="s">
        <v>167</v>
      </c>
    </row>
    <row r="7669" spans="1:10">
      <c r="A7669" t="str">
        <f t="shared" si="119"/>
        <v>C722015MaleNon-Maori6</v>
      </c>
      <c r="B7669">
        <v>2015</v>
      </c>
      <c r="C7669" t="s">
        <v>26</v>
      </c>
      <c r="D7669" t="s">
        <v>120</v>
      </c>
      <c r="E7669">
        <v>6</v>
      </c>
      <c r="F7669" t="s">
        <v>144</v>
      </c>
      <c r="G7669">
        <v>1</v>
      </c>
      <c r="H7669">
        <v>0.74872716399999995</v>
      </c>
      <c r="I7669" t="s">
        <v>168</v>
      </c>
      <c r="J7669" t="s">
        <v>169</v>
      </c>
    </row>
    <row r="7670" spans="1:10">
      <c r="A7670" t="str">
        <f t="shared" si="119"/>
        <v>C732015MaleNon-Maori6</v>
      </c>
      <c r="B7670">
        <v>2015</v>
      </c>
      <c r="C7670" t="s">
        <v>26</v>
      </c>
      <c r="D7670" t="s">
        <v>120</v>
      </c>
      <c r="E7670">
        <v>6</v>
      </c>
      <c r="F7670" t="s">
        <v>144</v>
      </c>
      <c r="G7670">
        <v>5</v>
      </c>
      <c r="H7670">
        <v>3.7436358190000001</v>
      </c>
      <c r="I7670" t="s">
        <v>97</v>
      </c>
      <c r="J7670" t="s">
        <v>183</v>
      </c>
    </row>
    <row r="7671" spans="1:10">
      <c r="A7671" t="str">
        <f t="shared" si="119"/>
        <v>C812015MaleNon-Maori6</v>
      </c>
      <c r="B7671">
        <v>2015</v>
      </c>
      <c r="C7671" t="s">
        <v>26</v>
      </c>
      <c r="D7671" t="s">
        <v>120</v>
      </c>
      <c r="E7671">
        <v>6</v>
      </c>
      <c r="F7671" t="s">
        <v>144</v>
      </c>
      <c r="G7671">
        <v>1</v>
      </c>
      <c r="H7671">
        <v>0.74872716399999995</v>
      </c>
      <c r="I7671" t="s">
        <v>98</v>
      </c>
      <c r="J7671" t="s">
        <v>172</v>
      </c>
    </row>
    <row r="7672" spans="1:10">
      <c r="A7672" t="str">
        <f t="shared" si="119"/>
        <v>C82-C86, C962015MaleNon-Maori6</v>
      </c>
      <c r="B7672">
        <v>2015</v>
      </c>
      <c r="C7672" t="s">
        <v>26</v>
      </c>
      <c r="D7672" t="s">
        <v>120</v>
      </c>
      <c r="E7672">
        <v>6</v>
      </c>
      <c r="F7672" t="s">
        <v>144</v>
      </c>
      <c r="G7672">
        <v>2</v>
      </c>
      <c r="H7672">
        <v>1.4974543279999999</v>
      </c>
      <c r="I7672" t="s">
        <v>99</v>
      </c>
      <c r="J7672" t="s">
        <v>173</v>
      </c>
    </row>
    <row r="7673" spans="1:10">
      <c r="A7673" t="str">
        <f t="shared" si="119"/>
        <v>C91-C952015MaleNon-Maori6</v>
      </c>
      <c r="B7673">
        <v>2015</v>
      </c>
      <c r="C7673" t="s">
        <v>26</v>
      </c>
      <c r="D7673" t="s">
        <v>120</v>
      </c>
      <c r="E7673">
        <v>6</v>
      </c>
      <c r="F7673" t="s">
        <v>144</v>
      </c>
      <c r="G7673">
        <v>1</v>
      </c>
      <c r="H7673">
        <v>0.74872716399999995</v>
      </c>
      <c r="I7673" t="s">
        <v>101</v>
      </c>
      <c r="J7673" t="s">
        <v>174</v>
      </c>
    </row>
    <row r="7674" spans="1:10">
      <c r="A7674" t="str">
        <f t="shared" si="119"/>
        <v>D45-D472015MaleNon-Maori6</v>
      </c>
      <c r="B7674">
        <v>2015</v>
      </c>
      <c r="C7674" t="s">
        <v>26</v>
      </c>
      <c r="D7674" t="s">
        <v>120</v>
      </c>
      <c r="E7674">
        <v>6</v>
      </c>
      <c r="F7674" t="s">
        <v>144</v>
      </c>
      <c r="G7674">
        <v>2</v>
      </c>
      <c r="H7674">
        <v>1.4974543279999999</v>
      </c>
      <c r="I7674" t="s">
        <v>140</v>
      </c>
      <c r="J7674" t="s">
        <v>181</v>
      </c>
    </row>
    <row r="7675" spans="1:10">
      <c r="A7675" t="str">
        <f t="shared" si="119"/>
        <v>C00-C142016MaleNon-Maori6</v>
      </c>
      <c r="B7675">
        <v>2016</v>
      </c>
      <c r="C7675" t="s">
        <v>26</v>
      </c>
      <c r="D7675" t="s">
        <v>120</v>
      </c>
      <c r="E7675">
        <v>6</v>
      </c>
      <c r="F7675" t="s">
        <v>144</v>
      </c>
      <c r="G7675">
        <v>1</v>
      </c>
      <c r="H7675">
        <v>0.68413491100000001</v>
      </c>
      <c r="I7675" t="s">
        <v>86</v>
      </c>
      <c r="J7675" t="s">
        <v>180</v>
      </c>
    </row>
    <row r="7676" spans="1:10">
      <c r="A7676" t="str">
        <f t="shared" si="119"/>
        <v>C162016MaleNon-Maori6</v>
      </c>
      <c r="B7676">
        <v>2016</v>
      </c>
      <c r="C7676" t="s">
        <v>26</v>
      </c>
      <c r="D7676" t="s">
        <v>120</v>
      </c>
      <c r="E7676">
        <v>6</v>
      </c>
      <c r="F7676" t="s">
        <v>144</v>
      </c>
      <c r="G7676">
        <v>1</v>
      </c>
      <c r="H7676">
        <v>0.68413491100000001</v>
      </c>
      <c r="I7676" t="s">
        <v>88</v>
      </c>
      <c r="J7676" t="s">
        <v>188</v>
      </c>
    </row>
    <row r="7677" spans="1:10">
      <c r="A7677" t="str">
        <f t="shared" si="119"/>
        <v>C18-C212016MaleNon-Maori6</v>
      </c>
      <c r="B7677">
        <v>2016</v>
      </c>
      <c r="C7677" t="s">
        <v>26</v>
      </c>
      <c r="D7677" t="s">
        <v>120</v>
      </c>
      <c r="E7677">
        <v>6</v>
      </c>
      <c r="F7677" t="s">
        <v>144</v>
      </c>
      <c r="G7677">
        <v>5</v>
      </c>
      <c r="H7677">
        <v>3.4206745569999999</v>
      </c>
      <c r="I7677" t="s">
        <v>89</v>
      </c>
      <c r="J7677" t="s">
        <v>182</v>
      </c>
    </row>
    <row r="7678" spans="1:10">
      <c r="A7678" t="str">
        <f t="shared" si="119"/>
        <v>C312016MaleNon-Maori6</v>
      </c>
      <c r="B7678">
        <v>2016</v>
      </c>
      <c r="C7678" t="s">
        <v>26</v>
      </c>
      <c r="D7678" t="s">
        <v>120</v>
      </c>
      <c r="E7678">
        <v>6</v>
      </c>
      <c r="F7678" t="s">
        <v>144</v>
      </c>
      <c r="G7678">
        <v>1</v>
      </c>
      <c r="H7678">
        <v>0.68413491100000001</v>
      </c>
      <c r="I7678" t="s">
        <v>206</v>
      </c>
      <c r="J7678" t="s">
        <v>207</v>
      </c>
    </row>
    <row r="7679" spans="1:10">
      <c r="A7679" t="str">
        <f t="shared" si="119"/>
        <v>C33-C342016MaleNon-Maori6</v>
      </c>
      <c r="B7679">
        <v>2016</v>
      </c>
      <c r="C7679" t="s">
        <v>26</v>
      </c>
      <c r="D7679" t="s">
        <v>120</v>
      </c>
      <c r="E7679">
        <v>6</v>
      </c>
      <c r="F7679" t="s">
        <v>144</v>
      </c>
      <c r="G7679">
        <v>1</v>
      </c>
      <c r="H7679">
        <v>0.68413491100000001</v>
      </c>
      <c r="I7679" t="s">
        <v>92</v>
      </c>
      <c r="J7679" t="s">
        <v>175</v>
      </c>
    </row>
    <row r="7680" spans="1:10">
      <c r="A7680" t="str">
        <f t="shared" si="119"/>
        <v>C432016MaleNon-Maori6</v>
      </c>
      <c r="B7680">
        <v>2016</v>
      </c>
      <c r="C7680" t="s">
        <v>26</v>
      </c>
      <c r="D7680" t="s">
        <v>120</v>
      </c>
      <c r="E7680">
        <v>6</v>
      </c>
      <c r="F7680" t="s">
        <v>144</v>
      </c>
      <c r="G7680">
        <v>6</v>
      </c>
      <c r="H7680">
        <v>4.104809468</v>
      </c>
      <c r="I7680" t="s">
        <v>93</v>
      </c>
      <c r="J7680" t="s">
        <v>186</v>
      </c>
    </row>
    <row r="7681" spans="1:10">
      <c r="A7681" t="str">
        <f t="shared" si="119"/>
        <v>C492016MaleNon-Maori6</v>
      </c>
      <c r="B7681">
        <v>2016</v>
      </c>
      <c r="C7681" t="s">
        <v>26</v>
      </c>
      <c r="D7681" t="s">
        <v>120</v>
      </c>
      <c r="E7681">
        <v>6</v>
      </c>
      <c r="F7681" t="s">
        <v>144</v>
      </c>
      <c r="G7681">
        <v>1</v>
      </c>
      <c r="H7681">
        <v>0.68413491100000001</v>
      </c>
      <c r="I7681" t="s">
        <v>162</v>
      </c>
      <c r="J7681" t="s">
        <v>163</v>
      </c>
    </row>
    <row r="7682" spans="1:10">
      <c r="A7682" t="str">
        <f t="shared" si="119"/>
        <v>C622016MaleNon-Maori6</v>
      </c>
      <c r="B7682">
        <v>2016</v>
      </c>
      <c r="C7682" t="s">
        <v>26</v>
      </c>
      <c r="D7682" t="s">
        <v>120</v>
      </c>
      <c r="E7682">
        <v>6</v>
      </c>
      <c r="F7682" t="s">
        <v>144</v>
      </c>
      <c r="G7682">
        <v>24</v>
      </c>
      <c r="H7682">
        <v>16.41923787</v>
      </c>
      <c r="I7682" t="s">
        <v>108</v>
      </c>
      <c r="J7682" t="s">
        <v>187</v>
      </c>
    </row>
    <row r="7683" spans="1:10">
      <c r="A7683" t="str">
        <f t="shared" ref="A7683:A7746" si="120">I7683&amp;B7683&amp;C7683&amp;D7683&amp;E7683</f>
        <v>C64-C66, C682016MaleNon-Maori6</v>
      </c>
      <c r="B7683">
        <v>2016</v>
      </c>
      <c r="C7683" t="s">
        <v>26</v>
      </c>
      <c r="D7683" t="s">
        <v>120</v>
      </c>
      <c r="E7683">
        <v>6</v>
      </c>
      <c r="F7683" t="s">
        <v>144</v>
      </c>
      <c r="G7683">
        <v>1</v>
      </c>
      <c r="H7683">
        <v>0.68413491100000001</v>
      </c>
      <c r="I7683" t="s">
        <v>94</v>
      </c>
      <c r="J7683" t="s">
        <v>164</v>
      </c>
    </row>
    <row r="7684" spans="1:10">
      <c r="A7684" t="str">
        <f t="shared" si="120"/>
        <v>C712016MaleNon-Maori6</v>
      </c>
      <c r="B7684">
        <v>2016</v>
      </c>
      <c r="C7684" t="s">
        <v>26</v>
      </c>
      <c r="D7684" t="s">
        <v>120</v>
      </c>
      <c r="E7684">
        <v>6</v>
      </c>
      <c r="F7684" t="s">
        <v>144</v>
      </c>
      <c r="G7684">
        <v>5</v>
      </c>
      <c r="H7684">
        <v>3.4206745569999999</v>
      </c>
      <c r="I7684" t="s">
        <v>96</v>
      </c>
      <c r="J7684" t="s">
        <v>167</v>
      </c>
    </row>
    <row r="7685" spans="1:10">
      <c r="A7685" t="str">
        <f t="shared" si="120"/>
        <v>C732016MaleNon-Maori6</v>
      </c>
      <c r="B7685">
        <v>2016</v>
      </c>
      <c r="C7685" t="s">
        <v>26</v>
      </c>
      <c r="D7685" t="s">
        <v>120</v>
      </c>
      <c r="E7685">
        <v>6</v>
      </c>
      <c r="F7685" t="s">
        <v>144</v>
      </c>
      <c r="G7685">
        <v>2</v>
      </c>
      <c r="H7685">
        <v>1.3682698230000001</v>
      </c>
      <c r="I7685" t="s">
        <v>97</v>
      </c>
      <c r="J7685" t="s">
        <v>183</v>
      </c>
    </row>
    <row r="7686" spans="1:10">
      <c r="A7686" t="str">
        <f t="shared" si="120"/>
        <v>C812016MaleNon-Maori6</v>
      </c>
      <c r="B7686">
        <v>2016</v>
      </c>
      <c r="C7686" t="s">
        <v>26</v>
      </c>
      <c r="D7686" t="s">
        <v>120</v>
      </c>
      <c r="E7686">
        <v>6</v>
      </c>
      <c r="F7686" t="s">
        <v>144</v>
      </c>
      <c r="G7686">
        <v>5</v>
      </c>
      <c r="H7686">
        <v>3.4206745569999999</v>
      </c>
      <c r="I7686" t="s">
        <v>98</v>
      </c>
      <c r="J7686" t="s">
        <v>172</v>
      </c>
    </row>
    <row r="7687" spans="1:10">
      <c r="A7687" t="str">
        <f t="shared" si="120"/>
        <v>C82-C86, C962016MaleNon-Maori6</v>
      </c>
      <c r="B7687">
        <v>2016</v>
      </c>
      <c r="C7687" t="s">
        <v>26</v>
      </c>
      <c r="D7687" t="s">
        <v>120</v>
      </c>
      <c r="E7687">
        <v>6</v>
      </c>
      <c r="F7687" t="s">
        <v>144</v>
      </c>
      <c r="G7687">
        <v>5</v>
      </c>
      <c r="H7687">
        <v>3.4206745569999999</v>
      </c>
      <c r="I7687" t="s">
        <v>99</v>
      </c>
      <c r="J7687" t="s">
        <v>173</v>
      </c>
    </row>
    <row r="7688" spans="1:10">
      <c r="A7688" t="str">
        <f t="shared" si="120"/>
        <v>C91-C952016MaleNon-Maori6</v>
      </c>
      <c r="B7688">
        <v>2016</v>
      </c>
      <c r="C7688" t="s">
        <v>26</v>
      </c>
      <c r="D7688" t="s">
        <v>120</v>
      </c>
      <c r="E7688">
        <v>6</v>
      </c>
      <c r="F7688" t="s">
        <v>144</v>
      </c>
      <c r="G7688">
        <v>4</v>
      </c>
      <c r="H7688">
        <v>2.7365396460000002</v>
      </c>
      <c r="I7688" t="s">
        <v>101</v>
      </c>
      <c r="J7688" t="s">
        <v>174</v>
      </c>
    </row>
    <row r="7689" spans="1:10">
      <c r="A7689" t="str">
        <f t="shared" si="120"/>
        <v>C162017MaleNon-Maori6</v>
      </c>
      <c r="B7689">
        <v>2017</v>
      </c>
      <c r="C7689" t="s">
        <v>26</v>
      </c>
      <c r="D7689" t="s">
        <v>120</v>
      </c>
      <c r="E7689">
        <v>6</v>
      </c>
      <c r="F7689" t="s">
        <v>144</v>
      </c>
      <c r="G7689">
        <v>1</v>
      </c>
      <c r="H7689">
        <v>0.63259109300000005</v>
      </c>
      <c r="I7689" t="s">
        <v>88</v>
      </c>
      <c r="J7689" t="s">
        <v>188</v>
      </c>
    </row>
    <row r="7690" spans="1:10">
      <c r="A7690" t="str">
        <f t="shared" si="120"/>
        <v>C172017MaleNon-Maori6</v>
      </c>
      <c r="B7690">
        <v>2017</v>
      </c>
      <c r="C7690" t="s">
        <v>26</v>
      </c>
      <c r="D7690" t="s">
        <v>120</v>
      </c>
      <c r="E7690">
        <v>6</v>
      </c>
      <c r="F7690" t="s">
        <v>144</v>
      </c>
      <c r="G7690">
        <v>1</v>
      </c>
      <c r="H7690">
        <v>0.63259109300000005</v>
      </c>
      <c r="I7690" t="s">
        <v>208</v>
      </c>
      <c r="J7690" t="s">
        <v>209</v>
      </c>
    </row>
    <row r="7691" spans="1:10">
      <c r="A7691" t="str">
        <f t="shared" si="120"/>
        <v>C18-C212017MaleNon-Maori6</v>
      </c>
      <c r="B7691">
        <v>2017</v>
      </c>
      <c r="C7691" t="s">
        <v>26</v>
      </c>
      <c r="D7691" t="s">
        <v>120</v>
      </c>
      <c r="E7691">
        <v>6</v>
      </c>
      <c r="F7691" t="s">
        <v>144</v>
      </c>
      <c r="G7691">
        <v>4</v>
      </c>
      <c r="H7691">
        <v>2.5303643720000002</v>
      </c>
      <c r="I7691" t="s">
        <v>89</v>
      </c>
      <c r="J7691" t="s">
        <v>182</v>
      </c>
    </row>
    <row r="7692" spans="1:10">
      <c r="A7692" t="str">
        <f t="shared" si="120"/>
        <v>C322017MaleNon-Maori6</v>
      </c>
      <c r="B7692">
        <v>2017</v>
      </c>
      <c r="C7692" t="s">
        <v>26</v>
      </c>
      <c r="D7692" t="s">
        <v>120</v>
      </c>
      <c r="E7692">
        <v>6</v>
      </c>
      <c r="F7692" t="s">
        <v>144</v>
      </c>
      <c r="G7692">
        <v>1</v>
      </c>
      <c r="H7692">
        <v>0.63259109300000005</v>
      </c>
      <c r="I7692" t="s">
        <v>189</v>
      </c>
      <c r="J7692" t="s">
        <v>190</v>
      </c>
    </row>
    <row r="7693" spans="1:10">
      <c r="A7693" t="str">
        <f t="shared" si="120"/>
        <v>C40-C412017MaleNon-Maori6</v>
      </c>
      <c r="B7693">
        <v>2017</v>
      </c>
      <c r="C7693" t="s">
        <v>26</v>
      </c>
      <c r="D7693" t="s">
        <v>120</v>
      </c>
      <c r="E7693">
        <v>6</v>
      </c>
      <c r="F7693" t="s">
        <v>144</v>
      </c>
      <c r="G7693">
        <v>1</v>
      </c>
      <c r="H7693">
        <v>0.63259109300000005</v>
      </c>
      <c r="I7693" t="s">
        <v>160</v>
      </c>
      <c r="J7693" t="s">
        <v>161</v>
      </c>
    </row>
    <row r="7694" spans="1:10">
      <c r="A7694" t="str">
        <f t="shared" si="120"/>
        <v>C432017MaleNon-Maori6</v>
      </c>
      <c r="B7694">
        <v>2017</v>
      </c>
      <c r="C7694" t="s">
        <v>26</v>
      </c>
      <c r="D7694" t="s">
        <v>120</v>
      </c>
      <c r="E7694">
        <v>6</v>
      </c>
      <c r="F7694" t="s">
        <v>144</v>
      </c>
      <c r="G7694">
        <v>9</v>
      </c>
      <c r="H7694">
        <v>5.6933198379999999</v>
      </c>
      <c r="I7694" t="s">
        <v>93</v>
      </c>
      <c r="J7694" t="s">
        <v>186</v>
      </c>
    </row>
    <row r="7695" spans="1:10">
      <c r="A7695" t="str">
        <f t="shared" si="120"/>
        <v>C472017MaleNon-Maori6</v>
      </c>
      <c r="B7695">
        <v>2017</v>
      </c>
      <c r="C7695" t="s">
        <v>26</v>
      </c>
      <c r="D7695" t="s">
        <v>120</v>
      </c>
      <c r="E7695">
        <v>6</v>
      </c>
      <c r="F7695" t="s">
        <v>144</v>
      </c>
      <c r="G7695">
        <v>1</v>
      </c>
      <c r="H7695">
        <v>0.63259109300000005</v>
      </c>
      <c r="I7695" t="s">
        <v>178</v>
      </c>
      <c r="J7695" t="s">
        <v>179</v>
      </c>
    </row>
    <row r="7696" spans="1:10">
      <c r="A7696" t="str">
        <f t="shared" si="120"/>
        <v>C492017MaleNon-Maori6</v>
      </c>
      <c r="B7696">
        <v>2017</v>
      </c>
      <c r="C7696" t="s">
        <v>26</v>
      </c>
      <c r="D7696" t="s">
        <v>120</v>
      </c>
      <c r="E7696">
        <v>6</v>
      </c>
      <c r="F7696" t="s">
        <v>144</v>
      </c>
      <c r="G7696">
        <v>1</v>
      </c>
      <c r="H7696">
        <v>0.63259109300000005</v>
      </c>
      <c r="I7696" t="s">
        <v>162</v>
      </c>
      <c r="J7696" t="s">
        <v>163</v>
      </c>
    </row>
    <row r="7697" spans="1:10">
      <c r="A7697" t="str">
        <f t="shared" si="120"/>
        <v>C622017MaleNon-Maori6</v>
      </c>
      <c r="B7697">
        <v>2017</v>
      </c>
      <c r="C7697" t="s">
        <v>26</v>
      </c>
      <c r="D7697" t="s">
        <v>120</v>
      </c>
      <c r="E7697">
        <v>6</v>
      </c>
      <c r="F7697" t="s">
        <v>144</v>
      </c>
      <c r="G7697">
        <v>31</v>
      </c>
      <c r="H7697">
        <v>19.61032389</v>
      </c>
      <c r="I7697" t="s">
        <v>108</v>
      </c>
      <c r="J7697" t="s">
        <v>187</v>
      </c>
    </row>
    <row r="7698" spans="1:10">
      <c r="A7698" t="str">
        <f t="shared" si="120"/>
        <v>C712017MaleNon-Maori6</v>
      </c>
      <c r="B7698">
        <v>2017</v>
      </c>
      <c r="C7698" t="s">
        <v>26</v>
      </c>
      <c r="D7698" t="s">
        <v>120</v>
      </c>
      <c r="E7698">
        <v>6</v>
      </c>
      <c r="F7698" t="s">
        <v>144</v>
      </c>
      <c r="G7698">
        <v>2</v>
      </c>
      <c r="H7698">
        <v>1.2651821860000001</v>
      </c>
      <c r="I7698" t="s">
        <v>96</v>
      </c>
      <c r="J7698" t="s">
        <v>167</v>
      </c>
    </row>
    <row r="7699" spans="1:10">
      <c r="A7699" t="str">
        <f t="shared" si="120"/>
        <v>C732017MaleNon-Maori6</v>
      </c>
      <c r="B7699">
        <v>2017</v>
      </c>
      <c r="C7699" t="s">
        <v>26</v>
      </c>
      <c r="D7699" t="s">
        <v>120</v>
      </c>
      <c r="E7699">
        <v>6</v>
      </c>
      <c r="F7699" t="s">
        <v>144</v>
      </c>
      <c r="G7699">
        <v>1</v>
      </c>
      <c r="H7699">
        <v>0.63259109300000005</v>
      </c>
      <c r="I7699" t="s">
        <v>97</v>
      </c>
      <c r="J7699" t="s">
        <v>183</v>
      </c>
    </row>
    <row r="7700" spans="1:10">
      <c r="A7700" t="str">
        <f t="shared" si="120"/>
        <v>C812017MaleNon-Maori6</v>
      </c>
      <c r="B7700">
        <v>2017</v>
      </c>
      <c r="C7700" t="s">
        <v>26</v>
      </c>
      <c r="D7700" t="s">
        <v>120</v>
      </c>
      <c r="E7700">
        <v>6</v>
      </c>
      <c r="F7700" t="s">
        <v>144</v>
      </c>
      <c r="G7700">
        <v>4</v>
      </c>
      <c r="H7700">
        <v>2.5303643720000002</v>
      </c>
      <c r="I7700" t="s">
        <v>98</v>
      </c>
      <c r="J7700" t="s">
        <v>172</v>
      </c>
    </row>
    <row r="7701" spans="1:10">
      <c r="A7701" t="str">
        <f t="shared" si="120"/>
        <v>C82-C86, C962017MaleNon-Maori6</v>
      </c>
      <c r="B7701">
        <v>2017</v>
      </c>
      <c r="C7701" t="s">
        <v>26</v>
      </c>
      <c r="D7701" t="s">
        <v>120</v>
      </c>
      <c r="E7701">
        <v>6</v>
      </c>
      <c r="F7701" t="s">
        <v>144</v>
      </c>
      <c r="G7701">
        <v>1</v>
      </c>
      <c r="H7701">
        <v>0.63259109300000005</v>
      </c>
      <c r="I7701" t="s">
        <v>99</v>
      </c>
      <c r="J7701" t="s">
        <v>173</v>
      </c>
    </row>
    <row r="7702" spans="1:10">
      <c r="A7702" t="str">
        <f t="shared" si="120"/>
        <v>C91-C952017MaleNon-Maori6</v>
      </c>
      <c r="B7702">
        <v>2017</v>
      </c>
      <c r="C7702" t="s">
        <v>26</v>
      </c>
      <c r="D7702" t="s">
        <v>120</v>
      </c>
      <c r="E7702">
        <v>6</v>
      </c>
      <c r="F7702" t="s">
        <v>144</v>
      </c>
      <c r="G7702">
        <v>5</v>
      </c>
      <c r="H7702">
        <v>3.1629554660000001</v>
      </c>
      <c r="I7702" t="s">
        <v>101</v>
      </c>
      <c r="J7702" t="s">
        <v>174</v>
      </c>
    </row>
    <row r="7703" spans="1:10">
      <c r="A7703" t="str">
        <f t="shared" si="120"/>
        <v>C00-C142015MaleNon-Maori7</v>
      </c>
      <c r="B7703">
        <v>2015</v>
      </c>
      <c r="C7703" t="s">
        <v>26</v>
      </c>
      <c r="D7703" t="s">
        <v>120</v>
      </c>
      <c r="E7703">
        <v>7</v>
      </c>
      <c r="F7703" t="s">
        <v>145</v>
      </c>
      <c r="G7703">
        <v>7</v>
      </c>
      <c r="H7703">
        <v>5.8115400580000003</v>
      </c>
      <c r="I7703" t="s">
        <v>86</v>
      </c>
      <c r="J7703" t="s">
        <v>180</v>
      </c>
    </row>
    <row r="7704" spans="1:10">
      <c r="A7704" t="str">
        <f t="shared" si="120"/>
        <v>C18-C212015MaleNon-Maori7</v>
      </c>
      <c r="B7704">
        <v>2015</v>
      </c>
      <c r="C7704" t="s">
        <v>26</v>
      </c>
      <c r="D7704" t="s">
        <v>120</v>
      </c>
      <c r="E7704">
        <v>7</v>
      </c>
      <c r="F7704" t="s">
        <v>145</v>
      </c>
      <c r="G7704">
        <v>8</v>
      </c>
      <c r="H7704">
        <v>6.6417600659999998</v>
      </c>
      <c r="I7704" t="s">
        <v>89</v>
      </c>
      <c r="J7704" t="s">
        <v>182</v>
      </c>
    </row>
    <row r="7705" spans="1:10">
      <c r="A7705" t="str">
        <f t="shared" si="120"/>
        <v>C222015MaleNon-Maori7</v>
      </c>
      <c r="B7705">
        <v>2015</v>
      </c>
      <c r="C7705" t="s">
        <v>26</v>
      </c>
      <c r="D7705" t="s">
        <v>120</v>
      </c>
      <c r="E7705">
        <v>7</v>
      </c>
      <c r="F7705" t="s">
        <v>145</v>
      </c>
      <c r="G7705">
        <v>1</v>
      </c>
      <c r="H7705">
        <v>0.83022000799999995</v>
      </c>
      <c r="I7705" t="s">
        <v>90</v>
      </c>
      <c r="J7705" t="s">
        <v>159</v>
      </c>
    </row>
    <row r="7706" spans="1:10">
      <c r="A7706" t="str">
        <f t="shared" si="120"/>
        <v>C252015MaleNon-Maori7</v>
      </c>
      <c r="B7706">
        <v>2015</v>
      </c>
      <c r="C7706" t="s">
        <v>26</v>
      </c>
      <c r="D7706" t="s">
        <v>120</v>
      </c>
      <c r="E7706">
        <v>7</v>
      </c>
      <c r="F7706" t="s">
        <v>145</v>
      </c>
      <c r="G7706">
        <v>1</v>
      </c>
      <c r="H7706">
        <v>0.83022000799999995</v>
      </c>
      <c r="I7706" t="s">
        <v>91</v>
      </c>
      <c r="J7706" t="s">
        <v>197</v>
      </c>
    </row>
    <row r="7707" spans="1:10">
      <c r="A7707" t="str">
        <f t="shared" si="120"/>
        <v>C302015MaleNon-Maori7</v>
      </c>
      <c r="B7707">
        <v>2015</v>
      </c>
      <c r="C7707" t="s">
        <v>26</v>
      </c>
      <c r="D7707" t="s">
        <v>120</v>
      </c>
      <c r="E7707">
        <v>7</v>
      </c>
      <c r="F7707" t="s">
        <v>145</v>
      </c>
      <c r="G7707">
        <v>1</v>
      </c>
      <c r="H7707">
        <v>0.83022000799999995</v>
      </c>
      <c r="I7707" t="s">
        <v>210</v>
      </c>
      <c r="J7707" t="s">
        <v>211</v>
      </c>
    </row>
    <row r="7708" spans="1:10">
      <c r="A7708" t="str">
        <f t="shared" si="120"/>
        <v>C312015MaleNon-Maori7</v>
      </c>
      <c r="B7708">
        <v>2015</v>
      </c>
      <c r="C7708" t="s">
        <v>26</v>
      </c>
      <c r="D7708" t="s">
        <v>120</v>
      </c>
      <c r="E7708">
        <v>7</v>
      </c>
      <c r="F7708" t="s">
        <v>145</v>
      </c>
      <c r="G7708">
        <v>1</v>
      </c>
      <c r="H7708">
        <v>0.83022000799999995</v>
      </c>
      <c r="I7708" t="s">
        <v>206</v>
      </c>
      <c r="J7708" t="s">
        <v>207</v>
      </c>
    </row>
    <row r="7709" spans="1:10">
      <c r="A7709" t="str">
        <f t="shared" si="120"/>
        <v>C33-C342015MaleNon-Maori7</v>
      </c>
      <c r="B7709">
        <v>2015</v>
      </c>
      <c r="C7709" t="s">
        <v>26</v>
      </c>
      <c r="D7709" t="s">
        <v>120</v>
      </c>
      <c r="E7709">
        <v>7</v>
      </c>
      <c r="F7709" t="s">
        <v>145</v>
      </c>
      <c r="G7709">
        <v>2</v>
      </c>
      <c r="H7709">
        <v>1.660440017</v>
      </c>
      <c r="I7709" t="s">
        <v>92</v>
      </c>
      <c r="J7709" t="s">
        <v>175</v>
      </c>
    </row>
    <row r="7710" spans="1:10">
      <c r="A7710" t="str">
        <f t="shared" si="120"/>
        <v>C372015MaleNon-Maori7</v>
      </c>
      <c r="B7710">
        <v>2015</v>
      </c>
      <c r="C7710" t="s">
        <v>26</v>
      </c>
      <c r="D7710" t="s">
        <v>120</v>
      </c>
      <c r="E7710">
        <v>7</v>
      </c>
      <c r="F7710" t="s">
        <v>145</v>
      </c>
      <c r="G7710">
        <v>1</v>
      </c>
      <c r="H7710">
        <v>0.83022000799999995</v>
      </c>
      <c r="I7710" t="s">
        <v>212</v>
      </c>
      <c r="J7710" t="s">
        <v>213</v>
      </c>
    </row>
    <row r="7711" spans="1:10">
      <c r="A7711" t="str">
        <f t="shared" si="120"/>
        <v>C40-C412015MaleNon-Maori7</v>
      </c>
      <c r="B7711">
        <v>2015</v>
      </c>
      <c r="C7711" t="s">
        <v>26</v>
      </c>
      <c r="D7711" t="s">
        <v>120</v>
      </c>
      <c r="E7711">
        <v>7</v>
      </c>
      <c r="F7711" t="s">
        <v>145</v>
      </c>
      <c r="G7711">
        <v>2</v>
      </c>
      <c r="H7711">
        <v>1.660440017</v>
      </c>
      <c r="I7711" t="s">
        <v>160</v>
      </c>
      <c r="J7711" t="s">
        <v>161</v>
      </c>
    </row>
    <row r="7712" spans="1:10">
      <c r="A7712" t="str">
        <f t="shared" si="120"/>
        <v>C432015MaleNon-Maori7</v>
      </c>
      <c r="B7712">
        <v>2015</v>
      </c>
      <c r="C7712" t="s">
        <v>26</v>
      </c>
      <c r="D7712" t="s">
        <v>120</v>
      </c>
      <c r="E7712">
        <v>7</v>
      </c>
      <c r="F7712" t="s">
        <v>145</v>
      </c>
      <c r="G7712">
        <v>10</v>
      </c>
      <c r="H7712">
        <v>8.3022000830000007</v>
      </c>
      <c r="I7712" t="s">
        <v>93</v>
      </c>
      <c r="J7712" t="s">
        <v>186</v>
      </c>
    </row>
    <row r="7713" spans="1:10">
      <c r="A7713" t="str">
        <f t="shared" si="120"/>
        <v>C442015MaleNon-Maori7</v>
      </c>
      <c r="B7713">
        <v>2015</v>
      </c>
      <c r="C7713" t="s">
        <v>26</v>
      </c>
      <c r="D7713" t="s">
        <v>120</v>
      </c>
      <c r="E7713">
        <v>7</v>
      </c>
      <c r="F7713" t="s">
        <v>145</v>
      </c>
      <c r="G7713">
        <v>1</v>
      </c>
      <c r="H7713">
        <v>0.83022000799999995</v>
      </c>
      <c r="I7713" t="s">
        <v>176</v>
      </c>
      <c r="J7713" t="s">
        <v>177</v>
      </c>
    </row>
    <row r="7714" spans="1:10">
      <c r="A7714" t="str">
        <f t="shared" si="120"/>
        <v>C472015MaleNon-Maori7</v>
      </c>
      <c r="B7714">
        <v>2015</v>
      </c>
      <c r="C7714" t="s">
        <v>26</v>
      </c>
      <c r="D7714" t="s">
        <v>120</v>
      </c>
      <c r="E7714">
        <v>7</v>
      </c>
      <c r="F7714" t="s">
        <v>145</v>
      </c>
      <c r="G7714">
        <v>1</v>
      </c>
      <c r="H7714">
        <v>0.83022000799999995</v>
      </c>
      <c r="I7714" t="s">
        <v>178</v>
      </c>
      <c r="J7714" t="s">
        <v>179</v>
      </c>
    </row>
    <row r="7715" spans="1:10">
      <c r="A7715" t="str">
        <f t="shared" si="120"/>
        <v>C502015MaleNon-Maori7</v>
      </c>
      <c r="B7715">
        <v>2015</v>
      </c>
      <c r="C7715" t="s">
        <v>26</v>
      </c>
      <c r="D7715" t="s">
        <v>120</v>
      </c>
      <c r="E7715">
        <v>7</v>
      </c>
      <c r="F7715" t="s">
        <v>145</v>
      </c>
      <c r="G7715">
        <v>1</v>
      </c>
      <c r="H7715">
        <v>0.83022000799999995</v>
      </c>
      <c r="I7715" t="s">
        <v>102</v>
      </c>
      <c r="J7715" t="s">
        <v>214</v>
      </c>
    </row>
    <row r="7716" spans="1:10">
      <c r="A7716" t="str">
        <f t="shared" si="120"/>
        <v>C622015MaleNon-Maori7</v>
      </c>
      <c r="B7716">
        <v>2015</v>
      </c>
      <c r="C7716" t="s">
        <v>26</v>
      </c>
      <c r="D7716" t="s">
        <v>120</v>
      </c>
      <c r="E7716">
        <v>7</v>
      </c>
      <c r="F7716" t="s">
        <v>145</v>
      </c>
      <c r="G7716">
        <v>19</v>
      </c>
      <c r="H7716">
        <v>15.77418016</v>
      </c>
      <c r="I7716" t="s">
        <v>108</v>
      </c>
      <c r="J7716" t="s">
        <v>187</v>
      </c>
    </row>
    <row r="7717" spans="1:10">
      <c r="A7717" t="str">
        <f t="shared" si="120"/>
        <v>C64-C66, C682015MaleNon-Maori7</v>
      </c>
      <c r="B7717">
        <v>2015</v>
      </c>
      <c r="C7717" t="s">
        <v>26</v>
      </c>
      <c r="D7717" t="s">
        <v>120</v>
      </c>
      <c r="E7717">
        <v>7</v>
      </c>
      <c r="F7717" t="s">
        <v>145</v>
      </c>
      <c r="G7717">
        <v>1</v>
      </c>
      <c r="H7717">
        <v>0.83022000799999995</v>
      </c>
      <c r="I7717" t="s">
        <v>94</v>
      </c>
      <c r="J7717" t="s">
        <v>164</v>
      </c>
    </row>
    <row r="7718" spans="1:10">
      <c r="A7718" t="str">
        <f t="shared" si="120"/>
        <v>C692015MaleNon-Maori7</v>
      </c>
      <c r="B7718">
        <v>2015</v>
      </c>
      <c r="C7718" t="s">
        <v>26</v>
      </c>
      <c r="D7718" t="s">
        <v>120</v>
      </c>
      <c r="E7718">
        <v>7</v>
      </c>
      <c r="F7718" t="s">
        <v>145</v>
      </c>
      <c r="G7718">
        <v>1</v>
      </c>
      <c r="H7718">
        <v>0.83022000799999995</v>
      </c>
      <c r="I7718" t="s">
        <v>165</v>
      </c>
      <c r="J7718" t="s">
        <v>166</v>
      </c>
    </row>
    <row r="7719" spans="1:10">
      <c r="A7719" t="str">
        <f t="shared" si="120"/>
        <v>C712015MaleNon-Maori7</v>
      </c>
      <c r="B7719">
        <v>2015</v>
      </c>
      <c r="C7719" t="s">
        <v>26</v>
      </c>
      <c r="D7719" t="s">
        <v>120</v>
      </c>
      <c r="E7719">
        <v>7</v>
      </c>
      <c r="F7719" t="s">
        <v>145</v>
      </c>
      <c r="G7719">
        <v>3</v>
      </c>
      <c r="H7719">
        <v>2.4906600249999999</v>
      </c>
      <c r="I7719" t="s">
        <v>96</v>
      </c>
      <c r="J7719" t="s">
        <v>167</v>
      </c>
    </row>
    <row r="7720" spans="1:10">
      <c r="A7720" t="str">
        <f t="shared" si="120"/>
        <v>C732015MaleNon-Maori7</v>
      </c>
      <c r="B7720">
        <v>2015</v>
      </c>
      <c r="C7720" t="s">
        <v>26</v>
      </c>
      <c r="D7720" t="s">
        <v>120</v>
      </c>
      <c r="E7720">
        <v>7</v>
      </c>
      <c r="F7720" t="s">
        <v>145</v>
      </c>
      <c r="G7720">
        <v>1</v>
      </c>
      <c r="H7720">
        <v>0.83022000799999995</v>
      </c>
      <c r="I7720" t="s">
        <v>97</v>
      </c>
      <c r="J7720" t="s">
        <v>183</v>
      </c>
    </row>
    <row r="7721" spans="1:10">
      <c r="A7721" t="str">
        <f t="shared" si="120"/>
        <v>C77-C792015MaleNon-Maori7</v>
      </c>
      <c r="B7721">
        <v>2015</v>
      </c>
      <c r="C7721" t="s">
        <v>26</v>
      </c>
      <c r="D7721" t="s">
        <v>120</v>
      </c>
      <c r="E7721">
        <v>7</v>
      </c>
      <c r="F7721" t="s">
        <v>145</v>
      </c>
      <c r="G7721">
        <v>2</v>
      </c>
      <c r="H7721">
        <v>1.660440017</v>
      </c>
      <c r="I7721" t="s">
        <v>215</v>
      </c>
      <c r="J7721" t="s">
        <v>216</v>
      </c>
    </row>
    <row r="7722" spans="1:10">
      <c r="A7722" t="str">
        <f t="shared" si="120"/>
        <v>C812015MaleNon-Maori7</v>
      </c>
      <c r="B7722">
        <v>2015</v>
      </c>
      <c r="C7722" t="s">
        <v>26</v>
      </c>
      <c r="D7722" t="s">
        <v>120</v>
      </c>
      <c r="E7722">
        <v>7</v>
      </c>
      <c r="F7722" t="s">
        <v>145</v>
      </c>
      <c r="G7722">
        <v>2</v>
      </c>
      <c r="H7722">
        <v>1.660440017</v>
      </c>
      <c r="I7722" t="s">
        <v>98</v>
      </c>
      <c r="J7722" t="s">
        <v>172</v>
      </c>
    </row>
    <row r="7723" spans="1:10">
      <c r="A7723" t="str">
        <f t="shared" si="120"/>
        <v>C82-C86, C962015MaleNon-Maori7</v>
      </c>
      <c r="B7723">
        <v>2015</v>
      </c>
      <c r="C7723" t="s">
        <v>26</v>
      </c>
      <c r="D7723" t="s">
        <v>120</v>
      </c>
      <c r="E7723">
        <v>7</v>
      </c>
      <c r="F7723" t="s">
        <v>145</v>
      </c>
      <c r="G7723">
        <v>4</v>
      </c>
      <c r="H7723">
        <v>3.3208800329999999</v>
      </c>
      <c r="I7723" t="s">
        <v>99</v>
      </c>
      <c r="J7723" t="s">
        <v>173</v>
      </c>
    </row>
    <row r="7724" spans="1:10">
      <c r="A7724" t="str">
        <f t="shared" si="120"/>
        <v>C91-C952015MaleNon-Maori7</v>
      </c>
      <c r="B7724">
        <v>2015</v>
      </c>
      <c r="C7724" t="s">
        <v>26</v>
      </c>
      <c r="D7724" t="s">
        <v>120</v>
      </c>
      <c r="E7724">
        <v>7</v>
      </c>
      <c r="F7724" t="s">
        <v>145</v>
      </c>
      <c r="G7724">
        <v>2</v>
      </c>
      <c r="H7724">
        <v>1.660440017</v>
      </c>
      <c r="I7724" t="s">
        <v>101</v>
      </c>
      <c r="J7724" t="s">
        <v>174</v>
      </c>
    </row>
    <row r="7725" spans="1:10">
      <c r="A7725" t="str">
        <f t="shared" si="120"/>
        <v>D45-D472015MaleNon-Maori7</v>
      </c>
      <c r="B7725">
        <v>2015</v>
      </c>
      <c r="C7725" t="s">
        <v>26</v>
      </c>
      <c r="D7725" t="s">
        <v>120</v>
      </c>
      <c r="E7725">
        <v>7</v>
      </c>
      <c r="F7725" t="s">
        <v>145</v>
      </c>
      <c r="G7725">
        <v>1</v>
      </c>
      <c r="H7725">
        <v>0.83022000799999995</v>
      </c>
      <c r="I7725" t="s">
        <v>140</v>
      </c>
      <c r="J7725" t="s">
        <v>181</v>
      </c>
    </row>
    <row r="7726" spans="1:10">
      <c r="A7726" t="str">
        <f t="shared" si="120"/>
        <v>C00-C142016MaleNon-Maori7</v>
      </c>
      <c r="B7726">
        <v>2016</v>
      </c>
      <c r="C7726" t="s">
        <v>26</v>
      </c>
      <c r="D7726" t="s">
        <v>120</v>
      </c>
      <c r="E7726">
        <v>7</v>
      </c>
      <c r="F7726" t="s">
        <v>145</v>
      </c>
      <c r="G7726">
        <v>4</v>
      </c>
      <c r="H7726">
        <v>3.1608060060000001</v>
      </c>
      <c r="I7726" t="s">
        <v>86</v>
      </c>
      <c r="J7726" t="s">
        <v>180</v>
      </c>
    </row>
    <row r="7727" spans="1:10">
      <c r="A7727" t="str">
        <f t="shared" si="120"/>
        <v>C152016MaleNon-Maori7</v>
      </c>
      <c r="B7727">
        <v>2016</v>
      </c>
      <c r="C7727" t="s">
        <v>26</v>
      </c>
      <c r="D7727" t="s">
        <v>120</v>
      </c>
      <c r="E7727">
        <v>7</v>
      </c>
      <c r="F7727" t="s">
        <v>145</v>
      </c>
      <c r="G7727">
        <v>1</v>
      </c>
      <c r="H7727">
        <v>0.79020150099999997</v>
      </c>
      <c r="I7727" t="s">
        <v>87</v>
      </c>
      <c r="J7727" t="s">
        <v>217</v>
      </c>
    </row>
    <row r="7728" spans="1:10">
      <c r="A7728" t="str">
        <f t="shared" si="120"/>
        <v>C162016MaleNon-Maori7</v>
      </c>
      <c r="B7728">
        <v>2016</v>
      </c>
      <c r="C7728" t="s">
        <v>26</v>
      </c>
      <c r="D7728" t="s">
        <v>120</v>
      </c>
      <c r="E7728">
        <v>7</v>
      </c>
      <c r="F7728" t="s">
        <v>145</v>
      </c>
      <c r="G7728">
        <v>1</v>
      </c>
      <c r="H7728">
        <v>0.79020150099999997</v>
      </c>
      <c r="I7728" t="s">
        <v>88</v>
      </c>
      <c r="J7728" t="s">
        <v>188</v>
      </c>
    </row>
    <row r="7729" spans="1:10">
      <c r="A7729" t="str">
        <f t="shared" si="120"/>
        <v>C172016MaleNon-Maori7</v>
      </c>
      <c r="B7729">
        <v>2016</v>
      </c>
      <c r="C7729" t="s">
        <v>26</v>
      </c>
      <c r="D7729" t="s">
        <v>120</v>
      </c>
      <c r="E7729">
        <v>7</v>
      </c>
      <c r="F7729" t="s">
        <v>145</v>
      </c>
      <c r="G7729">
        <v>1</v>
      </c>
      <c r="H7729">
        <v>0.79020150099999997</v>
      </c>
      <c r="I7729" t="s">
        <v>208</v>
      </c>
      <c r="J7729" t="s">
        <v>209</v>
      </c>
    </row>
    <row r="7730" spans="1:10">
      <c r="A7730" t="str">
        <f t="shared" si="120"/>
        <v>C18-C212016MaleNon-Maori7</v>
      </c>
      <c r="B7730">
        <v>2016</v>
      </c>
      <c r="C7730" t="s">
        <v>26</v>
      </c>
      <c r="D7730" t="s">
        <v>120</v>
      </c>
      <c r="E7730">
        <v>7</v>
      </c>
      <c r="F7730" t="s">
        <v>145</v>
      </c>
      <c r="G7730">
        <v>12</v>
      </c>
      <c r="H7730">
        <v>9.4824180170000005</v>
      </c>
      <c r="I7730" t="s">
        <v>89</v>
      </c>
      <c r="J7730" t="s">
        <v>182</v>
      </c>
    </row>
    <row r="7731" spans="1:10">
      <c r="A7731" t="str">
        <f t="shared" si="120"/>
        <v>C222016MaleNon-Maori7</v>
      </c>
      <c r="B7731">
        <v>2016</v>
      </c>
      <c r="C7731" t="s">
        <v>26</v>
      </c>
      <c r="D7731" t="s">
        <v>120</v>
      </c>
      <c r="E7731">
        <v>7</v>
      </c>
      <c r="F7731" t="s">
        <v>145</v>
      </c>
      <c r="G7731">
        <v>1</v>
      </c>
      <c r="H7731">
        <v>0.79020150099999997</v>
      </c>
      <c r="I7731" t="s">
        <v>90</v>
      </c>
      <c r="J7731" t="s">
        <v>159</v>
      </c>
    </row>
    <row r="7732" spans="1:10">
      <c r="A7732" t="str">
        <f t="shared" si="120"/>
        <v>C252016MaleNon-Maori7</v>
      </c>
      <c r="B7732">
        <v>2016</v>
      </c>
      <c r="C7732" t="s">
        <v>26</v>
      </c>
      <c r="D7732" t="s">
        <v>120</v>
      </c>
      <c r="E7732">
        <v>7</v>
      </c>
      <c r="F7732" t="s">
        <v>145</v>
      </c>
      <c r="G7732">
        <v>2</v>
      </c>
      <c r="H7732">
        <v>1.580403003</v>
      </c>
      <c r="I7732" t="s">
        <v>91</v>
      </c>
      <c r="J7732" t="s">
        <v>197</v>
      </c>
    </row>
    <row r="7733" spans="1:10">
      <c r="A7733" t="str">
        <f t="shared" si="120"/>
        <v>C33-C342016MaleNon-Maori7</v>
      </c>
      <c r="B7733">
        <v>2016</v>
      </c>
      <c r="C7733" t="s">
        <v>26</v>
      </c>
      <c r="D7733" t="s">
        <v>120</v>
      </c>
      <c r="E7733">
        <v>7</v>
      </c>
      <c r="F7733" t="s">
        <v>145</v>
      </c>
      <c r="G7733">
        <v>1</v>
      </c>
      <c r="H7733">
        <v>0.79020150099999997</v>
      </c>
      <c r="I7733" t="s">
        <v>92</v>
      </c>
      <c r="J7733" t="s">
        <v>175</v>
      </c>
    </row>
    <row r="7734" spans="1:10">
      <c r="A7734" t="str">
        <f t="shared" si="120"/>
        <v>C372016MaleNon-Maori7</v>
      </c>
      <c r="B7734">
        <v>2016</v>
      </c>
      <c r="C7734" t="s">
        <v>26</v>
      </c>
      <c r="D7734" t="s">
        <v>120</v>
      </c>
      <c r="E7734">
        <v>7</v>
      </c>
      <c r="F7734" t="s">
        <v>145</v>
      </c>
      <c r="G7734">
        <v>1</v>
      </c>
      <c r="H7734">
        <v>0.79020150099999997</v>
      </c>
      <c r="I7734" t="s">
        <v>212</v>
      </c>
      <c r="J7734" t="s">
        <v>213</v>
      </c>
    </row>
    <row r="7735" spans="1:10">
      <c r="A7735" t="str">
        <f t="shared" si="120"/>
        <v>C432016MaleNon-Maori7</v>
      </c>
      <c r="B7735">
        <v>2016</v>
      </c>
      <c r="C7735" t="s">
        <v>26</v>
      </c>
      <c r="D7735" t="s">
        <v>120</v>
      </c>
      <c r="E7735">
        <v>7</v>
      </c>
      <c r="F7735" t="s">
        <v>145</v>
      </c>
      <c r="G7735">
        <v>18</v>
      </c>
      <c r="H7735">
        <v>14.22362702</v>
      </c>
      <c r="I7735" t="s">
        <v>93</v>
      </c>
      <c r="J7735" t="s">
        <v>186</v>
      </c>
    </row>
    <row r="7736" spans="1:10">
      <c r="A7736" t="str">
        <f t="shared" si="120"/>
        <v>C452016MaleNon-Maori7</v>
      </c>
      <c r="B7736">
        <v>2016</v>
      </c>
      <c r="C7736" t="s">
        <v>26</v>
      </c>
      <c r="D7736" t="s">
        <v>120</v>
      </c>
      <c r="E7736">
        <v>7</v>
      </c>
      <c r="F7736" t="s">
        <v>145</v>
      </c>
      <c r="G7736">
        <v>1</v>
      </c>
      <c r="H7736">
        <v>0.79020150099999997</v>
      </c>
      <c r="I7736" t="s">
        <v>218</v>
      </c>
      <c r="J7736" t="s">
        <v>219</v>
      </c>
    </row>
    <row r="7737" spans="1:10">
      <c r="A7737" t="str">
        <f t="shared" si="120"/>
        <v>C472016MaleNon-Maori7</v>
      </c>
      <c r="B7737">
        <v>2016</v>
      </c>
      <c r="C7737" t="s">
        <v>26</v>
      </c>
      <c r="D7737" t="s">
        <v>120</v>
      </c>
      <c r="E7737">
        <v>7</v>
      </c>
      <c r="F7737" t="s">
        <v>145</v>
      </c>
      <c r="G7737">
        <v>1</v>
      </c>
      <c r="H7737">
        <v>0.79020150099999997</v>
      </c>
      <c r="I7737" t="s">
        <v>178</v>
      </c>
      <c r="J7737" t="s">
        <v>179</v>
      </c>
    </row>
    <row r="7738" spans="1:10">
      <c r="A7738" t="str">
        <f t="shared" si="120"/>
        <v>C492016MaleNon-Maori7</v>
      </c>
      <c r="B7738">
        <v>2016</v>
      </c>
      <c r="C7738" t="s">
        <v>26</v>
      </c>
      <c r="D7738" t="s">
        <v>120</v>
      </c>
      <c r="E7738">
        <v>7</v>
      </c>
      <c r="F7738" t="s">
        <v>145</v>
      </c>
      <c r="G7738">
        <v>2</v>
      </c>
      <c r="H7738">
        <v>1.580403003</v>
      </c>
      <c r="I7738" t="s">
        <v>162</v>
      </c>
      <c r="J7738" t="s">
        <v>163</v>
      </c>
    </row>
    <row r="7739" spans="1:10">
      <c r="A7739" t="str">
        <f t="shared" si="120"/>
        <v>C622016MaleNon-Maori7</v>
      </c>
      <c r="B7739">
        <v>2016</v>
      </c>
      <c r="C7739" t="s">
        <v>26</v>
      </c>
      <c r="D7739" t="s">
        <v>120</v>
      </c>
      <c r="E7739">
        <v>7</v>
      </c>
      <c r="F7739" t="s">
        <v>145</v>
      </c>
      <c r="G7739">
        <v>16</v>
      </c>
      <c r="H7739">
        <v>12.64322402</v>
      </c>
      <c r="I7739" t="s">
        <v>108</v>
      </c>
      <c r="J7739" t="s">
        <v>187</v>
      </c>
    </row>
    <row r="7740" spans="1:10">
      <c r="A7740" t="str">
        <f t="shared" si="120"/>
        <v>C64-C66, C682016MaleNon-Maori7</v>
      </c>
      <c r="B7740">
        <v>2016</v>
      </c>
      <c r="C7740" t="s">
        <v>26</v>
      </c>
      <c r="D7740" t="s">
        <v>120</v>
      </c>
      <c r="E7740">
        <v>7</v>
      </c>
      <c r="F7740" t="s">
        <v>145</v>
      </c>
      <c r="G7740">
        <v>2</v>
      </c>
      <c r="H7740">
        <v>1.580403003</v>
      </c>
      <c r="I7740" t="s">
        <v>94</v>
      </c>
      <c r="J7740" t="s">
        <v>164</v>
      </c>
    </row>
    <row r="7741" spans="1:10">
      <c r="A7741" t="str">
        <f t="shared" si="120"/>
        <v>C712016MaleNon-Maori7</v>
      </c>
      <c r="B7741">
        <v>2016</v>
      </c>
      <c r="C7741" t="s">
        <v>26</v>
      </c>
      <c r="D7741" t="s">
        <v>120</v>
      </c>
      <c r="E7741">
        <v>7</v>
      </c>
      <c r="F7741" t="s">
        <v>145</v>
      </c>
      <c r="G7741">
        <v>5</v>
      </c>
      <c r="H7741">
        <v>3.9510075069999999</v>
      </c>
      <c r="I7741" t="s">
        <v>96</v>
      </c>
      <c r="J7741" t="s">
        <v>167</v>
      </c>
    </row>
    <row r="7742" spans="1:10">
      <c r="A7742" t="str">
        <f t="shared" si="120"/>
        <v>C732016MaleNon-Maori7</v>
      </c>
      <c r="B7742">
        <v>2016</v>
      </c>
      <c r="C7742" t="s">
        <v>26</v>
      </c>
      <c r="D7742" t="s">
        <v>120</v>
      </c>
      <c r="E7742">
        <v>7</v>
      </c>
      <c r="F7742" t="s">
        <v>145</v>
      </c>
      <c r="G7742">
        <v>3</v>
      </c>
      <c r="H7742">
        <v>2.3706045040000001</v>
      </c>
      <c r="I7742" t="s">
        <v>97</v>
      </c>
      <c r="J7742" t="s">
        <v>183</v>
      </c>
    </row>
    <row r="7743" spans="1:10">
      <c r="A7743" t="str">
        <f t="shared" si="120"/>
        <v>C812016MaleNon-Maori7</v>
      </c>
      <c r="B7743">
        <v>2016</v>
      </c>
      <c r="C7743" t="s">
        <v>26</v>
      </c>
      <c r="D7743" t="s">
        <v>120</v>
      </c>
      <c r="E7743">
        <v>7</v>
      </c>
      <c r="F7743" t="s">
        <v>145</v>
      </c>
      <c r="G7743">
        <v>4</v>
      </c>
      <c r="H7743">
        <v>3.1608060060000001</v>
      </c>
      <c r="I7743" t="s">
        <v>98</v>
      </c>
      <c r="J7743" t="s">
        <v>172</v>
      </c>
    </row>
    <row r="7744" spans="1:10">
      <c r="A7744" t="str">
        <f t="shared" si="120"/>
        <v>C82-C86, C962016MaleNon-Maori7</v>
      </c>
      <c r="B7744">
        <v>2016</v>
      </c>
      <c r="C7744" t="s">
        <v>26</v>
      </c>
      <c r="D7744" t="s">
        <v>120</v>
      </c>
      <c r="E7744">
        <v>7</v>
      </c>
      <c r="F7744" t="s">
        <v>145</v>
      </c>
      <c r="G7744">
        <v>12</v>
      </c>
      <c r="H7744">
        <v>9.4824180170000005</v>
      </c>
      <c r="I7744" t="s">
        <v>99</v>
      </c>
      <c r="J7744" t="s">
        <v>173</v>
      </c>
    </row>
    <row r="7745" spans="1:10">
      <c r="A7745" t="str">
        <f t="shared" si="120"/>
        <v>C91-C952016MaleNon-Maori7</v>
      </c>
      <c r="B7745">
        <v>2016</v>
      </c>
      <c r="C7745" t="s">
        <v>26</v>
      </c>
      <c r="D7745" t="s">
        <v>120</v>
      </c>
      <c r="E7745">
        <v>7</v>
      </c>
      <c r="F7745" t="s">
        <v>145</v>
      </c>
      <c r="G7745">
        <v>2</v>
      </c>
      <c r="H7745">
        <v>1.580403003</v>
      </c>
      <c r="I7745" t="s">
        <v>101</v>
      </c>
      <c r="J7745" t="s">
        <v>174</v>
      </c>
    </row>
    <row r="7746" spans="1:10">
      <c r="A7746" t="str">
        <f t="shared" si="120"/>
        <v>C00-C142017MaleNon-Maori7</v>
      </c>
      <c r="B7746">
        <v>2017</v>
      </c>
      <c r="C7746" t="s">
        <v>26</v>
      </c>
      <c r="D7746" t="s">
        <v>120</v>
      </c>
      <c r="E7746">
        <v>7</v>
      </c>
      <c r="F7746" t="s">
        <v>145</v>
      </c>
      <c r="G7746">
        <v>2</v>
      </c>
      <c r="H7746">
        <v>1.4904240259999999</v>
      </c>
      <c r="I7746" t="s">
        <v>86</v>
      </c>
      <c r="J7746" t="s">
        <v>180</v>
      </c>
    </row>
    <row r="7747" spans="1:10">
      <c r="A7747" t="str">
        <f t="shared" ref="A7747:A7810" si="121">I7747&amp;B7747&amp;C7747&amp;D7747&amp;E7747</f>
        <v>C18-C212017MaleNon-Maori7</v>
      </c>
      <c r="B7747">
        <v>2017</v>
      </c>
      <c r="C7747" t="s">
        <v>26</v>
      </c>
      <c r="D7747" t="s">
        <v>120</v>
      </c>
      <c r="E7747">
        <v>7</v>
      </c>
      <c r="F7747" t="s">
        <v>145</v>
      </c>
      <c r="G7747">
        <v>15</v>
      </c>
      <c r="H7747">
        <v>11.178180190000001</v>
      </c>
      <c r="I7747" t="s">
        <v>89</v>
      </c>
      <c r="J7747" t="s">
        <v>182</v>
      </c>
    </row>
    <row r="7748" spans="1:10">
      <c r="A7748" t="str">
        <f t="shared" si="121"/>
        <v>C222017MaleNon-Maori7</v>
      </c>
      <c r="B7748">
        <v>2017</v>
      </c>
      <c r="C7748" t="s">
        <v>26</v>
      </c>
      <c r="D7748" t="s">
        <v>120</v>
      </c>
      <c r="E7748">
        <v>7</v>
      </c>
      <c r="F7748" t="s">
        <v>145</v>
      </c>
      <c r="G7748">
        <v>1</v>
      </c>
      <c r="H7748">
        <v>0.74521201299999995</v>
      </c>
      <c r="I7748" t="s">
        <v>90</v>
      </c>
      <c r="J7748" t="s">
        <v>159</v>
      </c>
    </row>
    <row r="7749" spans="1:10">
      <c r="A7749" t="str">
        <f t="shared" si="121"/>
        <v>C242017MaleNon-Maori7</v>
      </c>
      <c r="B7749">
        <v>2017</v>
      </c>
      <c r="C7749" t="s">
        <v>26</v>
      </c>
      <c r="D7749" t="s">
        <v>120</v>
      </c>
      <c r="E7749">
        <v>7</v>
      </c>
      <c r="F7749" t="s">
        <v>145</v>
      </c>
      <c r="G7749">
        <v>1</v>
      </c>
      <c r="H7749">
        <v>0.74521201299999995</v>
      </c>
      <c r="I7749" t="s">
        <v>220</v>
      </c>
      <c r="J7749" t="s">
        <v>221</v>
      </c>
    </row>
    <row r="7750" spans="1:10">
      <c r="A7750" t="str">
        <f t="shared" si="121"/>
        <v>C252017MaleNon-Maori7</v>
      </c>
      <c r="B7750">
        <v>2017</v>
      </c>
      <c r="C7750" t="s">
        <v>26</v>
      </c>
      <c r="D7750" t="s">
        <v>120</v>
      </c>
      <c r="E7750">
        <v>7</v>
      </c>
      <c r="F7750" t="s">
        <v>145</v>
      </c>
      <c r="G7750">
        <v>1</v>
      </c>
      <c r="H7750">
        <v>0.74521201299999995</v>
      </c>
      <c r="I7750" t="s">
        <v>91</v>
      </c>
      <c r="J7750" t="s">
        <v>197</v>
      </c>
    </row>
    <row r="7751" spans="1:10">
      <c r="A7751" t="str">
        <f t="shared" si="121"/>
        <v>C33-C342017MaleNon-Maori7</v>
      </c>
      <c r="B7751">
        <v>2017</v>
      </c>
      <c r="C7751" t="s">
        <v>26</v>
      </c>
      <c r="D7751" t="s">
        <v>120</v>
      </c>
      <c r="E7751">
        <v>7</v>
      </c>
      <c r="F7751" t="s">
        <v>145</v>
      </c>
      <c r="G7751">
        <v>1</v>
      </c>
      <c r="H7751">
        <v>0.74521201299999995</v>
      </c>
      <c r="I7751" t="s">
        <v>92</v>
      </c>
      <c r="J7751" t="s">
        <v>175</v>
      </c>
    </row>
    <row r="7752" spans="1:10">
      <c r="A7752" t="str">
        <f t="shared" si="121"/>
        <v>C432017MaleNon-Maori7</v>
      </c>
      <c r="B7752">
        <v>2017</v>
      </c>
      <c r="C7752" t="s">
        <v>26</v>
      </c>
      <c r="D7752" t="s">
        <v>120</v>
      </c>
      <c r="E7752">
        <v>7</v>
      </c>
      <c r="F7752" t="s">
        <v>145</v>
      </c>
      <c r="G7752">
        <v>23</v>
      </c>
      <c r="H7752">
        <v>17.13987629</v>
      </c>
      <c r="I7752" t="s">
        <v>93</v>
      </c>
      <c r="J7752" t="s">
        <v>186</v>
      </c>
    </row>
    <row r="7753" spans="1:10">
      <c r="A7753" t="str">
        <f t="shared" si="121"/>
        <v>C442017MaleNon-Maori7</v>
      </c>
      <c r="B7753">
        <v>2017</v>
      </c>
      <c r="C7753" t="s">
        <v>26</v>
      </c>
      <c r="D7753" t="s">
        <v>120</v>
      </c>
      <c r="E7753">
        <v>7</v>
      </c>
      <c r="F7753" t="s">
        <v>145</v>
      </c>
      <c r="G7753">
        <v>1</v>
      </c>
      <c r="H7753">
        <v>0.74521201299999995</v>
      </c>
      <c r="I7753" t="s">
        <v>176</v>
      </c>
      <c r="J7753" t="s">
        <v>177</v>
      </c>
    </row>
    <row r="7754" spans="1:10">
      <c r="A7754" t="str">
        <f t="shared" si="121"/>
        <v>C482017MaleNon-Maori7</v>
      </c>
      <c r="B7754">
        <v>2017</v>
      </c>
      <c r="C7754" t="s">
        <v>26</v>
      </c>
      <c r="D7754" t="s">
        <v>120</v>
      </c>
      <c r="E7754">
        <v>7</v>
      </c>
      <c r="F7754" t="s">
        <v>145</v>
      </c>
      <c r="G7754">
        <v>1</v>
      </c>
      <c r="H7754">
        <v>0.74521201299999995</v>
      </c>
      <c r="I7754" t="s">
        <v>200</v>
      </c>
      <c r="J7754" t="s">
        <v>201</v>
      </c>
    </row>
    <row r="7755" spans="1:10">
      <c r="A7755" t="str">
        <f t="shared" si="121"/>
        <v>C492017MaleNon-Maori7</v>
      </c>
      <c r="B7755">
        <v>2017</v>
      </c>
      <c r="C7755" t="s">
        <v>26</v>
      </c>
      <c r="D7755" t="s">
        <v>120</v>
      </c>
      <c r="E7755">
        <v>7</v>
      </c>
      <c r="F7755" t="s">
        <v>145</v>
      </c>
      <c r="G7755">
        <v>1</v>
      </c>
      <c r="H7755">
        <v>0.74521201299999995</v>
      </c>
      <c r="I7755" t="s">
        <v>162</v>
      </c>
      <c r="J7755" t="s">
        <v>163</v>
      </c>
    </row>
    <row r="7756" spans="1:10">
      <c r="A7756" t="str">
        <f t="shared" si="121"/>
        <v>C502017MaleNon-Maori7</v>
      </c>
      <c r="B7756">
        <v>2017</v>
      </c>
      <c r="C7756" t="s">
        <v>26</v>
      </c>
      <c r="D7756" t="s">
        <v>120</v>
      </c>
      <c r="E7756">
        <v>7</v>
      </c>
      <c r="F7756" t="s">
        <v>145</v>
      </c>
      <c r="G7756">
        <v>1</v>
      </c>
      <c r="H7756">
        <v>0.74521201299999995</v>
      </c>
      <c r="I7756" t="s">
        <v>102</v>
      </c>
      <c r="J7756" t="s">
        <v>214</v>
      </c>
    </row>
    <row r="7757" spans="1:10">
      <c r="A7757" t="str">
        <f t="shared" si="121"/>
        <v>C622017MaleNon-Maori7</v>
      </c>
      <c r="B7757">
        <v>2017</v>
      </c>
      <c r="C7757" t="s">
        <v>26</v>
      </c>
      <c r="D7757" t="s">
        <v>120</v>
      </c>
      <c r="E7757">
        <v>7</v>
      </c>
      <c r="F7757" t="s">
        <v>145</v>
      </c>
      <c r="G7757">
        <v>25</v>
      </c>
      <c r="H7757">
        <v>18.63030032</v>
      </c>
      <c r="I7757" t="s">
        <v>108</v>
      </c>
      <c r="J7757" t="s">
        <v>187</v>
      </c>
    </row>
    <row r="7758" spans="1:10">
      <c r="A7758" t="str">
        <f t="shared" si="121"/>
        <v>C64-C66, C682017MaleNon-Maori7</v>
      </c>
      <c r="B7758">
        <v>2017</v>
      </c>
      <c r="C7758" t="s">
        <v>26</v>
      </c>
      <c r="D7758" t="s">
        <v>120</v>
      </c>
      <c r="E7758">
        <v>7</v>
      </c>
      <c r="F7758" t="s">
        <v>145</v>
      </c>
      <c r="G7758">
        <v>1</v>
      </c>
      <c r="H7758">
        <v>0.74521201299999995</v>
      </c>
      <c r="I7758" t="s">
        <v>94</v>
      </c>
      <c r="J7758" t="s">
        <v>164</v>
      </c>
    </row>
    <row r="7759" spans="1:10">
      <c r="A7759" t="str">
        <f t="shared" si="121"/>
        <v>C712017MaleNon-Maori7</v>
      </c>
      <c r="B7759">
        <v>2017</v>
      </c>
      <c r="C7759" t="s">
        <v>26</v>
      </c>
      <c r="D7759" t="s">
        <v>120</v>
      </c>
      <c r="E7759">
        <v>7</v>
      </c>
      <c r="F7759" t="s">
        <v>145</v>
      </c>
      <c r="G7759">
        <v>8</v>
      </c>
      <c r="H7759">
        <v>5.9616961030000004</v>
      </c>
      <c r="I7759" t="s">
        <v>96</v>
      </c>
      <c r="J7759" t="s">
        <v>167</v>
      </c>
    </row>
    <row r="7760" spans="1:10">
      <c r="A7760" t="str">
        <f t="shared" si="121"/>
        <v>C732017MaleNon-Maori7</v>
      </c>
      <c r="B7760">
        <v>2017</v>
      </c>
      <c r="C7760" t="s">
        <v>26</v>
      </c>
      <c r="D7760" t="s">
        <v>120</v>
      </c>
      <c r="E7760">
        <v>7</v>
      </c>
      <c r="F7760" t="s">
        <v>145</v>
      </c>
      <c r="G7760">
        <v>10</v>
      </c>
      <c r="H7760">
        <v>7.4521201279999998</v>
      </c>
      <c r="I7760" t="s">
        <v>97</v>
      </c>
      <c r="J7760" t="s">
        <v>183</v>
      </c>
    </row>
    <row r="7761" spans="1:10">
      <c r="A7761" t="str">
        <f t="shared" si="121"/>
        <v>C82-C86, C962017MaleNon-Maori7</v>
      </c>
      <c r="B7761">
        <v>2017</v>
      </c>
      <c r="C7761" t="s">
        <v>26</v>
      </c>
      <c r="D7761" t="s">
        <v>120</v>
      </c>
      <c r="E7761">
        <v>7</v>
      </c>
      <c r="F7761" t="s">
        <v>145</v>
      </c>
      <c r="G7761">
        <v>8</v>
      </c>
      <c r="H7761">
        <v>5.9616961030000004</v>
      </c>
      <c r="I7761" t="s">
        <v>99</v>
      </c>
      <c r="J7761" t="s">
        <v>173</v>
      </c>
    </row>
    <row r="7762" spans="1:10">
      <c r="A7762" t="str">
        <f t="shared" si="121"/>
        <v>C91-C952017MaleNon-Maori7</v>
      </c>
      <c r="B7762">
        <v>2017</v>
      </c>
      <c r="C7762" t="s">
        <v>26</v>
      </c>
      <c r="D7762" t="s">
        <v>120</v>
      </c>
      <c r="E7762">
        <v>7</v>
      </c>
      <c r="F7762" t="s">
        <v>145</v>
      </c>
      <c r="G7762">
        <v>5</v>
      </c>
      <c r="H7762">
        <v>3.7260600639999999</v>
      </c>
      <c r="I7762" t="s">
        <v>101</v>
      </c>
      <c r="J7762" t="s">
        <v>174</v>
      </c>
    </row>
    <row r="7763" spans="1:10">
      <c r="A7763" t="str">
        <f t="shared" si="121"/>
        <v>D45-D472017MaleNon-Maori7</v>
      </c>
      <c r="B7763">
        <v>2017</v>
      </c>
      <c r="C7763" t="s">
        <v>26</v>
      </c>
      <c r="D7763" t="s">
        <v>120</v>
      </c>
      <c r="E7763">
        <v>7</v>
      </c>
      <c r="F7763" t="s">
        <v>145</v>
      </c>
      <c r="G7763">
        <v>1</v>
      </c>
      <c r="H7763">
        <v>0.74521201299999995</v>
      </c>
      <c r="I7763" t="s">
        <v>140</v>
      </c>
      <c r="J7763" t="s">
        <v>181</v>
      </c>
    </row>
    <row r="7764" spans="1:10">
      <c r="A7764" t="str">
        <f t="shared" si="121"/>
        <v>C00-C142015MaleNon-Maori8</v>
      </c>
      <c r="B7764">
        <v>2015</v>
      </c>
      <c r="C7764" t="s">
        <v>26</v>
      </c>
      <c r="D7764" t="s">
        <v>120</v>
      </c>
      <c r="E7764">
        <v>8</v>
      </c>
      <c r="F7764" t="s">
        <v>146</v>
      </c>
      <c r="G7764">
        <v>5</v>
      </c>
      <c r="H7764">
        <v>4.4196941570000003</v>
      </c>
      <c r="I7764" t="s">
        <v>86</v>
      </c>
      <c r="J7764" t="s">
        <v>180</v>
      </c>
    </row>
    <row r="7765" spans="1:10">
      <c r="A7765" t="str">
        <f t="shared" si="121"/>
        <v>C152015MaleNon-Maori8</v>
      </c>
      <c r="B7765">
        <v>2015</v>
      </c>
      <c r="C7765" t="s">
        <v>26</v>
      </c>
      <c r="D7765" t="s">
        <v>120</v>
      </c>
      <c r="E7765">
        <v>8</v>
      </c>
      <c r="F7765" t="s">
        <v>146</v>
      </c>
      <c r="G7765">
        <v>1</v>
      </c>
      <c r="H7765">
        <v>0.88393883100000004</v>
      </c>
      <c r="I7765" t="s">
        <v>87</v>
      </c>
      <c r="J7765" t="s">
        <v>217</v>
      </c>
    </row>
    <row r="7766" spans="1:10">
      <c r="A7766" t="str">
        <f t="shared" si="121"/>
        <v>C162015MaleNon-Maori8</v>
      </c>
      <c r="B7766">
        <v>2015</v>
      </c>
      <c r="C7766" t="s">
        <v>26</v>
      </c>
      <c r="D7766" t="s">
        <v>120</v>
      </c>
      <c r="E7766">
        <v>8</v>
      </c>
      <c r="F7766" t="s">
        <v>146</v>
      </c>
      <c r="G7766">
        <v>3</v>
      </c>
      <c r="H7766">
        <v>2.6518164940000002</v>
      </c>
      <c r="I7766" t="s">
        <v>88</v>
      </c>
      <c r="J7766" t="s">
        <v>188</v>
      </c>
    </row>
    <row r="7767" spans="1:10">
      <c r="A7767" t="str">
        <f t="shared" si="121"/>
        <v>C172015MaleNon-Maori8</v>
      </c>
      <c r="B7767">
        <v>2015</v>
      </c>
      <c r="C7767" t="s">
        <v>26</v>
      </c>
      <c r="D7767" t="s">
        <v>120</v>
      </c>
      <c r="E7767">
        <v>8</v>
      </c>
      <c r="F7767" t="s">
        <v>146</v>
      </c>
      <c r="G7767">
        <v>1</v>
      </c>
      <c r="H7767">
        <v>0.88393883100000004</v>
      </c>
      <c r="I7767" t="s">
        <v>208</v>
      </c>
      <c r="J7767" t="s">
        <v>209</v>
      </c>
    </row>
    <row r="7768" spans="1:10">
      <c r="A7768" t="str">
        <f t="shared" si="121"/>
        <v>C18-C212015MaleNon-Maori8</v>
      </c>
      <c r="B7768">
        <v>2015</v>
      </c>
      <c r="C7768" t="s">
        <v>26</v>
      </c>
      <c r="D7768" t="s">
        <v>120</v>
      </c>
      <c r="E7768">
        <v>8</v>
      </c>
      <c r="F7768" t="s">
        <v>146</v>
      </c>
      <c r="G7768">
        <v>20</v>
      </c>
      <c r="H7768">
        <v>17.678776630000002</v>
      </c>
      <c r="I7768" t="s">
        <v>89</v>
      </c>
      <c r="J7768" t="s">
        <v>182</v>
      </c>
    </row>
    <row r="7769" spans="1:10">
      <c r="A7769" t="str">
        <f t="shared" si="121"/>
        <v>C222015MaleNon-Maori8</v>
      </c>
      <c r="B7769">
        <v>2015</v>
      </c>
      <c r="C7769" t="s">
        <v>26</v>
      </c>
      <c r="D7769" t="s">
        <v>120</v>
      </c>
      <c r="E7769">
        <v>8</v>
      </c>
      <c r="F7769" t="s">
        <v>146</v>
      </c>
      <c r="G7769">
        <v>3</v>
      </c>
      <c r="H7769">
        <v>2.6518164940000002</v>
      </c>
      <c r="I7769" t="s">
        <v>90</v>
      </c>
      <c r="J7769" t="s">
        <v>159</v>
      </c>
    </row>
    <row r="7770" spans="1:10">
      <c r="A7770" t="str">
        <f t="shared" si="121"/>
        <v>C252015MaleNon-Maori8</v>
      </c>
      <c r="B7770">
        <v>2015</v>
      </c>
      <c r="C7770" t="s">
        <v>26</v>
      </c>
      <c r="D7770" t="s">
        <v>120</v>
      </c>
      <c r="E7770">
        <v>8</v>
      </c>
      <c r="F7770" t="s">
        <v>146</v>
      </c>
      <c r="G7770">
        <v>2</v>
      </c>
      <c r="H7770">
        <v>1.7678776629999999</v>
      </c>
      <c r="I7770" t="s">
        <v>91</v>
      </c>
      <c r="J7770" t="s">
        <v>197</v>
      </c>
    </row>
    <row r="7771" spans="1:10">
      <c r="A7771" t="str">
        <f t="shared" si="121"/>
        <v>C302015MaleNon-Maori8</v>
      </c>
      <c r="B7771">
        <v>2015</v>
      </c>
      <c r="C7771" t="s">
        <v>26</v>
      </c>
      <c r="D7771" t="s">
        <v>120</v>
      </c>
      <c r="E7771">
        <v>8</v>
      </c>
      <c r="F7771" t="s">
        <v>146</v>
      </c>
      <c r="G7771">
        <v>1</v>
      </c>
      <c r="H7771">
        <v>0.88393883100000004</v>
      </c>
      <c r="I7771" t="s">
        <v>210</v>
      </c>
      <c r="J7771" t="s">
        <v>211</v>
      </c>
    </row>
    <row r="7772" spans="1:10">
      <c r="A7772" t="str">
        <f t="shared" si="121"/>
        <v>C33-C342015MaleNon-Maori8</v>
      </c>
      <c r="B7772">
        <v>2015</v>
      </c>
      <c r="C7772" t="s">
        <v>26</v>
      </c>
      <c r="D7772" t="s">
        <v>120</v>
      </c>
      <c r="E7772">
        <v>8</v>
      </c>
      <c r="F7772" t="s">
        <v>146</v>
      </c>
      <c r="G7772">
        <v>2</v>
      </c>
      <c r="H7772">
        <v>1.7678776629999999</v>
      </c>
      <c r="I7772" t="s">
        <v>92</v>
      </c>
      <c r="J7772" t="s">
        <v>175</v>
      </c>
    </row>
    <row r="7773" spans="1:10">
      <c r="A7773" t="str">
        <f t="shared" si="121"/>
        <v>C382015MaleNon-Maori8</v>
      </c>
      <c r="B7773">
        <v>2015</v>
      </c>
      <c r="C7773" t="s">
        <v>26</v>
      </c>
      <c r="D7773" t="s">
        <v>120</v>
      </c>
      <c r="E7773">
        <v>8</v>
      </c>
      <c r="F7773" t="s">
        <v>146</v>
      </c>
      <c r="G7773">
        <v>1</v>
      </c>
      <c r="H7773">
        <v>0.88393883100000004</v>
      </c>
      <c r="I7773" t="s">
        <v>191</v>
      </c>
      <c r="J7773" t="s">
        <v>192</v>
      </c>
    </row>
    <row r="7774" spans="1:10">
      <c r="A7774" t="str">
        <f t="shared" si="121"/>
        <v>C432015MaleNon-Maori8</v>
      </c>
      <c r="B7774">
        <v>2015</v>
      </c>
      <c r="C7774" t="s">
        <v>26</v>
      </c>
      <c r="D7774" t="s">
        <v>120</v>
      </c>
      <c r="E7774">
        <v>8</v>
      </c>
      <c r="F7774" t="s">
        <v>146</v>
      </c>
      <c r="G7774">
        <v>21</v>
      </c>
      <c r="H7774">
        <v>18.56271546</v>
      </c>
      <c r="I7774" t="s">
        <v>93</v>
      </c>
      <c r="J7774" t="s">
        <v>186</v>
      </c>
    </row>
    <row r="7775" spans="1:10">
      <c r="A7775" t="str">
        <f t="shared" si="121"/>
        <v>C482015MaleNon-Maori8</v>
      </c>
      <c r="B7775">
        <v>2015</v>
      </c>
      <c r="C7775" t="s">
        <v>26</v>
      </c>
      <c r="D7775" t="s">
        <v>120</v>
      </c>
      <c r="E7775">
        <v>8</v>
      </c>
      <c r="F7775" t="s">
        <v>146</v>
      </c>
      <c r="G7775">
        <v>1</v>
      </c>
      <c r="H7775">
        <v>0.88393883100000004</v>
      </c>
      <c r="I7775" t="s">
        <v>200</v>
      </c>
      <c r="J7775" t="s">
        <v>201</v>
      </c>
    </row>
    <row r="7776" spans="1:10">
      <c r="A7776" t="str">
        <f t="shared" si="121"/>
        <v>C492015MaleNon-Maori8</v>
      </c>
      <c r="B7776">
        <v>2015</v>
      </c>
      <c r="C7776" t="s">
        <v>26</v>
      </c>
      <c r="D7776" t="s">
        <v>120</v>
      </c>
      <c r="E7776">
        <v>8</v>
      </c>
      <c r="F7776" t="s">
        <v>146</v>
      </c>
      <c r="G7776">
        <v>3</v>
      </c>
      <c r="H7776">
        <v>2.6518164940000002</v>
      </c>
      <c r="I7776" t="s">
        <v>162</v>
      </c>
      <c r="J7776" t="s">
        <v>163</v>
      </c>
    </row>
    <row r="7777" spans="1:10">
      <c r="A7777" t="str">
        <f t="shared" si="121"/>
        <v>C602015MaleNon-Maori8</v>
      </c>
      <c r="B7777">
        <v>2015</v>
      </c>
      <c r="C7777" t="s">
        <v>26</v>
      </c>
      <c r="D7777" t="s">
        <v>120</v>
      </c>
      <c r="E7777">
        <v>8</v>
      </c>
      <c r="F7777" t="s">
        <v>146</v>
      </c>
      <c r="G7777">
        <v>1</v>
      </c>
      <c r="H7777">
        <v>0.88393883100000004</v>
      </c>
      <c r="I7777" t="s">
        <v>222</v>
      </c>
      <c r="J7777" t="s">
        <v>223</v>
      </c>
    </row>
    <row r="7778" spans="1:10">
      <c r="A7778" t="str">
        <f t="shared" si="121"/>
        <v>C612015MaleNon-Maori8</v>
      </c>
      <c r="B7778">
        <v>2015</v>
      </c>
      <c r="C7778" t="s">
        <v>26</v>
      </c>
      <c r="D7778" t="s">
        <v>120</v>
      </c>
      <c r="E7778">
        <v>8</v>
      </c>
      <c r="F7778" t="s">
        <v>146</v>
      </c>
      <c r="G7778">
        <v>3</v>
      </c>
      <c r="H7778">
        <v>2.6518164940000002</v>
      </c>
      <c r="I7778" t="s">
        <v>107</v>
      </c>
      <c r="J7778" t="s">
        <v>202</v>
      </c>
    </row>
    <row r="7779" spans="1:10">
      <c r="A7779" t="str">
        <f t="shared" si="121"/>
        <v>C622015MaleNon-Maori8</v>
      </c>
      <c r="B7779">
        <v>2015</v>
      </c>
      <c r="C7779" t="s">
        <v>26</v>
      </c>
      <c r="D7779" t="s">
        <v>120</v>
      </c>
      <c r="E7779">
        <v>8</v>
      </c>
      <c r="F7779" t="s">
        <v>146</v>
      </c>
      <c r="G7779">
        <v>24</v>
      </c>
      <c r="H7779">
        <v>21.214531950000001</v>
      </c>
      <c r="I7779" t="s">
        <v>108</v>
      </c>
      <c r="J7779" t="s">
        <v>187</v>
      </c>
    </row>
    <row r="7780" spans="1:10">
      <c r="A7780" t="str">
        <f t="shared" si="121"/>
        <v>C64-C66, C682015MaleNon-Maori8</v>
      </c>
      <c r="B7780">
        <v>2015</v>
      </c>
      <c r="C7780" t="s">
        <v>26</v>
      </c>
      <c r="D7780" t="s">
        <v>120</v>
      </c>
      <c r="E7780">
        <v>8</v>
      </c>
      <c r="F7780" t="s">
        <v>146</v>
      </c>
      <c r="G7780">
        <v>4</v>
      </c>
      <c r="H7780">
        <v>3.5357553259999999</v>
      </c>
      <c r="I7780" t="s">
        <v>94</v>
      </c>
      <c r="J7780" t="s">
        <v>164</v>
      </c>
    </row>
    <row r="7781" spans="1:10">
      <c r="A7781" t="str">
        <f t="shared" si="121"/>
        <v>C712015MaleNon-Maori8</v>
      </c>
      <c r="B7781">
        <v>2015</v>
      </c>
      <c r="C7781" t="s">
        <v>26</v>
      </c>
      <c r="D7781" t="s">
        <v>120</v>
      </c>
      <c r="E7781">
        <v>8</v>
      </c>
      <c r="F7781" t="s">
        <v>146</v>
      </c>
      <c r="G7781">
        <v>4</v>
      </c>
      <c r="H7781">
        <v>3.5357553259999999</v>
      </c>
      <c r="I7781" t="s">
        <v>96</v>
      </c>
      <c r="J7781" t="s">
        <v>167</v>
      </c>
    </row>
    <row r="7782" spans="1:10">
      <c r="A7782" t="str">
        <f t="shared" si="121"/>
        <v>C732015MaleNon-Maori8</v>
      </c>
      <c r="B7782">
        <v>2015</v>
      </c>
      <c r="C7782" t="s">
        <v>26</v>
      </c>
      <c r="D7782" t="s">
        <v>120</v>
      </c>
      <c r="E7782">
        <v>8</v>
      </c>
      <c r="F7782" t="s">
        <v>146</v>
      </c>
      <c r="G7782">
        <v>4</v>
      </c>
      <c r="H7782">
        <v>3.5357553259999999</v>
      </c>
      <c r="I7782" t="s">
        <v>97</v>
      </c>
      <c r="J7782" t="s">
        <v>183</v>
      </c>
    </row>
    <row r="7783" spans="1:10">
      <c r="A7783" t="str">
        <f t="shared" si="121"/>
        <v>C812015MaleNon-Maori8</v>
      </c>
      <c r="B7783">
        <v>2015</v>
      </c>
      <c r="C7783" t="s">
        <v>26</v>
      </c>
      <c r="D7783" t="s">
        <v>120</v>
      </c>
      <c r="E7783">
        <v>8</v>
      </c>
      <c r="F7783" t="s">
        <v>146</v>
      </c>
      <c r="G7783">
        <v>2</v>
      </c>
      <c r="H7783">
        <v>1.7678776629999999</v>
      </c>
      <c r="I7783" t="s">
        <v>98</v>
      </c>
      <c r="J7783" t="s">
        <v>172</v>
      </c>
    </row>
    <row r="7784" spans="1:10">
      <c r="A7784" t="str">
        <f t="shared" si="121"/>
        <v>C82-C86, C962015MaleNon-Maori8</v>
      </c>
      <c r="B7784">
        <v>2015</v>
      </c>
      <c r="C7784" t="s">
        <v>26</v>
      </c>
      <c r="D7784" t="s">
        <v>120</v>
      </c>
      <c r="E7784">
        <v>8</v>
      </c>
      <c r="F7784" t="s">
        <v>146</v>
      </c>
      <c r="G7784">
        <v>5</v>
      </c>
      <c r="H7784">
        <v>4.4196941570000003</v>
      </c>
      <c r="I7784" t="s">
        <v>99</v>
      </c>
      <c r="J7784" t="s">
        <v>173</v>
      </c>
    </row>
    <row r="7785" spans="1:10">
      <c r="A7785" t="str">
        <f t="shared" si="121"/>
        <v>C902015MaleNon-Maori8</v>
      </c>
      <c r="B7785">
        <v>2015</v>
      </c>
      <c r="C7785" t="s">
        <v>26</v>
      </c>
      <c r="D7785" t="s">
        <v>120</v>
      </c>
      <c r="E7785">
        <v>8</v>
      </c>
      <c r="F7785" t="s">
        <v>146</v>
      </c>
      <c r="G7785">
        <v>2</v>
      </c>
      <c r="H7785">
        <v>1.7678776629999999</v>
      </c>
      <c r="I7785" t="s">
        <v>100</v>
      </c>
      <c r="J7785" t="s">
        <v>205</v>
      </c>
    </row>
    <row r="7786" spans="1:10">
      <c r="A7786" t="str">
        <f t="shared" si="121"/>
        <v>C91-C952015MaleNon-Maori8</v>
      </c>
      <c r="B7786">
        <v>2015</v>
      </c>
      <c r="C7786" t="s">
        <v>26</v>
      </c>
      <c r="D7786" t="s">
        <v>120</v>
      </c>
      <c r="E7786">
        <v>8</v>
      </c>
      <c r="F7786" t="s">
        <v>146</v>
      </c>
      <c r="G7786">
        <v>6</v>
      </c>
      <c r="H7786">
        <v>5.3036329889999996</v>
      </c>
      <c r="I7786" t="s">
        <v>101</v>
      </c>
      <c r="J7786" t="s">
        <v>174</v>
      </c>
    </row>
    <row r="7787" spans="1:10">
      <c r="A7787" t="str">
        <f t="shared" si="121"/>
        <v>C162016MaleNon-Maori8</v>
      </c>
      <c r="B7787">
        <v>2016</v>
      </c>
      <c r="C7787" t="s">
        <v>26</v>
      </c>
      <c r="D7787" t="s">
        <v>120</v>
      </c>
      <c r="E7787">
        <v>8</v>
      </c>
      <c r="F7787" t="s">
        <v>146</v>
      </c>
      <c r="G7787">
        <v>1</v>
      </c>
      <c r="H7787">
        <v>0.86132644300000005</v>
      </c>
      <c r="I7787" t="s">
        <v>88</v>
      </c>
      <c r="J7787" t="s">
        <v>188</v>
      </c>
    </row>
    <row r="7788" spans="1:10">
      <c r="A7788" t="str">
        <f t="shared" si="121"/>
        <v>C18-C212016MaleNon-Maori8</v>
      </c>
      <c r="B7788">
        <v>2016</v>
      </c>
      <c r="C7788" t="s">
        <v>26</v>
      </c>
      <c r="D7788" t="s">
        <v>120</v>
      </c>
      <c r="E7788">
        <v>8</v>
      </c>
      <c r="F7788" t="s">
        <v>146</v>
      </c>
      <c r="G7788">
        <v>13</v>
      </c>
      <c r="H7788">
        <v>11.197243759999999</v>
      </c>
      <c r="I7788" t="s">
        <v>89</v>
      </c>
      <c r="J7788" t="s">
        <v>182</v>
      </c>
    </row>
    <row r="7789" spans="1:10">
      <c r="A7789" t="str">
        <f t="shared" si="121"/>
        <v>C33-C342016MaleNon-Maori8</v>
      </c>
      <c r="B7789">
        <v>2016</v>
      </c>
      <c r="C7789" t="s">
        <v>26</v>
      </c>
      <c r="D7789" t="s">
        <v>120</v>
      </c>
      <c r="E7789">
        <v>8</v>
      </c>
      <c r="F7789" t="s">
        <v>146</v>
      </c>
      <c r="G7789">
        <v>2</v>
      </c>
      <c r="H7789">
        <v>1.722652885</v>
      </c>
      <c r="I7789" t="s">
        <v>92</v>
      </c>
      <c r="J7789" t="s">
        <v>175</v>
      </c>
    </row>
    <row r="7790" spans="1:10">
      <c r="A7790" t="str">
        <f t="shared" si="121"/>
        <v>C372016MaleNon-Maori8</v>
      </c>
      <c r="B7790">
        <v>2016</v>
      </c>
      <c r="C7790" t="s">
        <v>26</v>
      </c>
      <c r="D7790" t="s">
        <v>120</v>
      </c>
      <c r="E7790">
        <v>8</v>
      </c>
      <c r="F7790" t="s">
        <v>146</v>
      </c>
      <c r="G7790">
        <v>1</v>
      </c>
      <c r="H7790">
        <v>0.86132644300000005</v>
      </c>
      <c r="I7790" t="s">
        <v>212</v>
      </c>
      <c r="J7790" t="s">
        <v>213</v>
      </c>
    </row>
    <row r="7791" spans="1:10">
      <c r="A7791" t="str">
        <f t="shared" si="121"/>
        <v>C432016MaleNon-Maori8</v>
      </c>
      <c r="B7791">
        <v>2016</v>
      </c>
      <c r="C7791" t="s">
        <v>26</v>
      </c>
      <c r="D7791" t="s">
        <v>120</v>
      </c>
      <c r="E7791">
        <v>8</v>
      </c>
      <c r="F7791" t="s">
        <v>146</v>
      </c>
      <c r="G7791">
        <v>30</v>
      </c>
      <c r="H7791">
        <v>25.839793279999999</v>
      </c>
      <c r="I7791" t="s">
        <v>93</v>
      </c>
      <c r="J7791" t="s">
        <v>186</v>
      </c>
    </row>
    <row r="7792" spans="1:10">
      <c r="A7792" t="str">
        <f t="shared" si="121"/>
        <v>C442016MaleNon-Maori8</v>
      </c>
      <c r="B7792">
        <v>2016</v>
      </c>
      <c r="C7792" t="s">
        <v>26</v>
      </c>
      <c r="D7792" t="s">
        <v>120</v>
      </c>
      <c r="E7792">
        <v>8</v>
      </c>
      <c r="F7792" t="s">
        <v>146</v>
      </c>
      <c r="G7792">
        <v>1</v>
      </c>
      <c r="H7792">
        <v>0.86132644300000005</v>
      </c>
      <c r="I7792" t="s">
        <v>176</v>
      </c>
      <c r="J7792" t="s">
        <v>177</v>
      </c>
    </row>
    <row r="7793" spans="1:10">
      <c r="A7793" t="str">
        <f t="shared" si="121"/>
        <v>C472016MaleNon-Maori8</v>
      </c>
      <c r="B7793">
        <v>2016</v>
      </c>
      <c r="C7793" t="s">
        <v>26</v>
      </c>
      <c r="D7793" t="s">
        <v>120</v>
      </c>
      <c r="E7793">
        <v>8</v>
      </c>
      <c r="F7793" t="s">
        <v>146</v>
      </c>
      <c r="G7793">
        <v>1</v>
      </c>
      <c r="H7793">
        <v>0.86132644300000005</v>
      </c>
      <c r="I7793" t="s">
        <v>178</v>
      </c>
      <c r="J7793" t="s">
        <v>179</v>
      </c>
    </row>
    <row r="7794" spans="1:10">
      <c r="A7794" t="str">
        <f t="shared" si="121"/>
        <v>C612016MaleNon-Maori8</v>
      </c>
      <c r="B7794">
        <v>2016</v>
      </c>
      <c r="C7794" t="s">
        <v>26</v>
      </c>
      <c r="D7794" t="s">
        <v>120</v>
      </c>
      <c r="E7794">
        <v>8</v>
      </c>
      <c r="F7794" t="s">
        <v>146</v>
      </c>
      <c r="G7794">
        <v>1</v>
      </c>
      <c r="H7794">
        <v>0.86132644300000005</v>
      </c>
      <c r="I7794" t="s">
        <v>107</v>
      </c>
      <c r="J7794" t="s">
        <v>202</v>
      </c>
    </row>
    <row r="7795" spans="1:10">
      <c r="A7795" t="str">
        <f t="shared" si="121"/>
        <v>C622016MaleNon-Maori8</v>
      </c>
      <c r="B7795">
        <v>2016</v>
      </c>
      <c r="C7795" t="s">
        <v>26</v>
      </c>
      <c r="D7795" t="s">
        <v>120</v>
      </c>
      <c r="E7795">
        <v>8</v>
      </c>
      <c r="F7795" t="s">
        <v>146</v>
      </c>
      <c r="G7795">
        <v>13</v>
      </c>
      <c r="H7795">
        <v>11.197243759999999</v>
      </c>
      <c r="I7795" t="s">
        <v>108</v>
      </c>
      <c r="J7795" t="s">
        <v>187</v>
      </c>
    </row>
    <row r="7796" spans="1:10">
      <c r="A7796" t="str">
        <f t="shared" si="121"/>
        <v>C64-C66, C682016MaleNon-Maori8</v>
      </c>
      <c r="B7796">
        <v>2016</v>
      </c>
      <c r="C7796" t="s">
        <v>26</v>
      </c>
      <c r="D7796" t="s">
        <v>120</v>
      </c>
      <c r="E7796">
        <v>8</v>
      </c>
      <c r="F7796" t="s">
        <v>146</v>
      </c>
      <c r="G7796">
        <v>3</v>
      </c>
      <c r="H7796">
        <v>2.5839793279999999</v>
      </c>
      <c r="I7796" t="s">
        <v>94</v>
      </c>
      <c r="J7796" t="s">
        <v>164</v>
      </c>
    </row>
    <row r="7797" spans="1:10">
      <c r="A7797" t="str">
        <f t="shared" si="121"/>
        <v>C712016MaleNon-Maori8</v>
      </c>
      <c r="B7797">
        <v>2016</v>
      </c>
      <c r="C7797" t="s">
        <v>26</v>
      </c>
      <c r="D7797" t="s">
        <v>120</v>
      </c>
      <c r="E7797">
        <v>8</v>
      </c>
      <c r="F7797" t="s">
        <v>146</v>
      </c>
      <c r="G7797">
        <v>5</v>
      </c>
      <c r="H7797">
        <v>4.3066322140000004</v>
      </c>
      <c r="I7797" t="s">
        <v>96</v>
      </c>
      <c r="J7797" t="s">
        <v>167</v>
      </c>
    </row>
    <row r="7798" spans="1:10">
      <c r="A7798" t="str">
        <f t="shared" si="121"/>
        <v>C732016MaleNon-Maori8</v>
      </c>
      <c r="B7798">
        <v>2016</v>
      </c>
      <c r="C7798" t="s">
        <v>26</v>
      </c>
      <c r="D7798" t="s">
        <v>120</v>
      </c>
      <c r="E7798">
        <v>8</v>
      </c>
      <c r="F7798" t="s">
        <v>146</v>
      </c>
      <c r="G7798">
        <v>9</v>
      </c>
      <c r="H7798">
        <v>7.7519379839999996</v>
      </c>
      <c r="I7798" t="s">
        <v>97</v>
      </c>
      <c r="J7798" t="s">
        <v>183</v>
      </c>
    </row>
    <row r="7799" spans="1:10">
      <c r="A7799" t="str">
        <f t="shared" si="121"/>
        <v>C812016MaleNon-Maori8</v>
      </c>
      <c r="B7799">
        <v>2016</v>
      </c>
      <c r="C7799" t="s">
        <v>26</v>
      </c>
      <c r="D7799" t="s">
        <v>120</v>
      </c>
      <c r="E7799">
        <v>8</v>
      </c>
      <c r="F7799" t="s">
        <v>146</v>
      </c>
      <c r="G7799">
        <v>2</v>
      </c>
      <c r="H7799">
        <v>1.722652885</v>
      </c>
      <c r="I7799" t="s">
        <v>98</v>
      </c>
      <c r="J7799" t="s">
        <v>172</v>
      </c>
    </row>
    <row r="7800" spans="1:10">
      <c r="A7800" t="str">
        <f t="shared" si="121"/>
        <v>C82-C86, C962016MaleNon-Maori8</v>
      </c>
      <c r="B7800">
        <v>2016</v>
      </c>
      <c r="C7800" t="s">
        <v>26</v>
      </c>
      <c r="D7800" t="s">
        <v>120</v>
      </c>
      <c r="E7800">
        <v>8</v>
      </c>
      <c r="F7800" t="s">
        <v>146</v>
      </c>
      <c r="G7800">
        <v>14</v>
      </c>
      <c r="H7800">
        <v>12.0585702</v>
      </c>
      <c r="I7800" t="s">
        <v>99</v>
      </c>
      <c r="J7800" t="s">
        <v>173</v>
      </c>
    </row>
    <row r="7801" spans="1:10">
      <c r="A7801" t="str">
        <f t="shared" si="121"/>
        <v>C902016MaleNon-Maori8</v>
      </c>
      <c r="B7801">
        <v>2016</v>
      </c>
      <c r="C7801" t="s">
        <v>26</v>
      </c>
      <c r="D7801" t="s">
        <v>120</v>
      </c>
      <c r="E7801">
        <v>8</v>
      </c>
      <c r="F7801" t="s">
        <v>146</v>
      </c>
      <c r="G7801">
        <v>2</v>
      </c>
      <c r="H7801">
        <v>1.722652885</v>
      </c>
      <c r="I7801" t="s">
        <v>100</v>
      </c>
      <c r="J7801" t="s">
        <v>205</v>
      </c>
    </row>
    <row r="7802" spans="1:10">
      <c r="A7802" t="str">
        <f t="shared" si="121"/>
        <v>C91-C952016MaleNon-Maori8</v>
      </c>
      <c r="B7802">
        <v>2016</v>
      </c>
      <c r="C7802" t="s">
        <v>26</v>
      </c>
      <c r="D7802" t="s">
        <v>120</v>
      </c>
      <c r="E7802">
        <v>8</v>
      </c>
      <c r="F7802" t="s">
        <v>146</v>
      </c>
      <c r="G7802">
        <v>1</v>
      </c>
      <c r="H7802">
        <v>0.86132644300000005</v>
      </c>
      <c r="I7802" t="s">
        <v>101</v>
      </c>
      <c r="J7802" t="s">
        <v>174</v>
      </c>
    </row>
    <row r="7803" spans="1:10">
      <c r="A7803" t="str">
        <f t="shared" si="121"/>
        <v>D45-D472016MaleNon-Maori8</v>
      </c>
      <c r="B7803">
        <v>2016</v>
      </c>
      <c r="C7803" t="s">
        <v>26</v>
      </c>
      <c r="D7803" t="s">
        <v>120</v>
      </c>
      <c r="E7803">
        <v>8</v>
      </c>
      <c r="F7803" t="s">
        <v>146</v>
      </c>
      <c r="G7803">
        <v>1</v>
      </c>
      <c r="H7803">
        <v>0.86132644300000005</v>
      </c>
      <c r="I7803" t="s">
        <v>140</v>
      </c>
      <c r="J7803" t="s">
        <v>181</v>
      </c>
    </row>
    <row r="7804" spans="1:10">
      <c r="A7804" t="str">
        <f t="shared" si="121"/>
        <v>C00-C142017MaleNon-Maori8</v>
      </c>
      <c r="B7804">
        <v>2017</v>
      </c>
      <c r="C7804" t="s">
        <v>26</v>
      </c>
      <c r="D7804" t="s">
        <v>120</v>
      </c>
      <c r="E7804">
        <v>8</v>
      </c>
      <c r="F7804" t="s">
        <v>146</v>
      </c>
      <c r="G7804">
        <v>2</v>
      </c>
      <c r="H7804">
        <v>1.661267547</v>
      </c>
      <c r="I7804" t="s">
        <v>86</v>
      </c>
      <c r="J7804" t="s">
        <v>180</v>
      </c>
    </row>
    <row r="7805" spans="1:10">
      <c r="A7805" t="str">
        <f t="shared" si="121"/>
        <v>C152017MaleNon-Maori8</v>
      </c>
      <c r="B7805">
        <v>2017</v>
      </c>
      <c r="C7805" t="s">
        <v>26</v>
      </c>
      <c r="D7805" t="s">
        <v>120</v>
      </c>
      <c r="E7805">
        <v>8</v>
      </c>
      <c r="F7805" t="s">
        <v>146</v>
      </c>
      <c r="G7805">
        <v>4</v>
      </c>
      <c r="H7805">
        <v>3.322535094</v>
      </c>
      <c r="I7805" t="s">
        <v>87</v>
      </c>
      <c r="J7805" t="s">
        <v>217</v>
      </c>
    </row>
    <row r="7806" spans="1:10">
      <c r="A7806" t="str">
        <f t="shared" si="121"/>
        <v>C162017MaleNon-Maori8</v>
      </c>
      <c r="B7806">
        <v>2017</v>
      </c>
      <c r="C7806" t="s">
        <v>26</v>
      </c>
      <c r="D7806" t="s">
        <v>120</v>
      </c>
      <c r="E7806">
        <v>8</v>
      </c>
      <c r="F7806" t="s">
        <v>146</v>
      </c>
      <c r="G7806">
        <v>3</v>
      </c>
      <c r="H7806">
        <v>2.4919013209999998</v>
      </c>
      <c r="I7806" t="s">
        <v>88</v>
      </c>
      <c r="J7806" t="s">
        <v>188</v>
      </c>
    </row>
    <row r="7807" spans="1:10">
      <c r="A7807" t="str">
        <f t="shared" si="121"/>
        <v>C18-C212017MaleNon-Maori8</v>
      </c>
      <c r="B7807">
        <v>2017</v>
      </c>
      <c r="C7807" t="s">
        <v>26</v>
      </c>
      <c r="D7807" t="s">
        <v>120</v>
      </c>
      <c r="E7807">
        <v>8</v>
      </c>
      <c r="F7807" t="s">
        <v>146</v>
      </c>
      <c r="G7807">
        <v>26</v>
      </c>
      <c r="H7807">
        <v>21.59647811</v>
      </c>
      <c r="I7807" t="s">
        <v>89</v>
      </c>
      <c r="J7807" t="s">
        <v>182</v>
      </c>
    </row>
    <row r="7808" spans="1:10">
      <c r="A7808" t="str">
        <f t="shared" si="121"/>
        <v>C222017MaleNon-Maori8</v>
      </c>
      <c r="B7808">
        <v>2017</v>
      </c>
      <c r="C7808" t="s">
        <v>26</v>
      </c>
      <c r="D7808" t="s">
        <v>120</v>
      </c>
      <c r="E7808">
        <v>8</v>
      </c>
      <c r="F7808" t="s">
        <v>146</v>
      </c>
      <c r="G7808">
        <v>1</v>
      </c>
      <c r="H7808">
        <v>0.83063377400000005</v>
      </c>
      <c r="I7808" t="s">
        <v>90</v>
      </c>
      <c r="J7808" t="s">
        <v>159</v>
      </c>
    </row>
    <row r="7809" spans="1:10">
      <c r="A7809" t="str">
        <f t="shared" si="121"/>
        <v>C252017MaleNon-Maori8</v>
      </c>
      <c r="B7809">
        <v>2017</v>
      </c>
      <c r="C7809" t="s">
        <v>26</v>
      </c>
      <c r="D7809" t="s">
        <v>120</v>
      </c>
      <c r="E7809">
        <v>8</v>
      </c>
      <c r="F7809" t="s">
        <v>146</v>
      </c>
      <c r="G7809">
        <v>2</v>
      </c>
      <c r="H7809">
        <v>1.661267547</v>
      </c>
      <c r="I7809" t="s">
        <v>91</v>
      </c>
      <c r="J7809" t="s">
        <v>197</v>
      </c>
    </row>
    <row r="7810" spans="1:10">
      <c r="A7810" t="str">
        <f t="shared" si="121"/>
        <v>C312017MaleNon-Maori8</v>
      </c>
      <c r="B7810">
        <v>2017</v>
      </c>
      <c r="C7810" t="s">
        <v>26</v>
      </c>
      <c r="D7810" t="s">
        <v>120</v>
      </c>
      <c r="E7810">
        <v>8</v>
      </c>
      <c r="F7810" t="s">
        <v>146</v>
      </c>
      <c r="G7810">
        <v>1</v>
      </c>
      <c r="H7810">
        <v>0.83063377400000005</v>
      </c>
      <c r="I7810" t="s">
        <v>206</v>
      </c>
      <c r="J7810" t="s">
        <v>207</v>
      </c>
    </row>
    <row r="7811" spans="1:10">
      <c r="A7811" t="str">
        <f t="shared" ref="A7811:A7874" si="122">I7811&amp;B7811&amp;C7811&amp;D7811&amp;E7811</f>
        <v>C33-C342017MaleNon-Maori8</v>
      </c>
      <c r="B7811">
        <v>2017</v>
      </c>
      <c r="C7811" t="s">
        <v>26</v>
      </c>
      <c r="D7811" t="s">
        <v>120</v>
      </c>
      <c r="E7811">
        <v>8</v>
      </c>
      <c r="F7811" t="s">
        <v>146</v>
      </c>
      <c r="G7811">
        <v>2</v>
      </c>
      <c r="H7811">
        <v>1.661267547</v>
      </c>
      <c r="I7811" t="s">
        <v>92</v>
      </c>
      <c r="J7811" t="s">
        <v>175</v>
      </c>
    </row>
    <row r="7812" spans="1:10">
      <c r="A7812" t="str">
        <f t="shared" si="122"/>
        <v>C382017MaleNon-Maori8</v>
      </c>
      <c r="B7812">
        <v>2017</v>
      </c>
      <c r="C7812" t="s">
        <v>26</v>
      </c>
      <c r="D7812" t="s">
        <v>120</v>
      </c>
      <c r="E7812">
        <v>8</v>
      </c>
      <c r="F7812" t="s">
        <v>146</v>
      </c>
      <c r="G7812">
        <v>1</v>
      </c>
      <c r="H7812">
        <v>0.83063377400000005</v>
      </c>
      <c r="I7812" t="s">
        <v>191</v>
      </c>
      <c r="J7812" t="s">
        <v>192</v>
      </c>
    </row>
    <row r="7813" spans="1:10">
      <c r="A7813" t="str">
        <f t="shared" si="122"/>
        <v>C432017MaleNon-Maori8</v>
      </c>
      <c r="B7813">
        <v>2017</v>
      </c>
      <c r="C7813" t="s">
        <v>26</v>
      </c>
      <c r="D7813" t="s">
        <v>120</v>
      </c>
      <c r="E7813">
        <v>8</v>
      </c>
      <c r="F7813" t="s">
        <v>146</v>
      </c>
      <c r="G7813">
        <v>23</v>
      </c>
      <c r="H7813">
        <v>19.104576789999999</v>
      </c>
      <c r="I7813" t="s">
        <v>93</v>
      </c>
      <c r="J7813" t="s">
        <v>186</v>
      </c>
    </row>
    <row r="7814" spans="1:10">
      <c r="A7814" t="str">
        <f t="shared" si="122"/>
        <v>C442017MaleNon-Maori8</v>
      </c>
      <c r="B7814">
        <v>2017</v>
      </c>
      <c r="C7814" t="s">
        <v>26</v>
      </c>
      <c r="D7814" t="s">
        <v>120</v>
      </c>
      <c r="E7814">
        <v>8</v>
      </c>
      <c r="F7814" t="s">
        <v>146</v>
      </c>
      <c r="G7814">
        <v>3</v>
      </c>
      <c r="H7814">
        <v>2.4919013209999998</v>
      </c>
      <c r="I7814" t="s">
        <v>176</v>
      </c>
      <c r="J7814" t="s">
        <v>177</v>
      </c>
    </row>
    <row r="7815" spans="1:10">
      <c r="A7815" t="str">
        <f t="shared" si="122"/>
        <v>C492017MaleNon-Maori8</v>
      </c>
      <c r="B7815">
        <v>2017</v>
      </c>
      <c r="C7815" t="s">
        <v>26</v>
      </c>
      <c r="D7815" t="s">
        <v>120</v>
      </c>
      <c r="E7815">
        <v>8</v>
      </c>
      <c r="F7815" t="s">
        <v>146</v>
      </c>
      <c r="G7815">
        <v>2</v>
      </c>
      <c r="H7815">
        <v>1.661267547</v>
      </c>
      <c r="I7815" t="s">
        <v>162</v>
      </c>
      <c r="J7815" t="s">
        <v>163</v>
      </c>
    </row>
    <row r="7816" spans="1:10">
      <c r="A7816" t="str">
        <f t="shared" si="122"/>
        <v>C612017MaleNon-Maori8</v>
      </c>
      <c r="B7816">
        <v>2017</v>
      </c>
      <c r="C7816" t="s">
        <v>26</v>
      </c>
      <c r="D7816" t="s">
        <v>120</v>
      </c>
      <c r="E7816">
        <v>8</v>
      </c>
      <c r="F7816" t="s">
        <v>146</v>
      </c>
      <c r="G7816">
        <v>1</v>
      </c>
      <c r="H7816">
        <v>0.83063377400000005</v>
      </c>
      <c r="I7816" t="s">
        <v>107</v>
      </c>
      <c r="J7816" t="s">
        <v>202</v>
      </c>
    </row>
    <row r="7817" spans="1:10">
      <c r="A7817" t="str">
        <f t="shared" si="122"/>
        <v>C622017MaleNon-Maori8</v>
      </c>
      <c r="B7817">
        <v>2017</v>
      </c>
      <c r="C7817" t="s">
        <v>26</v>
      </c>
      <c r="D7817" t="s">
        <v>120</v>
      </c>
      <c r="E7817">
        <v>8</v>
      </c>
      <c r="F7817" t="s">
        <v>146</v>
      </c>
      <c r="G7817">
        <v>21</v>
      </c>
      <c r="H7817">
        <v>17.443309240000001</v>
      </c>
      <c r="I7817" t="s">
        <v>108</v>
      </c>
      <c r="J7817" t="s">
        <v>187</v>
      </c>
    </row>
    <row r="7818" spans="1:10">
      <c r="A7818" t="str">
        <f t="shared" si="122"/>
        <v>C64-C66, C682017MaleNon-Maori8</v>
      </c>
      <c r="B7818">
        <v>2017</v>
      </c>
      <c r="C7818" t="s">
        <v>26</v>
      </c>
      <c r="D7818" t="s">
        <v>120</v>
      </c>
      <c r="E7818">
        <v>8</v>
      </c>
      <c r="F7818" t="s">
        <v>146</v>
      </c>
      <c r="G7818">
        <v>5</v>
      </c>
      <c r="H7818">
        <v>4.1531688679999998</v>
      </c>
      <c r="I7818" t="s">
        <v>94</v>
      </c>
      <c r="J7818" t="s">
        <v>164</v>
      </c>
    </row>
    <row r="7819" spans="1:10">
      <c r="A7819" t="str">
        <f t="shared" si="122"/>
        <v>C712017MaleNon-Maori8</v>
      </c>
      <c r="B7819">
        <v>2017</v>
      </c>
      <c r="C7819" t="s">
        <v>26</v>
      </c>
      <c r="D7819" t="s">
        <v>120</v>
      </c>
      <c r="E7819">
        <v>8</v>
      </c>
      <c r="F7819" t="s">
        <v>146</v>
      </c>
      <c r="G7819">
        <v>5</v>
      </c>
      <c r="H7819">
        <v>4.1531688679999998</v>
      </c>
      <c r="I7819" t="s">
        <v>96</v>
      </c>
      <c r="J7819" t="s">
        <v>167</v>
      </c>
    </row>
    <row r="7820" spans="1:10">
      <c r="A7820" t="str">
        <f t="shared" si="122"/>
        <v>C722017MaleNon-Maori8</v>
      </c>
      <c r="B7820">
        <v>2017</v>
      </c>
      <c r="C7820" t="s">
        <v>26</v>
      </c>
      <c r="D7820" t="s">
        <v>120</v>
      </c>
      <c r="E7820">
        <v>8</v>
      </c>
      <c r="F7820" t="s">
        <v>146</v>
      </c>
      <c r="G7820">
        <v>1</v>
      </c>
      <c r="H7820">
        <v>0.83063377400000005</v>
      </c>
      <c r="I7820" t="s">
        <v>168</v>
      </c>
      <c r="J7820" t="s">
        <v>169</v>
      </c>
    </row>
    <row r="7821" spans="1:10">
      <c r="A7821" t="str">
        <f t="shared" si="122"/>
        <v>C732017MaleNon-Maori8</v>
      </c>
      <c r="B7821">
        <v>2017</v>
      </c>
      <c r="C7821" t="s">
        <v>26</v>
      </c>
      <c r="D7821" t="s">
        <v>120</v>
      </c>
      <c r="E7821">
        <v>8</v>
      </c>
      <c r="F7821" t="s">
        <v>146</v>
      </c>
      <c r="G7821">
        <v>5</v>
      </c>
      <c r="H7821">
        <v>4.1531688679999998</v>
      </c>
      <c r="I7821" t="s">
        <v>97</v>
      </c>
      <c r="J7821" t="s">
        <v>183</v>
      </c>
    </row>
    <row r="7822" spans="1:10">
      <c r="A7822" t="str">
        <f t="shared" si="122"/>
        <v>C812017MaleNon-Maori8</v>
      </c>
      <c r="B7822">
        <v>2017</v>
      </c>
      <c r="C7822" t="s">
        <v>26</v>
      </c>
      <c r="D7822" t="s">
        <v>120</v>
      </c>
      <c r="E7822">
        <v>8</v>
      </c>
      <c r="F7822" t="s">
        <v>146</v>
      </c>
      <c r="G7822">
        <v>5</v>
      </c>
      <c r="H7822">
        <v>4.1531688679999998</v>
      </c>
      <c r="I7822" t="s">
        <v>98</v>
      </c>
      <c r="J7822" t="s">
        <v>172</v>
      </c>
    </row>
    <row r="7823" spans="1:10">
      <c r="A7823" t="str">
        <f t="shared" si="122"/>
        <v>C82-C86, C962017MaleNon-Maori8</v>
      </c>
      <c r="B7823">
        <v>2017</v>
      </c>
      <c r="C7823" t="s">
        <v>26</v>
      </c>
      <c r="D7823" t="s">
        <v>120</v>
      </c>
      <c r="E7823">
        <v>8</v>
      </c>
      <c r="F7823" t="s">
        <v>146</v>
      </c>
      <c r="G7823">
        <v>8</v>
      </c>
      <c r="H7823">
        <v>6.6450701890000001</v>
      </c>
      <c r="I7823" t="s">
        <v>99</v>
      </c>
      <c r="J7823" t="s">
        <v>173</v>
      </c>
    </row>
    <row r="7824" spans="1:10">
      <c r="A7824" t="str">
        <f t="shared" si="122"/>
        <v>C91-C952017MaleNon-Maori8</v>
      </c>
      <c r="B7824">
        <v>2017</v>
      </c>
      <c r="C7824" t="s">
        <v>26</v>
      </c>
      <c r="D7824" t="s">
        <v>120</v>
      </c>
      <c r="E7824">
        <v>8</v>
      </c>
      <c r="F7824" t="s">
        <v>146</v>
      </c>
      <c r="G7824">
        <v>5</v>
      </c>
      <c r="H7824">
        <v>4.1531688679999998</v>
      </c>
      <c r="I7824" t="s">
        <v>101</v>
      </c>
      <c r="J7824" t="s">
        <v>174</v>
      </c>
    </row>
    <row r="7825" spans="1:10">
      <c r="A7825" t="str">
        <f t="shared" si="122"/>
        <v>C00-C142015MaleNon-Maori9</v>
      </c>
      <c r="B7825">
        <v>2015</v>
      </c>
      <c r="C7825" t="s">
        <v>26</v>
      </c>
      <c r="D7825" t="s">
        <v>120</v>
      </c>
      <c r="E7825">
        <v>9</v>
      </c>
      <c r="F7825" t="s">
        <v>147</v>
      </c>
      <c r="G7825">
        <v>6</v>
      </c>
      <c r="H7825">
        <v>4.7158688990000002</v>
      </c>
      <c r="I7825" t="s">
        <v>86</v>
      </c>
      <c r="J7825" t="s">
        <v>180</v>
      </c>
    </row>
    <row r="7826" spans="1:10">
      <c r="A7826" t="str">
        <f t="shared" si="122"/>
        <v>C152015MaleNon-Maori9</v>
      </c>
      <c r="B7826">
        <v>2015</v>
      </c>
      <c r="C7826" t="s">
        <v>26</v>
      </c>
      <c r="D7826" t="s">
        <v>120</v>
      </c>
      <c r="E7826">
        <v>9</v>
      </c>
      <c r="F7826" t="s">
        <v>147</v>
      </c>
      <c r="G7826">
        <v>4</v>
      </c>
      <c r="H7826">
        <v>3.1439125990000001</v>
      </c>
      <c r="I7826" t="s">
        <v>87</v>
      </c>
      <c r="J7826" t="s">
        <v>217</v>
      </c>
    </row>
    <row r="7827" spans="1:10">
      <c r="A7827" t="str">
        <f t="shared" si="122"/>
        <v>C162015MaleNon-Maori9</v>
      </c>
      <c r="B7827">
        <v>2015</v>
      </c>
      <c r="C7827" t="s">
        <v>26</v>
      </c>
      <c r="D7827" t="s">
        <v>120</v>
      </c>
      <c r="E7827">
        <v>9</v>
      </c>
      <c r="F7827" t="s">
        <v>147</v>
      </c>
      <c r="G7827">
        <v>3</v>
      </c>
      <c r="H7827">
        <v>2.357934449</v>
      </c>
      <c r="I7827" t="s">
        <v>88</v>
      </c>
      <c r="J7827" t="s">
        <v>188</v>
      </c>
    </row>
    <row r="7828" spans="1:10">
      <c r="A7828" t="str">
        <f t="shared" si="122"/>
        <v>C172015MaleNon-Maori9</v>
      </c>
      <c r="B7828">
        <v>2015</v>
      </c>
      <c r="C7828" t="s">
        <v>26</v>
      </c>
      <c r="D7828" t="s">
        <v>120</v>
      </c>
      <c r="E7828">
        <v>9</v>
      </c>
      <c r="F7828" t="s">
        <v>147</v>
      </c>
      <c r="G7828">
        <v>1</v>
      </c>
      <c r="H7828">
        <v>0.78597815000000004</v>
      </c>
      <c r="I7828" t="s">
        <v>208</v>
      </c>
      <c r="J7828" t="s">
        <v>209</v>
      </c>
    </row>
    <row r="7829" spans="1:10">
      <c r="A7829" t="str">
        <f t="shared" si="122"/>
        <v>C18-C212015MaleNon-Maori9</v>
      </c>
      <c r="B7829">
        <v>2015</v>
      </c>
      <c r="C7829" t="s">
        <v>26</v>
      </c>
      <c r="D7829" t="s">
        <v>120</v>
      </c>
      <c r="E7829">
        <v>9</v>
      </c>
      <c r="F7829" t="s">
        <v>147</v>
      </c>
      <c r="G7829">
        <v>21</v>
      </c>
      <c r="H7829">
        <v>16.505541149999999</v>
      </c>
      <c r="I7829" t="s">
        <v>89</v>
      </c>
      <c r="J7829" t="s">
        <v>182</v>
      </c>
    </row>
    <row r="7830" spans="1:10">
      <c r="A7830" t="str">
        <f t="shared" si="122"/>
        <v>C222015MaleNon-Maori9</v>
      </c>
      <c r="B7830">
        <v>2015</v>
      </c>
      <c r="C7830" t="s">
        <v>26</v>
      </c>
      <c r="D7830" t="s">
        <v>120</v>
      </c>
      <c r="E7830">
        <v>9</v>
      </c>
      <c r="F7830" t="s">
        <v>147</v>
      </c>
      <c r="G7830">
        <v>1</v>
      </c>
      <c r="H7830">
        <v>0.78597815000000004</v>
      </c>
      <c r="I7830" t="s">
        <v>90</v>
      </c>
      <c r="J7830" t="s">
        <v>159</v>
      </c>
    </row>
    <row r="7831" spans="1:10">
      <c r="A7831" t="str">
        <f t="shared" si="122"/>
        <v>C252015MaleNon-Maori9</v>
      </c>
      <c r="B7831">
        <v>2015</v>
      </c>
      <c r="C7831" t="s">
        <v>26</v>
      </c>
      <c r="D7831" t="s">
        <v>120</v>
      </c>
      <c r="E7831">
        <v>9</v>
      </c>
      <c r="F7831" t="s">
        <v>147</v>
      </c>
      <c r="G7831">
        <v>3</v>
      </c>
      <c r="H7831">
        <v>2.357934449</v>
      </c>
      <c r="I7831" t="s">
        <v>91</v>
      </c>
      <c r="J7831" t="s">
        <v>197</v>
      </c>
    </row>
    <row r="7832" spans="1:10">
      <c r="A7832" t="str">
        <f t="shared" si="122"/>
        <v>C322015MaleNon-Maori9</v>
      </c>
      <c r="B7832">
        <v>2015</v>
      </c>
      <c r="C7832" t="s">
        <v>26</v>
      </c>
      <c r="D7832" t="s">
        <v>120</v>
      </c>
      <c r="E7832">
        <v>9</v>
      </c>
      <c r="F7832" t="s">
        <v>147</v>
      </c>
      <c r="G7832">
        <v>2</v>
      </c>
      <c r="H7832">
        <v>1.5719563000000001</v>
      </c>
      <c r="I7832" t="s">
        <v>189</v>
      </c>
      <c r="J7832" t="s">
        <v>190</v>
      </c>
    </row>
    <row r="7833" spans="1:10">
      <c r="A7833" t="str">
        <f t="shared" si="122"/>
        <v>C33-C342015MaleNon-Maori9</v>
      </c>
      <c r="B7833">
        <v>2015</v>
      </c>
      <c r="C7833" t="s">
        <v>26</v>
      </c>
      <c r="D7833" t="s">
        <v>120</v>
      </c>
      <c r="E7833">
        <v>9</v>
      </c>
      <c r="F7833" t="s">
        <v>147</v>
      </c>
      <c r="G7833">
        <v>8</v>
      </c>
      <c r="H7833">
        <v>6.2878251980000002</v>
      </c>
      <c r="I7833" t="s">
        <v>92</v>
      </c>
      <c r="J7833" t="s">
        <v>175</v>
      </c>
    </row>
    <row r="7834" spans="1:10">
      <c r="A7834" t="str">
        <f t="shared" si="122"/>
        <v>C432015MaleNon-Maori9</v>
      </c>
      <c r="B7834">
        <v>2015</v>
      </c>
      <c r="C7834" t="s">
        <v>26</v>
      </c>
      <c r="D7834" t="s">
        <v>120</v>
      </c>
      <c r="E7834">
        <v>9</v>
      </c>
      <c r="F7834" t="s">
        <v>147</v>
      </c>
      <c r="G7834">
        <v>45</v>
      </c>
      <c r="H7834">
        <v>35.369016739999999</v>
      </c>
      <c r="I7834" t="s">
        <v>93</v>
      </c>
      <c r="J7834" t="s">
        <v>186</v>
      </c>
    </row>
    <row r="7835" spans="1:10">
      <c r="A7835" t="str">
        <f t="shared" si="122"/>
        <v>C442015MaleNon-Maori9</v>
      </c>
      <c r="B7835">
        <v>2015</v>
      </c>
      <c r="C7835" t="s">
        <v>26</v>
      </c>
      <c r="D7835" t="s">
        <v>120</v>
      </c>
      <c r="E7835">
        <v>9</v>
      </c>
      <c r="F7835" t="s">
        <v>147</v>
      </c>
      <c r="G7835">
        <v>3</v>
      </c>
      <c r="H7835">
        <v>2.357934449</v>
      </c>
      <c r="I7835" t="s">
        <v>176</v>
      </c>
      <c r="J7835" t="s">
        <v>177</v>
      </c>
    </row>
    <row r="7836" spans="1:10">
      <c r="A7836" t="str">
        <f t="shared" si="122"/>
        <v>C482015MaleNon-Maori9</v>
      </c>
      <c r="B7836">
        <v>2015</v>
      </c>
      <c r="C7836" t="s">
        <v>26</v>
      </c>
      <c r="D7836" t="s">
        <v>120</v>
      </c>
      <c r="E7836">
        <v>9</v>
      </c>
      <c r="F7836" t="s">
        <v>147</v>
      </c>
      <c r="G7836">
        <v>1</v>
      </c>
      <c r="H7836">
        <v>0.78597815000000004</v>
      </c>
      <c r="I7836" t="s">
        <v>200</v>
      </c>
      <c r="J7836" t="s">
        <v>201</v>
      </c>
    </row>
    <row r="7837" spans="1:10">
      <c r="A7837" t="str">
        <f t="shared" si="122"/>
        <v>C492015MaleNon-Maori9</v>
      </c>
      <c r="B7837">
        <v>2015</v>
      </c>
      <c r="C7837" t="s">
        <v>26</v>
      </c>
      <c r="D7837" t="s">
        <v>120</v>
      </c>
      <c r="E7837">
        <v>9</v>
      </c>
      <c r="F7837" t="s">
        <v>147</v>
      </c>
      <c r="G7837">
        <v>1</v>
      </c>
      <c r="H7837">
        <v>0.78597815000000004</v>
      </c>
      <c r="I7837" t="s">
        <v>162</v>
      </c>
      <c r="J7837" t="s">
        <v>163</v>
      </c>
    </row>
    <row r="7838" spans="1:10">
      <c r="A7838" t="str">
        <f t="shared" si="122"/>
        <v>C612015MaleNon-Maori9</v>
      </c>
      <c r="B7838">
        <v>2015</v>
      </c>
      <c r="C7838" t="s">
        <v>26</v>
      </c>
      <c r="D7838" t="s">
        <v>120</v>
      </c>
      <c r="E7838">
        <v>9</v>
      </c>
      <c r="F7838" t="s">
        <v>147</v>
      </c>
      <c r="G7838">
        <v>8</v>
      </c>
      <c r="H7838">
        <v>6.2878251980000002</v>
      </c>
      <c r="I7838" t="s">
        <v>107</v>
      </c>
      <c r="J7838" t="s">
        <v>202</v>
      </c>
    </row>
    <row r="7839" spans="1:10">
      <c r="A7839" t="str">
        <f t="shared" si="122"/>
        <v>C622015MaleNon-Maori9</v>
      </c>
      <c r="B7839">
        <v>2015</v>
      </c>
      <c r="C7839" t="s">
        <v>26</v>
      </c>
      <c r="D7839" t="s">
        <v>120</v>
      </c>
      <c r="E7839">
        <v>9</v>
      </c>
      <c r="F7839" t="s">
        <v>147</v>
      </c>
      <c r="G7839">
        <v>18</v>
      </c>
      <c r="H7839">
        <v>14.147606700000001</v>
      </c>
      <c r="I7839" t="s">
        <v>108</v>
      </c>
      <c r="J7839" t="s">
        <v>187</v>
      </c>
    </row>
    <row r="7840" spans="1:10">
      <c r="A7840" t="str">
        <f t="shared" si="122"/>
        <v>C64-C66, C682015MaleNon-Maori9</v>
      </c>
      <c r="B7840">
        <v>2015</v>
      </c>
      <c r="C7840" t="s">
        <v>26</v>
      </c>
      <c r="D7840" t="s">
        <v>120</v>
      </c>
      <c r="E7840">
        <v>9</v>
      </c>
      <c r="F7840" t="s">
        <v>147</v>
      </c>
      <c r="G7840">
        <v>12</v>
      </c>
      <c r="H7840">
        <v>9.4317377980000003</v>
      </c>
      <c r="I7840" t="s">
        <v>94</v>
      </c>
      <c r="J7840" t="s">
        <v>164</v>
      </c>
    </row>
    <row r="7841" spans="1:10">
      <c r="A7841" t="str">
        <f t="shared" si="122"/>
        <v>C672015MaleNon-Maori9</v>
      </c>
      <c r="B7841">
        <v>2015</v>
      </c>
      <c r="C7841" t="s">
        <v>26</v>
      </c>
      <c r="D7841" t="s">
        <v>120</v>
      </c>
      <c r="E7841">
        <v>9</v>
      </c>
      <c r="F7841" t="s">
        <v>147</v>
      </c>
      <c r="G7841">
        <v>2</v>
      </c>
      <c r="H7841">
        <v>1.5719563000000001</v>
      </c>
      <c r="I7841" t="s">
        <v>95</v>
      </c>
      <c r="J7841" t="s">
        <v>226</v>
      </c>
    </row>
    <row r="7842" spans="1:10">
      <c r="A7842" t="str">
        <f t="shared" si="122"/>
        <v>C712015MaleNon-Maori9</v>
      </c>
      <c r="B7842">
        <v>2015</v>
      </c>
      <c r="C7842" t="s">
        <v>26</v>
      </c>
      <c r="D7842" t="s">
        <v>120</v>
      </c>
      <c r="E7842">
        <v>9</v>
      </c>
      <c r="F7842" t="s">
        <v>147</v>
      </c>
      <c r="G7842">
        <v>7</v>
      </c>
      <c r="H7842">
        <v>5.5018470490000002</v>
      </c>
      <c r="I7842" t="s">
        <v>96</v>
      </c>
      <c r="J7842" t="s">
        <v>167</v>
      </c>
    </row>
    <row r="7843" spans="1:10">
      <c r="A7843" t="str">
        <f t="shared" si="122"/>
        <v>C732015MaleNon-Maori9</v>
      </c>
      <c r="B7843">
        <v>2015</v>
      </c>
      <c r="C7843" t="s">
        <v>26</v>
      </c>
      <c r="D7843" t="s">
        <v>120</v>
      </c>
      <c r="E7843">
        <v>9</v>
      </c>
      <c r="F7843" t="s">
        <v>147</v>
      </c>
      <c r="G7843">
        <v>8</v>
      </c>
      <c r="H7843">
        <v>6.2878251980000002</v>
      </c>
      <c r="I7843" t="s">
        <v>97</v>
      </c>
      <c r="J7843" t="s">
        <v>183</v>
      </c>
    </row>
    <row r="7844" spans="1:10">
      <c r="A7844" t="str">
        <f t="shared" si="122"/>
        <v>C752015MaleNon-Maori9</v>
      </c>
      <c r="B7844">
        <v>2015</v>
      </c>
      <c r="C7844" t="s">
        <v>26</v>
      </c>
      <c r="D7844" t="s">
        <v>120</v>
      </c>
      <c r="E7844">
        <v>9</v>
      </c>
      <c r="F7844" t="s">
        <v>147</v>
      </c>
      <c r="G7844">
        <v>1</v>
      </c>
      <c r="H7844">
        <v>0.78597815000000004</v>
      </c>
      <c r="I7844" t="s">
        <v>184</v>
      </c>
      <c r="J7844" t="s">
        <v>185</v>
      </c>
    </row>
    <row r="7845" spans="1:10">
      <c r="A7845" t="str">
        <f t="shared" si="122"/>
        <v>C77-C792015MaleNon-Maori9</v>
      </c>
      <c r="B7845">
        <v>2015</v>
      </c>
      <c r="C7845" t="s">
        <v>26</v>
      </c>
      <c r="D7845" t="s">
        <v>120</v>
      </c>
      <c r="E7845">
        <v>9</v>
      </c>
      <c r="F7845" t="s">
        <v>147</v>
      </c>
      <c r="G7845">
        <v>3</v>
      </c>
      <c r="H7845">
        <v>2.357934449</v>
      </c>
      <c r="I7845" t="s">
        <v>215</v>
      </c>
      <c r="J7845" t="s">
        <v>216</v>
      </c>
    </row>
    <row r="7846" spans="1:10">
      <c r="A7846" t="str">
        <f t="shared" si="122"/>
        <v>C812015MaleNon-Maori9</v>
      </c>
      <c r="B7846">
        <v>2015</v>
      </c>
      <c r="C7846" t="s">
        <v>26</v>
      </c>
      <c r="D7846" t="s">
        <v>120</v>
      </c>
      <c r="E7846">
        <v>9</v>
      </c>
      <c r="F7846" t="s">
        <v>147</v>
      </c>
      <c r="G7846">
        <v>2</v>
      </c>
      <c r="H7846">
        <v>1.5719563000000001</v>
      </c>
      <c r="I7846" t="s">
        <v>98</v>
      </c>
      <c r="J7846" t="s">
        <v>172</v>
      </c>
    </row>
    <row r="7847" spans="1:10">
      <c r="A7847" t="str">
        <f t="shared" si="122"/>
        <v>C82-C86, C962015MaleNon-Maori9</v>
      </c>
      <c r="B7847">
        <v>2015</v>
      </c>
      <c r="C7847" t="s">
        <v>26</v>
      </c>
      <c r="D7847" t="s">
        <v>120</v>
      </c>
      <c r="E7847">
        <v>9</v>
      </c>
      <c r="F7847" t="s">
        <v>147</v>
      </c>
      <c r="G7847">
        <v>14</v>
      </c>
      <c r="H7847">
        <v>11.003694100000001</v>
      </c>
      <c r="I7847" t="s">
        <v>99</v>
      </c>
      <c r="J7847" t="s">
        <v>173</v>
      </c>
    </row>
    <row r="7848" spans="1:10">
      <c r="A7848" t="str">
        <f t="shared" si="122"/>
        <v>C882015MaleNon-Maori9</v>
      </c>
      <c r="B7848">
        <v>2015</v>
      </c>
      <c r="C7848" t="s">
        <v>26</v>
      </c>
      <c r="D7848" t="s">
        <v>120</v>
      </c>
      <c r="E7848">
        <v>9</v>
      </c>
      <c r="F7848" t="s">
        <v>147</v>
      </c>
      <c r="G7848">
        <v>1</v>
      </c>
      <c r="H7848">
        <v>0.78597815000000004</v>
      </c>
      <c r="I7848" t="s">
        <v>195</v>
      </c>
      <c r="J7848" t="s">
        <v>196</v>
      </c>
    </row>
    <row r="7849" spans="1:10">
      <c r="A7849" t="str">
        <f t="shared" si="122"/>
        <v>C902015MaleNon-Maori9</v>
      </c>
      <c r="B7849">
        <v>2015</v>
      </c>
      <c r="C7849" t="s">
        <v>26</v>
      </c>
      <c r="D7849" t="s">
        <v>120</v>
      </c>
      <c r="E7849">
        <v>9</v>
      </c>
      <c r="F7849" t="s">
        <v>147</v>
      </c>
      <c r="G7849">
        <v>4</v>
      </c>
      <c r="H7849">
        <v>3.1439125990000001</v>
      </c>
      <c r="I7849" t="s">
        <v>100</v>
      </c>
      <c r="J7849" t="s">
        <v>205</v>
      </c>
    </row>
    <row r="7850" spans="1:10">
      <c r="A7850" t="str">
        <f t="shared" si="122"/>
        <v>C91-C952015MaleNon-Maori9</v>
      </c>
      <c r="B7850">
        <v>2015</v>
      </c>
      <c r="C7850" t="s">
        <v>26</v>
      </c>
      <c r="D7850" t="s">
        <v>120</v>
      </c>
      <c r="E7850">
        <v>9</v>
      </c>
      <c r="F7850" t="s">
        <v>147</v>
      </c>
      <c r="G7850">
        <v>10</v>
      </c>
      <c r="H7850">
        <v>7.8597814980000003</v>
      </c>
      <c r="I7850" t="s">
        <v>101</v>
      </c>
      <c r="J7850" t="s">
        <v>174</v>
      </c>
    </row>
    <row r="7851" spans="1:10">
      <c r="A7851" t="str">
        <f t="shared" si="122"/>
        <v>C00-C142016MaleNon-Maori9</v>
      </c>
      <c r="B7851">
        <v>2016</v>
      </c>
      <c r="C7851" t="s">
        <v>26</v>
      </c>
      <c r="D7851" t="s">
        <v>120</v>
      </c>
      <c r="E7851">
        <v>9</v>
      </c>
      <c r="F7851" t="s">
        <v>147</v>
      </c>
      <c r="G7851">
        <v>13</v>
      </c>
      <c r="H7851">
        <v>10.40332907</v>
      </c>
      <c r="I7851" t="s">
        <v>86</v>
      </c>
      <c r="J7851" t="s">
        <v>180</v>
      </c>
    </row>
    <row r="7852" spans="1:10">
      <c r="A7852" t="str">
        <f t="shared" si="122"/>
        <v>C152016MaleNon-Maori9</v>
      </c>
      <c r="B7852">
        <v>2016</v>
      </c>
      <c r="C7852" t="s">
        <v>26</v>
      </c>
      <c r="D7852" t="s">
        <v>120</v>
      </c>
      <c r="E7852">
        <v>9</v>
      </c>
      <c r="F7852" t="s">
        <v>147</v>
      </c>
      <c r="G7852">
        <v>1</v>
      </c>
      <c r="H7852">
        <v>0.80025608199999998</v>
      </c>
      <c r="I7852" t="s">
        <v>87</v>
      </c>
      <c r="J7852" t="s">
        <v>217</v>
      </c>
    </row>
    <row r="7853" spans="1:10">
      <c r="A7853" t="str">
        <f t="shared" si="122"/>
        <v>C162016MaleNon-Maori9</v>
      </c>
      <c r="B7853">
        <v>2016</v>
      </c>
      <c r="C7853" t="s">
        <v>26</v>
      </c>
      <c r="D7853" t="s">
        <v>120</v>
      </c>
      <c r="E7853">
        <v>9</v>
      </c>
      <c r="F7853" t="s">
        <v>147</v>
      </c>
      <c r="G7853">
        <v>5</v>
      </c>
      <c r="H7853">
        <v>4.0012804099999997</v>
      </c>
      <c r="I7853" t="s">
        <v>88</v>
      </c>
      <c r="J7853" t="s">
        <v>188</v>
      </c>
    </row>
    <row r="7854" spans="1:10">
      <c r="A7854" t="str">
        <f t="shared" si="122"/>
        <v>C172016MaleNon-Maori9</v>
      </c>
      <c r="B7854">
        <v>2016</v>
      </c>
      <c r="C7854" t="s">
        <v>26</v>
      </c>
      <c r="D7854" t="s">
        <v>120</v>
      </c>
      <c r="E7854">
        <v>9</v>
      </c>
      <c r="F7854" t="s">
        <v>147</v>
      </c>
      <c r="G7854">
        <v>3</v>
      </c>
      <c r="H7854">
        <v>2.4007682460000002</v>
      </c>
      <c r="I7854" t="s">
        <v>208</v>
      </c>
      <c r="J7854" t="s">
        <v>209</v>
      </c>
    </row>
    <row r="7855" spans="1:10">
      <c r="A7855" t="str">
        <f t="shared" si="122"/>
        <v>C18-C212016MaleNon-Maori9</v>
      </c>
      <c r="B7855">
        <v>2016</v>
      </c>
      <c r="C7855" t="s">
        <v>26</v>
      </c>
      <c r="D7855" t="s">
        <v>120</v>
      </c>
      <c r="E7855">
        <v>9</v>
      </c>
      <c r="F7855" t="s">
        <v>147</v>
      </c>
      <c r="G7855">
        <v>25</v>
      </c>
      <c r="H7855">
        <v>20.006402049999998</v>
      </c>
      <c r="I7855" t="s">
        <v>89</v>
      </c>
      <c r="J7855" t="s">
        <v>182</v>
      </c>
    </row>
    <row r="7856" spans="1:10">
      <c r="A7856" t="str">
        <f t="shared" si="122"/>
        <v>C222016MaleNon-Maori9</v>
      </c>
      <c r="B7856">
        <v>2016</v>
      </c>
      <c r="C7856" t="s">
        <v>26</v>
      </c>
      <c r="D7856" t="s">
        <v>120</v>
      </c>
      <c r="E7856">
        <v>9</v>
      </c>
      <c r="F7856" t="s">
        <v>147</v>
      </c>
      <c r="G7856">
        <v>3</v>
      </c>
      <c r="H7856">
        <v>2.4007682460000002</v>
      </c>
      <c r="I7856" t="s">
        <v>90</v>
      </c>
      <c r="J7856" t="s">
        <v>159</v>
      </c>
    </row>
    <row r="7857" spans="1:10">
      <c r="A7857" t="str">
        <f t="shared" si="122"/>
        <v>C252016MaleNon-Maori9</v>
      </c>
      <c r="B7857">
        <v>2016</v>
      </c>
      <c r="C7857" t="s">
        <v>26</v>
      </c>
      <c r="D7857" t="s">
        <v>120</v>
      </c>
      <c r="E7857">
        <v>9</v>
      </c>
      <c r="F7857" t="s">
        <v>147</v>
      </c>
      <c r="G7857">
        <v>2</v>
      </c>
      <c r="H7857">
        <v>1.600512164</v>
      </c>
      <c r="I7857" t="s">
        <v>91</v>
      </c>
      <c r="J7857" t="s">
        <v>197</v>
      </c>
    </row>
    <row r="7858" spans="1:10">
      <c r="A7858" t="str">
        <f t="shared" si="122"/>
        <v>C262016MaleNon-Maori9</v>
      </c>
      <c r="B7858">
        <v>2016</v>
      </c>
      <c r="C7858" t="s">
        <v>26</v>
      </c>
      <c r="D7858" t="s">
        <v>120</v>
      </c>
      <c r="E7858">
        <v>9</v>
      </c>
      <c r="F7858" t="s">
        <v>147</v>
      </c>
      <c r="G7858">
        <v>1</v>
      </c>
      <c r="H7858">
        <v>0.80025608199999998</v>
      </c>
      <c r="I7858" t="s">
        <v>198</v>
      </c>
      <c r="J7858" t="s">
        <v>199</v>
      </c>
    </row>
    <row r="7859" spans="1:10">
      <c r="A7859" t="str">
        <f t="shared" si="122"/>
        <v>C33-C342016MaleNon-Maori9</v>
      </c>
      <c r="B7859">
        <v>2016</v>
      </c>
      <c r="C7859" t="s">
        <v>26</v>
      </c>
      <c r="D7859" t="s">
        <v>120</v>
      </c>
      <c r="E7859">
        <v>9</v>
      </c>
      <c r="F7859" t="s">
        <v>147</v>
      </c>
      <c r="G7859">
        <v>2</v>
      </c>
      <c r="H7859">
        <v>1.600512164</v>
      </c>
      <c r="I7859" t="s">
        <v>92</v>
      </c>
      <c r="J7859" t="s">
        <v>175</v>
      </c>
    </row>
    <row r="7860" spans="1:10">
      <c r="A7860" t="str">
        <f t="shared" si="122"/>
        <v>C432016MaleNon-Maori9</v>
      </c>
      <c r="B7860">
        <v>2016</v>
      </c>
      <c r="C7860" t="s">
        <v>26</v>
      </c>
      <c r="D7860" t="s">
        <v>120</v>
      </c>
      <c r="E7860">
        <v>9</v>
      </c>
      <c r="F7860" t="s">
        <v>147</v>
      </c>
      <c r="G7860">
        <v>37</v>
      </c>
      <c r="H7860">
        <v>29.609475029999999</v>
      </c>
      <c r="I7860" t="s">
        <v>93</v>
      </c>
      <c r="J7860" t="s">
        <v>186</v>
      </c>
    </row>
    <row r="7861" spans="1:10">
      <c r="A7861" t="str">
        <f t="shared" si="122"/>
        <v>C442016MaleNon-Maori9</v>
      </c>
      <c r="B7861">
        <v>2016</v>
      </c>
      <c r="C7861" t="s">
        <v>26</v>
      </c>
      <c r="D7861" t="s">
        <v>120</v>
      </c>
      <c r="E7861">
        <v>9</v>
      </c>
      <c r="F7861" t="s">
        <v>147</v>
      </c>
      <c r="G7861">
        <v>1</v>
      </c>
      <c r="H7861">
        <v>0.80025608199999998</v>
      </c>
      <c r="I7861" t="s">
        <v>176</v>
      </c>
      <c r="J7861" t="s">
        <v>177</v>
      </c>
    </row>
    <row r="7862" spans="1:10">
      <c r="A7862" t="str">
        <f t="shared" si="122"/>
        <v>C462016MaleNon-Maori9</v>
      </c>
      <c r="B7862">
        <v>2016</v>
      </c>
      <c r="C7862" t="s">
        <v>26</v>
      </c>
      <c r="D7862" t="s">
        <v>120</v>
      </c>
      <c r="E7862">
        <v>9</v>
      </c>
      <c r="F7862" t="s">
        <v>147</v>
      </c>
      <c r="G7862">
        <v>2</v>
      </c>
      <c r="H7862">
        <v>1.600512164</v>
      </c>
      <c r="I7862" t="s">
        <v>224</v>
      </c>
      <c r="J7862" t="s">
        <v>225</v>
      </c>
    </row>
    <row r="7863" spans="1:10">
      <c r="A7863" t="str">
        <f t="shared" si="122"/>
        <v>C492016MaleNon-Maori9</v>
      </c>
      <c r="B7863">
        <v>2016</v>
      </c>
      <c r="C7863" t="s">
        <v>26</v>
      </c>
      <c r="D7863" t="s">
        <v>120</v>
      </c>
      <c r="E7863">
        <v>9</v>
      </c>
      <c r="F7863" t="s">
        <v>147</v>
      </c>
      <c r="G7863">
        <v>2</v>
      </c>
      <c r="H7863">
        <v>1.600512164</v>
      </c>
      <c r="I7863" t="s">
        <v>162</v>
      </c>
      <c r="J7863" t="s">
        <v>163</v>
      </c>
    </row>
    <row r="7864" spans="1:10">
      <c r="A7864" t="str">
        <f t="shared" si="122"/>
        <v>C602016MaleNon-Maori9</v>
      </c>
      <c r="B7864">
        <v>2016</v>
      </c>
      <c r="C7864" t="s">
        <v>26</v>
      </c>
      <c r="D7864" t="s">
        <v>120</v>
      </c>
      <c r="E7864">
        <v>9</v>
      </c>
      <c r="F7864" t="s">
        <v>147</v>
      </c>
      <c r="G7864">
        <v>1</v>
      </c>
      <c r="H7864">
        <v>0.80025608199999998</v>
      </c>
      <c r="I7864" t="s">
        <v>222</v>
      </c>
      <c r="J7864" t="s">
        <v>223</v>
      </c>
    </row>
    <row r="7865" spans="1:10">
      <c r="A7865" t="str">
        <f t="shared" si="122"/>
        <v>C612016MaleNon-Maori9</v>
      </c>
      <c r="B7865">
        <v>2016</v>
      </c>
      <c r="C7865" t="s">
        <v>26</v>
      </c>
      <c r="D7865" t="s">
        <v>120</v>
      </c>
      <c r="E7865">
        <v>9</v>
      </c>
      <c r="F7865" t="s">
        <v>147</v>
      </c>
      <c r="G7865">
        <v>6</v>
      </c>
      <c r="H7865">
        <v>4.8015364920000003</v>
      </c>
      <c r="I7865" t="s">
        <v>107</v>
      </c>
      <c r="J7865" t="s">
        <v>202</v>
      </c>
    </row>
    <row r="7866" spans="1:10">
      <c r="A7866" t="str">
        <f t="shared" si="122"/>
        <v>C622016MaleNon-Maori9</v>
      </c>
      <c r="B7866">
        <v>2016</v>
      </c>
      <c r="C7866" t="s">
        <v>26</v>
      </c>
      <c r="D7866" t="s">
        <v>120</v>
      </c>
      <c r="E7866">
        <v>9</v>
      </c>
      <c r="F7866" t="s">
        <v>147</v>
      </c>
      <c r="G7866">
        <v>11</v>
      </c>
      <c r="H7866">
        <v>8.8028169009999999</v>
      </c>
      <c r="I7866" t="s">
        <v>108</v>
      </c>
      <c r="J7866" t="s">
        <v>187</v>
      </c>
    </row>
    <row r="7867" spans="1:10">
      <c r="A7867" t="str">
        <f t="shared" si="122"/>
        <v>C64-C66, C682016MaleNon-Maori9</v>
      </c>
      <c r="B7867">
        <v>2016</v>
      </c>
      <c r="C7867" t="s">
        <v>26</v>
      </c>
      <c r="D7867" t="s">
        <v>120</v>
      </c>
      <c r="E7867">
        <v>9</v>
      </c>
      <c r="F7867" t="s">
        <v>147</v>
      </c>
      <c r="G7867">
        <v>11</v>
      </c>
      <c r="H7867">
        <v>8.8028169009999999</v>
      </c>
      <c r="I7867" t="s">
        <v>94</v>
      </c>
      <c r="J7867" t="s">
        <v>164</v>
      </c>
    </row>
    <row r="7868" spans="1:10">
      <c r="A7868" t="str">
        <f t="shared" si="122"/>
        <v>C672016MaleNon-Maori9</v>
      </c>
      <c r="B7868">
        <v>2016</v>
      </c>
      <c r="C7868" t="s">
        <v>26</v>
      </c>
      <c r="D7868" t="s">
        <v>120</v>
      </c>
      <c r="E7868">
        <v>9</v>
      </c>
      <c r="F7868" t="s">
        <v>147</v>
      </c>
      <c r="G7868">
        <v>1</v>
      </c>
      <c r="H7868">
        <v>0.80025608199999998</v>
      </c>
      <c r="I7868" t="s">
        <v>95</v>
      </c>
      <c r="J7868" t="s">
        <v>226</v>
      </c>
    </row>
    <row r="7869" spans="1:10">
      <c r="A7869" t="str">
        <f t="shared" si="122"/>
        <v>C712016MaleNon-Maori9</v>
      </c>
      <c r="B7869">
        <v>2016</v>
      </c>
      <c r="C7869" t="s">
        <v>26</v>
      </c>
      <c r="D7869" t="s">
        <v>120</v>
      </c>
      <c r="E7869">
        <v>9</v>
      </c>
      <c r="F7869" t="s">
        <v>147</v>
      </c>
      <c r="G7869">
        <v>13</v>
      </c>
      <c r="H7869">
        <v>10.40332907</v>
      </c>
      <c r="I7869" t="s">
        <v>96</v>
      </c>
      <c r="J7869" t="s">
        <v>167</v>
      </c>
    </row>
    <row r="7870" spans="1:10">
      <c r="A7870" t="str">
        <f t="shared" si="122"/>
        <v>C732016MaleNon-Maori9</v>
      </c>
      <c r="B7870">
        <v>2016</v>
      </c>
      <c r="C7870" t="s">
        <v>26</v>
      </c>
      <c r="D7870" t="s">
        <v>120</v>
      </c>
      <c r="E7870">
        <v>9</v>
      </c>
      <c r="F7870" t="s">
        <v>147</v>
      </c>
      <c r="G7870">
        <v>9</v>
      </c>
      <c r="H7870">
        <v>7.2023047379999996</v>
      </c>
      <c r="I7870" t="s">
        <v>97</v>
      </c>
      <c r="J7870" t="s">
        <v>183</v>
      </c>
    </row>
    <row r="7871" spans="1:10">
      <c r="A7871" t="str">
        <f t="shared" si="122"/>
        <v>C77-C792016MaleNon-Maori9</v>
      </c>
      <c r="B7871">
        <v>2016</v>
      </c>
      <c r="C7871" t="s">
        <v>26</v>
      </c>
      <c r="D7871" t="s">
        <v>120</v>
      </c>
      <c r="E7871">
        <v>9</v>
      </c>
      <c r="F7871" t="s">
        <v>147</v>
      </c>
      <c r="G7871">
        <v>1</v>
      </c>
      <c r="H7871">
        <v>0.80025608199999998</v>
      </c>
      <c r="I7871" t="s">
        <v>215</v>
      </c>
      <c r="J7871" t="s">
        <v>216</v>
      </c>
    </row>
    <row r="7872" spans="1:10">
      <c r="A7872" t="str">
        <f t="shared" si="122"/>
        <v>C812016MaleNon-Maori9</v>
      </c>
      <c r="B7872">
        <v>2016</v>
      </c>
      <c r="C7872" t="s">
        <v>26</v>
      </c>
      <c r="D7872" t="s">
        <v>120</v>
      </c>
      <c r="E7872">
        <v>9</v>
      </c>
      <c r="F7872" t="s">
        <v>147</v>
      </c>
      <c r="G7872">
        <v>4</v>
      </c>
      <c r="H7872">
        <v>3.2010243279999999</v>
      </c>
      <c r="I7872" t="s">
        <v>98</v>
      </c>
      <c r="J7872" t="s">
        <v>172</v>
      </c>
    </row>
    <row r="7873" spans="1:10">
      <c r="A7873" t="str">
        <f t="shared" si="122"/>
        <v>C82-C86, C962016MaleNon-Maori9</v>
      </c>
      <c r="B7873">
        <v>2016</v>
      </c>
      <c r="C7873" t="s">
        <v>26</v>
      </c>
      <c r="D7873" t="s">
        <v>120</v>
      </c>
      <c r="E7873">
        <v>9</v>
      </c>
      <c r="F7873" t="s">
        <v>147</v>
      </c>
      <c r="G7873">
        <v>9</v>
      </c>
      <c r="H7873">
        <v>7.2023047379999996</v>
      </c>
      <c r="I7873" t="s">
        <v>99</v>
      </c>
      <c r="J7873" t="s">
        <v>173</v>
      </c>
    </row>
    <row r="7874" spans="1:10">
      <c r="A7874" t="str">
        <f t="shared" si="122"/>
        <v>C902016MaleNon-Maori9</v>
      </c>
      <c r="B7874">
        <v>2016</v>
      </c>
      <c r="C7874" t="s">
        <v>26</v>
      </c>
      <c r="D7874" t="s">
        <v>120</v>
      </c>
      <c r="E7874">
        <v>9</v>
      </c>
      <c r="F7874" t="s">
        <v>147</v>
      </c>
      <c r="G7874">
        <v>1</v>
      </c>
      <c r="H7874">
        <v>0.80025608199999998</v>
      </c>
      <c r="I7874" t="s">
        <v>100</v>
      </c>
      <c r="J7874" t="s">
        <v>205</v>
      </c>
    </row>
    <row r="7875" spans="1:10">
      <c r="A7875" t="str">
        <f t="shared" ref="A7875:A7938" si="123">I7875&amp;B7875&amp;C7875&amp;D7875&amp;E7875</f>
        <v>C91-C952016MaleNon-Maori9</v>
      </c>
      <c r="B7875">
        <v>2016</v>
      </c>
      <c r="C7875" t="s">
        <v>26</v>
      </c>
      <c r="D7875" t="s">
        <v>120</v>
      </c>
      <c r="E7875">
        <v>9</v>
      </c>
      <c r="F7875" t="s">
        <v>147</v>
      </c>
      <c r="G7875">
        <v>10</v>
      </c>
      <c r="H7875">
        <v>8.0025608189999993</v>
      </c>
      <c r="I7875" t="s">
        <v>101</v>
      </c>
      <c r="J7875" t="s">
        <v>174</v>
      </c>
    </row>
    <row r="7876" spans="1:10">
      <c r="A7876" t="str">
        <f t="shared" si="123"/>
        <v>D45-D472016MaleNon-Maori9</v>
      </c>
      <c r="B7876">
        <v>2016</v>
      </c>
      <c r="C7876" t="s">
        <v>26</v>
      </c>
      <c r="D7876" t="s">
        <v>120</v>
      </c>
      <c r="E7876">
        <v>9</v>
      </c>
      <c r="F7876" t="s">
        <v>147</v>
      </c>
      <c r="G7876">
        <v>2</v>
      </c>
      <c r="H7876">
        <v>1.600512164</v>
      </c>
      <c r="I7876" t="s">
        <v>140</v>
      </c>
      <c r="J7876" t="s">
        <v>181</v>
      </c>
    </row>
    <row r="7877" spans="1:10">
      <c r="A7877" t="str">
        <f t="shared" si="123"/>
        <v>C00-C142017MaleNon-Maori9</v>
      </c>
      <c r="B7877">
        <v>2017</v>
      </c>
      <c r="C7877" t="s">
        <v>26</v>
      </c>
      <c r="D7877" t="s">
        <v>120</v>
      </c>
      <c r="E7877">
        <v>9</v>
      </c>
      <c r="F7877" t="s">
        <v>147</v>
      </c>
      <c r="G7877">
        <v>12</v>
      </c>
      <c r="H7877">
        <v>9.7497562559999995</v>
      </c>
      <c r="I7877" t="s">
        <v>86</v>
      </c>
      <c r="J7877" t="s">
        <v>180</v>
      </c>
    </row>
    <row r="7878" spans="1:10">
      <c r="A7878" t="str">
        <f t="shared" si="123"/>
        <v>C152017MaleNon-Maori9</v>
      </c>
      <c r="B7878">
        <v>2017</v>
      </c>
      <c r="C7878" t="s">
        <v>26</v>
      </c>
      <c r="D7878" t="s">
        <v>120</v>
      </c>
      <c r="E7878">
        <v>9</v>
      </c>
      <c r="F7878" t="s">
        <v>147</v>
      </c>
      <c r="G7878">
        <v>1</v>
      </c>
      <c r="H7878">
        <v>0.81247968800000003</v>
      </c>
      <c r="I7878" t="s">
        <v>87</v>
      </c>
      <c r="J7878" t="s">
        <v>217</v>
      </c>
    </row>
    <row r="7879" spans="1:10">
      <c r="A7879" t="str">
        <f t="shared" si="123"/>
        <v>C162017MaleNon-Maori9</v>
      </c>
      <c r="B7879">
        <v>2017</v>
      </c>
      <c r="C7879" t="s">
        <v>26</v>
      </c>
      <c r="D7879" t="s">
        <v>120</v>
      </c>
      <c r="E7879">
        <v>9</v>
      </c>
      <c r="F7879" t="s">
        <v>147</v>
      </c>
      <c r="G7879">
        <v>3</v>
      </c>
      <c r="H7879">
        <v>2.4374390639999999</v>
      </c>
      <c r="I7879" t="s">
        <v>88</v>
      </c>
      <c r="J7879" t="s">
        <v>188</v>
      </c>
    </row>
    <row r="7880" spans="1:10">
      <c r="A7880" t="str">
        <f t="shared" si="123"/>
        <v>C172017MaleNon-Maori9</v>
      </c>
      <c r="B7880">
        <v>2017</v>
      </c>
      <c r="C7880" t="s">
        <v>26</v>
      </c>
      <c r="D7880" t="s">
        <v>120</v>
      </c>
      <c r="E7880">
        <v>9</v>
      </c>
      <c r="F7880" t="s">
        <v>147</v>
      </c>
      <c r="G7880">
        <v>2</v>
      </c>
      <c r="H7880">
        <v>1.6249593760000001</v>
      </c>
      <c r="I7880" t="s">
        <v>208</v>
      </c>
      <c r="J7880" t="s">
        <v>209</v>
      </c>
    </row>
    <row r="7881" spans="1:10">
      <c r="A7881" t="str">
        <f t="shared" si="123"/>
        <v>C18-C212017MaleNon-Maori9</v>
      </c>
      <c r="B7881">
        <v>2017</v>
      </c>
      <c r="C7881" t="s">
        <v>26</v>
      </c>
      <c r="D7881" t="s">
        <v>120</v>
      </c>
      <c r="E7881">
        <v>9</v>
      </c>
      <c r="F7881" t="s">
        <v>147</v>
      </c>
      <c r="G7881">
        <v>28</v>
      </c>
      <c r="H7881">
        <v>22.749431260000001</v>
      </c>
      <c r="I7881" t="s">
        <v>89</v>
      </c>
      <c r="J7881" t="s">
        <v>182</v>
      </c>
    </row>
    <row r="7882" spans="1:10">
      <c r="A7882" t="str">
        <f t="shared" si="123"/>
        <v>C222017MaleNon-Maori9</v>
      </c>
      <c r="B7882">
        <v>2017</v>
      </c>
      <c r="C7882" t="s">
        <v>26</v>
      </c>
      <c r="D7882" t="s">
        <v>120</v>
      </c>
      <c r="E7882">
        <v>9</v>
      </c>
      <c r="F7882" t="s">
        <v>147</v>
      </c>
      <c r="G7882">
        <v>3</v>
      </c>
      <c r="H7882">
        <v>2.4374390639999999</v>
      </c>
      <c r="I7882" t="s">
        <v>90</v>
      </c>
      <c r="J7882" t="s">
        <v>159</v>
      </c>
    </row>
    <row r="7883" spans="1:10">
      <c r="A7883" t="str">
        <f t="shared" si="123"/>
        <v>C252017MaleNon-Maori9</v>
      </c>
      <c r="B7883">
        <v>2017</v>
      </c>
      <c r="C7883" t="s">
        <v>26</v>
      </c>
      <c r="D7883" t="s">
        <v>120</v>
      </c>
      <c r="E7883">
        <v>9</v>
      </c>
      <c r="F7883" t="s">
        <v>147</v>
      </c>
      <c r="G7883">
        <v>3</v>
      </c>
      <c r="H7883">
        <v>2.4374390639999999</v>
      </c>
      <c r="I7883" t="s">
        <v>91</v>
      </c>
      <c r="J7883" t="s">
        <v>197</v>
      </c>
    </row>
    <row r="7884" spans="1:10">
      <c r="A7884" t="str">
        <f t="shared" si="123"/>
        <v>C33-C342017MaleNon-Maori9</v>
      </c>
      <c r="B7884">
        <v>2017</v>
      </c>
      <c r="C7884" t="s">
        <v>26</v>
      </c>
      <c r="D7884" t="s">
        <v>120</v>
      </c>
      <c r="E7884">
        <v>9</v>
      </c>
      <c r="F7884" t="s">
        <v>147</v>
      </c>
      <c r="G7884">
        <v>6</v>
      </c>
      <c r="H7884">
        <v>4.8748781279999998</v>
      </c>
      <c r="I7884" t="s">
        <v>92</v>
      </c>
      <c r="J7884" t="s">
        <v>175</v>
      </c>
    </row>
    <row r="7885" spans="1:10">
      <c r="A7885" t="str">
        <f t="shared" si="123"/>
        <v>C382017MaleNon-Maori9</v>
      </c>
      <c r="B7885">
        <v>2017</v>
      </c>
      <c r="C7885" t="s">
        <v>26</v>
      </c>
      <c r="D7885" t="s">
        <v>120</v>
      </c>
      <c r="E7885">
        <v>9</v>
      </c>
      <c r="F7885" t="s">
        <v>147</v>
      </c>
      <c r="G7885">
        <v>1</v>
      </c>
      <c r="H7885">
        <v>0.81247968800000003</v>
      </c>
      <c r="I7885" t="s">
        <v>191</v>
      </c>
      <c r="J7885" t="s">
        <v>192</v>
      </c>
    </row>
    <row r="7886" spans="1:10">
      <c r="A7886" t="str">
        <f t="shared" si="123"/>
        <v>C432017MaleNon-Maori9</v>
      </c>
      <c r="B7886">
        <v>2017</v>
      </c>
      <c r="C7886" t="s">
        <v>26</v>
      </c>
      <c r="D7886" t="s">
        <v>120</v>
      </c>
      <c r="E7886">
        <v>9</v>
      </c>
      <c r="F7886" t="s">
        <v>147</v>
      </c>
      <c r="G7886">
        <v>38</v>
      </c>
      <c r="H7886">
        <v>30.87422814</v>
      </c>
      <c r="I7886" t="s">
        <v>93</v>
      </c>
      <c r="J7886" t="s">
        <v>186</v>
      </c>
    </row>
    <row r="7887" spans="1:10">
      <c r="A7887" t="str">
        <f t="shared" si="123"/>
        <v>C442017MaleNon-Maori9</v>
      </c>
      <c r="B7887">
        <v>2017</v>
      </c>
      <c r="C7887" t="s">
        <v>26</v>
      </c>
      <c r="D7887" t="s">
        <v>120</v>
      </c>
      <c r="E7887">
        <v>9</v>
      </c>
      <c r="F7887" t="s">
        <v>147</v>
      </c>
      <c r="G7887">
        <v>1</v>
      </c>
      <c r="H7887">
        <v>0.81247968800000003</v>
      </c>
      <c r="I7887" t="s">
        <v>176</v>
      </c>
      <c r="J7887" t="s">
        <v>177</v>
      </c>
    </row>
    <row r="7888" spans="1:10">
      <c r="A7888" t="str">
        <f t="shared" si="123"/>
        <v>C502017MaleNon-Maori9</v>
      </c>
      <c r="B7888">
        <v>2017</v>
      </c>
      <c r="C7888" t="s">
        <v>26</v>
      </c>
      <c r="D7888" t="s">
        <v>120</v>
      </c>
      <c r="E7888">
        <v>9</v>
      </c>
      <c r="F7888" t="s">
        <v>147</v>
      </c>
      <c r="G7888">
        <v>1</v>
      </c>
      <c r="H7888">
        <v>0.81247968800000003</v>
      </c>
      <c r="I7888" t="s">
        <v>102</v>
      </c>
      <c r="J7888" t="s">
        <v>214</v>
      </c>
    </row>
    <row r="7889" spans="1:10">
      <c r="A7889" t="str">
        <f t="shared" si="123"/>
        <v>C612017MaleNon-Maori9</v>
      </c>
      <c r="B7889">
        <v>2017</v>
      </c>
      <c r="C7889" t="s">
        <v>26</v>
      </c>
      <c r="D7889" t="s">
        <v>120</v>
      </c>
      <c r="E7889">
        <v>9</v>
      </c>
      <c r="F7889" t="s">
        <v>147</v>
      </c>
      <c r="G7889">
        <v>6</v>
      </c>
      <c r="H7889">
        <v>4.8748781279999998</v>
      </c>
      <c r="I7889" t="s">
        <v>107</v>
      </c>
      <c r="J7889" t="s">
        <v>202</v>
      </c>
    </row>
    <row r="7890" spans="1:10">
      <c r="A7890" t="str">
        <f t="shared" si="123"/>
        <v>C622017MaleNon-Maori9</v>
      </c>
      <c r="B7890">
        <v>2017</v>
      </c>
      <c r="C7890" t="s">
        <v>26</v>
      </c>
      <c r="D7890" t="s">
        <v>120</v>
      </c>
      <c r="E7890">
        <v>9</v>
      </c>
      <c r="F7890" t="s">
        <v>147</v>
      </c>
      <c r="G7890">
        <v>13</v>
      </c>
      <c r="H7890">
        <v>10.562235940000001</v>
      </c>
      <c r="I7890" t="s">
        <v>108</v>
      </c>
      <c r="J7890" t="s">
        <v>187</v>
      </c>
    </row>
    <row r="7891" spans="1:10">
      <c r="A7891" t="str">
        <f t="shared" si="123"/>
        <v>C64-C66, C682017MaleNon-Maori9</v>
      </c>
      <c r="B7891">
        <v>2017</v>
      </c>
      <c r="C7891" t="s">
        <v>26</v>
      </c>
      <c r="D7891" t="s">
        <v>120</v>
      </c>
      <c r="E7891">
        <v>9</v>
      </c>
      <c r="F7891" t="s">
        <v>147</v>
      </c>
      <c r="G7891">
        <v>11</v>
      </c>
      <c r="H7891">
        <v>8.9372765679999997</v>
      </c>
      <c r="I7891" t="s">
        <v>94</v>
      </c>
      <c r="J7891" t="s">
        <v>164</v>
      </c>
    </row>
    <row r="7892" spans="1:10">
      <c r="A7892" t="str">
        <f t="shared" si="123"/>
        <v>C712017MaleNon-Maori9</v>
      </c>
      <c r="B7892">
        <v>2017</v>
      </c>
      <c r="C7892" t="s">
        <v>26</v>
      </c>
      <c r="D7892" t="s">
        <v>120</v>
      </c>
      <c r="E7892">
        <v>9</v>
      </c>
      <c r="F7892" t="s">
        <v>147</v>
      </c>
      <c r="G7892">
        <v>8</v>
      </c>
      <c r="H7892">
        <v>6.4998375040000003</v>
      </c>
      <c r="I7892" t="s">
        <v>96</v>
      </c>
      <c r="J7892" t="s">
        <v>167</v>
      </c>
    </row>
    <row r="7893" spans="1:10">
      <c r="A7893" t="str">
        <f t="shared" si="123"/>
        <v>C732017MaleNon-Maori9</v>
      </c>
      <c r="B7893">
        <v>2017</v>
      </c>
      <c r="C7893" t="s">
        <v>26</v>
      </c>
      <c r="D7893" t="s">
        <v>120</v>
      </c>
      <c r="E7893">
        <v>9</v>
      </c>
      <c r="F7893" t="s">
        <v>147</v>
      </c>
      <c r="G7893">
        <v>8</v>
      </c>
      <c r="H7893">
        <v>6.4998375040000003</v>
      </c>
      <c r="I7893" t="s">
        <v>97</v>
      </c>
      <c r="J7893" t="s">
        <v>183</v>
      </c>
    </row>
    <row r="7894" spans="1:10">
      <c r="A7894" t="str">
        <f t="shared" si="123"/>
        <v>C77-C792017MaleNon-Maori9</v>
      </c>
      <c r="B7894">
        <v>2017</v>
      </c>
      <c r="C7894" t="s">
        <v>26</v>
      </c>
      <c r="D7894" t="s">
        <v>120</v>
      </c>
      <c r="E7894">
        <v>9</v>
      </c>
      <c r="F7894" t="s">
        <v>147</v>
      </c>
      <c r="G7894">
        <v>1</v>
      </c>
      <c r="H7894">
        <v>0.81247968800000003</v>
      </c>
      <c r="I7894" t="s">
        <v>215</v>
      </c>
      <c r="J7894" t="s">
        <v>216</v>
      </c>
    </row>
    <row r="7895" spans="1:10">
      <c r="A7895" t="str">
        <f t="shared" si="123"/>
        <v>C812017MaleNon-Maori9</v>
      </c>
      <c r="B7895">
        <v>2017</v>
      </c>
      <c r="C7895" t="s">
        <v>26</v>
      </c>
      <c r="D7895" t="s">
        <v>120</v>
      </c>
      <c r="E7895">
        <v>9</v>
      </c>
      <c r="F7895" t="s">
        <v>147</v>
      </c>
      <c r="G7895">
        <v>2</v>
      </c>
      <c r="H7895">
        <v>1.6249593760000001</v>
      </c>
      <c r="I7895" t="s">
        <v>98</v>
      </c>
      <c r="J7895" t="s">
        <v>172</v>
      </c>
    </row>
    <row r="7896" spans="1:10">
      <c r="A7896" t="str">
        <f t="shared" si="123"/>
        <v>C82-C86, C962017MaleNon-Maori9</v>
      </c>
      <c r="B7896">
        <v>2017</v>
      </c>
      <c r="C7896" t="s">
        <v>26</v>
      </c>
      <c r="D7896" t="s">
        <v>120</v>
      </c>
      <c r="E7896">
        <v>9</v>
      </c>
      <c r="F7896" t="s">
        <v>147</v>
      </c>
      <c r="G7896">
        <v>8</v>
      </c>
      <c r="H7896">
        <v>6.4998375040000003</v>
      </c>
      <c r="I7896" t="s">
        <v>99</v>
      </c>
      <c r="J7896" t="s">
        <v>173</v>
      </c>
    </row>
    <row r="7897" spans="1:10">
      <c r="A7897" t="str">
        <f t="shared" si="123"/>
        <v>C882017MaleNon-Maori9</v>
      </c>
      <c r="B7897">
        <v>2017</v>
      </c>
      <c r="C7897" t="s">
        <v>26</v>
      </c>
      <c r="D7897" t="s">
        <v>120</v>
      </c>
      <c r="E7897">
        <v>9</v>
      </c>
      <c r="F7897" t="s">
        <v>147</v>
      </c>
      <c r="G7897">
        <v>1</v>
      </c>
      <c r="H7897">
        <v>0.81247968800000003</v>
      </c>
      <c r="I7897" t="s">
        <v>195</v>
      </c>
      <c r="J7897" t="s">
        <v>196</v>
      </c>
    </row>
    <row r="7898" spans="1:10">
      <c r="A7898" t="str">
        <f t="shared" si="123"/>
        <v>C902017MaleNon-Maori9</v>
      </c>
      <c r="B7898">
        <v>2017</v>
      </c>
      <c r="C7898" t="s">
        <v>26</v>
      </c>
      <c r="D7898" t="s">
        <v>120</v>
      </c>
      <c r="E7898">
        <v>9</v>
      </c>
      <c r="F7898" t="s">
        <v>147</v>
      </c>
      <c r="G7898">
        <v>3</v>
      </c>
      <c r="H7898">
        <v>2.4374390639999999</v>
      </c>
      <c r="I7898" t="s">
        <v>100</v>
      </c>
      <c r="J7898" t="s">
        <v>205</v>
      </c>
    </row>
    <row r="7899" spans="1:10">
      <c r="A7899" t="str">
        <f t="shared" si="123"/>
        <v>C91-C952017MaleNon-Maori9</v>
      </c>
      <c r="B7899">
        <v>2017</v>
      </c>
      <c r="C7899" t="s">
        <v>26</v>
      </c>
      <c r="D7899" t="s">
        <v>120</v>
      </c>
      <c r="E7899">
        <v>9</v>
      </c>
      <c r="F7899" t="s">
        <v>147</v>
      </c>
      <c r="G7899">
        <v>4</v>
      </c>
      <c r="H7899">
        <v>3.2499187520000001</v>
      </c>
      <c r="I7899" t="s">
        <v>101</v>
      </c>
      <c r="J7899" t="s">
        <v>174</v>
      </c>
    </row>
    <row r="7900" spans="1:10">
      <c r="A7900" t="str">
        <f t="shared" si="123"/>
        <v>D45-D472017MaleNon-Maori9</v>
      </c>
      <c r="B7900">
        <v>2017</v>
      </c>
      <c r="C7900" t="s">
        <v>26</v>
      </c>
      <c r="D7900" t="s">
        <v>120</v>
      </c>
      <c r="E7900">
        <v>9</v>
      </c>
      <c r="F7900" t="s">
        <v>147</v>
      </c>
      <c r="G7900">
        <v>1</v>
      </c>
      <c r="H7900">
        <v>0.81247968800000003</v>
      </c>
      <c r="I7900" t="s">
        <v>140</v>
      </c>
      <c r="J7900" t="s">
        <v>181</v>
      </c>
    </row>
    <row r="7901" spans="1:10">
      <c r="A7901" t="str">
        <f t="shared" si="123"/>
        <v>C00-C142015MaleNon-Maori10</v>
      </c>
      <c r="B7901">
        <v>2015</v>
      </c>
      <c r="C7901" t="s">
        <v>26</v>
      </c>
      <c r="D7901" t="s">
        <v>120</v>
      </c>
      <c r="E7901">
        <v>10</v>
      </c>
      <c r="F7901" t="s">
        <v>148</v>
      </c>
      <c r="G7901">
        <v>18</v>
      </c>
      <c r="H7901">
        <v>13.6819702</v>
      </c>
      <c r="I7901" t="s">
        <v>86</v>
      </c>
      <c r="J7901" t="s">
        <v>180</v>
      </c>
    </row>
    <row r="7902" spans="1:10">
      <c r="A7902" t="str">
        <f t="shared" si="123"/>
        <v>C152015MaleNon-Maori10</v>
      </c>
      <c r="B7902">
        <v>2015</v>
      </c>
      <c r="C7902" t="s">
        <v>26</v>
      </c>
      <c r="D7902" t="s">
        <v>120</v>
      </c>
      <c r="E7902">
        <v>10</v>
      </c>
      <c r="F7902" t="s">
        <v>148</v>
      </c>
      <c r="G7902">
        <v>2</v>
      </c>
      <c r="H7902">
        <v>1.520218912</v>
      </c>
      <c r="I7902" t="s">
        <v>87</v>
      </c>
      <c r="J7902" t="s">
        <v>217</v>
      </c>
    </row>
    <row r="7903" spans="1:10">
      <c r="A7903" t="str">
        <f t="shared" si="123"/>
        <v>C162015MaleNon-Maori10</v>
      </c>
      <c r="B7903">
        <v>2015</v>
      </c>
      <c r="C7903" t="s">
        <v>26</v>
      </c>
      <c r="D7903" t="s">
        <v>120</v>
      </c>
      <c r="E7903">
        <v>10</v>
      </c>
      <c r="F7903" t="s">
        <v>148</v>
      </c>
      <c r="G7903">
        <v>4</v>
      </c>
      <c r="H7903">
        <v>3.040437823</v>
      </c>
      <c r="I7903" t="s">
        <v>88</v>
      </c>
      <c r="J7903" t="s">
        <v>188</v>
      </c>
    </row>
    <row r="7904" spans="1:10">
      <c r="A7904" t="str">
        <f t="shared" si="123"/>
        <v>C172015MaleNon-Maori10</v>
      </c>
      <c r="B7904">
        <v>2015</v>
      </c>
      <c r="C7904" t="s">
        <v>26</v>
      </c>
      <c r="D7904" t="s">
        <v>120</v>
      </c>
      <c r="E7904">
        <v>10</v>
      </c>
      <c r="F7904" t="s">
        <v>148</v>
      </c>
      <c r="G7904">
        <v>1</v>
      </c>
      <c r="H7904">
        <v>0.76010945600000002</v>
      </c>
      <c r="I7904" t="s">
        <v>208</v>
      </c>
      <c r="J7904" t="s">
        <v>209</v>
      </c>
    </row>
    <row r="7905" spans="1:10">
      <c r="A7905" t="str">
        <f t="shared" si="123"/>
        <v>C18-C212015MaleNon-Maori10</v>
      </c>
      <c r="B7905">
        <v>2015</v>
      </c>
      <c r="C7905" t="s">
        <v>26</v>
      </c>
      <c r="D7905" t="s">
        <v>120</v>
      </c>
      <c r="E7905">
        <v>10</v>
      </c>
      <c r="F7905" t="s">
        <v>148</v>
      </c>
      <c r="G7905">
        <v>39</v>
      </c>
      <c r="H7905">
        <v>29.64426877</v>
      </c>
      <c r="I7905" t="s">
        <v>89</v>
      </c>
      <c r="J7905" t="s">
        <v>182</v>
      </c>
    </row>
    <row r="7906" spans="1:10">
      <c r="A7906" t="str">
        <f t="shared" si="123"/>
        <v>C222015MaleNon-Maori10</v>
      </c>
      <c r="B7906">
        <v>2015</v>
      </c>
      <c r="C7906" t="s">
        <v>26</v>
      </c>
      <c r="D7906" t="s">
        <v>120</v>
      </c>
      <c r="E7906">
        <v>10</v>
      </c>
      <c r="F7906" t="s">
        <v>148</v>
      </c>
      <c r="G7906">
        <v>6</v>
      </c>
      <c r="H7906">
        <v>4.5606567350000002</v>
      </c>
      <c r="I7906" t="s">
        <v>90</v>
      </c>
      <c r="J7906" t="s">
        <v>159</v>
      </c>
    </row>
    <row r="7907" spans="1:10">
      <c r="A7907" t="str">
        <f t="shared" si="123"/>
        <v>C232015MaleNon-Maori10</v>
      </c>
      <c r="B7907">
        <v>2015</v>
      </c>
      <c r="C7907" t="s">
        <v>26</v>
      </c>
      <c r="D7907" t="s">
        <v>120</v>
      </c>
      <c r="E7907">
        <v>10</v>
      </c>
      <c r="F7907" t="s">
        <v>148</v>
      </c>
      <c r="G7907">
        <v>1</v>
      </c>
      <c r="H7907">
        <v>0.76010945600000002</v>
      </c>
      <c r="I7907" t="s">
        <v>227</v>
      </c>
      <c r="J7907" t="s">
        <v>228</v>
      </c>
    </row>
    <row r="7908" spans="1:10">
      <c r="A7908" t="str">
        <f t="shared" si="123"/>
        <v>C242015MaleNon-Maori10</v>
      </c>
      <c r="B7908">
        <v>2015</v>
      </c>
      <c r="C7908" t="s">
        <v>26</v>
      </c>
      <c r="D7908" t="s">
        <v>120</v>
      </c>
      <c r="E7908">
        <v>10</v>
      </c>
      <c r="F7908" t="s">
        <v>148</v>
      </c>
      <c r="G7908">
        <v>1</v>
      </c>
      <c r="H7908">
        <v>0.76010945600000002</v>
      </c>
      <c r="I7908" t="s">
        <v>220</v>
      </c>
      <c r="J7908" t="s">
        <v>221</v>
      </c>
    </row>
    <row r="7909" spans="1:10">
      <c r="A7909" t="str">
        <f t="shared" si="123"/>
        <v>C252015MaleNon-Maori10</v>
      </c>
      <c r="B7909">
        <v>2015</v>
      </c>
      <c r="C7909" t="s">
        <v>26</v>
      </c>
      <c r="D7909" t="s">
        <v>120</v>
      </c>
      <c r="E7909">
        <v>10</v>
      </c>
      <c r="F7909" t="s">
        <v>148</v>
      </c>
      <c r="G7909">
        <v>4</v>
      </c>
      <c r="H7909">
        <v>3.040437823</v>
      </c>
      <c r="I7909" t="s">
        <v>91</v>
      </c>
      <c r="J7909" t="s">
        <v>197</v>
      </c>
    </row>
    <row r="7910" spans="1:10">
      <c r="A7910" t="str">
        <f t="shared" si="123"/>
        <v>C322015MaleNon-Maori10</v>
      </c>
      <c r="B7910">
        <v>2015</v>
      </c>
      <c r="C7910" t="s">
        <v>26</v>
      </c>
      <c r="D7910" t="s">
        <v>120</v>
      </c>
      <c r="E7910">
        <v>10</v>
      </c>
      <c r="F7910" t="s">
        <v>148</v>
      </c>
      <c r="G7910">
        <v>2</v>
      </c>
      <c r="H7910">
        <v>1.520218912</v>
      </c>
      <c r="I7910" t="s">
        <v>189</v>
      </c>
      <c r="J7910" t="s">
        <v>190</v>
      </c>
    </row>
    <row r="7911" spans="1:10">
      <c r="A7911" t="str">
        <f t="shared" si="123"/>
        <v>C33-C342015MaleNon-Maori10</v>
      </c>
      <c r="B7911">
        <v>2015</v>
      </c>
      <c r="C7911" t="s">
        <v>26</v>
      </c>
      <c r="D7911" t="s">
        <v>120</v>
      </c>
      <c r="E7911">
        <v>10</v>
      </c>
      <c r="F7911" t="s">
        <v>148</v>
      </c>
      <c r="G7911">
        <v>21</v>
      </c>
      <c r="H7911">
        <v>15.96229857</v>
      </c>
      <c r="I7911" t="s">
        <v>92</v>
      </c>
      <c r="J7911" t="s">
        <v>175</v>
      </c>
    </row>
    <row r="7912" spans="1:10">
      <c r="A7912" t="str">
        <f t="shared" si="123"/>
        <v>C382015MaleNon-Maori10</v>
      </c>
      <c r="B7912">
        <v>2015</v>
      </c>
      <c r="C7912" t="s">
        <v>26</v>
      </c>
      <c r="D7912" t="s">
        <v>120</v>
      </c>
      <c r="E7912">
        <v>10</v>
      </c>
      <c r="F7912" t="s">
        <v>148</v>
      </c>
      <c r="G7912">
        <v>2</v>
      </c>
      <c r="H7912">
        <v>1.520218912</v>
      </c>
      <c r="I7912" t="s">
        <v>191</v>
      </c>
      <c r="J7912" t="s">
        <v>192</v>
      </c>
    </row>
    <row r="7913" spans="1:10">
      <c r="A7913" t="str">
        <f t="shared" si="123"/>
        <v>C40-C412015MaleNon-Maori10</v>
      </c>
      <c r="B7913">
        <v>2015</v>
      </c>
      <c r="C7913" t="s">
        <v>26</v>
      </c>
      <c r="D7913" t="s">
        <v>120</v>
      </c>
      <c r="E7913">
        <v>10</v>
      </c>
      <c r="F7913" t="s">
        <v>148</v>
      </c>
      <c r="G7913">
        <v>2</v>
      </c>
      <c r="H7913">
        <v>1.520218912</v>
      </c>
      <c r="I7913" t="s">
        <v>160</v>
      </c>
      <c r="J7913" t="s">
        <v>161</v>
      </c>
    </row>
    <row r="7914" spans="1:10">
      <c r="A7914" t="str">
        <f t="shared" si="123"/>
        <v>C432015MaleNon-Maori10</v>
      </c>
      <c r="B7914">
        <v>2015</v>
      </c>
      <c r="C7914" t="s">
        <v>26</v>
      </c>
      <c r="D7914" t="s">
        <v>120</v>
      </c>
      <c r="E7914">
        <v>10</v>
      </c>
      <c r="F7914" t="s">
        <v>148</v>
      </c>
      <c r="G7914">
        <v>59</v>
      </c>
      <c r="H7914">
        <v>44.846457890000003</v>
      </c>
      <c r="I7914" t="s">
        <v>93</v>
      </c>
      <c r="J7914" t="s">
        <v>186</v>
      </c>
    </row>
    <row r="7915" spans="1:10">
      <c r="A7915" t="str">
        <f t="shared" si="123"/>
        <v>C442015MaleNon-Maori10</v>
      </c>
      <c r="B7915">
        <v>2015</v>
      </c>
      <c r="C7915" t="s">
        <v>26</v>
      </c>
      <c r="D7915" t="s">
        <v>120</v>
      </c>
      <c r="E7915">
        <v>10</v>
      </c>
      <c r="F7915" t="s">
        <v>148</v>
      </c>
      <c r="G7915">
        <v>2</v>
      </c>
      <c r="H7915">
        <v>1.520218912</v>
      </c>
      <c r="I7915" t="s">
        <v>176</v>
      </c>
      <c r="J7915" t="s">
        <v>177</v>
      </c>
    </row>
    <row r="7916" spans="1:10">
      <c r="A7916" t="str">
        <f t="shared" si="123"/>
        <v>C482015MaleNon-Maori10</v>
      </c>
      <c r="B7916">
        <v>2015</v>
      </c>
      <c r="C7916" t="s">
        <v>26</v>
      </c>
      <c r="D7916" t="s">
        <v>120</v>
      </c>
      <c r="E7916">
        <v>10</v>
      </c>
      <c r="F7916" t="s">
        <v>148</v>
      </c>
      <c r="G7916">
        <v>2</v>
      </c>
      <c r="H7916">
        <v>1.520218912</v>
      </c>
      <c r="I7916" t="s">
        <v>200</v>
      </c>
      <c r="J7916" t="s">
        <v>201</v>
      </c>
    </row>
    <row r="7917" spans="1:10">
      <c r="A7917" t="str">
        <f t="shared" si="123"/>
        <v>C492015MaleNon-Maori10</v>
      </c>
      <c r="B7917">
        <v>2015</v>
      </c>
      <c r="C7917" t="s">
        <v>26</v>
      </c>
      <c r="D7917" t="s">
        <v>120</v>
      </c>
      <c r="E7917">
        <v>10</v>
      </c>
      <c r="F7917" t="s">
        <v>148</v>
      </c>
      <c r="G7917">
        <v>2</v>
      </c>
      <c r="H7917">
        <v>1.520218912</v>
      </c>
      <c r="I7917" t="s">
        <v>162</v>
      </c>
      <c r="J7917" t="s">
        <v>163</v>
      </c>
    </row>
    <row r="7918" spans="1:10">
      <c r="A7918" t="str">
        <f t="shared" si="123"/>
        <v>C502015MaleNon-Maori10</v>
      </c>
      <c r="B7918">
        <v>2015</v>
      </c>
      <c r="C7918" t="s">
        <v>26</v>
      </c>
      <c r="D7918" t="s">
        <v>120</v>
      </c>
      <c r="E7918">
        <v>10</v>
      </c>
      <c r="F7918" t="s">
        <v>148</v>
      </c>
      <c r="G7918">
        <v>2</v>
      </c>
      <c r="H7918">
        <v>1.520218912</v>
      </c>
      <c r="I7918" t="s">
        <v>102</v>
      </c>
      <c r="J7918" t="s">
        <v>214</v>
      </c>
    </row>
    <row r="7919" spans="1:10">
      <c r="A7919" t="str">
        <f t="shared" si="123"/>
        <v>C602015MaleNon-Maori10</v>
      </c>
      <c r="B7919">
        <v>2015</v>
      </c>
      <c r="C7919" t="s">
        <v>26</v>
      </c>
      <c r="D7919" t="s">
        <v>120</v>
      </c>
      <c r="E7919">
        <v>10</v>
      </c>
      <c r="F7919" t="s">
        <v>148</v>
      </c>
      <c r="G7919">
        <v>3</v>
      </c>
      <c r="H7919">
        <v>2.2803283670000001</v>
      </c>
      <c r="I7919" t="s">
        <v>222</v>
      </c>
      <c r="J7919" t="s">
        <v>223</v>
      </c>
    </row>
    <row r="7920" spans="1:10">
      <c r="A7920" t="str">
        <f t="shared" si="123"/>
        <v>C612015MaleNon-Maori10</v>
      </c>
      <c r="B7920">
        <v>2015</v>
      </c>
      <c r="C7920" t="s">
        <v>26</v>
      </c>
      <c r="D7920" t="s">
        <v>120</v>
      </c>
      <c r="E7920">
        <v>10</v>
      </c>
      <c r="F7920" t="s">
        <v>148</v>
      </c>
      <c r="G7920">
        <v>40</v>
      </c>
      <c r="H7920">
        <v>30.404378229999999</v>
      </c>
      <c r="I7920" t="s">
        <v>107</v>
      </c>
      <c r="J7920" t="s">
        <v>202</v>
      </c>
    </row>
    <row r="7921" spans="1:10">
      <c r="A7921" t="str">
        <f t="shared" si="123"/>
        <v>C622015MaleNon-Maori10</v>
      </c>
      <c r="B7921">
        <v>2015</v>
      </c>
      <c r="C7921" t="s">
        <v>26</v>
      </c>
      <c r="D7921" t="s">
        <v>120</v>
      </c>
      <c r="E7921">
        <v>10</v>
      </c>
      <c r="F7921" t="s">
        <v>148</v>
      </c>
      <c r="G7921">
        <v>13</v>
      </c>
      <c r="H7921">
        <v>9.8814229250000007</v>
      </c>
      <c r="I7921" t="s">
        <v>108</v>
      </c>
      <c r="J7921" t="s">
        <v>187</v>
      </c>
    </row>
    <row r="7922" spans="1:10">
      <c r="A7922" t="str">
        <f t="shared" si="123"/>
        <v>C64-C66, C682015MaleNon-Maori10</v>
      </c>
      <c r="B7922">
        <v>2015</v>
      </c>
      <c r="C7922" t="s">
        <v>26</v>
      </c>
      <c r="D7922" t="s">
        <v>120</v>
      </c>
      <c r="E7922">
        <v>10</v>
      </c>
      <c r="F7922" t="s">
        <v>148</v>
      </c>
      <c r="G7922">
        <v>15</v>
      </c>
      <c r="H7922">
        <v>11.40164184</v>
      </c>
      <c r="I7922" t="s">
        <v>94</v>
      </c>
      <c r="J7922" t="s">
        <v>164</v>
      </c>
    </row>
    <row r="7923" spans="1:10">
      <c r="A7923" t="str">
        <f t="shared" si="123"/>
        <v>C672015MaleNon-Maori10</v>
      </c>
      <c r="B7923">
        <v>2015</v>
      </c>
      <c r="C7923" t="s">
        <v>26</v>
      </c>
      <c r="D7923" t="s">
        <v>120</v>
      </c>
      <c r="E7923">
        <v>10</v>
      </c>
      <c r="F7923" t="s">
        <v>148</v>
      </c>
      <c r="G7923">
        <v>1</v>
      </c>
      <c r="H7923">
        <v>0.76010945600000002</v>
      </c>
      <c r="I7923" t="s">
        <v>95</v>
      </c>
      <c r="J7923" t="s">
        <v>226</v>
      </c>
    </row>
    <row r="7924" spans="1:10">
      <c r="A7924" t="str">
        <f t="shared" si="123"/>
        <v>C692015MaleNon-Maori10</v>
      </c>
      <c r="B7924">
        <v>2015</v>
      </c>
      <c r="C7924" t="s">
        <v>26</v>
      </c>
      <c r="D7924" t="s">
        <v>120</v>
      </c>
      <c r="E7924">
        <v>10</v>
      </c>
      <c r="F7924" t="s">
        <v>148</v>
      </c>
      <c r="G7924">
        <v>2</v>
      </c>
      <c r="H7924">
        <v>1.520218912</v>
      </c>
      <c r="I7924" t="s">
        <v>165</v>
      </c>
      <c r="J7924" t="s">
        <v>166</v>
      </c>
    </row>
    <row r="7925" spans="1:10">
      <c r="A7925" t="str">
        <f t="shared" si="123"/>
        <v>C712015MaleNon-Maori10</v>
      </c>
      <c r="B7925">
        <v>2015</v>
      </c>
      <c r="C7925" t="s">
        <v>26</v>
      </c>
      <c r="D7925" t="s">
        <v>120</v>
      </c>
      <c r="E7925">
        <v>10</v>
      </c>
      <c r="F7925" t="s">
        <v>148</v>
      </c>
      <c r="G7925">
        <v>5</v>
      </c>
      <c r="H7925">
        <v>3.8005472789999999</v>
      </c>
      <c r="I7925" t="s">
        <v>96</v>
      </c>
      <c r="J7925" t="s">
        <v>167</v>
      </c>
    </row>
    <row r="7926" spans="1:10">
      <c r="A7926" t="str">
        <f t="shared" si="123"/>
        <v>C732015MaleNon-Maori10</v>
      </c>
      <c r="B7926">
        <v>2015</v>
      </c>
      <c r="C7926" t="s">
        <v>26</v>
      </c>
      <c r="D7926" t="s">
        <v>120</v>
      </c>
      <c r="E7926">
        <v>10</v>
      </c>
      <c r="F7926" t="s">
        <v>148</v>
      </c>
      <c r="G7926">
        <v>4</v>
      </c>
      <c r="H7926">
        <v>3.040437823</v>
      </c>
      <c r="I7926" t="s">
        <v>97</v>
      </c>
      <c r="J7926" t="s">
        <v>183</v>
      </c>
    </row>
    <row r="7927" spans="1:10">
      <c r="A7927" t="str">
        <f t="shared" si="123"/>
        <v>C77-C792015MaleNon-Maori10</v>
      </c>
      <c r="B7927">
        <v>2015</v>
      </c>
      <c r="C7927" t="s">
        <v>26</v>
      </c>
      <c r="D7927" t="s">
        <v>120</v>
      </c>
      <c r="E7927">
        <v>10</v>
      </c>
      <c r="F7927" t="s">
        <v>148</v>
      </c>
      <c r="G7927">
        <v>1</v>
      </c>
      <c r="H7927">
        <v>0.76010945600000002</v>
      </c>
      <c r="I7927" t="s">
        <v>215</v>
      </c>
      <c r="J7927" t="s">
        <v>216</v>
      </c>
    </row>
    <row r="7928" spans="1:10">
      <c r="A7928" t="str">
        <f t="shared" si="123"/>
        <v>C812015MaleNon-Maori10</v>
      </c>
      <c r="B7928">
        <v>2015</v>
      </c>
      <c r="C7928" t="s">
        <v>26</v>
      </c>
      <c r="D7928" t="s">
        <v>120</v>
      </c>
      <c r="E7928">
        <v>10</v>
      </c>
      <c r="F7928" t="s">
        <v>148</v>
      </c>
      <c r="G7928">
        <v>5</v>
      </c>
      <c r="H7928">
        <v>3.8005472789999999</v>
      </c>
      <c r="I7928" t="s">
        <v>98</v>
      </c>
      <c r="J7928" t="s">
        <v>172</v>
      </c>
    </row>
    <row r="7929" spans="1:10">
      <c r="A7929" t="str">
        <f t="shared" si="123"/>
        <v>C82-C86, C962015MaleNon-Maori10</v>
      </c>
      <c r="B7929">
        <v>2015</v>
      </c>
      <c r="C7929" t="s">
        <v>26</v>
      </c>
      <c r="D7929" t="s">
        <v>120</v>
      </c>
      <c r="E7929">
        <v>10</v>
      </c>
      <c r="F7929" t="s">
        <v>148</v>
      </c>
      <c r="G7929">
        <v>15</v>
      </c>
      <c r="H7929">
        <v>11.40164184</v>
      </c>
      <c r="I7929" t="s">
        <v>99</v>
      </c>
      <c r="J7929" t="s">
        <v>173</v>
      </c>
    </row>
    <row r="7930" spans="1:10">
      <c r="A7930" t="str">
        <f t="shared" si="123"/>
        <v>C882015MaleNon-Maori10</v>
      </c>
      <c r="B7930">
        <v>2015</v>
      </c>
      <c r="C7930" t="s">
        <v>26</v>
      </c>
      <c r="D7930" t="s">
        <v>120</v>
      </c>
      <c r="E7930">
        <v>10</v>
      </c>
      <c r="F7930" t="s">
        <v>148</v>
      </c>
      <c r="G7930">
        <v>2</v>
      </c>
      <c r="H7930">
        <v>1.520218912</v>
      </c>
      <c r="I7930" t="s">
        <v>195</v>
      </c>
      <c r="J7930" t="s">
        <v>196</v>
      </c>
    </row>
    <row r="7931" spans="1:10">
      <c r="A7931" t="str">
        <f t="shared" si="123"/>
        <v>C902015MaleNon-Maori10</v>
      </c>
      <c r="B7931">
        <v>2015</v>
      </c>
      <c r="C7931" t="s">
        <v>26</v>
      </c>
      <c r="D7931" t="s">
        <v>120</v>
      </c>
      <c r="E7931">
        <v>10</v>
      </c>
      <c r="F7931" t="s">
        <v>148</v>
      </c>
      <c r="G7931">
        <v>6</v>
      </c>
      <c r="H7931">
        <v>4.5606567350000002</v>
      </c>
      <c r="I7931" t="s">
        <v>100</v>
      </c>
      <c r="J7931" t="s">
        <v>205</v>
      </c>
    </row>
    <row r="7932" spans="1:10">
      <c r="A7932" t="str">
        <f t="shared" si="123"/>
        <v>C91-C952015MaleNon-Maori10</v>
      </c>
      <c r="B7932">
        <v>2015</v>
      </c>
      <c r="C7932" t="s">
        <v>26</v>
      </c>
      <c r="D7932" t="s">
        <v>120</v>
      </c>
      <c r="E7932">
        <v>10</v>
      </c>
      <c r="F7932" t="s">
        <v>148</v>
      </c>
      <c r="G7932">
        <v>9</v>
      </c>
      <c r="H7932">
        <v>6.8409851020000003</v>
      </c>
      <c r="I7932" t="s">
        <v>101</v>
      </c>
      <c r="J7932" t="s">
        <v>174</v>
      </c>
    </row>
    <row r="7933" spans="1:10">
      <c r="A7933" t="str">
        <f t="shared" si="123"/>
        <v>D45-D472015MaleNon-Maori10</v>
      </c>
      <c r="B7933">
        <v>2015</v>
      </c>
      <c r="C7933" t="s">
        <v>26</v>
      </c>
      <c r="D7933" t="s">
        <v>120</v>
      </c>
      <c r="E7933">
        <v>10</v>
      </c>
      <c r="F7933" t="s">
        <v>148</v>
      </c>
      <c r="G7933">
        <v>3</v>
      </c>
      <c r="H7933">
        <v>2.2803283670000001</v>
      </c>
      <c r="I7933" t="s">
        <v>140</v>
      </c>
      <c r="J7933" t="s">
        <v>181</v>
      </c>
    </row>
    <row r="7934" spans="1:10">
      <c r="A7934" t="str">
        <f t="shared" si="123"/>
        <v>C00-C142016MaleNon-Maori10</v>
      </c>
      <c r="B7934">
        <v>2016</v>
      </c>
      <c r="C7934" t="s">
        <v>26</v>
      </c>
      <c r="D7934" t="s">
        <v>120</v>
      </c>
      <c r="E7934">
        <v>10</v>
      </c>
      <c r="F7934" t="s">
        <v>148</v>
      </c>
      <c r="G7934">
        <v>17</v>
      </c>
      <c r="H7934">
        <v>12.78387727</v>
      </c>
      <c r="I7934" t="s">
        <v>86</v>
      </c>
      <c r="J7934" t="s">
        <v>180</v>
      </c>
    </row>
    <row r="7935" spans="1:10">
      <c r="A7935" t="str">
        <f t="shared" si="123"/>
        <v>C152016MaleNon-Maori10</v>
      </c>
      <c r="B7935">
        <v>2016</v>
      </c>
      <c r="C7935" t="s">
        <v>26</v>
      </c>
      <c r="D7935" t="s">
        <v>120</v>
      </c>
      <c r="E7935">
        <v>10</v>
      </c>
      <c r="F7935" t="s">
        <v>148</v>
      </c>
      <c r="G7935">
        <v>2</v>
      </c>
      <c r="H7935">
        <v>1.503985562</v>
      </c>
      <c r="I7935" t="s">
        <v>87</v>
      </c>
      <c r="J7935" t="s">
        <v>217</v>
      </c>
    </row>
    <row r="7936" spans="1:10">
      <c r="A7936" t="str">
        <f t="shared" si="123"/>
        <v>C162016MaleNon-Maori10</v>
      </c>
      <c r="B7936">
        <v>2016</v>
      </c>
      <c r="C7936" t="s">
        <v>26</v>
      </c>
      <c r="D7936" t="s">
        <v>120</v>
      </c>
      <c r="E7936">
        <v>10</v>
      </c>
      <c r="F7936" t="s">
        <v>148</v>
      </c>
      <c r="G7936">
        <v>14</v>
      </c>
      <c r="H7936">
        <v>10.527898929999999</v>
      </c>
      <c r="I7936" t="s">
        <v>88</v>
      </c>
      <c r="J7936" t="s">
        <v>188</v>
      </c>
    </row>
    <row r="7937" spans="1:10">
      <c r="A7937" t="str">
        <f t="shared" si="123"/>
        <v>C172016MaleNon-Maori10</v>
      </c>
      <c r="B7937">
        <v>2016</v>
      </c>
      <c r="C7937" t="s">
        <v>26</v>
      </c>
      <c r="D7937" t="s">
        <v>120</v>
      </c>
      <c r="E7937">
        <v>10</v>
      </c>
      <c r="F7937" t="s">
        <v>148</v>
      </c>
      <c r="G7937">
        <v>1</v>
      </c>
      <c r="H7937">
        <v>0.751992781</v>
      </c>
      <c r="I7937" t="s">
        <v>208</v>
      </c>
      <c r="J7937" t="s">
        <v>209</v>
      </c>
    </row>
    <row r="7938" spans="1:10">
      <c r="A7938" t="str">
        <f t="shared" si="123"/>
        <v>C18-C212016MaleNon-Maori10</v>
      </c>
      <c r="B7938">
        <v>2016</v>
      </c>
      <c r="C7938" t="s">
        <v>26</v>
      </c>
      <c r="D7938" t="s">
        <v>120</v>
      </c>
      <c r="E7938">
        <v>10</v>
      </c>
      <c r="F7938" t="s">
        <v>148</v>
      </c>
      <c r="G7938">
        <v>45</v>
      </c>
      <c r="H7938">
        <v>33.839675139999997</v>
      </c>
      <c r="I7938" t="s">
        <v>89</v>
      </c>
      <c r="J7938" t="s">
        <v>182</v>
      </c>
    </row>
    <row r="7939" spans="1:10">
      <c r="A7939" t="str">
        <f t="shared" ref="A7939:A8002" si="124">I7939&amp;B7939&amp;C7939&amp;D7939&amp;E7939</f>
        <v>C222016MaleNon-Maori10</v>
      </c>
      <c r="B7939">
        <v>2016</v>
      </c>
      <c r="C7939" t="s">
        <v>26</v>
      </c>
      <c r="D7939" t="s">
        <v>120</v>
      </c>
      <c r="E7939">
        <v>10</v>
      </c>
      <c r="F7939" t="s">
        <v>148</v>
      </c>
      <c r="G7939">
        <v>3</v>
      </c>
      <c r="H7939">
        <v>2.2559783430000002</v>
      </c>
      <c r="I7939" t="s">
        <v>90</v>
      </c>
      <c r="J7939" t="s">
        <v>159</v>
      </c>
    </row>
    <row r="7940" spans="1:10">
      <c r="A7940" t="str">
        <f t="shared" si="124"/>
        <v>C242016MaleNon-Maori10</v>
      </c>
      <c r="B7940">
        <v>2016</v>
      </c>
      <c r="C7940" t="s">
        <v>26</v>
      </c>
      <c r="D7940" t="s">
        <v>120</v>
      </c>
      <c r="E7940">
        <v>10</v>
      </c>
      <c r="F7940" t="s">
        <v>148</v>
      </c>
      <c r="G7940">
        <v>4</v>
      </c>
      <c r="H7940">
        <v>3.0079711229999999</v>
      </c>
      <c r="I7940" t="s">
        <v>220</v>
      </c>
      <c r="J7940" t="s">
        <v>221</v>
      </c>
    </row>
    <row r="7941" spans="1:10">
      <c r="A7941" t="str">
        <f t="shared" si="124"/>
        <v>C252016MaleNon-Maori10</v>
      </c>
      <c r="B7941">
        <v>2016</v>
      </c>
      <c r="C7941" t="s">
        <v>26</v>
      </c>
      <c r="D7941" t="s">
        <v>120</v>
      </c>
      <c r="E7941">
        <v>10</v>
      </c>
      <c r="F7941" t="s">
        <v>148</v>
      </c>
      <c r="G7941">
        <v>3</v>
      </c>
      <c r="H7941">
        <v>2.2559783430000002</v>
      </c>
      <c r="I7941" t="s">
        <v>91</v>
      </c>
      <c r="J7941" t="s">
        <v>197</v>
      </c>
    </row>
    <row r="7942" spans="1:10">
      <c r="A7942" t="str">
        <f t="shared" si="124"/>
        <v>C302016MaleNon-Maori10</v>
      </c>
      <c r="B7942">
        <v>2016</v>
      </c>
      <c r="C7942" t="s">
        <v>26</v>
      </c>
      <c r="D7942" t="s">
        <v>120</v>
      </c>
      <c r="E7942">
        <v>10</v>
      </c>
      <c r="F7942" t="s">
        <v>148</v>
      </c>
      <c r="G7942">
        <v>1</v>
      </c>
      <c r="H7942">
        <v>0.751992781</v>
      </c>
      <c r="I7942" t="s">
        <v>210</v>
      </c>
      <c r="J7942" t="s">
        <v>211</v>
      </c>
    </row>
    <row r="7943" spans="1:10">
      <c r="A7943" t="str">
        <f t="shared" si="124"/>
        <v>C33-C342016MaleNon-Maori10</v>
      </c>
      <c r="B7943">
        <v>2016</v>
      </c>
      <c r="C7943" t="s">
        <v>26</v>
      </c>
      <c r="D7943" t="s">
        <v>120</v>
      </c>
      <c r="E7943">
        <v>10</v>
      </c>
      <c r="F7943" t="s">
        <v>148</v>
      </c>
      <c r="G7943">
        <v>7</v>
      </c>
      <c r="H7943">
        <v>5.2639494659999997</v>
      </c>
      <c r="I7943" t="s">
        <v>92</v>
      </c>
      <c r="J7943" t="s">
        <v>175</v>
      </c>
    </row>
    <row r="7944" spans="1:10">
      <c r="A7944" t="str">
        <f t="shared" si="124"/>
        <v>C432016MaleNon-Maori10</v>
      </c>
      <c r="B7944">
        <v>2016</v>
      </c>
      <c r="C7944" t="s">
        <v>26</v>
      </c>
      <c r="D7944" t="s">
        <v>120</v>
      </c>
      <c r="E7944">
        <v>10</v>
      </c>
      <c r="F7944" t="s">
        <v>148</v>
      </c>
      <c r="G7944">
        <v>71</v>
      </c>
      <c r="H7944">
        <v>53.391487439999999</v>
      </c>
      <c r="I7944" t="s">
        <v>93</v>
      </c>
      <c r="J7944" t="s">
        <v>186</v>
      </c>
    </row>
    <row r="7945" spans="1:10">
      <c r="A7945" t="str">
        <f t="shared" si="124"/>
        <v>C442016MaleNon-Maori10</v>
      </c>
      <c r="B7945">
        <v>2016</v>
      </c>
      <c r="C7945" t="s">
        <v>26</v>
      </c>
      <c r="D7945" t="s">
        <v>120</v>
      </c>
      <c r="E7945">
        <v>10</v>
      </c>
      <c r="F7945" t="s">
        <v>148</v>
      </c>
      <c r="G7945">
        <v>3</v>
      </c>
      <c r="H7945">
        <v>2.2559783430000002</v>
      </c>
      <c r="I7945" t="s">
        <v>176</v>
      </c>
      <c r="J7945" t="s">
        <v>177</v>
      </c>
    </row>
    <row r="7946" spans="1:10">
      <c r="A7946" t="str">
        <f t="shared" si="124"/>
        <v>C452016MaleNon-Maori10</v>
      </c>
      <c r="B7946">
        <v>2016</v>
      </c>
      <c r="C7946" t="s">
        <v>26</v>
      </c>
      <c r="D7946" t="s">
        <v>120</v>
      </c>
      <c r="E7946">
        <v>10</v>
      </c>
      <c r="F7946" t="s">
        <v>148</v>
      </c>
      <c r="G7946">
        <v>1</v>
      </c>
      <c r="H7946">
        <v>0.751992781</v>
      </c>
      <c r="I7946" t="s">
        <v>218</v>
      </c>
      <c r="J7946" t="s">
        <v>219</v>
      </c>
    </row>
    <row r="7947" spans="1:10">
      <c r="A7947" t="str">
        <f t="shared" si="124"/>
        <v>C482016MaleNon-Maori10</v>
      </c>
      <c r="B7947">
        <v>2016</v>
      </c>
      <c r="C7947" t="s">
        <v>26</v>
      </c>
      <c r="D7947" t="s">
        <v>120</v>
      </c>
      <c r="E7947">
        <v>10</v>
      </c>
      <c r="F7947" t="s">
        <v>148</v>
      </c>
      <c r="G7947">
        <v>1</v>
      </c>
      <c r="H7947">
        <v>0.751992781</v>
      </c>
      <c r="I7947" t="s">
        <v>200</v>
      </c>
      <c r="J7947" t="s">
        <v>201</v>
      </c>
    </row>
    <row r="7948" spans="1:10">
      <c r="A7948" t="str">
        <f t="shared" si="124"/>
        <v>C492016MaleNon-Maori10</v>
      </c>
      <c r="B7948">
        <v>2016</v>
      </c>
      <c r="C7948" t="s">
        <v>26</v>
      </c>
      <c r="D7948" t="s">
        <v>120</v>
      </c>
      <c r="E7948">
        <v>10</v>
      </c>
      <c r="F7948" t="s">
        <v>148</v>
      </c>
      <c r="G7948">
        <v>3</v>
      </c>
      <c r="H7948">
        <v>2.2559783430000002</v>
      </c>
      <c r="I7948" t="s">
        <v>162</v>
      </c>
      <c r="J7948" t="s">
        <v>163</v>
      </c>
    </row>
    <row r="7949" spans="1:10">
      <c r="A7949" t="str">
        <f t="shared" si="124"/>
        <v>C612016MaleNon-Maori10</v>
      </c>
      <c r="B7949">
        <v>2016</v>
      </c>
      <c r="C7949" t="s">
        <v>26</v>
      </c>
      <c r="D7949" t="s">
        <v>120</v>
      </c>
      <c r="E7949">
        <v>10</v>
      </c>
      <c r="F7949" t="s">
        <v>148</v>
      </c>
      <c r="G7949">
        <v>41</v>
      </c>
      <c r="H7949">
        <v>30.83170402</v>
      </c>
      <c r="I7949" t="s">
        <v>107</v>
      </c>
      <c r="J7949" t="s">
        <v>202</v>
      </c>
    </row>
    <row r="7950" spans="1:10">
      <c r="A7950" t="str">
        <f t="shared" si="124"/>
        <v>C622016MaleNon-Maori10</v>
      </c>
      <c r="B7950">
        <v>2016</v>
      </c>
      <c r="C7950" t="s">
        <v>26</v>
      </c>
      <c r="D7950" t="s">
        <v>120</v>
      </c>
      <c r="E7950">
        <v>10</v>
      </c>
      <c r="F7950" t="s">
        <v>148</v>
      </c>
      <c r="G7950">
        <v>9</v>
      </c>
      <c r="H7950">
        <v>6.7679350280000001</v>
      </c>
      <c r="I7950" t="s">
        <v>108</v>
      </c>
      <c r="J7950" t="s">
        <v>187</v>
      </c>
    </row>
    <row r="7951" spans="1:10">
      <c r="A7951" t="str">
        <f t="shared" si="124"/>
        <v>C64-C66, C682016MaleNon-Maori10</v>
      </c>
      <c r="B7951">
        <v>2016</v>
      </c>
      <c r="C7951" t="s">
        <v>26</v>
      </c>
      <c r="D7951" t="s">
        <v>120</v>
      </c>
      <c r="E7951">
        <v>10</v>
      </c>
      <c r="F7951" t="s">
        <v>148</v>
      </c>
      <c r="G7951">
        <v>16</v>
      </c>
      <c r="H7951">
        <v>12.031884489999999</v>
      </c>
      <c r="I7951" t="s">
        <v>94</v>
      </c>
      <c r="J7951" t="s">
        <v>164</v>
      </c>
    </row>
    <row r="7952" spans="1:10">
      <c r="A7952" t="str">
        <f t="shared" si="124"/>
        <v>C672016MaleNon-Maori10</v>
      </c>
      <c r="B7952">
        <v>2016</v>
      </c>
      <c r="C7952" t="s">
        <v>26</v>
      </c>
      <c r="D7952" t="s">
        <v>120</v>
      </c>
      <c r="E7952">
        <v>10</v>
      </c>
      <c r="F7952" t="s">
        <v>148</v>
      </c>
      <c r="G7952">
        <v>2</v>
      </c>
      <c r="H7952">
        <v>1.503985562</v>
      </c>
      <c r="I7952" t="s">
        <v>95</v>
      </c>
      <c r="J7952" t="s">
        <v>226</v>
      </c>
    </row>
    <row r="7953" spans="1:10">
      <c r="A7953" t="str">
        <f t="shared" si="124"/>
        <v>C692016MaleNon-Maori10</v>
      </c>
      <c r="B7953">
        <v>2016</v>
      </c>
      <c r="C7953" t="s">
        <v>26</v>
      </c>
      <c r="D7953" t="s">
        <v>120</v>
      </c>
      <c r="E7953">
        <v>10</v>
      </c>
      <c r="F7953" t="s">
        <v>148</v>
      </c>
      <c r="G7953">
        <v>3</v>
      </c>
      <c r="H7953">
        <v>2.2559783430000002</v>
      </c>
      <c r="I7953" t="s">
        <v>165</v>
      </c>
      <c r="J7953" t="s">
        <v>166</v>
      </c>
    </row>
    <row r="7954" spans="1:10">
      <c r="A7954" t="str">
        <f t="shared" si="124"/>
        <v>C702016MaleNon-Maori10</v>
      </c>
      <c r="B7954">
        <v>2016</v>
      </c>
      <c r="C7954" t="s">
        <v>26</v>
      </c>
      <c r="D7954" t="s">
        <v>120</v>
      </c>
      <c r="E7954">
        <v>10</v>
      </c>
      <c r="F7954" t="s">
        <v>148</v>
      </c>
      <c r="G7954">
        <v>1</v>
      </c>
      <c r="H7954">
        <v>0.751992781</v>
      </c>
      <c r="I7954" t="s">
        <v>203</v>
      </c>
      <c r="J7954" t="s">
        <v>204</v>
      </c>
    </row>
    <row r="7955" spans="1:10">
      <c r="A7955" t="str">
        <f t="shared" si="124"/>
        <v>C712016MaleNon-Maori10</v>
      </c>
      <c r="B7955">
        <v>2016</v>
      </c>
      <c r="C7955" t="s">
        <v>26</v>
      </c>
      <c r="D7955" t="s">
        <v>120</v>
      </c>
      <c r="E7955">
        <v>10</v>
      </c>
      <c r="F7955" t="s">
        <v>148</v>
      </c>
      <c r="G7955">
        <v>8</v>
      </c>
      <c r="H7955">
        <v>6.0159422469999999</v>
      </c>
      <c r="I7955" t="s">
        <v>96</v>
      </c>
      <c r="J7955" t="s">
        <v>167</v>
      </c>
    </row>
    <row r="7956" spans="1:10">
      <c r="A7956" t="str">
        <f t="shared" si="124"/>
        <v>C732016MaleNon-Maori10</v>
      </c>
      <c r="B7956">
        <v>2016</v>
      </c>
      <c r="C7956" t="s">
        <v>26</v>
      </c>
      <c r="D7956" t="s">
        <v>120</v>
      </c>
      <c r="E7956">
        <v>10</v>
      </c>
      <c r="F7956" t="s">
        <v>148</v>
      </c>
      <c r="G7956">
        <v>7</v>
      </c>
      <c r="H7956">
        <v>5.2639494659999997</v>
      </c>
      <c r="I7956" t="s">
        <v>97</v>
      </c>
      <c r="J7956" t="s">
        <v>183</v>
      </c>
    </row>
    <row r="7957" spans="1:10">
      <c r="A7957" t="str">
        <f t="shared" si="124"/>
        <v>C77-C792016MaleNon-Maori10</v>
      </c>
      <c r="B7957">
        <v>2016</v>
      </c>
      <c r="C7957" t="s">
        <v>26</v>
      </c>
      <c r="D7957" t="s">
        <v>120</v>
      </c>
      <c r="E7957">
        <v>10</v>
      </c>
      <c r="F7957" t="s">
        <v>148</v>
      </c>
      <c r="G7957">
        <v>2</v>
      </c>
      <c r="H7957">
        <v>1.503985562</v>
      </c>
      <c r="I7957" t="s">
        <v>215</v>
      </c>
      <c r="J7957" t="s">
        <v>216</v>
      </c>
    </row>
    <row r="7958" spans="1:10">
      <c r="A7958" t="str">
        <f t="shared" si="124"/>
        <v>C802016MaleNon-Maori10</v>
      </c>
      <c r="B7958">
        <v>2016</v>
      </c>
      <c r="C7958" t="s">
        <v>26</v>
      </c>
      <c r="D7958" t="s">
        <v>120</v>
      </c>
      <c r="E7958">
        <v>10</v>
      </c>
      <c r="F7958" t="s">
        <v>148</v>
      </c>
      <c r="G7958">
        <v>1</v>
      </c>
      <c r="H7958">
        <v>0.751992781</v>
      </c>
      <c r="I7958" t="s">
        <v>229</v>
      </c>
      <c r="J7958" t="s">
        <v>230</v>
      </c>
    </row>
    <row r="7959" spans="1:10">
      <c r="A7959" t="str">
        <f t="shared" si="124"/>
        <v>C812016MaleNon-Maori10</v>
      </c>
      <c r="B7959">
        <v>2016</v>
      </c>
      <c r="C7959" t="s">
        <v>26</v>
      </c>
      <c r="D7959" t="s">
        <v>120</v>
      </c>
      <c r="E7959">
        <v>10</v>
      </c>
      <c r="F7959" t="s">
        <v>148</v>
      </c>
      <c r="G7959">
        <v>2</v>
      </c>
      <c r="H7959">
        <v>1.503985562</v>
      </c>
      <c r="I7959" t="s">
        <v>98</v>
      </c>
      <c r="J7959" t="s">
        <v>172</v>
      </c>
    </row>
    <row r="7960" spans="1:10">
      <c r="A7960" t="str">
        <f t="shared" si="124"/>
        <v>C82-C86, C962016MaleNon-Maori10</v>
      </c>
      <c r="B7960">
        <v>2016</v>
      </c>
      <c r="C7960" t="s">
        <v>26</v>
      </c>
      <c r="D7960" t="s">
        <v>120</v>
      </c>
      <c r="E7960">
        <v>10</v>
      </c>
      <c r="F7960" t="s">
        <v>148</v>
      </c>
      <c r="G7960">
        <v>13</v>
      </c>
      <c r="H7960">
        <v>9.7759061509999992</v>
      </c>
      <c r="I7960" t="s">
        <v>99</v>
      </c>
      <c r="J7960" t="s">
        <v>173</v>
      </c>
    </row>
    <row r="7961" spans="1:10">
      <c r="A7961" t="str">
        <f t="shared" si="124"/>
        <v>C882016MaleNon-Maori10</v>
      </c>
      <c r="B7961">
        <v>2016</v>
      </c>
      <c r="C7961" t="s">
        <v>26</v>
      </c>
      <c r="D7961" t="s">
        <v>120</v>
      </c>
      <c r="E7961">
        <v>10</v>
      </c>
      <c r="F7961" t="s">
        <v>148</v>
      </c>
      <c r="G7961">
        <v>2</v>
      </c>
      <c r="H7961">
        <v>1.503985562</v>
      </c>
      <c r="I7961" t="s">
        <v>195</v>
      </c>
      <c r="J7961" t="s">
        <v>196</v>
      </c>
    </row>
    <row r="7962" spans="1:10">
      <c r="A7962" t="str">
        <f t="shared" si="124"/>
        <v>C902016MaleNon-Maori10</v>
      </c>
      <c r="B7962">
        <v>2016</v>
      </c>
      <c r="C7962" t="s">
        <v>26</v>
      </c>
      <c r="D7962" t="s">
        <v>120</v>
      </c>
      <c r="E7962">
        <v>10</v>
      </c>
      <c r="F7962" t="s">
        <v>148</v>
      </c>
      <c r="G7962">
        <v>5</v>
      </c>
      <c r="H7962">
        <v>3.7599639040000001</v>
      </c>
      <c r="I7962" t="s">
        <v>100</v>
      </c>
      <c r="J7962" t="s">
        <v>205</v>
      </c>
    </row>
    <row r="7963" spans="1:10">
      <c r="A7963" t="str">
        <f t="shared" si="124"/>
        <v>C91-C952016MaleNon-Maori10</v>
      </c>
      <c r="B7963">
        <v>2016</v>
      </c>
      <c r="C7963" t="s">
        <v>26</v>
      </c>
      <c r="D7963" t="s">
        <v>120</v>
      </c>
      <c r="E7963">
        <v>10</v>
      </c>
      <c r="F7963" t="s">
        <v>148</v>
      </c>
      <c r="G7963">
        <v>11</v>
      </c>
      <c r="H7963">
        <v>8.2719205900000006</v>
      </c>
      <c r="I7963" t="s">
        <v>101</v>
      </c>
      <c r="J7963" t="s">
        <v>174</v>
      </c>
    </row>
    <row r="7964" spans="1:10">
      <c r="A7964" t="str">
        <f t="shared" si="124"/>
        <v>D45-D472016MaleNon-Maori10</v>
      </c>
      <c r="B7964">
        <v>2016</v>
      </c>
      <c r="C7964" t="s">
        <v>26</v>
      </c>
      <c r="D7964" t="s">
        <v>120</v>
      </c>
      <c r="E7964">
        <v>10</v>
      </c>
      <c r="F7964" t="s">
        <v>148</v>
      </c>
      <c r="G7964">
        <v>1</v>
      </c>
      <c r="H7964">
        <v>0.751992781</v>
      </c>
      <c r="I7964" t="s">
        <v>140</v>
      </c>
      <c r="J7964" t="s">
        <v>181</v>
      </c>
    </row>
    <row r="7965" spans="1:10">
      <c r="A7965" t="str">
        <f t="shared" si="124"/>
        <v>C00-C142017MaleNon-Maori10</v>
      </c>
      <c r="B7965">
        <v>2017</v>
      </c>
      <c r="C7965" t="s">
        <v>26</v>
      </c>
      <c r="D7965" t="s">
        <v>120</v>
      </c>
      <c r="E7965">
        <v>10</v>
      </c>
      <c r="F7965" t="s">
        <v>148</v>
      </c>
      <c r="G7965">
        <v>21</v>
      </c>
      <c r="H7965">
        <v>15.557860420000001</v>
      </c>
      <c r="I7965" t="s">
        <v>86</v>
      </c>
      <c r="J7965" t="s">
        <v>180</v>
      </c>
    </row>
    <row r="7966" spans="1:10">
      <c r="A7966" t="str">
        <f t="shared" si="124"/>
        <v>C152017MaleNon-Maori10</v>
      </c>
      <c r="B7966">
        <v>2017</v>
      </c>
      <c r="C7966" t="s">
        <v>26</v>
      </c>
      <c r="D7966" t="s">
        <v>120</v>
      </c>
      <c r="E7966">
        <v>10</v>
      </c>
      <c r="F7966" t="s">
        <v>148</v>
      </c>
      <c r="G7966">
        <v>2</v>
      </c>
      <c r="H7966">
        <v>1.481700993</v>
      </c>
      <c r="I7966" t="s">
        <v>87</v>
      </c>
      <c r="J7966" t="s">
        <v>217</v>
      </c>
    </row>
    <row r="7967" spans="1:10">
      <c r="A7967" t="str">
        <f t="shared" si="124"/>
        <v>C162017MaleNon-Maori10</v>
      </c>
      <c r="B7967">
        <v>2017</v>
      </c>
      <c r="C7967" t="s">
        <v>26</v>
      </c>
      <c r="D7967" t="s">
        <v>120</v>
      </c>
      <c r="E7967">
        <v>10</v>
      </c>
      <c r="F7967" t="s">
        <v>148</v>
      </c>
      <c r="G7967">
        <v>3</v>
      </c>
      <c r="H7967">
        <v>2.2225514890000002</v>
      </c>
      <c r="I7967" t="s">
        <v>88</v>
      </c>
      <c r="J7967" t="s">
        <v>188</v>
      </c>
    </row>
    <row r="7968" spans="1:10">
      <c r="A7968" t="str">
        <f t="shared" si="124"/>
        <v>C172017MaleNon-Maori10</v>
      </c>
      <c r="B7968">
        <v>2017</v>
      </c>
      <c r="C7968" t="s">
        <v>26</v>
      </c>
      <c r="D7968" t="s">
        <v>120</v>
      </c>
      <c r="E7968">
        <v>10</v>
      </c>
      <c r="F7968" t="s">
        <v>148</v>
      </c>
      <c r="G7968">
        <v>3</v>
      </c>
      <c r="H7968">
        <v>2.2225514890000002</v>
      </c>
      <c r="I7968" t="s">
        <v>208</v>
      </c>
      <c r="J7968" t="s">
        <v>209</v>
      </c>
    </row>
    <row r="7969" spans="1:10">
      <c r="A7969" t="str">
        <f t="shared" si="124"/>
        <v>C18-C212017MaleNon-Maori10</v>
      </c>
      <c r="B7969">
        <v>2017</v>
      </c>
      <c r="C7969" t="s">
        <v>26</v>
      </c>
      <c r="D7969" t="s">
        <v>120</v>
      </c>
      <c r="E7969">
        <v>10</v>
      </c>
      <c r="F7969" t="s">
        <v>148</v>
      </c>
      <c r="G7969">
        <v>37</v>
      </c>
      <c r="H7969">
        <v>27.411468370000001</v>
      </c>
      <c r="I7969" t="s">
        <v>89</v>
      </c>
      <c r="J7969" t="s">
        <v>182</v>
      </c>
    </row>
    <row r="7970" spans="1:10">
      <c r="A7970" t="str">
        <f t="shared" si="124"/>
        <v>C222017MaleNon-Maori10</v>
      </c>
      <c r="B7970">
        <v>2017</v>
      </c>
      <c r="C7970" t="s">
        <v>26</v>
      </c>
      <c r="D7970" t="s">
        <v>120</v>
      </c>
      <c r="E7970">
        <v>10</v>
      </c>
      <c r="F7970" t="s">
        <v>148</v>
      </c>
      <c r="G7970">
        <v>8</v>
      </c>
      <c r="H7970">
        <v>5.926803971</v>
      </c>
      <c r="I7970" t="s">
        <v>90</v>
      </c>
      <c r="J7970" t="s">
        <v>159</v>
      </c>
    </row>
    <row r="7971" spans="1:10">
      <c r="A7971" t="str">
        <f t="shared" si="124"/>
        <v>C242017MaleNon-Maori10</v>
      </c>
      <c r="B7971">
        <v>2017</v>
      </c>
      <c r="C7971" t="s">
        <v>26</v>
      </c>
      <c r="D7971" t="s">
        <v>120</v>
      </c>
      <c r="E7971">
        <v>10</v>
      </c>
      <c r="F7971" t="s">
        <v>148</v>
      </c>
      <c r="G7971">
        <v>1</v>
      </c>
      <c r="H7971">
        <v>0.74085049599999997</v>
      </c>
      <c r="I7971" t="s">
        <v>220</v>
      </c>
      <c r="J7971" t="s">
        <v>221</v>
      </c>
    </row>
    <row r="7972" spans="1:10">
      <c r="A7972" t="str">
        <f t="shared" si="124"/>
        <v>C252017MaleNon-Maori10</v>
      </c>
      <c r="B7972">
        <v>2017</v>
      </c>
      <c r="C7972" t="s">
        <v>26</v>
      </c>
      <c r="D7972" t="s">
        <v>120</v>
      </c>
      <c r="E7972">
        <v>10</v>
      </c>
      <c r="F7972" t="s">
        <v>148</v>
      </c>
      <c r="G7972">
        <v>6</v>
      </c>
      <c r="H7972">
        <v>4.4451029780000004</v>
      </c>
      <c r="I7972" t="s">
        <v>91</v>
      </c>
      <c r="J7972" t="s">
        <v>197</v>
      </c>
    </row>
    <row r="7973" spans="1:10">
      <c r="A7973" t="str">
        <f t="shared" si="124"/>
        <v>C312017MaleNon-Maori10</v>
      </c>
      <c r="B7973">
        <v>2017</v>
      </c>
      <c r="C7973" t="s">
        <v>26</v>
      </c>
      <c r="D7973" t="s">
        <v>120</v>
      </c>
      <c r="E7973">
        <v>10</v>
      </c>
      <c r="F7973" t="s">
        <v>148</v>
      </c>
      <c r="G7973">
        <v>1</v>
      </c>
      <c r="H7973">
        <v>0.74085049599999997</v>
      </c>
      <c r="I7973" t="s">
        <v>206</v>
      </c>
      <c r="J7973" t="s">
        <v>207</v>
      </c>
    </row>
    <row r="7974" spans="1:10">
      <c r="A7974" t="str">
        <f t="shared" si="124"/>
        <v>C322017MaleNon-Maori10</v>
      </c>
      <c r="B7974">
        <v>2017</v>
      </c>
      <c r="C7974" t="s">
        <v>26</v>
      </c>
      <c r="D7974" t="s">
        <v>120</v>
      </c>
      <c r="E7974">
        <v>10</v>
      </c>
      <c r="F7974" t="s">
        <v>148</v>
      </c>
      <c r="G7974">
        <v>1</v>
      </c>
      <c r="H7974">
        <v>0.74085049599999997</v>
      </c>
      <c r="I7974" t="s">
        <v>189</v>
      </c>
      <c r="J7974" t="s">
        <v>190</v>
      </c>
    </row>
    <row r="7975" spans="1:10">
      <c r="A7975" t="str">
        <f t="shared" si="124"/>
        <v>C33-C342017MaleNon-Maori10</v>
      </c>
      <c r="B7975">
        <v>2017</v>
      </c>
      <c r="C7975" t="s">
        <v>26</v>
      </c>
      <c r="D7975" t="s">
        <v>120</v>
      </c>
      <c r="E7975">
        <v>10</v>
      </c>
      <c r="F7975" t="s">
        <v>148</v>
      </c>
      <c r="G7975">
        <v>12</v>
      </c>
      <c r="H7975">
        <v>8.8902059560000009</v>
      </c>
      <c r="I7975" t="s">
        <v>92</v>
      </c>
      <c r="J7975" t="s">
        <v>175</v>
      </c>
    </row>
    <row r="7976" spans="1:10">
      <c r="A7976" t="str">
        <f t="shared" si="124"/>
        <v>C372017MaleNon-Maori10</v>
      </c>
      <c r="B7976">
        <v>2017</v>
      </c>
      <c r="C7976" t="s">
        <v>26</v>
      </c>
      <c r="D7976" t="s">
        <v>120</v>
      </c>
      <c r="E7976">
        <v>10</v>
      </c>
      <c r="F7976" t="s">
        <v>148</v>
      </c>
      <c r="G7976">
        <v>1</v>
      </c>
      <c r="H7976">
        <v>0.74085049599999997</v>
      </c>
      <c r="I7976" t="s">
        <v>212</v>
      </c>
      <c r="J7976" t="s">
        <v>213</v>
      </c>
    </row>
    <row r="7977" spans="1:10">
      <c r="A7977" t="str">
        <f t="shared" si="124"/>
        <v>C382017MaleNon-Maori10</v>
      </c>
      <c r="B7977">
        <v>2017</v>
      </c>
      <c r="C7977" t="s">
        <v>26</v>
      </c>
      <c r="D7977" t="s">
        <v>120</v>
      </c>
      <c r="E7977">
        <v>10</v>
      </c>
      <c r="F7977" t="s">
        <v>148</v>
      </c>
      <c r="G7977">
        <v>1</v>
      </c>
      <c r="H7977">
        <v>0.74085049599999997</v>
      </c>
      <c r="I7977" t="s">
        <v>191</v>
      </c>
      <c r="J7977" t="s">
        <v>192</v>
      </c>
    </row>
    <row r="7978" spans="1:10">
      <c r="A7978" t="str">
        <f t="shared" si="124"/>
        <v>C40-C412017MaleNon-Maori10</v>
      </c>
      <c r="B7978">
        <v>2017</v>
      </c>
      <c r="C7978" t="s">
        <v>26</v>
      </c>
      <c r="D7978" t="s">
        <v>120</v>
      </c>
      <c r="E7978">
        <v>10</v>
      </c>
      <c r="F7978" t="s">
        <v>148</v>
      </c>
      <c r="G7978">
        <v>1</v>
      </c>
      <c r="H7978">
        <v>0.74085049599999997</v>
      </c>
      <c r="I7978" t="s">
        <v>160</v>
      </c>
      <c r="J7978" t="s">
        <v>161</v>
      </c>
    </row>
    <row r="7979" spans="1:10">
      <c r="A7979" t="str">
        <f t="shared" si="124"/>
        <v>C432017MaleNon-Maori10</v>
      </c>
      <c r="B7979">
        <v>2017</v>
      </c>
      <c r="C7979" t="s">
        <v>26</v>
      </c>
      <c r="D7979" t="s">
        <v>120</v>
      </c>
      <c r="E7979">
        <v>10</v>
      </c>
      <c r="F7979" t="s">
        <v>148</v>
      </c>
      <c r="G7979">
        <v>67</v>
      </c>
      <c r="H7979">
        <v>49.636983260000001</v>
      </c>
      <c r="I7979" t="s">
        <v>93</v>
      </c>
      <c r="J7979" t="s">
        <v>186</v>
      </c>
    </row>
    <row r="7980" spans="1:10">
      <c r="A7980" t="str">
        <f t="shared" si="124"/>
        <v>C442017MaleNon-Maori10</v>
      </c>
      <c r="B7980">
        <v>2017</v>
      </c>
      <c r="C7980" t="s">
        <v>26</v>
      </c>
      <c r="D7980" t="s">
        <v>120</v>
      </c>
      <c r="E7980">
        <v>10</v>
      </c>
      <c r="F7980" t="s">
        <v>148</v>
      </c>
      <c r="G7980">
        <v>1</v>
      </c>
      <c r="H7980">
        <v>0.74085049599999997</v>
      </c>
      <c r="I7980" t="s">
        <v>176</v>
      </c>
      <c r="J7980" t="s">
        <v>177</v>
      </c>
    </row>
    <row r="7981" spans="1:10">
      <c r="A7981" t="str">
        <f t="shared" si="124"/>
        <v>C452017MaleNon-Maori10</v>
      </c>
      <c r="B7981">
        <v>2017</v>
      </c>
      <c r="C7981" t="s">
        <v>26</v>
      </c>
      <c r="D7981" t="s">
        <v>120</v>
      </c>
      <c r="E7981">
        <v>10</v>
      </c>
      <c r="F7981" t="s">
        <v>148</v>
      </c>
      <c r="G7981">
        <v>1</v>
      </c>
      <c r="H7981">
        <v>0.74085049599999997</v>
      </c>
      <c r="I7981" t="s">
        <v>218</v>
      </c>
      <c r="J7981" t="s">
        <v>219</v>
      </c>
    </row>
    <row r="7982" spans="1:10">
      <c r="A7982" t="str">
        <f t="shared" si="124"/>
        <v>C492017MaleNon-Maori10</v>
      </c>
      <c r="B7982">
        <v>2017</v>
      </c>
      <c r="C7982" t="s">
        <v>26</v>
      </c>
      <c r="D7982" t="s">
        <v>120</v>
      </c>
      <c r="E7982">
        <v>10</v>
      </c>
      <c r="F7982" t="s">
        <v>148</v>
      </c>
      <c r="G7982">
        <v>3</v>
      </c>
      <c r="H7982">
        <v>2.2225514890000002</v>
      </c>
      <c r="I7982" t="s">
        <v>162</v>
      </c>
      <c r="J7982" t="s">
        <v>163</v>
      </c>
    </row>
    <row r="7983" spans="1:10">
      <c r="A7983" t="str">
        <f t="shared" si="124"/>
        <v>C612017MaleNon-Maori10</v>
      </c>
      <c r="B7983">
        <v>2017</v>
      </c>
      <c r="C7983" t="s">
        <v>26</v>
      </c>
      <c r="D7983" t="s">
        <v>120</v>
      </c>
      <c r="E7983">
        <v>10</v>
      </c>
      <c r="F7983" t="s">
        <v>148</v>
      </c>
      <c r="G7983">
        <v>40</v>
      </c>
      <c r="H7983">
        <v>29.634019850000001</v>
      </c>
      <c r="I7983" t="s">
        <v>107</v>
      </c>
      <c r="J7983" t="s">
        <v>202</v>
      </c>
    </row>
    <row r="7984" spans="1:10">
      <c r="A7984" t="str">
        <f t="shared" si="124"/>
        <v>C622017MaleNon-Maori10</v>
      </c>
      <c r="B7984">
        <v>2017</v>
      </c>
      <c r="C7984" t="s">
        <v>26</v>
      </c>
      <c r="D7984" t="s">
        <v>120</v>
      </c>
      <c r="E7984">
        <v>10</v>
      </c>
      <c r="F7984" t="s">
        <v>148</v>
      </c>
      <c r="G7984">
        <v>7</v>
      </c>
      <c r="H7984">
        <v>5.1859534749999998</v>
      </c>
      <c r="I7984" t="s">
        <v>108</v>
      </c>
      <c r="J7984" t="s">
        <v>187</v>
      </c>
    </row>
    <row r="7985" spans="1:10">
      <c r="A7985" t="str">
        <f t="shared" si="124"/>
        <v>C64-C66, C682017MaleNon-Maori10</v>
      </c>
      <c r="B7985">
        <v>2017</v>
      </c>
      <c r="C7985" t="s">
        <v>26</v>
      </c>
      <c r="D7985" t="s">
        <v>120</v>
      </c>
      <c r="E7985">
        <v>10</v>
      </c>
      <c r="F7985" t="s">
        <v>148</v>
      </c>
      <c r="G7985">
        <v>16</v>
      </c>
      <c r="H7985">
        <v>11.85360794</v>
      </c>
      <c r="I7985" t="s">
        <v>94</v>
      </c>
      <c r="J7985" t="s">
        <v>164</v>
      </c>
    </row>
    <row r="7986" spans="1:10">
      <c r="A7986" t="str">
        <f t="shared" si="124"/>
        <v>C672017MaleNon-Maori10</v>
      </c>
      <c r="B7986">
        <v>2017</v>
      </c>
      <c r="C7986" t="s">
        <v>26</v>
      </c>
      <c r="D7986" t="s">
        <v>120</v>
      </c>
      <c r="E7986">
        <v>10</v>
      </c>
      <c r="F7986" t="s">
        <v>148</v>
      </c>
      <c r="G7986">
        <v>4</v>
      </c>
      <c r="H7986">
        <v>2.963401985</v>
      </c>
      <c r="I7986" t="s">
        <v>95</v>
      </c>
      <c r="J7986" t="s">
        <v>226</v>
      </c>
    </row>
    <row r="7987" spans="1:10">
      <c r="A7987" t="str">
        <f t="shared" si="124"/>
        <v>C692017MaleNon-Maori10</v>
      </c>
      <c r="B7987">
        <v>2017</v>
      </c>
      <c r="C7987" t="s">
        <v>26</v>
      </c>
      <c r="D7987" t="s">
        <v>120</v>
      </c>
      <c r="E7987">
        <v>10</v>
      </c>
      <c r="F7987" t="s">
        <v>148</v>
      </c>
      <c r="G7987">
        <v>1</v>
      </c>
      <c r="H7987">
        <v>0.74085049599999997</v>
      </c>
      <c r="I7987" t="s">
        <v>165</v>
      </c>
      <c r="J7987" t="s">
        <v>166</v>
      </c>
    </row>
    <row r="7988" spans="1:10">
      <c r="A7988" t="str">
        <f t="shared" si="124"/>
        <v>C712017MaleNon-Maori10</v>
      </c>
      <c r="B7988">
        <v>2017</v>
      </c>
      <c r="C7988" t="s">
        <v>26</v>
      </c>
      <c r="D7988" t="s">
        <v>120</v>
      </c>
      <c r="E7988">
        <v>10</v>
      </c>
      <c r="F7988" t="s">
        <v>148</v>
      </c>
      <c r="G7988">
        <v>13</v>
      </c>
      <c r="H7988">
        <v>9.6310564529999994</v>
      </c>
      <c r="I7988" t="s">
        <v>96</v>
      </c>
      <c r="J7988" t="s">
        <v>167</v>
      </c>
    </row>
    <row r="7989" spans="1:10">
      <c r="A7989" t="str">
        <f t="shared" si="124"/>
        <v>C722017MaleNon-Maori10</v>
      </c>
      <c r="B7989">
        <v>2017</v>
      </c>
      <c r="C7989" t="s">
        <v>26</v>
      </c>
      <c r="D7989" t="s">
        <v>120</v>
      </c>
      <c r="E7989">
        <v>10</v>
      </c>
      <c r="F7989" t="s">
        <v>148</v>
      </c>
      <c r="G7989">
        <v>1</v>
      </c>
      <c r="H7989">
        <v>0.74085049599999997</v>
      </c>
      <c r="I7989" t="s">
        <v>168</v>
      </c>
      <c r="J7989" t="s">
        <v>169</v>
      </c>
    </row>
    <row r="7990" spans="1:10">
      <c r="A7990" t="str">
        <f t="shared" si="124"/>
        <v>C732017MaleNon-Maori10</v>
      </c>
      <c r="B7990">
        <v>2017</v>
      </c>
      <c r="C7990" t="s">
        <v>26</v>
      </c>
      <c r="D7990" t="s">
        <v>120</v>
      </c>
      <c r="E7990">
        <v>10</v>
      </c>
      <c r="F7990" t="s">
        <v>148</v>
      </c>
      <c r="G7990">
        <v>10</v>
      </c>
      <c r="H7990">
        <v>7.4085049639999996</v>
      </c>
      <c r="I7990" t="s">
        <v>97</v>
      </c>
      <c r="J7990" t="s">
        <v>183</v>
      </c>
    </row>
    <row r="7991" spans="1:10">
      <c r="A7991" t="str">
        <f t="shared" si="124"/>
        <v>C742017MaleNon-Maori10</v>
      </c>
      <c r="B7991">
        <v>2017</v>
      </c>
      <c r="C7991" t="s">
        <v>26</v>
      </c>
      <c r="D7991" t="s">
        <v>120</v>
      </c>
      <c r="E7991">
        <v>10</v>
      </c>
      <c r="F7991" t="s">
        <v>148</v>
      </c>
      <c r="G7991">
        <v>1</v>
      </c>
      <c r="H7991">
        <v>0.74085049599999997</v>
      </c>
      <c r="I7991" t="s">
        <v>170</v>
      </c>
      <c r="J7991" t="s">
        <v>171</v>
      </c>
    </row>
    <row r="7992" spans="1:10">
      <c r="A7992" t="str">
        <f t="shared" si="124"/>
        <v>C77-C792017MaleNon-Maori10</v>
      </c>
      <c r="B7992">
        <v>2017</v>
      </c>
      <c r="C7992" t="s">
        <v>26</v>
      </c>
      <c r="D7992" t="s">
        <v>120</v>
      </c>
      <c r="E7992">
        <v>10</v>
      </c>
      <c r="F7992" t="s">
        <v>148</v>
      </c>
      <c r="G7992">
        <v>2</v>
      </c>
      <c r="H7992">
        <v>1.481700993</v>
      </c>
      <c r="I7992" t="s">
        <v>215</v>
      </c>
      <c r="J7992" t="s">
        <v>216</v>
      </c>
    </row>
    <row r="7993" spans="1:10">
      <c r="A7993" t="str">
        <f t="shared" si="124"/>
        <v>C812017MaleNon-Maori10</v>
      </c>
      <c r="B7993">
        <v>2017</v>
      </c>
      <c r="C7993" t="s">
        <v>26</v>
      </c>
      <c r="D7993" t="s">
        <v>120</v>
      </c>
      <c r="E7993">
        <v>10</v>
      </c>
      <c r="F7993" t="s">
        <v>148</v>
      </c>
      <c r="G7993">
        <v>1</v>
      </c>
      <c r="H7993">
        <v>0.74085049599999997</v>
      </c>
      <c r="I7993" t="s">
        <v>98</v>
      </c>
      <c r="J7993" t="s">
        <v>172</v>
      </c>
    </row>
    <row r="7994" spans="1:10">
      <c r="A7994" t="str">
        <f t="shared" si="124"/>
        <v>C82-C86, C962017MaleNon-Maori10</v>
      </c>
      <c r="B7994">
        <v>2017</v>
      </c>
      <c r="C7994" t="s">
        <v>26</v>
      </c>
      <c r="D7994" t="s">
        <v>120</v>
      </c>
      <c r="E7994">
        <v>10</v>
      </c>
      <c r="F7994" t="s">
        <v>148</v>
      </c>
      <c r="G7994">
        <v>27</v>
      </c>
      <c r="H7994">
        <v>20.002963399999999</v>
      </c>
      <c r="I7994" t="s">
        <v>99</v>
      </c>
      <c r="J7994" t="s">
        <v>173</v>
      </c>
    </row>
    <row r="7995" spans="1:10">
      <c r="A7995" t="str">
        <f t="shared" si="124"/>
        <v>C882017MaleNon-Maori10</v>
      </c>
      <c r="B7995">
        <v>2017</v>
      </c>
      <c r="C7995" t="s">
        <v>26</v>
      </c>
      <c r="D7995" t="s">
        <v>120</v>
      </c>
      <c r="E7995">
        <v>10</v>
      </c>
      <c r="F7995" t="s">
        <v>148</v>
      </c>
      <c r="G7995">
        <v>1</v>
      </c>
      <c r="H7995">
        <v>0.74085049599999997</v>
      </c>
      <c r="I7995" t="s">
        <v>195</v>
      </c>
      <c r="J7995" t="s">
        <v>196</v>
      </c>
    </row>
    <row r="7996" spans="1:10">
      <c r="A7996" t="str">
        <f t="shared" si="124"/>
        <v>C902017MaleNon-Maori10</v>
      </c>
      <c r="B7996">
        <v>2017</v>
      </c>
      <c r="C7996" t="s">
        <v>26</v>
      </c>
      <c r="D7996" t="s">
        <v>120</v>
      </c>
      <c r="E7996">
        <v>10</v>
      </c>
      <c r="F7996" t="s">
        <v>148</v>
      </c>
      <c r="G7996">
        <v>4</v>
      </c>
      <c r="H7996">
        <v>2.963401985</v>
      </c>
      <c r="I7996" t="s">
        <v>100</v>
      </c>
      <c r="J7996" t="s">
        <v>205</v>
      </c>
    </row>
    <row r="7997" spans="1:10">
      <c r="A7997" t="str">
        <f t="shared" si="124"/>
        <v>C91-C952017MaleNon-Maori10</v>
      </c>
      <c r="B7997">
        <v>2017</v>
      </c>
      <c r="C7997" t="s">
        <v>26</v>
      </c>
      <c r="D7997" t="s">
        <v>120</v>
      </c>
      <c r="E7997">
        <v>10</v>
      </c>
      <c r="F7997" t="s">
        <v>148</v>
      </c>
      <c r="G7997">
        <v>17</v>
      </c>
      <c r="H7997">
        <v>12.59445844</v>
      </c>
      <c r="I7997" t="s">
        <v>101</v>
      </c>
      <c r="J7997" t="s">
        <v>174</v>
      </c>
    </row>
    <row r="7998" spans="1:10">
      <c r="A7998" t="str">
        <f t="shared" si="124"/>
        <v>D45-D472017MaleNon-Maori10</v>
      </c>
      <c r="B7998">
        <v>2017</v>
      </c>
      <c r="C7998" t="s">
        <v>26</v>
      </c>
      <c r="D7998" t="s">
        <v>120</v>
      </c>
      <c r="E7998">
        <v>10</v>
      </c>
      <c r="F7998" t="s">
        <v>148</v>
      </c>
      <c r="G7998">
        <v>3</v>
      </c>
      <c r="H7998">
        <v>2.2225514890000002</v>
      </c>
      <c r="I7998" t="s">
        <v>140</v>
      </c>
      <c r="J7998" t="s">
        <v>181</v>
      </c>
    </row>
    <row r="7999" spans="1:10">
      <c r="A7999" t="str">
        <f t="shared" si="124"/>
        <v>C00-C142015MaleNon-Maori11</v>
      </c>
      <c r="B7999">
        <v>2015</v>
      </c>
      <c r="C7999" t="s">
        <v>26</v>
      </c>
      <c r="D7999" t="s">
        <v>120</v>
      </c>
      <c r="E7999">
        <v>11</v>
      </c>
      <c r="F7999" t="s">
        <v>149</v>
      </c>
      <c r="G7999">
        <v>38</v>
      </c>
      <c r="H7999">
        <v>27.982326950000001</v>
      </c>
      <c r="I7999" t="s">
        <v>86</v>
      </c>
      <c r="J7999" t="s">
        <v>180</v>
      </c>
    </row>
    <row r="8000" spans="1:10">
      <c r="A8000" t="str">
        <f t="shared" si="124"/>
        <v>C152015MaleNon-Maori11</v>
      </c>
      <c r="B8000">
        <v>2015</v>
      </c>
      <c r="C8000" t="s">
        <v>26</v>
      </c>
      <c r="D8000" t="s">
        <v>120</v>
      </c>
      <c r="E8000">
        <v>11</v>
      </c>
      <c r="F8000" t="s">
        <v>149</v>
      </c>
      <c r="G8000">
        <v>8</v>
      </c>
      <c r="H8000">
        <v>5.8910162000000001</v>
      </c>
      <c r="I8000" t="s">
        <v>87</v>
      </c>
      <c r="J8000" t="s">
        <v>217</v>
      </c>
    </row>
    <row r="8001" spans="1:10">
      <c r="A8001" t="str">
        <f t="shared" si="124"/>
        <v>C162015MaleNon-Maori11</v>
      </c>
      <c r="B8001">
        <v>2015</v>
      </c>
      <c r="C8001" t="s">
        <v>26</v>
      </c>
      <c r="D8001" t="s">
        <v>120</v>
      </c>
      <c r="E8001">
        <v>11</v>
      </c>
      <c r="F8001" t="s">
        <v>149</v>
      </c>
      <c r="G8001">
        <v>11</v>
      </c>
      <c r="H8001">
        <v>8.1001472749999994</v>
      </c>
      <c r="I8001" t="s">
        <v>88</v>
      </c>
      <c r="J8001" t="s">
        <v>188</v>
      </c>
    </row>
    <row r="8002" spans="1:10">
      <c r="A8002" t="str">
        <f t="shared" si="124"/>
        <v>C172015MaleNon-Maori11</v>
      </c>
      <c r="B8002">
        <v>2015</v>
      </c>
      <c r="C8002" t="s">
        <v>26</v>
      </c>
      <c r="D8002" t="s">
        <v>120</v>
      </c>
      <c r="E8002">
        <v>11</v>
      </c>
      <c r="F8002" t="s">
        <v>149</v>
      </c>
      <c r="G8002">
        <v>5</v>
      </c>
      <c r="H8002">
        <v>3.681885125</v>
      </c>
      <c r="I8002" t="s">
        <v>208</v>
      </c>
      <c r="J8002" t="s">
        <v>209</v>
      </c>
    </row>
    <row r="8003" spans="1:10">
      <c r="A8003" t="str">
        <f t="shared" ref="A8003:A8066" si="125">I8003&amp;B8003&amp;C8003&amp;D8003&amp;E8003</f>
        <v>C18-C212015MaleNon-Maori11</v>
      </c>
      <c r="B8003">
        <v>2015</v>
      </c>
      <c r="C8003" t="s">
        <v>26</v>
      </c>
      <c r="D8003" t="s">
        <v>120</v>
      </c>
      <c r="E8003">
        <v>11</v>
      </c>
      <c r="F8003" t="s">
        <v>149</v>
      </c>
      <c r="G8003">
        <v>77</v>
      </c>
      <c r="H8003">
        <v>56.701030930000002</v>
      </c>
      <c r="I8003" t="s">
        <v>89</v>
      </c>
      <c r="J8003" t="s">
        <v>182</v>
      </c>
    </row>
    <row r="8004" spans="1:10">
      <c r="A8004" t="str">
        <f t="shared" si="125"/>
        <v>C222015MaleNon-Maori11</v>
      </c>
      <c r="B8004">
        <v>2015</v>
      </c>
      <c r="C8004" t="s">
        <v>26</v>
      </c>
      <c r="D8004" t="s">
        <v>120</v>
      </c>
      <c r="E8004">
        <v>11</v>
      </c>
      <c r="F8004" t="s">
        <v>149</v>
      </c>
      <c r="G8004">
        <v>20</v>
      </c>
      <c r="H8004">
        <v>14.7275405</v>
      </c>
      <c r="I8004" t="s">
        <v>90</v>
      </c>
      <c r="J8004" t="s">
        <v>159</v>
      </c>
    </row>
    <row r="8005" spans="1:10">
      <c r="A8005" t="str">
        <f t="shared" si="125"/>
        <v>C242015MaleNon-Maori11</v>
      </c>
      <c r="B8005">
        <v>2015</v>
      </c>
      <c r="C8005" t="s">
        <v>26</v>
      </c>
      <c r="D8005" t="s">
        <v>120</v>
      </c>
      <c r="E8005">
        <v>11</v>
      </c>
      <c r="F8005" t="s">
        <v>149</v>
      </c>
      <c r="G8005">
        <v>3</v>
      </c>
      <c r="H8005">
        <v>2.2091310750000002</v>
      </c>
      <c r="I8005" t="s">
        <v>220</v>
      </c>
      <c r="J8005" t="s">
        <v>221</v>
      </c>
    </row>
    <row r="8006" spans="1:10">
      <c r="A8006" t="str">
        <f t="shared" si="125"/>
        <v>C252015MaleNon-Maori11</v>
      </c>
      <c r="B8006">
        <v>2015</v>
      </c>
      <c r="C8006" t="s">
        <v>26</v>
      </c>
      <c r="D8006" t="s">
        <v>120</v>
      </c>
      <c r="E8006">
        <v>11</v>
      </c>
      <c r="F8006" t="s">
        <v>149</v>
      </c>
      <c r="G8006">
        <v>8</v>
      </c>
      <c r="H8006">
        <v>5.8910162000000001</v>
      </c>
      <c r="I8006" t="s">
        <v>91</v>
      </c>
      <c r="J8006" t="s">
        <v>197</v>
      </c>
    </row>
    <row r="8007" spans="1:10">
      <c r="A8007" t="str">
        <f t="shared" si="125"/>
        <v>C262015MaleNon-Maori11</v>
      </c>
      <c r="B8007">
        <v>2015</v>
      </c>
      <c r="C8007" t="s">
        <v>26</v>
      </c>
      <c r="D8007" t="s">
        <v>120</v>
      </c>
      <c r="E8007">
        <v>11</v>
      </c>
      <c r="F8007" t="s">
        <v>149</v>
      </c>
      <c r="G8007">
        <v>1</v>
      </c>
      <c r="H8007">
        <v>0.73637702500000002</v>
      </c>
      <c r="I8007" t="s">
        <v>198</v>
      </c>
      <c r="J8007" t="s">
        <v>199</v>
      </c>
    </row>
    <row r="8008" spans="1:10">
      <c r="A8008" t="str">
        <f t="shared" si="125"/>
        <v>C322015MaleNon-Maori11</v>
      </c>
      <c r="B8008">
        <v>2015</v>
      </c>
      <c r="C8008" t="s">
        <v>26</v>
      </c>
      <c r="D8008" t="s">
        <v>120</v>
      </c>
      <c r="E8008">
        <v>11</v>
      </c>
      <c r="F8008" t="s">
        <v>149</v>
      </c>
      <c r="G8008">
        <v>4</v>
      </c>
      <c r="H8008">
        <v>2.9455081000000001</v>
      </c>
      <c r="I8008" t="s">
        <v>189</v>
      </c>
      <c r="J8008" t="s">
        <v>190</v>
      </c>
    </row>
    <row r="8009" spans="1:10">
      <c r="A8009" t="str">
        <f t="shared" si="125"/>
        <v>C33-C342015MaleNon-Maori11</v>
      </c>
      <c r="B8009">
        <v>2015</v>
      </c>
      <c r="C8009" t="s">
        <v>26</v>
      </c>
      <c r="D8009" t="s">
        <v>120</v>
      </c>
      <c r="E8009">
        <v>11</v>
      </c>
      <c r="F8009" t="s">
        <v>149</v>
      </c>
      <c r="G8009">
        <v>36</v>
      </c>
      <c r="H8009">
        <v>26.509572899999998</v>
      </c>
      <c r="I8009" t="s">
        <v>92</v>
      </c>
      <c r="J8009" t="s">
        <v>175</v>
      </c>
    </row>
    <row r="8010" spans="1:10">
      <c r="A8010" t="str">
        <f t="shared" si="125"/>
        <v>C40-C412015MaleNon-Maori11</v>
      </c>
      <c r="B8010">
        <v>2015</v>
      </c>
      <c r="C8010" t="s">
        <v>26</v>
      </c>
      <c r="D8010" t="s">
        <v>120</v>
      </c>
      <c r="E8010">
        <v>11</v>
      </c>
      <c r="F8010" t="s">
        <v>149</v>
      </c>
      <c r="G8010">
        <v>1</v>
      </c>
      <c r="H8010">
        <v>0.73637702500000002</v>
      </c>
      <c r="I8010" t="s">
        <v>160</v>
      </c>
      <c r="J8010" t="s">
        <v>161</v>
      </c>
    </row>
    <row r="8011" spans="1:10">
      <c r="A8011" t="str">
        <f t="shared" si="125"/>
        <v>C432015MaleNon-Maori11</v>
      </c>
      <c r="B8011">
        <v>2015</v>
      </c>
      <c r="C8011" t="s">
        <v>26</v>
      </c>
      <c r="D8011" t="s">
        <v>120</v>
      </c>
      <c r="E8011">
        <v>11</v>
      </c>
      <c r="F8011" t="s">
        <v>149</v>
      </c>
      <c r="G8011">
        <v>99</v>
      </c>
      <c r="H8011">
        <v>72.901325479999997</v>
      </c>
      <c r="I8011" t="s">
        <v>93</v>
      </c>
      <c r="J8011" t="s">
        <v>186</v>
      </c>
    </row>
    <row r="8012" spans="1:10">
      <c r="A8012" t="str">
        <f t="shared" si="125"/>
        <v>C442015MaleNon-Maori11</v>
      </c>
      <c r="B8012">
        <v>2015</v>
      </c>
      <c r="C8012" t="s">
        <v>26</v>
      </c>
      <c r="D8012" t="s">
        <v>120</v>
      </c>
      <c r="E8012">
        <v>11</v>
      </c>
      <c r="F8012" t="s">
        <v>149</v>
      </c>
      <c r="G8012">
        <v>3</v>
      </c>
      <c r="H8012">
        <v>2.2091310750000002</v>
      </c>
      <c r="I8012" t="s">
        <v>176</v>
      </c>
      <c r="J8012" t="s">
        <v>177</v>
      </c>
    </row>
    <row r="8013" spans="1:10">
      <c r="A8013" t="str">
        <f t="shared" si="125"/>
        <v>C472015MaleNon-Maori11</v>
      </c>
      <c r="B8013">
        <v>2015</v>
      </c>
      <c r="C8013" t="s">
        <v>26</v>
      </c>
      <c r="D8013" t="s">
        <v>120</v>
      </c>
      <c r="E8013">
        <v>11</v>
      </c>
      <c r="F8013" t="s">
        <v>149</v>
      </c>
      <c r="G8013">
        <v>1</v>
      </c>
      <c r="H8013">
        <v>0.73637702500000002</v>
      </c>
      <c r="I8013" t="s">
        <v>178</v>
      </c>
      <c r="J8013" t="s">
        <v>179</v>
      </c>
    </row>
    <row r="8014" spans="1:10">
      <c r="A8014" t="str">
        <f t="shared" si="125"/>
        <v>C482015MaleNon-Maori11</v>
      </c>
      <c r="B8014">
        <v>2015</v>
      </c>
      <c r="C8014" t="s">
        <v>26</v>
      </c>
      <c r="D8014" t="s">
        <v>120</v>
      </c>
      <c r="E8014">
        <v>11</v>
      </c>
      <c r="F8014" t="s">
        <v>149</v>
      </c>
      <c r="G8014">
        <v>1</v>
      </c>
      <c r="H8014">
        <v>0.73637702500000002</v>
      </c>
      <c r="I8014" t="s">
        <v>200</v>
      </c>
      <c r="J8014" t="s">
        <v>201</v>
      </c>
    </row>
    <row r="8015" spans="1:10">
      <c r="A8015" t="str">
        <f t="shared" si="125"/>
        <v>C492015MaleNon-Maori11</v>
      </c>
      <c r="B8015">
        <v>2015</v>
      </c>
      <c r="C8015" t="s">
        <v>26</v>
      </c>
      <c r="D8015" t="s">
        <v>120</v>
      </c>
      <c r="E8015">
        <v>11</v>
      </c>
      <c r="F8015" t="s">
        <v>149</v>
      </c>
      <c r="G8015">
        <v>5</v>
      </c>
      <c r="H8015">
        <v>3.681885125</v>
      </c>
      <c r="I8015" t="s">
        <v>162</v>
      </c>
      <c r="J8015" t="s">
        <v>163</v>
      </c>
    </row>
    <row r="8016" spans="1:10">
      <c r="A8016" t="str">
        <f t="shared" si="125"/>
        <v>C502015MaleNon-Maori11</v>
      </c>
      <c r="B8016">
        <v>2015</v>
      </c>
      <c r="C8016" t="s">
        <v>26</v>
      </c>
      <c r="D8016" t="s">
        <v>120</v>
      </c>
      <c r="E8016">
        <v>11</v>
      </c>
      <c r="F8016" t="s">
        <v>149</v>
      </c>
      <c r="G8016">
        <v>2</v>
      </c>
      <c r="H8016">
        <v>1.47275405</v>
      </c>
      <c r="I8016" t="s">
        <v>102</v>
      </c>
      <c r="J8016" t="s">
        <v>214</v>
      </c>
    </row>
    <row r="8017" spans="1:10">
      <c r="A8017" t="str">
        <f t="shared" si="125"/>
        <v>C612015MaleNon-Maori11</v>
      </c>
      <c r="B8017">
        <v>2015</v>
      </c>
      <c r="C8017" t="s">
        <v>26</v>
      </c>
      <c r="D8017" t="s">
        <v>120</v>
      </c>
      <c r="E8017">
        <v>11</v>
      </c>
      <c r="F8017" t="s">
        <v>149</v>
      </c>
      <c r="G8017">
        <v>131</v>
      </c>
      <c r="H8017">
        <v>96.465390279999994</v>
      </c>
      <c r="I8017" t="s">
        <v>107</v>
      </c>
      <c r="J8017" t="s">
        <v>202</v>
      </c>
    </row>
    <row r="8018" spans="1:10">
      <c r="A8018" t="str">
        <f t="shared" si="125"/>
        <v>C622015MaleNon-Maori11</v>
      </c>
      <c r="B8018">
        <v>2015</v>
      </c>
      <c r="C8018" t="s">
        <v>26</v>
      </c>
      <c r="D8018" t="s">
        <v>120</v>
      </c>
      <c r="E8018">
        <v>11</v>
      </c>
      <c r="F8018" t="s">
        <v>149</v>
      </c>
      <c r="G8018">
        <v>10</v>
      </c>
      <c r="H8018">
        <v>7.36377025</v>
      </c>
      <c r="I8018" t="s">
        <v>108</v>
      </c>
      <c r="J8018" t="s">
        <v>187</v>
      </c>
    </row>
    <row r="8019" spans="1:10">
      <c r="A8019" t="str">
        <f t="shared" si="125"/>
        <v>C64-C66, C682015MaleNon-Maori11</v>
      </c>
      <c r="B8019">
        <v>2015</v>
      </c>
      <c r="C8019" t="s">
        <v>26</v>
      </c>
      <c r="D8019" t="s">
        <v>120</v>
      </c>
      <c r="E8019">
        <v>11</v>
      </c>
      <c r="F8019" t="s">
        <v>149</v>
      </c>
      <c r="G8019">
        <v>30</v>
      </c>
      <c r="H8019">
        <v>22.091310750000002</v>
      </c>
      <c r="I8019" t="s">
        <v>94</v>
      </c>
      <c r="J8019" t="s">
        <v>164</v>
      </c>
    </row>
    <row r="8020" spans="1:10">
      <c r="A8020" t="str">
        <f t="shared" si="125"/>
        <v>C672015MaleNon-Maori11</v>
      </c>
      <c r="B8020">
        <v>2015</v>
      </c>
      <c r="C8020" t="s">
        <v>26</v>
      </c>
      <c r="D8020" t="s">
        <v>120</v>
      </c>
      <c r="E8020">
        <v>11</v>
      </c>
      <c r="F8020" t="s">
        <v>149</v>
      </c>
      <c r="G8020">
        <v>4</v>
      </c>
      <c r="H8020">
        <v>2.9455081000000001</v>
      </c>
      <c r="I8020" t="s">
        <v>95</v>
      </c>
      <c r="J8020" t="s">
        <v>226</v>
      </c>
    </row>
    <row r="8021" spans="1:10">
      <c r="A8021" t="str">
        <f t="shared" si="125"/>
        <v>C692015MaleNon-Maori11</v>
      </c>
      <c r="B8021">
        <v>2015</v>
      </c>
      <c r="C8021" t="s">
        <v>26</v>
      </c>
      <c r="D8021" t="s">
        <v>120</v>
      </c>
      <c r="E8021">
        <v>11</v>
      </c>
      <c r="F8021" t="s">
        <v>149</v>
      </c>
      <c r="G8021">
        <v>3</v>
      </c>
      <c r="H8021">
        <v>2.2091310750000002</v>
      </c>
      <c r="I8021" t="s">
        <v>165</v>
      </c>
      <c r="J8021" t="s">
        <v>166</v>
      </c>
    </row>
    <row r="8022" spans="1:10">
      <c r="A8022" t="str">
        <f t="shared" si="125"/>
        <v>C712015MaleNon-Maori11</v>
      </c>
      <c r="B8022">
        <v>2015</v>
      </c>
      <c r="C8022" t="s">
        <v>26</v>
      </c>
      <c r="D8022" t="s">
        <v>120</v>
      </c>
      <c r="E8022">
        <v>11</v>
      </c>
      <c r="F8022" t="s">
        <v>149</v>
      </c>
      <c r="G8022">
        <v>14</v>
      </c>
      <c r="H8022">
        <v>10.30927835</v>
      </c>
      <c r="I8022" t="s">
        <v>96</v>
      </c>
      <c r="J8022" t="s">
        <v>167</v>
      </c>
    </row>
    <row r="8023" spans="1:10">
      <c r="A8023" t="str">
        <f t="shared" si="125"/>
        <v>C722015MaleNon-Maori11</v>
      </c>
      <c r="B8023">
        <v>2015</v>
      </c>
      <c r="C8023" t="s">
        <v>26</v>
      </c>
      <c r="D8023" t="s">
        <v>120</v>
      </c>
      <c r="E8023">
        <v>11</v>
      </c>
      <c r="F8023" t="s">
        <v>149</v>
      </c>
      <c r="G8023">
        <v>1</v>
      </c>
      <c r="H8023">
        <v>0.73637702500000002</v>
      </c>
      <c r="I8023" t="s">
        <v>168</v>
      </c>
      <c r="J8023" t="s">
        <v>169</v>
      </c>
    </row>
    <row r="8024" spans="1:10">
      <c r="A8024" t="str">
        <f t="shared" si="125"/>
        <v>C732015MaleNon-Maori11</v>
      </c>
      <c r="B8024">
        <v>2015</v>
      </c>
      <c r="C8024" t="s">
        <v>26</v>
      </c>
      <c r="D8024" t="s">
        <v>120</v>
      </c>
      <c r="E8024">
        <v>11</v>
      </c>
      <c r="F8024" t="s">
        <v>149</v>
      </c>
      <c r="G8024">
        <v>10</v>
      </c>
      <c r="H8024">
        <v>7.36377025</v>
      </c>
      <c r="I8024" t="s">
        <v>97</v>
      </c>
      <c r="J8024" t="s">
        <v>183</v>
      </c>
    </row>
    <row r="8025" spans="1:10">
      <c r="A8025" t="str">
        <f t="shared" si="125"/>
        <v>C742015MaleNon-Maori11</v>
      </c>
      <c r="B8025">
        <v>2015</v>
      </c>
      <c r="C8025" t="s">
        <v>26</v>
      </c>
      <c r="D8025" t="s">
        <v>120</v>
      </c>
      <c r="E8025">
        <v>11</v>
      </c>
      <c r="F8025" t="s">
        <v>149</v>
      </c>
      <c r="G8025">
        <v>1</v>
      </c>
      <c r="H8025">
        <v>0.73637702500000002</v>
      </c>
      <c r="I8025" t="s">
        <v>170</v>
      </c>
      <c r="J8025" t="s">
        <v>171</v>
      </c>
    </row>
    <row r="8026" spans="1:10">
      <c r="A8026" t="str">
        <f t="shared" si="125"/>
        <v>C77-C792015MaleNon-Maori11</v>
      </c>
      <c r="B8026">
        <v>2015</v>
      </c>
      <c r="C8026" t="s">
        <v>26</v>
      </c>
      <c r="D8026" t="s">
        <v>120</v>
      </c>
      <c r="E8026">
        <v>11</v>
      </c>
      <c r="F8026" t="s">
        <v>149</v>
      </c>
      <c r="G8026">
        <v>8</v>
      </c>
      <c r="H8026">
        <v>5.8910162000000001</v>
      </c>
      <c r="I8026" t="s">
        <v>215</v>
      </c>
      <c r="J8026" t="s">
        <v>216</v>
      </c>
    </row>
    <row r="8027" spans="1:10">
      <c r="A8027" t="str">
        <f t="shared" si="125"/>
        <v>C802015MaleNon-Maori11</v>
      </c>
      <c r="B8027">
        <v>2015</v>
      </c>
      <c r="C8027" t="s">
        <v>26</v>
      </c>
      <c r="D8027" t="s">
        <v>120</v>
      </c>
      <c r="E8027">
        <v>11</v>
      </c>
      <c r="F8027" t="s">
        <v>149</v>
      </c>
      <c r="G8027">
        <v>1</v>
      </c>
      <c r="H8027">
        <v>0.73637702500000002</v>
      </c>
      <c r="I8027" t="s">
        <v>229</v>
      </c>
      <c r="J8027" t="s">
        <v>230</v>
      </c>
    </row>
    <row r="8028" spans="1:10">
      <c r="A8028" t="str">
        <f t="shared" si="125"/>
        <v>C812015MaleNon-Maori11</v>
      </c>
      <c r="B8028">
        <v>2015</v>
      </c>
      <c r="C8028" t="s">
        <v>26</v>
      </c>
      <c r="D8028" t="s">
        <v>120</v>
      </c>
      <c r="E8028">
        <v>11</v>
      </c>
      <c r="F8028" t="s">
        <v>149</v>
      </c>
      <c r="G8028">
        <v>1</v>
      </c>
      <c r="H8028">
        <v>0.73637702500000002</v>
      </c>
      <c r="I8028" t="s">
        <v>98</v>
      </c>
      <c r="J8028" t="s">
        <v>172</v>
      </c>
    </row>
    <row r="8029" spans="1:10">
      <c r="A8029" t="str">
        <f t="shared" si="125"/>
        <v>C82-C86, C962015MaleNon-Maori11</v>
      </c>
      <c r="B8029">
        <v>2015</v>
      </c>
      <c r="C8029" t="s">
        <v>26</v>
      </c>
      <c r="D8029" t="s">
        <v>120</v>
      </c>
      <c r="E8029">
        <v>11</v>
      </c>
      <c r="F8029" t="s">
        <v>149</v>
      </c>
      <c r="G8029">
        <v>26</v>
      </c>
      <c r="H8029">
        <v>19.14580265</v>
      </c>
      <c r="I8029" t="s">
        <v>99</v>
      </c>
      <c r="J8029" t="s">
        <v>173</v>
      </c>
    </row>
    <row r="8030" spans="1:10">
      <c r="A8030" t="str">
        <f t="shared" si="125"/>
        <v>C902015MaleNon-Maori11</v>
      </c>
      <c r="B8030">
        <v>2015</v>
      </c>
      <c r="C8030" t="s">
        <v>26</v>
      </c>
      <c r="D8030" t="s">
        <v>120</v>
      </c>
      <c r="E8030">
        <v>11</v>
      </c>
      <c r="F8030" t="s">
        <v>149</v>
      </c>
      <c r="G8030">
        <v>19</v>
      </c>
      <c r="H8030">
        <v>13.991163480000001</v>
      </c>
      <c r="I8030" t="s">
        <v>100</v>
      </c>
      <c r="J8030" t="s">
        <v>205</v>
      </c>
    </row>
    <row r="8031" spans="1:10">
      <c r="A8031" t="str">
        <f t="shared" si="125"/>
        <v>C91-C952015MaleNon-Maori11</v>
      </c>
      <c r="B8031">
        <v>2015</v>
      </c>
      <c r="C8031" t="s">
        <v>26</v>
      </c>
      <c r="D8031" t="s">
        <v>120</v>
      </c>
      <c r="E8031">
        <v>11</v>
      </c>
      <c r="F8031" t="s">
        <v>149</v>
      </c>
      <c r="G8031">
        <v>18</v>
      </c>
      <c r="H8031">
        <v>13.254786449999999</v>
      </c>
      <c r="I8031" t="s">
        <v>101</v>
      </c>
      <c r="J8031" t="s">
        <v>174</v>
      </c>
    </row>
    <row r="8032" spans="1:10">
      <c r="A8032" t="str">
        <f t="shared" si="125"/>
        <v>D45-D472015MaleNon-Maori11</v>
      </c>
      <c r="B8032">
        <v>2015</v>
      </c>
      <c r="C8032" t="s">
        <v>26</v>
      </c>
      <c r="D8032" t="s">
        <v>120</v>
      </c>
      <c r="E8032">
        <v>11</v>
      </c>
      <c r="F8032" t="s">
        <v>149</v>
      </c>
      <c r="G8032">
        <v>9</v>
      </c>
      <c r="H8032">
        <v>6.6273932249999996</v>
      </c>
      <c r="I8032" t="s">
        <v>140</v>
      </c>
      <c r="J8032" t="s">
        <v>181</v>
      </c>
    </row>
    <row r="8033" spans="1:10">
      <c r="A8033" t="str">
        <f t="shared" si="125"/>
        <v>C00-C142016MaleNon-Maori11</v>
      </c>
      <c r="B8033">
        <v>2016</v>
      </c>
      <c r="C8033" t="s">
        <v>26</v>
      </c>
      <c r="D8033" t="s">
        <v>120</v>
      </c>
      <c r="E8033">
        <v>11</v>
      </c>
      <c r="F8033" t="s">
        <v>149</v>
      </c>
      <c r="G8033">
        <v>42</v>
      </c>
      <c r="H8033">
        <v>31.076581579999999</v>
      </c>
      <c r="I8033" t="s">
        <v>86</v>
      </c>
      <c r="J8033" t="s">
        <v>180</v>
      </c>
    </row>
    <row r="8034" spans="1:10">
      <c r="A8034" t="str">
        <f t="shared" si="125"/>
        <v>C152016MaleNon-Maori11</v>
      </c>
      <c r="B8034">
        <v>2016</v>
      </c>
      <c r="C8034" t="s">
        <v>26</v>
      </c>
      <c r="D8034" t="s">
        <v>120</v>
      </c>
      <c r="E8034">
        <v>11</v>
      </c>
      <c r="F8034" t="s">
        <v>149</v>
      </c>
      <c r="G8034">
        <v>1</v>
      </c>
      <c r="H8034">
        <v>0.73991860899999995</v>
      </c>
      <c r="I8034" t="s">
        <v>87</v>
      </c>
      <c r="J8034" t="s">
        <v>217</v>
      </c>
    </row>
    <row r="8035" spans="1:10">
      <c r="A8035" t="str">
        <f t="shared" si="125"/>
        <v>C162016MaleNon-Maori11</v>
      </c>
      <c r="B8035">
        <v>2016</v>
      </c>
      <c r="C8035" t="s">
        <v>26</v>
      </c>
      <c r="D8035" t="s">
        <v>120</v>
      </c>
      <c r="E8035">
        <v>11</v>
      </c>
      <c r="F8035" t="s">
        <v>149</v>
      </c>
      <c r="G8035">
        <v>13</v>
      </c>
      <c r="H8035">
        <v>9.6189419160000007</v>
      </c>
      <c r="I8035" t="s">
        <v>88</v>
      </c>
      <c r="J8035" t="s">
        <v>188</v>
      </c>
    </row>
    <row r="8036" spans="1:10">
      <c r="A8036" t="str">
        <f t="shared" si="125"/>
        <v>C172016MaleNon-Maori11</v>
      </c>
      <c r="B8036">
        <v>2016</v>
      </c>
      <c r="C8036" t="s">
        <v>26</v>
      </c>
      <c r="D8036" t="s">
        <v>120</v>
      </c>
      <c r="E8036">
        <v>11</v>
      </c>
      <c r="F8036" t="s">
        <v>149</v>
      </c>
      <c r="G8036">
        <v>2</v>
      </c>
      <c r="H8036">
        <v>1.4798372179999999</v>
      </c>
      <c r="I8036" t="s">
        <v>208</v>
      </c>
      <c r="J8036" t="s">
        <v>209</v>
      </c>
    </row>
    <row r="8037" spans="1:10">
      <c r="A8037" t="str">
        <f t="shared" si="125"/>
        <v>C18-C212016MaleNon-Maori11</v>
      </c>
      <c r="B8037">
        <v>2016</v>
      </c>
      <c r="C8037" t="s">
        <v>26</v>
      </c>
      <c r="D8037" t="s">
        <v>120</v>
      </c>
      <c r="E8037">
        <v>11</v>
      </c>
      <c r="F8037" t="s">
        <v>149</v>
      </c>
      <c r="G8037">
        <v>70</v>
      </c>
      <c r="H8037">
        <v>51.794302629999997</v>
      </c>
      <c r="I8037" t="s">
        <v>89</v>
      </c>
      <c r="J8037" t="s">
        <v>182</v>
      </c>
    </row>
    <row r="8038" spans="1:10">
      <c r="A8038" t="str">
        <f t="shared" si="125"/>
        <v>C222016MaleNon-Maori11</v>
      </c>
      <c r="B8038">
        <v>2016</v>
      </c>
      <c r="C8038" t="s">
        <v>26</v>
      </c>
      <c r="D8038" t="s">
        <v>120</v>
      </c>
      <c r="E8038">
        <v>11</v>
      </c>
      <c r="F8038" t="s">
        <v>149</v>
      </c>
      <c r="G8038">
        <v>10</v>
      </c>
      <c r="H8038">
        <v>7.3991860899999997</v>
      </c>
      <c r="I8038" t="s">
        <v>90</v>
      </c>
      <c r="J8038" t="s">
        <v>159</v>
      </c>
    </row>
    <row r="8039" spans="1:10">
      <c r="A8039" t="str">
        <f t="shared" si="125"/>
        <v>C232016MaleNon-Maori11</v>
      </c>
      <c r="B8039">
        <v>2016</v>
      </c>
      <c r="C8039" t="s">
        <v>26</v>
      </c>
      <c r="D8039" t="s">
        <v>120</v>
      </c>
      <c r="E8039">
        <v>11</v>
      </c>
      <c r="F8039" t="s">
        <v>149</v>
      </c>
      <c r="G8039">
        <v>1</v>
      </c>
      <c r="H8039">
        <v>0.73991860899999995</v>
      </c>
      <c r="I8039" t="s">
        <v>227</v>
      </c>
      <c r="J8039" t="s">
        <v>228</v>
      </c>
    </row>
    <row r="8040" spans="1:10">
      <c r="A8040" t="str">
        <f t="shared" si="125"/>
        <v>C242016MaleNon-Maori11</v>
      </c>
      <c r="B8040">
        <v>2016</v>
      </c>
      <c r="C8040" t="s">
        <v>26</v>
      </c>
      <c r="D8040" t="s">
        <v>120</v>
      </c>
      <c r="E8040">
        <v>11</v>
      </c>
      <c r="F8040" t="s">
        <v>149</v>
      </c>
      <c r="G8040">
        <v>3</v>
      </c>
      <c r="H8040">
        <v>2.2197558270000002</v>
      </c>
      <c r="I8040" t="s">
        <v>220</v>
      </c>
      <c r="J8040" t="s">
        <v>221</v>
      </c>
    </row>
    <row r="8041" spans="1:10">
      <c r="A8041" t="str">
        <f t="shared" si="125"/>
        <v>C252016MaleNon-Maori11</v>
      </c>
      <c r="B8041">
        <v>2016</v>
      </c>
      <c r="C8041" t="s">
        <v>26</v>
      </c>
      <c r="D8041" t="s">
        <v>120</v>
      </c>
      <c r="E8041">
        <v>11</v>
      </c>
      <c r="F8041" t="s">
        <v>149</v>
      </c>
      <c r="G8041">
        <v>11</v>
      </c>
      <c r="H8041">
        <v>8.1391046980000006</v>
      </c>
      <c r="I8041" t="s">
        <v>91</v>
      </c>
      <c r="J8041" t="s">
        <v>197</v>
      </c>
    </row>
    <row r="8042" spans="1:10">
      <c r="A8042" t="str">
        <f t="shared" si="125"/>
        <v>C262016MaleNon-Maori11</v>
      </c>
      <c r="B8042">
        <v>2016</v>
      </c>
      <c r="C8042" t="s">
        <v>26</v>
      </c>
      <c r="D8042" t="s">
        <v>120</v>
      </c>
      <c r="E8042">
        <v>11</v>
      </c>
      <c r="F8042" t="s">
        <v>149</v>
      </c>
      <c r="G8042">
        <v>2</v>
      </c>
      <c r="H8042">
        <v>1.4798372179999999</v>
      </c>
      <c r="I8042" t="s">
        <v>198</v>
      </c>
      <c r="J8042" t="s">
        <v>199</v>
      </c>
    </row>
    <row r="8043" spans="1:10">
      <c r="A8043" t="str">
        <f t="shared" si="125"/>
        <v>C322016MaleNon-Maori11</v>
      </c>
      <c r="B8043">
        <v>2016</v>
      </c>
      <c r="C8043" t="s">
        <v>26</v>
      </c>
      <c r="D8043" t="s">
        <v>120</v>
      </c>
      <c r="E8043">
        <v>11</v>
      </c>
      <c r="F8043" t="s">
        <v>149</v>
      </c>
      <c r="G8043">
        <v>5</v>
      </c>
      <c r="H8043">
        <v>3.6995930449999999</v>
      </c>
      <c r="I8043" t="s">
        <v>189</v>
      </c>
      <c r="J8043" t="s">
        <v>190</v>
      </c>
    </row>
    <row r="8044" spans="1:10">
      <c r="A8044" t="str">
        <f t="shared" si="125"/>
        <v>C33-C342016MaleNon-Maori11</v>
      </c>
      <c r="B8044">
        <v>2016</v>
      </c>
      <c r="C8044" t="s">
        <v>26</v>
      </c>
      <c r="D8044" t="s">
        <v>120</v>
      </c>
      <c r="E8044">
        <v>11</v>
      </c>
      <c r="F8044" t="s">
        <v>149</v>
      </c>
      <c r="G8044">
        <v>29</v>
      </c>
      <c r="H8044">
        <v>21.457639660000002</v>
      </c>
      <c r="I8044" t="s">
        <v>92</v>
      </c>
      <c r="J8044" t="s">
        <v>175</v>
      </c>
    </row>
    <row r="8045" spans="1:10">
      <c r="A8045" t="str">
        <f t="shared" si="125"/>
        <v>C372016MaleNon-Maori11</v>
      </c>
      <c r="B8045">
        <v>2016</v>
      </c>
      <c r="C8045" t="s">
        <v>26</v>
      </c>
      <c r="D8045" t="s">
        <v>120</v>
      </c>
      <c r="E8045">
        <v>11</v>
      </c>
      <c r="F8045" t="s">
        <v>149</v>
      </c>
      <c r="G8045">
        <v>1</v>
      </c>
      <c r="H8045">
        <v>0.73991860899999995</v>
      </c>
      <c r="I8045" t="s">
        <v>212</v>
      </c>
      <c r="J8045" t="s">
        <v>213</v>
      </c>
    </row>
    <row r="8046" spans="1:10">
      <c r="A8046" t="str">
        <f t="shared" si="125"/>
        <v>C40-C412016MaleNon-Maori11</v>
      </c>
      <c r="B8046">
        <v>2016</v>
      </c>
      <c r="C8046" t="s">
        <v>26</v>
      </c>
      <c r="D8046" t="s">
        <v>120</v>
      </c>
      <c r="E8046">
        <v>11</v>
      </c>
      <c r="F8046" t="s">
        <v>149</v>
      </c>
      <c r="G8046">
        <v>2</v>
      </c>
      <c r="H8046">
        <v>1.4798372179999999</v>
      </c>
      <c r="I8046" t="s">
        <v>160</v>
      </c>
      <c r="J8046" t="s">
        <v>161</v>
      </c>
    </row>
    <row r="8047" spans="1:10">
      <c r="A8047" t="str">
        <f t="shared" si="125"/>
        <v>C432016MaleNon-Maori11</v>
      </c>
      <c r="B8047">
        <v>2016</v>
      </c>
      <c r="C8047" t="s">
        <v>26</v>
      </c>
      <c r="D8047" t="s">
        <v>120</v>
      </c>
      <c r="E8047">
        <v>11</v>
      </c>
      <c r="F8047" t="s">
        <v>149</v>
      </c>
      <c r="G8047">
        <v>97</v>
      </c>
      <c r="H8047">
        <v>71.772105069999995</v>
      </c>
      <c r="I8047" t="s">
        <v>93</v>
      </c>
      <c r="J8047" t="s">
        <v>186</v>
      </c>
    </row>
    <row r="8048" spans="1:10">
      <c r="A8048" t="str">
        <f t="shared" si="125"/>
        <v>C442016MaleNon-Maori11</v>
      </c>
      <c r="B8048">
        <v>2016</v>
      </c>
      <c r="C8048" t="s">
        <v>26</v>
      </c>
      <c r="D8048" t="s">
        <v>120</v>
      </c>
      <c r="E8048">
        <v>11</v>
      </c>
      <c r="F8048" t="s">
        <v>149</v>
      </c>
      <c r="G8048">
        <v>3</v>
      </c>
      <c r="H8048">
        <v>2.2197558270000002</v>
      </c>
      <c r="I8048" t="s">
        <v>176</v>
      </c>
      <c r="J8048" t="s">
        <v>177</v>
      </c>
    </row>
    <row r="8049" spans="1:10">
      <c r="A8049" t="str">
        <f t="shared" si="125"/>
        <v>C482016MaleNon-Maori11</v>
      </c>
      <c r="B8049">
        <v>2016</v>
      </c>
      <c r="C8049" t="s">
        <v>26</v>
      </c>
      <c r="D8049" t="s">
        <v>120</v>
      </c>
      <c r="E8049">
        <v>11</v>
      </c>
      <c r="F8049" t="s">
        <v>149</v>
      </c>
      <c r="G8049">
        <v>1</v>
      </c>
      <c r="H8049">
        <v>0.73991860899999995</v>
      </c>
      <c r="I8049" t="s">
        <v>200</v>
      </c>
      <c r="J8049" t="s">
        <v>201</v>
      </c>
    </row>
    <row r="8050" spans="1:10">
      <c r="A8050" t="str">
        <f t="shared" si="125"/>
        <v>C492016MaleNon-Maori11</v>
      </c>
      <c r="B8050">
        <v>2016</v>
      </c>
      <c r="C8050" t="s">
        <v>26</v>
      </c>
      <c r="D8050" t="s">
        <v>120</v>
      </c>
      <c r="E8050">
        <v>11</v>
      </c>
      <c r="F8050" t="s">
        <v>149</v>
      </c>
      <c r="G8050">
        <v>7</v>
      </c>
      <c r="H8050">
        <v>5.1794302630000004</v>
      </c>
      <c r="I8050" t="s">
        <v>162</v>
      </c>
      <c r="J8050" t="s">
        <v>163</v>
      </c>
    </row>
    <row r="8051" spans="1:10">
      <c r="A8051" t="str">
        <f t="shared" si="125"/>
        <v>C502016MaleNon-Maori11</v>
      </c>
      <c r="B8051">
        <v>2016</v>
      </c>
      <c r="C8051" t="s">
        <v>26</v>
      </c>
      <c r="D8051" t="s">
        <v>120</v>
      </c>
      <c r="E8051">
        <v>11</v>
      </c>
      <c r="F8051" t="s">
        <v>149</v>
      </c>
      <c r="G8051">
        <v>1</v>
      </c>
      <c r="H8051">
        <v>0.73991860899999995</v>
      </c>
      <c r="I8051" t="s">
        <v>102</v>
      </c>
      <c r="J8051" t="s">
        <v>214</v>
      </c>
    </row>
    <row r="8052" spans="1:10">
      <c r="A8052" t="str">
        <f t="shared" si="125"/>
        <v>C602016MaleNon-Maori11</v>
      </c>
      <c r="B8052">
        <v>2016</v>
      </c>
      <c r="C8052" t="s">
        <v>26</v>
      </c>
      <c r="D8052" t="s">
        <v>120</v>
      </c>
      <c r="E8052">
        <v>11</v>
      </c>
      <c r="F8052" t="s">
        <v>149</v>
      </c>
      <c r="G8052">
        <v>3</v>
      </c>
      <c r="H8052">
        <v>2.2197558270000002</v>
      </c>
      <c r="I8052" t="s">
        <v>222</v>
      </c>
      <c r="J8052" t="s">
        <v>223</v>
      </c>
    </row>
    <row r="8053" spans="1:10">
      <c r="A8053" t="str">
        <f t="shared" si="125"/>
        <v>C612016MaleNon-Maori11</v>
      </c>
      <c r="B8053">
        <v>2016</v>
      </c>
      <c r="C8053" t="s">
        <v>26</v>
      </c>
      <c r="D8053" t="s">
        <v>120</v>
      </c>
      <c r="E8053">
        <v>11</v>
      </c>
      <c r="F8053" t="s">
        <v>149</v>
      </c>
      <c r="G8053">
        <v>113</v>
      </c>
      <c r="H8053">
        <v>83.610802809999996</v>
      </c>
      <c r="I8053" t="s">
        <v>107</v>
      </c>
      <c r="J8053" t="s">
        <v>202</v>
      </c>
    </row>
    <row r="8054" spans="1:10">
      <c r="A8054" t="str">
        <f t="shared" si="125"/>
        <v>C622016MaleNon-Maori11</v>
      </c>
      <c r="B8054">
        <v>2016</v>
      </c>
      <c r="C8054" t="s">
        <v>26</v>
      </c>
      <c r="D8054" t="s">
        <v>120</v>
      </c>
      <c r="E8054">
        <v>11</v>
      </c>
      <c r="F8054" t="s">
        <v>149</v>
      </c>
      <c r="G8054">
        <v>7</v>
      </c>
      <c r="H8054">
        <v>5.1794302630000004</v>
      </c>
      <c r="I8054" t="s">
        <v>108</v>
      </c>
      <c r="J8054" t="s">
        <v>187</v>
      </c>
    </row>
    <row r="8055" spans="1:10">
      <c r="A8055" t="str">
        <f t="shared" si="125"/>
        <v>C632016MaleNon-Maori11</v>
      </c>
      <c r="B8055">
        <v>2016</v>
      </c>
      <c r="C8055" t="s">
        <v>26</v>
      </c>
      <c r="D8055" t="s">
        <v>120</v>
      </c>
      <c r="E8055">
        <v>11</v>
      </c>
      <c r="F8055" t="s">
        <v>149</v>
      </c>
      <c r="G8055">
        <v>1</v>
      </c>
      <c r="H8055">
        <v>0.73991860899999995</v>
      </c>
      <c r="I8055" t="s">
        <v>193</v>
      </c>
      <c r="J8055" t="s">
        <v>194</v>
      </c>
    </row>
    <row r="8056" spans="1:10">
      <c r="A8056" t="str">
        <f t="shared" si="125"/>
        <v>C64-C66, C682016MaleNon-Maori11</v>
      </c>
      <c r="B8056">
        <v>2016</v>
      </c>
      <c r="C8056" t="s">
        <v>26</v>
      </c>
      <c r="D8056" t="s">
        <v>120</v>
      </c>
      <c r="E8056">
        <v>11</v>
      </c>
      <c r="F8056" t="s">
        <v>149</v>
      </c>
      <c r="G8056">
        <v>23</v>
      </c>
      <c r="H8056">
        <v>17.018128010000002</v>
      </c>
      <c r="I8056" t="s">
        <v>94</v>
      </c>
      <c r="J8056" t="s">
        <v>164</v>
      </c>
    </row>
    <row r="8057" spans="1:10">
      <c r="A8057" t="str">
        <f t="shared" si="125"/>
        <v>C672016MaleNon-Maori11</v>
      </c>
      <c r="B8057">
        <v>2016</v>
      </c>
      <c r="C8057" t="s">
        <v>26</v>
      </c>
      <c r="D8057" t="s">
        <v>120</v>
      </c>
      <c r="E8057">
        <v>11</v>
      </c>
      <c r="F8057" t="s">
        <v>149</v>
      </c>
      <c r="G8057">
        <v>5</v>
      </c>
      <c r="H8057">
        <v>3.6995930449999999</v>
      </c>
      <c r="I8057" t="s">
        <v>95</v>
      </c>
      <c r="J8057" t="s">
        <v>226</v>
      </c>
    </row>
    <row r="8058" spans="1:10">
      <c r="A8058" t="str">
        <f t="shared" si="125"/>
        <v>C692016MaleNon-Maori11</v>
      </c>
      <c r="B8058">
        <v>2016</v>
      </c>
      <c r="C8058" t="s">
        <v>26</v>
      </c>
      <c r="D8058" t="s">
        <v>120</v>
      </c>
      <c r="E8058">
        <v>11</v>
      </c>
      <c r="F8058" t="s">
        <v>149</v>
      </c>
      <c r="G8058">
        <v>3</v>
      </c>
      <c r="H8058">
        <v>2.2197558270000002</v>
      </c>
      <c r="I8058" t="s">
        <v>165</v>
      </c>
      <c r="J8058" t="s">
        <v>166</v>
      </c>
    </row>
    <row r="8059" spans="1:10">
      <c r="A8059" t="str">
        <f t="shared" si="125"/>
        <v>C712016MaleNon-Maori11</v>
      </c>
      <c r="B8059">
        <v>2016</v>
      </c>
      <c r="C8059" t="s">
        <v>26</v>
      </c>
      <c r="D8059" t="s">
        <v>120</v>
      </c>
      <c r="E8059">
        <v>11</v>
      </c>
      <c r="F8059" t="s">
        <v>149</v>
      </c>
      <c r="G8059">
        <v>13</v>
      </c>
      <c r="H8059">
        <v>9.6189419160000007</v>
      </c>
      <c r="I8059" t="s">
        <v>96</v>
      </c>
      <c r="J8059" t="s">
        <v>167</v>
      </c>
    </row>
    <row r="8060" spans="1:10">
      <c r="A8060" t="str">
        <f t="shared" si="125"/>
        <v>C732016MaleNon-Maori11</v>
      </c>
      <c r="B8060">
        <v>2016</v>
      </c>
      <c r="C8060" t="s">
        <v>26</v>
      </c>
      <c r="D8060" t="s">
        <v>120</v>
      </c>
      <c r="E8060">
        <v>11</v>
      </c>
      <c r="F8060" t="s">
        <v>149</v>
      </c>
      <c r="G8060">
        <v>13</v>
      </c>
      <c r="H8060">
        <v>9.6189419160000007</v>
      </c>
      <c r="I8060" t="s">
        <v>97</v>
      </c>
      <c r="J8060" t="s">
        <v>183</v>
      </c>
    </row>
    <row r="8061" spans="1:10">
      <c r="A8061" t="str">
        <f t="shared" si="125"/>
        <v>C77-C792016MaleNon-Maori11</v>
      </c>
      <c r="B8061">
        <v>2016</v>
      </c>
      <c r="C8061" t="s">
        <v>26</v>
      </c>
      <c r="D8061" t="s">
        <v>120</v>
      </c>
      <c r="E8061">
        <v>11</v>
      </c>
      <c r="F8061" t="s">
        <v>149</v>
      </c>
      <c r="G8061">
        <v>9</v>
      </c>
      <c r="H8061">
        <v>6.6592674809999997</v>
      </c>
      <c r="I8061" t="s">
        <v>215</v>
      </c>
      <c r="J8061" t="s">
        <v>216</v>
      </c>
    </row>
    <row r="8062" spans="1:10">
      <c r="A8062" t="str">
        <f t="shared" si="125"/>
        <v>C812016MaleNon-Maori11</v>
      </c>
      <c r="B8062">
        <v>2016</v>
      </c>
      <c r="C8062" t="s">
        <v>26</v>
      </c>
      <c r="D8062" t="s">
        <v>120</v>
      </c>
      <c r="E8062">
        <v>11</v>
      </c>
      <c r="F8062" t="s">
        <v>149</v>
      </c>
      <c r="G8062">
        <v>2</v>
      </c>
      <c r="H8062">
        <v>1.4798372179999999</v>
      </c>
      <c r="I8062" t="s">
        <v>98</v>
      </c>
      <c r="J8062" t="s">
        <v>172</v>
      </c>
    </row>
    <row r="8063" spans="1:10">
      <c r="A8063" t="str">
        <f t="shared" si="125"/>
        <v>C82-C86, C962016MaleNon-Maori11</v>
      </c>
      <c r="B8063">
        <v>2016</v>
      </c>
      <c r="C8063" t="s">
        <v>26</v>
      </c>
      <c r="D8063" t="s">
        <v>120</v>
      </c>
      <c r="E8063">
        <v>11</v>
      </c>
      <c r="F8063" t="s">
        <v>149</v>
      </c>
      <c r="G8063">
        <v>29</v>
      </c>
      <c r="H8063">
        <v>21.457639660000002</v>
      </c>
      <c r="I8063" t="s">
        <v>99</v>
      </c>
      <c r="J8063" t="s">
        <v>173</v>
      </c>
    </row>
    <row r="8064" spans="1:10">
      <c r="A8064" t="str">
        <f t="shared" si="125"/>
        <v>C882016MaleNon-Maori11</v>
      </c>
      <c r="B8064">
        <v>2016</v>
      </c>
      <c r="C8064" t="s">
        <v>26</v>
      </c>
      <c r="D8064" t="s">
        <v>120</v>
      </c>
      <c r="E8064">
        <v>11</v>
      </c>
      <c r="F8064" t="s">
        <v>149</v>
      </c>
      <c r="G8064">
        <v>1</v>
      </c>
      <c r="H8064">
        <v>0.73991860899999995</v>
      </c>
      <c r="I8064" t="s">
        <v>195</v>
      </c>
      <c r="J8064" t="s">
        <v>196</v>
      </c>
    </row>
    <row r="8065" spans="1:10">
      <c r="A8065" t="str">
        <f t="shared" si="125"/>
        <v>C902016MaleNon-Maori11</v>
      </c>
      <c r="B8065">
        <v>2016</v>
      </c>
      <c r="C8065" t="s">
        <v>26</v>
      </c>
      <c r="D8065" t="s">
        <v>120</v>
      </c>
      <c r="E8065">
        <v>11</v>
      </c>
      <c r="F8065" t="s">
        <v>149</v>
      </c>
      <c r="G8065">
        <v>9</v>
      </c>
      <c r="H8065">
        <v>6.6592674809999997</v>
      </c>
      <c r="I8065" t="s">
        <v>100</v>
      </c>
      <c r="J8065" t="s">
        <v>205</v>
      </c>
    </row>
    <row r="8066" spans="1:10">
      <c r="A8066" t="str">
        <f t="shared" si="125"/>
        <v>C91-C952016MaleNon-Maori11</v>
      </c>
      <c r="B8066">
        <v>2016</v>
      </c>
      <c r="C8066" t="s">
        <v>26</v>
      </c>
      <c r="D8066" t="s">
        <v>120</v>
      </c>
      <c r="E8066">
        <v>11</v>
      </c>
      <c r="F8066" t="s">
        <v>149</v>
      </c>
      <c r="G8066">
        <v>21</v>
      </c>
      <c r="H8066">
        <v>15.53829079</v>
      </c>
      <c r="I8066" t="s">
        <v>101</v>
      </c>
      <c r="J8066" t="s">
        <v>174</v>
      </c>
    </row>
    <row r="8067" spans="1:10">
      <c r="A8067" t="str">
        <f t="shared" ref="A8067:A8130" si="126">I8067&amp;B8067&amp;C8067&amp;D8067&amp;E8067</f>
        <v>D45-D472016MaleNon-Maori11</v>
      </c>
      <c r="B8067">
        <v>2016</v>
      </c>
      <c r="C8067" t="s">
        <v>26</v>
      </c>
      <c r="D8067" t="s">
        <v>120</v>
      </c>
      <c r="E8067">
        <v>11</v>
      </c>
      <c r="F8067" t="s">
        <v>149</v>
      </c>
      <c r="G8067">
        <v>4</v>
      </c>
      <c r="H8067">
        <v>2.9596744359999998</v>
      </c>
      <c r="I8067" t="s">
        <v>140</v>
      </c>
      <c r="J8067" t="s">
        <v>181</v>
      </c>
    </row>
    <row r="8068" spans="1:10">
      <c r="A8068" t="str">
        <f t="shared" si="126"/>
        <v>C00-C142017MaleNon-Maori11</v>
      </c>
      <c r="B8068">
        <v>2017</v>
      </c>
      <c r="C8068" t="s">
        <v>26</v>
      </c>
      <c r="D8068" t="s">
        <v>120</v>
      </c>
      <c r="E8068">
        <v>11</v>
      </c>
      <c r="F8068" t="s">
        <v>149</v>
      </c>
      <c r="G8068">
        <v>40</v>
      </c>
      <c r="H8068">
        <v>29.87303958</v>
      </c>
      <c r="I8068" t="s">
        <v>86</v>
      </c>
      <c r="J8068" t="s">
        <v>180</v>
      </c>
    </row>
    <row r="8069" spans="1:10">
      <c r="A8069" t="str">
        <f t="shared" si="126"/>
        <v>C152017MaleNon-Maori11</v>
      </c>
      <c r="B8069">
        <v>2017</v>
      </c>
      <c r="C8069" t="s">
        <v>26</v>
      </c>
      <c r="D8069" t="s">
        <v>120</v>
      </c>
      <c r="E8069">
        <v>11</v>
      </c>
      <c r="F8069" t="s">
        <v>149</v>
      </c>
      <c r="G8069">
        <v>8</v>
      </c>
      <c r="H8069">
        <v>5.9746079160000001</v>
      </c>
      <c r="I8069" t="s">
        <v>87</v>
      </c>
      <c r="J8069" t="s">
        <v>217</v>
      </c>
    </row>
    <row r="8070" spans="1:10">
      <c r="A8070" t="str">
        <f t="shared" si="126"/>
        <v>C162017MaleNon-Maori11</v>
      </c>
      <c r="B8070">
        <v>2017</v>
      </c>
      <c r="C8070" t="s">
        <v>26</v>
      </c>
      <c r="D8070" t="s">
        <v>120</v>
      </c>
      <c r="E8070">
        <v>11</v>
      </c>
      <c r="F8070" t="s">
        <v>149</v>
      </c>
      <c r="G8070">
        <v>21</v>
      </c>
      <c r="H8070">
        <v>15.68334578</v>
      </c>
      <c r="I8070" t="s">
        <v>88</v>
      </c>
      <c r="J8070" t="s">
        <v>188</v>
      </c>
    </row>
    <row r="8071" spans="1:10">
      <c r="A8071" t="str">
        <f t="shared" si="126"/>
        <v>C172017MaleNon-Maori11</v>
      </c>
      <c r="B8071">
        <v>2017</v>
      </c>
      <c r="C8071" t="s">
        <v>26</v>
      </c>
      <c r="D8071" t="s">
        <v>120</v>
      </c>
      <c r="E8071">
        <v>11</v>
      </c>
      <c r="F8071" t="s">
        <v>149</v>
      </c>
      <c r="G8071">
        <v>4</v>
      </c>
      <c r="H8071">
        <v>2.987303958</v>
      </c>
      <c r="I8071" t="s">
        <v>208</v>
      </c>
      <c r="J8071" t="s">
        <v>209</v>
      </c>
    </row>
    <row r="8072" spans="1:10">
      <c r="A8072" t="str">
        <f t="shared" si="126"/>
        <v>C18-C212017MaleNon-Maori11</v>
      </c>
      <c r="B8072">
        <v>2017</v>
      </c>
      <c r="C8072" t="s">
        <v>26</v>
      </c>
      <c r="D8072" t="s">
        <v>120</v>
      </c>
      <c r="E8072">
        <v>11</v>
      </c>
      <c r="F8072" t="s">
        <v>149</v>
      </c>
      <c r="G8072">
        <v>71</v>
      </c>
      <c r="H8072">
        <v>53.02464526</v>
      </c>
      <c r="I8072" t="s">
        <v>89</v>
      </c>
      <c r="J8072" t="s">
        <v>182</v>
      </c>
    </row>
    <row r="8073" spans="1:10">
      <c r="A8073" t="str">
        <f t="shared" si="126"/>
        <v>C222017MaleNon-Maori11</v>
      </c>
      <c r="B8073">
        <v>2017</v>
      </c>
      <c r="C8073" t="s">
        <v>26</v>
      </c>
      <c r="D8073" t="s">
        <v>120</v>
      </c>
      <c r="E8073">
        <v>11</v>
      </c>
      <c r="F8073" t="s">
        <v>149</v>
      </c>
      <c r="G8073">
        <v>9</v>
      </c>
      <c r="H8073">
        <v>6.7214339059999997</v>
      </c>
      <c r="I8073" t="s">
        <v>90</v>
      </c>
      <c r="J8073" t="s">
        <v>159</v>
      </c>
    </row>
    <row r="8074" spans="1:10">
      <c r="A8074" t="str">
        <f t="shared" si="126"/>
        <v>C242017MaleNon-Maori11</v>
      </c>
      <c r="B8074">
        <v>2017</v>
      </c>
      <c r="C8074" t="s">
        <v>26</v>
      </c>
      <c r="D8074" t="s">
        <v>120</v>
      </c>
      <c r="E8074">
        <v>11</v>
      </c>
      <c r="F8074" t="s">
        <v>149</v>
      </c>
      <c r="G8074">
        <v>2</v>
      </c>
      <c r="H8074">
        <v>1.493651979</v>
      </c>
      <c r="I8074" t="s">
        <v>220</v>
      </c>
      <c r="J8074" t="s">
        <v>221</v>
      </c>
    </row>
    <row r="8075" spans="1:10">
      <c r="A8075" t="str">
        <f t="shared" si="126"/>
        <v>C252017MaleNon-Maori11</v>
      </c>
      <c r="B8075">
        <v>2017</v>
      </c>
      <c r="C8075" t="s">
        <v>26</v>
      </c>
      <c r="D8075" t="s">
        <v>120</v>
      </c>
      <c r="E8075">
        <v>11</v>
      </c>
      <c r="F8075" t="s">
        <v>149</v>
      </c>
      <c r="G8075">
        <v>10</v>
      </c>
      <c r="H8075">
        <v>7.4682598950000001</v>
      </c>
      <c r="I8075" t="s">
        <v>91</v>
      </c>
      <c r="J8075" t="s">
        <v>197</v>
      </c>
    </row>
    <row r="8076" spans="1:10">
      <c r="A8076" t="str">
        <f t="shared" si="126"/>
        <v>C262017MaleNon-Maori11</v>
      </c>
      <c r="B8076">
        <v>2017</v>
      </c>
      <c r="C8076" t="s">
        <v>26</v>
      </c>
      <c r="D8076" t="s">
        <v>120</v>
      </c>
      <c r="E8076">
        <v>11</v>
      </c>
      <c r="F8076" t="s">
        <v>149</v>
      </c>
      <c r="G8076">
        <v>3</v>
      </c>
      <c r="H8076">
        <v>2.2404779690000001</v>
      </c>
      <c r="I8076" t="s">
        <v>198</v>
      </c>
      <c r="J8076" t="s">
        <v>199</v>
      </c>
    </row>
    <row r="8077" spans="1:10">
      <c r="A8077" t="str">
        <f t="shared" si="126"/>
        <v>C302017MaleNon-Maori11</v>
      </c>
      <c r="B8077">
        <v>2017</v>
      </c>
      <c r="C8077" t="s">
        <v>26</v>
      </c>
      <c r="D8077" t="s">
        <v>120</v>
      </c>
      <c r="E8077">
        <v>11</v>
      </c>
      <c r="F8077" t="s">
        <v>149</v>
      </c>
      <c r="G8077">
        <v>1</v>
      </c>
      <c r="H8077">
        <v>0.74682599000000005</v>
      </c>
      <c r="I8077" t="s">
        <v>210</v>
      </c>
      <c r="J8077" t="s">
        <v>211</v>
      </c>
    </row>
    <row r="8078" spans="1:10">
      <c r="A8078" t="str">
        <f t="shared" si="126"/>
        <v>C312017MaleNon-Maori11</v>
      </c>
      <c r="B8078">
        <v>2017</v>
      </c>
      <c r="C8078" t="s">
        <v>26</v>
      </c>
      <c r="D8078" t="s">
        <v>120</v>
      </c>
      <c r="E8078">
        <v>11</v>
      </c>
      <c r="F8078" t="s">
        <v>149</v>
      </c>
      <c r="G8078">
        <v>1</v>
      </c>
      <c r="H8078">
        <v>0.74682599000000005</v>
      </c>
      <c r="I8078" t="s">
        <v>206</v>
      </c>
      <c r="J8078" t="s">
        <v>207</v>
      </c>
    </row>
    <row r="8079" spans="1:10">
      <c r="A8079" t="str">
        <f t="shared" si="126"/>
        <v>C322017MaleNon-Maori11</v>
      </c>
      <c r="B8079">
        <v>2017</v>
      </c>
      <c r="C8079" t="s">
        <v>26</v>
      </c>
      <c r="D8079" t="s">
        <v>120</v>
      </c>
      <c r="E8079">
        <v>11</v>
      </c>
      <c r="F8079" t="s">
        <v>149</v>
      </c>
      <c r="G8079">
        <v>4</v>
      </c>
      <c r="H8079">
        <v>2.987303958</v>
      </c>
      <c r="I8079" t="s">
        <v>189</v>
      </c>
      <c r="J8079" t="s">
        <v>190</v>
      </c>
    </row>
    <row r="8080" spans="1:10">
      <c r="A8080" t="str">
        <f t="shared" si="126"/>
        <v>C33-C342017MaleNon-Maori11</v>
      </c>
      <c r="B8080">
        <v>2017</v>
      </c>
      <c r="C8080" t="s">
        <v>26</v>
      </c>
      <c r="D8080" t="s">
        <v>120</v>
      </c>
      <c r="E8080">
        <v>11</v>
      </c>
      <c r="F8080" t="s">
        <v>149</v>
      </c>
      <c r="G8080">
        <v>39</v>
      </c>
      <c r="H8080">
        <v>29.126213589999999</v>
      </c>
      <c r="I8080" t="s">
        <v>92</v>
      </c>
      <c r="J8080" t="s">
        <v>175</v>
      </c>
    </row>
    <row r="8081" spans="1:10">
      <c r="A8081" t="str">
        <f t="shared" si="126"/>
        <v>C372017MaleNon-Maori11</v>
      </c>
      <c r="B8081">
        <v>2017</v>
      </c>
      <c r="C8081" t="s">
        <v>26</v>
      </c>
      <c r="D8081" t="s">
        <v>120</v>
      </c>
      <c r="E8081">
        <v>11</v>
      </c>
      <c r="F8081" t="s">
        <v>149</v>
      </c>
      <c r="G8081">
        <v>2</v>
      </c>
      <c r="H8081">
        <v>1.493651979</v>
      </c>
      <c r="I8081" t="s">
        <v>212</v>
      </c>
      <c r="J8081" t="s">
        <v>213</v>
      </c>
    </row>
    <row r="8082" spans="1:10">
      <c r="A8082" t="str">
        <f t="shared" si="126"/>
        <v>C40-C412017MaleNon-Maori11</v>
      </c>
      <c r="B8082">
        <v>2017</v>
      </c>
      <c r="C8082" t="s">
        <v>26</v>
      </c>
      <c r="D8082" t="s">
        <v>120</v>
      </c>
      <c r="E8082">
        <v>11</v>
      </c>
      <c r="F8082" t="s">
        <v>149</v>
      </c>
      <c r="G8082">
        <v>2</v>
      </c>
      <c r="H8082">
        <v>1.493651979</v>
      </c>
      <c r="I8082" t="s">
        <v>160</v>
      </c>
      <c r="J8082" t="s">
        <v>161</v>
      </c>
    </row>
    <row r="8083" spans="1:10">
      <c r="A8083" t="str">
        <f t="shared" si="126"/>
        <v>C432017MaleNon-Maori11</v>
      </c>
      <c r="B8083">
        <v>2017</v>
      </c>
      <c r="C8083" t="s">
        <v>26</v>
      </c>
      <c r="D8083" t="s">
        <v>120</v>
      </c>
      <c r="E8083">
        <v>11</v>
      </c>
      <c r="F8083" t="s">
        <v>149</v>
      </c>
      <c r="G8083">
        <v>102</v>
      </c>
      <c r="H8083">
        <v>76.176250929999995</v>
      </c>
      <c r="I8083" t="s">
        <v>93</v>
      </c>
      <c r="J8083" t="s">
        <v>186</v>
      </c>
    </row>
    <row r="8084" spans="1:10">
      <c r="A8084" t="str">
        <f t="shared" si="126"/>
        <v>C442017MaleNon-Maori11</v>
      </c>
      <c r="B8084">
        <v>2017</v>
      </c>
      <c r="C8084" t="s">
        <v>26</v>
      </c>
      <c r="D8084" t="s">
        <v>120</v>
      </c>
      <c r="E8084">
        <v>11</v>
      </c>
      <c r="F8084" t="s">
        <v>149</v>
      </c>
      <c r="G8084">
        <v>2</v>
      </c>
      <c r="H8084">
        <v>1.493651979</v>
      </c>
      <c r="I8084" t="s">
        <v>176</v>
      </c>
      <c r="J8084" t="s">
        <v>177</v>
      </c>
    </row>
    <row r="8085" spans="1:10">
      <c r="A8085" t="str">
        <f t="shared" si="126"/>
        <v>C452017MaleNon-Maori11</v>
      </c>
      <c r="B8085">
        <v>2017</v>
      </c>
      <c r="C8085" t="s">
        <v>26</v>
      </c>
      <c r="D8085" t="s">
        <v>120</v>
      </c>
      <c r="E8085">
        <v>11</v>
      </c>
      <c r="F8085" t="s">
        <v>149</v>
      </c>
      <c r="G8085">
        <v>2</v>
      </c>
      <c r="H8085">
        <v>1.493651979</v>
      </c>
      <c r="I8085" t="s">
        <v>218</v>
      </c>
      <c r="J8085" t="s">
        <v>219</v>
      </c>
    </row>
    <row r="8086" spans="1:10">
      <c r="A8086" t="str">
        <f t="shared" si="126"/>
        <v>C462017MaleNon-Maori11</v>
      </c>
      <c r="B8086">
        <v>2017</v>
      </c>
      <c r="C8086" t="s">
        <v>26</v>
      </c>
      <c r="D8086" t="s">
        <v>120</v>
      </c>
      <c r="E8086">
        <v>11</v>
      </c>
      <c r="F8086" t="s">
        <v>149</v>
      </c>
      <c r="G8086">
        <v>1</v>
      </c>
      <c r="H8086">
        <v>0.74682599000000005</v>
      </c>
      <c r="I8086" t="s">
        <v>224</v>
      </c>
      <c r="J8086" t="s">
        <v>225</v>
      </c>
    </row>
    <row r="8087" spans="1:10">
      <c r="A8087" t="str">
        <f t="shared" si="126"/>
        <v>C492017MaleNon-Maori11</v>
      </c>
      <c r="B8087">
        <v>2017</v>
      </c>
      <c r="C8087" t="s">
        <v>26</v>
      </c>
      <c r="D8087" t="s">
        <v>120</v>
      </c>
      <c r="E8087">
        <v>11</v>
      </c>
      <c r="F8087" t="s">
        <v>149</v>
      </c>
      <c r="G8087">
        <v>5</v>
      </c>
      <c r="H8087">
        <v>3.7341299480000001</v>
      </c>
      <c r="I8087" t="s">
        <v>162</v>
      </c>
      <c r="J8087" t="s">
        <v>163</v>
      </c>
    </row>
    <row r="8088" spans="1:10">
      <c r="A8088" t="str">
        <f t="shared" si="126"/>
        <v>C502017MaleNon-Maori11</v>
      </c>
      <c r="B8088">
        <v>2017</v>
      </c>
      <c r="C8088" t="s">
        <v>26</v>
      </c>
      <c r="D8088" t="s">
        <v>120</v>
      </c>
      <c r="E8088">
        <v>11</v>
      </c>
      <c r="F8088" t="s">
        <v>149</v>
      </c>
      <c r="G8088">
        <v>3</v>
      </c>
      <c r="H8088">
        <v>2.2404779690000001</v>
      </c>
      <c r="I8088" t="s">
        <v>102</v>
      </c>
      <c r="J8088" t="s">
        <v>214</v>
      </c>
    </row>
    <row r="8089" spans="1:10">
      <c r="A8089" t="str">
        <f t="shared" si="126"/>
        <v>C612017MaleNon-Maori11</v>
      </c>
      <c r="B8089">
        <v>2017</v>
      </c>
      <c r="C8089" t="s">
        <v>26</v>
      </c>
      <c r="D8089" t="s">
        <v>120</v>
      </c>
      <c r="E8089">
        <v>11</v>
      </c>
      <c r="F8089" t="s">
        <v>149</v>
      </c>
      <c r="G8089">
        <v>141</v>
      </c>
      <c r="H8089">
        <v>105.3024645</v>
      </c>
      <c r="I8089" t="s">
        <v>107</v>
      </c>
      <c r="J8089" t="s">
        <v>202</v>
      </c>
    </row>
    <row r="8090" spans="1:10">
      <c r="A8090" t="str">
        <f t="shared" si="126"/>
        <v>C622017MaleNon-Maori11</v>
      </c>
      <c r="B8090">
        <v>2017</v>
      </c>
      <c r="C8090" t="s">
        <v>26</v>
      </c>
      <c r="D8090" t="s">
        <v>120</v>
      </c>
      <c r="E8090">
        <v>11</v>
      </c>
      <c r="F8090" t="s">
        <v>149</v>
      </c>
      <c r="G8090">
        <v>6</v>
      </c>
      <c r="H8090">
        <v>4.4809559370000001</v>
      </c>
      <c r="I8090" t="s">
        <v>108</v>
      </c>
      <c r="J8090" t="s">
        <v>187</v>
      </c>
    </row>
    <row r="8091" spans="1:10">
      <c r="A8091" t="str">
        <f t="shared" si="126"/>
        <v>C64-C66, C682017MaleNon-Maori11</v>
      </c>
      <c r="B8091">
        <v>2017</v>
      </c>
      <c r="C8091" t="s">
        <v>26</v>
      </c>
      <c r="D8091" t="s">
        <v>120</v>
      </c>
      <c r="E8091">
        <v>11</v>
      </c>
      <c r="F8091" t="s">
        <v>149</v>
      </c>
      <c r="G8091">
        <v>23</v>
      </c>
      <c r="H8091">
        <v>17.176997759999999</v>
      </c>
      <c r="I8091" t="s">
        <v>94</v>
      </c>
      <c r="J8091" t="s">
        <v>164</v>
      </c>
    </row>
    <row r="8092" spans="1:10">
      <c r="A8092" t="str">
        <f t="shared" si="126"/>
        <v>C672017MaleNon-Maori11</v>
      </c>
      <c r="B8092">
        <v>2017</v>
      </c>
      <c r="C8092" t="s">
        <v>26</v>
      </c>
      <c r="D8092" t="s">
        <v>120</v>
      </c>
      <c r="E8092">
        <v>11</v>
      </c>
      <c r="F8092" t="s">
        <v>149</v>
      </c>
      <c r="G8092">
        <v>8</v>
      </c>
      <c r="H8092">
        <v>5.9746079160000001</v>
      </c>
      <c r="I8092" t="s">
        <v>95</v>
      </c>
      <c r="J8092" t="s">
        <v>226</v>
      </c>
    </row>
    <row r="8093" spans="1:10">
      <c r="A8093" t="str">
        <f t="shared" si="126"/>
        <v>C692017MaleNon-Maori11</v>
      </c>
      <c r="B8093">
        <v>2017</v>
      </c>
      <c r="C8093" t="s">
        <v>26</v>
      </c>
      <c r="D8093" t="s">
        <v>120</v>
      </c>
      <c r="E8093">
        <v>11</v>
      </c>
      <c r="F8093" t="s">
        <v>149</v>
      </c>
      <c r="G8093">
        <v>3</v>
      </c>
      <c r="H8093">
        <v>2.2404779690000001</v>
      </c>
      <c r="I8093" t="s">
        <v>165</v>
      </c>
      <c r="J8093" t="s">
        <v>166</v>
      </c>
    </row>
    <row r="8094" spans="1:10">
      <c r="A8094" t="str">
        <f t="shared" si="126"/>
        <v>C712017MaleNon-Maori11</v>
      </c>
      <c r="B8094">
        <v>2017</v>
      </c>
      <c r="C8094" t="s">
        <v>26</v>
      </c>
      <c r="D8094" t="s">
        <v>120</v>
      </c>
      <c r="E8094">
        <v>11</v>
      </c>
      <c r="F8094" t="s">
        <v>149</v>
      </c>
      <c r="G8094">
        <v>19</v>
      </c>
      <c r="H8094">
        <v>14.189693800000001</v>
      </c>
      <c r="I8094" t="s">
        <v>96</v>
      </c>
      <c r="J8094" t="s">
        <v>167</v>
      </c>
    </row>
    <row r="8095" spans="1:10">
      <c r="A8095" t="str">
        <f t="shared" si="126"/>
        <v>C732017MaleNon-Maori11</v>
      </c>
      <c r="B8095">
        <v>2017</v>
      </c>
      <c r="C8095" t="s">
        <v>26</v>
      </c>
      <c r="D8095" t="s">
        <v>120</v>
      </c>
      <c r="E8095">
        <v>11</v>
      </c>
      <c r="F8095" t="s">
        <v>149</v>
      </c>
      <c r="G8095">
        <v>7</v>
      </c>
      <c r="H8095">
        <v>5.2277819269999997</v>
      </c>
      <c r="I8095" t="s">
        <v>97</v>
      </c>
      <c r="J8095" t="s">
        <v>183</v>
      </c>
    </row>
    <row r="8096" spans="1:10">
      <c r="A8096" t="str">
        <f t="shared" si="126"/>
        <v>C77-C792017MaleNon-Maori11</v>
      </c>
      <c r="B8096">
        <v>2017</v>
      </c>
      <c r="C8096" t="s">
        <v>26</v>
      </c>
      <c r="D8096" t="s">
        <v>120</v>
      </c>
      <c r="E8096">
        <v>11</v>
      </c>
      <c r="F8096" t="s">
        <v>149</v>
      </c>
      <c r="G8096">
        <v>5</v>
      </c>
      <c r="H8096">
        <v>3.7341299480000001</v>
      </c>
      <c r="I8096" t="s">
        <v>215</v>
      </c>
      <c r="J8096" t="s">
        <v>216</v>
      </c>
    </row>
    <row r="8097" spans="1:10">
      <c r="A8097" t="str">
        <f t="shared" si="126"/>
        <v>C812017MaleNon-Maori11</v>
      </c>
      <c r="B8097">
        <v>2017</v>
      </c>
      <c r="C8097" t="s">
        <v>26</v>
      </c>
      <c r="D8097" t="s">
        <v>120</v>
      </c>
      <c r="E8097">
        <v>11</v>
      </c>
      <c r="F8097" t="s">
        <v>149</v>
      </c>
      <c r="G8097">
        <v>3</v>
      </c>
      <c r="H8097">
        <v>2.2404779690000001</v>
      </c>
      <c r="I8097" t="s">
        <v>98</v>
      </c>
      <c r="J8097" t="s">
        <v>172</v>
      </c>
    </row>
    <row r="8098" spans="1:10">
      <c r="A8098" t="str">
        <f t="shared" si="126"/>
        <v>C82-C86, C962017MaleNon-Maori11</v>
      </c>
      <c r="B8098">
        <v>2017</v>
      </c>
      <c r="C8098" t="s">
        <v>26</v>
      </c>
      <c r="D8098" t="s">
        <v>120</v>
      </c>
      <c r="E8098">
        <v>11</v>
      </c>
      <c r="F8098" t="s">
        <v>149</v>
      </c>
      <c r="G8098">
        <v>20</v>
      </c>
      <c r="H8098">
        <v>14.93651979</v>
      </c>
      <c r="I8098" t="s">
        <v>99</v>
      </c>
      <c r="J8098" t="s">
        <v>173</v>
      </c>
    </row>
    <row r="8099" spans="1:10">
      <c r="A8099" t="str">
        <f t="shared" si="126"/>
        <v>C902017MaleNon-Maori11</v>
      </c>
      <c r="B8099">
        <v>2017</v>
      </c>
      <c r="C8099" t="s">
        <v>26</v>
      </c>
      <c r="D8099" t="s">
        <v>120</v>
      </c>
      <c r="E8099">
        <v>11</v>
      </c>
      <c r="F8099" t="s">
        <v>149</v>
      </c>
      <c r="G8099">
        <v>9</v>
      </c>
      <c r="H8099">
        <v>6.7214339059999997</v>
      </c>
      <c r="I8099" t="s">
        <v>100</v>
      </c>
      <c r="J8099" t="s">
        <v>205</v>
      </c>
    </row>
    <row r="8100" spans="1:10">
      <c r="A8100" t="str">
        <f t="shared" si="126"/>
        <v>C91-C952017MaleNon-Maori11</v>
      </c>
      <c r="B8100">
        <v>2017</v>
      </c>
      <c r="C8100" t="s">
        <v>26</v>
      </c>
      <c r="D8100" t="s">
        <v>120</v>
      </c>
      <c r="E8100">
        <v>11</v>
      </c>
      <c r="F8100" t="s">
        <v>149</v>
      </c>
      <c r="G8100">
        <v>17</v>
      </c>
      <c r="H8100">
        <v>12.69604182</v>
      </c>
      <c r="I8100" t="s">
        <v>101</v>
      </c>
      <c r="J8100" t="s">
        <v>174</v>
      </c>
    </row>
    <row r="8101" spans="1:10">
      <c r="A8101" t="str">
        <f t="shared" si="126"/>
        <v>D45-D472017MaleNon-Maori11</v>
      </c>
      <c r="B8101">
        <v>2017</v>
      </c>
      <c r="C8101" t="s">
        <v>26</v>
      </c>
      <c r="D8101" t="s">
        <v>120</v>
      </c>
      <c r="E8101">
        <v>11</v>
      </c>
      <c r="F8101" t="s">
        <v>149</v>
      </c>
      <c r="G8101">
        <v>6</v>
      </c>
      <c r="H8101">
        <v>4.4809559370000001</v>
      </c>
      <c r="I8101" t="s">
        <v>140</v>
      </c>
      <c r="J8101" t="s">
        <v>181</v>
      </c>
    </row>
    <row r="8102" spans="1:10">
      <c r="A8102" t="str">
        <f t="shared" si="126"/>
        <v>C00-C142015MaleNon-Maori12</v>
      </c>
      <c r="B8102">
        <v>2015</v>
      </c>
      <c r="C8102" t="s">
        <v>26</v>
      </c>
      <c r="D8102" t="s">
        <v>120</v>
      </c>
      <c r="E8102">
        <v>12</v>
      </c>
      <c r="F8102" t="s">
        <v>150</v>
      </c>
      <c r="G8102">
        <v>51</v>
      </c>
      <c r="H8102">
        <v>40.871934600000003</v>
      </c>
      <c r="I8102" t="s">
        <v>86</v>
      </c>
      <c r="J8102" t="s">
        <v>180</v>
      </c>
    </row>
    <row r="8103" spans="1:10">
      <c r="A8103" t="str">
        <f t="shared" si="126"/>
        <v>C152015MaleNon-Maori12</v>
      </c>
      <c r="B8103">
        <v>2015</v>
      </c>
      <c r="C8103" t="s">
        <v>26</v>
      </c>
      <c r="D8103" t="s">
        <v>120</v>
      </c>
      <c r="E8103">
        <v>12</v>
      </c>
      <c r="F8103" t="s">
        <v>150</v>
      </c>
      <c r="G8103">
        <v>13</v>
      </c>
      <c r="H8103">
        <v>10.418336269999999</v>
      </c>
      <c r="I8103" t="s">
        <v>87</v>
      </c>
      <c r="J8103" t="s">
        <v>217</v>
      </c>
    </row>
    <row r="8104" spans="1:10">
      <c r="A8104" t="str">
        <f t="shared" si="126"/>
        <v>C162015MaleNon-Maori12</v>
      </c>
      <c r="B8104">
        <v>2015</v>
      </c>
      <c r="C8104" t="s">
        <v>26</v>
      </c>
      <c r="D8104" t="s">
        <v>120</v>
      </c>
      <c r="E8104">
        <v>12</v>
      </c>
      <c r="F8104" t="s">
        <v>150</v>
      </c>
      <c r="G8104">
        <v>19</v>
      </c>
      <c r="H8104">
        <v>15.22679917</v>
      </c>
      <c r="I8104" t="s">
        <v>88</v>
      </c>
      <c r="J8104" t="s">
        <v>188</v>
      </c>
    </row>
    <row r="8105" spans="1:10">
      <c r="A8105" t="str">
        <f t="shared" si="126"/>
        <v>C172015MaleNon-Maori12</v>
      </c>
      <c r="B8105">
        <v>2015</v>
      </c>
      <c r="C8105" t="s">
        <v>26</v>
      </c>
      <c r="D8105" t="s">
        <v>120</v>
      </c>
      <c r="E8105">
        <v>12</v>
      </c>
      <c r="F8105" t="s">
        <v>150</v>
      </c>
      <c r="G8105">
        <v>8</v>
      </c>
      <c r="H8105">
        <v>6.4112838600000002</v>
      </c>
      <c r="I8105" t="s">
        <v>208</v>
      </c>
      <c r="J8105" t="s">
        <v>209</v>
      </c>
    </row>
    <row r="8106" spans="1:10">
      <c r="A8106" t="str">
        <f t="shared" si="126"/>
        <v>C18-C212015MaleNon-Maori12</v>
      </c>
      <c r="B8106">
        <v>2015</v>
      </c>
      <c r="C8106" t="s">
        <v>26</v>
      </c>
      <c r="D8106" t="s">
        <v>120</v>
      </c>
      <c r="E8106">
        <v>12</v>
      </c>
      <c r="F8106" t="s">
        <v>150</v>
      </c>
      <c r="G8106">
        <v>121</v>
      </c>
      <c r="H8106">
        <v>96.970668380000006</v>
      </c>
      <c r="I8106" t="s">
        <v>89</v>
      </c>
      <c r="J8106" t="s">
        <v>182</v>
      </c>
    </row>
    <row r="8107" spans="1:10">
      <c r="A8107" t="str">
        <f t="shared" si="126"/>
        <v>C222015MaleNon-Maori12</v>
      </c>
      <c r="B8107">
        <v>2015</v>
      </c>
      <c r="C8107" t="s">
        <v>26</v>
      </c>
      <c r="D8107" t="s">
        <v>120</v>
      </c>
      <c r="E8107">
        <v>12</v>
      </c>
      <c r="F8107" t="s">
        <v>150</v>
      </c>
      <c r="G8107">
        <v>22</v>
      </c>
      <c r="H8107">
        <v>17.63103061</v>
      </c>
      <c r="I8107" t="s">
        <v>90</v>
      </c>
      <c r="J8107" t="s">
        <v>159</v>
      </c>
    </row>
    <row r="8108" spans="1:10">
      <c r="A8108" t="str">
        <f t="shared" si="126"/>
        <v>C232015MaleNon-Maori12</v>
      </c>
      <c r="B8108">
        <v>2015</v>
      </c>
      <c r="C8108" t="s">
        <v>26</v>
      </c>
      <c r="D8108" t="s">
        <v>120</v>
      </c>
      <c r="E8108">
        <v>12</v>
      </c>
      <c r="F8108" t="s">
        <v>150</v>
      </c>
      <c r="G8108">
        <v>2</v>
      </c>
      <c r="H8108">
        <v>1.602820965</v>
      </c>
      <c r="I8108" t="s">
        <v>227</v>
      </c>
      <c r="J8108" t="s">
        <v>228</v>
      </c>
    </row>
    <row r="8109" spans="1:10">
      <c r="A8109" t="str">
        <f t="shared" si="126"/>
        <v>C242015MaleNon-Maori12</v>
      </c>
      <c r="B8109">
        <v>2015</v>
      </c>
      <c r="C8109" t="s">
        <v>26</v>
      </c>
      <c r="D8109" t="s">
        <v>120</v>
      </c>
      <c r="E8109">
        <v>12</v>
      </c>
      <c r="F8109" t="s">
        <v>150</v>
      </c>
      <c r="G8109">
        <v>4</v>
      </c>
      <c r="H8109">
        <v>3.2056419300000001</v>
      </c>
      <c r="I8109" t="s">
        <v>220</v>
      </c>
      <c r="J8109" t="s">
        <v>221</v>
      </c>
    </row>
    <row r="8110" spans="1:10">
      <c r="A8110" t="str">
        <f t="shared" si="126"/>
        <v>C252015MaleNon-Maori12</v>
      </c>
      <c r="B8110">
        <v>2015</v>
      </c>
      <c r="C8110" t="s">
        <v>26</v>
      </c>
      <c r="D8110" t="s">
        <v>120</v>
      </c>
      <c r="E8110">
        <v>12</v>
      </c>
      <c r="F8110" t="s">
        <v>150</v>
      </c>
      <c r="G8110">
        <v>25</v>
      </c>
      <c r="H8110">
        <v>20.035262060000001</v>
      </c>
      <c r="I8110" t="s">
        <v>91</v>
      </c>
      <c r="J8110" t="s">
        <v>197</v>
      </c>
    </row>
    <row r="8111" spans="1:10">
      <c r="A8111" t="str">
        <f t="shared" si="126"/>
        <v>C262015MaleNon-Maori12</v>
      </c>
      <c r="B8111">
        <v>2015</v>
      </c>
      <c r="C8111" t="s">
        <v>26</v>
      </c>
      <c r="D8111" t="s">
        <v>120</v>
      </c>
      <c r="E8111">
        <v>12</v>
      </c>
      <c r="F8111" t="s">
        <v>150</v>
      </c>
      <c r="G8111">
        <v>2</v>
      </c>
      <c r="H8111">
        <v>1.602820965</v>
      </c>
      <c r="I8111" t="s">
        <v>198</v>
      </c>
      <c r="J8111" t="s">
        <v>199</v>
      </c>
    </row>
    <row r="8112" spans="1:10">
      <c r="A8112" t="str">
        <f t="shared" si="126"/>
        <v>C322015MaleNon-Maori12</v>
      </c>
      <c r="B8112">
        <v>2015</v>
      </c>
      <c r="C8112" t="s">
        <v>26</v>
      </c>
      <c r="D8112" t="s">
        <v>120</v>
      </c>
      <c r="E8112">
        <v>12</v>
      </c>
      <c r="F8112" t="s">
        <v>150</v>
      </c>
      <c r="G8112">
        <v>3</v>
      </c>
      <c r="H8112">
        <v>2.4042314469999999</v>
      </c>
      <c r="I8112" t="s">
        <v>189</v>
      </c>
      <c r="J8112" t="s">
        <v>190</v>
      </c>
    </row>
    <row r="8113" spans="1:10">
      <c r="A8113" t="str">
        <f t="shared" si="126"/>
        <v>C33-C342015MaleNon-Maori12</v>
      </c>
      <c r="B8113">
        <v>2015</v>
      </c>
      <c r="C8113" t="s">
        <v>26</v>
      </c>
      <c r="D8113" t="s">
        <v>120</v>
      </c>
      <c r="E8113">
        <v>12</v>
      </c>
      <c r="F8113" t="s">
        <v>150</v>
      </c>
      <c r="G8113">
        <v>47</v>
      </c>
      <c r="H8113">
        <v>37.666292679999998</v>
      </c>
      <c r="I8113" t="s">
        <v>92</v>
      </c>
      <c r="J8113" t="s">
        <v>175</v>
      </c>
    </row>
    <row r="8114" spans="1:10">
      <c r="A8114" t="str">
        <f t="shared" si="126"/>
        <v>C382015MaleNon-Maori12</v>
      </c>
      <c r="B8114">
        <v>2015</v>
      </c>
      <c r="C8114" t="s">
        <v>26</v>
      </c>
      <c r="D8114" t="s">
        <v>120</v>
      </c>
      <c r="E8114">
        <v>12</v>
      </c>
      <c r="F8114" t="s">
        <v>150</v>
      </c>
      <c r="G8114">
        <v>3</v>
      </c>
      <c r="H8114">
        <v>2.4042314469999999</v>
      </c>
      <c r="I8114" t="s">
        <v>191</v>
      </c>
      <c r="J8114" t="s">
        <v>192</v>
      </c>
    </row>
    <row r="8115" spans="1:10">
      <c r="A8115" t="str">
        <f t="shared" si="126"/>
        <v>C432015MaleNon-Maori12</v>
      </c>
      <c r="B8115">
        <v>2015</v>
      </c>
      <c r="C8115" t="s">
        <v>26</v>
      </c>
      <c r="D8115" t="s">
        <v>120</v>
      </c>
      <c r="E8115">
        <v>12</v>
      </c>
      <c r="F8115" t="s">
        <v>150</v>
      </c>
      <c r="G8115">
        <v>115</v>
      </c>
      <c r="H8115">
        <v>92.162205479999997</v>
      </c>
      <c r="I8115" t="s">
        <v>93</v>
      </c>
      <c r="J8115" t="s">
        <v>186</v>
      </c>
    </row>
    <row r="8116" spans="1:10">
      <c r="A8116" t="str">
        <f t="shared" si="126"/>
        <v>C442015MaleNon-Maori12</v>
      </c>
      <c r="B8116">
        <v>2015</v>
      </c>
      <c r="C8116" t="s">
        <v>26</v>
      </c>
      <c r="D8116" t="s">
        <v>120</v>
      </c>
      <c r="E8116">
        <v>12</v>
      </c>
      <c r="F8116" t="s">
        <v>150</v>
      </c>
      <c r="G8116">
        <v>2</v>
      </c>
      <c r="H8116">
        <v>1.602820965</v>
      </c>
      <c r="I8116" t="s">
        <v>176</v>
      </c>
      <c r="J8116" t="s">
        <v>177</v>
      </c>
    </row>
    <row r="8117" spans="1:10">
      <c r="A8117" t="str">
        <f t="shared" si="126"/>
        <v>C452015MaleNon-Maori12</v>
      </c>
      <c r="B8117">
        <v>2015</v>
      </c>
      <c r="C8117" t="s">
        <v>26</v>
      </c>
      <c r="D8117" t="s">
        <v>120</v>
      </c>
      <c r="E8117">
        <v>12</v>
      </c>
      <c r="F8117" t="s">
        <v>150</v>
      </c>
      <c r="G8117">
        <v>2</v>
      </c>
      <c r="H8117">
        <v>1.602820965</v>
      </c>
      <c r="I8117" t="s">
        <v>218</v>
      </c>
      <c r="J8117" t="s">
        <v>219</v>
      </c>
    </row>
    <row r="8118" spans="1:10">
      <c r="A8118" t="str">
        <f t="shared" si="126"/>
        <v>C472015MaleNon-Maori12</v>
      </c>
      <c r="B8118">
        <v>2015</v>
      </c>
      <c r="C8118" t="s">
        <v>26</v>
      </c>
      <c r="D8118" t="s">
        <v>120</v>
      </c>
      <c r="E8118">
        <v>12</v>
      </c>
      <c r="F8118" t="s">
        <v>150</v>
      </c>
      <c r="G8118">
        <v>1</v>
      </c>
      <c r="H8118">
        <v>0.80141048199999998</v>
      </c>
      <c r="I8118" t="s">
        <v>178</v>
      </c>
      <c r="J8118" t="s">
        <v>179</v>
      </c>
    </row>
    <row r="8119" spans="1:10">
      <c r="A8119" t="str">
        <f t="shared" si="126"/>
        <v>C482015MaleNon-Maori12</v>
      </c>
      <c r="B8119">
        <v>2015</v>
      </c>
      <c r="C8119" t="s">
        <v>26</v>
      </c>
      <c r="D8119" t="s">
        <v>120</v>
      </c>
      <c r="E8119">
        <v>12</v>
      </c>
      <c r="F8119" t="s">
        <v>150</v>
      </c>
      <c r="G8119">
        <v>3</v>
      </c>
      <c r="H8119">
        <v>2.4042314469999999</v>
      </c>
      <c r="I8119" t="s">
        <v>200</v>
      </c>
      <c r="J8119" t="s">
        <v>201</v>
      </c>
    </row>
    <row r="8120" spans="1:10">
      <c r="A8120" t="str">
        <f t="shared" si="126"/>
        <v>C492015MaleNon-Maori12</v>
      </c>
      <c r="B8120">
        <v>2015</v>
      </c>
      <c r="C8120" t="s">
        <v>26</v>
      </c>
      <c r="D8120" t="s">
        <v>120</v>
      </c>
      <c r="E8120">
        <v>12</v>
      </c>
      <c r="F8120" t="s">
        <v>150</v>
      </c>
      <c r="G8120">
        <v>1</v>
      </c>
      <c r="H8120">
        <v>0.80141048199999998</v>
      </c>
      <c r="I8120" t="s">
        <v>162</v>
      </c>
      <c r="J8120" t="s">
        <v>163</v>
      </c>
    </row>
    <row r="8121" spans="1:10">
      <c r="A8121" t="str">
        <f t="shared" si="126"/>
        <v>C602015MaleNon-Maori12</v>
      </c>
      <c r="B8121">
        <v>2015</v>
      </c>
      <c r="C8121" t="s">
        <v>26</v>
      </c>
      <c r="D8121" t="s">
        <v>120</v>
      </c>
      <c r="E8121">
        <v>12</v>
      </c>
      <c r="F8121" t="s">
        <v>150</v>
      </c>
      <c r="G8121">
        <v>2</v>
      </c>
      <c r="H8121">
        <v>1.602820965</v>
      </c>
      <c r="I8121" t="s">
        <v>222</v>
      </c>
      <c r="J8121" t="s">
        <v>223</v>
      </c>
    </row>
    <row r="8122" spans="1:10">
      <c r="A8122" t="str">
        <f t="shared" si="126"/>
        <v>C612015MaleNon-Maori12</v>
      </c>
      <c r="B8122">
        <v>2015</v>
      </c>
      <c r="C8122" t="s">
        <v>26</v>
      </c>
      <c r="D8122" t="s">
        <v>120</v>
      </c>
      <c r="E8122">
        <v>12</v>
      </c>
      <c r="F8122" t="s">
        <v>150</v>
      </c>
      <c r="G8122">
        <v>311</v>
      </c>
      <c r="H8122">
        <v>249.23866000000001</v>
      </c>
      <c r="I8122" t="s">
        <v>107</v>
      </c>
      <c r="J8122" t="s">
        <v>202</v>
      </c>
    </row>
    <row r="8123" spans="1:10">
      <c r="A8123" t="str">
        <f t="shared" si="126"/>
        <v>C622015MaleNon-Maori12</v>
      </c>
      <c r="B8123">
        <v>2015</v>
      </c>
      <c r="C8123" t="s">
        <v>26</v>
      </c>
      <c r="D8123" t="s">
        <v>120</v>
      </c>
      <c r="E8123">
        <v>12</v>
      </c>
      <c r="F8123" t="s">
        <v>150</v>
      </c>
      <c r="G8123">
        <v>5</v>
      </c>
      <c r="H8123">
        <v>4.0070524120000002</v>
      </c>
      <c r="I8123" t="s">
        <v>108</v>
      </c>
      <c r="J8123" t="s">
        <v>187</v>
      </c>
    </row>
    <row r="8124" spans="1:10">
      <c r="A8124" t="str">
        <f t="shared" si="126"/>
        <v>C64-C66, C682015MaleNon-Maori12</v>
      </c>
      <c r="B8124">
        <v>2015</v>
      </c>
      <c r="C8124" t="s">
        <v>26</v>
      </c>
      <c r="D8124" t="s">
        <v>120</v>
      </c>
      <c r="E8124">
        <v>12</v>
      </c>
      <c r="F8124" t="s">
        <v>150</v>
      </c>
      <c r="G8124">
        <v>49</v>
      </c>
      <c r="H8124">
        <v>39.26911364</v>
      </c>
      <c r="I8124" t="s">
        <v>94</v>
      </c>
      <c r="J8124" t="s">
        <v>164</v>
      </c>
    </row>
    <row r="8125" spans="1:10">
      <c r="A8125" t="str">
        <f t="shared" si="126"/>
        <v>C672015MaleNon-Maori12</v>
      </c>
      <c r="B8125">
        <v>2015</v>
      </c>
      <c r="C8125" t="s">
        <v>26</v>
      </c>
      <c r="D8125" t="s">
        <v>120</v>
      </c>
      <c r="E8125">
        <v>12</v>
      </c>
      <c r="F8125" t="s">
        <v>150</v>
      </c>
      <c r="G8125">
        <v>7</v>
      </c>
      <c r="H8125">
        <v>5.6098733770000004</v>
      </c>
      <c r="I8125" t="s">
        <v>95</v>
      </c>
      <c r="J8125" t="s">
        <v>226</v>
      </c>
    </row>
    <row r="8126" spans="1:10">
      <c r="A8126" t="str">
        <f t="shared" si="126"/>
        <v>C692015MaleNon-Maori12</v>
      </c>
      <c r="B8126">
        <v>2015</v>
      </c>
      <c r="C8126" t="s">
        <v>26</v>
      </c>
      <c r="D8126" t="s">
        <v>120</v>
      </c>
      <c r="E8126">
        <v>12</v>
      </c>
      <c r="F8126" t="s">
        <v>150</v>
      </c>
      <c r="G8126">
        <v>3</v>
      </c>
      <c r="H8126">
        <v>2.4042314469999999</v>
      </c>
      <c r="I8126" t="s">
        <v>165</v>
      </c>
      <c r="J8126" t="s">
        <v>166</v>
      </c>
    </row>
    <row r="8127" spans="1:10">
      <c r="A8127" t="str">
        <f t="shared" si="126"/>
        <v>C712015MaleNon-Maori12</v>
      </c>
      <c r="B8127">
        <v>2015</v>
      </c>
      <c r="C8127" t="s">
        <v>26</v>
      </c>
      <c r="D8127" t="s">
        <v>120</v>
      </c>
      <c r="E8127">
        <v>12</v>
      </c>
      <c r="F8127" t="s">
        <v>150</v>
      </c>
      <c r="G8127">
        <v>26</v>
      </c>
      <c r="H8127">
        <v>20.836672539999999</v>
      </c>
      <c r="I8127" t="s">
        <v>96</v>
      </c>
      <c r="J8127" t="s">
        <v>167</v>
      </c>
    </row>
    <row r="8128" spans="1:10">
      <c r="A8128" t="str">
        <f t="shared" si="126"/>
        <v>C732015MaleNon-Maori12</v>
      </c>
      <c r="B8128">
        <v>2015</v>
      </c>
      <c r="C8128" t="s">
        <v>26</v>
      </c>
      <c r="D8128" t="s">
        <v>120</v>
      </c>
      <c r="E8128">
        <v>12</v>
      </c>
      <c r="F8128" t="s">
        <v>150</v>
      </c>
      <c r="G8128">
        <v>13</v>
      </c>
      <c r="H8128">
        <v>10.418336269999999</v>
      </c>
      <c r="I8128" t="s">
        <v>97</v>
      </c>
      <c r="J8128" t="s">
        <v>183</v>
      </c>
    </row>
    <row r="8129" spans="1:10">
      <c r="A8129" t="str">
        <f t="shared" si="126"/>
        <v>C742015MaleNon-Maori12</v>
      </c>
      <c r="B8129">
        <v>2015</v>
      </c>
      <c r="C8129" t="s">
        <v>26</v>
      </c>
      <c r="D8129" t="s">
        <v>120</v>
      </c>
      <c r="E8129">
        <v>12</v>
      </c>
      <c r="F8129" t="s">
        <v>150</v>
      </c>
      <c r="G8129">
        <v>1</v>
      </c>
      <c r="H8129">
        <v>0.80141048199999998</v>
      </c>
      <c r="I8129" t="s">
        <v>170</v>
      </c>
      <c r="J8129" t="s">
        <v>171</v>
      </c>
    </row>
    <row r="8130" spans="1:10">
      <c r="A8130" t="str">
        <f t="shared" si="126"/>
        <v>C77-C792015MaleNon-Maori12</v>
      </c>
      <c r="B8130">
        <v>2015</v>
      </c>
      <c r="C8130" t="s">
        <v>26</v>
      </c>
      <c r="D8130" t="s">
        <v>120</v>
      </c>
      <c r="E8130">
        <v>12</v>
      </c>
      <c r="F8130" t="s">
        <v>150</v>
      </c>
      <c r="G8130">
        <v>12</v>
      </c>
      <c r="H8130">
        <v>9.6169257889999997</v>
      </c>
      <c r="I8130" t="s">
        <v>215</v>
      </c>
      <c r="J8130" t="s">
        <v>216</v>
      </c>
    </row>
    <row r="8131" spans="1:10">
      <c r="A8131" t="str">
        <f t="shared" ref="A8131:A8194" si="127">I8131&amp;B8131&amp;C8131&amp;D8131&amp;E8131</f>
        <v>C802015MaleNon-Maori12</v>
      </c>
      <c r="B8131">
        <v>2015</v>
      </c>
      <c r="C8131" t="s">
        <v>26</v>
      </c>
      <c r="D8131" t="s">
        <v>120</v>
      </c>
      <c r="E8131">
        <v>12</v>
      </c>
      <c r="F8131" t="s">
        <v>150</v>
      </c>
      <c r="G8131">
        <v>1</v>
      </c>
      <c r="H8131">
        <v>0.80141048199999998</v>
      </c>
      <c r="I8131" t="s">
        <v>229</v>
      </c>
      <c r="J8131" t="s">
        <v>230</v>
      </c>
    </row>
    <row r="8132" spans="1:10">
      <c r="A8132" t="str">
        <f t="shared" si="127"/>
        <v>C812015MaleNon-Maori12</v>
      </c>
      <c r="B8132">
        <v>2015</v>
      </c>
      <c r="C8132" t="s">
        <v>26</v>
      </c>
      <c r="D8132" t="s">
        <v>120</v>
      </c>
      <c r="E8132">
        <v>12</v>
      </c>
      <c r="F8132" t="s">
        <v>150</v>
      </c>
      <c r="G8132">
        <v>1</v>
      </c>
      <c r="H8132">
        <v>0.80141048199999998</v>
      </c>
      <c r="I8132" t="s">
        <v>98</v>
      </c>
      <c r="J8132" t="s">
        <v>172</v>
      </c>
    </row>
    <row r="8133" spans="1:10">
      <c r="A8133" t="str">
        <f t="shared" si="127"/>
        <v>C82-C86, C962015MaleNon-Maori12</v>
      </c>
      <c r="B8133">
        <v>2015</v>
      </c>
      <c r="C8133" t="s">
        <v>26</v>
      </c>
      <c r="D8133" t="s">
        <v>120</v>
      </c>
      <c r="E8133">
        <v>12</v>
      </c>
      <c r="F8133" t="s">
        <v>150</v>
      </c>
      <c r="G8133">
        <v>40</v>
      </c>
      <c r="H8133">
        <v>32.056419300000002</v>
      </c>
      <c r="I8133" t="s">
        <v>99</v>
      </c>
      <c r="J8133" t="s">
        <v>173</v>
      </c>
    </row>
    <row r="8134" spans="1:10">
      <c r="A8134" t="str">
        <f t="shared" si="127"/>
        <v>C882015MaleNon-Maori12</v>
      </c>
      <c r="B8134">
        <v>2015</v>
      </c>
      <c r="C8134" t="s">
        <v>26</v>
      </c>
      <c r="D8134" t="s">
        <v>120</v>
      </c>
      <c r="E8134">
        <v>12</v>
      </c>
      <c r="F8134" t="s">
        <v>150</v>
      </c>
      <c r="G8134">
        <v>2</v>
      </c>
      <c r="H8134">
        <v>1.602820965</v>
      </c>
      <c r="I8134" t="s">
        <v>195</v>
      </c>
      <c r="J8134" t="s">
        <v>196</v>
      </c>
    </row>
    <row r="8135" spans="1:10">
      <c r="A8135" t="str">
        <f t="shared" si="127"/>
        <v>C902015MaleNon-Maori12</v>
      </c>
      <c r="B8135">
        <v>2015</v>
      </c>
      <c r="C8135" t="s">
        <v>26</v>
      </c>
      <c r="D8135" t="s">
        <v>120</v>
      </c>
      <c r="E8135">
        <v>12</v>
      </c>
      <c r="F8135" t="s">
        <v>150</v>
      </c>
      <c r="G8135">
        <v>15</v>
      </c>
      <c r="H8135">
        <v>12.021157240000001</v>
      </c>
      <c r="I8135" t="s">
        <v>100</v>
      </c>
      <c r="J8135" t="s">
        <v>205</v>
      </c>
    </row>
    <row r="8136" spans="1:10">
      <c r="A8136" t="str">
        <f t="shared" si="127"/>
        <v>C91-C952015MaleNon-Maori12</v>
      </c>
      <c r="B8136">
        <v>2015</v>
      </c>
      <c r="C8136" t="s">
        <v>26</v>
      </c>
      <c r="D8136" t="s">
        <v>120</v>
      </c>
      <c r="E8136">
        <v>12</v>
      </c>
      <c r="F8136" t="s">
        <v>150</v>
      </c>
      <c r="G8136">
        <v>29</v>
      </c>
      <c r="H8136">
        <v>23.24090399</v>
      </c>
      <c r="I8136" t="s">
        <v>101</v>
      </c>
      <c r="J8136" t="s">
        <v>174</v>
      </c>
    </row>
    <row r="8137" spans="1:10">
      <c r="A8137" t="str">
        <f t="shared" si="127"/>
        <v>D45-D472015MaleNon-Maori12</v>
      </c>
      <c r="B8137">
        <v>2015</v>
      </c>
      <c r="C8137" t="s">
        <v>26</v>
      </c>
      <c r="D8137" t="s">
        <v>120</v>
      </c>
      <c r="E8137">
        <v>12</v>
      </c>
      <c r="F8137" t="s">
        <v>150</v>
      </c>
      <c r="G8137">
        <v>17</v>
      </c>
      <c r="H8137">
        <v>13.6239782</v>
      </c>
      <c r="I8137" t="s">
        <v>140</v>
      </c>
      <c r="J8137" t="s">
        <v>181</v>
      </c>
    </row>
    <row r="8138" spans="1:10">
      <c r="A8138" t="str">
        <f t="shared" si="127"/>
        <v>C00-C142016MaleNon-Maori12</v>
      </c>
      <c r="B8138">
        <v>2016</v>
      </c>
      <c r="C8138" t="s">
        <v>26</v>
      </c>
      <c r="D8138" t="s">
        <v>120</v>
      </c>
      <c r="E8138">
        <v>12</v>
      </c>
      <c r="F8138" t="s">
        <v>150</v>
      </c>
      <c r="G8138">
        <v>46</v>
      </c>
      <c r="H8138">
        <v>35.94873398</v>
      </c>
      <c r="I8138" t="s">
        <v>86</v>
      </c>
      <c r="J8138" t="s">
        <v>180</v>
      </c>
    </row>
    <row r="8139" spans="1:10">
      <c r="A8139" t="str">
        <f t="shared" si="127"/>
        <v>C152016MaleNon-Maori12</v>
      </c>
      <c r="B8139">
        <v>2016</v>
      </c>
      <c r="C8139" t="s">
        <v>26</v>
      </c>
      <c r="D8139" t="s">
        <v>120</v>
      </c>
      <c r="E8139">
        <v>12</v>
      </c>
      <c r="F8139" t="s">
        <v>150</v>
      </c>
      <c r="G8139">
        <v>12</v>
      </c>
      <c r="H8139">
        <v>9.3779306029999994</v>
      </c>
      <c r="I8139" t="s">
        <v>87</v>
      </c>
      <c r="J8139" t="s">
        <v>217</v>
      </c>
    </row>
    <row r="8140" spans="1:10">
      <c r="A8140" t="str">
        <f t="shared" si="127"/>
        <v>C162016MaleNon-Maori12</v>
      </c>
      <c r="B8140">
        <v>2016</v>
      </c>
      <c r="C8140" t="s">
        <v>26</v>
      </c>
      <c r="D8140" t="s">
        <v>120</v>
      </c>
      <c r="E8140">
        <v>12</v>
      </c>
      <c r="F8140" t="s">
        <v>150</v>
      </c>
      <c r="G8140">
        <v>19</v>
      </c>
      <c r="H8140">
        <v>14.848390119999999</v>
      </c>
      <c r="I8140" t="s">
        <v>88</v>
      </c>
      <c r="J8140" t="s">
        <v>188</v>
      </c>
    </row>
    <row r="8141" spans="1:10">
      <c r="A8141" t="str">
        <f t="shared" si="127"/>
        <v>C172016MaleNon-Maori12</v>
      </c>
      <c r="B8141">
        <v>2016</v>
      </c>
      <c r="C8141" t="s">
        <v>26</v>
      </c>
      <c r="D8141" t="s">
        <v>120</v>
      </c>
      <c r="E8141">
        <v>12</v>
      </c>
      <c r="F8141" t="s">
        <v>150</v>
      </c>
      <c r="G8141">
        <v>4</v>
      </c>
      <c r="H8141">
        <v>3.125976868</v>
      </c>
      <c r="I8141" t="s">
        <v>208</v>
      </c>
      <c r="J8141" t="s">
        <v>209</v>
      </c>
    </row>
    <row r="8142" spans="1:10">
      <c r="A8142" t="str">
        <f t="shared" si="127"/>
        <v>C18-C212016MaleNon-Maori12</v>
      </c>
      <c r="B8142">
        <v>2016</v>
      </c>
      <c r="C8142" t="s">
        <v>26</v>
      </c>
      <c r="D8142" t="s">
        <v>120</v>
      </c>
      <c r="E8142">
        <v>12</v>
      </c>
      <c r="F8142" t="s">
        <v>150</v>
      </c>
      <c r="G8142">
        <v>114</v>
      </c>
      <c r="H8142">
        <v>89.090340729999994</v>
      </c>
      <c r="I8142" t="s">
        <v>89</v>
      </c>
      <c r="J8142" t="s">
        <v>182</v>
      </c>
    </row>
    <row r="8143" spans="1:10">
      <c r="A8143" t="str">
        <f t="shared" si="127"/>
        <v>C222016MaleNon-Maori12</v>
      </c>
      <c r="B8143">
        <v>2016</v>
      </c>
      <c r="C8143" t="s">
        <v>26</v>
      </c>
      <c r="D8143" t="s">
        <v>120</v>
      </c>
      <c r="E8143">
        <v>12</v>
      </c>
      <c r="F8143" t="s">
        <v>150</v>
      </c>
      <c r="G8143">
        <v>33</v>
      </c>
      <c r="H8143">
        <v>25.789309159999998</v>
      </c>
      <c r="I8143" t="s">
        <v>90</v>
      </c>
      <c r="J8143" t="s">
        <v>159</v>
      </c>
    </row>
    <row r="8144" spans="1:10">
      <c r="A8144" t="str">
        <f t="shared" si="127"/>
        <v>C232016MaleNon-Maori12</v>
      </c>
      <c r="B8144">
        <v>2016</v>
      </c>
      <c r="C8144" t="s">
        <v>26</v>
      </c>
      <c r="D8144" t="s">
        <v>120</v>
      </c>
      <c r="E8144">
        <v>12</v>
      </c>
      <c r="F8144" t="s">
        <v>150</v>
      </c>
      <c r="G8144">
        <v>5</v>
      </c>
      <c r="H8144">
        <v>3.9074710850000001</v>
      </c>
      <c r="I8144" t="s">
        <v>227</v>
      </c>
      <c r="J8144" t="s">
        <v>228</v>
      </c>
    </row>
    <row r="8145" spans="1:10">
      <c r="A8145" t="str">
        <f t="shared" si="127"/>
        <v>C242016MaleNon-Maori12</v>
      </c>
      <c r="B8145">
        <v>2016</v>
      </c>
      <c r="C8145" t="s">
        <v>26</v>
      </c>
      <c r="D8145" t="s">
        <v>120</v>
      </c>
      <c r="E8145">
        <v>12</v>
      </c>
      <c r="F8145" t="s">
        <v>150</v>
      </c>
      <c r="G8145">
        <v>1</v>
      </c>
      <c r="H8145">
        <v>0.78149421699999999</v>
      </c>
      <c r="I8145" t="s">
        <v>220</v>
      </c>
      <c r="J8145" t="s">
        <v>221</v>
      </c>
    </row>
    <row r="8146" spans="1:10">
      <c r="A8146" t="str">
        <f t="shared" si="127"/>
        <v>C252016MaleNon-Maori12</v>
      </c>
      <c r="B8146">
        <v>2016</v>
      </c>
      <c r="C8146" t="s">
        <v>26</v>
      </c>
      <c r="D8146" t="s">
        <v>120</v>
      </c>
      <c r="E8146">
        <v>12</v>
      </c>
      <c r="F8146" t="s">
        <v>150</v>
      </c>
      <c r="G8146">
        <v>31</v>
      </c>
      <c r="H8146">
        <v>24.226320730000001</v>
      </c>
      <c r="I8146" t="s">
        <v>91</v>
      </c>
      <c r="J8146" t="s">
        <v>197</v>
      </c>
    </row>
    <row r="8147" spans="1:10">
      <c r="A8147" t="str">
        <f t="shared" si="127"/>
        <v>C262016MaleNon-Maori12</v>
      </c>
      <c r="B8147">
        <v>2016</v>
      </c>
      <c r="C8147" t="s">
        <v>26</v>
      </c>
      <c r="D8147" t="s">
        <v>120</v>
      </c>
      <c r="E8147">
        <v>12</v>
      </c>
      <c r="F8147" t="s">
        <v>150</v>
      </c>
      <c r="G8147">
        <v>1</v>
      </c>
      <c r="H8147">
        <v>0.78149421699999999</v>
      </c>
      <c r="I8147" t="s">
        <v>198</v>
      </c>
      <c r="J8147" t="s">
        <v>199</v>
      </c>
    </row>
    <row r="8148" spans="1:10">
      <c r="A8148" t="str">
        <f t="shared" si="127"/>
        <v>C312016MaleNon-Maori12</v>
      </c>
      <c r="B8148">
        <v>2016</v>
      </c>
      <c r="C8148" t="s">
        <v>26</v>
      </c>
      <c r="D8148" t="s">
        <v>120</v>
      </c>
      <c r="E8148">
        <v>12</v>
      </c>
      <c r="F8148" t="s">
        <v>150</v>
      </c>
      <c r="G8148">
        <v>2</v>
      </c>
      <c r="H8148">
        <v>1.562988434</v>
      </c>
      <c r="I8148" t="s">
        <v>206</v>
      </c>
      <c r="J8148" t="s">
        <v>207</v>
      </c>
    </row>
    <row r="8149" spans="1:10">
      <c r="A8149" t="str">
        <f t="shared" si="127"/>
        <v>C322016MaleNon-Maori12</v>
      </c>
      <c r="B8149">
        <v>2016</v>
      </c>
      <c r="C8149" t="s">
        <v>26</v>
      </c>
      <c r="D8149" t="s">
        <v>120</v>
      </c>
      <c r="E8149">
        <v>12</v>
      </c>
      <c r="F8149" t="s">
        <v>150</v>
      </c>
      <c r="G8149">
        <v>4</v>
      </c>
      <c r="H8149">
        <v>3.125976868</v>
      </c>
      <c r="I8149" t="s">
        <v>189</v>
      </c>
      <c r="J8149" t="s">
        <v>190</v>
      </c>
    </row>
    <row r="8150" spans="1:10">
      <c r="A8150" t="str">
        <f t="shared" si="127"/>
        <v>C33-C342016MaleNon-Maori12</v>
      </c>
      <c r="B8150">
        <v>2016</v>
      </c>
      <c r="C8150" t="s">
        <v>26</v>
      </c>
      <c r="D8150" t="s">
        <v>120</v>
      </c>
      <c r="E8150">
        <v>12</v>
      </c>
      <c r="F8150" t="s">
        <v>150</v>
      </c>
      <c r="G8150">
        <v>66</v>
      </c>
      <c r="H8150">
        <v>51.578618319999997</v>
      </c>
      <c r="I8150" t="s">
        <v>92</v>
      </c>
      <c r="J8150" t="s">
        <v>175</v>
      </c>
    </row>
    <row r="8151" spans="1:10">
      <c r="A8151" t="str">
        <f t="shared" si="127"/>
        <v>C372016MaleNon-Maori12</v>
      </c>
      <c r="B8151">
        <v>2016</v>
      </c>
      <c r="C8151" t="s">
        <v>26</v>
      </c>
      <c r="D8151" t="s">
        <v>120</v>
      </c>
      <c r="E8151">
        <v>12</v>
      </c>
      <c r="F8151" t="s">
        <v>150</v>
      </c>
      <c r="G8151">
        <v>3</v>
      </c>
      <c r="H8151">
        <v>2.3444826509999999</v>
      </c>
      <c r="I8151" t="s">
        <v>212</v>
      </c>
      <c r="J8151" t="s">
        <v>213</v>
      </c>
    </row>
    <row r="8152" spans="1:10">
      <c r="A8152" t="str">
        <f t="shared" si="127"/>
        <v>C40-C412016MaleNon-Maori12</v>
      </c>
      <c r="B8152">
        <v>2016</v>
      </c>
      <c r="C8152" t="s">
        <v>26</v>
      </c>
      <c r="D8152" t="s">
        <v>120</v>
      </c>
      <c r="E8152">
        <v>12</v>
      </c>
      <c r="F8152" t="s">
        <v>150</v>
      </c>
      <c r="G8152">
        <v>2</v>
      </c>
      <c r="H8152">
        <v>1.562988434</v>
      </c>
      <c r="I8152" t="s">
        <v>160</v>
      </c>
      <c r="J8152" t="s">
        <v>161</v>
      </c>
    </row>
    <row r="8153" spans="1:10">
      <c r="A8153" t="str">
        <f t="shared" si="127"/>
        <v>C432016MaleNon-Maori12</v>
      </c>
      <c r="B8153">
        <v>2016</v>
      </c>
      <c r="C8153" t="s">
        <v>26</v>
      </c>
      <c r="D8153" t="s">
        <v>120</v>
      </c>
      <c r="E8153">
        <v>12</v>
      </c>
      <c r="F8153" t="s">
        <v>150</v>
      </c>
      <c r="G8153">
        <v>146</v>
      </c>
      <c r="H8153">
        <v>114.09815570000001</v>
      </c>
      <c r="I8153" t="s">
        <v>93</v>
      </c>
      <c r="J8153" t="s">
        <v>186</v>
      </c>
    </row>
    <row r="8154" spans="1:10">
      <c r="A8154" t="str">
        <f t="shared" si="127"/>
        <v>C442016MaleNon-Maori12</v>
      </c>
      <c r="B8154">
        <v>2016</v>
      </c>
      <c r="C8154" t="s">
        <v>26</v>
      </c>
      <c r="D8154" t="s">
        <v>120</v>
      </c>
      <c r="E8154">
        <v>12</v>
      </c>
      <c r="F8154" t="s">
        <v>150</v>
      </c>
      <c r="G8154">
        <v>9</v>
      </c>
      <c r="H8154">
        <v>7.0334479520000004</v>
      </c>
      <c r="I8154" t="s">
        <v>176</v>
      </c>
      <c r="J8154" t="s">
        <v>177</v>
      </c>
    </row>
    <row r="8155" spans="1:10">
      <c r="A8155" t="str">
        <f t="shared" si="127"/>
        <v>C452016MaleNon-Maori12</v>
      </c>
      <c r="B8155">
        <v>2016</v>
      </c>
      <c r="C8155" t="s">
        <v>26</v>
      </c>
      <c r="D8155" t="s">
        <v>120</v>
      </c>
      <c r="E8155">
        <v>12</v>
      </c>
      <c r="F8155" t="s">
        <v>150</v>
      </c>
      <c r="G8155">
        <v>4</v>
      </c>
      <c r="H8155">
        <v>3.125976868</v>
      </c>
      <c r="I8155" t="s">
        <v>218</v>
      </c>
      <c r="J8155" t="s">
        <v>219</v>
      </c>
    </row>
    <row r="8156" spans="1:10">
      <c r="A8156" t="str">
        <f t="shared" si="127"/>
        <v>C462016MaleNon-Maori12</v>
      </c>
      <c r="B8156">
        <v>2016</v>
      </c>
      <c r="C8156" t="s">
        <v>26</v>
      </c>
      <c r="D8156" t="s">
        <v>120</v>
      </c>
      <c r="E8156">
        <v>12</v>
      </c>
      <c r="F8156" t="s">
        <v>150</v>
      </c>
      <c r="G8156">
        <v>1</v>
      </c>
      <c r="H8156">
        <v>0.78149421699999999</v>
      </c>
      <c r="I8156" t="s">
        <v>224</v>
      </c>
      <c r="J8156" t="s">
        <v>225</v>
      </c>
    </row>
    <row r="8157" spans="1:10">
      <c r="A8157" t="str">
        <f t="shared" si="127"/>
        <v>C492016MaleNon-Maori12</v>
      </c>
      <c r="B8157">
        <v>2016</v>
      </c>
      <c r="C8157" t="s">
        <v>26</v>
      </c>
      <c r="D8157" t="s">
        <v>120</v>
      </c>
      <c r="E8157">
        <v>12</v>
      </c>
      <c r="F8157" t="s">
        <v>150</v>
      </c>
      <c r="G8157">
        <v>9</v>
      </c>
      <c r="H8157">
        <v>7.0334479520000004</v>
      </c>
      <c r="I8157" t="s">
        <v>162</v>
      </c>
      <c r="J8157" t="s">
        <v>163</v>
      </c>
    </row>
    <row r="8158" spans="1:10">
      <c r="A8158" t="str">
        <f t="shared" si="127"/>
        <v>C502016MaleNon-Maori12</v>
      </c>
      <c r="B8158">
        <v>2016</v>
      </c>
      <c r="C8158" t="s">
        <v>26</v>
      </c>
      <c r="D8158" t="s">
        <v>120</v>
      </c>
      <c r="E8158">
        <v>12</v>
      </c>
      <c r="F8158" t="s">
        <v>150</v>
      </c>
      <c r="G8158">
        <v>2</v>
      </c>
      <c r="H8158">
        <v>1.562988434</v>
      </c>
      <c r="I8158" t="s">
        <v>102</v>
      </c>
      <c r="J8158" t="s">
        <v>214</v>
      </c>
    </row>
    <row r="8159" spans="1:10">
      <c r="A8159" t="str">
        <f t="shared" si="127"/>
        <v>C612016MaleNon-Maori12</v>
      </c>
      <c r="B8159">
        <v>2016</v>
      </c>
      <c r="C8159" t="s">
        <v>26</v>
      </c>
      <c r="D8159" t="s">
        <v>120</v>
      </c>
      <c r="E8159">
        <v>12</v>
      </c>
      <c r="F8159" t="s">
        <v>150</v>
      </c>
      <c r="G8159">
        <v>343</v>
      </c>
      <c r="H8159">
        <v>268.0525164</v>
      </c>
      <c r="I8159" t="s">
        <v>107</v>
      </c>
      <c r="J8159" t="s">
        <v>202</v>
      </c>
    </row>
    <row r="8160" spans="1:10">
      <c r="A8160" t="str">
        <f t="shared" si="127"/>
        <v>C622016MaleNon-Maori12</v>
      </c>
      <c r="B8160">
        <v>2016</v>
      </c>
      <c r="C8160" t="s">
        <v>26</v>
      </c>
      <c r="D8160" t="s">
        <v>120</v>
      </c>
      <c r="E8160">
        <v>12</v>
      </c>
      <c r="F8160" t="s">
        <v>150</v>
      </c>
      <c r="G8160">
        <v>6</v>
      </c>
      <c r="H8160">
        <v>4.6889653019999997</v>
      </c>
      <c r="I8160" t="s">
        <v>108</v>
      </c>
      <c r="J8160" t="s">
        <v>187</v>
      </c>
    </row>
    <row r="8161" spans="1:10">
      <c r="A8161" t="str">
        <f t="shared" si="127"/>
        <v>C632016MaleNon-Maori12</v>
      </c>
      <c r="B8161">
        <v>2016</v>
      </c>
      <c r="C8161" t="s">
        <v>26</v>
      </c>
      <c r="D8161" t="s">
        <v>120</v>
      </c>
      <c r="E8161">
        <v>12</v>
      </c>
      <c r="F8161" t="s">
        <v>150</v>
      </c>
      <c r="G8161">
        <v>1</v>
      </c>
      <c r="H8161">
        <v>0.78149421699999999</v>
      </c>
      <c r="I8161" t="s">
        <v>193</v>
      </c>
      <c r="J8161" t="s">
        <v>194</v>
      </c>
    </row>
    <row r="8162" spans="1:10">
      <c r="A8162" t="str">
        <f t="shared" si="127"/>
        <v>C64-C66, C682016MaleNon-Maori12</v>
      </c>
      <c r="B8162">
        <v>2016</v>
      </c>
      <c r="C8162" t="s">
        <v>26</v>
      </c>
      <c r="D8162" t="s">
        <v>120</v>
      </c>
      <c r="E8162">
        <v>12</v>
      </c>
      <c r="F8162" t="s">
        <v>150</v>
      </c>
      <c r="G8162">
        <v>40</v>
      </c>
      <c r="H8162">
        <v>31.259768680000001</v>
      </c>
      <c r="I8162" t="s">
        <v>94</v>
      </c>
      <c r="J8162" t="s">
        <v>164</v>
      </c>
    </row>
    <row r="8163" spans="1:10">
      <c r="A8163" t="str">
        <f t="shared" si="127"/>
        <v>C672016MaleNon-Maori12</v>
      </c>
      <c r="B8163">
        <v>2016</v>
      </c>
      <c r="C8163" t="s">
        <v>26</v>
      </c>
      <c r="D8163" t="s">
        <v>120</v>
      </c>
      <c r="E8163">
        <v>12</v>
      </c>
      <c r="F8163" t="s">
        <v>150</v>
      </c>
      <c r="G8163">
        <v>12</v>
      </c>
      <c r="H8163">
        <v>9.3779306029999994</v>
      </c>
      <c r="I8163" t="s">
        <v>95</v>
      </c>
      <c r="J8163" t="s">
        <v>226</v>
      </c>
    </row>
    <row r="8164" spans="1:10">
      <c r="A8164" t="str">
        <f t="shared" si="127"/>
        <v>C692016MaleNon-Maori12</v>
      </c>
      <c r="B8164">
        <v>2016</v>
      </c>
      <c r="C8164" t="s">
        <v>26</v>
      </c>
      <c r="D8164" t="s">
        <v>120</v>
      </c>
      <c r="E8164">
        <v>12</v>
      </c>
      <c r="F8164" t="s">
        <v>150</v>
      </c>
      <c r="G8164">
        <v>3</v>
      </c>
      <c r="H8164">
        <v>2.3444826509999999</v>
      </c>
      <c r="I8164" t="s">
        <v>165</v>
      </c>
      <c r="J8164" t="s">
        <v>166</v>
      </c>
    </row>
    <row r="8165" spans="1:10">
      <c r="A8165" t="str">
        <f t="shared" si="127"/>
        <v>C712016MaleNon-Maori12</v>
      </c>
      <c r="B8165">
        <v>2016</v>
      </c>
      <c r="C8165" t="s">
        <v>26</v>
      </c>
      <c r="D8165" t="s">
        <v>120</v>
      </c>
      <c r="E8165">
        <v>12</v>
      </c>
      <c r="F8165" t="s">
        <v>150</v>
      </c>
      <c r="G8165">
        <v>17</v>
      </c>
      <c r="H8165">
        <v>13.28540169</v>
      </c>
      <c r="I8165" t="s">
        <v>96</v>
      </c>
      <c r="J8165" t="s">
        <v>167</v>
      </c>
    </row>
    <row r="8166" spans="1:10">
      <c r="A8166" t="str">
        <f t="shared" si="127"/>
        <v>C732016MaleNon-Maori12</v>
      </c>
      <c r="B8166">
        <v>2016</v>
      </c>
      <c r="C8166" t="s">
        <v>26</v>
      </c>
      <c r="D8166" t="s">
        <v>120</v>
      </c>
      <c r="E8166">
        <v>12</v>
      </c>
      <c r="F8166" t="s">
        <v>150</v>
      </c>
      <c r="G8166">
        <v>6</v>
      </c>
      <c r="H8166">
        <v>4.6889653019999997</v>
      </c>
      <c r="I8166" t="s">
        <v>97</v>
      </c>
      <c r="J8166" t="s">
        <v>183</v>
      </c>
    </row>
    <row r="8167" spans="1:10">
      <c r="A8167" t="str">
        <f t="shared" si="127"/>
        <v>C77-C792016MaleNon-Maori12</v>
      </c>
      <c r="B8167">
        <v>2016</v>
      </c>
      <c r="C8167" t="s">
        <v>26</v>
      </c>
      <c r="D8167" t="s">
        <v>120</v>
      </c>
      <c r="E8167">
        <v>12</v>
      </c>
      <c r="F8167" t="s">
        <v>150</v>
      </c>
      <c r="G8167">
        <v>10</v>
      </c>
      <c r="H8167">
        <v>7.814942169</v>
      </c>
      <c r="I8167" t="s">
        <v>215</v>
      </c>
      <c r="J8167" t="s">
        <v>216</v>
      </c>
    </row>
    <row r="8168" spans="1:10">
      <c r="A8168" t="str">
        <f t="shared" si="127"/>
        <v>C812016MaleNon-Maori12</v>
      </c>
      <c r="B8168">
        <v>2016</v>
      </c>
      <c r="C8168" t="s">
        <v>26</v>
      </c>
      <c r="D8168" t="s">
        <v>120</v>
      </c>
      <c r="E8168">
        <v>12</v>
      </c>
      <c r="F8168" t="s">
        <v>150</v>
      </c>
      <c r="G8168">
        <v>3</v>
      </c>
      <c r="H8168">
        <v>2.3444826509999999</v>
      </c>
      <c r="I8168" t="s">
        <v>98</v>
      </c>
      <c r="J8168" t="s">
        <v>172</v>
      </c>
    </row>
    <row r="8169" spans="1:10">
      <c r="A8169" t="str">
        <f t="shared" si="127"/>
        <v>C82-C86, C962016MaleNon-Maori12</v>
      </c>
      <c r="B8169">
        <v>2016</v>
      </c>
      <c r="C8169" t="s">
        <v>26</v>
      </c>
      <c r="D8169" t="s">
        <v>120</v>
      </c>
      <c r="E8169">
        <v>12</v>
      </c>
      <c r="F8169" t="s">
        <v>150</v>
      </c>
      <c r="G8169">
        <v>36</v>
      </c>
      <c r="H8169">
        <v>28.133791810000002</v>
      </c>
      <c r="I8169" t="s">
        <v>99</v>
      </c>
      <c r="J8169" t="s">
        <v>173</v>
      </c>
    </row>
    <row r="8170" spans="1:10">
      <c r="A8170" t="str">
        <f t="shared" si="127"/>
        <v>C882016MaleNon-Maori12</v>
      </c>
      <c r="B8170">
        <v>2016</v>
      </c>
      <c r="C8170" t="s">
        <v>26</v>
      </c>
      <c r="D8170" t="s">
        <v>120</v>
      </c>
      <c r="E8170">
        <v>12</v>
      </c>
      <c r="F8170" t="s">
        <v>150</v>
      </c>
      <c r="G8170">
        <v>4</v>
      </c>
      <c r="H8170">
        <v>3.125976868</v>
      </c>
      <c r="I8170" t="s">
        <v>195</v>
      </c>
      <c r="J8170" t="s">
        <v>196</v>
      </c>
    </row>
    <row r="8171" spans="1:10">
      <c r="A8171" t="str">
        <f t="shared" si="127"/>
        <v>C902016MaleNon-Maori12</v>
      </c>
      <c r="B8171">
        <v>2016</v>
      </c>
      <c r="C8171" t="s">
        <v>26</v>
      </c>
      <c r="D8171" t="s">
        <v>120</v>
      </c>
      <c r="E8171">
        <v>12</v>
      </c>
      <c r="F8171" t="s">
        <v>150</v>
      </c>
      <c r="G8171">
        <v>26</v>
      </c>
      <c r="H8171">
        <v>20.31884964</v>
      </c>
      <c r="I8171" t="s">
        <v>100</v>
      </c>
      <c r="J8171" t="s">
        <v>205</v>
      </c>
    </row>
    <row r="8172" spans="1:10">
      <c r="A8172" t="str">
        <f t="shared" si="127"/>
        <v>C91-C952016MaleNon-Maori12</v>
      </c>
      <c r="B8172">
        <v>2016</v>
      </c>
      <c r="C8172" t="s">
        <v>26</v>
      </c>
      <c r="D8172" t="s">
        <v>120</v>
      </c>
      <c r="E8172">
        <v>12</v>
      </c>
      <c r="F8172" t="s">
        <v>150</v>
      </c>
      <c r="G8172">
        <v>31</v>
      </c>
      <c r="H8172">
        <v>24.226320730000001</v>
      </c>
      <c r="I8172" t="s">
        <v>101</v>
      </c>
      <c r="J8172" t="s">
        <v>174</v>
      </c>
    </row>
    <row r="8173" spans="1:10">
      <c r="A8173" t="str">
        <f t="shared" si="127"/>
        <v>D45-D472016MaleNon-Maori12</v>
      </c>
      <c r="B8173">
        <v>2016</v>
      </c>
      <c r="C8173" t="s">
        <v>26</v>
      </c>
      <c r="D8173" t="s">
        <v>120</v>
      </c>
      <c r="E8173">
        <v>12</v>
      </c>
      <c r="F8173" t="s">
        <v>150</v>
      </c>
      <c r="G8173">
        <v>20</v>
      </c>
      <c r="H8173">
        <v>15.62988434</v>
      </c>
      <c r="I8173" t="s">
        <v>140</v>
      </c>
      <c r="J8173" t="s">
        <v>181</v>
      </c>
    </row>
    <row r="8174" spans="1:10">
      <c r="A8174" t="str">
        <f t="shared" si="127"/>
        <v>C00-C142017MaleNon-Maori12</v>
      </c>
      <c r="B8174">
        <v>2017</v>
      </c>
      <c r="C8174" t="s">
        <v>26</v>
      </c>
      <c r="D8174" t="s">
        <v>120</v>
      </c>
      <c r="E8174">
        <v>12</v>
      </c>
      <c r="F8174" t="s">
        <v>150</v>
      </c>
      <c r="G8174">
        <v>46</v>
      </c>
      <c r="H8174">
        <v>35.082367300000001</v>
      </c>
      <c r="I8174" t="s">
        <v>86</v>
      </c>
      <c r="J8174" t="s">
        <v>180</v>
      </c>
    </row>
    <row r="8175" spans="1:10">
      <c r="A8175" t="str">
        <f t="shared" si="127"/>
        <v>C152017MaleNon-Maori12</v>
      </c>
      <c r="B8175">
        <v>2017</v>
      </c>
      <c r="C8175" t="s">
        <v>26</v>
      </c>
      <c r="D8175" t="s">
        <v>120</v>
      </c>
      <c r="E8175">
        <v>12</v>
      </c>
      <c r="F8175" t="s">
        <v>150</v>
      </c>
      <c r="G8175">
        <v>18</v>
      </c>
      <c r="H8175">
        <v>13.727882859999999</v>
      </c>
      <c r="I8175" t="s">
        <v>87</v>
      </c>
      <c r="J8175" t="s">
        <v>217</v>
      </c>
    </row>
    <row r="8176" spans="1:10">
      <c r="A8176" t="str">
        <f t="shared" si="127"/>
        <v>C162017MaleNon-Maori12</v>
      </c>
      <c r="B8176">
        <v>2017</v>
      </c>
      <c r="C8176" t="s">
        <v>26</v>
      </c>
      <c r="D8176" t="s">
        <v>120</v>
      </c>
      <c r="E8176">
        <v>12</v>
      </c>
      <c r="F8176" t="s">
        <v>150</v>
      </c>
      <c r="G8176">
        <v>14</v>
      </c>
      <c r="H8176">
        <v>10.67724222</v>
      </c>
      <c r="I8176" t="s">
        <v>88</v>
      </c>
      <c r="J8176" t="s">
        <v>188</v>
      </c>
    </row>
    <row r="8177" spans="1:10">
      <c r="A8177" t="str">
        <f t="shared" si="127"/>
        <v>C172017MaleNon-Maori12</v>
      </c>
      <c r="B8177">
        <v>2017</v>
      </c>
      <c r="C8177" t="s">
        <v>26</v>
      </c>
      <c r="D8177" t="s">
        <v>120</v>
      </c>
      <c r="E8177">
        <v>12</v>
      </c>
      <c r="F8177" t="s">
        <v>150</v>
      </c>
      <c r="G8177">
        <v>6</v>
      </c>
      <c r="H8177">
        <v>4.575960952</v>
      </c>
      <c r="I8177" t="s">
        <v>208</v>
      </c>
      <c r="J8177" t="s">
        <v>209</v>
      </c>
    </row>
    <row r="8178" spans="1:10">
      <c r="A8178" t="str">
        <f t="shared" si="127"/>
        <v>C18-C212017MaleNon-Maori12</v>
      </c>
      <c r="B8178">
        <v>2017</v>
      </c>
      <c r="C8178" t="s">
        <v>26</v>
      </c>
      <c r="D8178" t="s">
        <v>120</v>
      </c>
      <c r="E8178">
        <v>12</v>
      </c>
      <c r="F8178" t="s">
        <v>150</v>
      </c>
      <c r="G8178">
        <v>114</v>
      </c>
      <c r="H8178">
        <v>86.943258080000007</v>
      </c>
      <c r="I8178" t="s">
        <v>89</v>
      </c>
      <c r="J8178" t="s">
        <v>182</v>
      </c>
    </row>
    <row r="8179" spans="1:10">
      <c r="A8179" t="str">
        <f t="shared" si="127"/>
        <v>C222017MaleNon-Maori12</v>
      </c>
      <c r="B8179">
        <v>2017</v>
      </c>
      <c r="C8179" t="s">
        <v>26</v>
      </c>
      <c r="D8179" t="s">
        <v>120</v>
      </c>
      <c r="E8179">
        <v>12</v>
      </c>
      <c r="F8179" t="s">
        <v>150</v>
      </c>
      <c r="G8179">
        <v>19</v>
      </c>
      <c r="H8179">
        <v>14.49054301</v>
      </c>
      <c r="I8179" t="s">
        <v>90</v>
      </c>
      <c r="J8179" t="s">
        <v>159</v>
      </c>
    </row>
    <row r="8180" spans="1:10">
      <c r="A8180" t="str">
        <f t="shared" si="127"/>
        <v>C232017MaleNon-Maori12</v>
      </c>
      <c r="B8180">
        <v>2017</v>
      </c>
      <c r="C8180" t="s">
        <v>26</v>
      </c>
      <c r="D8180" t="s">
        <v>120</v>
      </c>
      <c r="E8180">
        <v>12</v>
      </c>
      <c r="F8180" t="s">
        <v>150</v>
      </c>
      <c r="G8180">
        <v>4</v>
      </c>
      <c r="H8180">
        <v>3.0506406350000002</v>
      </c>
      <c r="I8180" t="s">
        <v>227</v>
      </c>
      <c r="J8180" t="s">
        <v>228</v>
      </c>
    </row>
    <row r="8181" spans="1:10">
      <c r="A8181" t="str">
        <f t="shared" si="127"/>
        <v>C242017MaleNon-Maori12</v>
      </c>
      <c r="B8181">
        <v>2017</v>
      </c>
      <c r="C8181" t="s">
        <v>26</v>
      </c>
      <c r="D8181" t="s">
        <v>120</v>
      </c>
      <c r="E8181">
        <v>12</v>
      </c>
      <c r="F8181" t="s">
        <v>150</v>
      </c>
      <c r="G8181">
        <v>3</v>
      </c>
      <c r="H8181">
        <v>2.287980476</v>
      </c>
      <c r="I8181" t="s">
        <v>220</v>
      </c>
      <c r="J8181" t="s">
        <v>221</v>
      </c>
    </row>
    <row r="8182" spans="1:10">
      <c r="A8182" t="str">
        <f t="shared" si="127"/>
        <v>C252017MaleNon-Maori12</v>
      </c>
      <c r="B8182">
        <v>2017</v>
      </c>
      <c r="C8182" t="s">
        <v>26</v>
      </c>
      <c r="D8182" t="s">
        <v>120</v>
      </c>
      <c r="E8182">
        <v>12</v>
      </c>
      <c r="F8182" t="s">
        <v>150</v>
      </c>
      <c r="G8182">
        <v>26</v>
      </c>
      <c r="H8182">
        <v>19.829164120000002</v>
      </c>
      <c r="I8182" t="s">
        <v>91</v>
      </c>
      <c r="J8182" t="s">
        <v>197</v>
      </c>
    </row>
    <row r="8183" spans="1:10">
      <c r="A8183" t="str">
        <f t="shared" si="127"/>
        <v>C262017MaleNon-Maori12</v>
      </c>
      <c r="B8183">
        <v>2017</v>
      </c>
      <c r="C8183" t="s">
        <v>26</v>
      </c>
      <c r="D8183" t="s">
        <v>120</v>
      </c>
      <c r="E8183">
        <v>12</v>
      </c>
      <c r="F8183" t="s">
        <v>150</v>
      </c>
      <c r="G8183">
        <v>3</v>
      </c>
      <c r="H8183">
        <v>2.287980476</v>
      </c>
      <c r="I8183" t="s">
        <v>198</v>
      </c>
      <c r="J8183" t="s">
        <v>199</v>
      </c>
    </row>
    <row r="8184" spans="1:10">
      <c r="A8184" t="str">
        <f t="shared" si="127"/>
        <v>C302017MaleNon-Maori12</v>
      </c>
      <c r="B8184">
        <v>2017</v>
      </c>
      <c r="C8184" t="s">
        <v>26</v>
      </c>
      <c r="D8184" t="s">
        <v>120</v>
      </c>
      <c r="E8184">
        <v>12</v>
      </c>
      <c r="F8184" t="s">
        <v>150</v>
      </c>
      <c r="G8184">
        <v>1</v>
      </c>
      <c r="H8184">
        <v>0.76266015899999995</v>
      </c>
      <c r="I8184" t="s">
        <v>210</v>
      </c>
      <c r="J8184" t="s">
        <v>211</v>
      </c>
    </row>
    <row r="8185" spans="1:10">
      <c r="A8185" t="str">
        <f t="shared" si="127"/>
        <v>C322017MaleNon-Maori12</v>
      </c>
      <c r="B8185">
        <v>2017</v>
      </c>
      <c r="C8185" t="s">
        <v>26</v>
      </c>
      <c r="D8185" t="s">
        <v>120</v>
      </c>
      <c r="E8185">
        <v>12</v>
      </c>
      <c r="F8185" t="s">
        <v>150</v>
      </c>
      <c r="G8185">
        <v>7</v>
      </c>
      <c r="H8185">
        <v>5.3386211100000001</v>
      </c>
      <c r="I8185" t="s">
        <v>189</v>
      </c>
      <c r="J8185" t="s">
        <v>190</v>
      </c>
    </row>
    <row r="8186" spans="1:10">
      <c r="A8186" t="str">
        <f t="shared" si="127"/>
        <v>C33-C342017MaleNon-Maori12</v>
      </c>
      <c r="B8186">
        <v>2017</v>
      </c>
      <c r="C8186" t="s">
        <v>26</v>
      </c>
      <c r="D8186" t="s">
        <v>120</v>
      </c>
      <c r="E8186">
        <v>12</v>
      </c>
      <c r="F8186" t="s">
        <v>150</v>
      </c>
      <c r="G8186">
        <v>46</v>
      </c>
      <c r="H8186">
        <v>35.082367300000001</v>
      </c>
      <c r="I8186" t="s">
        <v>92</v>
      </c>
      <c r="J8186" t="s">
        <v>175</v>
      </c>
    </row>
    <row r="8187" spans="1:10">
      <c r="A8187" t="str">
        <f t="shared" si="127"/>
        <v>C382017MaleNon-Maori12</v>
      </c>
      <c r="B8187">
        <v>2017</v>
      </c>
      <c r="C8187" t="s">
        <v>26</v>
      </c>
      <c r="D8187" t="s">
        <v>120</v>
      </c>
      <c r="E8187">
        <v>12</v>
      </c>
      <c r="F8187" t="s">
        <v>150</v>
      </c>
      <c r="G8187">
        <v>1</v>
      </c>
      <c r="H8187">
        <v>0.76266015899999995</v>
      </c>
      <c r="I8187" t="s">
        <v>191</v>
      </c>
      <c r="J8187" t="s">
        <v>192</v>
      </c>
    </row>
    <row r="8188" spans="1:10">
      <c r="A8188" t="str">
        <f t="shared" si="127"/>
        <v>C40-C412017MaleNon-Maori12</v>
      </c>
      <c r="B8188">
        <v>2017</v>
      </c>
      <c r="C8188" t="s">
        <v>26</v>
      </c>
      <c r="D8188" t="s">
        <v>120</v>
      </c>
      <c r="E8188">
        <v>12</v>
      </c>
      <c r="F8188" t="s">
        <v>150</v>
      </c>
      <c r="G8188">
        <v>1</v>
      </c>
      <c r="H8188">
        <v>0.76266015899999995</v>
      </c>
      <c r="I8188" t="s">
        <v>160</v>
      </c>
      <c r="J8188" t="s">
        <v>161</v>
      </c>
    </row>
    <row r="8189" spans="1:10">
      <c r="A8189" t="str">
        <f t="shared" si="127"/>
        <v>C432017MaleNon-Maori12</v>
      </c>
      <c r="B8189">
        <v>2017</v>
      </c>
      <c r="C8189" t="s">
        <v>26</v>
      </c>
      <c r="D8189" t="s">
        <v>120</v>
      </c>
      <c r="E8189">
        <v>12</v>
      </c>
      <c r="F8189" t="s">
        <v>150</v>
      </c>
      <c r="G8189">
        <v>112</v>
      </c>
      <c r="H8189">
        <v>85.417937769999995</v>
      </c>
      <c r="I8189" t="s">
        <v>93</v>
      </c>
      <c r="J8189" t="s">
        <v>186</v>
      </c>
    </row>
    <row r="8190" spans="1:10">
      <c r="A8190" t="str">
        <f t="shared" si="127"/>
        <v>C442017MaleNon-Maori12</v>
      </c>
      <c r="B8190">
        <v>2017</v>
      </c>
      <c r="C8190" t="s">
        <v>26</v>
      </c>
      <c r="D8190" t="s">
        <v>120</v>
      </c>
      <c r="E8190">
        <v>12</v>
      </c>
      <c r="F8190" t="s">
        <v>150</v>
      </c>
      <c r="G8190">
        <v>1</v>
      </c>
      <c r="H8190">
        <v>0.76266015899999995</v>
      </c>
      <c r="I8190" t="s">
        <v>176</v>
      </c>
      <c r="J8190" t="s">
        <v>177</v>
      </c>
    </row>
    <row r="8191" spans="1:10">
      <c r="A8191" t="str">
        <f t="shared" si="127"/>
        <v>C452017MaleNon-Maori12</v>
      </c>
      <c r="B8191">
        <v>2017</v>
      </c>
      <c r="C8191" t="s">
        <v>26</v>
      </c>
      <c r="D8191" t="s">
        <v>120</v>
      </c>
      <c r="E8191">
        <v>12</v>
      </c>
      <c r="F8191" t="s">
        <v>150</v>
      </c>
      <c r="G8191">
        <v>1</v>
      </c>
      <c r="H8191">
        <v>0.76266015899999995</v>
      </c>
      <c r="I8191" t="s">
        <v>218</v>
      </c>
      <c r="J8191" t="s">
        <v>219</v>
      </c>
    </row>
    <row r="8192" spans="1:10">
      <c r="A8192" t="str">
        <f t="shared" si="127"/>
        <v>C482017MaleNon-Maori12</v>
      </c>
      <c r="B8192">
        <v>2017</v>
      </c>
      <c r="C8192" t="s">
        <v>26</v>
      </c>
      <c r="D8192" t="s">
        <v>120</v>
      </c>
      <c r="E8192">
        <v>12</v>
      </c>
      <c r="F8192" t="s">
        <v>150</v>
      </c>
      <c r="G8192">
        <v>1</v>
      </c>
      <c r="H8192">
        <v>0.76266015899999995</v>
      </c>
      <c r="I8192" t="s">
        <v>200</v>
      </c>
      <c r="J8192" t="s">
        <v>201</v>
      </c>
    </row>
    <row r="8193" spans="1:10">
      <c r="A8193" t="str">
        <f t="shared" si="127"/>
        <v>C492017MaleNon-Maori12</v>
      </c>
      <c r="B8193">
        <v>2017</v>
      </c>
      <c r="C8193" t="s">
        <v>26</v>
      </c>
      <c r="D8193" t="s">
        <v>120</v>
      </c>
      <c r="E8193">
        <v>12</v>
      </c>
      <c r="F8193" t="s">
        <v>150</v>
      </c>
      <c r="G8193">
        <v>2</v>
      </c>
      <c r="H8193">
        <v>1.525320317</v>
      </c>
      <c r="I8193" t="s">
        <v>162</v>
      </c>
      <c r="J8193" t="s">
        <v>163</v>
      </c>
    </row>
    <row r="8194" spans="1:10">
      <c r="A8194" t="str">
        <f t="shared" si="127"/>
        <v>C502017MaleNon-Maori12</v>
      </c>
      <c r="B8194">
        <v>2017</v>
      </c>
      <c r="C8194" t="s">
        <v>26</v>
      </c>
      <c r="D8194" t="s">
        <v>120</v>
      </c>
      <c r="E8194">
        <v>12</v>
      </c>
      <c r="F8194" t="s">
        <v>150</v>
      </c>
      <c r="G8194">
        <v>1</v>
      </c>
      <c r="H8194">
        <v>0.76266015899999995</v>
      </c>
      <c r="I8194" t="s">
        <v>102</v>
      </c>
      <c r="J8194" t="s">
        <v>214</v>
      </c>
    </row>
    <row r="8195" spans="1:10">
      <c r="A8195" t="str">
        <f t="shared" ref="A8195:A8258" si="128">I8195&amp;B8195&amp;C8195&amp;D8195&amp;E8195</f>
        <v>C602017MaleNon-Maori12</v>
      </c>
      <c r="B8195">
        <v>2017</v>
      </c>
      <c r="C8195" t="s">
        <v>26</v>
      </c>
      <c r="D8195" t="s">
        <v>120</v>
      </c>
      <c r="E8195">
        <v>12</v>
      </c>
      <c r="F8195" t="s">
        <v>150</v>
      </c>
      <c r="G8195">
        <v>1</v>
      </c>
      <c r="H8195">
        <v>0.76266015899999995</v>
      </c>
      <c r="I8195" t="s">
        <v>222</v>
      </c>
      <c r="J8195" t="s">
        <v>223</v>
      </c>
    </row>
    <row r="8196" spans="1:10">
      <c r="A8196" t="str">
        <f t="shared" si="128"/>
        <v>C612017MaleNon-Maori12</v>
      </c>
      <c r="B8196">
        <v>2017</v>
      </c>
      <c r="C8196" t="s">
        <v>26</v>
      </c>
      <c r="D8196" t="s">
        <v>120</v>
      </c>
      <c r="E8196">
        <v>12</v>
      </c>
      <c r="F8196" t="s">
        <v>150</v>
      </c>
      <c r="G8196">
        <v>348</v>
      </c>
      <c r="H8196">
        <v>265.40573519999998</v>
      </c>
      <c r="I8196" t="s">
        <v>107</v>
      </c>
      <c r="J8196" t="s">
        <v>202</v>
      </c>
    </row>
    <row r="8197" spans="1:10">
      <c r="A8197" t="str">
        <f t="shared" si="128"/>
        <v>C622017MaleNon-Maori12</v>
      </c>
      <c r="B8197">
        <v>2017</v>
      </c>
      <c r="C8197" t="s">
        <v>26</v>
      </c>
      <c r="D8197" t="s">
        <v>120</v>
      </c>
      <c r="E8197">
        <v>12</v>
      </c>
      <c r="F8197" t="s">
        <v>150</v>
      </c>
      <c r="G8197">
        <v>6</v>
      </c>
      <c r="H8197">
        <v>4.575960952</v>
      </c>
      <c r="I8197" t="s">
        <v>108</v>
      </c>
      <c r="J8197" t="s">
        <v>187</v>
      </c>
    </row>
    <row r="8198" spans="1:10">
      <c r="A8198" t="str">
        <f t="shared" si="128"/>
        <v>C632017MaleNon-Maori12</v>
      </c>
      <c r="B8198">
        <v>2017</v>
      </c>
      <c r="C8198" t="s">
        <v>26</v>
      </c>
      <c r="D8198" t="s">
        <v>120</v>
      </c>
      <c r="E8198">
        <v>12</v>
      </c>
      <c r="F8198" t="s">
        <v>150</v>
      </c>
      <c r="G8198">
        <v>1</v>
      </c>
      <c r="H8198">
        <v>0.76266015899999995</v>
      </c>
      <c r="I8198" t="s">
        <v>193</v>
      </c>
      <c r="J8198" t="s">
        <v>194</v>
      </c>
    </row>
    <row r="8199" spans="1:10">
      <c r="A8199" t="str">
        <f t="shared" si="128"/>
        <v>C64-C66, C682017MaleNon-Maori12</v>
      </c>
      <c r="B8199">
        <v>2017</v>
      </c>
      <c r="C8199" t="s">
        <v>26</v>
      </c>
      <c r="D8199" t="s">
        <v>120</v>
      </c>
      <c r="E8199">
        <v>12</v>
      </c>
      <c r="F8199" t="s">
        <v>150</v>
      </c>
      <c r="G8199">
        <v>46</v>
      </c>
      <c r="H8199">
        <v>35.082367300000001</v>
      </c>
      <c r="I8199" t="s">
        <v>94</v>
      </c>
      <c r="J8199" t="s">
        <v>164</v>
      </c>
    </row>
    <row r="8200" spans="1:10">
      <c r="A8200" t="str">
        <f t="shared" si="128"/>
        <v>C672017MaleNon-Maori12</v>
      </c>
      <c r="B8200">
        <v>2017</v>
      </c>
      <c r="C8200" t="s">
        <v>26</v>
      </c>
      <c r="D8200" t="s">
        <v>120</v>
      </c>
      <c r="E8200">
        <v>12</v>
      </c>
      <c r="F8200" t="s">
        <v>150</v>
      </c>
      <c r="G8200">
        <v>21</v>
      </c>
      <c r="H8200">
        <v>16.015863329999998</v>
      </c>
      <c r="I8200" t="s">
        <v>95</v>
      </c>
      <c r="J8200" t="s">
        <v>226</v>
      </c>
    </row>
    <row r="8201" spans="1:10">
      <c r="A8201" t="str">
        <f t="shared" si="128"/>
        <v>C692017MaleNon-Maori12</v>
      </c>
      <c r="B8201">
        <v>2017</v>
      </c>
      <c r="C8201" t="s">
        <v>26</v>
      </c>
      <c r="D8201" t="s">
        <v>120</v>
      </c>
      <c r="E8201">
        <v>12</v>
      </c>
      <c r="F8201" t="s">
        <v>150</v>
      </c>
      <c r="G8201">
        <v>2</v>
      </c>
      <c r="H8201">
        <v>1.525320317</v>
      </c>
      <c r="I8201" t="s">
        <v>165</v>
      </c>
      <c r="J8201" t="s">
        <v>166</v>
      </c>
    </row>
    <row r="8202" spans="1:10">
      <c r="A8202" t="str">
        <f t="shared" si="128"/>
        <v>C712017MaleNon-Maori12</v>
      </c>
      <c r="B8202">
        <v>2017</v>
      </c>
      <c r="C8202" t="s">
        <v>26</v>
      </c>
      <c r="D8202" t="s">
        <v>120</v>
      </c>
      <c r="E8202">
        <v>12</v>
      </c>
      <c r="F8202" t="s">
        <v>150</v>
      </c>
      <c r="G8202">
        <v>15</v>
      </c>
      <c r="H8202">
        <v>11.439902379999999</v>
      </c>
      <c r="I8202" t="s">
        <v>96</v>
      </c>
      <c r="J8202" t="s">
        <v>167</v>
      </c>
    </row>
    <row r="8203" spans="1:10">
      <c r="A8203" t="str">
        <f t="shared" si="128"/>
        <v>C722017MaleNon-Maori12</v>
      </c>
      <c r="B8203">
        <v>2017</v>
      </c>
      <c r="C8203" t="s">
        <v>26</v>
      </c>
      <c r="D8203" t="s">
        <v>120</v>
      </c>
      <c r="E8203">
        <v>12</v>
      </c>
      <c r="F8203" t="s">
        <v>150</v>
      </c>
      <c r="G8203">
        <v>1</v>
      </c>
      <c r="H8203">
        <v>0.76266015899999995</v>
      </c>
      <c r="I8203" t="s">
        <v>168</v>
      </c>
      <c r="J8203" t="s">
        <v>169</v>
      </c>
    </row>
    <row r="8204" spans="1:10">
      <c r="A8204" t="str">
        <f t="shared" si="128"/>
        <v>C732017MaleNon-Maori12</v>
      </c>
      <c r="B8204">
        <v>2017</v>
      </c>
      <c r="C8204" t="s">
        <v>26</v>
      </c>
      <c r="D8204" t="s">
        <v>120</v>
      </c>
      <c r="E8204">
        <v>12</v>
      </c>
      <c r="F8204" t="s">
        <v>150</v>
      </c>
      <c r="G8204">
        <v>6</v>
      </c>
      <c r="H8204">
        <v>4.575960952</v>
      </c>
      <c r="I8204" t="s">
        <v>97</v>
      </c>
      <c r="J8204" t="s">
        <v>183</v>
      </c>
    </row>
    <row r="8205" spans="1:10">
      <c r="A8205" t="str">
        <f t="shared" si="128"/>
        <v>C77-C792017MaleNon-Maori12</v>
      </c>
      <c r="B8205">
        <v>2017</v>
      </c>
      <c r="C8205" t="s">
        <v>26</v>
      </c>
      <c r="D8205" t="s">
        <v>120</v>
      </c>
      <c r="E8205">
        <v>12</v>
      </c>
      <c r="F8205" t="s">
        <v>150</v>
      </c>
      <c r="G8205">
        <v>9</v>
      </c>
      <c r="H8205">
        <v>6.8639414280000004</v>
      </c>
      <c r="I8205" t="s">
        <v>215</v>
      </c>
      <c r="J8205" t="s">
        <v>216</v>
      </c>
    </row>
    <row r="8206" spans="1:10">
      <c r="A8206" t="str">
        <f t="shared" si="128"/>
        <v>C802017MaleNon-Maori12</v>
      </c>
      <c r="B8206">
        <v>2017</v>
      </c>
      <c r="C8206" t="s">
        <v>26</v>
      </c>
      <c r="D8206" t="s">
        <v>120</v>
      </c>
      <c r="E8206">
        <v>12</v>
      </c>
      <c r="F8206" t="s">
        <v>150</v>
      </c>
      <c r="G8206">
        <v>1</v>
      </c>
      <c r="H8206">
        <v>0.76266015899999995</v>
      </c>
      <c r="I8206" t="s">
        <v>229</v>
      </c>
      <c r="J8206" t="s">
        <v>230</v>
      </c>
    </row>
    <row r="8207" spans="1:10">
      <c r="A8207" t="str">
        <f t="shared" si="128"/>
        <v>C812017MaleNon-Maori12</v>
      </c>
      <c r="B8207">
        <v>2017</v>
      </c>
      <c r="C8207" t="s">
        <v>26</v>
      </c>
      <c r="D8207" t="s">
        <v>120</v>
      </c>
      <c r="E8207">
        <v>12</v>
      </c>
      <c r="F8207" t="s">
        <v>150</v>
      </c>
      <c r="G8207">
        <v>4</v>
      </c>
      <c r="H8207">
        <v>3.0506406350000002</v>
      </c>
      <c r="I8207" t="s">
        <v>98</v>
      </c>
      <c r="J8207" t="s">
        <v>172</v>
      </c>
    </row>
    <row r="8208" spans="1:10">
      <c r="A8208" t="str">
        <f t="shared" si="128"/>
        <v>C82-C86, C962017MaleNon-Maori12</v>
      </c>
      <c r="B8208">
        <v>2017</v>
      </c>
      <c r="C8208" t="s">
        <v>26</v>
      </c>
      <c r="D8208" t="s">
        <v>120</v>
      </c>
      <c r="E8208">
        <v>12</v>
      </c>
      <c r="F8208" t="s">
        <v>150</v>
      </c>
      <c r="G8208">
        <v>40</v>
      </c>
      <c r="H8208">
        <v>30.506406349999999</v>
      </c>
      <c r="I8208" t="s">
        <v>99</v>
      </c>
      <c r="J8208" t="s">
        <v>173</v>
      </c>
    </row>
    <row r="8209" spans="1:10">
      <c r="A8209" t="str">
        <f t="shared" si="128"/>
        <v>C882017MaleNon-Maori12</v>
      </c>
      <c r="B8209">
        <v>2017</v>
      </c>
      <c r="C8209" t="s">
        <v>26</v>
      </c>
      <c r="D8209" t="s">
        <v>120</v>
      </c>
      <c r="E8209">
        <v>12</v>
      </c>
      <c r="F8209" t="s">
        <v>150</v>
      </c>
      <c r="G8209">
        <v>4</v>
      </c>
      <c r="H8209">
        <v>3.0506406350000002</v>
      </c>
      <c r="I8209" t="s">
        <v>195</v>
      </c>
      <c r="J8209" t="s">
        <v>196</v>
      </c>
    </row>
    <row r="8210" spans="1:10">
      <c r="A8210" t="str">
        <f t="shared" si="128"/>
        <v>C902017MaleNon-Maori12</v>
      </c>
      <c r="B8210">
        <v>2017</v>
      </c>
      <c r="C8210" t="s">
        <v>26</v>
      </c>
      <c r="D8210" t="s">
        <v>120</v>
      </c>
      <c r="E8210">
        <v>12</v>
      </c>
      <c r="F8210" t="s">
        <v>150</v>
      </c>
      <c r="G8210">
        <v>13</v>
      </c>
      <c r="H8210">
        <v>9.9145820619999991</v>
      </c>
      <c r="I8210" t="s">
        <v>100</v>
      </c>
      <c r="J8210" t="s">
        <v>205</v>
      </c>
    </row>
    <row r="8211" spans="1:10">
      <c r="A8211" t="str">
        <f t="shared" si="128"/>
        <v>C91-C952017MaleNon-Maori12</v>
      </c>
      <c r="B8211">
        <v>2017</v>
      </c>
      <c r="C8211" t="s">
        <v>26</v>
      </c>
      <c r="D8211" t="s">
        <v>120</v>
      </c>
      <c r="E8211">
        <v>12</v>
      </c>
      <c r="F8211" t="s">
        <v>150</v>
      </c>
      <c r="G8211">
        <v>30</v>
      </c>
      <c r="H8211">
        <v>22.879804759999999</v>
      </c>
      <c r="I8211" t="s">
        <v>101</v>
      </c>
      <c r="J8211" t="s">
        <v>174</v>
      </c>
    </row>
    <row r="8212" spans="1:10">
      <c r="A8212" t="str">
        <f t="shared" si="128"/>
        <v>D45-D472017MaleNon-Maori12</v>
      </c>
      <c r="B8212">
        <v>2017</v>
      </c>
      <c r="C8212" t="s">
        <v>26</v>
      </c>
      <c r="D8212" t="s">
        <v>120</v>
      </c>
      <c r="E8212">
        <v>12</v>
      </c>
      <c r="F8212" t="s">
        <v>150</v>
      </c>
      <c r="G8212">
        <v>10</v>
      </c>
      <c r="H8212">
        <v>7.6266015859999996</v>
      </c>
      <c r="I8212" t="s">
        <v>140</v>
      </c>
      <c r="J8212" t="s">
        <v>181</v>
      </c>
    </row>
    <row r="8213" spans="1:10">
      <c r="A8213" t="str">
        <f t="shared" si="128"/>
        <v>C00-C142015MaleNon-Maori13</v>
      </c>
      <c r="B8213">
        <v>2015</v>
      </c>
      <c r="C8213" t="s">
        <v>26</v>
      </c>
      <c r="D8213" t="s">
        <v>120</v>
      </c>
      <c r="E8213">
        <v>13</v>
      </c>
      <c r="F8213" t="s">
        <v>151</v>
      </c>
      <c r="G8213">
        <v>50</v>
      </c>
      <c r="H8213">
        <v>45.158959539999998</v>
      </c>
      <c r="I8213" t="s">
        <v>86</v>
      </c>
      <c r="J8213" t="s">
        <v>180</v>
      </c>
    </row>
    <row r="8214" spans="1:10">
      <c r="A8214" t="str">
        <f t="shared" si="128"/>
        <v>C152015MaleNon-Maori13</v>
      </c>
      <c r="B8214">
        <v>2015</v>
      </c>
      <c r="C8214" t="s">
        <v>26</v>
      </c>
      <c r="D8214" t="s">
        <v>120</v>
      </c>
      <c r="E8214">
        <v>13</v>
      </c>
      <c r="F8214" t="s">
        <v>151</v>
      </c>
      <c r="G8214">
        <v>30</v>
      </c>
      <c r="H8214">
        <v>27.09537572</v>
      </c>
      <c r="I8214" t="s">
        <v>87</v>
      </c>
      <c r="J8214" t="s">
        <v>217</v>
      </c>
    </row>
    <row r="8215" spans="1:10">
      <c r="A8215" t="str">
        <f t="shared" si="128"/>
        <v>C162015MaleNon-Maori13</v>
      </c>
      <c r="B8215">
        <v>2015</v>
      </c>
      <c r="C8215" t="s">
        <v>26</v>
      </c>
      <c r="D8215" t="s">
        <v>120</v>
      </c>
      <c r="E8215">
        <v>13</v>
      </c>
      <c r="F8215" t="s">
        <v>151</v>
      </c>
      <c r="G8215">
        <v>33</v>
      </c>
      <c r="H8215">
        <v>29.804913289999998</v>
      </c>
      <c r="I8215" t="s">
        <v>88</v>
      </c>
      <c r="J8215" t="s">
        <v>188</v>
      </c>
    </row>
    <row r="8216" spans="1:10">
      <c r="A8216" t="str">
        <f t="shared" si="128"/>
        <v>C172015MaleNon-Maori13</v>
      </c>
      <c r="B8216">
        <v>2015</v>
      </c>
      <c r="C8216" t="s">
        <v>26</v>
      </c>
      <c r="D8216" t="s">
        <v>120</v>
      </c>
      <c r="E8216">
        <v>13</v>
      </c>
      <c r="F8216" t="s">
        <v>151</v>
      </c>
      <c r="G8216">
        <v>7</v>
      </c>
      <c r="H8216">
        <v>6.3222543350000002</v>
      </c>
      <c r="I8216" t="s">
        <v>208</v>
      </c>
      <c r="J8216" t="s">
        <v>209</v>
      </c>
    </row>
    <row r="8217" spans="1:10">
      <c r="A8217" t="str">
        <f t="shared" si="128"/>
        <v>C18-C212015MaleNon-Maori13</v>
      </c>
      <c r="B8217">
        <v>2015</v>
      </c>
      <c r="C8217" t="s">
        <v>26</v>
      </c>
      <c r="D8217" t="s">
        <v>120</v>
      </c>
      <c r="E8217">
        <v>13</v>
      </c>
      <c r="F8217" t="s">
        <v>151</v>
      </c>
      <c r="G8217">
        <v>145</v>
      </c>
      <c r="H8217">
        <v>130.96098269999999</v>
      </c>
      <c r="I8217" t="s">
        <v>89</v>
      </c>
      <c r="J8217" t="s">
        <v>182</v>
      </c>
    </row>
    <row r="8218" spans="1:10">
      <c r="A8218" t="str">
        <f t="shared" si="128"/>
        <v>C222015MaleNon-Maori13</v>
      </c>
      <c r="B8218">
        <v>2015</v>
      </c>
      <c r="C8218" t="s">
        <v>26</v>
      </c>
      <c r="D8218" t="s">
        <v>120</v>
      </c>
      <c r="E8218">
        <v>13</v>
      </c>
      <c r="F8218" t="s">
        <v>151</v>
      </c>
      <c r="G8218">
        <v>32</v>
      </c>
      <c r="H8218">
        <v>28.901734099999999</v>
      </c>
      <c r="I8218" t="s">
        <v>90</v>
      </c>
      <c r="J8218" t="s">
        <v>159</v>
      </c>
    </row>
    <row r="8219" spans="1:10">
      <c r="A8219" t="str">
        <f t="shared" si="128"/>
        <v>C232015MaleNon-Maori13</v>
      </c>
      <c r="B8219">
        <v>2015</v>
      </c>
      <c r="C8219" t="s">
        <v>26</v>
      </c>
      <c r="D8219" t="s">
        <v>120</v>
      </c>
      <c r="E8219">
        <v>13</v>
      </c>
      <c r="F8219" t="s">
        <v>151</v>
      </c>
      <c r="G8219">
        <v>2</v>
      </c>
      <c r="H8219">
        <v>1.806358382</v>
      </c>
      <c r="I8219" t="s">
        <v>227</v>
      </c>
      <c r="J8219" t="s">
        <v>228</v>
      </c>
    </row>
    <row r="8220" spans="1:10">
      <c r="A8220" t="str">
        <f t="shared" si="128"/>
        <v>C242015MaleNon-Maori13</v>
      </c>
      <c r="B8220">
        <v>2015</v>
      </c>
      <c r="C8220" t="s">
        <v>26</v>
      </c>
      <c r="D8220" t="s">
        <v>120</v>
      </c>
      <c r="E8220">
        <v>13</v>
      </c>
      <c r="F8220" t="s">
        <v>151</v>
      </c>
      <c r="G8220">
        <v>5</v>
      </c>
      <c r="H8220">
        <v>4.5158959540000003</v>
      </c>
      <c r="I8220" t="s">
        <v>220</v>
      </c>
      <c r="J8220" t="s">
        <v>221</v>
      </c>
    </row>
    <row r="8221" spans="1:10">
      <c r="A8221" t="str">
        <f t="shared" si="128"/>
        <v>C252015MaleNon-Maori13</v>
      </c>
      <c r="B8221">
        <v>2015</v>
      </c>
      <c r="C8221" t="s">
        <v>26</v>
      </c>
      <c r="D8221" t="s">
        <v>120</v>
      </c>
      <c r="E8221">
        <v>13</v>
      </c>
      <c r="F8221" t="s">
        <v>151</v>
      </c>
      <c r="G8221">
        <v>32</v>
      </c>
      <c r="H8221">
        <v>28.901734099999999</v>
      </c>
      <c r="I8221" t="s">
        <v>91</v>
      </c>
      <c r="J8221" t="s">
        <v>197</v>
      </c>
    </row>
    <row r="8222" spans="1:10">
      <c r="A8222" t="str">
        <f t="shared" si="128"/>
        <v>C262015MaleNon-Maori13</v>
      </c>
      <c r="B8222">
        <v>2015</v>
      </c>
      <c r="C8222" t="s">
        <v>26</v>
      </c>
      <c r="D8222" t="s">
        <v>120</v>
      </c>
      <c r="E8222">
        <v>13</v>
      </c>
      <c r="F8222" t="s">
        <v>151</v>
      </c>
      <c r="G8222">
        <v>3</v>
      </c>
      <c r="H8222">
        <v>2.7095375719999999</v>
      </c>
      <c r="I8222" t="s">
        <v>198</v>
      </c>
      <c r="J8222" t="s">
        <v>199</v>
      </c>
    </row>
    <row r="8223" spans="1:10">
      <c r="A8223" t="str">
        <f t="shared" si="128"/>
        <v>C302015MaleNon-Maori13</v>
      </c>
      <c r="B8223">
        <v>2015</v>
      </c>
      <c r="C8223" t="s">
        <v>26</v>
      </c>
      <c r="D8223" t="s">
        <v>120</v>
      </c>
      <c r="E8223">
        <v>13</v>
      </c>
      <c r="F8223" t="s">
        <v>151</v>
      </c>
      <c r="G8223">
        <v>1</v>
      </c>
      <c r="H8223">
        <v>0.90317919099999999</v>
      </c>
      <c r="I8223" t="s">
        <v>210</v>
      </c>
      <c r="J8223" t="s">
        <v>211</v>
      </c>
    </row>
    <row r="8224" spans="1:10">
      <c r="A8224" t="str">
        <f t="shared" si="128"/>
        <v>C322015MaleNon-Maori13</v>
      </c>
      <c r="B8224">
        <v>2015</v>
      </c>
      <c r="C8224" t="s">
        <v>26</v>
      </c>
      <c r="D8224" t="s">
        <v>120</v>
      </c>
      <c r="E8224">
        <v>13</v>
      </c>
      <c r="F8224" t="s">
        <v>151</v>
      </c>
      <c r="G8224">
        <v>10</v>
      </c>
      <c r="H8224">
        <v>9.0317919080000006</v>
      </c>
      <c r="I8224" t="s">
        <v>189</v>
      </c>
      <c r="J8224" t="s">
        <v>190</v>
      </c>
    </row>
    <row r="8225" spans="1:10">
      <c r="A8225" t="str">
        <f t="shared" si="128"/>
        <v>C33-C342015MaleNon-Maori13</v>
      </c>
      <c r="B8225">
        <v>2015</v>
      </c>
      <c r="C8225" t="s">
        <v>26</v>
      </c>
      <c r="D8225" t="s">
        <v>120</v>
      </c>
      <c r="E8225">
        <v>13</v>
      </c>
      <c r="F8225" t="s">
        <v>151</v>
      </c>
      <c r="G8225">
        <v>87</v>
      </c>
      <c r="H8225">
        <v>78.576589600000005</v>
      </c>
      <c r="I8225" t="s">
        <v>92</v>
      </c>
      <c r="J8225" t="s">
        <v>175</v>
      </c>
    </row>
    <row r="8226" spans="1:10">
      <c r="A8226" t="str">
        <f t="shared" si="128"/>
        <v>C372015MaleNon-Maori13</v>
      </c>
      <c r="B8226">
        <v>2015</v>
      </c>
      <c r="C8226" t="s">
        <v>26</v>
      </c>
      <c r="D8226" t="s">
        <v>120</v>
      </c>
      <c r="E8226">
        <v>13</v>
      </c>
      <c r="F8226" t="s">
        <v>151</v>
      </c>
      <c r="G8226">
        <v>2</v>
      </c>
      <c r="H8226">
        <v>1.806358382</v>
      </c>
      <c r="I8226" t="s">
        <v>212</v>
      </c>
      <c r="J8226" t="s">
        <v>213</v>
      </c>
    </row>
    <row r="8227" spans="1:10">
      <c r="A8227" t="str">
        <f t="shared" si="128"/>
        <v>C432015MaleNon-Maori13</v>
      </c>
      <c r="B8227">
        <v>2015</v>
      </c>
      <c r="C8227" t="s">
        <v>26</v>
      </c>
      <c r="D8227" t="s">
        <v>120</v>
      </c>
      <c r="E8227">
        <v>13</v>
      </c>
      <c r="F8227" t="s">
        <v>151</v>
      </c>
      <c r="G8227">
        <v>147</v>
      </c>
      <c r="H8227">
        <v>132.76734099999999</v>
      </c>
      <c r="I8227" t="s">
        <v>93</v>
      </c>
      <c r="J8227" t="s">
        <v>186</v>
      </c>
    </row>
    <row r="8228" spans="1:10">
      <c r="A8228" t="str">
        <f t="shared" si="128"/>
        <v>C442015MaleNon-Maori13</v>
      </c>
      <c r="B8228">
        <v>2015</v>
      </c>
      <c r="C8228" t="s">
        <v>26</v>
      </c>
      <c r="D8228" t="s">
        <v>120</v>
      </c>
      <c r="E8228">
        <v>13</v>
      </c>
      <c r="F8228" t="s">
        <v>151</v>
      </c>
      <c r="G8228">
        <v>7</v>
      </c>
      <c r="H8228">
        <v>6.3222543350000002</v>
      </c>
      <c r="I8228" t="s">
        <v>176</v>
      </c>
      <c r="J8228" t="s">
        <v>177</v>
      </c>
    </row>
    <row r="8229" spans="1:10">
      <c r="A8229" t="str">
        <f t="shared" si="128"/>
        <v>C452015MaleNon-Maori13</v>
      </c>
      <c r="B8229">
        <v>2015</v>
      </c>
      <c r="C8229" t="s">
        <v>26</v>
      </c>
      <c r="D8229" t="s">
        <v>120</v>
      </c>
      <c r="E8229">
        <v>13</v>
      </c>
      <c r="F8229" t="s">
        <v>151</v>
      </c>
      <c r="G8229">
        <v>6</v>
      </c>
      <c r="H8229">
        <v>5.4190751449999999</v>
      </c>
      <c r="I8229" t="s">
        <v>218</v>
      </c>
      <c r="J8229" t="s">
        <v>219</v>
      </c>
    </row>
    <row r="8230" spans="1:10">
      <c r="A8230" t="str">
        <f t="shared" si="128"/>
        <v>C462015MaleNon-Maori13</v>
      </c>
      <c r="B8230">
        <v>2015</v>
      </c>
      <c r="C8230" t="s">
        <v>26</v>
      </c>
      <c r="D8230" t="s">
        <v>120</v>
      </c>
      <c r="E8230">
        <v>13</v>
      </c>
      <c r="F8230" t="s">
        <v>151</v>
      </c>
      <c r="G8230">
        <v>2</v>
      </c>
      <c r="H8230">
        <v>1.806358382</v>
      </c>
      <c r="I8230" t="s">
        <v>224</v>
      </c>
      <c r="J8230" t="s">
        <v>225</v>
      </c>
    </row>
    <row r="8231" spans="1:10">
      <c r="A8231" t="str">
        <f t="shared" si="128"/>
        <v>C482015MaleNon-Maori13</v>
      </c>
      <c r="B8231">
        <v>2015</v>
      </c>
      <c r="C8231" t="s">
        <v>26</v>
      </c>
      <c r="D8231" t="s">
        <v>120</v>
      </c>
      <c r="E8231">
        <v>13</v>
      </c>
      <c r="F8231" t="s">
        <v>151</v>
      </c>
      <c r="G8231">
        <v>1</v>
      </c>
      <c r="H8231">
        <v>0.90317919099999999</v>
      </c>
      <c r="I8231" t="s">
        <v>200</v>
      </c>
      <c r="J8231" t="s">
        <v>201</v>
      </c>
    </row>
    <row r="8232" spans="1:10">
      <c r="A8232" t="str">
        <f t="shared" si="128"/>
        <v>C492015MaleNon-Maori13</v>
      </c>
      <c r="B8232">
        <v>2015</v>
      </c>
      <c r="C8232" t="s">
        <v>26</v>
      </c>
      <c r="D8232" t="s">
        <v>120</v>
      </c>
      <c r="E8232">
        <v>13</v>
      </c>
      <c r="F8232" t="s">
        <v>151</v>
      </c>
      <c r="G8232">
        <v>8</v>
      </c>
      <c r="H8232">
        <v>7.2254335259999998</v>
      </c>
      <c r="I8232" t="s">
        <v>162</v>
      </c>
      <c r="J8232" t="s">
        <v>163</v>
      </c>
    </row>
    <row r="8233" spans="1:10">
      <c r="A8233" t="str">
        <f t="shared" si="128"/>
        <v>C602015MaleNon-Maori13</v>
      </c>
      <c r="B8233">
        <v>2015</v>
      </c>
      <c r="C8233" t="s">
        <v>26</v>
      </c>
      <c r="D8233" t="s">
        <v>120</v>
      </c>
      <c r="E8233">
        <v>13</v>
      </c>
      <c r="F8233" t="s">
        <v>151</v>
      </c>
      <c r="G8233">
        <v>2</v>
      </c>
      <c r="H8233">
        <v>1.806358382</v>
      </c>
      <c r="I8233" t="s">
        <v>222</v>
      </c>
      <c r="J8233" t="s">
        <v>223</v>
      </c>
    </row>
    <row r="8234" spans="1:10">
      <c r="A8234" t="str">
        <f t="shared" si="128"/>
        <v>C612015MaleNon-Maori13</v>
      </c>
      <c r="B8234">
        <v>2015</v>
      </c>
      <c r="C8234" t="s">
        <v>26</v>
      </c>
      <c r="D8234" t="s">
        <v>120</v>
      </c>
      <c r="E8234">
        <v>13</v>
      </c>
      <c r="F8234" t="s">
        <v>151</v>
      </c>
      <c r="G8234">
        <v>490</v>
      </c>
      <c r="H8234">
        <v>442.55780349999998</v>
      </c>
      <c r="I8234" t="s">
        <v>107</v>
      </c>
      <c r="J8234" t="s">
        <v>202</v>
      </c>
    </row>
    <row r="8235" spans="1:10">
      <c r="A8235" t="str">
        <f t="shared" si="128"/>
        <v>C622015MaleNon-Maori13</v>
      </c>
      <c r="B8235">
        <v>2015</v>
      </c>
      <c r="C8235" t="s">
        <v>26</v>
      </c>
      <c r="D8235" t="s">
        <v>120</v>
      </c>
      <c r="E8235">
        <v>13</v>
      </c>
      <c r="F8235" t="s">
        <v>151</v>
      </c>
      <c r="G8235">
        <v>3</v>
      </c>
      <c r="H8235">
        <v>2.7095375719999999</v>
      </c>
      <c r="I8235" t="s">
        <v>108</v>
      </c>
      <c r="J8235" t="s">
        <v>187</v>
      </c>
    </row>
    <row r="8236" spans="1:10">
      <c r="A8236" t="str">
        <f t="shared" si="128"/>
        <v>C632015MaleNon-Maori13</v>
      </c>
      <c r="B8236">
        <v>2015</v>
      </c>
      <c r="C8236" t="s">
        <v>26</v>
      </c>
      <c r="D8236" t="s">
        <v>120</v>
      </c>
      <c r="E8236">
        <v>13</v>
      </c>
      <c r="F8236" t="s">
        <v>151</v>
      </c>
      <c r="G8236">
        <v>1</v>
      </c>
      <c r="H8236">
        <v>0.90317919099999999</v>
      </c>
      <c r="I8236" t="s">
        <v>193</v>
      </c>
      <c r="J8236" t="s">
        <v>194</v>
      </c>
    </row>
    <row r="8237" spans="1:10">
      <c r="A8237" t="str">
        <f t="shared" si="128"/>
        <v>C64-C66, C682015MaleNon-Maori13</v>
      </c>
      <c r="B8237">
        <v>2015</v>
      </c>
      <c r="C8237" t="s">
        <v>26</v>
      </c>
      <c r="D8237" t="s">
        <v>120</v>
      </c>
      <c r="E8237">
        <v>13</v>
      </c>
      <c r="F8237" t="s">
        <v>151</v>
      </c>
      <c r="G8237">
        <v>51</v>
      </c>
      <c r="H8237">
        <v>46.062138730000001</v>
      </c>
      <c r="I8237" t="s">
        <v>94</v>
      </c>
      <c r="J8237" t="s">
        <v>164</v>
      </c>
    </row>
    <row r="8238" spans="1:10">
      <c r="A8238" t="str">
        <f t="shared" si="128"/>
        <v>C672015MaleNon-Maori13</v>
      </c>
      <c r="B8238">
        <v>2015</v>
      </c>
      <c r="C8238" t="s">
        <v>26</v>
      </c>
      <c r="D8238" t="s">
        <v>120</v>
      </c>
      <c r="E8238">
        <v>13</v>
      </c>
      <c r="F8238" t="s">
        <v>151</v>
      </c>
      <c r="G8238">
        <v>20</v>
      </c>
      <c r="H8238">
        <v>18.063583820000002</v>
      </c>
      <c r="I8238" t="s">
        <v>95</v>
      </c>
      <c r="J8238" t="s">
        <v>226</v>
      </c>
    </row>
    <row r="8239" spans="1:10">
      <c r="A8239" t="str">
        <f t="shared" si="128"/>
        <v>C692015MaleNon-Maori13</v>
      </c>
      <c r="B8239">
        <v>2015</v>
      </c>
      <c r="C8239" t="s">
        <v>26</v>
      </c>
      <c r="D8239" t="s">
        <v>120</v>
      </c>
      <c r="E8239">
        <v>13</v>
      </c>
      <c r="F8239" t="s">
        <v>151</v>
      </c>
      <c r="G8239">
        <v>1</v>
      </c>
      <c r="H8239">
        <v>0.90317919099999999</v>
      </c>
      <c r="I8239" t="s">
        <v>165</v>
      </c>
      <c r="J8239" t="s">
        <v>166</v>
      </c>
    </row>
    <row r="8240" spans="1:10">
      <c r="A8240" t="str">
        <f t="shared" si="128"/>
        <v>C712015MaleNon-Maori13</v>
      </c>
      <c r="B8240">
        <v>2015</v>
      </c>
      <c r="C8240" t="s">
        <v>26</v>
      </c>
      <c r="D8240" t="s">
        <v>120</v>
      </c>
      <c r="E8240">
        <v>13</v>
      </c>
      <c r="F8240" t="s">
        <v>151</v>
      </c>
      <c r="G8240">
        <v>20</v>
      </c>
      <c r="H8240">
        <v>18.063583820000002</v>
      </c>
      <c r="I8240" t="s">
        <v>96</v>
      </c>
      <c r="J8240" t="s">
        <v>167</v>
      </c>
    </row>
    <row r="8241" spans="1:10">
      <c r="A8241" t="str">
        <f t="shared" si="128"/>
        <v>C722015MaleNon-Maori13</v>
      </c>
      <c r="B8241">
        <v>2015</v>
      </c>
      <c r="C8241" t="s">
        <v>26</v>
      </c>
      <c r="D8241" t="s">
        <v>120</v>
      </c>
      <c r="E8241">
        <v>13</v>
      </c>
      <c r="F8241" t="s">
        <v>151</v>
      </c>
      <c r="G8241">
        <v>2</v>
      </c>
      <c r="H8241">
        <v>1.806358382</v>
      </c>
      <c r="I8241" t="s">
        <v>168</v>
      </c>
      <c r="J8241" t="s">
        <v>169</v>
      </c>
    </row>
    <row r="8242" spans="1:10">
      <c r="A8242" t="str">
        <f t="shared" si="128"/>
        <v>C732015MaleNon-Maori13</v>
      </c>
      <c r="B8242">
        <v>2015</v>
      </c>
      <c r="C8242" t="s">
        <v>26</v>
      </c>
      <c r="D8242" t="s">
        <v>120</v>
      </c>
      <c r="E8242">
        <v>13</v>
      </c>
      <c r="F8242" t="s">
        <v>151</v>
      </c>
      <c r="G8242">
        <v>5</v>
      </c>
      <c r="H8242">
        <v>4.5158959540000003</v>
      </c>
      <c r="I8242" t="s">
        <v>97</v>
      </c>
      <c r="J8242" t="s">
        <v>183</v>
      </c>
    </row>
    <row r="8243" spans="1:10">
      <c r="A8243" t="str">
        <f t="shared" si="128"/>
        <v>C742015MaleNon-Maori13</v>
      </c>
      <c r="B8243">
        <v>2015</v>
      </c>
      <c r="C8243" t="s">
        <v>26</v>
      </c>
      <c r="D8243" t="s">
        <v>120</v>
      </c>
      <c r="E8243">
        <v>13</v>
      </c>
      <c r="F8243" t="s">
        <v>151</v>
      </c>
      <c r="G8243">
        <v>2</v>
      </c>
      <c r="H8243">
        <v>1.806358382</v>
      </c>
      <c r="I8243" t="s">
        <v>170</v>
      </c>
      <c r="J8243" t="s">
        <v>171</v>
      </c>
    </row>
    <row r="8244" spans="1:10">
      <c r="A8244" t="str">
        <f t="shared" si="128"/>
        <v>C77-C792015MaleNon-Maori13</v>
      </c>
      <c r="B8244">
        <v>2015</v>
      </c>
      <c r="C8244" t="s">
        <v>26</v>
      </c>
      <c r="D8244" t="s">
        <v>120</v>
      </c>
      <c r="E8244">
        <v>13</v>
      </c>
      <c r="F8244" t="s">
        <v>151</v>
      </c>
      <c r="G8244">
        <v>15</v>
      </c>
      <c r="H8244">
        <v>13.54768786</v>
      </c>
      <c r="I8244" t="s">
        <v>215</v>
      </c>
      <c r="J8244" t="s">
        <v>216</v>
      </c>
    </row>
    <row r="8245" spans="1:10">
      <c r="A8245" t="str">
        <f t="shared" si="128"/>
        <v>C812015MaleNon-Maori13</v>
      </c>
      <c r="B8245">
        <v>2015</v>
      </c>
      <c r="C8245" t="s">
        <v>26</v>
      </c>
      <c r="D8245" t="s">
        <v>120</v>
      </c>
      <c r="E8245">
        <v>13</v>
      </c>
      <c r="F8245" t="s">
        <v>151</v>
      </c>
      <c r="G8245">
        <v>6</v>
      </c>
      <c r="H8245">
        <v>5.4190751449999999</v>
      </c>
      <c r="I8245" t="s">
        <v>98</v>
      </c>
      <c r="J8245" t="s">
        <v>172</v>
      </c>
    </row>
    <row r="8246" spans="1:10">
      <c r="A8246" t="str">
        <f t="shared" si="128"/>
        <v>C82-C86, C962015MaleNon-Maori13</v>
      </c>
      <c r="B8246">
        <v>2015</v>
      </c>
      <c r="C8246" t="s">
        <v>26</v>
      </c>
      <c r="D8246" t="s">
        <v>120</v>
      </c>
      <c r="E8246">
        <v>13</v>
      </c>
      <c r="F8246" t="s">
        <v>151</v>
      </c>
      <c r="G8246">
        <v>43</v>
      </c>
      <c r="H8246">
        <v>38.836705199999997</v>
      </c>
      <c r="I8246" t="s">
        <v>99</v>
      </c>
      <c r="J8246" t="s">
        <v>173</v>
      </c>
    </row>
    <row r="8247" spans="1:10">
      <c r="A8247" t="str">
        <f t="shared" si="128"/>
        <v>C882015MaleNon-Maori13</v>
      </c>
      <c r="B8247">
        <v>2015</v>
      </c>
      <c r="C8247" t="s">
        <v>26</v>
      </c>
      <c r="D8247" t="s">
        <v>120</v>
      </c>
      <c r="E8247">
        <v>13</v>
      </c>
      <c r="F8247" t="s">
        <v>151</v>
      </c>
      <c r="G8247">
        <v>2</v>
      </c>
      <c r="H8247">
        <v>1.806358382</v>
      </c>
      <c r="I8247" t="s">
        <v>195</v>
      </c>
      <c r="J8247" t="s">
        <v>196</v>
      </c>
    </row>
    <row r="8248" spans="1:10">
      <c r="A8248" t="str">
        <f t="shared" si="128"/>
        <v>C902015MaleNon-Maori13</v>
      </c>
      <c r="B8248">
        <v>2015</v>
      </c>
      <c r="C8248" t="s">
        <v>26</v>
      </c>
      <c r="D8248" t="s">
        <v>120</v>
      </c>
      <c r="E8248">
        <v>13</v>
      </c>
      <c r="F8248" t="s">
        <v>151</v>
      </c>
      <c r="G8248">
        <v>26</v>
      </c>
      <c r="H8248">
        <v>23.482658959999998</v>
      </c>
      <c r="I8248" t="s">
        <v>100</v>
      </c>
      <c r="J8248" t="s">
        <v>205</v>
      </c>
    </row>
    <row r="8249" spans="1:10">
      <c r="A8249" t="str">
        <f t="shared" si="128"/>
        <v>C91-C952015MaleNon-Maori13</v>
      </c>
      <c r="B8249">
        <v>2015</v>
      </c>
      <c r="C8249" t="s">
        <v>26</v>
      </c>
      <c r="D8249" t="s">
        <v>120</v>
      </c>
      <c r="E8249">
        <v>13</v>
      </c>
      <c r="F8249" t="s">
        <v>151</v>
      </c>
      <c r="G8249">
        <v>49</v>
      </c>
      <c r="H8249">
        <v>44.255780350000002</v>
      </c>
      <c r="I8249" t="s">
        <v>101</v>
      </c>
      <c r="J8249" t="s">
        <v>174</v>
      </c>
    </row>
    <row r="8250" spans="1:10">
      <c r="A8250" t="str">
        <f t="shared" si="128"/>
        <v>D45-D472015MaleNon-Maori13</v>
      </c>
      <c r="B8250">
        <v>2015</v>
      </c>
      <c r="C8250" t="s">
        <v>26</v>
      </c>
      <c r="D8250" t="s">
        <v>120</v>
      </c>
      <c r="E8250">
        <v>13</v>
      </c>
      <c r="F8250" t="s">
        <v>151</v>
      </c>
      <c r="G8250">
        <v>12</v>
      </c>
      <c r="H8250">
        <v>10.83815029</v>
      </c>
      <c r="I8250" t="s">
        <v>140</v>
      </c>
      <c r="J8250" t="s">
        <v>181</v>
      </c>
    </row>
    <row r="8251" spans="1:10">
      <c r="A8251" t="str">
        <f t="shared" si="128"/>
        <v>C00-C142016MaleNon-Maori13</v>
      </c>
      <c r="B8251">
        <v>2016</v>
      </c>
      <c r="C8251" t="s">
        <v>26</v>
      </c>
      <c r="D8251" t="s">
        <v>120</v>
      </c>
      <c r="E8251">
        <v>13</v>
      </c>
      <c r="F8251" t="s">
        <v>151</v>
      </c>
      <c r="G8251">
        <v>43</v>
      </c>
      <c r="H8251">
        <v>37.948989500000003</v>
      </c>
      <c r="I8251" t="s">
        <v>86</v>
      </c>
      <c r="J8251" t="s">
        <v>180</v>
      </c>
    </row>
    <row r="8252" spans="1:10">
      <c r="A8252" t="str">
        <f t="shared" si="128"/>
        <v>C152016MaleNon-Maori13</v>
      </c>
      <c r="B8252">
        <v>2016</v>
      </c>
      <c r="C8252" t="s">
        <v>26</v>
      </c>
      <c r="D8252" t="s">
        <v>120</v>
      </c>
      <c r="E8252">
        <v>13</v>
      </c>
      <c r="F8252" t="s">
        <v>151</v>
      </c>
      <c r="G8252">
        <v>24</v>
      </c>
      <c r="H8252">
        <v>21.180831349999998</v>
      </c>
      <c r="I8252" t="s">
        <v>87</v>
      </c>
      <c r="J8252" t="s">
        <v>217</v>
      </c>
    </row>
    <row r="8253" spans="1:10">
      <c r="A8253" t="str">
        <f t="shared" si="128"/>
        <v>C162016MaleNon-Maori13</v>
      </c>
      <c r="B8253">
        <v>2016</v>
      </c>
      <c r="C8253" t="s">
        <v>26</v>
      </c>
      <c r="D8253" t="s">
        <v>120</v>
      </c>
      <c r="E8253">
        <v>13</v>
      </c>
      <c r="F8253" t="s">
        <v>151</v>
      </c>
      <c r="G8253">
        <v>31</v>
      </c>
      <c r="H8253">
        <v>27.35857382</v>
      </c>
      <c r="I8253" t="s">
        <v>88</v>
      </c>
      <c r="J8253" t="s">
        <v>188</v>
      </c>
    </row>
    <row r="8254" spans="1:10">
      <c r="A8254" t="str">
        <f t="shared" si="128"/>
        <v>C172016MaleNon-Maori13</v>
      </c>
      <c r="B8254">
        <v>2016</v>
      </c>
      <c r="C8254" t="s">
        <v>26</v>
      </c>
      <c r="D8254" t="s">
        <v>120</v>
      </c>
      <c r="E8254">
        <v>13</v>
      </c>
      <c r="F8254" t="s">
        <v>151</v>
      </c>
      <c r="G8254">
        <v>9</v>
      </c>
      <c r="H8254">
        <v>7.9428117550000001</v>
      </c>
      <c r="I8254" t="s">
        <v>208</v>
      </c>
      <c r="J8254" t="s">
        <v>209</v>
      </c>
    </row>
    <row r="8255" spans="1:10">
      <c r="A8255" t="str">
        <f t="shared" si="128"/>
        <v>C18-C212016MaleNon-Maori13</v>
      </c>
      <c r="B8255">
        <v>2016</v>
      </c>
      <c r="C8255" t="s">
        <v>26</v>
      </c>
      <c r="D8255" t="s">
        <v>120</v>
      </c>
      <c r="E8255">
        <v>13</v>
      </c>
      <c r="F8255" t="s">
        <v>151</v>
      </c>
      <c r="G8255">
        <v>155</v>
      </c>
      <c r="H8255">
        <v>136.79286909999999</v>
      </c>
      <c r="I8255" t="s">
        <v>89</v>
      </c>
      <c r="J8255" t="s">
        <v>182</v>
      </c>
    </row>
    <row r="8256" spans="1:10">
      <c r="A8256" t="str">
        <f t="shared" si="128"/>
        <v>C222016MaleNon-Maori13</v>
      </c>
      <c r="B8256">
        <v>2016</v>
      </c>
      <c r="C8256" t="s">
        <v>26</v>
      </c>
      <c r="D8256" t="s">
        <v>120</v>
      </c>
      <c r="E8256">
        <v>13</v>
      </c>
      <c r="F8256" t="s">
        <v>151</v>
      </c>
      <c r="G8256">
        <v>33</v>
      </c>
      <c r="H8256">
        <v>29.123643099999999</v>
      </c>
      <c r="I8256" t="s">
        <v>90</v>
      </c>
      <c r="J8256" t="s">
        <v>159</v>
      </c>
    </row>
    <row r="8257" spans="1:10">
      <c r="A8257" t="str">
        <f t="shared" si="128"/>
        <v>C242016MaleNon-Maori13</v>
      </c>
      <c r="B8257">
        <v>2016</v>
      </c>
      <c r="C8257" t="s">
        <v>26</v>
      </c>
      <c r="D8257" t="s">
        <v>120</v>
      </c>
      <c r="E8257">
        <v>13</v>
      </c>
      <c r="F8257" t="s">
        <v>151</v>
      </c>
      <c r="G8257">
        <v>10</v>
      </c>
      <c r="H8257">
        <v>8.8253463950000004</v>
      </c>
      <c r="I8257" t="s">
        <v>220</v>
      </c>
      <c r="J8257" t="s">
        <v>221</v>
      </c>
    </row>
    <row r="8258" spans="1:10">
      <c r="A8258" t="str">
        <f t="shared" si="128"/>
        <v>C252016MaleNon-Maori13</v>
      </c>
      <c r="B8258">
        <v>2016</v>
      </c>
      <c r="C8258" t="s">
        <v>26</v>
      </c>
      <c r="D8258" t="s">
        <v>120</v>
      </c>
      <c r="E8258">
        <v>13</v>
      </c>
      <c r="F8258" t="s">
        <v>151</v>
      </c>
      <c r="G8258">
        <v>39</v>
      </c>
      <c r="H8258">
        <v>34.418850939999999</v>
      </c>
      <c r="I8258" t="s">
        <v>91</v>
      </c>
      <c r="J8258" t="s">
        <v>197</v>
      </c>
    </row>
    <row r="8259" spans="1:10">
      <c r="A8259" t="str">
        <f t="shared" ref="A8259:A8322" si="129">I8259&amp;B8259&amp;C8259&amp;D8259&amp;E8259</f>
        <v>C262016MaleNon-Maori13</v>
      </c>
      <c r="B8259">
        <v>2016</v>
      </c>
      <c r="C8259" t="s">
        <v>26</v>
      </c>
      <c r="D8259" t="s">
        <v>120</v>
      </c>
      <c r="E8259">
        <v>13</v>
      </c>
      <c r="F8259" t="s">
        <v>151</v>
      </c>
      <c r="G8259">
        <v>2</v>
      </c>
      <c r="H8259">
        <v>1.765069279</v>
      </c>
      <c r="I8259" t="s">
        <v>198</v>
      </c>
      <c r="J8259" t="s">
        <v>199</v>
      </c>
    </row>
    <row r="8260" spans="1:10">
      <c r="A8260" t="str">
        <f t="shared" si="129"/>
        <v>C302016MaleNon-Maori13</v>
      </c>
      <c r="B8260">
        <v>2016</v>
      </c>
      <c r="C8260" t="s">
        <v>26</v>
      </c>
      <c r="D8260" t="s">
        <v>120</v>
      </c>
      <c r="E8260">
        <v>13</v>
      </c>
      <c r="F8260" t="s">
        <v>151</v>
      </c>
      <c r="G8260">
        <v>1</v>
      </c>
      <c r="H8260">
        <v>0.88253463899999995</v>
      </c>
      <c r="I8260" t="s">
        <v>210</v>
      </c>
      <c r="J8260" t="s">
        <v>211</v>
      </c>
    </row>
    <row r="8261" spans="1:10">
      <c r="A8261" t="str">
        <f t="shared" si="129"/>
        <v>C312016MaleNon-Maori13</v>
      </c>
      <c r="B8261">
        <v>2016</v>
      </c>
      <c r="C8261" t="s">
        <v>26</v>
      </c>
      <c r="D8261" t="s">
        <v>120</v>
      </c>
      <c r="E8261">
        <v>13</v>
      </c>
      <c r="F8261" t="s">
        <v>151</v>
      </c>
      <c r="G8261">
        <v>1</v>
      </c>
      <c r="H8261">
        <v>0.88253463899999995</v>
      </c>
      <c r="I8261" t="s">
        <v>206</v>
      </c>
      <c r="J8261" t="s">
        <v>207</v>
      </c>
    </row>
    <row r="8262" spans="1:10">
      <c r="A8262" t="str">
        <f t="shared" si="129"/>
        <v>C322016MaleNon-Maori13</v>
      </c>
      <c r="B8262">
        <v>2016</v>
      </c>
      <c r="C8262" t="s">
        <v>26</v>
      </c>
      <c r="D8262" t="s">
        <v>120</v>
      </c>
      <c r="E8262">
        <v>13</v>
      </c>
      <c r="F8262" t="s">
        <v>151</v>
      </c>
      <c r="G8262">
        <v>7</v>
      </c>
      <c r="H8262">
        <v>6.1777424759999997</v>
      </c>
      <c r="I8262" t="s">
        <v>189</v>
      </c>
      <c r="J8262" t="s">
        <v>190</v>
      </c>
    </row>
    <row r="8263" spans="1:10">
      <c r="A8263" t="str">
        <f t="shared" si="129"/>
        <v>C33-C342016MaleNon-Maori13</v>
      </c>
      <c r="B8263">
        <v>2016</v>
      </c>
      <c r="C8263" t="s">
        <v>26</v>
      </c>
      <c r="D8263" t="s">
        <v>120</v>
      </c>
      <c r="E8263">
        <v>13</v>
      </c>
      <c r="F8263" t="s">
        <v>151</v>
      </c>
      <c r="G8263">
        <v>84</v>
      </c>
      <c r="H8263">
        <v>74.132909720000001</v>
      </c>
      <c r="I8263" t="s">
        <v>92</v>
      </c>
      <c r="J8263" t="s">
        <v>175</v>
      </c>
    </row>
    <row r="8264" spans="1:10">
      <c r="A8264" t="str">
        <f t="shared" si="129"/>
        <v>C432016MaleNon-Maori13</v>
      </c>
      <c r="B8264">
        <v>2016</v>
      </c>
      <c r="C8264" t="s">
        <v>26</v>
      </c>
      <c r="D8264" t="s">
        <v>120</v>
      </c>
      <c r="E8264">
        <v>13</v>
      </c>
      <c r="F8264" t="s">
        <v>151</v>
      </c>
      <c r="G8264">
        <v>163</v>
      </c>
      <c r="H8264">
        <v>143.8531462</v>
      </c>
      <c r="I8264" t="s">
        <v>93</v>
      </c>
      <c r="J8264" t="s">
        <v>186</v>
      </c>
    </row>
    <row r="8265" spans="1:10">
      <c r="A8265" t="str">
        <f t="shared" si="129"/>
        <v>C442016MaleNon-Maori13</v>
      </c>
      <c r="B8265">
        <v>2016</v>
      </c>
      <c r="C8265" t="s">
        <v>26</v>
      </c>
      <c r="D8265" t="s">
        <v>120</v>
      </c>
      <c r="E8265">
        <v>13</v>
      </c>
      <c r="F8265" t="s">
        <v>151</v>
      </c>
      <c r="G8265">
        <v>6</v>
      </c>
      <c r="H8265">
        <v>5.2952078370000004</v>
      </c>
      <c r="I8265" t="s">
        <v>176</v>
      </c>
      <c r="J8265" t="s">
        <v>177</v>
      </c>
    </row>
    <row r="8266" spans="1:10">
      <c r="A8266" t="str">
        <f t="shared" si="129"/>
        <v>C452016MaleNon-Maori13</v>
      </c>
      <c r="B8266">
        <v>2016</v>
      </c>
      <c r="C8266" t="s">
        <v>26</v>
      </c>
      <c r="D8266" t="s">
        <v>120</v>
      </c>
      <c r="E8266">
        <v>13</v>
      </c>
      <c r="F8266" t="s">
        <v>151</v>
      </c>
      <c r="G8266">
        <v>6</v>
      </c>
      <c r="H8266">
        <v>5.2952078370000004</v>
      </c>
      <c r="I8266" t="s">
        <v>218</v>
      </c>
      <c r="J8266" t="s">
        <v>219</v>
      </c>
    </row>
    <row r="8267" spans="1:10">
      <c r="A8267" t="str">
        <f t="shared" si="129"/>
        <v>C472016MaleNon-Maori13</v>
      </c>
      <c r="B8267">
        <v>2016</v>
      </c>
      <c r="C8267" t="s">
        <v>26</v>
      </c>
      <c r="D8267" t="s">
        <v>120</v>
      </c>
      <c r="E8267">
        <v>13</v>
      </c>
      <c r="F8267" t="s">
        <v>151</v>
      </c>
      <c r="G8267">
        <v>3</v>
      </c>
      <c r="H8267">
        <v>2.6476039180000002</v>
      </c>
      <c r="I8267" t="s">
        <v>178</v>
      </c>
      <c r="J8267" t="s">
        <v>179</v>
      </c>
    </row>
    <row r="8268" spans="1:10">
      <c r="A8268" t="str">
        <f t="shared" si="129"/>
        <v>C492016MaleNon-Maori13</v>
      </c>
      <c r="B8268">
        <v>2016</v>
      </c>
      <c r="C8268" t="s">
        <v>26</v>
      </c>
      <c r="D8268" t="s">
        <v>120</v>
      </c>
      <c r="E8268">
        <v>13</v>
      </c>
      <c r="F8268" t="s">
        <v>151</v>
      </c>
      <c r="G8268">
        <v>4</v>
      </c>
      <c r="H8268">
        <v>3.530138558</v>
      </c>
      <c r="I8268" t="s">
        <v>162</v>
      </c>
      <c r="J8268" t="s">
        <v>163</v>
      </c>
    </row>
    <row r="8269" spans="1:10">
      <c r="A8269" t="str">
        <f t="shared" si="129"/>
        <v>C502016MaleNon-Maori13</v>
      </c>
      <c r="B8269">
        <v>2016</v>
      </c>
      <c r="C8269" t="s">
        <v>26</v>
      </c>
      <c r="D8269" t="s">
        <v>120</v>
      </c>
      <c r="E8269">
        <v>13</v>
      </c>
      <c r="F8269" t="s">
        <v>151</v>
      </c>
      <c r="G8269">
        <v>3</v>
      </c>
      <c r="H8269">
        <v>2.6476039180000002</v>
      </c>
      <c r="I8269" t="s">
        <v>102</v>
      </c>
      <c r="J8269" t="s">
        <v>214</v>
      </c>
    </row>
    <row r="8270" spans="1:10">
      <c r="A8270" t="str">
        <f t="shared" si="129"/>
        <v>C612016MaleNon-Maori13</v>
      </c>
      <c r="B8270">
        <v>2016</v>
      </c>
      <c r="C8270" t="s">
        <v>26</v>
      </c>
      <c r="D8270" t="s">
        <v>120</v>
      </c>
      <c r="E8270">
        <v>13</v>
      </c>
      <c r="F8270" t="s">
        <v>151</v>
      </c>
      <c r="G8270">
        <v>534</v>
      </c>
      <c r="H8270">
        <v>471.27349750000002</v>
      </c>
      <c r="I8270" t="s">
        <v>107</v>
      </c>
      <c r="J8270" t="s">
        <v>202</v>
      </c>
    </row>
    <row r="8271" spans="1:10">
      <c r="A8271" t="str">
        <f t="shared" si="129"/>
        <v>C622016MaleNon-Maori13</v>
      </c>
      <c r="B8271">
        <v>2016</v>
      </c>
      <c r="C8271" t="s">
        <v>26</v>
      </c>
      <c r="D8271" t="s">
        <v>120</v>
      </c>
      <c r="E8271">
        <v>13</v>
      </c>
      <c r="F8271" t="s">
        <v>151</v>
      </c>
      <c r="G8271">
        <v>4</v>
      </c>
      <c r="H8271">
        <v>3.530138558</v>
      </c>
      <c r="I8271" t="s">
        <v>108</v>
      </c>
      <c r="J8271" t="s">
        <v>187</v>
      </c>
    </row>
    <row r="8272" spans="1:10">
      <c r="A8272" t="str">
        <f t="shared" si="129"/>
        <v>C632016MaleNon-Maori13</v>
      </c>
      <c r="B8272">
        <v>2016</v>
      </c>
      <c r="C8272" t="s">
        <v>26</v>
      </c>
      <c r="D8272" t="s">
        <v>120</v>
      </c>
      <c r="E8272">
        <v>13</v>
      </c>
      <c r="F8272" t="s">
        <v>151</v>
      </c>
      <c r="G8272">
        <v>1</v>
      </c>
      <c r="H8272">
        <v>0.88253463899999995</v>
      </c>
      <c r="I8272" t="s">
        <v>193</v>
      </c>
      <c r="J8272" t="s">
        <v>194</v>
      </c>
    </row>
    <row r="8273" spans="1:10">
      <c r="A8273" t="str">
        <f t="shared" si="129"/>
        <v>C64-C66, C682016MaleNon-Maori13</v>
      </c>
      <c r="B8273">
        <v>2016</v>
      </c>
      <c r="C8273" t="s">
        <v>26</v>
      </c>
      <c r="D8273" t="s">
        <v>120</v>
      </c>
      <c r="E8273">
        <v>13</v>
      </c>
      <c r="F8273" t="s">
        <v>151</v>
      </c>
      <c r="G8273">
        <v>51</v>
      </c>
      <c r="H8273">
        <v>45.009266609999997</v>
      </c>
      <c r="I8273" t="s">
        <v>94</v>
      </c>
      <c r="J8273" t="s">
        <v>164</v>
      </c>
    </row>
    <row r="8274" spans="1:10">
      <c r="A8274" t="str">
        <f t="shared" si="129"/>
        <v>C672016MaleNon-Maori13</v>
      </c>
      <c r="B8274">
        <v>2016</v>
      </c>
      <c r="C8274" t="s">
        <v>26</v>
      </c>
      <c r="D8274" t="s">
        <v>120</v>
      </c>
      <c r="E8274">
        <v>13</v>
      </c>
      <c r="F8274" t="s">
        <v>151</v>
      </c>
      <c r="G8274">
        <v>25</v>
      </c>
      <c r="H8274">
        <v>22.063365990000001</v>
      </c>
      <c r="I8274" t="s">
        <v>95</v>
      </c>
      <c r="J8274" t="s">
        <v>226</v>
      </c>
    </row>
    <row r="8275" spans="1:10">
      <c r="A8275" t="str">
        <f t="shared" si="129"/>
        <v>C692016MaleNon-Maori13</v>
      </c>
      <c r="B8275">
        <v>2016</v>
      </c>
      <c r="C8275" t="s">
        <v>26</v>
      </c>
      <c r="D8275" t="s">
        <v>120</v>
      </c>
      <c r="E8275">
        <v>13</v>
      </c>
      <c r="F8275" t="s">
        <v>151</v>
      </c>
      <c r="G8275">
        <v>4</v>
      </c>
      <c r="H8275">
        <v>3.530138558</v>
      </c>
      <c r="I8275" t="s">
        <v>165</v>
      </c>
      <c r="J8275" t="s">
        <v>166</v>
      </c>
    </row>
    <row r="8276" spans="1:10">
      <c r="A8276" t="str">
        <f t="shared" si="129"/>
        <v>C712016MaleNon-Maori13</v>
      </c>
      <c r="B8276">
        <v>2016</v>
      </c>
      <c r="C8276" t="s">
        <v>26</v>
      </c>
      <c r="D8276" t="s">
        <v>120</v>
      </c>
      <c r="E8276">
        <v>13</v>
      </c>
      <c r="F8276" t="s">
        <v>151</v>
      </c>
      <c r="G8276">
        <v>24</v>
      </c>
      <c r="H8276">
        <v>21.180831349999998</v>
      </c>
      <c r="I8276" t="s">
        <v>96</v>
      </c>
      <c r="J8276" t="s">
        <v>167</v>
      </c>
    </row>
    <row r="8277" spans="1:10">
      <c r="A8277" t="str">
        <f t="shared" si="129"/>
        <v>C732016MaleNon-Maori13</v>
      </c>
      <c r="B8277">
        <v>2016</v>
      </c>
      <c r="C8277" t="s">
        <v>26</v>
      </c>
      <c r="D8277" t="s">
        <v>120</v>
      </c>
      <c r="E8277">
        <v>13</v>
      </c>
      <c r="F8277" t="s">
        <v>151</v>
      </c>
      <c r="G8277">
        <v>9</v>
      </c>
      <c r="H8277">
        <v>7.9428117550000001</v>
      </c>
      <c r="I8277" t="s">
        <v>97</v>
      </c>
      <c r="J8277" t="s">
        <v>183</v>
      </c>
    </row>
    <row r="8278" spans="1:10">
      <c r="A8278" t="str">
        <f t="shared" si="129"/>
        <v>C742016MaleNon-Maori13</v>
      </c>
      <c r="B8278">
        <v>2016</v>
      </c>
      <c r="C8278" t="s">
        <v>26</v>
      </c>
      <c r="D8278" t="s">
        <v>120</v>
      </c>
      <c r="E8278">
        <v>13</v>
      </c>
      <c r="F8278" t="s">
        <v>151</v>
      </c>
      <c r="G8278">
        <v>2</v>
      </c>
      <c r="H8278">
        <v>1.765069279</v>
      </c>
      <c r="I8278" t="s">
        <v>170</v>
      </c>
      <c r="J8278" t="s">
        <v>171</v>
      </c>
    </row>
    <row r="8279" spans="1:10">
      <c r="A8279" t="str">
        <f t="shared" si="129"/>
        <v>C77-C792016MaleNon-Maori13</v>
      </c>
      <c r="B8279">
        <v>2016</v>
      </c>
      <c r="C8279" t="s">
        <v>26</v>
      </c>
      <c r="D8279" t="s">
        <v>120</v>
      </c>
      <c r="E8279">
        <v>13</v>
      </c>
      <c r="F8279" t="s">
        <v>151</v>
      </c>
      <c r="G8279">
        <v>14</v>
      </c>
      <c r="H8279">
        <v>12.355484949999999</v>
      </c>
      <c r="I8279" t="s">
        <v>215</v>
      </c>
      <c r="J8279" t="s">
        <v>216</v>
      </c>
    </row>
    <row r="8280" spans="1:10">
      <c r="A8280" t="str">
        <f t="shared" si="129"/>
        <v>C802016MaleNon-Maori13</v>
      </c>
      <c r="B8280">
        <v>2016</v>
      </c>
      <c r="C8280" t="s">
        <v>26</v>
      </c>
      <c r="D8280" t="s">
        <v>120</v>
      </c>
      <c r="E8280">
        <v>13</v>
      </c>
      <c r="F8280" t="s">
        <v>151</v>
      </c>
      <c r="G8280">
        <v>1</v>
      </c>
      <c r="H8280">
        <v>0.88253463899999995</v>
      </c>
      <c r="I8280" t="s">
        <v>229</v>
      </c>
      <c r="J8280" t="s">
        <v>230</v>
      </c>
    </row>
    <row r="8281" spans="1:10">
      <c r="A8281" t="str">
        <f t="shared" si="129"/>
        <v>C812016MaleNon-Maori13</v>
      </c>
      <c r="B8281">
        <v>2016</v>
      </c>
      <c r="C8281" t="s">
        <v>26</v>
      </c>
      <c r="D8281" t="s">
        <v>120</v>
      </c>
      <c r="E8281">
        <v>13</v>
      </c>
      <c r="F8281" t="s">
        <v>151</v>
      </c>
      <c r="G8281">
        <v>3</v>
      </c>
      <c r="H8281">
        <v>2.6476039180000002</v>
      </c>
      <c r="I8281" t="s">
        <v>98</v>
      </c>
      <c r="J8281" t="s">
        <v>172</v>
      </c>
    </row>
    <row r="8282" spans="1:10">
      <c r="A8282" t="str">
        <f t="shared" si="129"/>
        <v>C82-C86, C962016MaleNon-Maori13</v>
      </c>
      <c r="B8282">
        <v>2016</v>
      </c>
      <c r="C8282" t="s">
        <v>26</v>
      </c>
      <c r="D8282" t="s">
        <v>120</v>
      </c>
      <c r="E8282">
        <v>13</v>
      </c>
      <c r="F8282" t="s">
        <v>151</v>
      </c>
      <c r="G8282">
        <v>48</v>
      </c>
      <c r="H8282">
        <v>42.361662699999997</v>
      </c>
      <c r="I8282" t="s">
        <v>99</v>
      </c>
      <c r="J8282" t="s">
        <v>173</v>
      </c>
    </row>
    <row r="8283" spans="1:10">
      <c r="A8283" t="str">
        <f t="shared" si="129"/>
        <v>C882016MaleNon-Maori13</v>
      </c>
      <c r="B8283">
        <v>2016</v>
      </c>
      <c r="C8283" t="s">
        <v>26</v>
      </c>
      <c r="D8283" t="s">
        <v>120</v>
      </c>
      <c r="E8283">
        <v>13</v>
      </c>
      <c r="F8283" t="s">
        <v>151</v>
      </c>
      <c r="G8283">
        <v>5</v>
      </c>
      <c r="H8283">
        <v>4.4126731970000002</v>
      </c>
      <c r="I8283" t="s">
        <v>195</v>
      </c>
      <c r="J8283" t="s">
        <v>196</v>
      </c>
    </row>
    <row r="8284" spans="1:10">
      <c r="A8284" t="str">
        <f t="shared" si="129"/>
        <v>C902016MaleNon-Maori13</v>
      </c>
      <c r="B8284">
        <v>2016</v>
      </c>
      <c r="C8284" t="s">
        <v>26</v>
      </c>
      <c r="D8284" t="s">
        <v>120</v>
      </c>
      <c r="E8284">
        <v>13</v>
      </c>
      <c r="F8284" t="s">
        <v>151</v>
      </c>
      <c r="G8284">
        <v>24</v>
      </c>
      <c r="H8284">
        <v>21.180831349999998</v>
      </c>
      <c r="I8284" t="s">
        <v>100</v>
      </c>
      <c r="J8284" t="s">
        <v>205</v>
      </c>
    </row>
    <row r="8285" spans="1:10">
      <c r="A8285" t="str">
        <f t="shared" si="129"/>
        <v>C91-C952016MaleNon-Maori13</v>
      </c>
      <c r="B8285">
        <v>2016</v>
      </c>
      <c r="C8285" t="s">
        <v>26</v>
      </c>
      <c r="D8285" t="s">
        <v>120</v>
      </c>
      <c r="E8285">
        <v>13</v>
      </c>
      <c r="F8285" t="s">
        <v>151</v>
      </c>
      <c r="G8285">
        <v>44</v>
      </c>
      <c r="H8285">
        <v>38.831524139999999</v>
      </c>
      <c r="I8285" t="s">
        <v>101</v>
      </c>
      <c r="J8285" t="s">
        <v>174</v>
      </c>
    </row>
    <row r="8286" spans="1:10">
      <c r="A8286" t="str">
        <f t="shared" si="129"/>
        <v>D45-D472016MaleNon-Maori13</v>
      </c>
      <c r="B8286">
        <v>2016</v>
      </c>
      <c r="C8286" t="s">
        <v>26</v>
      </c>
      <c r="D8286" t="s">
        <v>120</v>
      </c>
      <c r="E8286">
        <v>13</v>
      </c>
      <c r="F8286" t="s">
        <v>151</v>
      </c>
      <c r="G8286">
        <v>9</v>
      </c>
      <c r="H8286">
        <v>7.9428117550000001</v>
      </c>
      <c r="I8286" t="s">
        <v>140</v>
      </c>
      <c r="J8286" t="s">
        <v>181</v>
      </c>
    </row>
    <row r="8287" spans="1:10">
      <c r="A8287" t="str">
        <f t="shared" si="129"/>
        <v>C00-C142017MaleNon-Maori13</v>
      </c>
      <c r="B8287">
        <v>2017</v>
      </c>
      <c r="C8287" t="s">
        <v>26</v>
      </c>
      <c r="D8287" t="s">
        <v>120</v>
      </c>
      <c r="E8287">
        <v>13</v>
      </c>
      <c r="F8287" t="s">
        <v>151</v>
      </c>
      <c r="G8287">
        <v>48</v>
      </c>
      <c r="H8287">
        <v>41.276120040000002</v>
      </c>
      <c r="I8287" t="s">
        <v>86</v>
      </c>
      <c r="J8287" t="s">
        <v>180</v>
      </c>
    </row>
    <row r="8288" spans="1:10">
      <c r="A8288" t="str">
        <f t="shared" si="129"/>
        <v>C152017MaleNon-Maori13</v>
      </c>
      <c r="B8288">
        <v>2017</v>
      </c>
      <c r="C8288" t="s">
        <v>26</v>
      </c>
      <c r="D8288" t="s">
        <v>120</v>
      </c>
      <c r="E8288">
        <v>13</v>
      </c>
      <c r="F8288" t="s">
        <v>151</v>
      </c>
      <c r="G8288">
        <v>20</v>
      </c>
      <c r="H8288">
        <v>17.19838335</v>
      </c>
      <c r="I8288" t="s">
        <v>87</v>
      </c>
      <c r="J8288" t="s">
        <v>217</v>
      </c>
    </row>
    <row r="8289" spans="1:10">
      <c r="A8289" t="str">
        <f t="shared" si="129"/>
        <v>C162017MaleNon-Maori13</v>
      </c>
      <c r="B8289">
        <v>2017</v>
      </c>
      <c r="C8289" t="s">
        <v>26</v>
      </c>
      <c r="D8289" t="s">
        <v>120</v>
      </c>
      <c r="E8289">
        <v>13</v>
      </c>
      <c r="F8289" t="s">
        <v>151</v>
      </c>
      <c r="G8289">
        <v>32</v>
      </c>
      <c r="H8289">
        <v>27.517413359999999</v>
      </c>
      <c r="I8289" t="s">
        <v>88</v>
      </c>
      <c r="J8289" t="s">
        <v>188</v>
      </c>
    </row>
    <row r="8290" spans="1:10">
      <c r="A8290" t="str">
        <f t="shared" si="129"/>
        <v>C172017MaleNon-Maori13</v>
      </c>
      <c r="B8290">
        <v>2017</v>
      </c>
      <c r="C8290" t="s">
        <v>26</v>
      </c>
      <c r="D8290" t="s">
        <v>120</v>
      </c>
      <c r="E8290">
        <v>13</v>
      </c>
      <c r="F8290" t="s">
        <v>151</v>
      </c>
      <c r="G8290">
        <v>6</v>
      </c>
      <c r="H8290">
        <v>5.1595150060000003</v>
      </c>
      <c r="I8290" t="s">
        <v>208</v>
      </c>
      <c r="J8290" t="s">
        <v>209</v>
      </c>
    </row>
    <row r="8291" spans="1:10">
      <c r="A8291" t="str">
        <f t="shared" si="129"/>
        <v>C18-C212017MaleNon-Maori13</v>
      </c>
      <c r="B8291">
        <v>2017</v>
      </c>
      <c r="C8291" t="s">
        <v>26</v>
      </c>
      <c r="D8291" t="s">
        <v>120</v>
      </c>
      <c r="E8291">
        <v>13</v>
      </c>
      <c r="F8291" t="s">
        <v>151</v>
      </c>
      <c r="G8291">
        <v>166</v>
      </c>
      <c r="H8291">
        <v>142.7465818</v>
      </c>
      <c r="I8291" t="s">
        <v>89</v>
      </c>
      <c r="J8291" t="s">
        <v>182</v>
      </c>
    </row>
    <row r="8292" spans="1:10">
      <c r="A8292" t="str">
        <f t="shared" si="129"/>
        <v>C222017MaleNon-Maori13</v>
      </c>
      <c r="B8292">
        <v>2017</v>
      </c>
      <c r="C8292" t="s">
        <v>26</v>
      </c>
      <c r="D8292" t="s">
        <v>120</v>
      </c>
      <c r="E8292">
        <v>13</v>
      </c>
      <c r="F8292" t="s">
        <v>151</v>
      </c>
      <c r="G8292">
        <v>44</v>
      </c>
      <c r="H8292">
        <v>37.836443369999998</v>
      </c>
      <c r="I8292" t="s">
        <v>90</v>
      </c>
      <c r="J8292" t="s">
        <v>159</v>
      </c>
    </row>
    <row r="8293" spans="1:10">
      <c r="A8293" t="str">
        <f t="shared" si="129"/>
        <v>C232017MaleNon-Maori13</v>
      </c>
      <c r="B8293">
        <v>2017</v>
      </c>
      <c r="C8293" t="s">
        <v>26</v>
      </c>
      <c r="D8293" t="s">
        <v>120</v>
      </c>
      <c r="E8293">
        <v>13</v>
      </c>
      <c r="F8293" t="s">
        <v>151</v>
      </c>
      <c r="G8293">
        <v>1</v>
      </c>
      <c r="H8293">
        <v>0.85991916800000001</v>
      </c>
      <c r="I8293" t="s">
        <v>227</v>
      </c>
      <c r="J8293" t="s">
        <v>228</v>
      </c>
    </row>
    <row r="8294" spans="1:10">
      <c r="A8294" t="str">
        <f t="shared" si="129"/>
        <v>C242017MaleNon-Maori13</v>
      </c>
      <c r="B8294">
        <v>2017</v>
      </c>
      <c r="C8294" t="s">
        <v>26</v>
      </c>
      <c r="D8294" t="s">
        <v>120</v>
      </c>
      <c r="E8294">
        <v>13</v>
      </c>
      <c r="F8294" t="s">
        <v>151</v>
      </c>
      <c r="G8294">
        <v>4</v>
      </c>
      <c r="H8294">
        <v>3.4396766699999999</v>
      </c>
      <c r="I8294" t="s">
        <v>220</v>
      </c>
      <c r="J8294" t="s">
        <v>221</v>
      </c>
    </row>
    <row r="8295" spans="1:10">
      <c r="A8295" t="str">
        <f t="shared" si="129"/>
        <v>C252017MaleNon-Maori13</v>
      </c>
      <c r="B8295">
        <v>2017</v>
      </c>
      <c r="C8295" t="s">
        <v>26</v>
      </c>
      <c r="D8295" t="s">
        <v>120</v>
      </c>
      <c r="E8295">
        <v>13</v>
      </c>
      <c r="F8295" t="s">
        <v>151</v>
      </c>
      <c r="G8295">
        <v>37</v>
      </c>
      <c r="H8295">
        <v>31.817009200000001</v>
      </c>
      <c r="I8295" t="s">
        <v>91</v>
      </c>
      <c r="J8295" t="s">
        <v>197</v>
      </c>
    </row>
    <row r="8296" spans="1:10">
      <c r="A8296" t="str">
        <f t="shared" si="129"/>
        <v>C262017MaleNon-Maori13</v>
      </c>
      <c r="B8296">
        <v>2017</v>
      </c>
      <c r="C8296" t="s">
        <v>26</v>
      </c>
      <c r="D8296" t="s">
        <v>120</v>
      </c>
      <c r="E8296">
        <v>13</v>
      </c>
      <c r="F8296" t="s">
        <v>151</v>
      </c>
      <c r="G8296">
        <v>10</v>
      </c>
      <c r="H8296">
        <v>8.5991916760000002</v>
      </c>
      <c r="I8296" t="s">
        <v>198</v>
      </c>
      <c r="J8296" t="s">
        <v>199</v>
      </c>
    </row>
    <row r="8297" spans="1:10">
      <c r="A8297" t="str">
        <f t="shared" si="129"/>
        <v>C302017MaleNon-Maori13</v>
      </c>
      <c r="B8297">
        <v>2017</v>
      </c>
      <c r="C8297" t="s">
        <v>26</v>
      </c>
      <c r="D8297" t="s">
        <v>120</v>
      </c>
      <c r="E8297">
        <v>13</v>
      </c>
      <c r="F8297" t="s">
        <v>151</v>
      </c>
      <c r="G8297">
        <v>1</v>
      </c>
      <c r="H8297">
        <v>0.85991916800000001</v>
      </c>
      <c r="I8297" t="s">
        <v>210</v>
      </c>
      <c r="J8297" t="s">
        <v>211</v>
      </c>
    </row>
    <row r="8298" spans="1:10">
      <c r="A8298" t="str">
        <f t="shared" si="129"/>
        <v>C312017MaleNon-Maori13</v>
      </c>
      <c r="B8298">
        <v>2017</v>
      </c>
      <c r="C8298" t="s">
        <v>26</v>
      </c>
      <c r="D8298" t="s">
        <v>120</v>
      </c>
      <c r="E8298">
        <v>13</v>
      </c>
      <c r="F8298" t="s">
        <v>151</v>
      </c>
      <c r="G8298">
        <v>2</v>
      </c>
      <c r="H8298">
        <v>1.7198383349999999</v>
      </c>
      <c r="I8298" t="s">
        <v>206</v>
      </c>
      <c r="J8298" t="s">
        <v>207</v>
      </c>
    </row>
    <row r="8299" spans="1:10">
      <c r="A8299" t="str">
        <f t="shared" si="129"/>
        <v>C322017MaleNon-Maori13</v>
      </c>
      <c r="B8299">
        <v>2017</v>
      </c>
      <c r="C8299" t="s">
        <v>26</v>
      </c>
      <c r="D8299" t="s">
        <v>120</v>
      </c>
      <c r="E8299">
        <v>13</v>
      </c>
      <c r="F8299" t="s">
        <v>151</v>
      </c>
      <c r="G8299">
        <v>6</v>
      </c>
      <c r="H8299">
        <v>5.1595150060000003</v>
      </c>
      <c r="I8299" t="s">
        <v>189</v>
      </c>
      <c r="J8299" t="s">
        <v>190</v>
      </c>
    </row>
    <row r="8300" spans="1:10">
      <c r="A8300" t="str">
        <f t="shared" si="129"/>
        <v>C33-C342017MaleNon-Maori13</v>
      </c>
      <c r="B8300">
        <v>2017</v>
      </c>
      <c r="C8300" t="s">
        <v>26</v>
      </c>
      <c r="D8300" t="s">
        <v>120</v>
      </c>
      <c r="E8300">
        <v>13</v>
      </c>
      <c r="F8300" t="s">
        <v>151</v>
      </c>
      <c r="G8300">
        <v>95</v>
      </c>
      <c r="H8300">
        <v>81.69232092</v>
      </c>
      <c r="I8300" t="s">
        <v>92</v>
      </c>
      <c r="J8300" t="s">
        <v>175</v>
      </c>
    </row>
    <row r="8301" spans="1:10">
      <c r="A8301" t="str">
        <f t="shared" si="129"/>
        <v>C40-C412017MaleNon-Maori13</v>
      </c>
      <c r="B8301">
        <v>2017</v>
      </c>
      <c r="C8301" t="s">
        <v>26</v>
      </c>
      <c r="D8301" t="s">
        <v>120</v>
      </c>
      <c r="E8301">
        <v>13</v>
      </c>
      <c r="F8301" t="s">
        <v>151</v>
      </c>
      <c r="G8301">
        <v>1</v>
      </c>
      <c r="H8301">
        <v>0.85991916800000001</v>
      </c>
      <c r="I8301" t="s">
        <v>160</v>
      </c>
      <c r="J8301" t="s">
        <v>161</v>
      </c>
    </row>
    <row r="8302" spans="1:10">
      <c r="A8302" t="str">
        <f t="shared" si="129"/>
        <v>C432017MaleNon-Maori13</v>
      </c>
      <c r="B8302">
        <v>2017</v>
      </c>
      <c r="C8302" t="s">
        <v>26</v>
      </c>
      <c r="D8302" t="s">
        <v>120</v>
      </c>
      <c r="E8302">
        <v>13</v>
      </c>
      <c r="F8302" t="s">
        <v>151</v>
      </c>
      <c r="G8302">
        <v>175</v>
      </c>
      <c r="H8302">
        <v>150.4858543</v>
      </c>
      <c r="I8302" t="s">
        <v>93</v>
      </c>
      <c r="J8302" t="s">
        <v>186</v>
      </c>
    </row>
    <row r="8303" spans="1:10">
      <c r="A8303" t="str">
        <f t="shared" si="129"/>
        <v>C442017MaleNon-Maori13</v>
      </c>
      <c r="B8303">
        <v>2017</v>
      </c>
      <c r="C8303" t="s">
        <v>26</v>
      </c>
      <c r="D8303" t="s">
        <v>120</v>
      </c>
      <c r="E8303">
        <v>13</v>
      </c>
      <c r="F8303" t="s">
        <v>151</v>
      </c>
      <c r="G8303">
        <v>5</v>
      </c>
      <c r="H8303">
        <v>4.2995958380000001</v>
      </c>
      <c r="I8303" t="s">
        <v>176</v>
      </c>
      <c r="J8303" t="s">
        <v>177</v>
      </c>
    </row>
    <row r="8304" spans="1:10">
      <c r="A8304" t="str">
        <f t="shared" si="129"/>
        <v>C452017MaleNon-Maori13</v>
      </c>
      <c r="B8304">
        <v>2017</v>
      </c>
      <c r="C8304" t="s">
        <v>26</v>
      </c>
      <c r="D8304" t="s">
        <v>120</v>
      </c>
      <c r="E8304">
        <v>13</v>
      </c>
      <c r="F8304" t="s">
        <v>151</v>
      </c>
      <c r="G8304">
        <v>3</v>
      </c>
      <c r="H8304">
        <v>2.5797575030000002</v>
      </c>
      <c r="I8304" t="s">
        <v>218</v>
      </c>
      <c r="J8304" t="s">
        <v>219</v>
      </c>
    </row>
    <row r="8305" spans="1:10">
      <c r="A8305" t="str">
        <f t="shared" si="129"/>
        <v>C472017MaleNon-Maori13</v>
      </c>
      <c r="B8305">
        <v>2017</v>
      </c>
      <c r="C8305" t="s">
        <v>26</v>
      </c>
      <c r="D8305" t="s">
        <v>120</v>
      </c>
      <c r="E8305">
        <v>13</v>
      </c>
      <c r="F8305" t="s">
        <v>151</v>
      </c>
      <c r="G8305">
        <v>1</v>
      </c>
      <c r="H8305">
        <v>0.85991916800000001</v>
      </c>
      <c r="I8305" t="s">
        <v>178</v>
      </c>
      <c r="J8305" t="s">
        <v>179</v>
      </c>
    </row>
    <row r="8306" spans="1:10">
      <c r="A8306" t="str">
        <f t="shared" si="129"/>
        <v>C482017MaleNon-Maori13</v>
      </c>
      <c r="B8306">
        <v>2017</v>
      </c>
      <c r="C8306" t="s">
        <v>26</v>
      </c>
      <c r="D8306" t="s">
        <v>120</v>
      </c>
      <c r="E8306">
        <v>13</v>
      </c>
      <c r="F8306" t="s">
        <v>151</v>
      </c>
      <c r="G8306">
        <v>4</v>
      </c>
      <c r="H8306">
        <v>3.4396766699999999</v>
      </c>
      <c r="I8306" t="s">
        <v>200</v>
      </c>
      <c r="J8306" t="s">
        <v>201</v>
      </c>
    </row>
    <row r="8307" spans="1:10">
      <c r="A8307" t="str">
        <f t="shared" si="129"/>
        <v>C492017MaleNon-Maori13</v>
      </c>
      <c r="B8307">
        <v>2017</v>
      </c>
      <c r="C8307" t="s">
        <v>26</v>
      </c>
      <c r="D8307" t="s">
        <v>120</v>
      </c>
      <c r="E8307">
        <v>13</v>
      </c>
      <c r="F8307" t="s">
        <v>151</v>
      </c>
      <c r="G8307">
        <v>2</v>
      </c>
      <c r="H8307">
        <v>1.7198383349999999</v>
      </c>
      <c r="I8307" t="s">
        <v>162</v>
      </c>
      <c r="J8307" t="s">
        <v>163</v>
      </c>
    </row>
    <row r="8308" spans="1:10">
      <c r="A8308" t="str">
        <f t="shared" si="129"/>
        <v>C502017MaleNon-Maori13</v>
      </c>
      <c r="B8308">
        <v>2017</v>
      </c>
      <c r="C8308" t="s">
        <v>26</v>
      </c>
      <c r="D8308" t="s">
        <v>120</v>
      </c>
      <c r="E8308">
        <v>13</v>
      </c>
      <c r="F8308" t="s">
        <v>151</v>
      </c>
      <c r="G8308">
        <v>5</v>
      </c>
      <c r="H8308">
        <v>4.2995958380000001</v>
      </c>
      <c r="I8308" t="s">
        <v>102</v>
      </c>
      <c r="J8308" t="s">
        <v>214</v>
      </c>
    </row>
    <row r="8309" spans="1:10">
      <c r="A8309" t="str">
        <f t="shared" si="129"/>
        <v>C602017MaleNon-Maori13</v>
      </c>
      <c r="B8309">
        <v>2017</v>
      </c>
      <c r="C8309" t="s">
        <v>26</v>
      </c>
      <c r="D8309" t="s">
        <v>120</v>
      </c>
      <c r="E8309">
        <v>13</v>
      </c>
      <c r="F8309" t="s">
        <v>151</v>
      </c>
      <c r="G8309">
        <v>2</v>
      </c>
      <c r="H8309">
        <v>1.7198383349999999</v>
      </c>
      <c r="I8309" t="s">
        <v>222</v>
      </c>
      <c r="J8309" t="s">
        <v>223</v>
      </c>
    </row>
    <row r="8310" spans="1:10">
      <c r="A8310" t="str">
        <f t="shared" si="129"/>
        <v>C612017MaleNon-Maori13</v>
      </c>
      <c r="B8310">
        <v>2017</v>
      </c>
      <c r="C8310" t="s">
        <v>26</v>
      </c>
      <c r="D8310" t="s">
        <v>120</v>
      </c>
      <c r="E8310">
        <v>13</v>
      </c>
      <c r="F8310" t="s">
        <v>151</v>
      </c>
      <c r="G8310">
        <v>639</v>
      </c>
      <c r="H8310">
        <v>549.48834810000005</v>
      </c>
      <c r="I8310" t="s">
        <v>107</v>
      </c>
      <c r="J8310" t="s">
        <v>202</v>
      </c>
    </row>
    <row r="8311" spans="1:10">
      <c r="A8311" t="str">
        <f t="shared" si="129"/>
        <v>C622017MaleNon-Maori13</v>
      </c>
      <c r="B8311">
        <v>2017</v>
      </c>
      <c r="C8311" t="s">
        <v>26</v>
      </c>
      <c r="D8311" t="s">
        <v>120</v>
      </c>
      <c r="E8311">
        <v>13</v>
      </c>
      <c r="F8311" t="s">
        <v>151</v>
      </c>
      <c r="G8311">
        <v>2</v>
      </c>
      <c r="H8311">
        <v>1.7198383349999999</v>
      </c>
      <c r="I8311" t="s">
        <v>108</v>
      </c>
      <c r="J8311" t="s">
        <v>187</v>
      </c>
    </row>
    <row r="8312" spans="1:10">
      <c r="A8312" t="str">
        <f t="shared" si="129"/>
        <v>C64-C66, C682017MaleNon-Maori13</v>
      </c>
      <c r="B8312">
        <v>2017</v>
      </c>
      <c r="C8312" t="s">
        <v>26</v>
      </c>
      <c r="D8312" t="s">
        <v>120</v>
      </c>
      <c r="E8312">
        <v>13</v>
      </c>
      <c r="F8312" t="s">
        <v>151</v>
      </c>
      <c r="G8312">
        <v>52</v>
      </c>
      <c r="H8312">
        <v>44.71579672</v>
      </c>
      <c r="I8312" t="s">
        <v>94</v>
      </c>
      <c r="J8312" t="s">
        <v>164</v>
      </c>
    </row>
    <row r="8313" spans="1:10">
      <c r="A8313" t="str">
        <f t="shared" si="129"/>
        <v>C672017MaleNon-Maori13</v>
      </c>
      <c r="B8313">
        <v>2017</v>
      </c>
      <c r="C8313" t="s">
        <v>26</v>
      </c>
      <c r="D8313" t="s">
        <v>120</v>
      </c>
      <c r="E8313">
        <v>13</v>
      </c>
      <c r="F8313" t="s">
        <v>151</v>
      </c>
      <c r="G8313">
        <v>27</v>
      </c>
      <c r="H8313">
        <v>23.217817530000001</v>
      </c>
      <c r="I8313" t="s">
        <v>95</v>
      </c>
      <c r="J8313" t="s">
        <v>226</v>
      </c>
    </row>
    <row r="8314" spans="1:10">
      <c r="A8314" t="str">
        <f t="shared" si="129"/>
        <v>C692017MaleNon-Maori13</v>
      </c>
      <c r="B8314">
        <v>2017</v>
      </c>
      <c r="C8314" t="s">
        <v>26</v>
      </c>
      <c r="D8314" t="s">
        <v>120</v>
      </c>
      <c r="E8314">
        <v>13</v>
      </c>
      <c r="F8314" t="s">
        <v>151</v>
      </c>
      <c r="G8314">
        <v>2</v>
      </c>
      <c r="H8314">
        <v>1.7198383349999999</v>
      </c>
      <c r="I8314" t="s">
        <v>165</v>
      </c>
      <c r="J8314" t="s">
        <v>166</v>
      </c>
    </row>
    <row r="8315" spans="1:10">
      <c r="A8315" t="str">
        <f t="shared" si="129"/>
        <v>C712017MaleNon-Maori13</v>
      </c>
      <c r="B8315">
        <v>2017</v>
      </c>
      <c r="C8315" t="s">
        <v>26</v>
      </c>
      <c r="D8315" t="s">
        <v>120</v>
      </c>
      <c r="E8315">
        <v>13</v>
      </c>
      <c r="F8315" t="s">
        <v>151</v>
      </c>
      <c r="G8315">
        <v>17</v>
      </c>
      <c r="H8315">
        <v>14.618625850000001</v>
      </c>
      <c r="I8315" t="s">
        <v>96</v>
      </c>
      <c r="J8315" t="s">
        <v>167</v>
      </c>
    </row>
    <row r="8316" spans="1:10">
      <c r="A8316" t="str">
        <f t="shared" si="129"/>
        <v>C722017MaleNon-Maori13</v>
      </c>
      <c r="B8316">
        <v>2017</v>
      </c>
      <c r="C8316" t="s">
        <v>26</v>
      </c>
      <c r="D8316" t="s">
        <v>120</v>
      </c>
      <c r="E8316">
        <v>13</v>
      </c>
      <c r="F8316" t="s">
        <v>151</v>
      </c>
      <c r="G8316">
        <v>2</v>
      </c>
      <c r="H8316">
        <v>1.7198383349999999</v>
      </c>
      <c r="I8316" t="s">
        <v>168</v>
      </c>
      <c r="J8316" t="s">
        <v>169</v>
      </c>
    </row>
    <row r="8317" spans="1:10">
      <c r="A8317" t="str">
        <f t="shared" si="129"/>
        <v>C732017MaleNon-Maori13</v>
      </c>
      <c r="B8317">
        <v>2017</v>
      </c>
      <c r="C8317" t="s">
        <v>26</v>
      </c>
      <c r="D8317" t="s">
        <v>120</v>
      </c>
      <c r="E8317">
        <v>13</v>
      </c>
      <c r="F8317" t="s">
        <v>151</v>
      </c>
      <c r="G8317">
        <v>14</v>
      </c>
      <c r="H8317">
        <v>12.03886835</v>
      </c>
      <c r="I8317" t="s">
        <v>97</v>
      </c>
      <c r="J8317" t="s">
        <v>183</v>
      </c>
    </row>
    <row r="8318" spans="1:10">
      <c r="A8318" t="str">
        <f t="shared" si="129"/>
        <v>C77-C792017MaleNon-Maori13</v>
      </c>
      <c r="B8318">
        <v>2017</v>
      </c>
      <c r="C8318" t="s">
        <v>26</v>
      </c>
      <c r="D8318" t="s">
        <v>120</v>
      </c>
      <c r="E8318">
        <v>13</v>
      </c>
      <c r="F8318" t="s">
        <v>151</v>
      </c>
      <c r="G8318">
        <v>11</v>
      </c>
      <c r="H8318">
        <v>9.4591108439999996</v>
      </c>
      <c r="I8318" t="s">
        <v>215</v>
      </c>
      <c r="J8318" t="s">
        <v>216</v>
      </c>
    </row>
    <row r="8319" spans="1:10">
      <c r="A8319" t="str">
        <f t="shared" si="129"/>
        <v>C812017MaleNon-Maori13</v>
      </c>
      <c r="B8319">
        <v>2017</v>
      </c>
      <c r="C8319" t="s">
        <v>26</v>
      </c>
      <c r="D8319" t="s">
        <v>120</v>
      </c>
      <c r="E8319">
        <v>13</v>
      </c>
      <c r="F8319" t="s">
        <v>151</v>
      </c>
      <c r="G8319">
        <v>4</v>
      </c>
      <c r="H8319">
        <v>3.4396766699999999</v>
      </c>
      <c r="I8319" t="s">
        <v>98</v>
      </c>
      <c r="J8319" t="s">
        <v>172</v>
      </c>
    </row>
    <row r="8320" spans="1:10">
      <c r="A8320" t="str">
        <f t="shared" si="129"/>
        <v>C82-C86, C962017MaleNon-Maori13</v>
      </c>
      <c r="B8320">
        <v>2017</v>
      </c>
      <c r="C8320" t="s">
        <v>26</v>
      </c>
      <c r="D8320" t="s">
        <v>120</v>
      </c>
      <c r="E8320">
        <v>13</v>
      </c>
      <c r="F8320" t="s">
        <v>151</v>
      </c>
      <c r="G8320">
        <v>47</v>
      </c>
      <c r="H8320">
        <v>40.416200879999998</v>
      </c>
      <c r="I8320" t="s">
        <v>99</v>
      </c>
      <c r="J8320" t="s">
        <v>173</v>
      </c>
    </row>
    <row r="8321" spans="1:10">
      <c r="A8321" t="str">
        <f t="shared" si="129"/>
        <v>C882017MaleNon-Maori13</v>
      </c>
      <c r="B8321">
        <v>2017</v>
      </c>
      <c r="C8321" t="s">
        <v>26</v>
      </c>
      <c r="D8321" t="s">
        <v>120</v>
      </c>
      <c r="E8321">
        <v>13</v>
      </c>
      <c r="F8321" t="s">
        <v>151</v>
      </c>
      <c r="G8321">
        <v>2</v>
      </c>
      <c r="H8321">
        <v>1.7198383349999999</v>
      </c>
      <c r="I8321" t="s">
        <v>195</v>
      </c>
      <c r="J8321" t="s">
        <v>196</v>
      </c>
    </row>
    <row r="8322" spans="1:10">
      <c r="A8322" t="str">
        <f t="shared" si="129"/>
        <v>C902017MaleNon-Maori13</v>
      </c>
      <c r="B8322">
        <v>2017</v>
      </c>
      <c r="C8322" t="s">
        <v>26</v>
      </c>
      <c r="D8322" t="s">
        <v>120</v>
      </c>
      <c r="E8322">
        <v>13</v>
      </c>
      <c r="F8322" t="s">
        <v>151</v>
      </c>
      <c r="G8322">
        <v>18</v>
      </c>
      <c r="H8322">
        <v>15.47854502</v>
      </c>
      <c r="I8322" t="s">
        <v>100</v>
      </c>
      <c r="J8322" t="s">
        <v>205</v>
      </c>
    </row>
    <row r="8323" spans="1:10">
      <c r="A8323" t="str">
        <f t="shared" ref="A8323:A8386" si="130">I8323&amp;B8323&amp;C8323&amp;D8323&amp;E8323</f>
        <v>C91-C952017MaleNon-Maori13</v>
      </c>
      <c r="B8323">
        <v>2017</v>
      </c>
      <c r="C8323" t="s">
        <v>26</v>
      </c>
      <c r="D8323" t="s">
        <v>120</v>
      </c>
      <c r="E8323">
        <v>13</v>
      </c>
      <c r="F8323" t="s">
        <v>151</v>
      </c>
      <c r="G8323">
        <v>45</v>
      </c>
      <c r="H8323">
        <v>38.696362540000003</v>
      </c>
      <c r="I8323" t="s">
        <v>101</v>
      </c>
      <c r="J8323" t="s">
        <v>174</v>
      </c>
    </row>
    <row r="8324" spans="1:10">
      <c r="A8324" t="str">
        <f t="shared" si="130"/>
        <v>D45-D472017MaleNon-Maori13</v>
      </c>
      <c r="B8324">
        <v>2017</v>
      </c>
      <c r="C8324" t="s">
        <v>26</v>
      </c>
      <c r="D8324" t="s">
        <v>120</v>
      </c>
      <c r="E8324">
        <v>13</v>
      </c>
      <c r="F8324" t="s">
        <v>151</v>
      </c>
      <c r="G8324">
        <v>16</v>
      </c>
      <c r="H8324">
        <v>13.75870668</v>
      </c>
      <c r="I8324" t="s">
        <v>140</v>
      </c>
      <c r="J8324" t="s">
        <v>181</v>
      </c>
    </row>
    <row r="8325" spans="1:10">
      <c r="A8325" t="str">
        <f t="shared" si="130"/>
        <v>C00-C142015MaleNon-Maori14</v>
      </c>
      <c r="B8325">
        <v>2015</v>
      </c>
      <c r="C8325" t="s">
        <v>26</v>
      </c>
      <c r="D8325" t="s">
        <v>120</v>
      </c>
      <c r="E8325">
        <v>14</v>
      </c>
      <c r="F8325" t="s">
        <v>152</v>
      </c>
      <c r="G8325">
        <v>39</v>
      </c>
      <c r="H8325">
        <v>38.104543229999997</v>
      </c>
      <c r="I8325" t="s">
        <v>86</v>
      </c>
      <c r="J8325" t="s">
        <v>180</v>
      </c>
    </row>
    <row r="8326" spans="1:10">
      <c r="A8326" t="str">
        <f t="shared" si="130"/>
        <v>C152015MaleNon-Maori14</v>
      </c>
      <c r="B8326">
        <v>2015</v>
      </c>
      <c r="C8326" t="s">
        <v>26</v>
      </c>
      <c r="D8326" t="s">
        <v>120</v>
      </c>
      <c r="E8326">
        <v>14</v>
      </c>
      <c r="F8326" t="s">
        <v>152</v>
      </c>
      <c r="G8326">
        <v>36</v>
      </c>
      <c r="H8326">
        <v>35.173424519999998</v>
      </c>
      <c r="I8326" t="s">
        <v>87</v>
      </c>
      <c r="J8326" t="s">
        <v>217</v>
      </c>
    </row>
    <row r="8327" spans="1:10">
      <c r="A8327" t="str">
        <f t="shared" si="130"/>
        <v>C162015MaleNon-Maori14</v>
      </c>
      <c r="B8327">
        <v>2015</v>
      </c>
      <c r="C8327" t="s">
        <v>26</v>
      </c>
      <c r="D8327" t="s">
        <v>120</v>
      </c>
      <c r="E8327">
        <v>14</v>
      </c>
      <c r="F8327" t="s">
        <v>152</v>
      </c>
      <c r="G8327">
        <v>18</v>
      </c>
      <c r="H8327">
        <v>17.586712259999999</v>
      </c>
      <c r="I8327" t="s">
        <v>88</v>
      </c>
      <c r="J8327" t="s">
        <v>188</v>
      </c>
    </row>
    <row r="8328" spans="1:10">
      <c r="A8328" t="str">
        <f t="shared" si="130"/>
        <v>C172015MaleNon-Maori14</v>
      </c>
      <c r="B8328">
        <v>2015</v>
      </c>
      <c r="C8328" t="s">
        <v>26</v>
      </c>
      <c r="D8328" t="s">
        <v>120</v>
      </c>
      <c r="E8328">
        <v>14</v>
      </c>
      <c r="F8328" t="s">
        <v>152</v>
      </c>
      <c r="G8328">
        <v>7</v>
      </c>
      <c r="H8328">
        <v>6.8392769910000002</v>
      </c>
      <c r="I8328" t="s">
        <v>208</v>
      </c>
      <c r="J8328" t="s">
        <v>209</v>
      </c>
    </row>
    <row r="8329" spans="1:10">
      <c r="A8329" t="str">
        <f t="shared" si="130"/>
        <v>C18-C212015MaleNon-Maori14</v>
      </c>
      <c r="B8329">
        <v>2015</v>
      </c>
      <c r="C8329" t="s">
        <v>26</v>
      </c>
      <c r="D8329" t="s">
        <v>120</v>
      </c>
      <c r="E8329">
        <v>14</v>
      </c>
      <c r="F8329" t="s">
        <v>152</v>
      </c>
      <c r="G8329">
        <v>232</v>
      </c>
      <c r="H8329">
        <v>226.67318030000001</v>
      </c>
      <c r="I8329" t="s">
        <v>89</v>
      </c>
      <c r="J8329" t="s">
        <v>182</v>
      </c>
    </row>
    <row r="8330" spans="1:10">
      <c r="A8330" t="str">
        <f t="shared" si="130"/>
        <v>C222015MaleNon-Maori14</v>
      </c>
      <c r="B8330">
        <v>2015</v>
      </c>
      <c r="C8330" t="s">
        <v>26</v>
      </c>
      <c r="D8330" t="s">
        <v>120</v>
      </c>
      <c r="E8330">
        <v>14</v>
      </c>
      <c r="F8330" t="s">
        <v>152</v>
      </c>
      <c r="G8330">
        <v>22</v>
      </c>
      <c r="H8330">
        <v>21.494870540000001</v>
      </c>
      <c r="I8330" t="s">
        <v>90</v>
      </c>
      <c r="J8330" t="s">
        <v>159</v>
      </c>
    </row>
    <row r="8331" spans="1:10">
      <c r="A8331" t="str">
        <f t="shared" si="130"/>
        <v>C232015MaleNon-Maori14</v>
      </c>
      <c r="B8331">
        <v>2015</v>
      </c>
      <c r="C8331" t="s">
        <v>26</v>
      </c>
      <c r="D8331" t="s">
        <v>120</v>
      </c>
      <c r="E8331">
        <v>14</v>
      </c>
      <c r="F8331" t="s">
        <v>152</v>
      </c>
      <c r="G8331">
        <v>2</v>
      </c>
      <c r="H8331">
        <v>1.9540791399999999</v>
      </c>
      <c r="I8331" t="s">
        <v>227</v>
      </c>
      <c r="J8331" t="s">
        <v>228</v>
      </c>
    </row>
    <row r="8332" spans="1:10">
      <c r="A8332" t="str">
        <f t="shared" si="130"/>
        <v>C242015MaleNon-Maori14</v>
      </c>
      <c r="B8332">
        <v>2015</v>
      </c>
      <c r="C8332" t="s">
        <v>26</v>
      </c>
      <c r="D8332" t="s">
        <v>120</v>
      </c>
      <c r="E8332">
        <v>14</v>
      </c>
      <c r="F8332" t="s">
        <v>152</v>
      </c>
      <c r="G8332">
        <v>6</v>
      </c>
      <c r="H8332">
        <v>5.8622374209999997</v>
      </c>
      <c r="I8332" t="s">
        <v>220</v>
      </c>
      <c r="J8332" t="s">
        <v>221</v>
      </c>
    </row>
    <row r="8333" spans="1:10">
      <c r="A8333" t="str">
        <f t="shared" si="130"/>
        <v>C252015MaleNon-Maori14</v>
      </c>
      <c r="B8333">
        <v>2015</v>
      </c>
      <c r="C8333" t="s">
        <v>26</v>
      </c>
      <c r="D8333" t="s">
        <v>120</v>
      </c>
      <c r="E8333">
        <v>14</v>
      </c>
      <c r="F8333" t="s">
        <v>152</v>
      </c>
      <c r="G8333">
        <v>51</v>
      </c>
      <c r="H8333">
        <v>49.829018079999997</v>
      </c>
      <c r="I8333" t="s">
        <v>91</v>
      </c>
      <c r="J8333" t="s">
        <v>197</v>
      </c>
    </row>
    <row r="8334" spans="1:10">
      <c r="A8334" t="str">
        <f t="shared" si="130"/>
        <v>C262015MaleNon-Maori14</v>
      </c>
      <c r="B8334">
        <v>2015</v>
      </c>
      <c r="C8334" t="s">
        <v>26</v>
      </c>
      <c r="D8334" t="s">
        <v>120</v>
      </c>
      <c r="E8334">
        <v>14</v>
      </c>
      <c r="F8334" t="s">
        <v>152</v>
      </c>
      <c r="G8334">
        <v>5</v>
      </c>
      <c r="H8334">
        <v>4.885197851</v>
      </c>
      <c r="I8334" t="s">
        <v>198</v>
      </c>
      <c r="J8334" t="s">
        <v>199</v>
      </c>
    </row>
    <row r="8335" spans="1:10">
      <c r="A8335" t="str">
        <f t="shared" si="130"/>
        <v>C302015MaleNon-Maori14</v>
      </c>
      <c r="B8335">
        <v>2015</v>
      </c>
      <c r="C8335" t="s">
        <v>26</v>
      </c>
      <c r="D8335" t="s">
        <v>120</v>
      </c>
      <c r="E8335">
        <v>14</v>
      </c>
      <c r="F8335" t="s">
        <v>152</v>
      </c>
      <c r="G8335">
        <v>3</v>
      </c>
      <c r="H8335">
        <v>2.9311187099999998</v>
      </c>
      <c r="I8335" t="s">
        <v>210</v>
      </c>
      <c r="J8335" t="s">
        <v>211</v>
      </c>
    </row>
    <row r="8336" spans="1:10">
      <c r="A8336" t="str">
        <f t="shared" si="130"/>
        <v>C322015MaleNon-Maori14</v>
      </c>
      <c r="B8336">
        <v>2015</v>
      </c>
      <c r="C8336" t="s">
        <v>26</v>
      </c>
      <c r="D8336" t="s">
        <v>120</v>
      </c>
      <c r="E8336">
        <v>14</v>
      </c>
      <c r="F8336" t="s">
        <v>152</v>
      </c>
      <c r="G8336">
        <v>19</v>
      </c>
      <c r="H8336">
        <v>18.563751830000001</v>
      </c>
      <c r="I8336" t="s">
        <v>189</v>
      </c>
      <c r="J8336" t="s">
        <v>190</v>
      </c>
    </row>
    <row r="8337" spans="1:10">
      <c r="A8337" t="str">
        <f t="shared" si="130"/>
        <v>C33-C342015MaleNon-Maori14</v>
      </c>
      <c r="B8337">
        <v>2015</v>
      </c>
      <c r="C8337" t="s">
        <v>26</v>
      </c>
      <c r="D8337" t="s">
        <v>120</v>
      </c>
      <c r="E8337">
        <v>14</v>
      </c>
      <c r="F8337" t="s">
        <v>152</v>
      </c>
      <c r="G8337">
        <v>140</v>
      </c>
      <c r="H8337">
        <v>136.78553980000001</v>
      </c>
      <c r="I8337" t="s">
        <v>92</v>
      </c>
      <c r="J8337" t="s">
        <v>175</v>
      </c>
    </row>
    <row r="8338" spans="1:10">
      <c r="A8338" t="str">
        <f t="shared" si="130"/>
        <v>C372015MaleNon-Maori14</v>
      </c>
      <c r="B8338">
        <v>2015</v>
      </c>
      <c r="C8338" t="s">
        <v>26</v>
      </c>
      <c r="D8338" t="s">
        <v>120</v>
      </c>
      <c r="E8338">
        <v>14</v>
      </c>
      <c r="F8338" t="s">
        <v>152</v>
      </c>
      <c r="G8338">
        <v>2</v>
      </c>
      <c r="H8338">
        <v>1.9540791399999999</v>
      </c>
      <c r="I8338" t="s">
        <v>212</v>
      </c>
      <c r="J8338" t="s">
        <v>213</v>
      </c>
    </row>
    <row r="8339" spans="1:10">
      <c r="A8339" t="str">
        <f t="shared" si="130"/>
        <v>C382015MaleNon-Maori14</v>
      </c>
      <c r="B8339">
        <v>2015</v>
      </c>
      <c r="C8339" t="s">
        <v>26</v>
      </c>
      <c r="D8339" t="s">
        <v>120</v>
      </c>
      <c r="E8339">
        <v>14</v>
      </c>
      <c r="F8339" t="s">
        <v>152</v>
      </c>
      <c r="G8339">
        <v>1</v>
      </c>
      <c r="H8339">
        <v>0.97703956999999997</v>
      </c>
      <c r="I8339" t="s">
        <v>191</v>
      </c>
      <c r="J8339" t="s">
        <v>192</v>
      </c>
    </row>
    <row r="8340" spans="1:10">
      <c r="A8340" t="str">
        <f t="shared" si="130"/>
        <v>C40-C412015MaleNon-Maori14</v>
      </c>
      <c r="B8340">
        <v>2015</v>
      </c>
      <c r="C8340" t="s">
        <v>26</v>
      </c>
      <c r="D8340" t="s">
        <v>120</v>
      </c>
      <c r="E8340">
        <v>14</v>
      </c>
      <c r="F8340" t="s">
        <v>152</v>
      </c>
      <c r="G8340">
        <v>3</v>
      </c>
      <c r="H8340">
        <v>2.9311187099999998</v>
      </c>
      <c r="I8340" t="s">
        <v>160</v>
      </c>
      <c r="J8340" t="s">
        <v>161</v>
      </c>
    </row>
    <row r="8341" spans="1:10">
      <c r="A8341" t="str">
        <f t="shared" si="130"/>
        <v>C432015MaleNon-Maori14</v>
      </c>
      <c r="B8341">
        <v>2015</v>
      </c>
      <c r="C8341" t="s">
        <v>26</v>
      </c>
      <c r="D8341" t="s">
        <v>120</v>
      </c>
      <c r="E8341">
        <v>14</v>
      </c>
      <c r="F8341" t="s">
        <v>152</v>
      </c>
      <c r="G8341">
        <v>191</v>
      </c>
      <c r="H8341">
        <v>186.61455789999999</v>
      </c>
      <c r="I8341" t="s">
        <v>93</v>
      </c>
      <c r="J8341" t="s">
        <v>186</v>
      </c>
    </row>
    <row r="8342" spans="1:10">
      <c r="A8342" t="str">
        <f t="shared" si="130"/>
        <v>C442015MaleNon-Maori14</v>
      </c>
      <c r="B8342">
        <v>2015</v>
      </c>
      <c r="C8342" t="s">
        <v>26</v>
      </c>
      <c r="D8342" t="s">
        <v>120</v>
      </c>
      <c r="E8342">
        <v>14</v>
      </c>
      <c r="F8342" t="s">
        <v>152</v>
      </c>
      <c r="G8342">
        <v>3</v>
      </c>
      <c r="H8342">
        <v>2.9311187099999998</v>
      </c>
      <c r="I8342" t="s">
        <v>176</v>
      </c>
      <c r="J8342" t="s">
        <v>177</v>
      </c>
    </row>
    <row r="8343" spans="1:10">
      <c r="A8343" t="str">
        <f t="shared" si="130"/>
        <v>C452015MaleNon-Maori14</v>
      </c>
      <c r="B8343">
        <v>2015</v>
      </c>
      <c r="C8343" t="s">
        <v>26</v>
      </c>
      <c r="D8343" t="s">
        <v>120</v>
      </c>
      <c r="E8343">
        <v>14</v>
      </c>
      <c r="F8343" t="s">
        <v>152</v>
      </c>
      <c r="G8343">
        <v>11</v>
      </c>
      <c r="H8343">
        <v>10.74743527</v>
      </c>
      <c r="I8343" t="s">
        <v>218</v>
      </c>
      <c r="J8343" t="s">
        <v>219</v>
      </c>
    </row>
    <row r="8344" spans="1:10">
      <c r="A8344" t="str">
        <f t="shared" si="130"/>
        <v>C482015MaleNon-Maori14</v>
      </c>
      <c r="B8344">
        <v>2015</v>
      </c>
      <c r="C8344" t="s">
        <v>26</v>
      </c>
      <c r="D8344" t="s">
        <v>120</v>
      </c>
      <c r="E8344">
        <v>14</v>
      </c>
      <c r="F8344" t="s">
        <v>152</v>
      </c>
      <c r="G8344">
        <v>4</v>
      </c>
      <c r="H8344">
        <v>3.9081582799999999</v>
      </c>
      <c r="I8344" t="s">
        <v>200</v>
      </c>
      <c r="J8344" t="s">
        <v>201</v>
      </c>
    </row>
    <row r="8345" spans="1:10">
      <c r="A8345" t="str">
        <f t="shared" si="130"/>
        <v>C492015MaleNon-Maori14</v>
      </c>
      <c r="B8345">
        <v>2015</v>
      </c>
      <c r="C8345" t="s">
        <v>26</v>
      </c>
      <c r="D8345" t="s">
        <v>120</v>
      </c>
      <c r="E8345">
        <v>14</v>
      </c>
      <c r="F8345" t="s">
        <v>152</v>
      </c>
      <c r="G8345">
        <v>6</v>
      </c>
      <c r="H8345">
        <v>5.8622374209999997</v>
      </c>
      <c r="I8345" t="s">
        <v>162</v>
      </c>
      <c r="J8345" t="s">
        <v>163</v>
      </c>
    </row>
    <row r="8346" spans="1:10">
      <c r="A8346" t="str">
        <f t="shared" si="130"/>
        <v>C502015MaleNon-Maori14</v>
      </c>
      <c r="B8346">
        <v>2015</v>
      </c>
      <c r="C8346" t="s">
        <v>26</v>
      </c>
      <c r="D8346" t="s">
        <v>120</v>
      </c>
      <c r="E8346">
        <v>14</v>
      </c>
      <c r="F8346" t="s">
        <v>152</v>
      </c>
      <c r="G8346">
        <v>3</v>
      </c>
      <c r="H8346">
        <v>2.9311187099999998</v>
      </c>
      <c r="I8346" t="s">
        <v>102</v>
      </c>
      <c r="J8346" t="s">
        <v>214</v>
      </c>
    </row>
    <row r="8347" spans="1:10">
      <c r="A8347" t="str">
        <f t="shared" si="130"/>
        <v>C602015MaleNon-Maori14</v>
      </c>
      <c r="B8347">
        <v>2015</v>
      </c>
      <c r="C8347" t="s">
        <v>26</v>
      </c>
      <c r="D8347" t="s">
        <v>120</v>
      </c>
      <c r="E8347">
        <v>14</v>
      </c>
      <c r="F8347" t="s">
        <v>152</v>
      </c>
      <c r="G8347">
        <v>3</v>
      </c>
      <c r="H8347">
        <v>2.9311187099999998</v>
      </c>
      <c r="I8347" t="s">
        <v>222</v>
      </c>
      <c r="J8347" t="s">
        <v>223</v>
      </c>
    </row>
    <row r="8348" spans="1:10">
      <c r="A8348" t="str">
        <f t="shared" si="130"/>
        <v>C612015MaleNon-Maori14</v>
      </c>
      <c r="B8348">
        <v>2015</v>
      </c>
      <c r="C8348" t="s">
        <v>26</v>
      </c>
      <c r="D8348" t="s">
        <v>120</v>
      </c>
      <c r="E8348">
        <v>14</v>
      </c>
      <c r="F8348" t="s">
        <v>152</v>
      </c>
      <c r="G8348">
        <v>738</v>
      </c>
      <c r="H8348">
        <v>721.0552027</v>
      </c>
      <c r="I8348" t="s">
        <v>107</v>
      </c>
      <c r="J8348" t="s">
        <v>202</v>
      </c>
    </row>
    <row r="8349" spans="1:10">
      <c r="A8349" t="str">
        <f t="shared" si="130"/>
        <v>C622015MaleNon-Maori14</v>
      </c>
      <c r="B8349">
        <v>2015</v>
      </c>
      <c r="C8349" t="s">
        <v>26</v>
      </c>
      <c r="D8349" t="s">
        <v>120</v>
      </c>
      <c r="E8349">
        <v>14</v>
      </c>
      <c r="F8349" t="s">
        <v>152</v>
      </c>
      <c r="G8349">
        <v>2</v>
      </c>
      <c r="H8349">
        <v>1.9540791399999999</v>
      </c>
      <c r="I8349" t="s">
        <v>108</v>
      </c>
      <c r="J8349" t="s">
        <v>187</v>
      </c>
    </row>
    <row r="8350" spans="1:10">
      <c r="A8350" t="str">
        <f t="shared" si="130"/>
        <v>C64-C66, C682015MaleNon-Maori14</v>
      </c>
      <c r="B8350">
        <v>2015</v>
      </c>
      <c r="C8350" t="s">
        <v>26</v>
      </c>
      <c r="D8350" t="s">
        <v>120</v>
      </c>
      <c r="E8350">
        <v>14</v>
      </c>
      <c r="F8350" t="s">
        <v>152</v>
      </c>
      <c r="G8350">
        <v>62</v>
      </c>
      <c r="H8350">
        <v>60.576453350000001</v>
      </c>
      <c r="I8350" t="s">
        <v>94</v>
      </c>
      <c r="J8350" t="s">
        <v>164</v>
      </c>
    </row>
    <row r="8351" spans="1:10">
      <c r="A8351" t="str">
        <f t="shared" si="130"/>
        <v>C672015MaleNon-Maori14</v>
      </c>
      <c r="B8351">
        <v>2015</v>
      </c>
      <c r="C8351" t="s">
        <v>26</v>
      </c>
      <c r="D8351" t="s">
        <v>120</v>
      </c>
      <c r="E8351">
        <v>14</v>
      </c>
      <c r="F8351" t="s">
        <v>152</v>
      </c>
      <c r="G8351">
        <v>46</v>
      </c>
      <c r="H8351">
        <v>44.943820219999999</v>
      </c>
      <c r="I8351" t="s">
        <v>95</v>
      </c>
      <c r="J8351" t="s">
        <v>226</v>
      </c>
    </row>
    <row r="8352" spans="1:10">
      <c r="A8352" t="str">
        <f t="shared" si="130"/>
        <v>C692015MaleNon-Maori14</v>
      </c>
      <c r="B8352">
        <v>2015</v>
      </c>
      <c r="C8352" t="s">
        <v>26</v>
      </c>
      <c r="D8352" t="s">
        <v>120</v>
      </c>
      <c r="E8352">
        <v>14</v>
      </c>
      <c r="F8352" t="s">
        <v>152</v>
      </c>
      <c r="G8352">
        <v>5</v>
      </c>
      <c r="H8352">
        <v>4.885197851</v>
      </c>
      <c r="I8352" t="s">
        <v>165</v>
      </c>
      <c r="J8352" t="s">
        <v>166</v>
      </c>
    </row>
    <row r="8353" spans="1:10">
      <c r="A8353" t="str">
        <f t="shared" si="130"/>
        <v>C702015MaleNon-Maori14</v>
      </c>
      <c r="B8353">
        <v>2015</v>
      </c>
      <c r="C8353" t="s">
        <v>26</v>
      </c>
      <c r="D8353" t="s">
        <v>120</v>
      </c>
      <c r="E8353">
        <v>14</v>
      </c>
      <c r="F8353" t="s">
        <v>152</v>
      </c>
      <c r="G8353">
        <v>1</v>
      </c>
      <c r="H8353">
        <v>0.97703956999999997</v>
      </c>
      <c r="I8353" t="s">
        <v>203</v>
      </c>
      <c r="J8353" t="s">
        <v>204</v>
      </c>
    </row>
    <row r="8354" spans="1:10">
      <c r="A8354" t="str">
        <f t="shared" si="130"/>
        <v>C712015MaleNon-Maori14</v>
      </c>
      <c r="B8354">
        <v>2015</v>
      </c>
      <c r="C8354" t="s">
        <v>26</v>
      </c>
      <c r="D8354" t="s">
        <v>120</v>
      </c>
      <c r="E8354">
        <v>14</v>
      </c>
      <c r="F8354" t="s">
        <v>152</v>
      </c>
      <c r="G8354">
        <v>18</v>
      </c>
      <c r="H8354">
        <v>17.586712259999999</v>
      </c>
      <c r="I8354" t="s">
        <v>96</v>
      </c>
      <c r="J8354" t="s">
        <v>167</v>
      </c>
    </row>
    <row r="8355" spans="1:10">
      <c r="A8355" t="str">
        <f t="shared" si="130"/>
        <v>C732015MaleNon-Maori14</v>
      </c>
      <c r="B8355">
        <v>2015</v>
      </c>
      <c r="C8355" t="s">
        <v>26</v>
      </c>
      <c r="D8355" t="s">
        <v>120</v>
      </c>
      <c r="E8355">
        <v>14</v>
      </c>
      <c r="F8355" t="s">
        <v>152</v>
      </c>
      <c r="G8355">
        <v>9</v>
      </c>
      <c r="H8355">
        <v>8.7933561309999995</v>
      </c>
      <c r="I8355" t="s">
        <v>97</v>
      </c>
      <c r="J8355" t="s">
        <v>183</v>
      </c>
    </row>
    <row r="8356" spans="1:10">
      <c r="A8356" t="str">
        <f t="shared" si="130"/>
        <v>C77-C792015MaleNon-Maori14</v>
      </c>
      <c r="B8356">
        <v>2015</v>
      </c>
      <c r="C8356" t="s">
        <v>26</v>
      </c>
      <c r="D8356" t="s">
        <v>120</v>
      </c>
      <c r="E8356">
        <v>14</v>
      </c>
      <c r="F8356" t="s">
        <v>152</v>
      </c>
      <c r="G8356">
        <v>14</v>
      </c>
      <c r="H8356">
        <v>13.67855398</v>
      </c>
      <c r="I8356" t="s">
        <v>215</v>
      </c>
      <c r="J8356" t="s">
        <v>216</v>
      </c>
    </row>
    <row r="8357" spans="1:10">
      <c r="A8357" t="str">
        <f t="shared" si="130"/>
        <v>C812015MaleNon-Maori14</v>
      </c>
      <c r="B8357">
        <v>2015</v>
      </c>
      <c r="C8357" t="s">
        <v>26</v>
      </c>
      <c r="D8357" t="s">
        <v>120</v>
      </c>
      <c r="E8357">
        <v>14</v>
      </c>
      <c r="F8357" t="s">
        <v>152</v>
      </c>
      <c r="G8357">
        <v>5</v>
      </c>
      <c r="H8357">
        <v>4.885197851</v>
      </c>
      <c r="I8357" t="s">
        <v>98</v>
      </c>
      <c r="J8357" t="s">
        <v>172</v>
      </c>
    </row>
    <row r="8358" spans="1:10">
      <c r="A8358" t="str">
        <f t="shared" si="130"/>
        <v>C82-C86, C962015MaleNon-Maori14</v>
      </c>
      <c r="B8358">
        <v>2015</v>
      </c>
      <c r="C8358" t="s">
        <v>26</v>
      </c>
      <c r="D8358" t="s">
        <v>120</v>
      </c>
      <c r="E8358">
        <v>14</v>
      </c>
      <c r="F8358" t="s">
        <v>152</v>
      </c>
      <c r="G8358">
        <v>66</v>
      </c>
      <c r="H8358">
        <v>64.484611630000003</v>
      </c>
      <c r="I8358" t="s">
        <v>99</v>
      </c>
      <c r="J8358" t="s">
        <v>173</v>
      </c>
    </row>
    <row r="8359" spans="1:10">
      <c r="A8359" t="str">
        <f t="shared" si="130"/>
        <v>C882015MaleNon-Maori14</v>
      </c>
      <c r="B8359">
        <v>2015</v>
      </c>
      <c r="C8359" t="s">
        <v>26</v>
      </c>
      <c r="D8359" t="s">
        <v>120</v>
      </c>
      <c r="E8359">
        <v>14</v>
      </c>
      <c r="F8359" t="s">
        <v>152</v>
      </c>
      <c r="G8359">
        <v>4</v>
      </c>
      <c r="H8359">
        <v>3.9081582799999999</v>
      </c>
      <c r="I8359" t="s">
        <v>195</v>
      </c>
      <c r="J8359" t="s">
        <v>196</v>
      </c>
    </row>
    <row r="8360" spans="1:10">
      <c r="A8360" t="str">
        <f t="shared" si="130"/>
        <v>C902015MaleNon-Maori14</v>
      </c>
      <c r="B8360">
        <v>2015</v>
      </c>
      <c r="C8360" t="s">
        <v>26</v>
      </c>
      <c r="D8360" t="s">
        <v>120</v>
      </c>
      <c r="E8360">
        <v>14</v>
      </c>
      <c r="F8360" t="s">
        <v>152</v>
      </c>
      <c r="G8360">
        <v>46</v>
      </c>
      <c r="H8360">
        <v>44.943820219999999</v>
      </c>
      <c r="I8360" t="s">
        <v>100</v>
      </c>
      <c r="J8360" t="s">
        <v>205</v>
      </c>
    </row>
    <row r="8361" spans="1:10">
      <c r="A8361" t="str">
        <f t="shared" si="130"/>
        <v>C91-C952015MaleNon-Maori14</v>
      </c>
      <c r="B8361">
        <v>2015</v>
      </c>
      <c r="C8361" t="s">
        <v>26</v>
      </c>
      <c r="D8361" t="s">
        <v>120</v>
      </c>
      <c r="E8361">
        <v>14</v>
      </c>
      <c r="F8361" t="s">
        <v>152</v>
      </c>
      <c r="G8361">
        <v>53</v>
      </c>
      <c r="H8361">
        <v>51.783097220000002</v>
      </c>
      <c r="I8361" t="s">
        <v>101</v>
      </c>
      <c r="J8361" t="s">
        <v>174</v>
      </c>
    </row>
    <row r="8362" spans="1:10">
      <c r="A8362" t="str">
        <f t="shared" si="130"/>
        <v>D45-D472015MaleNon-Maori14</v>
      </c>
      <c r="B8362">
        <v>2015</v>
      </c>
      <c r="C8362" t="s">
        <v>26</v>
      </c>
      <c r="D8362" t="s">
        <v>120</v>
      </c>
      <c r="E8362">
        <v>14</v>
      </c>
      <c r="F8362" t="s">
        <v>152</v>
      </c>
      <c r="G8362">
        <v>23</v>
      </c>
      <c r="H8362">
        <v>22.47191011</v>
      </c>
      <c r="I8362" t="s">
        <v>140</v>
      </c>
      <c r="J8362" t="s">
        <v>181</v>
      </c>
    </row>
    <row r="8363" spans="1:10">
      <c r="A8363" t="str">
        <f t="shared" si="130"/>
        <v>C00-C142016MaleNon-Maori14</v>
      </c>
      <c r="B8363">
        <v>2016</v>
      </c>
      <c r="C8363" t="s">
        <v>26</v>
      </c>
      <c r="D8363" t="s">
        <v>120</v>
      </c>
      <c r="E8363">
        <v>14</v>
      </c>
      <c r="F8363" t="s">
        <v>152</v>
      </c>
      <c r="G8363">
        <v>63</v>
      </c>
      <c r="H8363">
        <v>59.800664449999999</v>
      </c>
      <c r="I8363" t="s">
        <v>86</v>
      </c>
      <c r="J8363" t="s">
        <v>180</v>
      </c>
    </row>
    <row r="8364" spans="1:10">
      <c r="A8364" t="str">
        <f t="shared" si="130"/>
        <v>C152016MaleNon-Maori14</v>
      </c>
      <c r="B8364">
        <v>2016</v>
      </c>
      <c r="C8364" t="s">
        <v>26</v>
      </c>
      <c r="D8364" t="s">
        <v>120</v>
      </c>
      <c r="E8364">
        <v>14</v>
      </c>
      <c r="F8364" t="s">
        <v>152</v>
      </c>
      <c r="G8364">
        <v>35</v>
      </c>
      <c r="H8364">
        <v>33.222591360000003</v>
      </c>
      <c r="I8364" t="s">
        <v>87</v>
      </c>
      <c r="J8364" t="s">
        <v>217</v>
      </c>
    </row>
    <row r="8365" spans="1:10">
      <c r="A8365" t="str">
        <f t="shared" si="130"/>
        <v>C162016MaleNon-Maori14</v>
      </c>
      <c r="B8365">
        <v>2016</v>
      </c>
      <c r="C8365" t="s">
        <v>26</v>
      </c>
      <c r="D8365" t="s">
        <v>120</v>
      </c>
      <c r="E8365">
        <v>14</v>
      </c>
      <c r="F8365" t="s">
        <v>152</v>
      </c>
      <c r="G8365">
        <v>32</v>
      </c>
      <c r="H8365">
        <v>30.374940670000001</v>
      </c>
      <c r="I8365" t="s">
        <v>88</v>
      </c>
      <c r="J8365" t="s">
        <v>188</v>
      </c>
    </row>
    <row r="8366" spans="1:10">
      <c r="A8366" t="str">
        <f t="shared" si="130"/>
        <v>C172016MaleNon-Maori14</v>
      </c>
      <c r="B8366">
        <v>2016</v>
      </c>
      <c r="C8366" t="s">
        <v>26</v>
      </c>
      <c r="D8366" t="s">
        <v>120</v>
      </c>
      <c r="E8366">
        <v>14</v>
      </c>
      <c r="F8366" t="s">
        <v>152</v>
      </c>
      <c r="G8366">
        <v>9</v>
      </c>
      <c r="H8366">
        <v>8.5429520649999997</v>
      </c>
      <c r="I8366" t="s">
        <v>208</v>
      </c>
      <c r="J8366" t="s">
        <v>209</v>
      </c>
    </row>
    <row r="8367" spans="1:10">
      <c r="A8367" t="str">
        <f t="shared" si="130"/>
        <v>C18-C212016MaleNon-Maori14</v>
      </c>
      <c r="B8367">
        <v>2016</v>
      </c>
      <c r="C8367" t="s">
        <v>26</v>
      </c>
      <c r="D8367" t="s">
        <v>120</v>
      </c>
      <c r="E8367">
        <v>14</v>
      </c>
      <c r="F8367" t="s">
        <v>152</v>
      </c>
      <c r="G8367">
        <v>211</v>
      </c>
      <c r="H8367">
        <v>200.28476509999999</v>
      </c>
      <c r="I8367" t="s">
        <v>89</v>
      </c>
      <c r="J8367" t="s">
        <v>182</v>
      </c>
    </row>
    <row r="8368" spans="1:10">
      <c r="A8368" t="str">
        <f t="shared" si="130"/>
        <v>C222016MaleNon-Maori14</v>
      </c>
      <c r="B8368">
        <v>2016</v>
      </c>
      <c r="C8368" t="s">
        <v>26</v>
      </c>
      <c r="D8368" t="s">
        <v>120</v>
      </c>
      <c r="E8368">
        <v>14</v>
      </c>
      <c r="F8368" t="s">
        <v>152</v>
      </c>
      <c r="G8368">
        <v>35</v>
      </c>
      <c r="H8368">
        <v>33.222591360000003</v>
      </c>
      <c r="I8368" t="s">
        <v>90</v>
      </c>
      <c r="J8368" t="s">
        <v>159</v>
      </c>
    </row>
    <row r="8369" spans="1:10">
      <c r="A8369" t="str">
        <f t="shared" si="130"/>
        <v>C232016MaleNon-Maori14</v>
      </c>
      <c r="B8369">
        <v>2016</v>
      </c>
      <c r="C8369" t="s">
        <v>26</v>
      </c>
      <c r="D8369" t="s">
        <v>120</v>
      </c>
      <c r="E8369">
        <v>14</v>
      </c>
      <c r="F8369" t="s">
        <v>152</v>
      </c>
      <c r="G8369">
        <v>2</v>
      </c>
      <c r="H8369">
        <v>1.8984337920000001</v>
      </c>
      <c r="I8369" t="s">
        <v>227</v>
      </c>
      <c r="J8369" t="s">
        <v>228</v>
      </c>
    </row>
    <row r="8370" spans="1:10">
      <c r="A8370" t="str">
        <f t="shared" si="130"/>
        <v>C242016MaleNon-Maori14</v>
      </c>
      <c r="B8370">
        <v>2016</v>
      </c>
      <c r="C8370" t="s">
        <v>26</v>
      </c>
      <c r="D8370" t="s">
        <v>120</v>
      </c>
      <c r="E8370">
        <v>14</v>
      </c>
      <c r="F8370" t="s">
        <v>152</v>
      </c>
      <c r="G8370">
        <v>8</v>
      </c>
      <c r="H8370">
        <v>7.5937351680000003</v>
      </c>
      <c r="I8370" t="s">
        <v>220</v>
      </c>
      <c r="J8370" t="s">
        <v>221</v>
      </c>
    </row>
    <row r="8371" spans="1:10">
      <c r="A8371" t="str">
        <f t="shared" si="130"/>
        <v>C252016MaleNon-Maori14</v>
      </c>
      <c r="B8371">
        <v>2016</v>
      </c>
      <c r="C8371" t="s">
        <v>26</v>
      </c>
      <c r="D8371" t="s">
        <v>120</v>
      </c>
      <c r="E8371">
        <v>14</v>
      </c>
      <c r="F8371" t="s">
        <v>152</v>
      </c>
      <c r="G8371">
        <v>43</v>
      </c>
      <c r="H8371">
        <v>40.816326529999998</v>
      </c>
      <c r="I8371" t="s">
        <v>91</v>
      </c>
      <c r="J8371" t="s">
        <v>197</v>
      </c>
    </row>
    <row r="8372" spans="1:10">
      <c r="A8372" t="str">
        <f t="shared" si="130"/>
        <v>C262016MaleNon-Maori14</v>
      </c>
      <c r="B8372">
        <v>2016</v>
      </c>
      <c r="C8372" t="s">
        <v>26</v>
      </c>
      <c r="D8372" t="s">
        <v>120</v>
      </c>
      <c r="E8372">
        <v>14</v>
      </c>
      <c r="F8372" t="s">
        <v>152</v>
      </c>
      <c r="G8372">
        <v>4</v>
      </c>
      <c r="H8372">
        <v>3.7968675840000001</v>
      </c>
      <c r="I8372" t="s">
        <v>198</v>
      </c>
      <c r="J8372" t="s">
        <v>199</v>
      </c>
    </row>
    <row r="8373" spans="1:10">
      <c r="A8373" t="str">
        <f t="shared" si="130"/>
        <v>C302016MaleNon-Maori14</v>
      </c>
      <c r="B8373">
        <v>2016</v>
      </c>
      <c r="C8373" t="s">
        <v>26</v>
      </c>
      <c r="D8373" t="s">
        <v>120</v>
      </c>
      <c r="E8373">
        <v>14</v>
      </c>
      <c r="F8373" t="s">
        <v>152</v>
      </c>
      <c r="G8373">
        <v>4</v>
      </c>
      <c r="H8373">
        <v>3.7968675840000001</v>
      </c>
      <c r="I8373" t="s">
        <v>210</v>
      </c>
      <c r="J8373" t="s">
        <v>211</v>
      </c>
    </row>
    <row r="8374" spans="1:10">
      <c r="A8374" t="str">
        <f t="shared" si="130"/>
        <v>C312016MaleNon-Maori14</v>
      </c>
      <c r="B8374">
        <v>2016</v>
      </c>
      <c r="C8374" t="s">
        <v>26</v>
      </c>
      <c r="D8374" t="s">
        <v>120</v>
      </c>
      <c r="E8374">
        <v>14</v>
      </c>
      <c r="F8374" t="s">
        <v>152</v>
      </c>
      <c r="G8374">
        <v>1</v>
      </c>
      <c r="H8374">
        <v>0.94921689600000003</v>
      </c>
      <c r="I8374" t="s">
        <v>206</v>
      </c>
      <c r="J8374" t="s">
        <v>207</v>
      </c>
    </row>
    <row r="8375" spans="1:10">
      <c r="A8375" t="str">
        <f t="shared" si="130"/>
        <v>C322016MaleNon-Maori14</v>
      </c>
      <c r="B8375">
        <v>2016</v>
      </c>
      <c r="C8375" t="s">
        <v>26</v>
      </c>
      <c r="D8375" t="s">
        <v>120</v>
      </c>
      <c r="E8375">
        <v>14</v>
      </c>
      <c r="F8375" t="s">
        <v>152</v>
      </c>
      <c r="G8375">
        <v>9</v>
      </c>
      <c r="H8375">
        <v>8.5429520649999997</v>
      </c>
      <c r="I8375" t="s">
        <v>189</v>
      </c>
      <c r="J8375" t="s">
        <v>190</v>
      </c>
    </row>
    <row r="8376" spans="1:10">
      <c r="A8376" t="str">
        <f t="shared" si="130"/>
        <v>C33-C342016MaleNon-Maori14</v>
      </c>
      <c r="B8376">
        <v>2016</v>
      </c>
      <c r="C8376" t="s">
        <v>26</v>
      </c>
      <c r="D8376" t="s">
        <v>120</v>
      </c>
      <c r="E8376">
        <v>14</v>
      </c>
      <c r="F8376" t="s">
        <v>152</v>
      </c>
      <c r="G8376">
        <v>160</v>
      </c>
      <c r="H8376">
        <v>151.87470339999999</v>
      </c>
      <c r="I8376" t="s">
        <v>92</v>
      </c>
      <c r="J8376" t="s">
        <v>175</v>
      </c>
    </row>
    <row r="8377" spans="1:10">
      <c r="A8377" t="str">
        <f t="shared" si="130"/>
        <v>C372016MaleNon-Maori14</v>
      </c>
      <c r="B8377">
        <v>2016</v>
      </c>
      <c r="C8377" t="s">
        <v>26</v>
      </c>
      <c r="D8377" t="s">
        <v>120</v>
      </c>
      <c r="E8377">
        <v>14</v>
      </c>
      <c r="F8377" t="s">
        <v>152</v>
      </c>
      <c r="G8377">
        <v>3</v>
      </c>
      <c r="H8377">
        <v>2.8476506879999999</v>
      </c>
      <c r="I8377" t="s">
        <v>212</v>
      </c>
      <c r="J8377" t="s">
        <v>213</v>
      </c>
    </row>
    <row r="8378" spans="1:10">
      <c r="A8378" t="str">
        <f t="shared" si="130"/>
        <v>C382016MaleNon-Maori14</v>
      </c>
      <c r="B8378">
        <v>2016</v>
      </c>
      <c r="C8378" t="s">
        <v>26</v>
      </c>
      <c r="D8378" t="s">
        <v>120</v>
      </c>
      <c r="E8378">
        <v>14</v>
      </c>
      <c r="F8378" t="s">
        <v>152</v>
      </c>
      <c r="G8378">
        <v>1</v>
      </c>
      <c r="H8378">
        <v>0.94921689600000003</v>
      </c>
      <c r="I8378" t="s">
        <v>191</v>
      </c>
      <c r="J8378" t="s">
        <v>192</v>
      </c>
    </row>
    <row r="8379" spans="1:10">
      <c r="A8379" t="str">
        <f t="shared" si="130"/>
        <v>C40-C412016MaleNon-Maori14</v>
      </c>
      <c r="B8379">
        <v>2016</v>
      </c>
      <c r="C8379" t="s">
        <v>26</v>
      </c>
      <c r="D8379" t="s">
        <v>120</v>
      </c>
      <c r="E8379">
        <v>14</v>
      </c>
      <c r="F8379" t="s">
        <v>152</v>
      </c>
      <c r="G8379">
        <v>1</v>
      </c>
      <c r="H8379">
        <v>0.94921689600000003</v>
      </c>
      <c r="I8379" t="s">
        <v>160</v>
      </c>
      <c r="J8379" t="s">
        <v>161</v>
      </c>
    </row>
    <row r="8380" spans="1:10">
      <c r="A8380" t="str">
        <f t="shared" si="130"/>
        <v>C432016MaleNon-Maori14</v>
      </c>
      <c r="B8380">
        <v>2016</v>
      </c>
      <c r="C8380" t="s">
        <v>26</v>
      </c>
      <c r="D8380" t="s">
        <v>120</v>
      </c>
      <c r="E8380">
        <v>14</v>
      </c>
      <c r="F8380" t="s">
        <v>152</v>
      </c>
      <c r="G8380">
        <v>182</v>
      </c>
      <c r="H8380">
        <v>172.75747509999999</v>
      </c>
      <c r="I8380" t="s">
        <v>93</v>
      </c>
      <c r="J8380" t="s">
        <v>186</v>
      </c>
    </row>
    <row r="8381" spans="1:10">
      <c r="A8381" t="str">
        <f t="shared" si="130"/>
        <v>C442016MaleNon-Maori14</v>
      </c>
      <c r="B8381">
        <v>2016</v>
      </c>
      <c r="C8381" t="s">
        <v>26</v>
      </c>
      <c r="D8381" t="s">
        <v>120</v>
      </c>
      <c r="E8381">
        <v>14</v>
      </c>
      <c r="F8381" t="s">
        <v>152</v>
      </c>
      <c r="G8381">
        <v>13</v>
      </c>
      <c r="H8381">
        <v>12.339819650000001</v>
      </c>
      <c r="I8381" t="s">
        <v>176</v>
      </c>
      <c r="J8381" t="s">
        <v>177</v>
      </c>
    </row>
    <row r="8382" spans="1:10">
      <c r="A8382" t="str">
        <f t="shared" si="130"/>
        <v>C452016MaleNon-Maori14</v>
      </c>
      <c r="B8382">
        <v>2016</v>
      </c>
      <c r="C8382" t="s">
        <v>26</v>
      </c>
      <c r="D8382" t="s">
        <v>120</v>
      </c>
      <c r="E8382">
        <v>14</v>
      </c>
      <c r="F8382" t="s">
        <v>152</v>
      </c>
      <c r="G8382">
        <v>14</v>
      </c>
      <c r="H8382">
        <v>13.28903654</v>
      </c>
      <c r="I8382" t="s">
        <v>218</v>
      </c>
      <c r="J8382" t="s">
        <v>219</v>
      </c>
    </row>
    <row r="8383" spans="1:10">
      <c r="A8383" t="str">
        <f t="shared" si="130"/>
        <v>C482016MaleNon-Maori14</v>
      </c>
      <c r="B8383">
        <v>2016</v>
      </c>
      <c r="C8383" t="s">
        <v>26</v>
      </c>
      <c r="D8383" t="s">
        <v>120</v>
      </c>
      <c r="E8383">
        <v>14</v>
      </c>
      <c r="F8383" t="s">
        <v>152</v>
      </c>
      <c r="G8383">
        <v>2</v>
      </c>
      <c r="H8383">
        <v>1.8984337920000001</v>
      </c>
      <c r="I8383" t="s">
        <v>200</v>
      </c>
      <c r="J8383" t="s">
        <v>201</v>
      </c>
    </row>
    <row r="8384" spans="1:10">
      <c r="A8384" t="str">
        <f t="shared" si="130"/>
        <v>C492016MaleNon-Maori14</v>
      </c>
      <c r="B8384">
        <v>2016</v>
      </c>
      <c r="C8384" t="s">
        <v>26</v>
      </c>
      <c r="D8384" t="s">
        <v>120</v>
      </c>
      <c r="E8384">
        <v>14</v>
      </c>
      <c r="F8384" t="s">
        <v>152</v>
      </c>
      <c r="G8384">
        <v>7</v>
      </c>
      <c r="H8384">
        <v>6.644518272</v>
      </c>
      <c r="I8384" t="s">
        <v>162</v>
      </c>
      <c r="J8384" t="s">
        <v>163</v>
      </c>
    </row>
    <row r="8385" spans="1:10">
      <c r="A8385" t="str">
        <f t="shared" si="130"/>
        <v>C602016MaleNon-Maori14</v>
      </c>
      <c r="B8385">
        <v>2016</v>
      </c>
      <c r="C8385" t="s">
        <v>26</v>
      </c>
      <c r="D8385" t="s">
        <v>120</v>
      </c>
      <c r="E8385">
        <v>14</v>
      </c>
      <c r="F8385" t="s">
        <v>152</v>
      </c>
      <c r="G8385">
        <v>3</v>
      </c>
      <c r="H8385">
        <v>2.8476506879999999</v>
      </c>
      <c r="I8385" t="s">
        <v>222</v>
      </c>
      <c r="J8385" t="s">
        <v>223</v>
      </c>
    </row>
    <row r="8386" spans="1:10">
      <c r="A8386" t="str">
        <f t="shared" si="130"/>
        <v>C612016MaleNon-Maori14</v>
      </c>
      <c r="B8386">
        <v>2016</v>
      </c>
      <c r="C8386" t="s">
        <v>26</v>
      </c>
      <c r="D8386" t="s">
        <v>120</v>
      </c>
      <c r="E8386">
        <v>14</v>
      </c>
      <c r="F8386" t="s">
        <v>152</v>
      </c>
      <c r="G8386">
        <v>882</v>
      </c>
      <c r="H8386">
        <v>837.20930229999999</v>
      </c>
      <c r="I8386" t="s">
        <v>107</v>
      </c>
      <c r="J8386" t="s">
        <v>202</v>
      </c>
    </row>
    <row r="8387" spans="1:10">
      <c r="A8387" t="str">
        <f t="shared" ref="A8387:A8450" si="131">I8387&amp;B8387&amp;C8387&amp;D8387&amp;E8387</f>
        <v>C622016MaleNon-Maori14</v>
      </c>
      <c r="B8387">
        <v>2016</v>
      </c>
      <c r="C8387" t="s">
        <v>26</v>
      </c>
      <c r="D8387" t="s">
        <v>120</v>
      </c>
      <c r="E8387">
        <v>14</v>
      </c>
      <c r="F8387" t="s">
        <v>152</v>
      </c>
      <c r="G8387">
        <v>2</v>
      </c>
      <c r="H8387">
        <v>1.8984337920000001</v>
      </c>
      <c r="I8387" t="s">
        <v>108</v>
      </c>
      <c r="J8387" t="s">
        <v>187</v>
      </c>
    </row>
    <row r="8388" spans="1:10">
      <c r="A8388" t="str">
        <f t="shared" si="131"/>
        <v>C632016MaleNon-Maori14</v>
      </c>
      <c r="B8388">
        <v>2016</v>
      </c>
      <c r="C8388" t="s">
        <v>26</v>
      </c>
      <c r="D8388" t="s">
        <v>120</v>
      </c>
      <c r="E8388">
        <v>14</v>
      </c>
      <c r="F8388" t="s">
        <v>152</v>
      </c>
      <c r="G8388">
        <v>1</v>
      </c>
      <c r="H8388">
        <v>0.94921689600000003</v>
      </c>
      <c r="I8388" t="s">
        <v>193</v>
      </c>
      <c r="J8388" t="s">
        <v>194</v>
      </c>
    </row>
    <row r="8389" spans="1:10">
      <c r="A8389" t="str">
        <f t="shared" si="131"/>
        <v>C64-C66, C682016MaleNon-Maori14</v>
      </c>
      <c r="B8389">
        <v>2016</v>
      </c>
      <c r="C8389" t="s">
        <v>26</v>
      </c>
      <c r="D8389" t="s">
        <v>120</v>
      </c>
      <c r="E8389">
        <v>14</v>
      </c>
      <c r="F8389" t="s">
        <v>152</v>
      </c>
      <c r="G8389">
        <v>54</v>
      </c>
      <c r="H8389">
        <v>51.257712390000002</v>
      </c>
      <c r="I8389" t="s">
        <v>94</v>
      </c>
      <c r="J8389" t="s">
        <v>164</v>
      </c>
    </row>
    <row r="8390" spans="1:10">
      <c r="A8390" t="str">
        <f t="shared" si="131"/>
        <v>C672016MaleNon-Maori14</v>
      </c>
      <c r="B8390">
        <v>2016</v>
      </c>
      <c r="C8390" t="s">
        <v>26</v>
      </c>
      <c r="D8390" t="s">
        <v>120</v>
      </c>
      <c r="E8390">
        <v>14</v>
      </c>
      <c r="F8390" t="s">
        <v>152</v>
      </c>
      <c r="G8390">
        <v>46</v>
      </c>
      <c r="H8390">
        <v>43.66397722</v>
      </c>
      <c r="I8390" t="s">
        <v>95</v>
      </c>
      <c r="J8390" t="s">
        <v>226</v>
      </c>
    </row>
    <row r="8391" spans="1:10">
      <c r="A8391" t="str">
        <f t="shared" si="131"/>
        <v>C692016MaleNon-Maori14</v>
      </c>
      <c r="B8391">
        <v>2016</v>
      </c>
      <c r="C8391" t="s">
        <v>26</v>
      </c>
      <c r="D8391" t="s">
        <v>120</v>
      </c>
      <c r="E8391">
        <v>14</v>
      </c>
      <c r="F8391" t="s">
        <v>152</v>
      </c>
      <c r="G8391">
        <v>5</v>
      </c>
      <c r="H8391">
        <v>4.7460844800000004</v>
      </c>
      <c r="I8391" t="s">
        <v>165</v>
      </c>
      <c r="J8391" t="s">
        <v>166</v>
      </c>
    </row>
    <row r="8392" spans="1:10">
      <c r="A8392" t="str">
        <f t="shared" si="131"/>
        <v>C712016MaleNon-Maori14</v>
      </c>
      <c r="B8392">
        <v>2016</v>
      </c>
      <c r="C8392" t="s">
        <v>26</v>
      </c>
      <c r="D8392" t="s">
        <v>120</v>
      </c>
      <c r="E8392">
        <v>14</v>
      </c>
      <c r="F8392" t="s">
        <v>152</v>
      </c>
      <c r="G8392">
        <v>32</v>
      </c>
      <c r="H8392">
        <v>30.374940670000001</v>
      </c>
      <c r="I8392" t="s">
        <v>96</v>
      </c>
      <c r="J8392" t="s">
        <v>167</v>
      </c>
    </row>
    <row r="8393" spans="1:10">
      <c r="A8393" t="str">
        <f t="shared" si="131"/>
        <v>C732016MaleNon-Maori14</v>
      </c>
      <c r="B8393">
        <v>2016</v>
      </c>
      <c r="C8393" t="s">
        <v>26</v>
      </c>
      <c r="D8393" t="s">
        <v>120</v>
      </c>
      <c r="E8393">
        <v>14</v>
      </c>
      <c r="F8393" t="s">
        <v>152</v>
      </c>
      <c r="G8393">
        <v>12</v>
      </c>
      <c r="H8393">
        <v>11.390602749999999</v>
      </c>
      <c r="I8393" t="s">
        <v>97</v>
      </c>
      <c r="J8393" t="s">
        <v>183</v>
      </c>
    </row>
    <row r="8394" spans="1:10">
      <c r="A8394" t="str">
        <f t="shared" si="131"/>
        <v>C752016MaleNon-Maori14</v>
      </c>
      <c r="B8394">
        <v>2016</v>
      </c>
      <c r="C8394" t="s">
        <v>26</v>
      </c>
      <c r="D8394" t="s">
        <v>120</v>
      </c>
      <c r="E8394">
        <v>14</v>
      </c>
      <c r="F8394" t="s">
        <v>152</v>
      </c>
      <c r="G8394">
        <v>1</v>
      </c>
      <c r="H8394">
        <v>0.94921689600000003</v>
      </c>
      <c r="I8394" t="s">
        <v>184</v>
      </c>
      <c r="J8394" t="s">
        <v>185</v>
      </c>
    </row>
    <row r="8395" spans="1:10">
      <c r="A8395" t="str">
        <f t="shared" si="131"/>
        <v>C77-C792016MaleNon-Maori14</v>
      </c>
      <c r="B8395">
        <v>2016</v>
      </c>
      <c r="C8395" t="s">
        <v>26</v>
      </c>
      <c r="D8395" t="s">
        <v>120</v>
      </c>
      <c r="E8395">
        <v>14</v>
      </c>
      <c r="F8395" t="s">
        <v>152</v>
      </c>
      <c r="G8395">
        <v>19</v>
      </c>
      <c r="H8395">
        <v>18.035121029999999</v>
      </c>
      <c r="I8395" t="s">
        <v>215</v>
      </c>
      <c r="J8395" t="s">
        <v>216</v>
      </c>
    </row>
    <row r="8396" spans="1:10">
      <c r="A8396" t="str">
        <f t="shared" si="131"/>
        <v>C802016MaleNon-Maori14</v>
      </c>
      <c r="B8396">
        <v>2016</v>
      </c>
      <c r="C8396" t="s">
        <v>26</v>
      </c>
      <c r="D8396" t="s">
        <v>120</v>
      </c>
      <c r="E8396">
        <v>14</v>
      </c>
      <c r="F8396" t="s">
        <v>152</v>
      </c>
      <c r="G8396">
        <v>2</v>
      </c>
      <c r="H8396">
        <v>1.8984337920000001</v>
      </c>
      <c r="I8396" t="s">
        <v>229</v>
      </c>
      <c r="J8396" t="s">
        <v>230</v>
      </c>
    </row>
    <row r="8397" spans="1:10">
      <c r="A8397" t="str">
        <f t="shared" si="131"/>
        <v>C812016MaleNon-Maori14</v>
      </c>
      <c r="B8397">
        <v>2016</v>
      </c>
      <c r="C8397" t="s">
        <v>26</v>
      </c>
      <c r="D8397" t="s">
        <v>120</v>
      </c>
      <c r="E8397">
        <v>14</v>
      </c>
      <c r="F8397" t="s">
        <v>152</v>
      </c>
      <c r="G8397">
        <v>4</v>
      </c>
      <c r="H8397">
        <v>3.7968675840000001</v>
      </c>
      <c r="I8397" t="s">
        <v>98</v>
      </c>
      <c r="J8397" t="s">
        <v>172</v>
      </c>
    </row>
    <row r="8398" spans="1:10">
      <c r="A8398" t="str">
        <f t="shared" si="131"/>
        <v>C82-C86, C962016MaleNon-Maori14</v>
      </c>
      <c r="B8398">
        <v>2016</v>
      </c>
      <c r="C8398" t="s">
        <v>26</v>
      </c>
      <c r="D8398" t="s">
        <v>120</v>
      </c>
      <c r="E8398">
        <v>14</v>
      </c>
      <c r="F8398" t="s">
        <v>152</v>
      </c>
      <c r="G8398">
        <v>63</v>
      </c>
      <c r="H8398">
        <v>59.800664449999999</v>
      </c>
      <c r="I8398" t="s">
        <v>99</v>
      </c>
      <c r="J8398" t="s">
        <v>173</v>
      </c>
    </row>
    <row r="8399" spans="1:10">
      <c r="A8399" t="str">
        <f t="shared" si="131"/>
        <v>C882016MaleNon-Maori14</v>
      </c>
      <c r="B8399">
        <v>2016</v>
      </c>
      <c r="C8399" t="s">
        <v>26</v>
      </c>
      <c r="D8399" t="s">
        <v>120</v>
      </c>
      <c r="E8399">
        <v>14</v>
      </c>
      <c r="F8399" t="s">
        <v>152</v>
      </c>
      <c r="G8399">
        <v>7</v>
      </c>
      <c r="H8399">
        <v>6.644518272</v>
      </c>
      <c r="I8399" t="s">
        <v>195</v>
      </c>
      <c r="J8399" t="s">
        <v>196</v>
      </c>
    </row>
    <row r="8400" spans="1:10">
      <c r="A8400" t="str">
        <f t="shared" si="131"/>
        <v>C902016MaleNon-Maori14</v>
      </c>
      <c r="B8400">
        <v>2016</v>
      </c>
      <c r="C8400" t="s">
        <v>26</v>
      </c>
      <c r="D8400" t="s">
        <v>120</v>
      </c>
      <c r="E8400">
        <v>14</v>
      </c>
      <c r="F8400" t="s">
        <v>152</v>
      </c>
      <c r="G8400">
        <v>24</v>
      </c>
      <c r="H8400">
        <v>22.781205509999999</v>
      </c>
      <c r="I8400" t="s">
        <v>100</v>
      </c>
      <c r="J8400" t="s">
        <v>205</v>
      </c>
    </row>
    <row r="8401" spans="1:10">
      <c r="A8401" t="str">
        <f t="shared" si="131"/>
        <v>C91-C952016MaleNon-Maori14</v>
      </c>
      <c r="B8401">
        <v>2016</v>
      </c>
      <c r="C8401" t="s">
        <v>26</v>
      </c>
      <c r="D8401" t="s">
        <v>120</v>
      </c>
      <c r="E8401">
        <v>14</v>
      </c>
      <c r="F8401" t="s">
        <v>152</v>
      </c>
      <c r="G8401">
        <v>49</v>
      </c>
      <c r="H8401">
        <v>46.511627910000001</v>
      </c>
      <c r="I8401" t="s">
        <v>101</v>
      </c>
      <c r="J8401" t="s">
        <v>174</v>
      </c>
    </row>
    <row r="8402" spans="1:10">
      <c r="A8402" t="str">
        <f t="shared" si="131"/>
        <v>D45-D472016MaleNon-Maori14</v>
      </c>
      <c r="B8402">
        <v>2016</v>
      </c>
      <c r="C8402" t="s">
        <v>26</v>
      </c>
      <c r="D8402" t="s">
        <v>120</v>
      </c>
      <c r="E8402">
        <v>14</v>
      </c>
      <c r="F8402" t="s">
        <v>152</v>
      </c>
      <c r="G8402">
        <v>25</v>
      </c>
      <c r="H8402">
        <v>23.730422399999998</v>
      </c>
      <c r="I8402" t="s">
        <v>140</v>
      </c>
      <c r="J8402" t="s">
        <v>181</v>
      </c>
    </row>
    <row r="8403" spans="1:10">
      <c r="A8403" t="str">
        <f t="shared" si="131"/>
        <v>C00-C142017MaleNon-Maori14</v>
      </c>
      <c r="B8403">
        <v>2017</v>
      </c>
      <c r="C8403" t="s">
        <v>26</v>
      </c>
      <c r="D8403" t="s">
        <v>120</v>
      </c>
      <c r="E8403">
        <v>14</v>
      </c>
      <c r="F8403" t="s">
        <v>152</v>
      </c>
      <c r="G8403">
        <v>51</v>
      </c>
      <c r="H8403">
        <v>48.181388759999997</v>
      </c>
      <c r="I8403" t="s">
        <v>86</v>
      </c>
      <c r="J8403" t="s">
        <v>180</v>
      </c>
    </row>
    <row r="8404" spans="1:10">
      <c r="A8404" t="str">
        <f t="shared" si="131"/>
        <v>C152017MaleNon-Maori14</v>
      </c>
      <c r="B8404">
        <v>2017</v>
      </c>
      <c r="C8404" t="s">
        <v>26</v>
      </c>
      <c r="D8404" t="s">
        <v>120</v>
      </c>
      <c r="E8404">
        <v>14</v>
      </c>
      <c r="F8404" t="s">
        <v>152</v>
      </c>
      <c r="G8404">
        <v>22</v>
      </c>
      <c r="H8404">
        <v>20.78412848</v>
      </c>
      <c r="I8404" t="s">
        <v>87</v>
      </c>
      <c r="J8404" t="s">
        <v>217</v>
      </c>
    </row>
    <row r="8405" spans="1:10">
      <c r="A8405" t="str">
        <f t="shared" si="131"/>
        <v>C162017MaleNon-Maori14</v>
      </c>
      <c r="B8405">
        <v>2017</v>
      </c>
      <c r="C8405" t="s">
        <v>26</v>
      </c>
      <c r="D8405" t="s">
        <v>120</v>
      </c>
      <c r="E8405">
        <v>14</v>
      </c>
      <c r="F8405" t="s">
        <v>152</v>
      </c>
      <c r="G8405">
        <v>44</v>
      </c>
      <c r="H8405">
        <v>41.56825697</v>
      </c>
      <c r="I8405" t="s">
        <v>88</v>
      </c>
      <c r="J8405" t="s">
        <v>188</v>
      </c>
    </row>
    <row r="8406" spans="1:10">
      <c r="A8406" t="str">
        <f t="shared" si="131"/>
        <v>C172017MaleNon-Maori14</v>
      </c>
      <c r="B8406">
        <v>2017</v>
      </c>
      <c r="C8406" t="s">
        <v>26</v>
      </c>
      <c r="D8406" t="s">
        <v>120</v>
      </c>
      <c r="E8406">
        <v>14</v>
      </c>
      <c r="F8406" t="s">
        <v>152</v>
      </c>
      <c r="G8406">
        <v>5</v>
      </c>
      <c r="H8406">
        <v>4.723665564</v>
      </c>
      <c r="I8406" t="s">
        <v>208</v>
      </c>
      <c r="J8406" t="s">
        <v>209</v>
      </c>
    </row>
    <row r="8407" spans="1:10">
      <c r="A8407" t="str">
        <f t="shared" si="131"/>
        <v>C18-C212017MaleNon-Maori14</v>
      </c>
      <c r="B8407">
        <v>2017</v>
      </c>
      <c r="C8407" t="s">
        <v>26</v>
      </c>
      <c r="D8407" t="s">
        <v>120</v>
      </c>
      <c r="E8407">
        <v>14</v>
      </c>
      <c r="F8407" t="s">
        <v>152</v>
      </c>
      <c r="G8407">
        <v>215</v>
      </c>
      <c r="H8407">
        <v>203.1176193</v>
      </c>
      <c r="I8407" t="s">
        <v>89</v>
      </c>
      <c r="J8407" t="s">
        <v>182</v>
      </c>
    </row>
    <row r="8408" spans="1:10">
      <c r="A8408" t="str">
        <f t="shared" si="131"/>
        <v>C222017MaleNon-Maori14</v>
      </c>
      <c r="B8408">
        <v>2017</v>
      </c>
      <c r="C8408" t="s">
        <v>26</v>
      </c>
      <c r="D8408" t="s">
        <v>120</v>
      </c>
      <c r="E8408">
        <v>14</v>
      </c>
      <c r="F8408" t="s">
        <v>152</v>
      </c>
      <c r="G8408">
        <v>28</v>
      </c>
      <c r="H8408">
        <v>26.452527159999999</v>
      </c>
      <c r="I8408" t="s">
        <v>90</v>
      </c>
      <c r="J8408" t="s">
        <v>159</v>
      </c>
    </row>
    <row r="8409" spans="1:10">
      <c r="A8409" t="str">
        <f t="shared" si="131"/>
        <v>C232017MaleNon-Maori14</v>
      </c>
      <c r="B8409">
        <v>2017</v>
      </c>
      <c r="C8409" t="s">
        <v>26</v>
      </c>
      <c r="D8409" t="s">
        <v>120</v>
      </c>
      <c r="E8409">
        <v>14</v>
      </c>
      <c r="F8409" t="s">
        <v>152</v>
      </c>
      <c r="G8409">
        <v>2</v>
      </c>
      <c r="H8409">
        <v>1.8894662259999999</v>
      </c>
      <c r="I8409" t="s">
        <v>227</v>
      </c>
      <c r="J8409" t="s">
        <v>228</v>
      </c>
    </row>
    <row r="8410" spans="1:10">
      <c r="A8410" t="str">
        <f t="shared" si="131"/>
        <v>C242017MaleNon-Maori14</v>
      </c>
      <c r="B8410">
        <v>2017</v>
      </c>
      <c r="C8410" t="s">
        <v>26</v>
      </c>
      <c r="D8410" t="s">
        <v>120</v>
      </c>
      <c r="E8410">
        <v>14</v>
      </c>
      <c r="F8410" t="s">
        <v>152</v>
      </c>
      <c r="G8410">
        <v>10</v>
      </c>
      <c r="H8410">
        <v>9.4473311290000002</v>
      </c>
      <c r="I8410" t="s">
        <v>220</v>
      </c>
      <c r="J8410" t="s">
        <v>221</v>
      </c>
    </row>
    <row r="8411" spans="1:10">
      <c r="A8411" t="str">
        <f t="shared" si="131"/>
        <v>C252017MaleNon-Maori14</v>
      </c>
      <c r="B8411">
        <v>2017</v>
      </c>
      <c r="C8411" t="s">
        <v>26</v>
      </c>
      <c r="D8411" t="s">
        <v>120</v>
      </c>
      <c r="E8411">
        <v>14</v>
      </c>
      <c r="F8411" t="s">
        <v>152</v>
      </c>
      <c r="G8411">
        <v>29</v>
      </c>
      <c r="H8411">
        <v>27.39726027</v>
      </c>
      <c r="I8411" t="s">
        <v>91</v>
      </c>
      <c r="J8411" t="s">
        <v>197</v>
      </c>
    </row>
    <row r="8412" spans="1:10">
      <c r="A8412" t="str">
        <f t="shared" si="131"/>
        <v>C262017MaleNon-Maori14</v>
      </c>
      <c r="B8412">
        <v>2017</v>
      </c>
      <c r="C8412" t="s">
        <v>26</v>
      </c>
      <c r="D8412" t="s">
        <v>120</v>
      </c>
      <c r="E8412">
        <v>14</v>
      </c>
      <c r="F8412" t="s">
        <v>152</v>
      </c>
      <c r="G8412">
        <v>12</v>
      </c>
      <c r="H8412">
        <v>11.336797349999999</v>
      </c>
      <c r="I8412" t="s">
        <v>198</v>
      </c>
      <c r="J8412" t="s">
        <v>199</v>
      </c>
    </row>
    <row r="8413" spans="1:10">
      <c r="A8413" t="str">
        <f t="shared" si="131"/>
        <v>C302017MaleNon-Maori14</v>
      </c>
      <c r="B8413">
        <v>2017</v>
      </c>
      <c r="C8413" t="s">
        <v>26</v>
      </c>
      <c r="D8413" t="s">
        <v>120</v>
      </c>
      <c r="E8413">
        <v>14</v>
      </c>
      <c r="F8413" t="s">
        <v>152</v>
      </c>
      <c r="G8413">
        <v>2</v>
      </c>
      <c r="H8413">
        <v>1.8894662259999999</v>
      </c>
      <c r="I8413" t="s">
        <v>210</v>
      </c>
      <c r="J8413" t="s">
        <v>211</v>
      </c>
    </row>
    <row r="8414" spans="1:10">
      <c r="A8414" t="str">
        <f t="shared" si="131"/>
        <v>C322017MaleNon-Maori14</v>
      </c>
      <c r="B8414">
        <v>2017</v>
      </c>
      <c r="C8414" t="s">
        <v>26</v>
      </c>
      <c r="D8414" t="s">
        <v>120</v>
      </c>
      <c r="E8414">
        <v>14</v>
      </c>
      <c r="F8414" t="s">
        <v>152</v>
      </c>
      <c r="G8414">
        <v>11</v>
      </c>
      <c r="H8414">
        <v>10.39206424</v>
      </c>
      <c r="I8414" t="s">
        <v>189</v>
      </c>
      <c r="J8414" t="s">
        <v>190</v>
      </c>
    </row>
    <row r="8415" spans="1:10">
      <c r="A8415" t="str">
        <f t="shared" si="131"/>
        <v>C33-C342017MaleNon-Maori14</v>
      </c>
      <c r="B8415">
        <v>2017</v>
      </c>
      <c r="C8415" t="s">
        <v>26</v>
      </c>
      <c r="D8415" t="s">
        <v>120</v>
      </c>
      <c r="E8415">
        <v>14</v>
      </c>
      <c r="F8415" t="s">
        <v>152</v>
      </c>
      <c r="G8415">
        <v>126</v>
      </c>
      <c r="H8415">
        <v>119.0363722</v>
      </c>
      <c r="I8415" t="s">
        <v>92</v>
      </c>
      <c r="J8415" t="s">
        <v>175</v>
      </c>
    </row>
    <row r="8416" spans="1:10">
      <c r="A8416" t="str">
        <f t="shared" si="131"/>
        <v>C372017MaleNon-Maori14</v>
      </c>
      <c r="B8416">
        <v>2017</v>
      </c>
      <c r="C8416" t="s">
        <v>26</v>
      </c>
      <c r="D8416" t="s">
        <v>120</v>
      </c>
      <c r="E8416">
        <v>14</v>
      </c>
      <c r="F8416" t="s">
        <v>152</v>
      </c>
      <c r="G8416">
        <v>1</v>
      </c>
      <c r="H8416">
        <v>0.94473311299999996</v>
      </c>
      <c r="I8416" t="s">
        <v>212</v>
      </c>
      <c r="J8416" t="s">
        <v>213</v>
      </c>
    </row>
    <row r="8417" spans="1:10">
      <c r="A8417" t="str">
        <f t="shared" si="131"/>
        <v>C432017MaleNon-Maori14</v>
      </c>
      <c r="B8417">
        <v>2017</v>
      </c>
      <c r="C8417" t="s">
        <v>26</v>
      </c>
      <c r="D8417" t="s">
        <v>120</v>
      </c>
      <c r="E8417">
        <v>14</v>
      </c>
      <c r="F8417" t="s">
        <v>152</v>
      </c>
      <c r="G8417">
        <v>178</v>
      </c>
      <c r="H8417">
        <v>168.1624941</v>
      </c>
      <c r="I8417" t="s">
        <v>93</v>
      </c>
      <c r="J8417" t="s">
        <v>186</v>
      </c>
    </row>
    <row r="8418" spans="1:10">
      <c r="A8418" t="str">
        <f t="shared" si="131"/>
        <v>C442017MaleNon-Maori14</v>
      </c>
      <c r="B8418">
        <v>2017</v>
      </c>
      <c r="C8418" t="s">
        <v>26</v>
      </c>
      <c r="D8418" t="s">
        <v>120</v>
      </c>
      <c r="E8418">
        <v>14</v>
      </c>
      <c r="F8418" t="s">
        <v>152</v>
      </c>
      <c r="G8418">
        <v>11</v>
      </c>
      <c r="H8418">
        <v>10.39206424</v>
      </c>
      <c r="I8418" t="s">
        <v>176</v>
      </c>
      <c r="J8418" t="s">
        <v>177</v>
      </c>
    </row>
    <row r="8419" spans="1:10">
      <c r="A8419" t="str">
        <f t="shared" si="131"/>
        <v>C452017MaleNon-Maori14</v>
      </c>
      <c r="B8419">
        <v>2017</v>
      </c>
      <c r="C8419" t="s">
        <v>26</v>
      </c>
      <c r="D8419" t="s">
        <v>120</v>
      </c>
      <c r="E8419">
        <v>14</v>
      </c>
      <c r="F8419" t="s">
        <v>152</v>
      </c>
      <c r="G8419">
        <v>11</v>
      </c>
      <c r="H8419">
        <v>10.39206424</v>
      </c>
      <c r="I8419" t="s">
        <v>218</v>
      </c>
      <c r="J8419" t="s">
        <v>219</v>
      </c>
    </row>
    <row r="8420" spans="1:10">
      <c r="A8420" t="str">
        <f t="shared" si="131"/>
        <v>C462017MaleNon-Maori14</v>
      </c>
      <c r="B8420">
        <v>2017</v>
      </c>
      <c r="C8420" t="s">
        <v>26</v>
      </c>
      <c r="D8420" t="s">
        <v>120</v>
      </c>
      <c r="E8420">
        <v>14</v>
      </c>
      <c r="F8420" t="s">
        <v>152</v>
      </c>
      <c r="G8420">
        <v>1</v>
      </c>
      <c r="H8420">
        <v>0.94473311299999996</v>
      </c>
      <c r="I8420" t="s">
        <v>224</v>
      </c>
      <c r="J8420" t="s">
        <v>225</v>
      </c>
    </row>
    <row r="8421" spans="1:10">
      <c r="A8421" t="str">
        <f t="shared" si="131"/>
        <v>C472017MaleNon-Maori14</v>
      </c>
      <c r="B8421">
        <v>2017</v>
      </c>
      <c r="C8421" t="s">
        <v>26</v>
      </c>
      <c r="D8421" t="s">
        <v>120</v>
      </c>
      <c r="E8421">
        <v>14</v>
      </c>
      <c r="F8421" t="s">
        <v>152</v>
      </c>
      <c r="G8421">
        <v>1</v>
      </c>
      <c r="H8421">
        <v>0.94473311299999996</v>
      </c>
      <c r="I8421" t="s">
        <v>178</v>
      </c>
      <c r="J8421" t="s">
        <v>179</v>
      </c>
    </row>
    <row r="8422" spans="1:10">
      <c r="A8422" t="str">
        <f t="shared" si="131"/>
        <v>C482017MaleNon-Maori14</v>
      </c>
      <c r="B8422">
        <v>2017</v>
      </c>
      <c r="C8422" t="s">
        <v>26</v>
      </c>
      <c r="D8422" t="s">
        <v>120</v>
      </c>
      <c r="E8422">
        <v>14</v>
      </c>
      <c r="F8422" t="s">
        <v>152</v>
      </c>
      <c r="G8422">
        <v>3</v>
      </c>
      <c r="H8422">
        <v>2.834199339</v>
      </c>
      <c r="I8422" t="s">
        <v>200</v>
      </c>
      <c r="J8422" t="s">
        <v>201</v>
      </c>
    </row>
    <row r="8423" spans="1:10">
      <c r="A8423" t="str">
        <f t="shared" si="131"/>
        <v>C492017MaleNon-Maori14</v>
      </c>
      <c r="B8423">
        <v>2017</v>
      </c>
      <c r="C8423" t="s">
        <v>26</v>
      </c>
      <c r="D8423" t="s">
        <v>120</v>
      </c>
      <c r="E8423">
        <v>14</v>
      </c>
      <c r="F8423" t="s">
        <v>152</v>
      </c>
      <c r="G8423">
        <v>8</v>
      </c>
      <c r="H8423">
        <v>7.5578649029999996</v>
      </c>
      <c r="I8423" t="s">
        <v>162</v>
      </c>
      <c r="J8423" t="s">
        <v>163</v>
      </c>
    </row>
    <row r="8424" spans="1:10">
      <c r="A8424" t="str">
        <f t="shared" si="131"/>
        <v>C502017MaleNon-Maori14</v>
      </c>
      <c r="B8424">
        <v>2017</v>
      </c>
      <c r="C8424" t="s">
        <v>26</v>
      </c>
      <c r="D8424" t="s">
        <v>120</v>
      </c>
      <c r="E8424">
        <v>14</v>
      </c>
      <c r="F8424" t="s">
        <v>152</v>
      </c>
      <c r="G8424">
        <v>6</v>
      </c>
      <c r="H8424">
        <v>5.6683986769999999</v>
      </c>
      <c r="I8424" t="s">
        <v>102</v>
      </c>
      <c r="J8424" t="s">
        <v>214</v>
      </c>
    </row>
    <row r="8425" spans="1:10">
      <c r="A8425" t="str">
        <f t="shared" si="131"/>
        <v>C602017MaleNon-Maori14</v>
      </c>
      <c r="B8425">
        <v>2017</v>
      </c>
      <c r="C8425" t="s">
        <v>26</v>
      </c>
      <c r="D8425" t="s">
        <v>120</v>
      </c>
      <c r="E8425">
        <v>14</v>
      </c>
      <c r="F8425" t="s">
        <v>152</v>
      </c>
      <c r="G8425">
        <v>3</v>
      </c>
      <c r="H8425">
        <v>2.834199339</v>
      </c>
      <c r="I8425" t="s">
        <v>222</v>
      </c>
      <c r="J8425" t="s">
        <v>223</v>
      </c>
    </row>
    <row r="8426" spans="1:10">
      <c r="A8426" t="str">
        <f t="shared" si="131"/>
        <v>C612017MaleNon-Maori14</v>
      </c>
      <c r="B8426">
        <v>2017</v>
      </c>
      <c r="C8426" t="s">
        <v>26</v>
      </c>
      <c r="D8426" t="s">
        <v>120</v>
      </c>
      <c r="E8426">
        <v>14</v>
      </c>
      <c r="F8426" t="s">
        <v>152</v>
      </c>
      <c r="G8426">
        <v>1023</v>
      </c>
      <c r="H8426">
        <v>966.4619745</v>
      </c>
      <c r="I8426" t="s">
        <v>107</v>
      </c>
      <c r="J8426" t="s">
        <v>202</v>
      </c>
    </row>
    <row r="8427" spans="1:10">
      <c r="A8427" t="str">
        <f t="shared" si="131"/>
        <v>C622017MaleNon-Maori14</v>
      </c>
      <c r="B8427">
        <v>2017</v>
      </c>
      <c r="C8427" t="s">
        <v>26</v>
      </c>
      <c r="D8427" t="s">
        <v>120</v>
      </c>
      <c r="E8427">
        <v>14</v>
      </c>
      <c r="F8427" t="s">
        <v>152</v>
      </c>
      <c r="G8427">
        <v>3</v>
      </c>
      <c r="H8427">
        <v>2.834199339</v>
      </c>
      <c r="I8427" t="s">
        <v>108</v>
      </c>
      <c r="J8427" t="s">
        <v>187</v>
      </c>
    </row>
    <row r="8428" spans="1:10">
      <c r="A8428" t="str">
        <f t="shared" si="131"/>
        <v>C632017MaleNon-Maori14</v>
      </c>
      <c r="B8428">
        <v>2017</v>
      </c>
      <c r="C8428" t="s">
        <v>26</v>
      </c>
      <c r="D8428" t="s">
        <v>120</v>
      </c>
      <c r="E8428">
        <v>14</v>
      </c>
      <c r="F8428" t="s">
        <v>152</v>
      </c>
      <c r="G8428">
        <v>1</v>
      </c>
      <c r="H8428">
        <v>0.94473311299999996</v>
      </c>
      <c r="I8428" t="s">
        <v>193</v>
      </c>
      <c r="J8428" t="s">
        <v>194</v>
      </c>
    </row>
    <row r="8429" spans="1:10">
      <c r="A8429" t="str">
        <f t="shared" si="131"/>
        <v>C64-C66, C682017MaleNon-Maori14</v>
      </c>
      <c r="B8429">
        <v>2017</v>
      </c>
      <c r="C8429" t="s">
        <v>26</v>
      </c>
      <c r="D8429" t="s">
        <v>120</v>
      </c>
      <c r="E8429">
        <v>14</v>
      </c>
      <c r="F8429" t="s">
        <v>152</v>
      </c>
      <c r="G8429">
        <v>64</v>
      </c>
      <c r="H8429">
        <v>60.462919229999997</v>
      </c>
      <c r="I8429" t="s">
        <v>94</v>
      </c>
      <c r="J8429" t="s">
        <v>164</v>
      </c>
    </row>
    <row r="8430" spans="1:10">
      <c r="A8430" t="str">
        <f t="shared" si="131"/>
        <v>C672017MaleNon-Maori14</v>
      </c>
      <c r="B8430">
        <v>2017</v>
      </c>
      <c r="C8430" t="s">
        <v>26</v>
      </c>
      <c r="D8430" t="s">
        <v>120</v>
      </c>
      <c r="E8430">
        <v>14</v>
      </c>
      <c r="F8430" t="s">
        <v>152</v>
      </c>
      <c r="G8430">
        <v>33</v>
      </c>
      <c r="H8430">
        <v>31.17619273</v>
      </c>
      <c r="I8430" t="s">
        <v>95</v>
      </c>
      <c r="J8430" t="s">
        <v>226</v>
      </c>
    </row>
    <row r="8431" spans="1:10">
      <c r="A8431" t="str">
        <f t="shared" si="131"/>
        <v>C692017MaleNon-Maori14</v>
      </c>
      <c r="B8431">
        <v>2017</v>
      </c>
      <c r="C8431" t="s">
        <v>26</v>
      </c>
      <c r="D8431" t="s">
        <v>120</v>
      </c>
      <c r="E8431">
        <v>14</v>
      </c>
      <c r="F8431" t="s">
        <v>152</v>
      </c>
      <c r="G8431">
        <v>4</v>
      </c>
      <c r="H8431">
        <v>3.7789324519999998</v>
      </c>
      <c r="I8431" t="s">
        <v>165</v>
      </c>
      <c r="J8431" t="s">
        <v>166</v>
      </c>
    </row>
    <row r="8432" spans="1:10">
      <c r="A8432" t="str">
        <f t="shared" si="131"/>
        <v>C712017MaleNon-Maori14</v>
      </c>
      <c r="B8432">
        <v>2017</v>
      </c>
      <c r="C8432" t="s">
        <v>26</v>
      </c>
      <c r="D8432" t="s">
        <v>120</v>
      </c>
      <c r="E8432">
        <v>14</v>
      </c>
      <c r="F8432" t="s">
        <v>152</v>
      </c>
      <c r="G8432">
        <v>24</v>
      </c>
      <c r="H8432">
        <v>22.67359471</v>
      </c>
      <c r="I8432" t="s">
        <v>96</v>
      </c>
      <c r="J8432" t="s">
        <v>167</v>
      </c>
    </row>
    <row r="8433" spans="1:10">
      <c r="A8433" t="str">
        <f t="shared" si="131"/>
        <v>C732017MaleNon-Maori14</v>
      </c>
      <c r="B8433">
        <v>2017</v>
      </c>
      <c r="C8433" t="s">
        <v>26</v>
      </c>
      <c r="D8433" t="s">
        <v>120</v>
      </c>
      <c r="E8433">
        <v>14</v>
      </c>
      <c r="F8433" t="s">
        <v>152</v>
      </c>
      <c r="G8433">
        <v>7</v>
      </c>
      <c r="H8433">
        <v>6.6131317899999997</v>
      </c>
      <c r="I8433" t="s">
        <v>97</v>
      </c>
      <c r="J8433" t="s">
        <v>183</v>
      </c>
    </row>
    <row r="8434" spans="1:10">
      <c r="A8434" t="str">
        <f t="shared" si="131"/>
        <v>C752017MaleNon-Maori14</v>
      </c>
      <c r="B8434">
        <v>2017</v>
      </c>
      <c r="C8434" t="s">
        <v>26</v>
      </c>
      <c r="D8434" t="s">
        <v>120</v>
      </c>
      <c r="E8434">
        <v>14</v>
      </c>
      <c r="F8434" t="s">
        <v>152</v>
      </c>
      <c r="G8434">
        <v>1</v>
      </c>
      <c r="H8434">
        <v>0.94473311299999996</v>
      </c>
      <c r="I8434" t="s">
        <v>184</v>
      </c>
      <c r="J8434" t="s">
        <v>185</v>
      </c>
    </row>
    <row r="8435" spans="1:10">
      <c r="A8435" t="str">
        <f t="shared" si="131"/>
        <v>C77-C792017MaleNon-Maori14</v>
      </c>
      <c r="B8435">
        <v>2017</v>
      </c>
      <c r="C8435" t="s">
        <v>26</v>
      </c>
      <c r="D8435" t="s">
        <v>120</v>
      </c>
      <c r="E8435">
        <v>14</v>
      </c>
      <c r="F8435" t="s">
        <v>152</v>
      </c>
      <c r="G8435">
        <v>24</v>
      </c>
      <c r="H8435">
        <v>22.67359471</v>
      </c>
      <c r="I8435" t="s">
        <v>215</v>
      </c>
      <c r="J8435" t="s">
        <v>216</v>
      </c>
    </row>
    <row r="8436" spans="1:10">
      <c r="A8436" t="str">
        <f t="shared" si="131"/>
        <v>C802017MaleNon-Maori14</v>
      </c>
      <c r="B8436">
        <v>2017</v>
      </c>
      <c r="C8436" t="s">
        <v>26</v>
      </c>
      <c r="D8436" t="s">
        <v>120</v>
      </c>
      <c r="E8436">
        <v>14</v>
      </c>
      <c r="F8436" t="s">
        <v>152</v>
      </c>
      <c r="G8436">
        <v>1</v>
      </c>
      <c r="H8436">
        <v>0.94473311299999996</v>
      </c>
      <c r="I8436" t="s">
        <v>229</v>
      </c>
      <c r="J8436" t="s">
        <v>230</v>
      </c>
    </row>
    <row r="8437" spans="1:10">
      <c r="A8437" t="str">
        <f t="shared" si="131"/>
        <v>C812017MaleNon-Maori14</v>
      </c>
      <c r="B8437">
        <v>2017</v>
      </c>
      <c r="C8437" t="s">
        <v>26</v>
      </c>
      <c r="D8437" t="s">
        <v>120</v>
      </c>
      <c r="E8437">
        <v>14</v>
      </c>
      <c r="F8437" t="s">
        <v>152</v>
      </c>
      <c r="G8437">
        <v>9</v>
      </c>
      <c r="H8437">
        <v>8.5025980160000003</v>
      </c>
      <c r="I8437" t="s">
        <v>98</v>
      </c>
      <c r="J8437" t="s">
        <v>172</v>
      </c>
    </row>
    <row r="8438" spans="1:10">
      <c r="A8438" t="str">
        <f t="shared" si="131"/>
        <v>C82-C86, C962017MaleNon-Maori14</v>
      </c>
      <c r="B8438">
        <v>2017</v>
      </c>
      <c r="C8438" t="s">
        <v>26</v>
      </c>
      <c r="D8438" t="s">
        <v>120</v>
      </c>
      <c r="E8438">
        <v>14</v>
      </c>
      <c r="F8438" t="s">
        <v>152</v>
      </c>
      <c r="G8438">
        <v>61</v>
      </c>
      <c r="H8438">
        <v>57.628719889999999</v>
      </c>
      <c r="I8438" t="s">
        <v>99</v>
      </c>
      <c r="J8438" t="s">
        <v>173</v>
      </c>
    </row>
    <row r="8439" spans="1:10">
      <c r="A8439" t="str">
        <f t="shared" si="131"/>
        <v>C882017MaleNon-Maori14</v>
      </c>
      <c r="B8439">
        <v>2017</v>
      </c>
      <c r="C8439" t="s">
        <v>26</v>
      </c>
      <c r="D8439" t="s">
        <v>120</v>
      </c>
      <c r="E8439">
        <v>14</v>
      </c>
      <c r="F8439" t="s">
        <v>152</v>
      </c>
      <c r="G8439">
        <v>8</v>
      </c>
      <c r="H8439">
        <v>7.5578649029999996</v>
      </c>
      <c r="I8439" t="s">
        <v>195</v>
      </c>
      <c r="J8439" t="s">
        <v>196</v>
      </c>
    </row>
    <row r="8440" spans="1:10">
      <c r="A8440" t="str">
        <f t="shared" si="131"/>
        <v>C902017MaleNon-Maori14</v>
      </c>
      <c r="B8440">
        <v>2017</v>
      </c>
      <c r="C8440" t="s">
        <v>26</v>
      </c>
      <c r="D8440" t="s">
        <v>120</v>
      </c>
      <c r="E8440">
        <v>14</v>
      </c>
      <c r="F8440" t="s">
        <v>152</v>
      </c>
      <c r="G8440">
        <v>35</v>
      </c>
      <c r="H8440">
        <v>33.06565895</v>
      </c>
      <c r="I8440" t="s">
        <v>100</v>
      </c>
      <c r="J8440" t="s">
        <v>205</v>
      </c>
    </row>
    <row r="8441" spans="1:10">
      <c r="A8441" t="str">
        <f t="shared" si="131"/>
        <v>C91-C952017MaleNon-Maori14</v>
      </c>
      <c r="B8441">
        <v>2017</v>
      </c>
      <c r="C8441" t="s">
        <v>26</v>
      </c>
      <c r="D8441" t="s">
        <v>120</v>
      </c>
      <c r="E8441">
        <v>14</v>
      </c>
      <c r="F8441" t="s">
        <v>152</v>
      </c>
      <c r="G8441">
        <v>53</v>
      </c>
      <c r="H8441">
        <v>50.07085498</v>
      </c>
      <c r="I8441" t="s">
        <v>101</v>
      </c>
      <c r="J8441" t="s">
        <v>174</v>
      </c>
    </row>
    <row r="8442" spans="1:10">
      <c r="A8442" t="str">
        <f t="shared" si="131"/>
        <v>D45-D472017MaleNon-Maori14</v>
      </c>
      <c r="B8442">
        <v>2017</v>
      </c>
      <c r="C8442" t="s">
        <v>26</v>
      </c>
      <c r="D8442" t="s">
        <v>120</v>
      </c>
      <c r="E8442">
        <v>14</v>
      </c>
      <c r="F8442" t="s">
        <v>152</v>
      </c>
      <c r="G8442">
        <v>27</v>
      </c>
      <c r="H8442">
        <v>25.507794050000001</v>
      </c>
      <c r="I8442" t="s">
        <v>140</v>
      </c>
      <c r="J8442" t="s">
        <v>181</v>
      </c>
    </row>
    <row r="8443" spans="1:10">
      <c r="A8443" t="str">
        <f t="shared" si="131"/>
        <v>C00-C142015MaleNon-Maori15</v>
      </c>
      <c r="B8443">
        <v>2015</v>
      </c>
      <c r="C8443" t="s">
        <v>26</v>
      </c>
      <c r="D8443" t="s">
        <v>120</v>
      </c>
      <c r="E8443">
        <v>15</v>
      </c>
      <c r="F8443" t="s">
        <v>153</v>
      </c>
      <c r="G8443">
        <v>37</v>
      </c>
      <c r="H8443">
        <v>49.737867989999998</v>
      </c>
      <c r="I8443" t="s">
        <v>86</v>
      </c>
      <c r="J8443" t="s">
        <v>180</v>
      </c>
    </row>
    <row r="8444" spans="1:10">
      <c r="A8444" t="str">
        <f t="shared" si="131"/>
        <v>C152015MaleNon-Maori15</v>
      </c>
      <c r="B8444">
        <v>2015</v>
      </c>
      <c r="C8444" t="s">
        <v>26</v>
      </c>
      <c r="D8444" t="s">
        <v>120</v>
      </c>
      <c r="E8444">
        <v>15</v>
      </c>
      <c r="F8444" t="s">
        <v>153</v>
      </c>
      <c r="G8444">
        <v>35</v>
      </c>
      <c r="H8444">
        <v>47.049334590000001</v>
      </c>
      <c r="I8444" t="s">
        <v>87</v>
      </c>
      <c r="J8444" t="s">
        <v>217</v>
      </c>
    </row>
    <row r="8445" spans="1:10">
      <c r="A8445" t="str">
        <f t="shared" si="131"/>
        <v>C162015MaleNon-Maori15</v>
      </c>
      <c r="B8445">
        <v>2015</v>
      </c>
      <c r="C8445" t="s">
        <v>26</v>
      </c>
      <c r="D8445" t="s">
        <v>120</v>
      </c>
      <c r="E8445">
        <v>15</v>
      </c>
      <c r="F8445" t="s">
        <v>153</v>
      </c>
      <c r="G8445">
        <v>37</v>
      </c>
      <c r="H8445">
        <v>49.737867989999998</v>
      </c>
      <c r="I8445" t="s">
        <v>88</v>
      </c>
      <c r="J8445" t="s">
        <v>188</v>
      </c>
    </row>
    <row r="8446" spans="1:10">
      <c r="A8446" t="str">
        <f t="shared" si="131"/>
        <v>C172015MaleNon-Maori15</v>
      </c>
      <c r="B8446">
        <v>2015</v>
      </c>
      <c r="C8446" t="s">
        <v>26</v>
      </c>
      <c r="D8446" t="s">
        <v>120</v>
      </c>
      <c r="E8446">
        <v>15</v>
      </c>
      <c r="F8446" t="s">
        <v>153</v>
      </c>
      <c r="G8446">
        <v>9</v>
      </c>
      <c r="H8446">
        <v>12.09840032</v>
      </c>
      <c r="I8446" t="s">
        <v>208</v>
      </c>
      <c r="J8446" t="s">
        <v>209</v>
      </c>
    </row>
    <row r="8447" spans="1:10">
      <c r="A8447" t="str">
        <f t="shared" si="131"/>
        <v>C18-C212015MaleNon-Maori15</v>
      </c>
      <c r="B8447">
        <v>2015</v>
      </c>
      <c r="C8447" t="s">
        <v>26</v>
      </c>
      <c r="D8447" t="s">
        <v>120</v>
      </c>
      <c r="E8447">
        <v>15</v>
      </c>
      <c r="F8447" t="s">
        <v>153</v>
      </c>
      <c r="G8447">
        <v>255</v>
      </c>
      <c r="H8447">
        <v>342.78800910000001</v>
      </c>
      <c r="I8447" t="s">
        <v>89</v>
      </c>
      <c r="J8447" t="s">
        <v>182</v>
      </c>
    </row>
    <row r="8448" spans="1:10">
      <c r="A8448" t="str">
        <f t="shared" si="131"/>
        <v>C222015MaleNon-Maori15</v>
      </c>
      <c r="B8448">
        <v>2015</v>
      </c>
      <c r="C8448" t="s">
        <v>26</v>
      </c>
      <c r="D8448" t="s">
        <v>120</v>
      </c>
      <c r="E8448">
        <v>15</v>
      </c>
      <c r="F8448" t="s">
        <v>153</v>
      </c>
      <c r="G8448">
        <v>34</v>
      </c>
      <c r="H8448">
        <v>45.705067890000002</v>
      </c>
      <c r="I8448" t="s">
        <v>90</v>
      </c>
      <c r="J8448" t="s">
        <v>159</v>
      </c>
    </row>
    <row r="8449" spans="1:10">
      <c r="A8449" t="str">
        <f t="shared" si="131"/>
        <v>C232015MaleNon-Maori15</v>
      </c>
      <c r="B8449">
        <v>2015</v>
      </c>
      <c r="C8449" t="s">
        <v>26</v>
      </c>
      <c r="D8449" t="s">
        <v>120</v>
      </c>
      <c r="E8449">
        <v>15</v>
      </c>
      <c r="F8449" t="s">
        <v>153</v>
      </c>
      <c r="G8449">
        <v>3</v>
      </c>
      <c r="H8449">
        <v>4.032800108</v>
      </c>
      <c r="I8449" t="s">
        <v>227</v>
      </c>
      <c r="J8449" t="s">
        <v>228</v>
      </c>
    </row>
    <row r="8450" spans="1:10">
      <c r="A8450" t="str">
        <f t="shared" si="131"/>
        <v>C242015MaleNon-Maori15</v>
      </c>
      <c r="B8450">
        <v>2015</v>
      </c>
      <c r="C8450" t="s">
        <v>26</v>
      </c>
      <c r="D8450" t="s">
        <v>120</v>
      </c>
      <c r="E8450">
        <v>15</v>
      </c>
      <c r="F8450" t="s">
        <v>153</v>
      </c>
      <c r="G8450">
        <v>9</v>
      </c>
      <c r="H8450">
        <v>12.09840032</v>
      </c>
      <c r="I8450" t="s">
        <v>220</v>
      </c>
      <c r="J8450" t="s">
        <v>221</v>
      </c>
    </row>
    <row r="8451" spans="1:10">
      <c r="A8451" t="str">
        <f t="shared" ref="A8451:A8514" si="132">I8451&amp;B8451&amp;C8451&amp;D8451&amp;E8451</f>
        <v>C252015MaleNon-Maori15</v>
      </c>
      <c r="B8451">
        <v>2015</v>
      </c>
      <c r="C8451" t="s">
        <v>26</v>
      </c>
      <c r="D8451" t="s">
        <v>120</v>
      </c>
      <c r="E8451">
        <v>15</v>
      </c>
      <c r="F8451" t="s">
        <v>153</v>
      </c>
      <c r="G8451">
        <v>45</v>
      </c>
      <c r="H8451">
        <v>60.492001610000003</v>
      </c>
      <c r="I8451" t="s">
        <v>91</v>
      </c>
      <c r="J8451" t="s">
        <v>197</v>
      </c>
    </row>
    <row r="8452" spans="1:10">
      <c r="A8452" t="str">
        <f t="shared" si="132"/>
        <v>C262015MaleNon-Maori15</v>
      </c>
      <c r="B8452">
        <v>2015</v>
      </c>
      <c r="C8452" t="s">
        <v>26</v>
      </c>
      <c r="D8452" t="s">
        <v>120</v>
      </c>
      <c r="E8452">
        <v>15</v>
      </c>
      <c r="F8452" t="s">
        <v>153</v>
      </c>
      <c r="G8452">
        <v>9</v>
      </c>
      <c r="H8452">
        <v>12.09840032</v>
      </c>
      <c r="I8452" t="s">
        <v>198</v>
      </c>
      <c r="J8452" t="s">
        <v>199</v>
      </c>
    </row>
    <row r="8453" spans="1:10">
      <c r="A8453" t="str">
        <f t="shared" si="132"/>
        <v>C302015MaleNon-Maori15</v>
      </c>
      <c r="B8453">
        <v>2015</v>
      </c>
      <c r="C8453" t="s">
        <v>26</v>
      </c>
      <c r="D8453" t="s">
        <v>120</v>
      </c>
      <c r="E8453">
        <v>15</v>
      </c>
      <c r="F8453" t="s">
        <v>153</v>
      </c>
      <c r="G8453">
        <v>1</v>
      </c>
      <c r="H8453">
        <v>1.344266703</v>
      </c>
      <c r="I8453" t="s">
        <v>210</v>
      </c>
      <c r="J8453" t="s">
        <v>211</v>
      </c>
    </row>
    <row r="8454" spans="1:10">
      <c r="A8454" t="str">
        <f t="shared" si="132"/>
        <v>C322015MaleNon-Maori15</v>
      </c>
      <c r="B8454">
        <v>2015</v>
      </c>
      <c r="C8454" t="s">
        <v>26</v>
      </c>
      <c r="D8454" t="s">
        <v>120</v>
      </c>
      <c r="E8454">
        <v>15</v>
      </c>
      <c r="F8454" t="s">
        <v>153</v>
      </c>
      <c r="G8454">
        <v>8</v>
      </c>
      <c r="H8454">
        <v>10.754133619999999</v>
      </c>
      <c r="I8454" t="s">
        <v>189</v>
      </c>
      <c r="J8454" t="s">
        <v>190</v>
      </c>
    </row>
    <row r="8455" spans="1:10">
      <c r="A8455" t="str">
        <f t="shared" si="132"/>
        <v>C33-C342015MaleNon-Maori15</v>
      </c>
      <c r="B8455">
        <v>2015</v>
      </c>
      <c r="C8455" t="s">
        <v>26</v>
      </c>
      <c r="D8455" t="s">
        <v>120</v>
      </c>
      <c r="E8455">
        <v>15</v>
      </c>
      <c r="F8455" t="s">
        <v>153</v>
      </c>
      <c r="G8455">
        <v>159</v>
      </c>
      <c r="H8455">
        <v>213.73840569999999</v>
      </c>
      <c r="I8455" t="s">
        <v>92</v>
      </c>
      <c r="J8455" t="s">
        <v>175</v>
      </c>
    </row>
    <row r="8456" spans="1:10">
      <c r="A8456" t="str">
        <f t="shared" si="132"/>
        <v>C372015MaleNon-Maori15</v>
      </c>
      <c r="B8456">
        <v>2015</v>
      </c>
      <c r="C8456" t="s">
        <v>26</v>
      </c>
      <c r="D8456" t="s">
        <v>120</v>
      </c>
      <c r="E8456">
        <v>15</v>
      </c>
      <c r="F8456" t="s">
        <v>153</v>
      </c>
      <c r="G8456">
        <v>2</v>
      </c>
      <c r="H8456">
        <v>2.6885334049999998</v>
      </c>
      <c r="I8456" t="s">
        <v>212</v>
      </c>
      <c r="J8456" t="s">
        <v>213</v>
      </c>
    </row>
    <row r="8457" spans="1:10">
      <c r="A8457" t="str">
        <f t="shared" si="132"/>
        <v>C382015MaleNon-Maori15</v>
      </c>
      <c r="B8457">
        <v>2015</v>
      </c>
      <c r="C8457" t="s">
        <v>26</v>
      </c>
      <c r="D8457" t="s">
        <v>120</v>
      </c>
      <c r="E8457">
        <v>15</v>
      </c>
      <c r="F8457" t="s">
        <v>153</v>
      </c>
      <c r="G8457">
        <v>2</v>
      </c>
      <c r="H8457">
        <v>2.6885334049999998</v>
      </c>
      <c r="I8457" t="s">
        <v>191</v>
      </c>
      <c r="J8457" t="s">
        <v>192</v>
      </c>
    </row>
    <row r="8458" spans="1:10">
      <c r="A8458" t="str">
        <f t="shared" si="132"/>
        <v>C40-C412015MaleNon-Maori15</v>
      </c>
      <c r="B8458">
        <v>2015</v>
      </c>
      <c r="C8458" t="s">
        <v>26</v>
      </c>
      <c r="D8458" t="s">
        <v>120</v>
      </c>
      <c r="E8458">
        <v>15</v>
      </c>
      <c r="F8458" t="s">
        <v>153</v>
      </c>
      <c r="G8458">
        <v>1</v>
      </c>
      <c r="H8458">
        <v>1.344266703</v>
      </c>
      <c r="I8458" t="s">
        <v>160</v>
      </c>
      <c r="J8458" t="s">
        <v>161</v>
      </c>
    </row>
    <row r="8459" spans="1:10">
      <c r="A8459" t="str">
        <f t="shared" si="132"/>
        <v>C432015MaleNon-Maori15</v>
      </c>
      <c r="B8459">
        <v>2015</v>
      </c>
      <c r="C8459" t="s">
        <v>26</v>
      </c>
      <c r="D8459" t="s">
        <v>120</v>
      </c>
      <c r="E8459">
        <v>15</v>
      </c>
      <c r="F8459" t="s">
        <v>153</v>
      </c>
      <c r="G8459">
        <v>199</v>
      </c>
      <c r="H8459">
        <v>267.50907380000001</v>
      </c>
      <c r="I8459" t="s">
        <v>93</v>
      </c>
      <c r="J8459" t="s">
        <v>186</v>
      </c>
    </row>
    <row r="8460" spans="1:10">
      <c r="A8460" t="str">
        <f t="shared" si="132"/>
        <v>C442015MaleNon-Maori15</v>
      </c>
      <c r="B8460">
        <v>2015</v>
      </c>
      <c r="C8460" t="s">
        <v>26</v>
      </c>
      <c r="D8460" t="s">
        <v>120</v>
      </c>
      <c r="E8460">
        <v>15</v>
      </c>
      <c r="F8460" t="s">
        <v>153</v>
      </c>
      <c r="G8460">
        <v>11</v>
      </c>
      <c r="H8460">
        <v>14.786933729999999</v>
      </c>
      <c r="I8460" t="s">
        <v>176</v>
      </c>
      <c r="J8460" t="s">
        <v>177</v>
      </c>
    </row>
    <row r="8461" spans="1:10">
      <c r="A8461" t="str">
        <f t="shared" si="132"/>
        <v>C452015MaleNon-Maori15</v>
      </c>
      <c r="B8461">
        <v>2015</v>
      </c>
      <c r="C8461" t="s">
        <v>26</v>
      </c>
      <c r="D8461" t="s">
        <v>120</v>
      </c>
      <c r="E8461">
        <v>15</v>
      </c>
      <c r="F8461" t="s">
        <v>153</v>
      </c>
      <c r="G8461">
        <v>18</v>
      </c>
      <c r="H8461">
        <v>24.19680065</v>
      </c>
      <c r="I8461" t="s">
        <v>218</v>
      </c>
      <c r="J8461" t="s">
        <v>219</v>
      </c>
    </row>
    <row r="8462" spans="1:10">
      <c r="A8462" t="str">
        <f t="shared" si="132"/>
        <v>C482015MaleNon-Maori15</v>
      </c>
      <c r="B8462">
        <v>2015</v>
      </c>
      <c r="C8462" t="s">
        <v>26</v>
      </c>
      <c r="D8462" t="s">
        <v>120</v>
      </c>
      <c r="E8462">
        <v>15</v>
      </c>
      <c r="F8462" t="s">
        <v>153</v>
      </c>
      <c r="G8462">
        <v>2</v>
      </c>
      <c r="H8462">
        <v>2.6885334049999998</v>
      </c>
      <c r="I8462" t="s">
        <v>200</v>
      </c>
      <c r="J8462" t="s">
        <v>201</v>
      </c>
    </row>
    <row r="8463" spans="1:10">
      <c r="A8463" t="str">
        <f t="shared" si="132"/>
        <v>C492015MaleNon-Maori15</v>
      </c>
      <c r="B8463">
        <v>2015</v>
      </c>
      <c r="C8463" t="s">
        <v>26</v>
      </c>
      <c r="D8463" t="s">
        <v>120</v>
      </c>
      <c r="E8463">
        <v>15</v>
      </c>
      <c r="F8463" t="s">
        <v>153</v>
      </c>
      <c r="G8463">
        <v>3</v>
      </c>
      <c r="H8463">
        <v>4.032800108</v>
      </c>
      <c r="I8463" t="s">
        <v>162</v>
      </c>
      <c r="J8463" t="s">
        <v>163</v>
      </c>
    </row>
    <row r="8464" spans="1:10">
      <c r="A8464" t="str">
        <f t="shared" si="132"/>
        <v>C502015MaleNon-Maori15</v>
      </c>
      <c r="B8464">
        <v>2015</v>
      </c>
      <c r="C8464" t="s">
        <v>26</v>
      </c>
      <c r="D8464" t="s">
        <v>120</v>
      </c>
      <c r="E8464">
        <v>15</v>
      </c>
      <c r="F8464" t="s">
        <v>153</v>
      </c>
      <c r="G8464">
        <v>2</v>
      </c>
      <c r="H8464">
        <v>2.6885334049999998</v>
      </c>
      <c r="I8464" t="s">
        <v>102</v>
      </c>
      <c r="J8464" t="s">
        <v>214</v>
      </c>
    </row>
    <row r="8465" spans="1:10">
      <c r="A8465" t="str">
        <f t="shared" si="132"/>
        <v>C602015MaleNon-Maori15</v>
      </c>
      <c r="B8465">
        <v>2015</v>
      </c>
      <c r="C8465" t="s">
        <v>26</v>
      </c>
      <c r="D8465" t="s">
        <v>120</v>
      </c>
      <c r="E8465">
        <v>15</v>
      </c>
      <c r="F8465" t="s">
        <v>153</v>
      </c>
      <c r="G8465">
        <v>4</v>
      </c>
      <c r="H8465">
        <v>5.3770668099999996</v>
      </c>
      <c r="I8465" t="s">
        <v>222</v>
      </c>
      <c r="J8465" t="s">
        <v>223</v>
      </c>
    </row>
    <row r="8466" spans="1:10">
      <c r="A8466" t="str">
        <f t="shared" si="132"/>
        <v>C612015MaleNon-Maori15</v>
      </c>
      <c r="B8466">
        <v>2015</v>
      </c>
      <c r="C8466" t="s">
        <v>26</v>
      </c>
      <c r="D8466" t="s">
        <v>120</v>
      </c>
      <c r="E8466">
        <v>15</v>
      </c>
      <c r="F8466" t="s">
        <v>153</v>
      </c>
      <c r="G8466">
        <v>489</v>
      </c>
      <c r="H8466">
        <v>657.34641750000003</v>
      </c>
      <c r="I8466" t="s">
        <v>107</v>
      </c>
      <c r="J8466" t="s">
        <v>202</v>
      </c>
    </row>
    <row r="8467" spans="1:10">
      <c r="A8467" t="str">
        <f t="shared" si="132"/>
        <v>C622015MaleNon-Maori15</v>
      </c>
      <c r="B8467">
        <v>2015</v>
      </c>
      <c r="C8467" t="s">
        <v>26</v>
      </c>
      <c r="D8467" t="s">
        <v>120</v>
      </c>
      <c r="E8467">
        <v>15</v>
      </c>
      <c r="F8467" t="s">
        <v>153</v>
      </c>
      <c r="G8467">
        <v>1</v>
      </c>
      <c r="H8467">
        <v>1.344266703</v>
      </c>
      <c r="I8467" t="s">
        <v>108</v>
      </c>
      <c r="J8467" t="s">
        <v>187</v>
      </c>
    </row>
    <row r="8468" spans="1:10">
      <c r="A8468" t="str">
        <f t="shared" si="132"/>
        <v>C64-C66, C682015MaleNon-Maori15</v>
      </c>
      <c r="B8468">
        <v>2015</v>
      </c>
      <c r="C8468" t="s">
        <v>26</v>
      </c>
      <c r="D8468" t="s">
        <v>120</v>
      </c>
      <c r="E8468">
        <v>15</v>
      </c>
      <c r="F8468" t="s">
        <v>153</v>
      </c>
      <c r="G8468">
        <v>64</v>
      </c>
      <c r="H8468">
        <v>86.033068959999994</v>
      </c>
      <c r="I8468" t="s">
        <v>94</v>
      </c>
      <c r="J8468" t="s">
        <v>164</v>
      </c>
    </row>
    <row r="8469" spans="1:10">
      <c r="A8469" t="str">
        <f t="shared" si="132"/>
        <v>C672015MaleNon-Maori15</v>
      </c>
      <c r="B8469">
        <v>2015</v>
      </c>
      <c r="C8469" t="s">
        <v>26</v>
      </c>
      <c r="D8469" t="s">
        <v>120</v>
      </c>
      <c r="E8469">
        <v>15</v>
      </c>
      <c r="F8469" t="s">
        <v>153</v>
      </c>
      <c r="G8469">
        <v>63</v>
      </c>
      <c r="H8469">
        <v>84.688802260000003</v>
      </c>
      <c r="I8469" t="s">
        <v>95</v>
      </c>
      <c r="J8469" t="s">
        <v>226</v>
      </c>
    </row>
    <row r="8470" spans="1:10">
      <c r="A8470" t="str">
        <f t="shared" si="132"/>
        <v>C692015MaleNon-Maori15</v>
      </c>
      <c r="B8470">
        <v>2015</v>
      </c>
      <c r="C8470" t="s">
        <v>26</v>
      </c>
      <c r="D8470" t="s">
        <v>120</v>
      </c>
      <c r="E8470">
        <v>15</v>
      </c>
      <c r="F8470" t="s">
        <v>153</v>
      </c>
      <c r="G8470">
        <v>5</v>
      </c>
      <c r="H8470">
        <v>6.7213335130000003</v>
      </c>
      <c r="I8470" t="s">
        <v>165</v>
      </c>
      <c r="J8470" t="s">
        <v>166</v>
      </c>
    </row>
    <row r="8471" spans="1:10">
      <c r="A8471" t="str">
        <f t="shared" si="132"/>
        <v>C712015MaleNon-Maori15</v>
      </c>
      <c r="B8471">
        <v>2015</v>
      </c>
      <c r="C8471" t="s">
        <v>26</v>
      </c>
      <c r="D8471" t="s">
        <v>120</v>
      </c>
      <c r="E8471">
        <v>15</v>
      </c>
      <c r="F8471" t="s">
        <v>153</v>
      </c>
      <c r="G8471">
        <v>18</v>
      </c>
      <c r="H8471">
        <v>24.19680065</v>
      </c>
      <c r="I8471" t="s">
        <v>96</v>
      </c>
      <c r="J8471" t="s">
        <v>167</v>
      </c>
    </row>
    <row r="8472" spans="1:10">
      <c r="A8472" t="str">
        <f t="shared" si="132"/>
        <v>C732015MaleNon-Maori15</v>
      </c>
      <c r="B8472">
        <v>2015</v>
      </c>
      <c r="C8472" t="s">
        <v>26</v>
      </c>
      <c r="D8472" t="s">
        <v>120</v>
      </c>
      <c r="E8472">
        <v>15</v>
      </c>
      <c r="F8472" t="s">
        <v>153</v>
      </c>
      <c r="G8472">
        <v>5</v>
      </c>
      <c r="H8472">
        <v>6.7213335130000003</v>
      </c>
      <c r="I8472" t="s">
        <v>97</v>
      </c>
      <c r="J8472" t="s">
        <v>183</v>
      </c>
    </row>
    <row r="8473" spans="1:10">
      <c r="A8473" t="str">
        <f t="shared" si="132"/>
        <v>C77-C792015MaleNon-Maori15</v>
      </c>
      <c r="B8473">
        <v>2015</v>
      </c>
      <c r="C8473" t="s">
        <v>26</v>
      </c>
      <c r="D8473" t="s">
        <v>120</v>
      </c>
      <c r="E8473">
        <v>15</v>
      </c>
      <c r="F8473" t="s">
        <v>153</v>
      </c>
      <c r="G8473">
        <v>24</v>
      </c>
      <c r="H8473">
        <v>32.26240086</v>
      </c>
      <c r="I8473" t="s">
        <v>215</v>
      </c>
      <c r="J8473" t="s">
        <v>216</v>
      </c>
    </row>
    <row r="8474" spans="1:10">
      <c r="A8474" t="str">
        <f t="shared" si="132"/>
        <v>C802015MaleNon-Maori15</v>
      </c>
      <c r="B8474">
        <v>2015</v>
      </c>
      <c r="C8474" t="s">
        <v>26</v>
      </c>
      <c r="D8474" t="s">
        <v>120</v>
      </c>
      <c r="E8474">
        <v>15</v>
      </c>
      <c r="F8474" t="s">
        <v>153</v>
      </c>
      <c r="G8474">
        <v>1</v>
      </c>
      <c r="H8474">
        <v>1.344266703</v>
      </c>
      <c r="I8474" t="s">
        <v>229</v>
      </c>
      <c r="J8474" t="s">
        <v>230</v>
      </c>
    </row>
    <row r="8475" spans="1:10">
      <c r="A8475" t="str">
        <f t="shared" si="132"/>
        <v>C812015MaleNon-Maori15</v>
      </c>
      <c r="B8475">
        <v>2015</v>
      </c>
      <c r="C8475" t="s">
        <v>26</v>
      </c>
      <c r="D8475" t="s">
        <v>120</v>
      </c>
      <c r="E8475">
        <v>15</v>
      </c>
      <c r="F8475" t="s">
        <v>153</v>
      </c>
      <c r="G8475">
        <v>2</v>
      </c>
      <c r="H8475">
        <v>2.6885334049999998</v>
      </c>
      <c r="I8475" t="s">
        <v>98</v>
      </c>
      <c r="J8475" t="s">
        <v>172</v>
      </c>
    </row>
    <row r="8476" spans="1:10">
      <c r="A8476" t="str">
        <f t="shared" si="132"/>
        <v>C82-C86, C962015MaleNon-Maori15</v>
      </c>
      <c r="B8476">
        <v>2015</v>
      </c>
      <c r="C8476" t="s">
        <v>26</v>
      </c>
      <c r="D8476" t="s">
        <v>120</v>
      </c>
      <c r="E8476">
        <v>15</v>
      </c>
      <c r="F8476" t="s">
        <v>153</v>
      </c>
      <c r="G8476">
        <v>55</v>
      </c>
      <c r="H8476">
        <v>73.934668639999998</v>
      </c>
      <c r="I8476" t="s">
        <v>99</v>
      </c>
      <c r="J8476" t="s">
        <v>173</v>
      </c>
    </row>
    <row r="8477" spans="1:10">
      <c r="A8477" t="str">
        <f t="shared" si="132"/>
        <v>C882015MaleNon-Maori15</v>
      </c>
      <c r="B8477">
        <v>2015</v>
      </c>
      <c r="C8477" t="s">
        <v>26</v>
      </c>
      <c r="D8477" t="s">
        <v>120</v>
      </c>
      <c r="E8477">
        <v>15</v>
      </c>
      <c r="F8477" t="s">
        <v>153</v>
      </c>
      <c r="G8477">
        <v>1</v>
      </c>
      <c r="H8477">
        <v>1.344266703</v>
      </c>
      <c r="I8477" t="s">
        <v>195</v>
      </c>
      <c r="J8477" t="s">
        <v>196</v>
      </c>
    </row>
    <row r="8478" spans="1:10">
      <c r="A8478" t="str">
        <f t="shared" si="132"/>
        <v>C902015MaleNon-Maori15</v>
      </c>
      <c r="B8478">
        <v>2015</v>
      </c>
      <c r="C8478" t="s">
        <v>26</v>
      </c>
      <c r="D8478" t="s">
        <v>120</v>
      </c>
      <c r="E8478">
        <v>15</v>
      </c>
      <c r="F8478" t="s">
        <v>153</v>
      </c>
      <c r="G8478">
        <v>23</v>
      </c>
      <c r="H8478">
        <v>30.918134160000001</v>
      </c>
      <c r="I8478" t="s">
        <v>100</v>
      </c>
      <c r="J8478" t="s">
        <v>205</v>
      </c>
    </row>
    <row r="8479" spans="1:10">
      <c r="A8479" t="str">
        <f t="shared" si="132"/>
        <v>C91-C952015MaleNon-Maori15</v>
      </c>
      <c r="B8479">
        <v>2015</v>
      </c>
      <c r="C8479" t="s">
        <v>26</v>
      </c>
      <c r="D8479" t="s">
        <v>120</v>
      </c>
      <c r="E8479">
        <v>15</v>
      </c>
      <c r="F8479" t="s">
        <v>153</v>
      </c>
      <c r="G8479">
        <v>53</v>
      </c>
      <c r="H8479">
        <v>71.246135229999993</v>
      </c>
      <c r="I8479" t="s">
        <v>101</v>
      </c>
      <c r="J8479" t="s">
        <v>174</v>
      </c>
    </row>
    <row r="8480" spans="1:10">
      <c r="A8480" t="str">
        <f t="shared" si="132"/>
        <v>D45-D472015MaleNon-Maori15</v>
      </c>
      <c r="B8480">
        <v>2015</v>
      </c>
      <c r="C8480" t="s">
        <v>26</v>
      </c>
      <c r="D8480" t="s">
        <v>120</v>
      </c>
      <c r="E8480">
        <v>15</v>
      </c>
      <c r="F8480" t="s">
        <v>153</v>
      </c>
      <c r="G8480">
        <v>27</v>
      </c>
      <c r="H8480">
        <v>36.295200970000003</v>
      </c>
      <c r="I8480" t="s">
        <v>140</v>
      </c>
      <c r="J8480" t="s">
        <v>181</v>
      </c>
    </row>
    <row r="8481" spans="1:10">
      <c r="A8481" t="str">
        <f t="shared" si="132"/>
        <v>C00-C142016MaleNon-Maori15</v>
      </c>
      <c r="B8481">
        <v>2016</v>
      </c>
      <c r="C8481" t="s">
        <v>26</v>
      </c>
      <c r="D8481" t="s">
        <v>120</v>
      </c>
      <c r="E8481">
        <v>15</v>
      </c>
      <c r="F8481" t="s">
        <v>153</v>
      </c>
      <c r="G8481">
        <v>29</v>
      </c>
      <c r="H8481">
        <v>37.706410089999999</v>
      </c>
      <c r="I8481" t="s">
        <v>86</v>
      </c>
      <c r="J8481" t="s">
        <v>180</v>
      </c>
    </row>
    <row r="8482" spans="1:10">
      <c r="A8482" t="str">
        <f t="shared" si="132"/>
        <v>C152016MaleNon-Maori15</v>
      </c>
      <c r="B8482">
        <v>2016</v>
      </c>
      <c r="C8482" t="s">
        <v>26</v>
      </c>
      <c r="D8482" t="s">
        <v>120</v>
      </c>
      <c r="E8482">
        <v>15</v>
      </c>
      <c r="F8482" t="s">
        <v>153</v>
      </c>
      <c r="G8482">
        <v>21</v>
      </c>
      <c r="H8482">
        <v>27.304641790000002</v>
      </c>
      <c r="I8482" t="s">
        <v>87</v>
      </c>
      <c r="J8482" t="s">
        <v>217</v>
      </c>
    </row>
    <row r="8483" spans="1:10">
      <c r="A8483" t="str">
        <f t="shared" si="132"/>
        <v>C162016MaleNon-Maori15</v>
      </c>
      <c r="B8483">
        <v>2016</v>
      </c>
      <c r="C8483" t="s">
        <v>26</v>
      </c>
      <c r="D8483" t="s">
        <v>120</v>
      </c>
      <c r="E8483">
        <v>15</v>
      </c>
      <c r="F8483" t="s">
        <v>153</v>
      </c>
      <c r="G8483">
        <v>29</v>
      </c>
      <c r="H8483">
        <v>37.706410089999999</v>
      </c>
      <c r="I8483" t="s">
        <v>88</v>
      </c>
      <c r="J8483" t="s">
        <v>188</v>
      </c>
    </row>
    <row r="8484" spans="1:10">
      <c r="A8484" t="str">
        <f t="shared" si="132"/>
        <v>C172016MaleNon-Maori15</v>
      </c>
      <c r="B8484">
        <v>2016</v>
      </c>
      <c r="C8484" t="s">
        <v>26</v>
      </c>
      <c r="D8484" t="s">
        <v>120</v>
      </c>
      <c r="E8484">
        <v>15</v>
      </c>
      <c r="F8484" t="s">
        <v>153</v>
      </c>
      <c r="G8484">
        <v>5</v>
      </c>
      <c r="H8484">
        <v>6.5011051880000004</v>
      </c>
      <c r="I8484" t="s">
        <v>208</v>
      </c>
      <c r="J8484" t="s">
        <v>209</v>
      </c>
    </row>
    <row r="8485" spans="1:10">
      <c r="A8485" t="str">
        <f t="shared" si="132"/>
        <v>C18-C212016MaleNon-Maori15</v>
      </c>
      <c r="B8485">
        <v>2016</v>
      </c>
      <c r="C8485" t="s">
        <v>26</v>
      </c>
      <c r="D8485" t="s">
        <v>120</v>
      </c>
      <c r="E8485">
        <v>15</v>
      </c>
      <c r="F8485" t="s">
        <v>153</v>
      </c>
      <c r="G8485">
        <v>246</v>
      </c>
      <c r="H8485">
        <v>319.85437519999999</v>
      </c>
      <c r="I8485" t="s">
        <v>89</v>
      </c>
      <c r="J8485" t="s">
        <v>182</v>
      </c>
    </row>
    <row r="8486" spans="1:10">
      <c r="A8486" t="str">
        <f t="shared" si="132"/>
        <v>C222016MaleNon-Maori15</v>
      </c>
      <c r="B8486">
        <v>2016</v>
      </c>
      <c r="C8486" t="s">
        <v>26</v>
      </c>
      <c r="D8486" t="s">
        <v>120</v>
      </c>
      <c r="E8486">
        <v>15</v>
      </c>
      <c r="F8486" t="s">
        <v>153</v>
      </c>
      <c r="G8486">
        <v>16</v>
      </c>
      <c r="H8486">
        <v>20.803536600000001</v>
      </c>
      <c r="I8486" t="s">
        <v>90</v>
      </c>
      <c r="J8486" t="s">
        <v>159</v>
      </c>
    </row>
    <row r="8487" spans="1:10">
      <c r="A8487" t="str">
        <f t="shared" si="132"/>
        <v>C232016MaleNon-Maori15</v>
      </c>
      <c r="B8487">
        <v>2016</v>
      </c>
      <c r="C8487" t="s">
        <v>26</v>
      </c>
      <c r="D8487" t="s">
        <v>120</v>
      </c>
      <c r="E8487">
        <v>15</v>
      </c>
      <c r="F8487" t="s">
        <v>153</v>
      </c>
      <c r="G8487">
        <v>5</v>
      </c>
      <c r="H8487">
        <v>6.5011051880000004</v>
      </c>
      <c r="I8487" t="s">
        <v>227</v>
      </c>
      <c r="J8487" t="s">
        <v>228</v>
      </c>
    </row>
    <row r="8488" spans="1:10">
      <c r="A8488" t="str">
        <f t="shared" si="132"/>
        <v>C242016MaleNon-Maori15</v>
      </c>
      <c r="B8488">
        <v>2016</v>
      </c>
      <c r="C8488" t="s">
        <v>26</v>
      </c>
      <c r="D8488" t="s">
        <v>120</v>
      </c>
      <c r="E8488">
        <v>15</v>
      </c>
      <c r="F8488" t="s">
        <v>153</v>
      </c>
      <c r="G8488">
        <v>7</v>
      </c>
      <c r="H8488">
        <v>9.1015472630000005</v>
      </c>
      <c r="I8488" t="s">
        <v>220</v>
      </c>
      <c r="J8488" t="s">
        <v>221</v>
      </c>
    </row>
    <row r="8489" spans="1:10">
      <c r="A8489" t="str">
        <f t="shared" si="132"/>
        <v>C252016MaleNon-Maori15</v>
      </c>
      <c r="B8489">
        <v>2016</v>
      </c>
      <c r="C8489" t="s">
        <v>26</v>
      </c>
      <c r="D8489" t="s">
        <v>120</v>
      </c>
      <c r="E8489">
        <v>15</v>
      </c>
      <c r="F8489" t="s">
        <v>153</v>
      </c>
      <c r="G8489">
        <v>48</v>
      </c>
      <c r="H8489">
        <v>62.410609800000003</v>
      </c>
      <c r="I8489" t="s">
        <v>91</v>
      </c>
      <c r="J8489" t="s">
        <v>197</v>
      </c>
    </row>
    <row r="8490" spans="1:10">
      <c r="A8490" t="str">
        <f t="shared" si="132"/>
        <v>C262016MaleNon-Maori15</v>
      </c>
      <c r="B8490">
        <v>2016</v>
      </c>
      <c r="C8490" t="s">
        <v>26</v>
      </c>
      <c r="D8490" t="s">
        <v>120</v>
      </c>
      <c r="E8490">
        <v>15</v>
      </c>
      <c r="F8490" t="s">
        <v>153</v>
      </c>
      <c r="G8490">
        <v>7</v>
      </c>
      <c r="H8490">
        <v>9.1015472630000005</v>
      </c>
      <c r="I8490" t="s">
        <v>198</v>
      </c>
      <c r="J8490" t="s">
        <v>199</v>
      </c>
    </row>
    <row r="8491" spans="1:10">
      <c r="A8491" t="str">
        <f t="shared" si="132"/>
        <v>C302016MaleNon-Maori15</v>
      </c>
      <c r="B8491">
        <v>2016</v>
      </c>
      <c r="C8491" t="s">
        <v>26</v>
      </c>
      <c r="D8491" t="s">
        <v>120</v>
      </c>
      <c r="E8491">
        <v>15</v>
      </c>
      <c r="F8491" t="s">
        <v>153</v>
      </c>
      <c r="G8491">
        <v>2</v>
      </c>
      <c r="H8491">
        <v>2.6004420750000001</v>
      </c>
      <c r="I8491" t="s">
        <v>210</v>
      </c>
      <c r="J8491" t="s">
        <v>211</v>
      </c>
    </row>
    <row r="8492" spans="1:10">
      <c r="A8492" t="str">
        <f t="shared" si="132"/>
        <v>C322016MaleNon-Maori15</v>
      </c>
      <c r="B8492">
        <v>2016</v>
      </c>
      <c r="C8492" t="s">
        <v>26</v>
      </c>
      <c r="D8492" t="s">
        <v>120</v>
      </c>
      <c r="E8492">
        <v>15</v>
      </c>
      <c r="F8492" t="s">
        <v>153</v>
      </c>
      <c r="G8492">
        <v>10</v>
      </c>
      <c r="H8492">
        <v>13.002210379999999</v>
      </c>
      <c r="I8492" t="s">
        <v>189</v>
      </c>
      <c r="J8492" t="s">
        <v>190</v>
      </c>
    </row>
    <row r="8493" spans="1:10">
      <c r="A8493" t="str">
        <f t="shared" si="132"/>
        <v>C33-C342016MaleNon-Maori15</v>
      </c>
      <c r="B8493">
        <v>2016</v>
      </c>
      <c r="C8493" t="s">
        <v>26</v>
      </c>
      <c r="D8493" t="s">
        <v>120</v>
      </c>
      <c r="E8493">
        <v>15</v>
      </c>
      <c r="F8493" t="s">
        <v>153</v>
      </c>
      <c r="G8493">
        <v>181</v>
      </c>
      <c r="H8493">
        <v>235.3400078</v>
      </c>
      <c r="I8493" t="s">
        <v>92</v>
      </c>
      <c r="J8493" t="s">
        <v>175</v>
      </c>
    </row>
    <row r="8494" spans="1:10">
      <c r="A8494" t="str">
        <f t="shared" si="132"/>
        <v>C40-C412016MaleNon-Maori15</v>
      </c>
      <c r="B8494">
        <v>2016</v>
      </c>
      <c r="C8494" t="s">
        <v>26</v>
      </c>
      <c r="D8494" t="s">
        <v>120</v>
      </c>
      <c r="E8494">
        <v>15</v>
      </c>
      <c r="F8494" t="s">
        <v>153</v>
      </c>
      <c r="G8494">
        <v>2</v>
      </c>
      <c r="H8494">
        <v>2.6004420750000001</v>
      </c>
      <c r="I8494" t="s">
        <v>160</v>
      </c>
      <c r="J8494" t="s">
        <v>161</v>
      </c>
    </row>
    <row r="8495" spans="1:10">
      <c r="A8495" t="str">
        <f t="shared" si="132"/>
        <v>C432016MaleNon-Maori15</v>
      </c>
      <c r="B8495">
        <v>2016</v>
      </c>
      <c r="C8495" t="s">
        <v>26</v>
      </c>
      <c r="D8495" t="s">
        <v>120</v>
      </c>
      <c r="E8495">
        <v>15</v>
      </c>
      <c r="F8495" t="s">
        <v>153</v>
      </c>
      <c r="G8495">
        <v>205</v>
      </c>
      <c r="H8495">
        <v>266.54531270000001</v>
      </c>
      <c r="I8495" t="s">
        <v>93</v>
      </c>
      <c r="J8495" t="s">
        <v>186</v>
      </c>
    </row>
    <row r="8496" spans="1:10">
      <c r="A8496" t="str">
        <f t="shared" si="132"/>
        <v>C442016MaleNon-Maori15</v>
      </c>
      <c r="B8496">
        <v>2016</v>
      </c>
      <c r="C8496" t="s">
        <v>26</v>
      </c>
      <c r="D8496" t="s">
        <v>120</v>
      </c>
      <c r="E8496">
        <v>15</v>
      </c>
      <c r="F8496" t="s">
        <v>153</v>
      </c>
      <c r="G8496">
        <v>15</v>
      </c>
      <c r="H8496">
        <v>19.503315560000001</v>
      </c>
      <c r="I8496" t="s">
        <v>176</v>
      </c>
      <c r="J8496" t="s">
        <v>177</v>
      </c>
    </row>
    <row r="8497" spans="1:10">
      <c r="A8497" t="str">
        <f t="shared" si="132"/>
        <v>C452016MaleNon-Maori15</v>
      </c>
      <c r="B8497">
        <v>2016</v>
      </c>
      <c r="C8497" t="s">
        <v>26</v>
      </c>
      <c r="D8497" t="s">
        <v>120</v>
      </c>
      <c r="E8497">
        <v>15</v>
      </c>
      <c r="F8497" t="s">
        <v>153</v>
      </c>
      <c r="G8497">
        <v>14</v>
      </c>
      <c r="H8497">
        <v>18.203094530000001</v>
      </c>
      <c r="I8497" t="s">
        <v>218</v>
      </c>
      <c r="J8497" t="s">
        <v>219</v>
      </c>
    </row>
    <row r="8498" spans="1:10">
      <c r="A8498" t="str">
        <f t="shared" si="132"/>
        <v>C482016MaleNon-Maori15</v>
      </c>
      <c r="B8498">
        <v>2016</v>
      </c>
      <c r="C8498" t="s">
        <v>26</v>
      </c>
      <c r="D8498" t="s">
        <v>120</v>
      </c>
      <c r="E8498">
        <v>15</v>
      </c>
      <c r="F8498" t="s">
        <v>153</v>
      </c>
      <c r="G8498">
        <v>1</v>
      </c>
      <c r="H8498">
        <v>1.3002210380000001</v>
      </c>
      <c r="I8498" t="s">
        <v>200</v>
      </c>
      <c r="J8498" t="s">
        <v>201</v>
      </c>
    </row>
    <row r="8499" spans="1:10">
      <c r="A8499" t="str">
        <f t="shared" si="132"/>
        <v>C492016MaleNon-Maori15</v>
      </c>
      <c r="B8499">
        <v>2016</v>
      </c>
      <c r="C8499" t="s">
        <v>26</v>
      </c>
      <c r="D8499" t="s">
        <v>120</v>
      </c>
      <c r="E8499">
        <v>15</v>
      </c>
      <c r="F8499" t="s">
        <v>153</v>
      </c>
      <c r="G8499">
        <v>7</v>
      </c>
      <c r="H8499">
        <v>9.1015472630000005</v>
      </c>
      <c r="I8499" t="s">
        <v>162</v>
      </c>
      <c r="J8499" t="s">
        <v>163</v>
      </c>
    </row>
    <row r="8500" spans="1:10">
      <c r="A8500" t="str">
        <f t="shared" si="132"/>
        <v>C502016MaleNon-Maori15</v>
      </c>
      <c r="B8500">
        <v>2016</v>
      </c>
      <c r="C8500" t="s">
        <v>26</v>
      </c>
      <c r="D8500" t="s">
        <v>120</v>
      </c>
      <c r="E8500">
        <v>15</v>
      </c>
      <c r="F8500" t="s">
        <v>153</v>
      </c>
      <c r="G8500">
        <v>4</v>
      </c>
      <c r="H8500">
        <v>5.2008841500000003</v>
      </c>
      <c r="I8500" t="s">
        <v>102</v>
      </c>
      <c r="J8500" t="s">
        <v>214</v>
      </c>
    </row>
    <row r="8501" spans="1:10">
      <c r="A8501" t="str">
        <f t="shared" si="132"/>
        <v>C602016MaleNon-Maori15</v>
      </c>
      <c r="B8501">
        <v>2016</v>
      </c>
      <c r="C8501" t="s">
        <v>26</v>
      </c>
      <c r="D8501" t="s">
        <v>120</v>
      </c>
      <c r="E8501">
        <v>15</v>
      </c>
      <c r="F8501" t="s">
        <v>153</v>
      </c>
      <c r="G8501">
        <v>2</v>
      </c>
      <c r="H8501">
        <v>2.6004420750000001</v>
      </c>
      <c r="I8501" t="s">
        <v>222</v>
      </c>
      <c r="J8501" t="s">
        <v>223</v>
      </c>
    </row>
    <row r="8502" spans="1:10">
      <c r="A8502" t="str">
        <f t="shared" si="132"/>
        <v>C612016MaleNon-Maori15</v>
      </c>
      <c r="B8502">
        <v>2016</v>
      </c>
      <c r="C8502" t="s">
        <v>26</v>
      </c>
      <c r="D8502" t="s">
        <v>120</v>
      </c>
      <c r="E8502">
        <v>15</v>
      </c>
      <c r="F8502" t="s">
        <v>153</v>
      </c>
      <c r="G8502">
        <v>532</v>
      </c>
      <c r="H8502">
        <v>691.71759199999997</v>
      </c>
      <c r="I8502" t="s">
        <v>107</v>
      </c>
      <c r="J8502" t="s">
        <v>202</v>
      </c>
    </row>
    <row r="8503" spans="1:10">
      <c r="A8503" t="str">
        <f t="shared" si="132"/>
        <v>C622016MaleNon-Maori15</v>
      </c>
      <c r="B8503">
        <v>2016</v>
      </c>
      <c r="C8503" t="s">
        <v>26</v>
      </c>
      <c r="D8503" t="s">
        <v>120</v>
      </c>
      <c r="E8503">
        <v>15</v>
      </c>
      <c r="F8503" t="s">
        <v>153</v>
      </c>
      <c r="G8503">
        <v>3</v>
      </c>
      <c r="H8503">
        <v>3.9006631129999998</v>
      </c>
      <c r="I8503" t="s">
        <v>108</v>
      </c>
      <c r="J8503" t="s">
        <v>187</v>
      </c>
    </row>
    <row r="8504" spans="1:10">
      <c r="A8504" t="str">
        <f t="shared" si="132"/>
        <v>C64-C66, C682016MaleNon-Maori15</v>
      </c>
      <c r="B8504">
        <v>2016</v>
      </c>
      <c r="C8504" t="s">
        <v>26</v>
      </c>
      <c r="D8504" t="s">
        <v>120</v>
      </c>
      <c r="E8504">
        <v>15</v>
      </c>
      <c r="F8504" t="s">
        <v>153</v>
      </c>
      <c r="G8504">
        <v>59</v>
      </c>
      <c r="H8504">
        <v>76.713041219999994</v>
      </c>
      <c r="I8504" t="s">
        <v>94</v>
      </c>
      <c r="J8504" t="s">
        <v>164</v>
      </c>
    </row>
    <row r="8505" spans="1:10">
      <c r="A8505" t="str">
        <f t="shared" si="132"/>
        <v>C672016MaleNon-Maori15</v>
      </c>
      <c r="B8505">
        <v>2016</v>
      </c>
      <c r="C8505" t="s">
        <v>26</v>
      </c>
      <c r="D8505" t="s">
        <v>120</v>
      </c>
      <c r="E8505">
        <v>15</v>
      </c>
      <c r="F8505" t="s">
        <v>153</v>
      </c>
      <c r="G8505">
        <v>45</v>
      </c>
      <c r="H8505">
        <v>58.50994669</v>
      </c>
      <c r="I8505" t="s">
        <v>95</v>
      </c>
      <c r="J8505" t="s">
        <v>226</v>
      </c>
    </row>
    <row r="8506" spans="1:10">
      <c r="A8506" t="str">
        <f t="shared" si="132"/>
        <v>C692016MaleNon-Maori15</v>
      </c>
      <c r="B8506">
        <v>2016</v>
      </c>
      <c r="C8506" t="s">
        <v>26</v>
      </c>
      <c r="D8506" t="s">
        <v>120</v>
      </c>
      <c r="E8506">
        <v>15</v>
      </c>
      <c r="F8506" t="s">
        <v>153</v>
      </c>
      <c r="G8506">
        <v>6</v>
      </c>
      <c r="H8506">
        <v>7.8013262250000004</v>
      </c>
      <c r="I8506" t="s">
        <v>165</v>
      </c>
      <c r="J8506" t="s">
        <v>166</v>
      </c>
    </row>
    <row r="8507" spans="1:10">
      <c r="A8507" t="str">
        <f t="shared" si="132"/>
        <v>C712016MaleNon-Maori15</v>
      </c>
      <c r="B8507">
        <v>2016</v>
      </c>
      <c r="C8507" t="s">
        <v>26</v>
      </c>
      <c r="D8507" t="s">
        <v>120</v>
      </c>
      <c r="E8507">
        <v>15</v>
      </c>
      <c r="F8507" t="s">
        <v>153</v>
      </c>
      <c r="G8507">
        <v>22</v>
      </c>
      <c r="H8507">
        <v>28.604862829999998</v>
      </c>
      <c r="I8507" t="s">
        <v>96</v>
      </c>
      <c r="J8507" t="s">
        <v>167</v>
      </c>
    </row>
    <row r="8508" spans="1:10">
      <c r="A8508" t="str">
        <f t="shared" si="132"/>
        <v>C732016MaleNon-Maori15</v>
      </c>
      <c r="B8508">
        <v>2016</v>
      </c>
      <c r="C8508" t="s">
        <v>26</v>
      </c>
      <c r="D8508" t="s">
        <v>120</v>
      </c>
      <c r="E8508">
        <v>15</v>
      </c>
      <c r="F8508" t="s">
        <v>153</v>
      </c>
      <c r="G8508">
        <v>3</v>
      </c>
      <c r="H8508">
        <v>3.9006631129999998</v>
      </c>
      <c r="I8508" t="s">
        <v>97</v>
      </c>
      <c r="J8508" t="s">
        <v>183</v>
      </c>
    </row>
    <row r="8509" spans="1:10">
      <c r="A8509" t="str">
        <f t="shared" si="132"/>
        <v>C762016MaleNon-Maori15</v>
      </c>
      <c r="B8509">
        <v>2016</v>
      </c>
      <c r="C8509" t="s">
        <v>26</v>
      </c>
      <c r="D8509" t="s">
        <v>120</v>
      </c>
      <c r="E8509">
        <v>15</v>
      </c>
      <c r="F8509" t="s">
        <v>153</v>
      </c>
      <c r="G8509">
        <v>1</v>
      </c>
      <c r="H8509">
        <v>1.3002210380000001</v>
      </c>
      <c r="I8509" t="s">
        <v>231</v>
      </c>
      <c r="J8509" t="s">
        <v>232</v>
      </c>
    </row>
    <row r="8510" spans="1:10">
      <c r="A8510" t="str">
        <f t="shared" si="132"/>
        <v>C77-C792016MaleNon-Maori15</v>
      </c>
      <c r="B8510">
        <v>2016</v>
      </c>
      <c r="C8510" t="s">
        <v>26</v>
      </c>
      <c r="D8510" t="s">
        <v>120</v>
      </c>
      <c r="E8510">
        <v>15</v>
      </c>
      <c r="F8510" t="s">
        <v>153</v>
      </c>
      <c r="G8510">
        <v>18</v>
      </c>
      <c r="H8510">
        <v>23.403978680000002</v>
      </c>
      <c r="I8510" t="s">
        <v>215</v>
      </c>
      <c r="J8510" t="s">
        <v>216</v>
      </c>
    </row>
    <row r="8511" spans="1:10">
      <c r="A8511" t="str">
        <f t="shared" si="132"/>
        <v>C812016MaleNon-Maori15</v>
      </c>
      <c r="B8511">
        <v>2016</v>
      </c>
      <c r="C8511" t="s">
        <v>26</v>
      </c>
      <c r="D8511" t="s">
        <v>120</v>
      </c>
      <c r="E8511">
        <v>15</v>
      </c>
      <c r="F8511" t="s">
        <v>153</v>
      </c>
      <c r="G8511">
        <v>4</v>
      </c>
      <c r="H8511">
        <v>5.2008841500000003</v>
      </c>
      <c r="I8511" t="s">
        <v>98</v>
      </c>
      <c r="J8511" t="s">
        <v>172</v>
      </c>
    </row>
    <row r="8512" spans="1:10">
      <c r="A8512" t="str">
        <f t="shared" si="132"/>
        <v>C82-C86, C962016MaleNon-Maori15</v>
      </c>
      <c r="B8512">
        <v>2016</v>
      </c>
      <c r="C8512" t="s">
        <v>26</v>
      </c>
      <c r="D8512" t="s">
        <v>120</v>
      </c>
      <c r="E8512">
        <v>15</v>
      </c>
      <c r="F8512" t="s">
        <v>153</v>
      </c>
      <c r="G8512">
        <v>57</v>
      </c>
      <c r="H8512">
        <v>74.11259914</v>
      </c>
      <c r="I8512" t="s">
        <v>99</v>
      </c>
      <c r="J8512" t="s">
        <v>173</v>
      </c>
    </row>
    <row r="8513" spans="1:10">
      <c r="A8513" t="str">
        <f t="shared" si="132"/>
        <v>C882016MaleNon-Maori15</v>
      </c>
      <c r="B8513">
        <v>2016</v>
      </c>
      <c r="C8513" t="s">
        <v>26</v>
      </c>
      <c r="D8513" t="s">
        <v>120</v>
      </c>
      <c r="E8513">
        <v>15</v>
      </c>
      <c r="F8513" t="s">
        <v>153</v>
      </c>
      <c r="G8513">
        <v>1</v>
      </c>
      <c r="H8513">
        <v>1.3002210380000001</v>
      </c>
      <c r="I8513" t="s">
        <v>195</v>
      </c>
      <c r="J8513" t="s">
        <v>196</v>
      </c>
    </row>
    <row r="8514" spans="1:10">
      <c r="A8514" t="str">
        <f t="shared" si="132"/>
        <v>C902016MaleNon-Maori15</v>
      </c>
      <c r="B8514">
        <v>2016</v>
      </c>
      <c r="C8514" t="s">
        <v>26</v>
      </c>
      <c r="D8514" t="s">
        <v>120</v>
      </c>
      <c r="E8514">
        <v>15</v>
      </c>
      <c r="F8514" t="s">
        <v>153</v>
      </c>
      <c r="G8514">
        <v>26</v>
      </c>
      <c r="H8514">
        <v>33.805746980000002</v>
      </c>
      <c r="I8514" t="s">
        <v>100</v>
      </c>
      <c r="J8514" t="s">
        <v>205</v>
      </c>
    </row>
    <row r="8515" spans="1:10">
      <c r="A8515" t="str">
        <f t="shared" ref="A8515:A8578" si="133">I8515&amp;B8515&amp;C8515&amp;D8515&amp;E8515</f>
        <v>C91-C952016MaleNon-Maori15</v>
      </c>
      <c r="B8515">
        <v>2016</v>
      </c>
      <c r="C8515" t="s">
        <v>26</v>
      </c>
      <c r="D8515" t="s">
        <v>120</v>
      </c>
      <c r="E8515">
        <v>15</v>
      </c>
      <c r="F8515" t="s">
        <v>153</v>
      </c>
      <c r="G8515">
        <v>41</v>
      </c>
      <c r="H8515">
        <v>53.309062539999999</v>
      </c>
      <c r="I8515" t="s">
        <v>101</v>
      </c>
      <c r="J8515" t="s">
        <v>174</v>
      </c>
    </row>
    <row r="8516" spans="1:10">
      <c r="A8516" t="str">
        <f t="shared" si="133"/>
        <v>D45-D472016MaleNon-Maori15</v>
      </c>
      <c r="B8516">
        <v>2016</v>
      </c>
      <c r="C8516" t="s">
        <v>26</v>
      </c>
      <c r="D8516" t="s">
        <v>120</v>
      </c>
      <c r="E8516">
        <v>15</v>
      </c>
      <c r="F8516" t="s">
        <v>153</v>
      </c>
      <c r="G8516">
        <v>24</v>
      </c>
      <c r="H8516">
        <v>31.205304900000002</v>
      </c>
      <c r="I8516" t="s">
        <v>140</v>
      </c>
      <c r="J8516" t="s">
        <v>181</v>
      </c>
    </row>
    <row r="8517" spans="1:10">
      <c r="A8517" t="str">
        <f t="shared" si="133"/>
        <v>C00-C142017MaleNon-Maori15</v>
      </c>
      <c r="B8517">
        <v>2017</v>
      </c>
      <c r="C8517" t="s">
        <v>26</v>
      </c>
      <c r="D8517" t="s">
        <v>120</v>
      </c>
      <c r="E8517">
        <v>15</v>
      </c>
      <c r="F8517" t="s">
        <v>153</v>
      </c>
      <c r="G8517">
        <v>47</v>
      </c>
      <c r="H8517">
        <v>57.247259440000001</v>
      </c>
      <c r="I8517" t="s">
        <v>86</v>
      </c>
      <c r="J8517" t="s">
        <v>180</v>
      </c>
    </row>
    <row r="8518" spans="1:10">
      <c r="A8518" t="str">
        <f t="shared" si="133"/>
        <v>C152017MaleNon-Maori15</v>
      </c>
      <c r="B8518">
        <v>2017</v>
      </c>
      <c r="C8518" t="s">
        <v>26</v>
      </c>
      <c r="D8518" t="s">
        <v>120</v>
      </c>
      <c r="E8518">
        <v>15</v>
      </c>
      <c r="F8518" t="s">
        <v>153</v>
      </c>
      <c r="G8518">
        <v>36</v>
      </c>
      <c r="H8518">
        <v>43.848964680000002</v>
      </c>
      <c r="I8518" t="s">
        <v>87</v>
      </c>
      <c r="J8518" t="s">
        <v>217</v>
      </c>
    </row>
    <row r="8519" spans="1:10">
      <c r="A8519" t="str">
        <f t="shared" si="133"/>
        <v>C162017MaleNon-Maori15</v>
      </c>
      <c r="B8519">
        <v>2017</v>
      </c>
      <c r="C8519" t="s">
        <v>26</v>
      </c>
      <c r="D8519" t="s">
        <v>120</v>
      </c>
      <c r="E8519">
        <v>15</v>
      </c>
      <c r="F8519" t="s">
        <v>153</v>
      </c>
      <c r="G8519">
        <v>37</v>
      </c>
      <c r="H8519">
        <v>45.066991469999998</v>
      </c>
      <c r="I8519" t="s">
        <v>88</v>
      </c>
      <c r="J8519" t="s">
        <v>188</v>
      </c>
    </row>
    <row r="8520" spans="1:10">
      <c r="A8520" t="str">
        <f t="shared" si="133"/>
        <v>C172017MaleNon-Maori15</v>
      </c>
      <c r="B8520">
        <v>2017</v>
      </c>
      <c r="C8520" t="s">
        <v>26</v>
      </c>
      <c r="D8520" t="s">
        <v>120</v>
      </c>
      <c r="E8520">
        <v>15</v>
      </c>
      <c r="F8520" t="s">
        <v>153</v>
      </c>
      <c r="G8520">
        <v>11</v>
      </c>
      <c r="H8520">
        <v>13.398294760000001</v>
      </c>
      <c r="I8520" t="s">
        <v>208</v>
      </c>
      <c r="J8520" t="s">
        <v>209</v>
      </c>
    </row>
    <row r="8521" spans="1:10">
      <c r="A8521" t="str">
        <f t="shared" si="133"/>
        <v>C18-C212017MaleNon-Maori15</v>
      </c>
      <c r="B8521">
        <v>2017</v>
      </c>
      <c r="C8521" t="s">
        <v>26</v>
      </c>
      <c r="D8521" t="s">
        <v>120</v>
      </c>
      <c r="E8521">
        <v>15</v>
      </c>
      <c r="F8521" t="s">
        <v>153</v>
      </c>
      <c r="G8521">
        <v>236</v>
      </c>
      <c r="H8521">
        <v>287.45432399999999</v>
      </c>
      <c r="I8521" t="s">
        <v>89</v>
      </c>
      <c r="J8521" t="s">
        <v>182</v>
      </c>
    </row>
    <row r="8522" spans="1:10">
      <c r="A8522" t="str">
        <f t="shared" si="133"/>
        <v>C222017MaleNon-Maori15</v>
      </c>
      <c r="B8522">
        <v>2017</v>
      </c>
      <c r="C8522" t="s">
        <v>26</v>
      </c>
      <c r="D8522" t="s">
        <v>120</v>
      </c>
      <c r="E8522">
        <v>15</v>
      </c>
      <c r="F8522" t="s">
        <v>153</v>
      </c>
      <c r="G8522">
        <v>24</v>
      </c>
      <c r="H8522">
        <v>29.232643119999999</v>
      </c>
      <c r="I8522" t="s">
        <v>90</v>
      </c>
      <c r="J8522" t="s">
        <v>159</v>
      </c>
    </row>
    <row r="8523" spans="1:10">
      <c r="A8523" t="str">
        <f t="shared" si="133"/>
        <v>C232017MaleNon-Maori15</v>
      </c>
      <c r="B8523">
        <v>2017</v>
      </c>
      <c r="C8523" t="s">
        <v>26</v>
      </c>
      <c r="D8523" t="s">
        <v>120</v>
      </c>
      <c r="E8523">
        <v>15</v>
      </c>
      <c r="F8523" t="s">
        <v>153</v>
      </c>
      <c r="G8523">
        <v>5</v>
      </c>
      <c r="H8523">
        <v>6.0901339830000003</v>
      </c>
      <c r="I8523" t="s">
        <v>227</v>
      </c>
      <c r="J8523" t="s">
        <v>228</v>
      </c>
    </row>
    <row r="8524" spans="1:10">
      <c r="A8524" t="str">
        <f t="shared" si="133"/>
        <v>C242017MaleNon-Maori15</v>
      </c>
      <c r="B8524">
        <v>2017</v>
      </c>
      <c r="C8524" t="s">
        <v>26</v>
      </c>
      <c r="D8524" t="s">
        <v>120</v>
      </c>
      <c r="E8524">
        <v>15</v>
      </c>
      <c r="F8524" t="s">
        <v>153</v>
      </c>
      <c r="G8524">
        <v>6</v>
      </c>
      <c r="H8524">
        <v>7.3081607799999997</v>
      </c>
      <c r="I8524" t="s">
        <v>220</v>
      </c>
      <c r="J8524" t="s">
        <v>221</v>
      </c>
    </row>
    <row r="8525" spans="1:10">
      <c r="A8525" t="str">
        <f t="shared" si="133"/>
        <v>C252017MaleNon-Maori15</v>
      </c>
      <c r="B8525">
        <v>2017</v>
      </c>
      <c r="C8525" t="s">
        <v>26</v>
      </c>
      <c r="D8525" t="s">
        <v>120</v>
      </c>
      <c r="E8525">
        <v>15</v>
      </c>
      <c r="F8525" t="s">
        <v>153</v>
      </c>
      <c r="G8525">
        <v>29</v>
      </c>
      <c r="H8525">
        <v>35.322777100000003</v>
      </c>
      <c r="I8525" t="s">
        <v>91</v>
      </c>
      <c r="J8525" t="s">
        <v>197</v>
      </c>
    </row>
    <row r="8526" spans="1:10">
      <c r="A8526" t="str">
        <f t="shared" si="133"/>
        <v>C262017MaleNon-Maori15</v>
      </c>
      <c r="B8526">
        <v>2017</v>
      </c>
      <c r="C8526" t="s">
        <v>26</v>
      </c>
      <c r="D8526" t="s">
        <v>120</v>
      </c>
      <c r="E8526">
        <v>15</v>
      </c>
      <c r="F8526" t="s">
        <v>153</v>
      </c>
      <c r="G8526">
        <v>11</v>
      </c>
      <c r="H8526">
        <v>13.398294760000001</v>
      </c>
      <c r="I8526" t="s">
        <v>198</v>
      </c>
      <c r="J8526" t="s">
        <v>199</v>
      </c>
    </row>
    <row r="8527" spans="1:10">
      <c r="A8527" t="str">
        <f t="shared" si="133"/>
        <v>C302017MaleNon-Maori15</v>
      </c>
      <c r="B8527">
        <v>2017</v>
      </c>
      <c r="C8527" t="s">
        <v>26</v>
      </c>
      <c r="D8527" t="s">
        <v>120</v>
      </c>
      <c r="E8527">
        <v>15</v>
      </c>
      <c r="F8527" t="s">
        <v>153</v>
      </c>
      <c r="G8527">
        <v>5</v>
      </c>
      <c r="H8527">
        <v>6.0901339830000003</v>
      </c>
      <c r="I8527" t="s">
        <v>210</v>
      </c>
      <c r="J8527" t="s">
        <v>211</v>
      </c>
    </row>
    <row r="8528" spans="1:10">
      <c r="A8528" t="str">
        <f t="shared" si="133"/>
        <v>C322017MaleNon-Maori15</v>
      </c>
      <c r="B8528">
        <v>2017</v>
      </c>
      <c r="C8528" t="s">
        <v>26</v>
      </c>
      <c r="D8528" t="s">
        <v>120</v>
      </c>
      <c r="E8528">
        <v>15</v>
      </c>
      <c r="F8528" t="s">
        <v>153</v>
      </c>
      <c r="G8528">
        <v>5</v>
      </c>
      <c r="H8528">
        <v>6.0901339830000003</v>
      </c>
      <c r="I8528" t="s">
        <v>189</v>
      </c>
      <c r="J8528" t="s">
        <v>190</v>
      </c>
    </row>
    <row r="8529" spans="1:10">
      <c r="A8529" t="str">
        <f t="shared" si="133"/>
        <v>C33-C342017MaleNon-Maori15</v>
      </c>
      <c r="B8529">
        <v>2017</v>
      </c>
      <c r="C8529" t="s">
        <v>26</v>
      </c>
      <c r="D8529" t="s">
        <v>120</v>
      </c>
      <c r="E8529">
        <v>15</v>
      </c>
      <c r="F8529" t="s">
        <v>153</v>
      </c>
      <c r="G8529">
        <v>173</v>
      </c>
      <c r="H8529">
        <v>210.71863579999999</v>
      </c>
      <c r="I8529" t="s">
        <v>92</v>
      </c>
      <c r="J8529" t="s">
        <v>175</v>
      </c>
    </row>
    <row r="8530" spans="1:10">
      <c r="A8530" t="str">
        <f t="shared" si="133"/>
        <v>C40-C412017MaleNon-Maori15</v>
      </c>
      <c r="B8530">
        <v>2017</v>
      </c>
      <c r="C8530" t="s">
        <v>26</v>
      </c>
      <c r="D8530" t="s">
        <v>120</v>
      </c>
      <c r="E8530">
        <v>15</v>
      </c>
      <c r="F8530" t="s">
        <v>153</v>
      </c>
      <c r="G8530">
        <v>3</v>
      </c>
      <c r="H8530">
        <v>3.6540803899999998</v>
      </c>
      <c r="I8530" t="s">
        <v>160</v>
      </c>
      <c r="J8530" t="s">
        <v>161</v>
      </c>
    </row>
    <row r="8531" spans="1:10">
      <c r="A8531" t="str">
        <f t="shared" si="133"/>
        <v>C432017MaleNon-Maori15</v>
      </c>
      <c r="B8531">
        <v>2017</v>
      </c>
      <c r="C8531" t="s">
        <v>26</v>
      </c>
      <c r="D8531" t="s">
        <v>120</v>
      </c>
      <c r="E8531">
        <v>15</v>
      </c>
      <c r="F8531" t="s">
        <v>153</v>
      </c>
      <c r="G8531">
        <v>213</v>
      </c>
      <c r="H8531">
        <v>259.43970769999999</v>
      </c>
      <c r="I8531" t="s">
        <v>93</v>
      </c>
      <c r="J8531" t="s">
        <v>186</v>
      </c>
    </row>
    <row r="8532" spans="1:10">
      <c r="A8532" t="str">
        <f t="shared" si="133"/>
        <v>C442017MaleNon-Maori15</v>
      </c>
      <c r="B8532">
        <v>2017</v>
      </c>
      <c r="C8532" t="s">
        <v>26</v>
      </c>
      <c r="D8532" t="s">
        <v>120</v>
      </c>
      <c r="E8532">
        <v>15</v>
      </c>
      <c r="F8532" t="s">
        <v>153</v>
      </c>
      <c r="G8532">
        <v>22</v>
      </c>
      <c r="H8532">
        <v>26.796589520000001</v>
      </c>
      <c r="I8532" t="s">
        <v>176</v>
      </c>
      <c r="J8532" t="s">
        <v>177</v>
      </c>
    </row>
    <row r="8533" spans="1:10">
      <c r="A8533" t="str">
        <f t="shared" si="133"/>
        <v>C452017MaleNon-Maori15</v>
      </c>
      <c r="B8533">
        <v>2017</v>
      </c>
      <c r="C8533" t="s">
        <v>26</v>
      </c>
      <c r="D8533" t="s">
        <v>120</v>
      </c>
      <c r="E8533">
        <v>15</v>
      </c>
      <c r="F8533" t="s">
        <v>153</v>
      </c>
      <c r="G8533">
        <v>18</v>
      </c>
      <c r="H8533">
        <v>21.924482340000001</v>
      </c>
      <c r="I8533" t="s">
        <v>218</v>
      </c>
      <c r="J8533" t="s">
        <v>219</v>
      </c>
    </row>
    <row r="8534" spans="1:10">
      <c r="A8534" t="str">
        <f t="shared" si="133"/>
        <v>C462017MaleNon-Maori15</v>
      </c>
      <c r="B8534">
        <v>2017</v>
      </c>
      <c r="C8534" t="s">
        <v>26</v>
      </c>
      <c r="D8534" t="s">
        <v>120</v>
      </c>
      <c r="E8534">
        <v>15</v>
      </c>
      <c r="F8534" t="s">
        <v>153</v>
      </c>
      <c r="G8534">
        <v>1</v>
      </c>
      <c r="H8534">
        <v>1.218026797</v>
      </c>
      <c r="I8534" t="s">
        <v>224</v>
      </c>
      <c r="J8534" t="s">
        <v>225</v>
      </c>
    </row>
    <row r="8535" spans="1:10">
      <c r="A8535" t="str">
        <f t="shared" si="133"/>
        <v>C482017MaleNon-Maori15</v>
      </c>
      <c r="B8535">
        <v>2017</v>
      </c>
      <c r="C8535" t="s">
        <v>26</v>
      </c>
      <c r="D8535" t="s">
        <v>120</v>
      </c>
      <c r="E8535">
        <v>15</v>
      </c>
      <c r="F8535" t="s">
        <v>153</v>
      </c>
      <c r="G8535">
        <v>1</v>
      </c>
      <c r="H8535">
        <v>1.218026797</v>
      </c>
      <c r="I8535" t="s">
        <v>200</v>
      </c>
      <c r="J8535" t="s">
        <v>201</v>
      </c>
    </row>
    <row r="8536" spans="1:10">
      <c r="A8536" t="str">
        <f t="shared" si="133"/>
        <v>C492017MaleNon-Maori15</v>
      </c>
      <c r="B8536">
        <v>2017</v>
      </c>
      <c r="C8536" t="s">
        <v>26</v>
      </c>
      <c r="D8536" t="s">
        <v>120</v>
      </c>
      <c r="E8536">
        <v>15</v>
      </c>
      <c r="F8536" t="s">
        <v>153</v>
      </c>
      <c r="G8536">
        <v>12</v>
      </c>
      <c r="H8536">
        <v>14.616321559999999</v>
      </c>
      <c r="I8536" t="s">
        <v>162</v>
      </c>
      <c r="J8536" t="s">
        <v>163</v>
      </c>
    </row>
    <row r="8537" spans="1:10">
      <c r="A8537" t="str">
        <f t="shared" si="133"/>
        <v>C502017MaleNon-Maori15</v>
      </c>
      <c r="B8537">
        <v>2017</v>
      </c>
      <c r="C8537" t="s">
        <v>26</v>
      </c>
      <c r="D8537" t="s">
        <v>120</v>
      </c>
      <c r="E8537">
        <v>15</v>
      </c>
      <c r="F8537" t="s">
        <v>153</v>
      </c>
      <c r="G8537">
        <v>4</v>
      </c>
      <c r="H8537">
        <v>4.872107186</v>
      </c>
      <c r="I8537" t="s">
        <v>102</v>
      </c>
      <c r="J8537" t="s">
        <v>214</v>
      </c>
    </row>
    <row r="8538" spans="1:10">
      <c r="A8538" t="str">
        <f t="shared" si="133"/>
        <v>C602017MaleNon-Maori15</v>
      </c>
      <c r="B8538">
        <v>2017</v>
      </c>
      <c r="C8538" t="s">
        <v>26</v>
      </c>
      <c r="D8538" t="s">
        <v>120</v>
      </c>
      <c r="E8538">
        <v>15</v>
      </c>
      <c r="F8538" t="s">
        <v>153</v>
      </c>
      <c r="G8538">
        <v>6</v>
      </c>
      <c r="H8538">
        <v>7.3081607799999997</v>
      </c>
      <c r="I8538" t="s">
        <v>222</v>
      </c>
      <c r="J8538" t="s">
        <v>223</v>
      </c>
    </row>
    <row r="8539" spans="1:10">
      <c r="A8539" t="str">
        <f t="shared" si="133"/>
        <v>C612017MaleNon-Maori15</v>
      </c>
      <c r="B8539">
        <v>2017</v>
      </c>
      <c r="C8539" t="s">
        <v>26</v>
      </c>
      <c r="D8539" t="s">
        <v>120</v>
      </c>
      <c r="E8539">
        <v>15</v>
      </c>
      <c r="F8539" t="s">
        <v>153</v>
      </c>
      <c r="G8539">
        <v>602</v>
      </c>
      <c r="H8539">
        <v>733.25213150000002</v>
      </c>
      <c r="I8539" t="s">
        <v>107</v>
      </c>
      <c r="J8539" t="s">
        <v>202</v>
      </c>
    </row>
    <row r="8540" spans="1:10">
      <c r="A8540" t="str">
        <f t="shared" si="133"/>
        <v>C622017MaleNon-Maori15</v>
      </c>
      <c r="B8540">
        <v>2017</v>
      </c>
      <c r="C8540" t="s">
        <v>26</v>
      </c>
      <c r="D8540" t="s">
        <v>120</v>
      </c>
      <c r="E8540">
        <v>15</v>
      </c>
      <c r="F8540" t="s">
        <v>153</v>
      </c>
      <c r="G8540">
        <v>2</v>
      </c>
      <c r="H8540">
        <v>2.436053593</v>
      </c>
      <c r="I8540" t="s">
        <v>108</v>
      </c>
      <c r="J8540" t="s">
        <v>187</v>
      </c>
    </row>
    <row r="8541" spans="1:10">
      <c r="A8541" t="str">
        <f t="shared" si="133"/>
        <v>C64-C66, C682017MaleNon-Maori15</v>
      </c>
      <c r="B8541">
        <v>2017</v>
      </c>
      <c r="C8541" t="s">
        <v>26</v>
      </c>
      <c r="D8541" t="s">
        <v>120</v>
      </c>
      <c r="E8541">
        <v>15</v>
      </c>
      <c r="F8541" t="s">
        <v>153</v>
      </c>
      <c r="G8541">
        <v>65</v>
      </c>
      <c r="H8541">
        <v>79.171741780000005</v>
      </c>
      <c r="I8541" t="s">
        <v>94</v>
      </c>
      <c r="J8541" t="s">
        <v>164</v>
      </c>
    </row>
    <row r="8542" spans="1:10">
      <c r="A8542" t="str">
        <f t="shared" si="133"/>
        <v>C672017MaleNon-Maori15</v>
      </c>
      <c r="B8542">
        <v>2017</v>
      </c>
      <c r="C8542" t="s">
        <v>26</v>
      </c>
      <c r="D8542" t="s">
        <v>120</v>
      </c>
      <c r="E8542">
        <v>15</v>
      </c>
      <c r="F8542" t="s">
        <v>153</v>
      </c>
      <c r="G8542">
        <v>53</v>
      </c>
      <c r="H8542">
        <v>64.555420220000002</v>
      </c>
      <c r="I8542" t="s">
        <v>95</v>
      </c>
      <c r="J8542" t="s">
        <v>226</v>
      </c>
    </row>
    <row r="8543" spans="1:10">
      <c r="A8543" t="str">
        <f t="shared" si="133"/>
        <v>C692017MaleNon-Maori15</v>
      </c>
      <c r="B8543">
        <v>2017</v>
      </c>
      <c r="C8543" t="s">
        <v>26</v>
      </c>
      <c r="D8543" t="s">
        <v>120</v>
      </c>
      <c r="E8543">
        <v>15</v>
      </c>
      <c r="F8543" t="s">
        <v>153</v>
      </c>
      <c r="G8543">
        <v>2</v>
      </c>
      <c r="H8543">
        <v>2.436053593</v>
      </c>
      <c r="I8543" t="s">
        <v>165</v>
      </c>
      <c r="J8543" t="s">
        <v>166</v>
      </c>
    </row>
    <row r="8544" spans="1:10">
      <c r="A8544" t="str">
        <f t="shared" si="133"/>
        <v>C712017MaleNon-Maori15</v>
      </c>
      <c r="B8544">
        <v>2017</v>
      </c>
      <c r="C8544" t="s">
        <v>26</v>
      </c>
      <c r="D8544" t="s">
        <v>120</v>
      </c>
      <c r="E8544">
        <v>15</v>
      </c>
      <c r="F8544" t="s">
        <v>153</v>
      </c>
      <c r="G8544">
        <v>17</v>
      </c>
      <c r="H8544">
        <v>20.70645554</v>
      </c>
      <c r="I8544" t="s">
        <v>96</v>
      </c>
      <c r="J8544" t="s">
        <v>167</v>
      </c>
    </row>
    <row r="8545" spans="1:10">
      <c r="A8545" t="str">
        <f t="shared" si="133"/>
        <v>C732017MaleNon-Maori15</v>
      </c>
      <c r="B8545">
        <v>2017</v>
      </c>
      <c r="C8545" t="s">
        <v>26</v>
      </c>
      <c r="D8545" t="s">
        <v>120</v>
      </c>
      <c r="E8545">
        <v>15</v>
      </c>
      <c r="F8545" t="s">
        <v>153</v>
      </c>
      <c r="G8545">
        <v>7</v>
      </c>
      <c r="H8545">
        <v>8.5261875759999999</v>
      </c>
      <c r="I8545" t="s">
        <v>97</v>
      </c>
      <c r="J8545" t="s">
        <v>183</v>
      </c>
    </row>
    <row r="8546" spans="1:10">
      <c r="A8546" t="str">
        <f t="shared" si="133"/>
        <v>C762017MaleNon-Maori15</v>
      </c>
      <c r="B8546">
        <v>2017</v>
      </c>
      <c r="C8546" t="s">
        <v>26</v>
      </c>
      <c r="D8546" t="s">
        <v>120</v>
      </c>
      <c r="E8546">
        <v>15</v>
      </c>
      <c r="F8546" t="s">
        <v>153</v>
      </c>
      <c r="G8546">
        <v>1</v>
      </c>
      <c r="H8546">
        <v>1.218026797</v>
      </c>
      <c r="I8546" t="s">
        <v>231</v>
      </c>
      <c r="J8546" t="s">
        <v>232</v>
      </c>
    </row>
    <row r="8547" spans="1:10">
      <c r="A8547" t="str">
        <f t="shared" si="133"/>
        <v>C77-C792017MaleNon-Maori15</v>
      </c>
      <c r="B8547">
        <v>2017</v>
      </c>
      <c r="C8547" t="s">
        <v>26</v>
      </c>
      <c r="D8547" t="s">
        <v>120</v>
      </c>
      <c r="E8547">
        <v>15</v>
      </c>
      <c r="F8547" t="s">
        <v>153</v>
      </c>
      <c r="G8547">
        <v>21</v>
      </c>
      <c r="H8547">
        <v>25.578562730000002</v>
      </c>
      <c r="I8547" t="s">
        <v>215</v>
      </c>
      <c r="J8547" t="s">
        <v>216</v>
      </c>
    </row>
    <row r="8548" spans="1:10">
      <c r="A8548" t="str">
        <f t="shared" si="133"/>
        <v>C802017MaleNon-Maori15</v>
      </c>
      <c r="B8548">
        <v>2017</v>
      </c>
      <c r="C8548" t="s">
        <v>26</v>
      </c>
      <c r="D8548" t="s">
        <v>120</v>
      </c>
      <c r="E8548">
        <v>15</v>
      </c>
      <c r="F8548" t="s">
        <v>153</v>
      </c>
      <c r="G8548">
        <v>2</v>
      </c>
      <c r="H8548">
        <v>2.436053593</v>
      </c>
      <c r="I8548" t="s">
        <v>229</v>
      </c>
      <c r="J8548" t="s">
        <v>230</v>
      </c>
    </row>
    <row r="8549" spans="1:10">
      <c r="A8549" t="str">
        <f t="shared" si="133"/>
        <v>C812017MaleNon-Maori15</v>
      </c>
      <c r="B8549">
        <v>2017</v>
      </c>
      <c r="C8549" t="s">
        <v>26</v>
      </c>
      <c r="D8549" t="s">
        <v>120</v>
      </c>
      <c r="E8549">
        <v>15</v>
      </c>
      <c r="F8549" t="s">
        <v>153</v>
      </c>
      <c r="G8549">
        <v>2</v>
      </c>
      <c r="H8549">
        <v>2.436053593</v>
      </c>
      <c r="I8549" t="s">
        <v>98</v>
      </c>
      <c r="J8549" t="s">
        <v>172</v>
      </c>
    </row>
    <row r="8550" spans="1:10">
      <c r="A8550" t="str">
        <f t="shared" si="133"/>
        <v>C82-C86, C962017MaleNon-Maori15</v>
      </c>
      <c r="B8550">
        <v>2017</v>
      </c>
      <c r="C8550" t="s">
        <v>26</v>
      </c>
      <c r="D8550" t="s">
        <v>120</v>
      </c>
      <c r="E8550">
        <v>15</v>
      </c>
      <c r="F8550" t="s">
        <v>153</v>
      </c>
      <c r="G8550">
        <v>70</v>
      </c>
      <c r="H8550">
        <v>85.261875759999995</v>
      </c>
      <c r="I8550" t="s">
        <v>99</v>
      </c>
      <c r="J8550" t="s">
        <v>173</v>
      </c>
    </row>
    <row r="8551" spans="1:10">
      <c r="A8551" t="str">
        <f t="shared" si="133"/>
        <v>C882017MaleNon-Maori15</v>
      </c>
      <c r="B8551">
        <v>2017</v>
      </c>
      <c r="C8551" t="s">
        <v>26</v>
      </c>
      <c r="D8551" t="s">
        <v>120</v>
      </c>
      <c r="E8551">
        <v>15</v>
      </c>
      <c r="F8551" t="s">
        <v>153</v>
      </c>
      <c r="G8551">
        <v>10</v>
      </c>
      <c r="H8551">
        <v>12.180267969999999</v>
      </c>
      <c r="I8551" t="s">
        <v>195</v>
      </c>
      <c r="J8551" t="s">
        <v>196</v>
      </c>
    </row>
    <row r="8552" spans="1:10">
      <c r="A8552" t="str">
        <f t="shared" si="133"/>
        <v>C902017MaleNon-Maori15</v>
      </c>
      <c r="B8552">
        <v>2017</v>
      </c>
      <c r="C8552" t="s">
        <v>26</v>
      </c>
      <c r="D8552" t="s">
        <v>120</v>
      </c>
      <c r="E8552">
        <v>15</v>
      </c>
      <c r="F8552" t="s">
        <v>153</v>
      </c>
      <c r="G8552">
        <v>43</v>
      </c>
      <c r="H8552">
        <v>52.375152249999999</v>
      </c>
      <c r="I8552" t="s">
        <v>100</v>
      </c>
      <c r="J8552" t="s">
        <v>205</v>
      </c>
    </row>
    <row r="8553" spans="1:10">
      <c r="A8553" t="str">
        <f t="shared" si="133"/>
        <v>C91-C952017MaleNon-Maori15</v>
      </c>
      <c r="B8553">
        <v>2017</v>
      </c>
      <c r="C8553" t="s">
        <v>26</v>
      </c>
      <c r="D8553" t="s">
        <v>120</v>
      </c>
      <c r="E8553">
        <v>15</v>
      </c>
      <c r="F8553" t="s">
        <v>153</v>
      </c>
      <c r="G8553">
        <v>50</v>
      </c>
      <c r="H8553">
        <v>60.901339829999998</v>
      </c>
      <c r="I8553" t="s">
        <v>101</v>
      </c>
      <c r="J8553" t="s">
        <v>174</v>
      </c>
    </row>
    <row r="8554" spans="1:10">
      <c r="A8554" t="str">
        <f t="shared" si="133"/>
        <v>D45-D472017MaleNon-Maori15</v>
      </c>
      <c r="B8554">
        <v>2017</v>
      </c>
      <c r="C8554" t="s">
        <v>26</v>
      </c>
      <c r="D8554" t="s">
        <v>120</v>
      </c>
      <c r="E8554">
        <v>15</v>
      </c>
      <c r="F8554" t="s">
        <v>153</v>
      </c>
      <c r="G8554">
        <v>40</v>
      </c>
      <c r="H8554">
        <v>48.721071860000002</v>
      </c>
      <c r="I8554" t="s">
        <v>140</v>
      </c>
      <c r="J8554" t="s">
        <v>181</v>
      </c>
    </row>
    <row r="8555" spans="1:10">
      <c r="A8555" t="str">
        <f t="shared" si="133"/>
        <v>C00-C142015MaleNon-Maori16</v>
      </c>
      <c r="B8555">
        <v>2015</v>
      </c>
      <c r="C8555" t="s">
        <v>26</v>
      </c>
      <c r="D8555" t="s">
        <v>120</v>
      </c>
      <c r="E8555">
        <v>16</v>
      </c>
      <c r="F8555" t="s">
        <v>154</v>
      </c>
      <c r="G8555">
        <v>35</v>
      </c>
      <c r="H8555">
        <v>66.062665159999995</v>
      </c>
      <c r="I8555" t="s">
        <v>86</v>
      </c>
      <c r="J8555" t="s">
        <v>180</v>
      </c>
    </row>
    <row r="8556" spans="1:10">
      <c r="A8556" t="str">
        <f t="shared" si="133"/>
        <v>C152015MaleNon-Maori16</v>
      </c>
      <c r="B8556">
        <v>2015</v>
      </c>
      <c r="C8556" t="s">
        <v>26</v>
      </c>
      <c r="D8556" t="s">
        <v>120</v>
      </c>
      <c r="E8556">
        <v>16</v>
      </c>
      <c r="F8556" t="s">
        <v>154</v>
      </c>
      <c r="G8556">
        <v>29</v>
      </c>
      <c r="H8556">
        <v>54.73763684</v>
      </c>
      <c r="I8556" t="s">
        <v>87</v>
      </c>
      <c r="J8556" t="s">
        <v>217</v>
      </c>
    </row>
    <row r="8557" spans="1:10">
      <c r="A8557" t="str">
        <f t="shared" si="133"/>
        <v>C162015MaleNon-Maori16</v>
      </c>
      <c r="B8557">
        <v>2015</v>
      </c>
      <c r="C8557" t="s">
        <v>26</v>
      </c>
      <c r="D8557" t="s">
        <v>120</v>
      </c>
      <c r="E8557">
        <v>16</v>
      </c>
      <c r="F8557" t="s">
        <v>154</v>
      </c>
      <c r="G8557">
        <v>26</v>
      </c>
      <c r="H8557">
        <v>49.075122690000001</v>
      </c>
      <c r="I8557" t="s">
        <v>88</v>
      </c>
      <c r="J8557" t="s">
        <v>188</v>
      </c>
    </row>
    <row r="8558" spans="1:10">
      <c r="A8558" t="str">
        <f t="shared" si="133"/>
        <v>C172015MaleNon-Maori16</v>
      </c>
      <c r="B8558">
        <v>2015</v>
      </c>
      <c r="C8558" t="s">
        <v>26</v>
      </c>
      <c r="D8558" t="s">
        <v>120</v>
      </c>
      <c r="E8558">
        <v>16</v>
      </c>
      <c r="F8558" t="s">
        <v>154</v>
      </c>
      <c r="G8558">
        <v>5</v>
      </c>
      <c r="H8558">
        <v>9.437523594</v>
      </c>
      <c r="I8558" t="s">
        <v>208</v>
      </c>
      <c r="J8558" t="s">
        <v>209</v>
      </c>
    </row>
    <row r="8559" spans="1:10">
      <c r="A8559" t="str">
        <f t="shared" si="133"/>
        <v>C18-C212015MaleNon-Maori16</v>
      </c>
      <c r="B8559">
        <v>2015</v>
      </c>
      <c r="C8559" t="s">
        <v>26</v>
      </c>
      <c r="D8559" t="s">
        <v>120</v>
      </c>
      <c r="E8559">
        <v>16</v>
      </c>
      <c r="F8559" t="s">
        <v>154</v>
      </c>
      <c r="G8559">
        <v>239</v>
      </c>
      <c r="H8559">
        <v>451.11362780000002</v>
      </c>
      <c r="I8559" t="s">
        <v>89</v>
      </c>
      <c r="J8559" t="s">
        <v>182</v>
      </c>
    </row>
    <row r="8560" spans="1:10">
      <c r="A8560" t="str">
        <f t="shared" si="133"/>
        <v>C222015MaleNon-Maori16</v>
      </c>
      <c r="B8560">
        <v>2015</v>
      </c>
      <c r="C8560" t="s">
        <v>26</v>
      </c>
      <c r="D8560" t="s">
        <v>120</v>
      </c>
      <c r="E8560">
        <v>16</v>
      </c>
      <c r="F8560" t="s">
        <v>154</v>
      </c>
      <c r="G8560">
        <v>30</v>
      </c>
      <c r="H8560">
        <v>56.625141560000003</v>
      </c>
      <c r="I8560" t="s">
        <v>90</v>
      </c>
      <c r="J8560" t="s">
        <v>159</v>
      </c>
    </row>
    <row r="8561" spans="1:10">
      <c r="A8561" t="str">
        <f t="shared" si="133"/>
        <v>C232015MaleNon-Maori16</v>
      </c>
      <c r="B8561">
        <v>2015</v>
      </c>
      <c r="C8561" t="s">
        <v>26</v>
      </c>
      <c r="D8561" t="s">
        <v>120</v>
      </c>
      <c r="E8561">
        <v>16</v>
      </c>
      <c r="F8561" t="s">
        <v>154</v>
      </c>
      <c r="G8561">
        <v>1</v>
      </c>
      <c r="H8561">
        <v>1.8875047190000001</v>
      </c>
      <c r="I8561" t="s">
        <v>227</v>
      </c>
      <c r="J8561" t="s">
        <v>228</v>
      </c>
    </row>
    <row r="8562" spans="1:10">
      <c r="A8562" t="str">
        <f t="shared" si="133"/>
        <v>C242015MaleNon-Maori16</v>
      </c>
      <c r="B8562">
        <v>2015</v>
      </c>
      <c r="C8562" t="s">
        <v>26</v>
      </c>
      <c r="D8562" t="s">
        <v>120</v>
      </c>
      <c r="E8562">
        <v>16</v>
      </c>
      <c r="F8562" t="s">
        <v>154</v>
      </c>
      <c r="G8562">
        <v>5</v>
      </c>
      <c r="H8562">
        <v>9.437523594</v>
      </c>
      <c r="I8562" t="s">
        <v>220</v>
      </c>
      <c r="J8562" t="s">
        <v>221</v>
      </c>
    </row>
    <row r="8563" spans="1:10">
      <c r="A8563" t="str">
        <f t="shared" si="133"/>
        <v>C252015MaleNon-Maori16</v>
      </c>
      <c r="B8563">
        <v>2015</v>
      </c>
      <c r="C8563" t="s">
        <v>26</v>
      </c>
      <c r="D8563" t="s">
        <v>120</v>
      </c>
      <c r="E8563">
        <v>16</v>
      </c>
      <c r="F8563" t="s">
        <v>154</v>
      </c>
      <c r="G8563">
        <v>40</v>
      </c>
      <c r="H8563">
        <v>75.500188750000007</v>
      </c>
      <c r="I8563" t="s">
        <v>91</v>
      </c>
      <c r="J8563" t="s">
        <v>197</v>
      </c>
    </row>
    <row r="8564" spans="1:10">
      <c r="A8564" t="str">
        <f t="shared" si="133"/>
        <v>C262015MaleNon-Maori16</v>
      </c>
      <c r="B8564">
        <v>2015</v>
      </c>
      <c r="C8564" t="s">
        <v>26</v>
      </c>
      <c r="D8564" t="s">
        <v>120</v>
      </c>
      <c r="E8564">
        <v>16</v>
      </c>
      <c r="F8564" t="s">
        <v>154</v>
      </c>
      <c r="G8564">
        <v>8</v>
      </c>
      <c r="H8564">
        <v>15.10003775</v>
      </c>
      <c r="I8564" t="s">
        <v>198</v>
      </c>
      <c r="J8564" t="s">
        <v>199</v>
      </c>
    </row>
    <row r="8565" spans="1:10">
      <c r="A8565" t="str">
        <f t="shared" si="133"/>
        <v>C302015MaleNon-Maori16</v>
      </c>
      <c r="B8565">
        <v>2015</v>
      </c>
      <c r="C8565" t="s">
        <v>26</v>
      </c>
      <c r="D8565" t="s">
        <v>120</v>
      </c>
      <c r="E8565">
        <v>16</v>
      </c>
      <c r="F8565" t="s">
        <v>154</v>
      </c>
      <c r="G8565">
        <v>1</v>
      </c>
      <c r="H8565">
        <v>1.8875047190000001</v>
      </c>
      <c r="I8565" t="s">
        <v>210</v>
      </c>
      <c r="J8565" t="s">
        <v>211</v>
      </c>
    </row>
    <row r="8566" spans="1:10">
      <c r="A8566" t="str">
        <f t="shared" si="133"/>
        <v>C322015MaleNon-Maori16</v>
      </c>
      <c r="B8566">
        <v>2015</v>
      </c>
      <c r="C8566" t="s">
        <v>26</v>
      </c>
      <c r="D8566" t="s">
        <v>120</v>
      </c>
      <c r="E8566">
        <v>16</v>
      </c>
      <c r="F8566" t="s">
        <v>154</v>
      </c>
      <c r="G8566">
        <v>4</v>
      </c>
      <c r="H8566">
        <v>7.5500188750000001</v>
      </c>
      <c r="I8566" t="s">
        <v>189</v>
      </c>
      <c r="J8566" t="s">
        <v>190</v>
      </c>
    </row>
    <row r="8567" spans="1:10">
      <c r="A8567" t="str">
        <f t="shared" si="133"/>
        <v>C33-C342015MaleNon-Maori16</v>
      </c>
      <c r="B8567">
        <v>2015</v>
      </c>
      <c r="C8567" t="s">
        <v>26</v>
      </c>
      <c r="D8567" t="s">
        <v>120</v>
      </c>
      <c r="E8567">
        <v>16</v>
      </c>
      <c r="F8567" t="s">
        <v>154</v>
      </c>
      <c r="G8567">
        <v>154</v>
      </c>
      <c r="H8567">
        <v>290.67572669999998</v>
      </c>
      <c r="I8567" t="s">
        <v>92</v>
      </c>
      <c r="J8567" t="s">
        <v>175</v>
      </c>
    </row>
    <row r="8568" spans="1:10">
      <c r="A8568" t="str">
        <f t="shared" si="133"/>
        <v>C432015MaleNon-Maori16</v>
      </c>
      <c r="B8568">
        <v>2015</v>
      </c>
      <c r="C8568" t="s">
        <v>26</v>
      </c>
      <c r="D8568" t="s">
        <v>120</v>
      </c>
      <c r="E8568">
        <v>16</v>
      </c>
      <c r="F8568" t="s">
        <v>154</v>
      </c>
      <c r="G8568">
        <v>154</v>
      </c>
      <c r="H8568">
        <v>290.67572669999998</v>
      </c>
      <c r="I8568" t="s">
        <v>93</v>
      </c>
      <c r="J8568" t="s">
        <v>186</v>
      </c>
    </row>
    <row r="8569" spans="1:10">
      <c r="A8569" t="str">
        <f t="shared" si="133"/>
        <v>C442015MaleNon-Maori16</v>
      </c>
      <c r="B8569">
        <v>2015</v>
      </c>
      <c r="C8569" t="s">
        <v>26</v>
      </c>
      <c r="D8569" t="s">
        <v>120</v>
      </c>
      <c r="E8569">
        <v>16</v>
      </c>
      <c r="F8569" t="s">
        <v>154</v>
      </c>
      <c r="G8569">
        <v>10</v>
      </c>
      <c r="H8569">
        <v>18.87504719</v>
      </c>
      <c r="I8569" t="s">
        <v>176</v>
      </c>
      <c r="J8569" t="s">
        <v>177</v>
      </c>
    </row>
    <row r="8570" spans="1:10">
      <c r="A8570" t="str">
        <f t="shared" si="133"/>
        <v>C452015MaleNon-Maori16</v>
      </c>
      <c r="B8570">
        <v>2015</v>
      </c>
      <c r="C8570" t="s">
        <v>26</v>
      </c>
      <c r="D8570" t="s">
        <v>120</v>
      </c>
      <c r="E8570">
        <v>16</v>
      </c>
      <c r="F8570" t="s">
        <v>154</v>
      </c>
      <c r="G8570">
        <v>17</v>
      </c>
      <c r="H8570">
        <v>32.08758022</v>
      </c>
      <c r="I8570" t="s">
        <v>218</v>
      </c>
      <c r="J8570" t="s">
        <v>219</v>
      </c>
    </row>
    <row r="8571" spans="1:10">
      <c r="A8571" t="str">
        <f t="shared" si="133"/>
        <v>C492015MaleNon-Maori16</v>
      </c>
      <c r="B8571">
        <v>2015</v>
      </c>
      <c r="C8571" t="s">
        <v>26</v>
      </c>
      <c r="D8571" t="s">
        <v>120</v>
      </c>
      <c r="E8571">
        <v>16</v>
      </c>
      <c r="F8571" t="s">
        <v>154</v>
      </c>
      <c r="G8571">
        <v>11</v>
      </c>
      <c r="H8571">
        <v>20.762551909999999</v>
      </c>
      <c r="I8571" t="s">
        <v>162</v>
      </c>
      <c r="J8571" t="s">
        <v>163</v>
      </c>
    </row>
    <row r="8572" spans="1:10">
      <c r="A8572" t="str">
        <f t="shared" si="133"/>
        <v>C502015MaleNon-Maori16</v>
      </c>
      <c r="B8572">
        <v>2015</v>
      </c>
      <c r="C8572" t="s">
        <v>26</v>
      </c>
      <c r="D8572" t="s">
        <v>120</v>
      </c>
      <c r="E8572">
        <v>16</v>
      </c>
      <c r="F8572" t="s">
        <v>154</v>
      </c>
      <c r="G8572">
        <v>6</v>
      </c>
      <c r="H8572">
        <v>11.32502831</v>
      </c>
      <c r="I8572" t="s">
        <v>102</v>
      </c>
      <c r="J8572" t="s">
        <v>214</v>
      </c>
    </row>
    <row r="8573" spans="1:10">
      <c r="A8573" t="str">
        <f t="shared" si="133"/>
        <v>C612015MaleNon-Maori16</v>
      </c>
      <c r="B8573">
        <v>2015</v>
      </c>
      <c r="C8573" t="s">
        <v>26</v>
      </c>
      <c r="D8573" t="s">
        <v>120</v>
      </c>
      <c r="E8573">
        <v>16</v>
      </c>
      <c r="F8573" t="s">
        <v>154</v>
      </c>
      <c r="G8573">
        <v>319</v>
      </c>
      <c r="H8573">
        <v>602.11400530000003</v>
      </c>
      <c r="I8573" t="s">
        <v>107</v>
      </c>
      <c r="J8573" t="s">
        <v>202</v>
      </c>
    </row>
    <row r="8574" spans="1:10">
      <c r="A8574" t="str">
        <f t="shared" si="133"/>
        <v>C632015MaleNon-Maori16</v>
      </c>
      <c r="B8574">
        <v>2015</v>
      </c>
      <c r="C8574" t="s">
        <v>26</v>
      </c>
      <c r="D8574" t="s">
        <v>120</v>
      </c>
      <c r="E8574">
        <v>16</v>
      </c>
      <c r="F8574" t="s">
        <v>154</v>
      </c>
      <c r="G8574">
        <v>2</v>
      </c>
      <c r="H8574">
        <v>3.7750094380000001</v>
      </c>
      <c r="I8574" t="s">
        <v>193</v>
      </c>
      <c r="J8574" t="s">
        <v>194</v>
      </c>
    </row>
    <row r="8575" spans="1:10">
      <c r="A8575" t="str">
        <f t="shared" si="133"/>
        <v>C64-C66, C682015MaleNon-Maori16</v>
      </c>
      <c r="B8575">
        <v>2015</v>
      </c>
      <c r="C8575" t="s">
        <v>26</v>
      </c>
      <c r="D8575" t="s">
        <v>120</v>
      </c>
      <c r="E8575">
        <v>16</v>
      </c>
      <c r="F8575" t="s">
        <v>154</v>
      </c>
      <c r="G8575">
        <v>50</v>
      </c>
      <c r="H8575">
        <v>94.375235939999996</v>
      </c>
      <c r="I8575" t="s">
        <v>94</v>
      </c>
      <c r="J8575" t="s">
        <v>164</v>
      </c>
    </row>
    <row r="8576" spans="1:10">
      <c r="A8576" t="str">
        <f t="shared" si="133"/>
        <v>C672015MaleNon-Maori16</v>
      </c>
      <c r="B8576">
        <v>2015</v>
      </c>
      <c r="C8576" t="s">
        <v>26</v>
      </c>
      <c r="D8576" t="s">
        <v>120</v>
      </c>
      <c r="E8576">
        <v>16</v>
      </c>
      <c r="F8576" t="s">
        <v>154</v>
      </c>
      <c r="G8576">
        <v>43</v>
      </c>
      <c r="H8576">
        <v>81.162702909999993</v>
      </c>
      <c r="I8576" t="s">
        <v>95</v>
      </c>
      <c r="J8576" t="s">
        <v>226</v>
      </c>
    </row>
    <row r="8577" spans="1:10">
      <c r="A8577" t="str">
        <f t="shared" si="133"/>
        <v>C692015MaleNon-Maori16</v>
      </c>
      <c r="B8577">
        <v>2015</v>
      </c>
      <c r="C8577" t="s">
        <v>26</v>
      </c>
      <c r="D8577" t="s">
        <v>120</v>
      </c>
      <c r="E8577">
        <v>16</v>
      </c>
      <c r="F8577" t="s">
        <v>154</v>
      </c>
      <c r="G8577">
        <v>1</v>
      </c>
      <c r="H8577">
        <v>1.8875047190000001</v>
      </c>
      <c r="I8577" t="s">
        <v>165</v>
      </c>
      <c r="J8577" t="s">
        <v>166</v>
      </c>
    </row>
    <row r="8578" spans="1:10">
      <c r="A8578" t="str">
        <f t="shared" si="133"/>
        <v>C712015MaleNon-Maori16</v>
      </c>
      <c r="B8578">
        <v>2015</v>
      </c>
      <c r="C8578" t="s">
        <v>26</v>
      </c>
      <c r="D8578" t="s">
        <v>120</v>
      </c>
      <c r="E8578">
        <v>16</v>
      </c>
      <c r="F8578" t="s">
        <v>154</v>
      </c>
      <c r="G8578">
        <v>14</v>
      </c>
      <c r="H8578">
        <v>26.425066059999999</v>
      </c>
      <c r="I8578" t="s">
        <v>96</v>
      </c>
      <c r="J8578" t="s">
        <v>167</v>
      </c>
    </row>
    <row r="8579" spans="1:10">
      <c r="A8579" t="str">
        <f t="shared" ref="A8579:A8642" si="134">I8579&amp;B8579&amp;C8579&amp;D8579&amp;E8579</f>
        <v>C732015MaleNon-Maori16</v>
      </c>
      <c r="B8579">
        <v>2015</v>
      </c>
      <c r="C8579" t="s">
        <v>26</v>
      </c>
      <c r="D8579" t="s">
        <v>120</v>
      </c>
      <c r="E8579">
        <v>16</v>
      </c>
      <c r="F8579" t="s">
        <v>154</v>
      </c>
      <c r="G8579">
        <v>8</v>
      </c>
      <c r="H8579">
        <v>15.10003775</v>
      </c>
      <c r="I8579" t="s">
        <v>97</v>
      </c>
      <c r="J8579" t="s">
        <v>183</v>
      </c>
    </row>
    <row r="8580" spans="1:10">
      <c r="A8580" t="str">
        <f t="shared" si="134"/>
        <v>C77-C792015MaleNon-Maori16</v>
      </c>
      <c r="B8580">
        <v>2015</v>
      </c>
      <c r="C8580" t="s">
        <v>26</v>
      </c>
      <c r="D8580" t="s">
        <v>120</v>
      </c>
      <c r="E8580">
        <v>16</v>
      </c>
      <c r="F8580" t="s">
        <v>154</v>
      </c>
      <c r="G8580">
        <v>21</v>
      </c>
      <c r="H8580">
        <v>39.637599090000002</v>
      </c>
      <c r="I8580" t="s">
        <v>215</v>
      </c>
      <c r="J8580" t="s">
        <v>216</v>
      </c>
    </row>
    <row r="8581" spans="1:10">
      <c r="A8581" t="str">
        <f t="shared" si="134"/>
        <v>C802015MaleNon-Maori16</v>
      </c>
      <c r="B8581">
        <v>2015</v>
      </c>
      <c r="C8581" t="s">
        <v>26</v>
      </c>
      <c r="D8581" t="s">
        <v>120</v>
      </c>
      <c r="E8581">
        <v>16</v>
      </c>
      <c r="F8581" t="s">
        <v>154</v>
      </c>
      <c r="G8581">
        <v>4</v>
      </c>
      <c r="H8581">
        <v>7.5500188750000001</v>
      </c>
      <c r="I8581" t="s">
        <v>229</v>
      </c>
      <c r="J8581" t="s">
        <v>230</v>
      </c>
    </row>
    <row r="8582" spans="1:10">
      <c r="A8582" t="str">
        <f t="shared" si="134"/>
        <v>C812015MaleNon-Maori16</v>
      </c>
      <c r="B8582">
        <v>2015</v>
      </c>
      <c r="C8582" t="s">
        <v>26</v>
      </c>
      <c r="D8582" t="s">
        <v>120</v>
      </c>
      <c r="E8582">
        <v>16</v>
      </c>
      <c r="F8582" t="s">
        <v>154</v>
      </c>
      <c r="G8582">
        <v>1</v>
      </c>
      <c r="H8582">
        <v>1.8875047190000001</v>
      </c>
      <c r="I8582" t="s">
        <v>98</v>
      </c>
      <c r="J8582" t="s">
        <v>172</v>
      </c>
    </row>
    <row r="8583" spans="1:10">
      <c r="A8583" t="str">
        <f t="shared" si="134"/>
        <v>C82-C86, C962015MaleNon-Maori16</v>
      </c>
      <c r="B8583">
        <v>2015</v>
      </c>
      <c r="C8583" t="s">
        <v>26</v>
      </c>
      <c r="D8583" t="s">
        <v>120</v>
      </c>
      <c r="E8583">
        <v>16</v>
      </c>
      <c r="F8583" t="s">
        <v>154</v>
      </c>
      <c r="G8583">
        <v>58</v>
      </c>
      <c r="H8583">
        <v>109.4752737</v>
      </c>
      <c r="I8583" t="s">
        <v>99</v>
      </c>
      <c r="J8583" t="s">
        <v>173</v>
      </c>
    </row>
    <row r="8584" spans="1:10">
      <c r="A8584" t="str">
        <f t="shared" si="134"/>
        <v>C882015MaleNon-Maori16</v>
      </c>
      <c r="B8584">
        <v>2015</v>
      </c>
      <c r="C8584" t="s">
        <v>26</v>
      </c>
      <c r="D8584" t="s">
        <v>120</v>
      </c>
      <c r="E8584">
        <v>16</v>
      </c>
      <c r="F8584" t="s">
        <v>154</v>
      </c>
      <c r="G8584">
        <v>4</v>
      </c>
      <c r="H8584">
        <v>7.5500188750000001</v>
      </c>
      <c r="I8584" t="s">
        <v>195</v>
      </c>
      <c r="J8584" t="s">
        <v>196</v>
      </c>
    </row>
    <row r="8585" spans="1:10">
      <c r="A8585" t="str">
        <f t="shared" si="134"/>
        <v>C902015MaleNon-Maori16</v>
      </c>
      <c r="B8585">
        <v>2015</v>
      </c>
      <c r="C8585" t="s">
        <v>26</v>
      </c>
      <c r="D8585" t="s">
        <v>120</v>
      </c>
      <c r="E8585">
        <v>16</v>
      </c>
      <c r="F8585" t="s">
        <v>154</v>
      </c>
      <c r="G8585">
        <v>31</v>
      </c>
      <c r="H8585">
        <v>58.512646279999998</v>
      </c>
      <c r="I8585" t="s">
        <v>100</v>
      </c>
      <c r="J8585" t="s">
        <v>205</v>
      </c>
    </row>
    <row r="8586" spans="1:10">
      <c r="A8586" t="str">
        <f t="shared" si="134"/>
        <v>C91-C952015MaleNon-Maori16</v>
      </c>
      <c r="B8586">
        <v>2015</v>
      </c>
      <c r="C8586" t="s">
        <v>26</v>
      </c>
      <c r="D8586" t="s">
        <v>120</v>
      </c>
      <c r="E8586">
        <v>16</v>
      </c>
      <c r="F8586" t="s">
        <v>154</v>
      </c>
      <c r="G8586">
        <v>36</v>
      </c>
      <c r="H8586">
        <v>67.950169880000004</v>
      </c>
      <c r="I8586" t="s">
        <v>101</v>
      </c>
      <c r="J8586" t="s">
        <v>174</v>
      </c>
    </row>
    <row r="8587" spans="1:10">
      <c r="A8587" t="str">
        <f t="shared" si="134"/>
        <v>D45-D472015MaleNon-Maori16</v>
      </c>
      <c r="B8587">
        <v>2015</v>
      </c>
      <c r="C8587" t="s">
        <v>26</v>
      </c>
      <c r="D8587" t="s">
        <v>120</v>
      </c>
      <c r="E8587">
        <v>16</v>
      </c>
      <c r="F8587" t="s">
        <v>154</v>
      </c>
      <c r="G8587">
        <v>25</v>
      </c>
      <c r="H8587">
        <v>47.187617969999998</v>
      </c>
      <c r="I8587" t="s">
        <v>140</v>
      </c>
      <c r="J8587" t="s">
        <v>181</v>
      </c>
    </row>
    <row r="8588" spans="1:10">
      <c r="A8588" t="str">
        <f t="shared" si="134"/>
        <v>C00-C142016MaleNon-Maori16</v>
      </c>
      <c r="B8588">
        <v>2016</v>
      </c>
      <c r="C8588" t="s">
        <v>26</v>
      </c>
      <c r="D8588" t="s">
        <v>120</v>
      </c>
      <c r="E8588">
        <v>16</v>
      </c>
      <c r="F8588" t="s">
        <v>154</v>
      </c>
      <c r="G8588">
        <v>25</v>
      </c>
      <c r="H8588">
        <v>44.216483910000001</v>
      </c>
      <c r="I8588" t="s">
        <v>86</v>
      </c>
      <c r="J8588" t="s">
        <v>180</v>
      </c>
    </row>
    <row r="8589" spans="1:10">
      <c r="A8589" t="str">
        <f t="shared" si="134"/>
        <v>C152016MaleNon-Maori16</v>
      </c>
      <c r="B8589">
        <v>2016</v>
      </c>
      <c r="C8589" t="s">
        <v>26</v>
      </c>
      <c r="D8589" t="s">
        <v>120</v>
      </c>
      <c r="E8589">
        <v>16</v>
      </c>
      <c r="F8589" t="s">
        <v>154</v>
      </c>
      <c r="G8589">
        <v>30</v>
      </c>
      <c r="H8589">
        <v>53.059780689999997</v>
      </c>
      <c r="I8589" t="s">
        <v>87</v>
      </c>
      <c r="J8589" t="s">
        <v>217</v>
      </c>
    </row>
    <row r="8590" spans="1:10">
      <c r="A8590" t="str">
        <f t="shared" si="134"/>
        <v>C162016MaleNon-Maori16</v>
      </c>
      <c r="B8590">
        <v>2016</v>
      </c>
      <c r="C8590" t="s">
        <v>26</v>
      </c>
      <c r="D8590" t="s">
        <v>120</v>
      </c>
      <c r="E8590">
        <v>16</v>
      </c>
      <c r="F8590" t="s">
        <v>154</v>
      </c>
      <c r="G8590">
        <v>26</v>
      </c>
      <c r="H8590">
        <v>45.985143260000001</v>
      </c>
      <c r="I8590" t="s">
        <v>88</v>
      </c>
      <c r="J8590" t="s">
        <v>188</v>
      </c>
    </row>
    <row r="8591" spans="1:10">
      <c r="A8591" t="str">
        <f t="shared" si="134"/>
        <v>C172016MaleNon-Maori16</v>
      </c>
      <c r="B8591">
        <v>2016</v>
      </c>
      <c r="C8591" t="s">
        <v>26</v>
      </c>
      <c r="D8591" t="s">
        <v>120</v>
      </c>
      <c r="E8591">
        <v>16</v>
      </c>
      <c r="F8591" t="s">
        <v>154</v>
      </c>
      <c r="G8591">
        <v>13</v>
      </c>
      <c r="H8591">
        <v>22.99257163</v>
      </c>
      <c r="I8591" t="s">
        <v>208</v>
      </c>
      <c r="J8591" t="s">
        <v>209</v>
      </c>
    </row>
    <row r="8592" spans="1:10">
      <c r="A8592" t="str">
        <f t="shared" si="134"/>
        <v>C18-C212016MaleNon-Maori16</v>
      </c>
      <c r="B8592">
        <v>2016</v>
      </c>
      <c r="C8592" t="s">
        <v>26</v>
      </c>
      <c r="D8592" t="s">
        <v>120</v>
      </c>
      <c r="E8592">
        <v>16</v>
      </c>
      <c r="F8592" t="s">
        <v>154</v>
      </c>
      <c r="G8592">
        <v>271</v>
      </c>
      <c r="H8592">
        <v>479.30668550000001</v>
      </c>
      <c r="I8592" t="s">
        <v>89</v>
      </c>
      <c r="J8592" t="s">
        <v>182</v>
      </c>
    </row>
    <row r="8593" spans="1:10">
      <c r="A8593" t="str">
        <f t="shared" si="134"/>
        <v>C222016MaleNon-Maori16</v>
      </c>
      <c r="B8593">
        <v>2016</v>
      </c>
      <c r="C8593" t="s">
        <v>26</v>
      </c>
      <c r="D8593" t="s">
        <v>120</v>
      </c>
      <c r="E8593">
        <v>16</v>
      </c>
      <c r="F8593" t="s">
        <v>154</v>
      </c>
      <c r="G8593">
        <v>21</v>
      </c>
      <c r="H8593">
        <v>37.141846479999998</v>
      </c>
      <c r="I8593" t="s">
        <v>90</v>
      </c>
      <c r="J8593" t="s">
        <v>159</v>
      </c>
    </row>
    <row r="8594" spans="1:10">
      <c r="A8594" t="str">
        <f t="shared" si="134"/>
        <v>C242016MaleNon-Maori16</v>
      </c>
      <c r="B8594">
        <v>2016</v>
      </c>
      <c r="C8594" t="s">
        <v>26</v>
      </c>
      <c r="D8594" t="s">
        <v>120</v>
      </c>
      <c r="E8594">
        <v>16</v>
      </c>
      <c r="F8594" t="s">
        <v>154</v>
      </c>
      <c r="G8594">
        <v>5</v>
      </c>
      <c r="H8594">
        <v>8.8432967809999994</v>
      </c>
      <c r="I8594" t="s">
        <v>220</v>
      </c>
      <c r="J8594" t="s">
        <v>221</v>
      </c>
    </row>
    <row r="8595" spans="1:10">
      <c r="A8595" t="str">
        <f t="shared" si="134"/>
        <v>C252016MaleNon-Maori16</v>
      </c>
      <c r="B8595">
        <v>2016</v>
      </c>
      <c r="C8595" t="s">
        <v>26</v>
      </c>
      <c r="D8595" t="s">
        <v>120</v>
      </c>
      <c r="E8595">
        <v>16</v>
      </c>
      <c r="F8595" t="s">
        <v>154</v>
      </c>
      <c r="G8595">
        <v>43</v>
      </c>
      <c r="H8595">
        <v>76.052352319999997</v>
      </c>
      <c r="I8595" t="s">
        <v>91</v>
      </c>
      <c r="J8595" t="s">
        <v>197</v>
      </c>
    </row>
    <row r="8596" spans="1:10">
      <c r="A8596" t="str">
        <f t="shared" si="134"/>
        <v>C262016MaleNon-Maori16</v>
      </c>
      <c r="B8596">
        <v>2016</v>
      </c>
      <c r="C8596" t="s">
        <v>26</v>
      </c>
      <c r="D8596" t="s">
        <v>120</v>
      </c>
      <c r="E8596">
        <v>16</v>
      </c>
      <c r="F8596" t="s">
        <v>154</v>
      </c>
      <c r="G8596">
        <v>7</v>
      </c>
      <c r="H8596">
        <v>12.38061549</v>
      </c>
      <c r="I8596" t="s">
        <v>198</v>
      </c>
      <c r="J8596" t="s">
        <v>199</v>
      </c>
    </row>
    <row r="8597" spans="1:10">
      <c r="A8597" t="str">
        <f t="shared" si="134"/>
        <v>C302016MaleNon-Maori16</v>
      </c>
      <c r="B8597">
        <v>2016</v>
      </c>
      <c r="C8597" t="s">
        <v>26</v>
      </c>
      <c r="D8597" t="s">
        <v>120</v>
      </c>
      <c r="E8597">
        <v>16</v>
      </c>
      <c r="F8597" t="s">
        <v>154</v>
      </c>
      <c r="G8597">
        <v>4</v>
      </c>
      <c r="H8597">
        <v>7.0746374249999997</v>
      </c>
      <c r="I8597" t="s">
        <v>210</v>
      </c>
      <c r="J8597" t="s">
        <v>211</v>
      </c>
    </row>
    <row r="8598" spans="1:10">
      <c r="A8598" t="str">
        <f t="shared" si="134"/>
        <v>C322016MaleNon-Maori16</v>
      </c>
      <c r="B8598">
        <v>2016</v>
      </c>
      <c r="C8598" t="s">
        <v>26</v>
      </c>
      <c r="D8598" t="s">
        <v>120</v>
      </c>
      <c r="E8598">
        <v>16</v>
      </c>
      <c r="F8598" t="s">
        <v>154</v>
      </c>
      <c r="G8598">
        <v>13</v>
      </c>
      <c r="H8598">
        <v>22.99257163</v>
      </c>
      <c r="I8598" t="s">
        <v>189</v>
      </c>
      <c r="J8598" t="s">
        <v>190</v>
      </c>
    </row>
    <row r="8599" spans="1:10">
      <c r="A8599" t="str">
        <f t="shared" si="134"/>
        <v>C33-C342016MaleNon-Maori16</v>
      </c>
      <c r="B8599">
        <v>2016</v>
      </c>
      <c r="C8599" t="s">
        <v>26</v>
      </c>
      <c r="D8599" t="s">
        <v>120</v>
      </c>
      <c r="E8599">
        <v>16</v>
      </c>
      <c r="F8599" t="s">
        <v>154</v>
      </c>
      <c r="G8599">
        <v>170</v>
      </c>
      <c r="H8599">
        <v>300.67209059999999</v>
      </c>
      <c r="I8599" t="s">
        <v>92</v>
      </c>
      <c r="J8599" t="s">
        <v>175</v>
      </c>
    </row>
    <row r="8600" spans="1:10">
      <c r="A8600" t="str">
        <f t="shared" si="134"/>
        <v>C432016MaleNon-Maori16</v>
      </c>
      <c r="B8600">
        <v>2016</v>
      </c>
      <c r="C8600" t="s">
        <v>26</v>
      </c>
      <c r="D8600" t="s">
        <v>120</v>
      </c>
      <c r="E8600">
        <v>16</v>
      </c>
      <c r="F8600" t="s">
        <v>154</v>
      </c>
      <c r="G8600">
        <v>183</v>
      </c>
      <c r="H8600">
        <v>323.66466220000001</v>
      </c>
      <c r="I8600" t="s">
        <v>93</v>
      </c>
      <c r="J8600" t="s">
        <v>186</v>
      </c>
    </row>
    <row r="8601" spans="1:10">
      <c r="A8601" t="str">
        <f t="shared" si="134"/>
        <v>C442016MaleNon-Maori16</v>
      </c>
      <c r="B8601">
        <v>2016</v>
      </c>
      <c r="C8601" t="s">
        <v>26</v>
      </c>
      <c r="D8601" t="s">
        <v>120</v>
      </c>
      <c r="E8601">
        <v>16</v>
      </c>
      <c r="F8601" t="s">
        <v>154</v>
      </c>
      <c r="G8601">
        <v>18</v>
      </c>
      <c r="H8601">
        <v>31.83586841</v>
      </c>
      <c r="I8601" t="s">
        <v>176</v>
      </c>
      <c r="J8601" t="s">
        <v>177</v>
      </c>
    </row>
    <row r="8602" spans="1:10">
      <c r="A8602" t="str">
        <f t="shared" si="134"/>
        <v>C452016MaleNon-Maori16</v>
      </c>
      <c r="B8602">
        <v>2016</v>
      </c>
      <c r="C8602" t="s">
        <v>26</v>
      </c>
      <c r="D8602" t="s">
        <v>120</v>
      </c>
      <c r="E8602">
        <v>16</v>
      </c>
      <c r="F8602" t="s">
        <v>154</v>
      </c>
      <c r="G8602">
        <v>21</v>
      </c>
      <c r="H8602">
        <v>37.141846479999998</v>
      </c>
      <c r="I8602" t="s">
        <v>218</v>
      </c>
      <c r="J8602" t="s">
        <v>219</v>
      </c>
    </row>
    <row r="8603" spans="1:10">
      <c r="A8603" t="str">
        <f t="shared" si="134"/>
        <v>C492016MaleNon-Maori16</v>
      </c>
      <c r="B8603">
        <v>2016</v>
      </c>
      <c r="C8603" t="s">
        <v>26</v>
      </c>
      <c r="D8603" t="s">
        <v>120</v>
      </c>
      <c r="E8603">
        <v>16</v>
      </c>
      <c r="F8603" t="s">
        <v>154</v>
      </c>
      <c r="G8603">
        <v>6</v>
      </c>
      <c r="H8603">
        <v>10.61195614</v>
      </c>
      <c r="I8603" t="s">
        <v>162</v>
      </c>
      <c r="J8603" t="s">
        <v>163</v>
      </c>
    </row>
    <row r="8604" spans="1:10">
      <c r="A8604" t="str">
        <f t="shared" si="134"/>
        <v>C502016MaleNon-Maori16</v>
      </c>
      <c r="B8604">
        <v>2016</v>
      </c>
      <c r="C8604" t="s">
        <v>26</v>
      </c>
      <c r="D8604" t="s">
        <v>120</v>
      </c>
      <c r="E8604">
        <v>16</v>
      </c>
      <c r="F8604" t="s">
        <v>154</v>
      </c>
      <c r="G8604">
        <v>4</v>
      </c>
      <c r="H8604">
        <v>7.0746374249999997</v>
      </c>
      <c r="I8604" t="s">
        <v>102</v>
      </c>
      <c r="J8604" t="s">
        <v>214</v>
      </c>
    </row>
    <row r="8605" spans="1:10">
      <c r="A8605" t="str">
        <f t="shared" si="134"/>
        <v>C602016MaleNon-Maori16</v>
      </c>
      <c r="B8605">
        <v>2016</v>
      </c>
      <c r="C8605" t="s">
        <v>26</v>
      </c>
      <c r="D8605" t="s">
        <v>120</v>
      </c>
      <c r="E8605">
        <v>16</v>
      </c>
      <c r="F8605" t="s">
        <v>154</v>
      </c>
      <c r="G8605">
        <v>2</v>
      </c>
      <c r="H8605">
        <v>3.5373187119999998</v>
      </c>
      <c r="I8605" t="s">
        <v>222</v>
      </c>
      <c r="J8605" t="s">
        <v>223</v>
      </c>
    </row>
    <row r="8606" spans="1:10">
      <c r="A8606" t="str">
        <f t="shared" si="134"/>
        <v>C612016MaleNon-Maori16</v>
      </c>
      <c r="B8606">
        <v>2016</v>
      </c>
      <c r="C8606" t="s">
        <v>26</v>
      </c>
      <c r="D8606" t="s">
        <v>120</v>
      </c>
      <c r="E8606">
        <v>16</v>
      </c>
      <c r="F8606" t="s">
        <v>154</v>
      </c>
      <c r="G8606">
        <v>348</v>
      </c>
      <c r="H8606">
        <v>615.49345600000004</v>
      </c>
      <c r="I8606" t="s">
        <v>107</v>
      </c>
      <c r="J8606" t="s">
        <v>202</v>
      </c>
    </row>
    <row r="8607" spans="1:10">
      <c r="A8607" t="str">
        <f t="shared" si="134"/>
        <v>C622016MaleNon-Maori16</v>
      </c>
      <c r="B8607">
        <v>2016</v>
      </c>
      <c r="C8607" t="s">
        <v>26</v>
      </c>
      <c r="D8607" t="s">
        <v>120</v>
      </c>
      <c r="E8607">
        <v>16</v>
      </c>
      <c r="F8607" t="s">
        <v>154</v>
      </c>
      <c r="G8607">
        <v>2</v>
      </c>
      <c r="H8607">
        <v>3.5373187119999998</v>
      </c>
      <c r="I8607" t="s">
        <v>108</v>
      </c>
      <c r="J8607" t="s">
        <v>187</v>
      </c>
    </row>
    <row r="8608" spans="1:10">
      <c r="A8608" t="str">
        <f t="shared" si="134"/>
        <v>C64-C66, C682016MaleNon-Maori16</v>
      </c>
      <c r="B8608">
        <v>2016</v>
      </c>
      <c r="C8608" t="s">
        <v>26</v>
      </c>
      <c r="D8608" t="s">
        <v>120</v>
      </c>
      <c r="E8608">
        <v>16</v>
      </c>
      <c r="F8608" t="s">
        <v>154</v>
      </c>
      <c r="G8608">
        <v>40</v>
      </c>
      <c r="H8608">
        <v>70.746374250000002</v>
      </c>
      <c r="I8608" t="s">
        <v>94</v>
      </c>
      <c r="J8608" t="s">
        <v>164</v>
      </c>
    </row>
    <row r="8609" spans="1:10">
      <c r="A8609" t="str">
        <f t="shared" si="134"/>
        <v>C672016MaleNon-Maori16</v>
      </c>
      <c r="B8609">
        <v>2016</v>
      </c>
      <c r="C8609" t="s">
        <v>26</v>
      </c>
      <c r="D8609" t="s">
        <v>120</v>
      </c>
      <c r="E8609">
        <v>16</v>
      </c>
      <c r="F8609" t="s">
        <v>154</v>
      </c>
      <c r="G8609">
        <v>56</v>
      </c>
      <c r="H8609">
        <v>99.044923949999998</v>
      </c>
      <c r="I8609" t="s">
        <v>95</v>
      </c>
      <c r="J8609" t="s">
        <v>226</v>
      </c>
    </row>
    <row r="8610" spans="1:10">
      <c r="A8610" t="str">
        <f t="shared" si="134"/>
        <v>C712016MaleNon-Maori16</v>
      </c>
      <c r="B8610">
        <v>2016</v>
      </c>
      <c r="C8610" t="s">
        <v>26</v>
      </c>
      <c r="D8610" t="s">
        <v>120</v>
      </c>
      <c r="E8610">
        <v>16</v>
      </c>
      <c r="F8610" t="s">
        <v>154</v>
      </c>
      <c r="G8610">
        <v>14</v>
      </c>
      <c r="H8610">
        <v>24.761230990000001</v>
      </c>
      <c r="I8610" t="s">
        <v>96</v>
      </c>
      <c r="J8610" t="s">
        <v>167</v>
      </c>
    </row>
    <row r="8611" spans="1:10">
      <c r="A8611" t="str">
        <f t="shared" si="134"/>
        <v>C732016MaleNon-Maori16</v>
      </c>
      <c r="B8611">
        <v>2016</v>
      </c>
      <c r="C8611" t="s">
        <v>26</v>
      </c>
      <c r="D8611" t="s">
        <v>120</v>
      </c>
      <c r="E8611">
        <v>16</v>
      </c>
      <c r="F8611" t="s">
        <v>154</v>
      </c>
      <c r="G8611">
        <v>7</v>
      </c>
      <c r="H8611">
        <v>12.38061549</v>
      </c>
      <c r="I8611" t="s">
        <v>97</v>
      </c>
      <c r="J8611" t="s">
        <v>183</v>
      </c>
    </row>
    <row r="8612" spans="1:10">
      <c r="A8612" t="str">
        <f t="shared" si="134"/>
        <v>C762016MaleNon-Maori16</v>
      </c>
      <c r="B8612">
        <v>2016</v>
      </c>
      <c r="C8612" t="s">
        <v>26</v>
      </c>
      <c r="D8612" t="s">
        <v>120</v>
      </c>
      <c r="E8612">
        <v>16</v>
      </c>
      <c r="F8612" t="s">
        <v>154</v>
      </c>
      <c r="G8612">
        <v>1</v>
      </c>
      <c r="H8612">
        <v>1.7686593559999999</v>
      </c>
      <c r="I8612" t="s">
        <v>231</v>
      </c>
      <c r="J8612" t="s">
        <v>232</v>
      </c>
    </row>
    <row r="8613" spans="1:10">
      <c r="A8613" t="str">
        <f t="shared" si="134"/>
        <v>C77-C792016MaleNon-Maori16</v>
      </c>
      <c r="B8613">
        <v>2016</v>
      </c>
      <c r="C8613" t="s">
        <v>26</v>
      </c>
      <c r="D8613" t="s">
        <v>120</v>
      </c>
      <c r="E8613">
        <v>16</v>
      </c>
      <c r="F8613" t="s">
        <v>154</v>
      </c>
      <c r="G8613">
        <v>39</v>
      </c>
      <c r="H8613">
        <v>68.977714890000001</v>
      </c>
      <c r="I8613" t="s">
        <v>215</v>
      </c>
      <c r="J8613" t="s">
        <v>216</v>
      </c>
    </row>
    <row r="8614" spans="1:10">
      <c r="A8614" t="str">
        <f t="shared" si="134"/>
        <v>C802016MaleNon-Maori16</v>
      </c>
      <c r="B8614">
        <v>2016</v>
      </c>
      <c r="C8614" t="s">
        <v>26</v>
      </c>
      <c r="D8614" t="s">
        <v>120</v>
      </c>
      <c r="E8614">
        <v>16</v>
      </c>
      <c r="F8614" t="s">
        <v>154</v>
      </c>
      <c r="G8614">
        <v>1</v>
      </c>
      <c r="H8614">
        <v>1.7686593559999999</v>
      </c>
      <c r="I8614" t="s">
        <v>229</v>
      </c>
      <c r="J8614" t="s">
        <v>230</v>
      </c>
    </row>
    <row r="8615" spans="1:10">
      <c r="A8615" t="str">
        <f t="shared" si="134"/>
        <v>C812016MaleNon-Maori16</v>
      </c>
      <c r="B8615">
        <v>2016</v>
      </c>
      <c r="C8615" t="s">
        <v>26</v>
      </c>
      <c r="D8615" t="s">
        <v>120</v>
      </c>
      <c r="E8615">
        <v>16</v>
      </c>
      <c r="F8615" t="s">
        <v>154</v>
      </c>
      <c r="G8615">
        <v>4</v>
      </c>
      <c r="H8615">
        <v>7.0746374249999997</v>
      </c>
      <c r="I8615" t="s">
        <v>98</v>
      </c>
      <c r="J8615" t="s">
        <v>172</v>
      </c>
    </row>
    <row r="8616" spans="1:10">
      <c r="A8616" t="str">
        <f t="shared" si="134"/>
        <v>C82-C86, C962016MaleNon-Maori16</v>
      </c>
      <c r="B8616">
        <v>2016</v>
      </c>
      <c r="C8616" t="s">
        <v>26</v>
      </c>
      <c r="D8616" t="s">
        <v>120</v>
      </c>
      <c r="E8616">
        <v>16</v>
      </c>
      <c r="F8616" t="s">
        <v>154</v>
      </c>
      <c r="G8616">
        <v>69</v>
      </c>
      <c r="H8616">
        <v>122.0374956</v>
      </c>
      <c r="I8616" t="s">
        <v>99</v>
      </c>
      <c r="J8616" t="s">
        <v>173</v>
      </c>
    </row>
    <row r="8617" spans="1:10">
      <c r="A8617" t="str">
        <f t="shared" si="134"/>
        <v>C882016MaleNon-Maori16</v>
      </c>
      <c r="B8617">
        <v>2016</v>
      </c>
      <c r="C8617" t="s">
        <v>26</v>
      </c>
      <c r="D8617" t="s">
        <v>120</v>
      </c>
      <c r="E8617">
        <v>16</v>
      </c>
      <c r="F8617" t="s">
        <v>154</v>
      </c>
      <c r="G8617">
        <v>6</v>
      </c>
      <c r="H8617">
        <v>10.61195614</v>
      </c>
      <c r="I8617" t="s">
        <v>195</v>
      </c>
      <c r="J8617" t="s">
        <v>196</v>
      </c>
    </row>
    <row r="8618" spans="1:10">
      <c r="A8618" t="str">
        <f t="shared" si="134"/>
        <v>C902016MaleNon-Maori16</v>
      </c>
      <c r="B8618">
        <v>2016</v>
      </c>
      <c r="C8618" t="s">
        <v>26</v>
      </c>
      <c r="D8618" t="s">
        <v>120</v>
      </c>
      <c r="E8618">
        <v>16</v>
      </c>
      <c r="F8618" t="s">
        <v>154</v>
      </c>
      <c r="G8618">
        <v>34</v>
      </c>
      <c r="H8618">
        <v>60.134418109999999</v>
      </c>
      <c r="I8618" t="s">
        <v>100</v>
      </c>
      <c r="J8618" t="s">
        <v>205</v>
      </c>
    </row>
    <row r="8619" spans="1:10">
      <c r="A8619" t="str">
        <f t="shared" si="134"/>
        <v>C91-C952016MaleNon-Maori16</v>
      </c>
      <c r="B8619">
        <v>2016</v>
      </c>
      <c r="C8619" t="s">
        <v>26</v>
      </c>
      <c r="D8619" t="s">
        <v>120</v>
      </c>
      <c r="E8619">
        <v>16</v>
      </c>
      <c r="F8619" t="s">
        <v>154</v>
      </c>
      <c r="G8619">
        <v>56</v>
      </c>
      <c r="H8619">
        <v>99.044923949999998</v>
      </c>
      <c r="I8619" t="s">
        <v>101</v>
      </c>
      <c r="J8619" t="s">
        <v>174</v>
      </c>
    </row>
    <row r="8620" spans="1:10">
      <c r="A8620" t="str">
        <f t="shared" si="134"/>
        <v>D45-D472016MaleNon-Maori16</v>
      </c>
      <c r="B8620">
        <v>2016</v>
      </c>
      <c r="C8620" t="s">
        <v>26</v>
      </c>
      <c r="D8620" t="s">
        <v>120</v>
      </c>
      <c r="E8620">
        <v>16</v>
      </c>
      <c r="F8620" t="s">
        <v>154</v>
      </c>
      <c r="G8620">
        <v>27</v>
      </c>
      <c r="H8620">
        <v>47.753802620000002</v>
      </c>
      <c r="I8620" t="s">
        <v>140</v>
      </c>
      <c r="J8620" t="s">
        <v>181</v>
      </c>
    </row>
    <row r="8621" spans="1:10">
      <c r="A8621" t="str">
        <f t="shared" si="134"/>
        <v>C00-C142017MaleNon-Maori16</v>
      </c>
      <c r="B8621">
        <v>2017</v>
      </c>
      <c r="C8621" t="s">
        <v>26</v>
      </c>
      <c r="D8621" t="s">
        <v>120</v>
      </c>
      <c r="E8621">
        <v>16</v>
      </c>
      <c r="F8621" t="s">
        <v>154</v>
      </c>
      <c r="G8621">
        <v>24</v>
      </c>
      <c r="H8621">
        <v>40.147206420000003</v>
      </c>
      <c r="I8621" t="s">
        <v>86</v>
      </c>
      <c r="J8621" t="s">
        <v>180</v>
      </c>
    </row>
    <row r="8622" spans="1:10">
      <c r="A8622" t="str">
        <f t="shared" si="134"/>
        <v>C152017MaleNon-Maori16</v>
      </c>
      <c r="B8622">
        <v>2017</v>
      </c>
      <c r="C8622" t="s">
        <v>26</v>
      </c>
      <c r="D8622" t="s">
        <v>120</v>
      </c>
      <c r="E8622">
        <v>16</v>
      </c>
      <c r="F8622" t="s">
        <v>154</v>
      </c>
      <c r="G8622">
        <v>27</v>
      </c>
      <c r="H8622">
        <v>45.165607229999999</v>
      </c>
      <c r="I8622" t="s">
        <v>87</v>
      </c>
      <c r="J8622" t="s">
        <v>217</v>
      </c>
    </row>
    <row r="8623" spans="1:10">
      <c r="A8623" t="str">
        <f t="shared" si="134"/>
        <v>C162017MaleNon-Maori16</v>
      </c>
      <c r="B8623">
        <v>2017</v>
      </c>
      <c r="C8623" t="s">
        <v>26</v>
      </c>
      <c r="D8623" t="s">
        <v>120</v>
      </c>
      <c r="E8623">
        <v>16</v>
      </c>
      <c r="F8623" t="s">
        <v>154</v>
      </c>
      <c r="G8623">
        <v>21</v>
      </c>
      <c r="H8623">
        <v>35.128805620000001</v>
      </c>
      <c r="I8623" t="s">
        <v>88</v>
      </c>
      <c r="J8623" t="s">
        <v>188</v>
      </c>
    </row>
    <row r="8624" spans="1:10">
      <c r="A8624" t="str">
        <f t="shared" si="134"/>
        <v>C172017MaleNon-Maori16</v>
      </c>
      <c r="B8624">
        <v>2017</v>
      </c>
      <c r="C8624" t="s">
        <v>26</v>
      </c>
      <c r="D8624" t="s">
        <v>120</v>
      </c>
      <c r="E8624">
        <v>16</v>
      </c>
      <c r="F8624" t="s">
        <v>154</v>
      </c>
      <c r="G8624">
        <v>4</v>
      </c>
      <c r="H8624">
        <v>6.6912010710000001</v>
      </c>
      <c r="I8624" t="s">
        <v>208</v>
      </c>
      <c r="J8624" t="s">
        <v>209</v>
      </c>
    </row>
    <row r="8625" spans="1:10">
      <c r="A8625" t="str">
        <f t="shared" si="134"/>
        <v>C18-C212017MaleNon-Maori16</v>
      </c>
      <c r="B8625">
        <v>2017</v>
      </c>
      <c r="C8625" t="s">
        <v>26</v>
      </c>
      <c r="D8625" t="s">
        <v>120</v>
      </c>
      <c r="E8625">
        <v>16</v>
      </c>
      <c r="F8625" t="s">
        <v>154</v>
      </c>
      <c r="G8625">
        <v>252</v>
      </c>
      <c r="H8625">
        <v>421.54566740000001</v>
      </c>
      <c r="I8625" t="s">
        <v>89</v>
      </c>
      <c r="J8625" t="s">
        <v>182</v>
      </c>
    </row>
    <row r="8626" spans="1:10">
      <c r="A8626" t="str">
        <f t="shared" si="134"/>
        <v>C222017MaleNon-Maori16</v>
      </c>
      <c r="B8626">
        <v>2017</v>
      </c>
      <c r="C8626" t="s">
        <v>26</v>
      </c>
      <c r="D8626" t="s">
        <v>120</v>
      </c>
      <c r="E8626">
        <v>16</v>
      </c>
      <c r="F8626" t="s">
        <v>154</v>
      </c>
      <c r="G8626">
        <v>21</v>
      </c>
      <c r="H8626">
        <v>35.128805620000001</v>
      </c>
      <c r="I8626" t="s">
        <v>90</v>
      </c>
      <c r="J8626" t="s">
        <v>159</v>
      </c>
    </row>
    <row r="8627" spans="1:10">
      <c r="A8627" t="str">
        <f t="shared" si="134"/>
        <v>C232017MaleNon-Maori16</v>
      </c>
      <c r="B8627">
        <v>2017</v>
      </c>
      <c r="C8627" t="s">
        <v>26</v>
      </c>
      <c r="D8627" t="s">
        <v>120</v>
      </c>
      <c r="E8627">
        <v>16</v>
      </c>
      <c r="F8627" t="s">
        <v>154</v>
      </c>
      <c r="G8627">
        <v>3</v>
      </c>
      <c r="H8627">
        <v>5.0184008029999996</v>
      </c>
      <c r="I8627" t="s">
        <v>227</v>
      </c>
      <c r="J8627" t="s">
        <v>228</v>
      </c>
    </row>
    <row r="8628" spans="1:10">
      <c r="A8628" t="str">
        <f t="shared" si="134"/>
        <v>C242017MaleNon-Maori16</v>
      </c>
      <c r="B8628">
        <v>2017</v>
      </c>
      <c r="C8628" t="s">
        <v>26</v>
      </c>
      <c r="D8628" t="s">
        <v>120</v>
      </c>
      <c r="E8628">
        <v>16</v>
      </c>
      <c r="F8628" t="s">
        <v>154</v>
      </c>
      <c r="G8628">
        <v>6</v>
      </c>
      <c r="H8628">
        <v>10.036801609999999</v>
      </c>
      <c r="I8628" t="s">
        <v>220</v>
      </c>
      <c r="J8628" t="s">
        <v>221</v>
      </c>
    </row>
    <row r="8629" spans="1:10">
      <c r="A8629" t="str">
        <f t="shared" si="134"/>
        <v>C252017MaleNon-Maori16</v>
      </c>
      <c r="B8629">
        <v>2017</v>
      </c>
      <c r="C8629" t="s">
        <v>26</v>
      </c>
      <c r="D8629" t="s">
        <v>120</v>
      </c>
      <c r="E8629">
        <v>16</v>
      </c>
      <c r="F8629" t="s">
        <v>154</v>
      </c>
      <c r="G8629">
        <v>52</v>
      </c>
      <c r="H8629">
        <v>86.985613920000006</v>
      </c>
      <c r="I8629" t="s">
        <v>91</v>
      </c>
      <c r="J8629" t="s">
        <v>197</v>
      </c>
    </row>
    <row r="8630" spans="1:10">
      <c r="A8630" t="str">
        <f t="shared" si="134"/>
        <v>C262017MaleNon-Maori16</v>
      </c>
      <c r="B8630">
        <v>2017</v>
      </c>
      <c r="C8630" t="s">
        <v>26</v>
      </c>
      <c r="D8630" t="s">
        <v>120</v>
      </c>
      <c r="E8630">
        <v>16</v>
      </c>
      <c r="F8630" t="s">
        <v>154</v>
      </c>
      <c r="G8630">
        <v>12</v>
      </c>
      <c r="H8630">
        <v>20.073603210000002</v>
      </c>
      <c r="I8630" t="s">
        <v>198</v>
      </c>
      <c r="J8630" t="s">
        <v>199</v>
      </c>
    </row>
    <row r="8631" spans="1:10">
      <c r="A8631" t="str">
        <f t="shared" si="134"/>
        <v>C302017MaleNon-Maori16</v>
      </c>
      <c r="B8631">
        <v>2017</v>
      </c>
      <c r="C8631" t="s">
        <v>26</v>
      </c>
      <c r="D8631" t="s">
        <v>120</v>
      </c>
      <c r="E8631">
        <v>16</v>
      </c>
      <c r="F8631" t="s">
        <v>154</v>
      </c>
      <c r="G8631">
        <v>2</v>
      </c>
      <c r="H8631">
        <v>3.345600535</v>
      </c>
      <c r="I8631" t="s">
        <v>210</v>
      </c>
      <c r="J8631" t="s">
        <v>211</v>
      </c>
    </row>
    <row r="8632" spans="1:10">
      <c r="A8632" t="str">
        <f t="shared" si="134"/>
        <v>C312017MaleNon-Maori16</v>
      </c>
      <c r="B8632">
        <v>2017</v>
      </c>
      <c r="C8632" t="s">
        <v>26</v>
      </c>
      <c r="D8632" t="s">
        <v>120</v>
      </c>
      <c r="E8632">
        <v>16</v>
      </c>
      <c r="F8632" t="s">
        <v>154</v>
      </c>
      <c r="G8632">
        <v>1</v>
      </c>
      <c r="H8632">
        <v>1.672800268</v>
      </c>
      <c r="I8632" t="s">
        <v>206</v>
      </c>
      <c r="J8632" t="s">
        <v>207</v>
      </c>
    </row>
    <row r="8633" spans="1:10">
      <c r="A8633" t="str">
        <f t="shared" si="134"/>
        <v>C322017MaleNon-Maori16</v>
      </c>
      <c r="B8633">
        <v>2017</v>
      </c>
      <c r="C8633" t="s">
        <v>26</v>
      </c>
      <c r="D8633" t="s">
        <v>120</v>
      </c>
      <c r="E8633">
        <v>16</v>
      </c>
      <c r="F8633" t="s">
        <v>154</v>
      </c>
      <c r="G8633">
        <v>6</v>
      </c>
      <c r="H8633">
        <v>10.036801609999999</v>
      </c>
      <c r="I8633" t="s">
        <v>189</v>
      </c>
      <c r="J8633" t="s">
        <v>190</v>
      </c>
    </row>
    <row r="8634" spans="1:10">
      <c r="A8634" t="str">
        <f t="shared" si="134"/>
        <v>C33-C342017MaleNon-Maori16</v>
      </c>
      <c r="B8634">
        <v>2017</v>
      </c>
      <c r="C8634" t="s">
        <v>26</v>
      </c>
      <c r="D8634" t="s">
        <v>120</v>
      </c>
      <c r="E8634">
        <v>16</v>
      </c>
      <c r="F8634" t="s">
        <v>154</v>
      </c>
      <c r="G8634">
        <v>160</v>
      </c>
      <c r="H8634">
        <v>267.64804279999998</v>
      </c>
      <c r="I8634" t="s">
        <v>92</v>
      </c>
      <c r="J8634" t="s">
        <v>175</v>
      </c>
    </row>
    <row r="8635" spans="1:10">
      <c r="A8635" t="str">
        <f t="shared" si="134"/>
        <v>C372017MaleNon-Maori16</v>
      </c>
      <c r="B8635">
        <v>2017</v>
      </c>
      <c r="C8635" t="s">
        <v>26</v>
      </c>
      <c r="D8635" t="s">
        <v>120</v>
      </c>
      <c r="E8635">
        <v>16</v>
      </c>
      <c r="F8635" t="s">
        <v>154</v>
      </c>
      <c r="G8635">
        <v>1</v>
      </c>
      <c r="H8635">
        <v>1.672800268</v>
      </c>
      <c r="I8635" t="s">
        <v>212</v>
      </c>
      <c r="J8635" t="s">
        <v>213</v>
      </c>
    </row>
    <row r="8636" spans="1:10">
      <c r="A8636" t="str">
        <f t="shared" si="134"/>
        <v>C40-C412017MaleNon-Maori16</v>
      </c>
      <c r="B8636">
        <v>2017</v>
      </c>
      <c r="C8636" t="s">
        <v>26</v>
      </c>
      <c r="D8636" t="s">
        <v>120</v>
      </c>
      <c r="E8636">
        <v>16</v>
      </c>
      <c r="F8636" t="s">
        <v>154</v>
      </c>
      <c r="G8636">
        <v>2</v>
      </c>
      <c r="H8636">
        <v>3.345600535</v>
      </c>
      <c r="I8636" t="s">
        <v>160</v>
      </c>
      <c r="J8636" t="s">
        <v>161</v>
      </c>
    </row>
    <row r="8637" spans="1:10">
      <c r="A8637" t="str">
        <f t="shared" si="134"/>
        <v>C432017MaleNon-Maori16</v>
      </c>
      <c r="B8637">
        <v>2017</v>
      </c>
      <c r="C8637" t="s">
        <v>26</v>
      </c>
      <c r="D8637" t="s">
        <v>120</v>
      </c>
      <c r="E8637">
        <v>16</v>
      </c>
      <c r="F8637" t="s">
        <v>154</v>
      </c>
      <c r="G8637">
        <v>176</v>
      </c>
      <c r="H8637">
        <v>294.41284710000002</v>
      </c>
      <c r="I8637" t="s">
        <v>93</v>
      </c>
      <c r="J8637" t="s">
        <v>186</v>
      </c>
    </row>
    <row r="8638" spans="1:10">
      <c r="A8638" t="str">
        <f t="shared" si="134"/>
        <v>C442017MaleNon-Maori16</v>
      </c>
      <c r="B8638">
        <v>2017</v>
      </c>
      <c r="C8638" t="s">
        <v>26</v>
      </c>
      <c r="D8638" t="s">
        <v>120</v>
      </c>
      <c r="E8638">
        <v>16</v>
      </c>
      <c r="F8638" t="s">
        <v>154</v>
      </c>
      <c r="G8638">
        <v>15</v>
      </c>
      <c r="H8638">
        <v>25.09200401</v>
      </c>
      <c r="I8638" t="s">
        <v>176</v>
      </c>
      <c r="J8638" t="s">
        <v>177</v>
      </c>
    </row>
    <row r="8639" spans="1:10">
      <c r="A8639" t="str">
        <f t="shared" si="134"/>
        <v>C452017MaleNon-Maori16</v>
      </c>
      <c r="B8639">
        <v>2017</v>
      </c>
      <c r="C8639" t="s">
        <v>26</v>
      </c>
      <c r="D8639" t="s">
        <v>120</v>
      </c>
      <c r="E8639">
        <v>16</v>
      </c>
      <c r="F8639" t="s">
        <v>154</v>
      </c>
      <c r="G8639">
        <v>19</v>
      </c>
      <c r="H8639">
        <v>31.783205089999999</v>
      </c>
      <c r="I8639" t="s">
        <v>218</v>
      </c>
      <c r="J8639" t="s">
        <v>219</v>
      </c>
    </row>
    <row r="8640" spans="1:10">
      <c r="A8640" t="str">
        <f t="shared" si="134"/>
        <v>C482017MaleNon-Maori16</v>
      </c>
      <c r="B8640">
        <v>2017</v>
      </c>
      <c r="C8640" t="s">
        <v>26</v>
      </c>
      <c r="D8640" t="s">
        <v>120</v>
      </c>
      <c r="E8640">
        <v>16</v>
      </c>
      <c r="F8640" t="s">
        <v>154</v>
      </c>
      <c r="G8640">
        <v>5</v>
      </c>
      <c r="H8640">
        <v>8.3640013379999996</v>
      </c>
      <c r="I8640" t="s">
        <v>200</v>
      </c>
      <c r="J8640" t="s">
        <v>201</v>
      </c>
    </row>
    <row r="8641" spans="1:10">
      <c r="A8641" t="str">
        <f t="shared" si="134"/>
        <v>C492017MaleNon-Maori16</v>
      </c>
      <c r="B8641">
        <v>2017</v>
      </c>
      <c r="C8641" t="s">
        <v>26</v>
      </c>
      <c r="D8641" t="s">
        <v>120</v>
      </c>
      <c r="E8641">
        <v>16</v>
      </c>
      <c r="F8641" t="s">
        <v>154</v>
      </c>
      <c r="G8641">
        <v>5</v>
      </c>
      <c r="H8641">
        <v>8.3640013379999996</v>
      </c>
      <c r="I8641" t="s">
        <v>162</v>
      </c>
      <c r="J8641" t="s">
        <v>163</v>
      </c>
    </row>
    <row r="8642" spans="1:10">
      <c r="A8642" t="str">
        <f t="shared" si="134"/>
        <v>C502017MaleNon-Maori16</v>
      </c>
      <c r="B8642">
        <v>2017</v>
      </c>
      <c r="C8642" t="s">
        <v>26</v>
      </c>
      <c r="D8642" t="s">
        <v>120</v>
      </c>
      <c r="E8642">
        <v>16</v>
      </c>
      <c r="F8642" t="s">
        <v>154</v>
      </c>
      <c r="G8642">
        <v>3</v>
      </c>
      <c r="H8642">
        <v>5.0184008029999996</v>
      </c>
      <c r="I8642" t="s">
        <v>102</v>
      </c>
      <c r="J8642" t="s">
        <v>214</v>
      </c>
    </row>
    <row r="8643" spans="1:10">
      <c r="A8643" t="str">
        <f t="shared" ref="A8643:A8706" si="135">I8643&amp;B8643&amp;C8643&amp;D8643&amp;E8643</f>
        <v>C602017MaleNon-Maori16</v>
      </c>
      <c r="B8643">
        <v>2017</v>
      </c>
      <c r="C8643" t="s">
        <v>26</v>
      </c>
      <c r="D8643" t="s">
        <v>120</v>
      </c>
      <c r="E8643">
        <v>16</v>
      </c>
      <c r="F8643" t="s">
        <v>154</v>
      </c>
      <c r="G8643">
        <v>3</v>
      </c>
      <c r="H8643">
        <v>5.0184008029999996</v>
      </c>
      <c r="I8643" t="s">
        <v>222</v>
      </c>
      <c r="J8643" t="s">
        <v>223</v>
      </c>
    </row>
    <row r="8644" spans="1:10">
      <c r="A8644" t="str">
        <f t="shared" si="135"/>
        <v>C612017MaleNon-Maori16</v>
      </c>
      <c r="B8644">
        <v>2017</v>
      </c>
      <c r="C8644" t="s">
        <v>26</v>
      </c>
      <c r="D8644" t="s">
        <v>120</v>
      </c>
      <c r="E8644">
        <v>16</v>
      </c>
      <c r="F8644" t="s">
        <v>154</v>
      </c>
      <c r="G8644">
        <v>353</v>
      </c>
      <c r="H8644">
        <v>590.49849449999999</v>
      </c>
      <c r="I8644" t="s">
        <v>107</v>
      </c>
      <c r="J8644" t="s">
        <v>202</v>
      </c>
    </row>
    <row r="8645" spans="1:10">
      <c r="A8645" t="str">
        <f t="shared" si="135"/>
        <v>C632017MaleNon-Maori16</v>
      </c>
      <c r="B8645">
        <v>2017</v>
      </c>
      <c r="C8645" t="s">
        <v>26</v>
      </c>
      <c r="D8645" t="s">
        <v>120</v>
      </c>
      <c r="E8645">
        <v>16</v>
      </c>
      <c r="F8645" t="s">
        <v>154</v>
      </c>
      <c r="G8645">
        <v>1</v>
      </c>
      <c r="H8645">
        <v>1.672800268</v>
      </c>
      <c r="I8645" t="s">
        <v>193</v>
      </c>
      <c r="J8645" t="s">
        <v>194</v>
      </c>
    </row>
    <row r="8646" spans="1:10">
      <c r="A8646" t="str">
        <f t="shared" si="135"/>
        <v>C64-C66, C682017MaleNon-Maori16</v>
      </c>
      <c r="B8646">
        <v>2017</v>
      </c>
      <c r="C8646" t="s">
        <v>26</v>
      </c>
      <c r="D8646" t="s">
        <v>120</v>
      </c>
      <c r="E8646">
        <v>16</v>
      </c>
      <c r="F8646" t="s">
        <v>154</v>
      </c>
      <c r="G8646">
        <v>58</v>
      </c>
      <c r="H8646">
        <v>97.022415519999996</v>
      </c>
      <c r="I8646" t="s">
        <v>94</v>
      </c>
      <c r="J8646" t="s">
        <v>164</v>
      </c>
    </row>
    <row r="8647" spans="1:10">
      <c r="A8647" t="str">
        <f t="shared" si="135"/>
        <v>C672017MaleNon-Maori16</v>
      </c>
      <c r="B8647">
        <v>2017</v>
      </c>
      <c r="C8647" t="s">
        <v>26</v>
      </c>
      <c r="D8647" t="s">
        <v>120</v>
      </c>
      <c r="E8647">
        <v>16</v>
      </c>
      <c r="F8647" t="s">
        <v>154</v>
      </c>
      <c r="G8647">
        <v>59</v>
      </c>
      <c r="H8647">
        <v>98.695215790000006</v>
      </c>
      <c r="I8647" t="s">
        <v>95</v>
      </c>
      <c r="J8647" t="s">
        <v>226</v>
      </c>
    </row>
    <row r="8648" spans="1:10">
      <c r="A8648" t="str">
        <f t="shared" si="135"/>
        <v>C692017MaleNon-Maori16</v>
      </c>
      <c r="B8648">
        <v>2017</v>
      </c>
      <c r="C8648" t="s">
        <v>26</v>
      </c>
      <c r="D8648" t="s">
        <v>120</v>
      </c>
      <c r="E8648">
        <v>16</v>
      </c>
      <c r="F8648" t="s">
        <v>154</v>
      </c>
      <c r="G8648">
        <v>3</v>
      </c>
      <c r="H8648">
        <v>5.0184008029999996</v>
      </c>
      <c r="I8648" t="s">
        <v>165</v>
      </c>
      <c r="J8648" t="s">
        <v>166</v>
      </c>
    </row>
    <row r="8649" spans="1:10">
      <c r="A8649" t="str">
        <f t="shared" si="135"/>
        <v>C712017MaleNon-Maori16</v>
      </c>
      <c r="B8649">
        <v>2017</v>
      </c>
      <c r="C8649" t="s">
        <v>26</v>
      </c>
      <c r="D8649" t="s">
        <v>120</v>
      </c>
      <c r="E8649">
        <v>16</v>
      </c>
      <c r="F8649" t="s">
        <v>154</v>
      </c>
      <c r="G8649">
        <v>14</v>
      </c>
      <c r="H8649">
        <v>23.419203750000001</v>
      </c>
      <c r="I8649" t="s">
        <v>96</v>
      </c>
      <c r="J8649" t="s">
        <v>167</v>
      </c>
    </row>
    <row r="8650" spans="1:10">
      <c r="A8650" t="str">
        <f t="shared" si="135"/>
        <v>C732017MaleNon-Maori16</v>
      </c>
      <c r="B8650">
        <v>2017</v>
      </c>
      <c r="C8650" t="s">
        <v>26</v>
      </c>
      <c r="D8650" t="s">
        <v>120</v>
      </c>
      <c r="E8650">
        <v>16</v>
      </c>
      <c r="F8650" t="s">
        <v>154</v>
      </c>
      <c r="G8650">
        <v>6</v>
      </c>
      <c r="H8650">
        <v>10.036801609999999</v>
      </c>
      <c r="I8650" t="s">
        <v>97</v>
      </c>
      <c r="J8650" t="s">
        <v>183</v>
      </c>
    </row>
    <row r="8651" spans="1:10">
      <c r="A8651" t="str">
        <f t="shared" si="135"/>
        <v>C752017MaleNon-Maori16</v>
      </c>
      <c r="B8651">
        <v>2017</v>
      </c>
      <c r="C8651" t="s">
        <v>26</v>
      </c>
      <c r="D8651" t="s">
        <v>120</v>
      </c>
      <c r="E8651">
        <v>16</v>
      </c>
      <c r="F8651" t="s">
        <v>154</v>
      </c>
      <c r="G8651">
        <v>1</v>
      </c>
      <c r="H8651">
        <v>1.672800268</v>
      </c>
      <c r="I8651" t="s">
        <v>184</v>
      </c>
      <c r="J8651" t="s">
        <v>185</v>
      </c>
    </row>
    <row r="8652" spans="1:10">
      <c r="A8652" t="str">
        <f t="shared" si="135"/>
        <v>C77-C792017MaleNon-Maori16</v>
      </c>
      <c r="B8652">
        <v>2017</v>
      </c>
      <c r="C8652" t="s">
        <v>26</v>
      </c>
      <c r="D8652" t="s">
        <v>120</v>
      </c>
      <c r="E8652">
        <v>16</v>
      </c>
      <c r="F8652" t="s">
        <v>154</v>
      </c>
      <c r="G8652">
        <v>33</v>
      </c>
      <c r="H8652">
        <v>55.202408830000003</v>
      </c>
      <c r="I8652" t="s">
        <v>215</v>
      </c>
      <c r="J8652" t="s">
        <v>216</v>
      </c>
    </row>
    <row r="8653" spans="1:10">
      <c r="A8653" t="str">
        <f t="shared" si="135"/>
        <v>C802017MaleNon-Maori16</v>
      </c>
      <c r="B8653">
        <v>2017</v>
      </c>
      <c r="C8653" t="s">
        <v>26</v>
      </c>
      <c r="D8653" t="s">
        <v>120</v>
      </c>
      <c r="E8653">
        <v>16</v>
      </c>
      <c r="F8653" t="s">
        <v>154</v>
      </c>
      <c r="G8653">
        <v>3</v>
      </c>
      <c r="H8653">
        <v>5.0184008029999996</v>
      </c>
      <c r="I8653" t="s">
        <v>229</v>
      </c>
      <c r="J8653" t="s">
        <v>230</v>
      </c>
    </row>
    <row r="8654" spans="1:10">
      <c r="A8654" t="str">
        <f t="shared" si="135"/>
        <v>C812017MaleNon-Maori16</v>
      </c>
      <c r="B8654">
        <v>2017</v>
      </c>
      <c r="C8654" t="s">
        <v>26</v>
      </c>
      <c r="D8654" t="s">
        <v>120</v>
      </c>
      <c r="E8654">
        <v>16</v>
      </c>
      <c r="F8654" t="s">
        <v>154</v>
      </c>
      <c r="G8654">
        <v>4</v>
      </c>
      <c r="H8654">
        <v>6.6912010710000001</v>
      </c>
      <c r="I8654" t="s">
        <v>98</v>
      </c>
      <c r="J8654" t="s">
        <v>172</v>
      </c>
    </row>
    <row r="8655" spans="1:10">
      <c r="A8655" t="str">
        <f t="shared" si="135"/>
        <v>C82-C86, C962017MaleNon-Maori16</v>
      </c>
      <c r="B8655">
        <v>2017</v>
      </c>
      <c r="C8655" t="s">
        <v>26</v>
      </c>
      <c r="D8655" t="s">
        <v>120</v>
      </c>
      <c r="E8655">
        <v>16</v>
      </c>
      <c r="F8655" t="s">
        <v>154</v>
      </c>
      <c r="G8655">
        <v>77</v>
      </c>
      <c r="H8655">
        <v>128.8056206</v>
      </c>
      <c r="I8655" t="s">
        <v>99</v>
      </c>
      <c r="J8655" t="s">
        <v>173</v>
      </c>
    </row>
    <row r="8656" spans="1:10">
      <c r="A8656" t="str">
        <f t="shared" si="135"/>
        <v>C882017MaleNon-Maori16</v>
      </c>
      <c r="B8656">
        <v>2017</v>
      </c>
      <c r="C8656" t="s">
        <v>26</v>
      </c>
      <c r="D8656" t="s">
        <v>120</v>
      </c>
      <c r="E8656">
        <v>16</v>
      </c>
      <c r="F8656" t="s">
        <v>154</v>
      </c>
      <c r="G8656">
        <v>4</v>
      </c>
      <c r="H8656">
        <v>6.6912010710000001</v>
      </c>
      <c r="I8656" t="s">
        <v>195</v>
      </c>
      <c r="J8656" t="s">
        <v>196</v>
      </c>
    </row>
    <row r="8657" spans="1:10">
      <c r="A8657" t="str">
        <f t="shared" si="135"/>
        <v>C902017MaleNon-Maori16</v>
      </c>
      <c r="B8657">
        <v>2017</v>
      </c>
      <c r="C8657" t="s">
        <v>26</v>
      </c>
      <c r="D8657" t="s">
        <v>120</v>
      </c>
      <c r="E8657">
        <v>16</v>
      </c>
      <c r="F8657" t="s">
        <v>154</v>
      </c>
      <c r="G8657">
        <v>45</v>
      </c>
      <c r="H8657">
        <v>75.276012039999998</v>
      </c>
      <c r="I8657" t="s">
        <v>100</v>
      </c>
      <c r="J8657" t="s">
        <v>205</v>
      </c>
    </row>
    <row r="8658" spans="1:10">
      <c r="A8658" t="str">
        <f t="shared" si="135"/>
        <v>C91-C952017MaleNon-Maori16</v>
      </c>
      <c r="B8658">
        <v>2017</v>
      </c>
      <c r="C8658" t="s">
        <v>26</v>
      </c>
      <c r="D8658" t="s">
        <v>120</v>
      </c>
      <c r="E8658">
        <v>16</v>
      </c>
      <c r="F8658" t="s">
        <v>154</v>
      </c>
      <c r="G8658">
        <v>59</v>
      </c>
      <c r="H8658">
        <v>98.695215790000006</v>
      </c>
      <c r="I8658" t="s">
        <v>101</v>
      </c>
      <c r="J8658" t="s">
        <v>174</v>
      </c>
    </row>
    <row r="8659" spans="1:10">
      <c r="A8659" t="str">
        <f t="shared" si="135"/>
        <v>D45-D472017MaleNon-Maori16</v>
      </c>
      <c r="B8659">
        <v>2017</v>
      </c>
      <c r="C8659" t="s">
        <v>26</v>
      </c>
      <c r="D8659" t="s">
        <v>120</v>
      </c>
      <c r="E8659">
        <v>16</v>
      </c>
      <c r="F8659" t="s">
        <v>154</v>
      </c>
      <c r="G8659">
        <v>33</v>
      </c>
      <c r="H8659">
        <v>55.202408830000003</v>
      </c>
      <c r="I8659" t="s">
        <v>140</v>
      </c>
      <c r="J8659" t="s">
        <v>181</v>
      </c>
    </row>
    <row r="8660" spans="1:10">
      <c r="A8660" t="str">
        <f t="shared" si="135"/>
        <v>C00-C142015MaleNon-Maori17</v>
      </c>
      <c r="B8660">
        <v>2015</v>
      </c>
      <c r="C8660" t="s">
        <v>26</v>
      </c>
      <c r="D8660" t="s">
        <v>120</v>
      </c>
      <c r="E8660">
        <v>17</v>
      </c>
      <c r="F8660" t="s">
        <v>155</v>
      </c>
      <c r="G8660">
        <v>17</v>
      </c>
      <c r="H8660">
        <v>47.712601739999997</v>
      </c>
      <c r="I8660" t="s">
        <v>86</v>
      </c>
      <c r="J8660" t="s">
        <v>180</v>
      </c>
    </row>
    <row r="8661" spans="1:10">
      <c r="A8661" t="str">
        <f t="shared" si="135"/>
        <v>C152015MaleNon-Maori17</v>
      </c>
      <c r="B8661">
        <v>2015</v>
      </c>
      <c r="C8661" t="s">
        <v>26</v>
      </c>
      <c r="D8661" t="s">
        <v>120</v>
      </c>
      <c r="E8661">
        <v>17</v>
      </c>
      <c r="F8661" t="s">
        <v>155</v>
      </c>
      <c r="G8661">
        <v>17</v>
      </c>
      <c r="H8661">
        <v>47.712601739999997</v>
      </c>
      <c r="I8661" t="s">
        <v>87</v>
      </c>
      <c r="J8661" t="s">
        <v>217</v>
      </c>
    </row>
    <row r="8662" spans="1:10">
      <c r="A8662" t="str">
        <f t="shared" si="135"/>
        <v>C162015MaleNon-Maori17</v>
      </c>
      <c r="B8662">
        <v>2015</v>
      </c>
      <c r="C8662" t="s">
        <v>26</v>
      </c>
      <c r="D8662" t="s">
        <v>120</v>
      </c>
      <c r="E8662">
        <v>17</v>
      </c>
      <c r="F8662" t="s">
        <v>155</v>
      </c>
      <c r="G8662">
        <v>20</v>
      </c>
      <c r="H8662">
        <v>56.132472640000003</v>
      </c>
      <c r="I8662" t="s">
        <v>88</v>
      </c>
      <c r="J8662" t="s">
        <v>188</v>
      </c>
    </row>
    <row r="8663" spans="1:10">
      <c r="A8663" t="str">
        <f t="shared" si="135"/>
        <v>C172015MaleNon-Maori17</v>
      </c>
      <c r="B8663">
        <v>2015</v>
      </c>
      <c r="C8663" t="s">
        <v>26</v>
      </c>
      <c r="D8663" t="s">
        <v>120</v>
      </c>
      <c r="E8663">
        <v>17</v>
      </c>
      <c r="F8663" t="s">
        <v>155</v>
      </c>
      <c r="G8663">
        <v>4</v>
      </c>
      <c r="H8663">
        <v>11.22649453</v>
      </c>
      <c r="I8663" t="s">
        <v>208</v>
      </c>
      <c r="J8663" t="s">
        <v>209</v>
      </c>
    </row>
    <row r="8664" spans="1:10">
      <c r="A8664" t="str">
        <f t="shared" si="135"/>
        <v>C18-C212015MaleNon-Maori17</v>
      </c>
      <c r="B8664">
        <v>2015</v>
      </c>
      <c r="C8664" t="s">
        <v>26</v>
      </c>
      <c r="D8664" t="s">
        <v>120</v>
      </c>
      <c r="E8664">
        <v>17</v>
      </c>
      <c r="F8664" t="s">
        <v>155</v>
      </c>
      <c r="G8664">
        <v>208</v>
      </c>
      <c r="H8664">
        <v>583.77771540000003</v>
      </c>
      <c r="I8664" t="s">
        <v>89</v>
      </c>
      <c r="J8664" t="s">
        <v>182</v>
      </c>
    </row>
    <row r="8665" spans="1:10">
      <c r="A8665" t="str">
        <f t="shared" si="135"/>
        <v>C222015MaleNon-Maori17</v>
      </c>
      <c r="B8665">
        <v>2015</v>
      </c>
      <c r="C8665" t="s">
        <v>26</v>
      </c>
      <c r="D8665" t="s">
        <v>120</v>
      </c>
      <c r="E8665">
        <v>17</v>
      </c>
      <c r="F8665" t="s">
        <v>155</v>
      </c>
      <c r="G8665">
        <v>12</v>
      </c>
      <c r="H8665">
        <v>33.679483580000003</v>
      </c>
      <c r="I8665" t="s">
        <v>90</v>
      </c>
      <c r="J8665" t="s">
        <v>159</v>
      </c>
    </row>
    <row r="8666" spans="1:10">
      <c r="A8666" t="str">
        <f t="shared" si="135"/>
        <v>C232015MaleNon-Maori17</v>
      </c>
      <c r="B8666">
        <v>2015</v>
      </c>
      <c r="C8666" t="s">
        <v>26</v>
      </c>
      <c r="D8666" t="s">
        <v>120</v>
      </c>
      <c r="E8666">
        <v>17</v>
      </c>
      <c r="F8666" t="s">
        <v>155</v>
      </c>
      <c r="G8666">
        <v>3</v>
      </c>
      <c r="H8666">
        <v>8.4198708950000007</v>
      </c>
      <c r="I8666" t="s">
        <v>227</v>
      </c>
      <c r="J8666" t="s">
        <v>228</v>
      </c>
    </row>
    <row r="8667" spans="1:10">
      <c r="A8667" t="str">
        <f t="shared" si="135"/>
        <v>C242015MaleNon-Maori17</v>
      </c>
      <c r="B8667">
        <v>2015</v>
      </c>
      <c r="C8667" t="s">
        <v>26</v>
      </c>
      <c r="D8667" t="s">
        <v>120</v>
      </c>
      <c r="E8667">
        <v>17</v>
      </c>
      <c r="F8667" t="s">
        <v>155</v>
      </c>
      <c r="G8667">
        <v>1</v>
      </c>
      <c r="H8667">
        <v>2.806623632</v>
      </c>
      <c r="I8667" t="s">
        <v>220</v>
      </c>
      <c r="J8667" t="s">
        <v>221</v>
      </c>
    </row>
    <row r="8668" spans="1:10">
      <c r="A8668" t="str">
        <f t="shared" si="135"/>
        <v>C252015MaleNon-Maori17</v>
      </c>
      <c r="B8668">
        <v>2015</v>
      </c>
      <c r="C8668" t="s">
        <v>26</v>
      </c>
      <c r="D8668" t="s">
        <v>120</v>
      </c>
      <c r="E8668">
        <v>17</v>
      </c>
      <c r="F8668" t="s">
        <v>155</v>
      </c>
      <c r="G8668">
        <v>33</v>
      </c>
      <c r="H8668">
        <v>92.618579850000003</v>
      </c>
      <c r="I8668" t="s">
        <v>91</v>
      </c>
      <c r="J8668" t="s">
        <v>197</v>
      </c>
    </row>
    <row r="8669" spans="1:10">
      <c r="A8669" t="str">
        <f t="shared" si="135"/>
        <v>C262015MaleNon-Maori17</v>
      </c>
      <c r="B8669">
        <v>2015</v>
      </c>
      <c r="C8669" t="s">
        <v>26</v>
      </c>
      <c r="D8669" t="s">
        <v>120</v>
      </c>
      <c r="E8669">
        <v>17</v>
      </c>
      <c r="F8669" t="s">
        <v>155</v>
      </c>
      <c r="G8669">
        <v>3</v>
      </c>
      <c r="H8669">
        <v>8.4198708950000007</v>
      </c>
      <c r="I8669" t="s">
        <v>198</v>
      </c>
      <c r="J8669" t="s">
        <v>199</v>
      </c>
    </row>
    <row r="8670" spans="1:10">
      <c r="A8670" t="str">
        <f t="shared" si="135"/>
        <v>C302015MaleNon-Maori17</v>
      </c>
      <c r="B8670">
        <v>2015</v>
      </c>
      <c r="C8670" t="s">
        <v>26</v>
      </c>
      <c r="D8670" t="s">
        <v>120</v>
      </c>
      <c r="E8670">
        <v>17</v>
      </c>
      <c r="F8670" t="s">
        <v>155</v>
      </c>
      <c r="G8670">
        <v>1</v>
      </c>
      <c r="H8670">
        <v>2.806623632</v>
      </c>
      <c r="I8670" t="s">
        <v>210</v>
      </c>
      <c r="J8670" t="s">
        <v>211</v>
      </c>
    </row>
    <row r="8671" spans="1:10">
      <c r="A8671" t="str">
        <f t="shared" si="135"/>
        <v>C322015MaleNon-Maori17</v>
      </c>
      <c r="B8671">
        <v>2015</v>
      </c>
      <c r="C8671" t="s">
        <v>26</v>
      </c>
      <c r="D8671" t="s">
        <v>120</v>
      </c>
      <c r="E8671">
        <v>17</v>
      </c>
      <c r="F8671" t="s">
        <v>155</v>
      </c>
      <c r="G8671">
        <v>4</v>
      </c>
      <c r="H8671">
        <v>11.22649453</v>
      </c>
      <c r="I8671" t="s">
        <v>189</v>
      </c>
      <c r="J8671" t="s">
        <v>190</v>
      </c>
    </row>
    <row r="8672" spans="1:10">
      <c r="A8672" t="str">
        <f t="shared" si="135"/>
        <v>C33-C342015MaleNon-Maori17</v>
      </c>
      <c r="B8672">
        <v>2015</v>
      </c>
      <c r="C8672" t="s">
        <v>26</v>
      </c>
      <c r="D8672" t="s">
        <v>120</v>
      </c>
      <c r="E8672">
        <v>17</v>
      </c>
      <c r="F8672" t="s">
        <v>155</v>
      </c>
      <c r="G8672">
        <v>148</v>
      </c>
      <c r="H8672">
        <v>415.38029749999998</v>
      </c>
      <c r="I8672" t="s">
        <v>92</v>
      </c>
      <c r="J8672" t="s">
        <v>175</v>
      </c>
    </row>
    <row r="8673" spans="1:10">
      <c r="A8673" t="str">
        <f t="shared" si="135"/>
        <v>C372015MaleNon-Maori17</v>
      </c>
      <c r="B8673">
        <v>2015</v>
      </c>
      <c r="C8673" t="s">
        <v>26</v>
      </c>
      <c r="D8673" t="s">
        <v>120</v>
      </c>
      <c r="E8673">
        <v>17</v>
      </c>
      <c r="F8673" t="s">
        <v>155</v>
      </c>
      <c r="G8673">
        <v>1</v>
      </c>
      <c r="H8673">
        <v>2.806623632</v>
      </c>
      <c r="I8673" t="s">
        <v>212</v>
      </c>
      <c r="J8673" t="s">
        <v>213</v>
      </c>
    </row>
    <row r="8674" spans="1:10">
      <c r="A8674" t="str">
        <f t="shared" si="135"/>
        <v>C432015MaleNon-Maori17</v>
      </c>
      <c r="B8674">
        <v>2015</v>
      </c>
      <c r="C8674" t="s">
        <v>26</v>
      </c>
      <c r="D8674" t="s">
        <v>120</v>
      </c>
      <c r="E8674">
        <v>17</v>
      </c>
      <c r="F8674" t="s">
        <v>155</v>
      </c>
      <c r="G8674">
        <v>157</v>
      </c>
      <c r="H8674">
        <v>440.63991019999997</v>
      </c>
      <c r="I8674" t="s">
        <v>93</v>
      </c>
      <c r="J8674" t="s">
        <v>186</v>
      </c>
    </row>
    <row r="8675" spans="1:10">
      <c r="A8675" t="str">
        <f t="shared" si="135"/>
        <v>C442015MaleNon-Maori17</v>
      </c>
      <c r="B8675">
        <v>2015</v>
      </c>
      <c r="C8675" t="s">
        <v>26</v>
      </c>
      <c r="D8675" t="s">
        <v>120</v>
      </c>
      <c r="E8675">
        <v>17</v>
      </c>
      <c r="F8675" t="s">
        <v>155</v>
      </c>
      <c r="G8675">
        <v>11</v>
      </c>
      <c r="H8675">
        <v>30.872859949999999</v>
      </c>
      <c r="I8675" t="s">
        <v>176</v>
      </c>
      <c r="J8675" t="s">
        <v>177</v>
      </c>
    </row>
    <row r="8676" spans="1:10">
      <c r="A8676" t="str">
        <f t="shared" si="135"/>
        <v>C452015MaleNon-Maori17</v>
      </c>
      <c r="B8676">
        <v>2015</v>
      </c>
      <c r="C8676" t="s">
        <v>26</v>
      </c>
      <c r="D8676" t="s">
        <v>120</v>
      </c>
      <c r="E8676">
        <v>17</v>
      </c>
      <c r="F8676" t="s">
        <v>155</v>
      </c>
      <c r="G8676">
        <v>11</v>
      </c>
      <c r="H8676">
        <v>30.872859949999999</v>
      </c>
      <c r="I8676" t="s">
        <v>218</v>
      </c>
      <c r="J8676" t="s">
        <v>219</v>
      </c>
    </row>
    <row r="8677" spans="1:10">
      <c r="A8677" t="str">
        <f t="shared" si="135"/>
        <v>C482015MaleNon-Maori17</v>
      </c>
      <c r="B8677">
        <v>2015</v>
      </c>
      <c r="C8677" t="s">
        <v>26</v>
      </c>
      <c r="D8677" t="s">
        <v>120</v>
      </c>
      <c r="E8677">
        <v>17</v>
      </c>
      <c r="F8677" t="s">
        <v>155</v>
      </c>
      <c r="G8677">
        <v>1</v>
      </c>
      <c r="H8677">
        <v>2.806623632</v>
      </c>
      <c r="I8677" t="s">
        <v>200</v>
      </c>
      <c r="J8677" t="s">
        <v>201</v>
      </c>
    </row>
    <row r="8678" spans="1:10">
      <c r="A8678" t="str">
        <f t="shared" si="135"/>
        <v>C492015MaleNon-Maori17</v>
      </c>
      <c r="B8678">
        <v>2015</v>
      </c>
      <c r="C8678" t="s">
        <v>26</v>
      </c>
      <c r="D8678" t="s">
        <v>120</v>
      </c>
      <c r="E8678">
        <v>17</v>
      </c>
      <c r="F8678" t="s">
        <v>155</v>
      </c>
      <c r="G8678">
        <v>7</v>
      </c>
      <c r="H8678">
        <v>19.646365419999999</v>
      </c>
      <c r="I8678" t="s">
        <v>162</v>
      </c>
      <c r="J8678" t="s">
        <v>163</v>
      </c>
    </row>
    <row r="8679" spans="1:10">
      <c r="A8679" t="str">
        <f t="shared" si="135"/>
        <v>C502015MaleNon-Maori17</v>
      </c>
      <c r="B8679">
        <v>2015</v>
      </c>
      <c r="C8679" t="s">
        <v>26</v>
      </c>
      <c r="D8679" t="s">
        <v>120</v>
      </c>
      <c r="E8679">
        <v>17</v>
      </c>
      <c r="F8679" t="s">
        <v>155</v>
      </c>
      <c r="G8679">
        <v>3</v>
      </c>
      <c r="H8679">
        <v>8.4198708950000007</v>
      </c>
      <c r="I8679" t="s">
        <v>102</v>
      </c>
      <c r="J8679" t="s">
        <v>214</v>
      </c>
    </row>
    <row r="8680" spans="1:10">
      <c r="A8680" t="str">
        <f t="shared" si="135"/>
        <v>C602015MaleNon-Maori17</v>
      </c>
      <c r="B8680">
        <v>2015</v>
      </c>
      <c r="C8680" t="s">
        <v>26</v>
      </c>
      <c r="D8680" t="s">
        <v>120</v>
      </c>
      <c r="E8680">
        <v>17</v>
      </c>
      <c r="F8680" t="s">
        <v>155</v>
      </c>
      <c r="G8680">
        <v>2</v>
      </c>
      <c r="H8680">
        <v>5.613247264</v>
      </c>
      <c r="I8680" t="s">
        <v>222</v>
      </c>
      <c r="J8680" t="s">
        <v>223</v>
      </c>
    </row>
    <row r="8681" spans="1:10">
      <c r="A8681" t="str">
        <f t="shared" si="135"/>
        <v>C612015MaleNon-Maori17</v>
      </c>
      <c r="B8681">
        <v>2015</v>
      </c>
      <c r="C8681" t="s">
        <v>26</v>
      </c>
      <c r="D8681" t="s">
        <v>120</v>
      </c>
      <c r="E8681">
        <v>17</v>
      </c>
      <c r="F8681" t="s">
        <v>155</v>
      </c>
      <c r="G8681">
        <v>186</v>
      </c>
      <c r="H8681">
        <v>522.03199549999999</v>
      </c>
      <c r="I8681" t="s">
        <v>107</v>
      </c>
      <c r="J8681" t="s">
        <v>202</v>
      </c>
    </row>
    <row r="8682" spans="1:10">
      <c r="A8682" t="str">
        <f t="shared" si="135"/>
        <v>C632015MaleNon-Maori17</v>
      </c>
      <c r="B8682">
        <v>2015</v>
      </c>
      <c r="C8682" t="s">
        <v>26</v>
      </c>
      <c r="D8682" t="s">
        <v>120</v>
      </c>
      <c r="E8682">
        <v>17</v>
      </c>
      <c r="F8682" t="s">
        <v>155</v>
      </c>
      <c r="G8682">
        <v>1</v>
      </c>
      <c r="H8682">
        <v>2.806623632</v>
      </c>
      <c r="I8682" t="s">
        <v>193</v>
      </c>
      <c r="J8682" t="s">
        <v>194</v>
      </c>
    </row>
    <row r="8683" spans="1:10">
      <c r="A8683" t="str">
        <f t="shared" si="135"/>
        <v>C64-C66, C682015MaleNon-Maori17</v>
      </c>
      <c r="B8683">
        <v>2015</v>
      </c>
      <c r="C8683" t="s">
        <v>26</v>
      </c>
      <c r="D8683" t="s">
        <v>120</v>
      </c>
      <c r="E8683">
        <v>17</v>
      </c>
      <c r="F8683" t="s">
        <v>155</v>
      </c>
      <c r="G8683">
        <v>37</v>
      </c>
      <c r="H8683">
        <v>103.8450744</v>
      </c>
      <c r="I8683" t="s">
        <v>94</v>
      </c>
      <c r="J8683" t="s">
        <v>164</v>
      </c>
    </row>
    <row r="8684" spans="1:10">
      <c r="A8684" t="str">
        <f t="shared" si="135"/>
        <v>C672015MaleNon-Maori17</v>
      </c>
      <c r="B8684">
        <v>2015</v>
      </c>
      <c r="C8684" t="s">
        <v>26</v>
      </c>
      <c r="D8684" t="s">
        <v>120</v>
      </c>
      <c r="E8684">
        <v>17</v>
      </c>
      <c r="F8684" t="s">
        <v>155</v>
      </c>
      <c r="G8684">
        <v>48</v>
      </c>
      <c r="H8684">
        <v>134.7179343</v>
      </c>
      <c r="I8684" t="s">
        <v>95</v>
      </c>
      <c r="J8684" t="s">
        <v>226</v>
      </c>
    </row>
    <row r="8685" spans="1:10">
      <c r="A8685" t="str">
        <f t="shared" si="135"/>
        <v>C692015MaleNon-Maori17</v>
      </c>
      <c r="B8685">
        <v>2015</v>
      </c>
      <c r="C8685" t="s">
        <v>26</v>
      </c>
      <c r="D8685" t="s">
        <v>120</v>
      </c>
      <c r="E8685">
        <v>17</v>
      </c>
      <c r="F8685" t="s">
        <v>155</v>
      </c>
      <c r="G8685">
        <v>2</v>
      </c>
      <c r="H8685">
        <v>5.613247264</v>
      </c>
      <c r="I8685" t="s">
        <v>165</v>
      </c>
      <c r="J8685" t="s">
        <v>166</v>
      </c>
    </row>
    <row r="8686" spans="1:10">
      <c r="A8686" t="str">
        <f t="shared" si="135"/>
        <v>C712015MaleNon-Maori17</v>
      </c>
      <c r="B8686">
        <v>2015</v>
      </c>
      <c r="C8686" t="s">
        <v>26</v>
      </c>
      <c r="D8686" t="s">
        <v>120</v>
      </c>
      <c r="E8686">
        <v>17</v>
      </c>
      <c r="F8686" t="s">
        <v>155</v>
      </c>
      <c r="G8686">
        <v>9</v>
      </c>
      <c r="H8686">
        <v>25.259612690000001</v>
      </c>
      <c r="I8686" t="s">
        <v>96</v>
      </c>
      <c r="J8686" t="s">
        <v>167</v>
      </c>
    </row>
    <row r="8687" spans="1:10">
      <c r="A8687" t="str">
        <f t="shared" si="135"/>
        <v>C732015MaleNon-Maori17</v>
      </c>
      <c r="B8687">
        <v>2015</v>
      </c>
      <c r="C8687" t="s">
        <v>26</v>
      </c>
      <c r="D8687" t="s">
        <v>120</v>
      </c>
      <c r="E8687">
        <v>17</v>
      </c>
      <c r="F8687" t="s">
        <v>155</v>
      </c>
      <c r="G8687">
        <v>8</v>
      </c>
      <c r="H8687">
        <v>22.452989049999999</v>
      </c>
      <c r="I8687" t="s">
        <v>97</v>
      </c>
      <c r="J8687" t="s">
        <v>183</v>
      </c>
    </row>
    <row r="8688" spans="1:10">
      <c r="A8688" t="str">
        <f t="shared" si="135"/>
        <v>C77-C792015MaleNon-Maori17</v>
      </c>
      <c r="B8688">
        <v>2015</v>
      </c>
      <c r="C8688" t="s">
        <v>26</v>
      </c>
      <c r="D8688" t="s">
        <v>120</v>
      </c>
      <c r="E8688">
        <v>17</v>
      </c>
      <c r="F8688" t="s">
        <v>155</v>
      </c>
      <c r="G8688">
        <v>29</v>
      </c>
      <c r="H8688">
        <v>81.392085320000007</v>
      </c>
      <c r="I8688" t="s">
        <v>215</v>
      </c>
      <c r="J8688" t="s">
        <v>216</v>
      </c>
    </row>
    <row r="8689" spans="1:10">
      <c r="A8689" t="str">
        <f t="shared" si="135"/>
        <v>C802015MaleNon-Maori17</v>
      </c>
      <c r="B8689">
        <v>2015</v>
      </c>
      <c r="C8689" t="s">
        <v>26</v>
      </c>
      <c r="D8689" t="s">
        <v>120</v>
      </c>
      <c r="E8689">
        <v>17</v>
      </c>
      <c r="F8689" t="s">
        <v>155</v>
      </c>
      <c r="G8689">
        <v>5</v>
      </c>
      <c r="H8689">
        <v>14.033118160000001</v>
      </c>
      <c r="I8689" t="s">
        <v>229</v>
      </c>
      <c r="J8689" t="s">
        <v>230</v>
      </c>
    </row>
    <row r="8690" spans="1:10">
      <c r="A8690" t="str">
        <f t="shared" si="135"/>
        <v>C812015MaleNon-Maori17</v>
      </c>
      <c r="B8690">
        <v>2015</v>
      </c>
      <c r="C8690" t="s">
        <v>26</v>
      </c>
      <c r="D8690" t="s">
        <v>120</v>
      </c>
      <c r="E8690">
        <v>17</v>
      </c>
      <c r="F8690" t="s">
        <v>155</v>
      </c>
      <c r="G8690">
        <v>1</v>
      </c>
      <c r="H8690">
        <v>2.806623632</v>
      </c>
      <c r="I8690" t="s">
        <v>98</v>
      </c>
      <c r="J8690" t="s">
        <v>172</v>
      </c>
    </row>
    <row r="8691" spans="1:10">
      <c r="A8691" t="str">
        <f t="shared" si="135"/>
        <v>C82-C86, C962015MaleNon-Maori17</v>
      </c>
      <c r="B8691">
        <v>2015</v>
      </c>
      <c r="C8691" t="s">
        <v>26</v>
      </c>
      <c r="D8691" t="s">
        <v>120</v>
      </c>
      <c r="E8691">
        <v>17</v>
      </c>
      <c r="F8691" t="s">
        <v>155</v>
      </c>
      <c r="G8691">
        <v>45</v>
      </c>
      <c r="H8691">
        <v>126.2980634</v>
      </c>
      <c r="I8691" t="s">
        <v>99</v>
      </c>
      <c r="J8691" t="s">
        <v>173</v>
      </c>
    </row>
    <row r="8692" spans="1:10">
      <c r="A8692" t="str">
        <f t="shared" si="135"/>
        <v>C882015MaleNon-Maori17</v>
      </c>
      <c r="B8692">
        <v>2015</v>
      </c>
      <c r="C8692" t="s">
        <v>26</v>
      </c>
      <c r="D8692" t="s">
        <v>120</v>
      </c>
      <c r="E8692">
        <v>17</v>
      </c>
      <c r="F8692" t="s">
        <v>155</v>
      </c>
      <c r="G8692">
        <v>4</v>
      </c>
      <c r="H8692">
        <v>11.22649453</v>
      </c>
      <c r="I8692" t="s">
        <v>195</v>
      </c>
      <c r="J8692" t="s">
        <v>196</v>
      </c>
    </row>
    <row r="8693" spans="1:10">
      <c r="A8693" t="str">
        <f t="shared" si="135"/>
        <v>C902015MaleNon-Maori17</v>
      </c>
      <c r="B8693">
        <v>2015</v>
      </c>
      <c r="C8693" t="s">
        <v>26</v>
      </c>
      <c r="D8693" t="s">
        <v>120</v>
      </c>
      <c r="E8693">
        <v>17</v>
      </c>
      <c r="F8693" t="s">
        <v>155</v>
      </c>
      <c r="G8693">
        <v>27</v>
      </c>
      <c r="H8693">
        <v>75.778838059999998</v>
      </c>
      <c r="I8693" t="s">
        <v>100</v>
      </c>
      <c r="J8693" t="s">
        <v>205</v>
      </c>
    </row>
    <row r="8694" spans="1:10">
      <c r="A8694" t="str">
        <f t="shared" si="135"/>
        <v>C91-C952015MaleNon-Maori17</v>
      </c>
      <c r="B8694">
        <v>2015</v>
      </c>
      <c r="C8694" t="s">
        <v>26</v>
      </c>
      <c r="D8694" t="s">
        <v>120</v>
      </c>
      <c r="E8694">
        <v>17</v>
      </c>
      <c r="F8694" t="s">
        <v>155</v>
      </c>
      <c r="G8694">
        <v>42</v>
      </c>
      <c r="H8694">
        <v>117.8781925</v>
      </c>
      <c r="I8694" t="s">
        <v>101</v>
      </c>
      <c r="J8694" t="s">
        <v>174</v>
      </c>
    </row>
    <row r="8695" spans="1:10">
      <c r="A8695" t="str">
        <f t="shared" si="135"/>
        <v>D45-D472015MaleNon-Maori17</v>
      </c>
      <c r="B8695">
        <v>2015</v>
      </c>
      <c r="C8695" t="s">
        <v>26</v>
      </c>
      <c r="D8695" t="s">
        <v>120</v>
      </c>
      <c r="E8695">
        <v>17</v>
      </c>
      <c r="F8695" t="s">
        <v>155</v>
      </c>
      <c r="G8695">
        <v>25</v>
      </c>
      <c r="H8695">
        <v>70.165590789999996</v>
      </c>
      <c r="I8695" t="s">
        <v>140</v>
      </c>
      <c r="J8695" t="s">
        <v>181</v>
      </c>
    </row>
    <row r="8696" spans="1:10">
      <c r="A8696" t="str">
        <f t="shared" si="135"/>
        <v>C00-C142016MaleNon-Maori17</v>
      </c>
      <c r="B8696">
        <v>2016</v>
      </c>
      <c r="C8696" t="s">
        <v>26</v>
      </c>
      <c r="D8696" t="s">
        <v>120</v>
      </c>
      <c r="E8696">
        <v>17</v>
      </c>
      <c r="F8696" t="s">
        <v>155</v>
      </c>
      <c r="G8696">
        <v>20</v>
      </c>
      <c r="H8696">
        <v>55.386319579999999</v>
      </c>
      <c r="I8696" t="s">
        <v>86</v>
      </c>
      <c r="J8696" t="s">
        <v>180</v>
      </c>
    </row>
    <row r="8697" spans="1:10">
      <c r="A8697" t="str">
        <f t="shared" si="135"/>
        <v>C152016MaleNon-Maori17</v>
      </c>
      <c r="B8697">
        <v>2016</v>
      </c>
      <c r="C8697" t="s">
        <v>26</v>
      </c>
      <c r="D8697" t="s">
        <v>120</v>
      </c>
      <c r="E8697">
        <v>17</v>
      </c>
      <c r="F8697" t="s">
        <v>155</v>
      </c>
      <c r="G8697">
        <v>19</v>
      </c>
      <c r="H8697">
        <v>52.617003599999997</v>
      </c>
      <c r="I8697" t="s">
        <v>87</v>
      </c>
      <c r="J8697" t="s">
        <v>217</v>
      </c>
    </row>
    <row r="8698" spans="1:10">
      <c r="A8698" t="str">
        <f t="shared" si="135"/>
        <v>C162016MaleNon-Maori17</v>
      </c>
      <c r="B8698">
        <v>2016</v>
      </c>
      <c r="C8698" t="s">
        <v>26</v>
      </c>
      <c r="D8698" t="s">
        <v>120</v>
      </c>
      <c r="E8698">
        <v>17</v>
      </c>
      <c r="F8698" t="s">
        <v>155</v>
      </c>
      <c r="G8698">
        <v>23</v>
      </c>
      <c r="H8698">
        <v>63.694267519999997</v>
      </c>
      <c r="I8698" t="s">
        <v>88</v>
      </c>
      <c r="J8698" t="s">
        <v>188</v>
      </c>
    </row>
    <row r="8699" spans="1:10">
      <c r="A8699" t="str">
        <f t="shared" si="135"/>
        <v>C172016MaleNon-Maori17</v>
      </c>
      <c r="B8699">
        <v>2016</v>
      </c>
      <c r="C8699" t="s">
        <v>26</v>
      </c>
      <c r="D8699" t="s">
        <v>120</v>
      </c>
      <c r="E8699">
        <v>17</v>
      </c>
      <c r="F8699" t="s">
        <v>155</v>
      </c>
      <c r="G8699">
        <v>3</v>
      </c>
      <c r="H8699">
        <v>8.3079479369999998</v>
      </c>
      <c r="I8699" t="s">
        <v>208</v>
      </c>
      <c r="J8699" t="s">
        <v>209</v>
      </c>
    </row>
    <row r="8700" spans="1:10">
      <c r="A8700" t="str">
        <f t="shared" si="135"/>
        <v>C18-C212016MaleNon-Maori17</v>
      </c>
      <c r="B8700">
        <v>2016</v>
      </c>
      <c r="C8700" t="s">
        <v>26</v>
      </c>
      <c r="D8700" t="s">
        <v>120</v>
      </c>
      <c r="E8700">
        <v>17</v>
      </c>
      <c r="F8700" t="s">
        <v>155</v>
      </c>
      <c r="G8700">
        <v>197</v>
      </c>
      <c r="H8700">
        <v>545.55524790000004</v>
      </c>
      <c r="I8700" t="s">
        <v>89</v>
      </c>
      <c r="J8700" t="s">
        <v>182</v>
      </c>
    </row>
    <row r="8701" spans="1:10">
      <c r="A8701" t="str">
        <f t="shared" si="135"/>
        <v>C222016MaleNon-Maori17</v>
      </c>
      <c r="B8701">
        <v>2016</v>
      </c>
      <c r="C8701" t="s">
        <v>26</v>
      </c>
      <c r="D8701" t="s">
        <v>120</v>
      </c>
      <c r="E8701">
        <v>17</v>
      </c>
      <c r="F8701" t="s">
        <v>155</v>
      </c>
      <c r="G8701">
        <v>19</v>
      </c>
      <c r="H8701">
        <v>52.617003599999997</v>
      </c>
      <c r="I8701" t="s">
        <v>90</v>
      </c>
      <c r="J8701" t="s">
        <v>159</v>
      </c>
    </row>
    <row r="8702" spans="1:10">
      <c r="A8702" t="str">
        <f t="shared" si="135"/>
        <v>C242016MaleNon-Maori17</v>
      </c>
      <c r="B8702">
        <v>2016</v>
      </c>
      <c r="C8702" t="s">
        <v>26</v>
      </c>
      <c r="D8702" t="s">
        <v>120</v>
      </c>
      <c r="E8702">
        <v>17</v>
      </c>
      <c r="F8702" t="s">
        <v>155</v>
      </c>
      <c r="G8702">
        <v>10</v>
      </c>
      <c r="H8702">
        <v>27.693159789999999</v>
      </c>
      <c r="I8702" t="s">
        <v>220</v>
      </c>
      <c r="J8702" t="s">
        <v>221</v>
      </c>
    </row>
    <row r="8703" spans="1:10">
      <c r="A8703" t="str">
        <f t="shared" si="135"/>
        <v>C252016MaleNon-Maori17</v>
      </c>
      <c r="B8703">
        <v>2016</v>
      </c>
      <c r="C8703" t="s">
        <v>26</v>
      </c>
      <c r="D8703" t="s">
        <v>120</v>
      </c>
      <c r="E8703">
        <v>17</v>
      </c>
      <c r="F8703" t="s">
        <v>155</v>
      </c>
      <c r="G8703">
        <v>34</v>
      </c>
      <c r="H8703">
        <v>94.156743280000001</v>
      </c>
      <c r="I8703" t="s">
        <v>91</v>
      </c>
      <c r="J8703" t="s">
        <v>197</v>
      </c>
    </row>
    <row r="8704" spans="1:10">
      <c r="A8704" t="str">
        <f t="shared" si="135"/>
        <v>C262016MaleNon-Maori17</v>
      </c>
      <c r="B8704">
        <v>2016</v>
      </c>
      <c r="C8704" t="s">
        <v>26</v>
      </c>
      <c r="D8704" t="s">
        <v>120</v>
      </c>
      <c r="E8704">
        <v>17</v>
      </c>
      <c r="F8704" t="s">
        <v>155</v>
      </c>
      <c r="G8704">
        <v>8</v>
      </c>
      <c r="H8704">
        <v>22.154527829999999</v>
      </c>
      <c r="I8704" t="s">
        <v>198</v>
      </c>
      <c r="J8704" t="s">
        <v>199</v>
      </c>
    </row>
    <row r="8705" spans="1:10">
      <c r="A8705" t="str">
        <f t="shared" si="135"/>
        <v>C302016MaleNon-Maori17</v>
      </c>
      <c r="B8705">
        <v>2016</v>
      </c>
      <c r="C8705" t="s">
        <v>26</v>
      </c>
      <c r="D8705" t="s">
        <v>120</v>
      </c>
      <c r="E8705">
        <v>17</v>
      </c>
      <c r="F8705" t="s">
        <v>155</v>
      </c>
      <c r="G8705">
        <v>1</v>
      </c>
      <c r="H8705">
        <v>2.7693159789999999</v>
      </c>
      <c r="I8705" t="s">
        <v>210</v>
      </c>
      <c r="J8705" t="s">
        <v>211</v>
      </c>
    </row>
    <row r="8706" spans="1:10">
      <c r="A8706" t="str">
        <f t="shared" si="135"/>
        <v>C322016MaleNon-Maori17</v>
      </c>
      <c r="B8706">
        <v>2016</v>
      </c>
      <c r="C8706" t="s">
        <v>26</v>
      </c>
      <c r="D8706" t="s">
        <v>120</v>
      </c>
      <c r="E8706">
        <v>17</v>
      </c>
      <c r="F8706" t="s">
        <v>155</v>
      </c>
      <c r="G8706">
        <v>3</v>
      </c>
      <c r="H8706">
        <v>8.3079479369999998</v>
      </c>
      <c r="I8706" t="s">
        <v>189</v>
      </c>
      <c r="J8706" t="s">
        <v>190</v>
      </c>
    </row>
    <row r="8707" spans="1:10">
      <c r="A8707" t="str">
        <f t="shared" ref="A8707:A8770" si="136">I8707&amp;B8707&amp;C8707&amp;D8707&amp;E8707</f>
        <v>C33-C342016MaleNon-Maori17</v>
      </c>
      <c r="B8707">
        <v>2016</v>
      </c>
      <c r="C8707" t="s">
        <v>26</v>
      </c>
      <c r="D8707" t="s">
        <v>120</v>
      </c>
      <c r="E8707">
        <v>17</v>
      </c>
      <c r="F8707" t="s">
        <v>155</v>
      </c>
      <c r="G8707">
        <v>134</v>
      </c>
      <c r="H8707">
        <v>371.0883412</v>
      </c>
      <c r="I8707" t="s">
        <v>92</v>
      </c>
      <c r="J8707" t="s">
        <v>175</v>
      </c>
    </row>
    <row r="8708" spans="1:10">
      <c r="A8708" t="str">
        <f t="shared" si="136"/>
        <v>C382016MaleNon-Maori17</v>
      </c>
      <c r="B8708">
        <v>2016</v>
      </c>
      <c r="C8708" t="s">
        <v>26</v>
      </c>
      <c r="D8708" t="s">
        <v>120</v>
      </c>
      <c r="E8708">
        <v>17</v>
      </c>
      <c r="F8708" t="s">
        <v>155</v>
      </c>
      <c r="G8708">
        <v>1</v>
      </c>
      <c r="H8708">
        <v>2.7693159789999999</v>
      </c>
      <c r="I8708" t="s">
        <v>191</v>
      </c>
      <c r="J8708" t="s">
        <v>192</v>
      </c>
    </row>
    <row r="8709" spans="1:10">
      <c r="A8709" t="str">
        <f t="shared" si="136"/>
        <v>C432016MaleNon-Maori17</v>
      </c>
      <c r="B8709">
        <v>2016</v>
      </c>
      <c r="C8709" t="s">
        <v>26</v>
      </c>
      <c r="D8709" t="s">
        <v>120</v>
      </c>
      <c r="E8709">
        <v>17</v>
      </c>
      <c r="F8709" t="s">
        <v>155</v>
      </c>
      <c r="G8709">
        <v>133</v>
      </c>
      <c r="H8709">
        <v>368.3190252</v>
      </c>
      <c r="I8709" t="s">
        <v>93</v>
      </c>
      <c r="J8709" t="s">
        <v>186</v>
      </c>
    </row>
    <row r="8710" spans="1:10">
      <c r="A8710" t="str">
        <f t="shared" si="136"/>
        <v>C442016MaleNon-Maori17</v>
      </c>
      <c r="B8710">
        <v>2016</v>
      </c>
      <c r="C8710" t="s">
        <v>26</v>
      </c>
      <c r="D8710" t="s">
        <v>120</v>
      </c>
      <c r="E8710">
        <v>17</v>
      </c>
      <c r="F8710" t="s">
        <v>155</v>
      </c>
      <c r="G8710">
        <v>19</v>
      </c>
      <c r="H8710">
        <v>52.617003599999997</v>
      </c>
      <c r="I8710" t="s">
        <v>176</v>
      </c>
      <c r="J8710" t="s">
        <v>177</v>
      </c>
    </row>
    <row r="8711" spans="1:10">
      <c r="A8711" t="str">
        <f t="shared" si="136"/>
        <v>C452016MaleNon-Maori17</v>
      </c>
      <c r="B8711">
        <v>2016</v>
      </c>
      <c r="C8711" t="s">
        <v>26</v>
      </c>
      <c r="D8711" t="s">
        <v>120</v>
      </c>
      <c r="E8711">
        <v>17</v>
      </c>
      <c r="F8711" t="s">
        <v>155</v>
      </c>
      <c r="G8711">
        <v>13</v>
      </c>
      <c r="H8711">
        <v>36.001107730000001</v>
      </c>
      <c r="I8711" t="s">
        <v>218</v>
      </c>
      <c r="J8711" t="s">
        <v>219</v>
      </c>
    </row>
    <row r="8712" spans="1:10">
      <c r="A8712" t="str">
        <f t="shared" si="136"/>
        <v>C472016MaleNon-Maori17</v>
      </c>
      <c r="B8712">
        <v>2016</v>
      </c>
      <c r="C8712" t="s">
        <v>26</v>
      </c>
      <c r="D8712" t="s">
        <v>120</v>
      </c>
      <c r="E8712">
        <v>17</v>
      </c>
      <c r="F8712" t="s">
        <v>155</v>
      </c>
      <c r="G8712">
        <v>1</v>
      </c>
      <c r="H8712">
        <v>2.7693159789999999</v>
      </c>
      <c r="I8712" t="s">
        <v>178</v>
      </c>
      <c r="J8712" t="s">
        <v>179</v>
      </c>
    </row>
    <row r="8713" spans="1:10">
      <c r="A8713" t="str">
        <f t="shared" si="136"/>
        <v>C492016MaleNon-Maori17</v>
      </c>
      <c r="B8713">
        <v>2016</v>
      </c>
      <c r="C8713" t="s">
        <v>26</v>
      </c>
      <c r="D8713" t="s">
        <v>120</v>
      </c>
      <c r="E8713">
        <v>17</v>
      </c>
      <c r="F8713" t="s">
        <v>155</v>
      </c>
      <c r="G8713">
        <v>4</v>
      </c>
      <c r="H8713">
        <v>11.07726392</v>
      </c>
      <c r="I8713" t="s">
        <v>162</v>
      </c>
      <c r="J8713" t="s">
        <v>163</v>
      </c>
    </row>
    <row r="8714" spans="1:10">
      <c r="A8714" t="str">
        <f t="shared" si="136"/>
        <v>C502016MaleNon-Maori17</v>
      </c>
      <c r="B8714">
        <v>2016</v>
      </c>
      <c r="C8714" t="s">
        <v>26</v>
      </c>
      <c r="D8714" t="s">
        <v>120</v>
      </c>
      <c r="E8714">
        <v>17</v>
      </c>
      <c r="F8714" t="s">
        <v>155</v>
      </c>
      <c r="G8714">
        <v>1</v>
      </c>
      <c r="H8714">
        <v>2.7693159789999999</v>
      </c>
      <c r="I8714" t="s">
        <v>102</v>
      </c>
      <c r="J8714" t="s">
        <v>214</v>
      </c>
    </row>
    <row r="8715" spans="1:10">
      <c r="A8715" t="str">
        <f t="shared" si="136"/>
        <v>C602016MaleNon-Maori17</v>
      </c>
      <c r="B8715">
        <v>2016</v>
      </c>
      <c r="C8715" t="s">
        <v>26</v>
      </c>
      <c r="D8715" t="s">
        <v>120</v>
      </c>
      <c r="E8715">
        <v>17</v>
      </c>
      <c r="F8715" t="s">
        <v>155</v>
      </c>
      <c r="G8715">
        <v>2</v>
      </c>
      <c r="H8715">
        <v>5.5386319579999999</v>
      </c>
      <c r="I8715" t="s">
        <v>222</v>
      </c>
      <c r="J8715" t="s">
        <v>223</v>
      </c>
    </row>
    <row r="8716" spans="1:10">
      <c r="A8716" t="str">
        <f t="shared" si="136"/>
        <v>C612016MaleNon-Maori17</v>
      </c>
      <c r="B8716">
        <v>2016</v>
      </c>
      <c r="C8716" t="s">
        <v>26</v>
      </c>
      <c r="D8716" t="s">
        <v>120</v>
      </c>
      <c r="E8716">
        <v>17</v>
      </c>
      <c r="F8716" t="s">
        <v>155</v>
      </c>
      <c r="G8716">
        <v>184</v>
      </c>
      <c r="H8716">
        <v>509.55414009999998</v>
      </c>
      <c r="I8716" t="s">
        <v>107</v>
      </c>
      <c r="J8716" t="s">
        <v>202</v>
      </c>
    </row>
    <row r="8717" spans="1:10">
      <c r="A8717" t="str">
        <f t="shared" si="136"/>
        <v>C64-C66, C682016MaleNon-Maori17</v>
      </c>
      <c r="B8717">
        <v>2016</v>
      </c>
      <c r="C8717" t="s">
        <v>26</v>
      </c>
      <c r="D8717" t="s">
        <v>120</v>
      </c>
      <c r="E8717">
        <v>17</v>
      </c>
      <c r="F8717" t="s">
        <v>155</v>
      </c>
      <c r="G8717">
        <v>40</v>
      </c>
      <c r="H8717">
        <v>110.7726392</v>
      </c>
      <c r="I8717" t="s">
        <v>94</v>
      </c>
      <c r="J8717" t="s">
        <v>164</v>
      </c>
    </row>
    <row r="8718" spans="1:10">
      <c r="A8718" t="str">
        <f t="shared" si="136"/>
        <v>C672016MaleNon-Maori17</v>
      </c>
      <c r="B8718">
        <v>2016</v>
      </c>
      <c r="C8718" t="s">
        <v>26</v>
      </c>
      <c r="D8718" t="s">
        <v>120</v>
      </c>
      <c r="E8718">
        <v>17</v>
      </c>
      <c r="F8718" t="s">
        <v>155</v>
      </c>
      <c r="G8718">
        <v>41</v>
      </c>
      <c r="H8718">
        <v>113.5419551</v>
      </c>
      <c r="I8718" t="s">
        <v>95</v>
      </c>
      <c r="J8718" t="s">
        <v>226</v>
      </c>
    </row>
    <row r="8719" spans="1:10">
      <c r="A8719" t="str">
        <f t="shared" si="136"/>
        <v>C692016MaleNon-Maori17</v>
      </c>
      <c r="B8719">
        <v>2016</v>
      </c>
      <c r="C8719" t="s">
        <v>26</v>
      </c>
      <c r="D8719" t="s">
        <v>120</v>
      </c>
      <c r="E8719">
        <v>17</v>
      </c>
      <c r="F8719" t="s">
        <v>155</v>
      </c>
      <c r="G8719">
        <v>4</v>
      </c>
      <c r="H8719">
        <v>11.07726392</v>
      </c>
      <c r="I8719" t="s">
        <v>165</v>
      </c>
      <c r="J8719" t="s">
        <v>166</v>
      </c>
    </row>
    <row r="8720" spans="1:10">
      <c r="A8720" t="str">
        <f t="shared" si="136"/>
        <v>C712016MaleNon-Maori17</v>
      </c>
      <c r="B8720">
        <v>2016</v>
      </c>
      <c r="C8720" t="s">
        <v>26</v>
      </c>
      <c r="D8720" t="s">
        <v>120</v>
      </c>
      <c r="E8720">
        <v>17</v>
      </c>
      <c r="F8720" t="s">
        <v>155</v>
      </c>
      <c r="G8720">
        <v>5</v>
      </c>
      <c r="H8720">
        <v>13.846579889999999</v>
      </c>
      <c r="I8720" t="s">
        <v>96</v>
      </c>
      <c r="J8720" t="s">
        <v>167</v>
      </c>
    </row>
    <row r="8721" spans="1:10">
      <c r="A8721" t="str">
        <f t="shared" si="136"/>
        <v>C732016MaleNon-Maori17</v>
      </c>
      <c r="B8721">
        <v>2016</v>
      </c>
      <c r="C8721" t="s">
        <v>26</v>
      </c>
      <c r="D8721" t="s">
        <v>120</v>
      </c>
      <c r="E8721">
        <v>17</v>
      </c>
      <c r="F8721" t="s">
        <v>155</v>
      </c>
      <c r="G8721">
        <v>1</v>
      </c>
      <c r="H8721">
        <v>2.7693159789999999</v>
      </c>
      <c r="I8721" t="s">
        <v>97</v>
      </c>
      <c r="J8721" t="s">
        <v>183</v>
      </c>
    </row>
    <row r="8722" spans="1:10">
      <c r="A8722" t="str">
        <f t="shared" si="136"/>
        <v>C752016MaleNon-Maori17</v>
      </c>
      <c r="B8722">
        <v>2016</v>
      </c>
      <c r="C8722" t="s">
        <v>26</v>
      </c>
      <c r="D8722" t="s">
        <v>120</v>
      </c>
      <c r="E8722">
        <v>17</v>
      </c>
      <c r="F8722" t="s">
        <v>155</v>
      </c>
      <c r="G8722">
        <v>1</v>
      </c>
      <c r="H8722">
        <v>2.7693159789999999</v>
      </c>
      <c r="I8722" t="s">
        <v>184</v>
      </c>
      <c r="J8722" t="s">
        <v>185</v>
      </c>
    </row>
    <row r="8723" spans="1:10">
      <c r="A8723" t="str">
        <f t="shared" si="136"/>
        <v>C762016MaleNon-Maori17</v>
      </c>
      <c r="B8723">
        <v>2016</v>
      </c>
      <c r="C8723" t="s">
        <v>26</v>
      </c>
      <c r="D8723" t="s">
        <v>120</v>
      </c>
      <c r="E8723">
        <v>17</v>
      </c>
      <c r="F8723" t="s">
        <v>155</v>
      </c>
      <c r="G8723">
        <v>1</v>
      </c>
      <c r="H8723">
        <v>2.7693159789999999</v>
      </c>
      <c r="I8723" t="s">
        <v>231</v>
      </c>
      <c r="J8723" t="s">
        <v>232</v>
      </c>
    </row>
    <row r="8724" spans="1:10">
      <c r="A8724" t="str">
        <f t="shared" si="136"/>
        <v>C77-C792016MaleNon-Maori17</v>
      </c>
      <c r="B8724">
        <v>2016</v>
      </c>
      <c r="C8724" t="s">
        <v>26</v>
      </c>
      <c r="D8724" t="s">
        <v>120</v>
      </c>
      <c r="E8724">
        <v>17</v>
      </c>
      <c r="F8724" t="s">
        <v>155</v>
      </c>
      <c r="G8724">
        <v>25</v>
      </c>
      <c r="H8724">
        <v>69.232899470000007</v>
      </c>
      <c r="I8724" t="s">
        <v>215</v>
      </c>
      <c r="J8724" t="s">
        <v>216</v>
      </c>
    </row>
    <row r="8725" spans="1:10">
      <c r="A8725" t="str">
        <f t="shared" si="136"/>
        <v>C802016MaleNon-Maori17</v>
      </c>
      <c r="B8725">
        <v>2016</v>
      </c>
      <c r="C8725" t="s">
        <v>26</v>
      </c>
      <c r="D8725" t="s">
        <v>120</v>
      </c>
      <c r="E8725">
        <v>17</v>
      </c>
      <c r="F8725" t="s">
        <v>155</v>
      </c>
      <c r="G8725">
        <v>3</v>
      </c>
      <c r="H8725">
        <v>8.3079479369999998</v>
      </c>
      <c r="I8725" t="s">
        <v>229</v>
      </c>
      <c r="J8725" t="s">
        <v>230</v>
      </c>
    </row>
    <row r="8726" spans="1:10">
      <c r="A8726" t="str">
        <f t="shared" si="136"/>
        <v>C812016MaleNon-Maori17</v>
      </c>
      <c r="B8726">
        <v>2016</v>
      </c>
      <c r="C8726" t="s">
        <v>26</v>
      </c>
      <c r="D8726" t="s">
        <v>120</v>
      </c>
      <c r="E8726">
        <v>17</v>
      </c>
      <c r="F8726" t="s">
        <v>155</v>
      </c>
      <c r="G8726">
        <v>3</v>
      </c>
      <c r="H8726">
        <v>8.3079479369999998</v>
      </c>
      <c r="I8726" t="s">
        <v>98</v>
      </c>
      <c r="J8726" t="s">
        <v>172</v>
      </c>
    </row>
    <row r="8727" spans="1:10">
      <c r="A8727" t="str">
        <f t="shared" si="136"/>
        <v>C82-C86, C962016MaleNon-Maori17</v>
      </c>
      <c r="B8727">
        <v>2016</v>
      </c>
      <c r="C8727" t="s">
        <v>26</v>
      </c>
      <c r="D8727" t="s">
        <v>120</v>
      </c>
      <c r="E8727">
        <v>17</v>
      </c>
      <c r="F8727" t="s">
        <v>155</v>
      </c>
      <c r="G8727">
        <v>50</v>
      </c>
      <c r="H8727">
        <v>138.46579890000001</v>
      </c>
      <c r="I8727" t="s">
        <v>99</v>
      </c>
      <c r="J8727" t="s">
        <v>173</v>
      </c>
    </row>
    <row r="8728" spans="1:10">
      <c r="A8728" t="str">
        <f t="shared" si="136"/>
        <v>C882016MaleNon-Maori17</v>
      </c>
      <c r="B8728">
        <v>2016</v>
      </c>
      <c r="C8728" t="s">
        <v>26</v>
      </c>
      <c r="D8728" t="s">
        <v>120</v>
      </c>
      <c r="E8728">
        <v>17</v>
      </c>
      <c r="F8728" t="s">
        <v>155</v>
      </c>
      <c r="G8728">
        <v>3</v>
      </c>
      <c r="H8728">
        <v>8.3079479369999998</v>
      </c>
      <c r="I8728" t="s">
        <v>195</v>
      </c>
      <c r="J8728" t="s">
        <v>196</v>
      </c>
    </row>
    <row r="8729" spans="1:10">
      <c r="A8729" t="str">
        <f t="shared" si="136"/>
        <v>C902016MaleNon-Maori17</v>
      </c>
      <c r="B8729">
        <v>2016</v>
      </c>
      <c r="C8729" t="s">
        <v>26</v>
      </c>
      <c r="D8729" t="s">
        <v>120</v>
      </c>
      <c r="E8729">
        <v>17</v>
      </c>
      <c r="F8729" t="s">
        <v>155</v>
      </c>
      <c r="G8729">
        <v>28</v>
      </c>
      <c r="H8729">
        <v>77.540847409999998</v>
      </c>
      <c r="I8729" t="s">
        <v>100</v>
      </c>
      <c r="J8729" t="s">
        <v>205</v>
      </c>
    </row>
    <row r="8730" spans="1:10">
      <c r="A8730" t="str">
        <f t="shared" si="136"/>
        <v>C91-C952016MaleNon-Maori17</v>
      </c>
      <c r="B8730">
        <v>2016</v>
      </c>
      <c r="C8730" t="s">
        <v>26</v>
      </c>
      <c r="D8730" t="s">
        <v>120</v>
      </c>
      <c r="E8730">
        <v>17</v>
      </c>
      <c r="F8730" t="s">
        <v>155</v>
      </c>
      <c r="G8730">
        <v>36</v>
      </c>
      <c r="H8730">
        <v>99.695375240000004</v>
      </c>
      <c r="I8730" t="s">
        <v>101</v>
      </c>
      <c r="J8730" t="s">
        <v>174</v>
      </c>
    </row>
    <row r="8731" spans="1:10">
      <c r="A8731" t="str">
        <f t="shared" si="136"/>
        <v>D45-D472016MaleNon-Maori17</v>
      </c>
      <c r="B8731">
        <v>2016</v>
      </c>
      <c r="C8731" t="s">
        <v>26</v>
      </c>
      <c r="D8731" t="s">
        <v>120</v>
      </c>
      <c r="E8731">
        <v>17</v>
      </c>
      <c r="F8731" t="s">
        <v>155</v>
      </c>
      <c r="G8731">
        <v>37</v>
      </c>
      <c r="H8731">
        <v>102.4646912</v>
      </c>
      <c r="I8731" t="s">
        <v>140</v>
      </c>
      <c r="J8731" t="s">
        <v>181</v>
      </c>
    </row>
    <row r="8732" spans="1:10">
      <c r="A8732" t="str">
        <f t="shared" si="136"/>
        <v>C00-C142017MaleNon-Maori17</v>
      </c>
      <c r="B8732">
        <v>2017</v>
      </c>
      <c r="C8732" t="s">
        <v>26</v>
      </c>
      <c r="D8732" t="s">
        <v>120</v>
      </c>
      <c r="E8732">
        <v>17</v>
      </c>
      <c r="F8732" t="s">
        <v>155</v>
      </c>
      <c r="G8732">
        <v>17</v>
      </c>
      <c r="H8732">
        <v>45.933531479999999</v>
      </c>
      <c r="I8732" t="s">
        <v>86</v>
      </c>
      <c r="J8732" t="s">
        <v>180</v>
      </c>
    </row>
    <row r="8733" spans="1:10">
      <c r="A8733" t="str">
        <f t="shared" si="136"/>
        <v>C152017MaleNon-Maori17</v>
      </c>
      <c r="B8733">
        <v>2017</v>
      </c>
      <c r="C8733" t="s">
        <v>26</v>
      </c>
      <c r="D8733" t="s">
        <v>120</v>
      </c>
      <c r="E8733">
        <v>17</v>
      </c>
      <c r="F8733" t="s">
        <v>155</v>
      </c>
      <c r="G8733">
        <v>21</v>
      </c>
      <c r="H8733">
        <v>56.741421240000001</v>
      </c>
      <c r="I8733" t="s">
        <v>87</v>
      </c>
      <c r="J8733" t="s">
        <v>217</v>
      </c>
    </row>
    <row r="8734" spans="1:10">
      <c r="A8734" t="str">
        <f t="shared" si="136"/>
        <v>C162017MaleNon-Maori17</v>
      </c>
      <c r="B8734">
        <v>2017</v>
      </c>
      <c r="C8734" t="s">
        <v>26</v>
      </c>
      <c r="D8734" t="s">
        <v>120</v>
      </c>
      <c r="E8734">
        <v>17</v>
      </c>
      <c r="F8734" t="s">
        <v>155</v>
      </c>
      <c r="G8734">
        <v>28</v>
      </c>
      <c r="H8734">
        <v>75.655228320000006</v>
      </c>
      <c r="I8734" t="s">
        <v>88</v>
      </c>
      <c r="J8734" t="s">
        <v>188</v>
      </c>
    </row>
    <row r="8735" spans="1:10">
      <c r="A8735" t="str">
        <f t="shared" si="136"/>
        <v>C172017MaleNon-Maori17</v>
      </c>
      <c r="B8735">
        <v>2017</v>
      </c>
      <c r="C8735" t="s">
        <v>26</v>
      </c>
      <c r="D8735" t="s">
        <v>120</v>
      </c>
      <c r="E8735">
        <v>17</v>
      </c>
      <c r="F8735" t="s">
        <v>155</v>
      </c>
      <c r="G8735">
        <v>4</v>
      </c>
      <c r="H8735">
        <v>10.80788976</v>
      </c>
      <c r="I8735" t="s">
        <v>208</v>
      </c>
      <c r="J8735" t="s">
        <v>209</v>
      </c>
    </row>
    <row r="8736" spans="1:10">
      <c r="A8736" t="str">
        <f t="shared" si="136"/>
        <v>C18-C212017MaleNon-Maori17</v>
      </c>
      <c r="B8736">
        <v>2017</v>
      </c>
      <c r="C8736" t="s">
        <v>26</v>
      </c>
      <c r="D8736" t="s">
        <v>120</v>
      </c>
      <c r="E8736">
        <v>17</v>
      </c>
      <c r="F8736" t="s">
        <v>155</v>
      </c>
      <c r="G8736">
        <v>185</v>
      </c>
      <c r="H8736">
        <v>499.86490140000001</v>
      </c>
      <c r="I8736" t="s">
        <v>89</v>
      </c>
      <c r="J8736" t="s">
        <v>182</v>
      </c>
    </row>
    <row r="8737" spans="1:10">
      <c r="A8737" t="str">
        <f t="shared" si="136"/>
        <v>C222017MaleNon-Maori17</v>
      </c>
      <c r="B8737">
        <v>2017</v>
      </c>
      <c r="C8737" t="s">
        <v>26</v>
      </c>
      <c r="D8737" t="s">
        <v>120</v>
      </c>
      <c r="E8737">
        <v>17</v>
      </c>
      <c r="F8737" t="s">
        <v>155</v>
      </c>
      <c r="G8737">
        <v>13</v>
      </c>
      <c r="H8737">
        <v>35.125641719999997</v>
      </c>
      <c r="I8737" t="s">
        <v>90</v>
      </c>
      <c r="J8737" t="s">
        <v>159</v>
      </c>
    </row>
    <row r="8738" spans="1:10">
      <c r="A8738" t="str">
        <f t="shared" si="136"/>
        <v>C232017MaleNon-Maori17</v>
      </c>
      <c r="B8738">
        <v>2017</v>
      </c>
      <c r="C8738" t="s">
        <v>26</v>
      </c>
      <c r="D8738" t="s">
        <v>120</v>
      </c>
      <c r="E8738">
        <v>17</v>
      </c>
      <c r="F8738" t="s">
        <v>155</v>
      </c>
      <c r="G8738">
        <v>7</v>
      </c>
      <c r="H8738">
        <v>18.913807080000002</v>
      </c>
      <c r="I8738" t="s">
        <v>227</v>
      </c>
      <c r="J8738" t="s">
        <v>228</v>
      </c>
    </row>
    <row r="8739" spans="1:10">
      <c r="A8739" t="str">
        <f t="shared" si="136"/>
        <v>C242017MaleNon-Maori17</v>
      </c>
      <c r="B8739">
        <v>2017</v>
      </c>
      <c r="C8739" t="s">
        <v>26</v>
      </c>
      <c r="D8739" t="s">
        <v>120</v>
      </c>
      <c r="E8739">
        <v>17</v>
      </c>
      <c r="F8739" t="s">
        <v>155</v>
      </c>
      <c r="G8739">
        <v>3</v>
      </c>
      <c r="H8739">
        <v>8.1059173199999996</v>
      </c>
      <c r="I8739" t="s">
        <v>220</v>
      </c>
      <c r="J8739" t="s">
        <v>221</v>
      </c>
    </row>
    <row r="8740" spans="1:10">
      <c r="A8740" t="str">
        <f t="shared" si="136"/>
        <v>C252017MaleNon-Maori17</v>
      </c>
      <c r="B8740">
        <v>2017</v>
      </c>
      <c r="C8740" t="s">
        <v>26</v>
      </c>
      <c r="D8740" t="s">
        <v>120</v>
      </c>
      <c r="E8740">
        <v>17</v>
      </c>
      <c r="F8740" t="s">
        <v>155</v>
      </c>
      <c r="G8740">
        <v>34</v>
      </c>
      <c r="H8740">
        <v>91.867062959999998</v>
      </c>
      <c r="I8740" t="s">
        <v>91</v>
      </c>
      <c r="J8740" t="s">
        <v>197</v>
      </c>
    </row>
    <row r="8741" spans="1:10">
      <c r="A8741" t="str">
        <f t="shared" si="136"/>
        <v>C262017MaleNon-Maori17</v>
      </c>
      <c r="B8741">
        <v>2017</v>
      </c>
      <c r="C8741" t="s">
        <v>26</v>
      </c>
      <c r="D8741" t="s">
        <v>120</v>
      </c>
      <c r="E8741">
        <v>17</v>
      </c>
      <c r="F8741" t="s">
        <v>155</v>
      </c>
      <c r="G8741">
        <v>10</v>
      </c>
      <c r="H8741">
        <v>27.019724400000001</v>
      </c>
      <c r="I8741" t="s">
        <v>198</v>
      </c>
      <c r="J8741" t="s">
        <v>199</v>
      </c>
    </row>
    <row r="8742" spans="1:10">
      <c r="A8742" t="str">
        <f t="shared" si="136"/>
        <v>C322017MaleNon-Maori17</v>
      </c>
      <c r="B8742">
        <v>2017</v>
      </c>
      <c r="C8742" t="s">
        <v>26</v>
      </c>
      <c r="D8742" t="s">
        <v>120</v>
      </c>
      <c r="E8742">
        <v>17</v>
      </c>
      <c r="F8742" t="s">
        <v>155</v>
      </c>
      <c r="G8742">
        <v>7</v>
      </c>
      <c r="H8742">
        <v>18.913807080000002</v>
      </c>
      <c r="I8742" t="s">
        <v>189</v>
      </c>
      <c r="J8742" t="s">
        <v>190</v>
      </c>
    </row>
    <row r="8743" spans="1:10">
      <c r="A8743" t="str">
        <f t="shared" si="136"/>
        <v>C33-C342017MaleNon-Maori17</v>
      </c>
      <c r="B8743">
        <v>2017</v>
      </c>
      <c r="C8743" t="s">
        <v>26</v>
      </c>
      <c r="D8743" t="s">
        <v>120</v>
      </c>
      <c r="E8743">
        <v>17</v>
      </c>
      <c r="F8743" t="s">
        <v>155</v>
      </c>
      <c r="G8743">
        <v>117</v>
      </c>
      <c r="H8743">
        <v>316.13077550000003</v>
      </c>
      <c r="I8743" t="s">
        <v>92</v>
      </c>
      <c r="J8743" t="s">
        <v>175</v>
      </c>
    </row>
    <row r="8744" spans="1:10">
      <c r="A8744" t="str">
        <f t="shared" si="136"/>
        <v>C382017MaleNon-Maori17</v>
      </c>
      <c r="B8744">
        <v>2017</v>
      </c>
      <c r="C8744" t="s">
        <v>26</v>
      </c>
      <c r="D8744" t="s">
        <v>120</v>
      </c>
      <c r="E8744">
        <v>17</v>
      </c>
      <c r="F8744" t="s">
        <v>155</v>
      </c>
      <c r="G8744">
        <v>1</v>
      </c>
      <c r="H8744">
        <v>2.70197244</v>
      </c>
      <c r="I8744" t="s">
        <v>191</v>
      </c>
      <c r="J8744" t="s">
        <v>192</v>
      </c>
    </row>
    <row r="8745" spans="1:10">
      <c r="A8745" t="str">
        <f t="shared" si="136"/>
        <v>C40-C412017MaleNon-Maori17</v>
      </c>
      <c r="B8745">
        <v>2017</v>
      </c>
      <c r="C8745" t="s">
        <v>26</v>
      </c>
      <c r="D8745" t="s">
        <v>120</v>
      </c>
      <c r="E8745">
        <v>17</v>
      </c>
      <c r="F8745" t="s">
        <v>155</v>
      </c>
      <c r="G8745">
        <v>2</v>
      </c>
      <c r="H8745">
        <v>5.4039448800000001</v>
      </c>
      <c r="I8745" t="s">
        <v>160</v>
      </c>
      <c r="J8745" t="s">
        <v>161</v>
      </c>
    </row>
    <row r="8746" spans="1:10">
      <c r="A8746" t="str">
        <f t="shared" si="136"/>
        <v>C432017MaleNon-Maori17</v>
      </c>
      <c r="B8746">
        <v>2017</v>
      </c>
      <c r="C8746" t="s">
        <v>26</v>
      </c>
      <c r="D8746" t="s">
        <v>120</v>
      </c>
      <c r="E8746">
        <v>17</v>
      </c>
      <c r="F8746" t="s">
        <v>155</v>
      </c>
      <c r="G8746">
        <v>138</v>
      </c>
      <c r="H8746">
        <v>372.87219670000002</v>
      </c>
      <c r="I8746" t="s">
        <v>93</v>
      </c>
      <c r="J8746" t="s">
        <v>186</v>
      </c>
    </row>
    <row r="8747" spans="1:10">
      <c r="A8747" t="str">
        <f t="shared" si="136"/>
        <v>C442017MaleNon-Maori17</v>
      </c>
      <c r="B8747">
        <v>2017</v>
      </c>
      <c r="C8747" t="s">
        <v>26</v>
      </c>
      <c r="D8747" t="s">
        <v>120</v>
      </c>
      <c r="E8747">
        <v>17</v>
      </c>
      <c r="F8747" t="s">
        <v>155</v>
      </c>
      <c r="G8747">
        <v>12</v>
      </c>
      <c r="H8747">
        <v>32.423669279999999</v>
      </c>
      <c r="I8747" t="s">
        <v>176</v>
      </c>
      <c r="J8747" t="s">
        <v>177</v>
      </c>
    </row>
    <row r="8748" spans="1:10">
      <c r="A8748" t="str">
        <f t="shared" si="136"/>
        <v>C452017MaleNon-Maori17</v>
      </c>
      <c r="B8748">
        <v>2017</v>
      </c>
      <c r="C8748" t="s">
        <v>26</v>
      </c>
      <c r="D8748" t="s">
        <v>120</v>
      </c>
      <c r="E8748">
        <v>17</v>
      </c>
      <c r="F8748" t="s">
        <v>155</v>
      </c>
      <c r="G8748">
        <v>15</v>
      </c>
      <c r="H8748">
        <v>40.529586600000002</v>
      </c>
      <c r="I8748" t="s">
        <v>218</v>
      </c>
      <c r="J8748" t="s">
        <v>219</v>
      </c>
    </row>
    <row r="8749" spans="1:10">
      <c r="A8749" t="str">
        <f t="shared" si="136"/>
        <v>C482017MaleNon-Maori17</v>
      </c>
      <c r="B8749">
        <v>2017</v>
      </c>
      <c r="C8749" t="s">
        <v>26</v>
      </c>
      <c r="D8749" t="s">
        <v>120</v>
      </c>
      <c r="E8749">
        <v>17</v>
      </c>
      <c r="F8749" t="s">
        <v>155</v>
      </c>
      <c r="G8749">
        <v>2</v>
      </c>
      <c r="H8749">
        <v>5.4039448800000001</v>
      </c>
      <c r="I8749" t="s">
        <v>200</v>
      </c>
      <c r="J8749" t="s">
        <v>201</v>
      </c>
    </row>
    <row r="8750" spans="1:10">
      <c r="A8750" t="str">
        <f t="shared" si="136"/>
        <v>C492017MaleNon-Maori17</v>
      </c>
      <c r="B8750">
        <v>2017</v>
      </c>
      <c r="C8750" t="s">
        <v>26</v>
      </c>
      <c r="D8750" t="s">
        <v>120</v>
      </c>
      <c r="E8750">
        <v>17</v>
      </c>
      <c r="F8750" t="s">
        <v>155</v>
      </c>
      <c r="G8750">
        <v>4</v>
      </c>
      <c r="H8750">
        <v>10.80788976</v>
      </c>
      <c r="I8750" t="s">
        <v>162</v>
      </c>
      <c r="J8750" t="s">
        <v>163</v>
      </c>
    </row>
    <row r="8751" spans="1:10">
      <c r="A8751" t="str">
        <f t="shared" si="136"/>
        <v>C502017MaleNon-Maori17</v>
      </c>
      <c r="B8751">
        <v>2017</v>
      </c>
      <c r="C8751" t="s">
        <v>26</v>
      </c>
      <c r="D8751" t="s">
        <v>120</v>
      </c>
      <c r="E8751">
        <v>17</v>
      </c>
      <c r="F8751" t="s">
        <v>155</v>
      </c>
      <c r="G8751">
        <v>3</v>
      </c>
      <c r="H8751">
        <v>8.1059173199999996</v>
      </c>
      <c r="I8751" t="s">
        <v>102</v>
      </c>
      <c r="J8751" t="s">
        <v>214</v>
      </c>
    </row>
    <row r="8752" spans="1:10">
      <c r="A8752" t="str">
        <f t="shared" si="136"/>
        <v>C612017MaleNon-Maori17</v>
      </c>
      <c r="B8752">
        <v>2017</v>
      </c>
      <c r="C8752" t="s">
        <v>26</v>
      </c>
      <c r="D8752" t="s">
        <v>120</v>
      </c>
      <c r="E8752">
        <v>17</v>
      </c>
      <c r="F8752" t="s">
        <v>155</v>
      </c>
      <c r="G8752">
        <v>195</v>
      </c>
      <c r="H8752">
        <v>526.88462579999998</v>
      </c>
      <c r="I8752" t="s">
        <v>107</v>
      </c>
      <c r="J8752" t="s">
        <v>202</v>
      </c>
    </row>
    <row r="8753" spans="1:10">
      <c r="A8753" t="str">
        <f t="shared" si="136"/>
        <v>C622017MaleNon-Maori17</v>
      </c>
      <c r="B8753">
        <v>2017</v>
      </c>
      <c r="C8753" t="s">
        <v>26</v>
      </c>
      <c r="D8753" t="s">
        <v>120</v>
      </c>
      <c r="E8753">
        <v>17</v>
      </c>
      <c r="F8753" t="s">
        <v>155</v>
      </c>
      <c r="G8753">
        <v>1</v>
      </c>
      <c r="H8753">
        <v>2.70197244</v>
      </c>
      <c r="I8753" t="s">
        <v>108</v>
      </c>
      <c r="J8753" t="s">
        <v>187</v>
      </c>
    </row>
    <row r="8754" spans="1:10">
      <c r="A8754" t="str">
        <f t="shared" si="136"/>
        <v>C64-C66, C682017MaleNon-Maori17</v>
      </c>
      <c r="B8754">
        <v>2017</v>
      </c>
      <c r="C8754" t="s">
        <v>26</v>
      </c>
      <c r="D8754" t="s">
        <v>120</v>
      </c>
      <c r="E8754">
        <v>17</v>
      </c>
      <c r="F8754" t="s">
        <v>155</v>
      </c>
      <c r="G8754">
        <v>24</v>
      </c>
      <c r="H8754">
        <v>64.847338559999997</v>
      </c>
      <c r="I8754" t="s">
        <v>94</v>
      </c>
      <c r="J8754" t="s">
        <v>164</v>
      </c>
    </row>
    <row r="8755" spans="1:10">
      <c r="A8755" t="str">
        <f t="shared" si="136"/>
        <v>C672017MaleNon-Maori17</v>
      </c>
      <c r="B8755">
        <v>2017</v>
      </c>
      <c r="C8755" t="s">
        <v>26</v>
      </c>
      <c r="D8755" t="s">
        <v>120</v>
      </c>
      <c r="E8755">
        <v>17</v>
      </c>
      <c r="F8755" t="s">
        <v>155</v>
      </c>
      <c r="G8755">
        <v>44</v>
      </c>
      <c r="H8755">
        <v>118.8867874</v>
      </c>
      <c r="I8755" t="s">
        <v>95</v>
      </c>
      <c r="J8755" t="s">
        <v>226</v>
      </c>
    </row>
    <row r="8756" spans="1:10">
      <c r="A8756" t="str">
        <f t="shared" si="136"/>
        <v>C692017MaleNon-Maori17</v>
      </c>
      <c r="B8756">
        <v>2017</v>
      </c>
      <c r="C8756" t="s">
        <v>26</v>
      </c>
      <c r="D8756" t="s">
        <v>120</v>
      </c>
      <c r="E8756">
        <v>17</v>
      </c>
      <c r="F8756" t="s">
        <v>155</v>
      </c>
      <c r="G8756">
        <v>4</v>
      </c>
      <c r="H8756">
        <v>10.80788976</v>
      </c>
      <c r="I8756" t="s">
        <v>165</v>
      </c>
      <c r="J8756" t="s">
        <v>166</v>
      </c>
    </row>
    <row r="8757" spans="1:10">
      <c r="A8757" t="str">
        <f t="shared" si="136"/>
        <v>C712017MaleNon-Maori17</v>
      </c>
      <c r="B8757">
        <v>2017</v>
      </c>
      <c r="C8757" t="s">
        <v>26</v>
      </c>
      <c r="D8757" t="s">
        <v>120</v>
      </c>
      <c r="E8757">
        <v>17</v>
      </c>
      <c r="F8757" t="s">
        <v>155</v>
      </c>
      <c r="G8757">
        <v>11</v>
      </c>
      <c r="H8757">
        <v>29.72169684</v>
      </c>
      <c r="I8757" t="s">
        <v>96</v>
      </c>
      <c r="J8757" t="s">
        <v>167</v>
      </c>
    </row>
    <row r="8758" spans="1:10">
      <c r="A8758" t="str">
        <f t="shared" si="136"/>
        <v>C732017MaleNon-Maori17</v>
      </c>
      <c r="B8758">
        <v>2017</v>
      </c>
      <c r="C8758" t="s">
        <v>26</v>
      </c>
      <c r="D8758" t="s">
        <v>120</v>
      </c>
      <c r="E8758">
        <v>17</v>
      </c>
      <c r="F8758" t="s">
        <v>155</v>
      </c>
      <c r="G8758">
        <v>5</v>
      </c>
      <c r="H8758">
        <v>13.509862200000001</v>
      </c>
      <c r="I8758" t="s">
        <v>97</v>
      </c>
      <c r="J8758" t="s">
        <v>183</v>
      </c>
    </row>
    <row r="8759" spans="1:10">
      <c r="A8759" t="str">
        <f t="shared" si="136"/>
        <v>C762017MaleNon-Maori17</v>
      </c>
      <c r="B8759">
        <v>2017</v>
      </c>
      <c r="C8759" t="s">
        <v>26</v>
      </c>
      <c r="D8759" t="s">
        <v>120</v>
      </c>
      <c r="E8759">
        <v>17</v>
      </c>
      <c r="F8759" t="s">
        <v>155</v>
      </c>
      <c r="G8759">
        <v>2</v>
      </c>
      <c r="H8759">
        <v>5.4039448800000001</v>
      </c>
      <c r="I8759" t="s">
        <v>231</v>
      </c>
      <c r="J8759" t="s">
        <v>232</v>
      </c>
    </row>
    <row r="8760" spans="1:10">
      <c r="A8760" t="str">
        <f t="shared" si="136"/>
        <v>C77-C792017MaleNon-Maori17</v>
      </c>
      <c r="B8760">
        <v>2017</v>
      </c>
      <c r="C8760" t="s">
        <v>26</v>
      </c>
      <c r="D8760" t="s">
        <v>120</v>
      </c>
      <c r="E8760">
        <v>17</v>
      </c>
      <c r="F8760" t="s">
        <v>155</v>
      </c>
      <c r="G8760">
        <v>22</v>
      </c>
      <c r="H8760">
        <v>59.44339368</v>
      </c>
      <c r="I8760" t="s">
        <v>215</v>
      </c>
      <c r="J8760" t="s">
        <v>216</v>
      </c>
    </row>
    <row r="8761" spans="1:10">
      <c r="A8761" t="str">
        <f t="shared" si="136"/>
        <v>C802017MaleNon-Maori17</v>
      </c>
      <c r="B8761">
        <v>2017</v>
      </c>
      <c r="C8761" t="s">
        <v>26</v>
      </c>
      <c r="D8761" t="s">
        <v>120</v>
      </c>
      <c r="E8761">
        <v>17</v>
      </c>
      <c r="F8761" t="s">
        <v>155</v>
      </c>
      <c r="G8761">
        <v>1</v>
      </c>
      <c r="H8761">
        <v>2.70197244</v>
      </c>
      <c r="I8761" t="s">
        <v>229</v>
      </c>
      <c r="J8761" t="s">
        <v>230</v>
      </c>
    </row>
    <row r="8762" spans="1:10">
      <c r="A8762" t="str">
        <f t="shared" si="136"/>
        <v>C812017MaleNon-Maori17</v>
      </c>
      <c r="B8762">
        <v>2017</v>
      </c>
      <c r="C8762" t="s">
        <v>26</v>
      </c>
      <c r="D8762" t="s">
        <v>120</v>
      </c>
      <c r="E8762">
        <v>17</v>
      </c>
      <c r="F8762" t="s">
        <v>155</v>
      </c>
      <c r="G8762">
        <v>1</v>
      </c>
      <c r="H8762">
        <v>2.70197244</v>
      </c>
      <c r="I8762" t="s">
        <v>98</v>
      </c>
      <c r="J8762" t="s">
        <v>172</v>
      </c>
    </row>
    <row r="8763" spans="1:10">
      <c r="A8763" t="str">
        <f t="shared" si="136"/>
        <v>C82-C86, C962017MaleNon-Maori17</v>
      </c>
      <c r="B8763">
        <v>2017</v>
      </c>
      <c r="C8763" t="s">
        <v>26</v>
      </c>
      <c r="D8763" t="s">
        <v>120</v>
      </c>
      <c r="E8763">
        <v>17</v>
      </c>
      <c r="F8763" t="s">
        <v>155</v>
      </c>
      <c r="G8763">
        <v>50</v>
      </c>
      <c r="H8763">
        <v>135.09862200000001</v>
      </c>
      <c r="I8763" t="s">
        <v>99</v>
      </c>
      <c r="J8763" t="s">
        <v>173</v>
      </c>
    </row>
    <row r="8764" spans="1:10">
      <c r="A8764" t="str">
        <f t="shared" si="136"/>
        <v>C882017MaleNon-Maori17</v>
      </c>
      <c r="B8764">
        <v>2017</v>
      </c>
      <c r="C8764" t="s">
        <v>26</v>
      </c>
      <c r="D8764" t="s">
        <v>120</v>
      </c>
      <c r="E8764">
        <v>17</v>
      </c>
      <c r="F8764" t="s">
        <v>155</v>
      </c>
      <c r="G8764">
        <v>3</v>
      </c>
      <c r="H8764">
        <v>8.1059173199999996</v>
      </c>
      <c r="I8764" t="s">
        <v>195</v>
      </c>
      <c r="J8764" t="s">
        <v>196</v>
      </c>
    </row>
    <row r="8765" spans="1:10">
      <c r="A8765" t="str">
        <f t="shared" si="136"/>
        <v>C902017MaleNon-Maori17</v>
      </c>
      <c r="B8765">
        <v>2017</v>
      </c>
      <c r="C8765" t="s">
        <v>26</v>
      </c>
      <c r="D8765" t="s">
        <v>120</v>
      </c>
      <c r="E8765">
        <v>17</v>
      </c>
      <c r="F8765" t="s">
        <v>155</v>
      </c>
      <c r="G8765">
        <v>24</v>
      </c>
      <c r="H8765">
        <v>64.847338559999997</v>
      </c>
      <c r="I8765" t="s">
        <v>100</v>
      </c>
      <c r="J8765" t="s">
        <v>205</v>
      </c>
    </row>
    <row r="8766" spans="1:10">
      <c r="A8766" t="str">
        <f t="shared" si="136"/>
        <v>C91-C952017MaleNon-Maori17</v>
      </c>
      <c r="B8766">
        <v>2017</v>
      </c>
      <c r="C8766" t="s">
        <v>26</v>
      </c>
      <c r="D8766" t="s">
        <v>120</v>
      </c>
      <c r="E8766">
        <v>17</v>
      </c>
      <c r="F8766" t="s">
        <v>155</v>
      </c>
      <c r="G8766">
        <v>45</v>
      </c>
      <c r="H8766">
        <v>121.58875980000001</v>
      </c>
      <c r="I8766" t="s">
        <v>101</v>
      </c>
      <c r="J8766" t="s">
        <v>174</v>
      </c>
    </row>
    <row r="8767" spans="1:10">
      <c r="A8767" t="str">
        <f t="shared" si="136"/>
        <v>D45-D472017MaleNon-Maori17</v>
      </c>
      <c r="B8767">
        <v>2017</v>
      </c>
      <c r="C8767" t="s">
        <v>26</v>
      </c>
      <c r="D8767" t="s">
        <v>120</v>
      </c>
      <c r="E8767">
        <v>17</v>
      </c>
      <c r="F8767" t="s">
        <v>155</v>
      </c>
      <c r="G8767">
        <v>38</v>
      </c>
      <c r="H8767">
        <v>102.67495270000001</v>
      </c>
      <c r="I8767" t="s">
        <v>140</v>
      </c>
      <c r="J8767" t="s">
        <v>181</v>
      </c>
    </row>
    <row r="8768" spans="1:10">
      <c r="A8768" t="str">
        <f t="shared" si="136"/>
        <v>C00-C142015MaleNon-Maori18</v>
      </c>
      <c r="B8768">
        <v>2015</v>
      </c>
      <c r="C8768" t="s">
        <v>26</v>
      </c>
      <c r="D8768" t="s">
        <v>120</v>
      </c>
      <c r="E8768">
        <v>18</v>
      </c>
      <c r="F8768" t="s">
        <v>20</v>
      </c>
      <c r="G8768">
        <v>14</v>
      </c>
      <c r="H8768">
        <v>48.510048509999997</v>
      </c>
      <c r="I8768" t="s">
        <v>86</v>
      </c>
      <c r="J8768" t="s">
        <v>180</v>
      </c>
    </row>
    <row r="8769" spans="1:10">
      <c r="A8769" t="str">
        <f t="shared" si="136"/>
        <v>C152015MaleNon-Maori18</v>
      </c>
      <c r="B8769">
        <v>2015</v>
      </c>
      <c r="C8769" t="s">
        <v>26</v>
      </c>
      <c r="D8769" t="s">
        <v>120</v>
      </c>
      <c r="E8769">
        <v>18</v>
      </c>
      <c r="F8769" t="s">
        <v>20</v>
      </c>
      <c r="G8769">
        <v>22</v>
      </c>
      <c r="H8769">
        <v>76.230076229999995</v>
      </c>
      <c r="I8769" t="s">
        <v>87</v>
      </c>
      <c r="J8769" t="s">
        <v>217</v>
      </c>
    </row>
    <row r="8770" spans="1:10">
      <c r="A8770" t="str">
        <f t="shared" si="136"/>
        <v>C162015MaleNon-Maori18</v>
      </c>
      <c r="B8770">
        <v>2015</v>
      </c>
      <c r="C8770" t="s">
        <v>26</v>
      </c>
      <c r="D8770" t="s">
        <v>120</v>
      </c>
      <c r="E8770">
        <v>18</v>
      </c>
      <c r="F8770" t="s">
        <v>20</v>
      </c>
      <c r="G8770">
        <v>25</v>
      </c>
      <c r="H8770">
        <v>86.625086629999998</v>
      </c>
      <c r="I8770" t="s">
        <v>88</v>
      </c>
      <c r="J8770" t="s">
        <v>188</v>
      </c>
    </row>
    <row r="8771" spans="1:10">
      <c r="A8771" t="str">
        <f t="shared" ref="A8771:A8834" si="137">I8771&amp;B8771&amp;C8771&amp;D8771&amp;E8771</f>
        <v>C172015MaleNon-Maori18</v>
      </c>
      <c r="B8771">
        <v>2015</v>
      </c>
      <c r="C8771" t="s">
        <v>26</v>
      </c>
      <c r="D8771" t="s">
        <v>120</v>
      </c>
      <c r="E8771">
        <v>18</v>
      </c>
      <c r="F8771" t="s">
        <v>20</v>
      </c>
      <c r="G8771">
        <v>6</v>
      </c>
      <c r="H8771">
        <v>20.79002079</v>
      </c>
      <c r="I8771" t="s">
        <v>208</v>
      </c>
      <c r="J8771" t="s">
        <v>209</v>
      </c>
    </row>
    <row r="8772" spans="1:10">
      <c r="A8772" t="str">
        <f t="shared" si="137"/>
        <v>C18-C212015MaleNon-Maori18</v>
      </c>
      <c r="B8772">
        <v>2015</v>
      </c>
      <c r="C8772" t="s">
        <v>26</v>
      </c>
      <c r="D8772" t="s">
        <v>120</v>
      </c>
      <c r="E8772">
        <v>18</v>
      </c>
      <c r="F8772" t="s">
        <v>20</v>
      </c>
      <c r="G8772">
        <v>167</v>
      </c>
      <c r="H8772">
        <v>578.65557869999998</v>
      </c>
      <c r="I8772" t="s">
        <v>89</v>
      </c>
      <c r="J8772" t="s">
        <v>182</v>
      </c>
    </row>
    <row r="8773" spans="1:10">
      <c r="A8773" t="str">
        <f t="shared" si="137"/>
        <v>C222015MaleNon-Maori18</v>
      </c>
      <c r="B8773">
        <v>2015</v>
      </c>
      <c r="C8773" t="s">
        <v>26</v>
      </c>
      <c r="D8773" t="s">
        <v>120</v>
      </c>
      <c r="E8773">
        <v>18</v>
      </c>
      <c r="F8773" t="s">
        <v>20</v>
      </c>
      <c r="G8773">
        <v>11</v>
      </c>
      <c r="H8773">
        <v>38.115038120000001</v>
      </c>
      <c r="I8773" t="s">
        <v>90</v>
      </c>
      <c r="J8773" t="s">
        <v>159</v>
      </c>
    </row>
    <row r="8774" spans="1:10">
      <c r="A8774" t="str">
        <f t="shared" si="137"/>
        <v>C232015MaleNon-Maori18</v>
      </c>
      <c r="B8774">
        <v>2015</v>
      </c>
      <c r="C8774" t="s">
        <v>26</v>
      </c>
      <c r="D8774" t="s">
        <v>120</v>
      </c>
      <c r="E8774">
        <v>18</v>
      </c>
      <c r="F8774" t="s">
        <v>20</v>
      </c>
      <c r="G8774">
        <v>2</v>
      </c>
      <c r="H8774">
        <v>6.9300069300000002</v>
      </c>
      <c r="I8774" t="s">
        <v>227</v>
      </c>
      <c r="J8774" t="s">
        <v>228</v>
      </c>
    </row>
    <row r="8775" spans="1:10">
      <c r="A8775" t="str">
        <f t="shared" si="137"/>
        <v>C242015MaleNon-Maori18</v>
      </c>
      <c r="B8775">
        <v>2015</v>
      </c>
      <c r="C8775" t="s">
        <v>26</v>
      </c>
      <c r="D8775" t="s">
        <v>120</v>
      </c>
      <c r="E8775">
        <v>18</v>
      </c>
      <c r="F8775" t="s">
        <v>20</v>
      </c>
      <c r="G8775">
        <v>7</v>
      </c>
      <c r="H8775">
        <v>24.255024259999999</v>
      </c>
      <c r="I8775" t="s">
        <v>220</v>
      </c>
      <c r="J8775" t="s">
        <v>221</v>
      </c>
    </row>
    <row r="8776" spans="1:10">
      <c r="A8776" t="str">
        <f t="shared" si="137"/>
        <v>C252015MaleNon-Maori18</v>
      </c>
      <c r="B8776">
        <v>2015</v>
      </c>
      <c r="C8776" t="s">
        <v>26</v>
      </c>
      <c r="D8776" t="s">
        <v>120</v>
      </c>
      <c r="E8776">
        <v>18</v>
      </c>
      <c r="F8776" t="s">
        <v>20</v>
      </c>
      <c r="G8776">
        <v>23</v>
      </c>
      <c r="H8776">
        <v>79.695079699999994</v>
      </c>
      <c r="I8776" t="s">
        <v>91</v>
      </c>
      <c r="J8776" t="s">
        <v>197</v>
      </c>
    </row>
    <row r="8777" spans="1:10">
      <c r="A8777" t="str">
        <f t="shared" si="137"/>
        <v>C262015MaleNon-Maori18</v>
      </c>
      <c r="B8777">
        <v>2015</v>
      </c>
      <c r="C8777" t="s">
        <v>26</v>
      </c>
      <c r="D8777" t="s">
        <v>120</v>
      </c>
      <c r="E8777">
        <v>18</v>
      </c>
      <c r="F8777" t="s">
        <v>20</v>
      </c>
      <c r="G8777">
        <v>12</v>
      </c>
      <c r="H8777">
        <v>41.58004158</v>
      </c>
      <c r="I8777" t="s">
        <v>198</v>
      </c>
      <c r="J8777" t="s">
        <v>199</v>
      </c>
    </row>
    <row r="8778" spans="1:10">
      <c r="A8778" t="str">
        <f t="shared" si="137"/>
        <v>C302015MaleNon-Maori18</v>
      </c>
      <c r="B8778">
        <v>2015</v>
      </c>
      <c r="C8778" t="s">
        <v>26</v>
      </c>
      <c r="D8778" t="s">
        <v>120</v>
      </c>
      <c r="E8778">
        <v>18</v>
      </c>
      <c r="F8778" t="s">
        <v>20</v>
      </c>
      <c r="G8778">
        <v>1</v>
      </c>
      <c r="H8778">
        <v>3.4650034650000001</v>
      </c>
      <c r="I8778" t="s">
        <v>210</v>
      </c>
      <c r="J8778" t="s">
        <v>211</v>
      </c>
    </row>
    <row r="8779" spans="1:10">
      <c r="A8779" t="str">
        <f t="shared" si="137"/>
        <v>C322015MaleNon-Maori18</v>
      </c>
      <c r="B8779">
        <v>2015</v>
      </c>
      <c r="C8779" t="s">
        <v>26</v>
      </c>
      <c r="D8779" t="s">
        <v>120</v>
      </c>
      <c r="E8779">
        <v>18</v>
      </c>
      <c r="F8779" t="s">
        <v>20</v>
      </c>
      <c r="G8779">
        <v>4</v>
      </c>
      <c r="H8779">
        <v>13.86001386</v>
      </c>
      <c r="I8779" t="s">
        <v>189</v>
      </c>
      <c r="J8779" t="s">
        <v>190</v>
      </c>
    </row>
    <row r="8780" spans="1:10">
      <c r="A8780" t="str">
        <f t="shared" si="137"/>
        <v>C33-C342015MaleNon-Maori18</v>
      </c>
      <c r="B8780">
        <v>2015</v>
      </c>
      <c r="C8780" t="s">
        <v>26</v>
      </c>
      <c r="D8780" t="s">
        <v>120</v>
      </c>
      <c r="E8780">
        <v>18</v>
      </c>
      <c r="F8780" t="s">
        <v>20</v>
      </c>
      <c r="G8780">
        <v>117</v>
      </c>
      <c r="H8780">
        <v>405.40540540000001</v>
      </c>
      <c r="I8780" t="s">
        <v>92</v>
      </c>
      <c r="J8780" t="s">
        <v>175</v>
      </c>
    </row>
    <row r="8781" spans="1:10">
      <c r="A8781" t="str">
        <f t="shared" si="137"/>
        <v>C432015MaleNon-Maori18</v>
      </c>
      <c r="B8781">
        <v>2015</v>
      </c>
      <c r="C8781" t="s">
        <v>26</v>
      </c>
      <c r="D8781" t="s">
        <v>120</v>
      </c>
      <c r="E8781">
        <v>18</v>
      </c>
      <c r="F8781" t="s">
        <v>20</v>
      </c>
      <c r="G8781">
        <v>123</v>
      </c>
      <c r="H8781">
        <v>426.19542619999999</v>
      </c>
      <c r="I8781" t="s">
        <v>93</v>
      </c>
      <c r="J8781" t="s">
        <v>186</v>
      </c>
    </row>
    <row r="8782" spans="1:10">
      <c r="A8782" t="str">
        <f t="shared" si="137"/>
        <v>C442015MaleNon-Maori18</v>
      </c>
      <c r="B8782">
        <v>2015</v>
      </c>
      <c r="C8782" t="s">
        <v>26</v>
      </c>
      <c r="D8782" t="s">
        <v>120</v>
      </c>
      <c r="E8782">
        <v>18</v>
      </c>
      <c r="F8782" t="s">
        <v>20</v>
      </c>
      <c r="G8782">
        <v>17</v>
      </c>
      <c r="H8782">
        <v>58.905058910000001</v>
      </c>
      <c r="I8782" t="s">
        <v>176</v>
      </c>
      <c r="J8782" t="s">
        <v>177</v>
      </c>
    </row>
    <row r="8783" spans="1:10">
      <c r="A8783" t="str">
        <f t="shared" si="137"/>
        <v>C452015MaleNon-Maori18</v>
      </c>
      <c r="B8783">
        <v>2015</v>
      </c>
      <c r="C8783" t="s">
        <v>26</v>
      </c>
      <c r="D8783" t="s">
        <v>120</v>
      </c>
      <c r="E8783">
        <v>18</v>
      </c>
      <c r="F8783" t="s">
        <v>20</v>
      </c>
      <c r="G8783">
        <v>12</v>
      </c>
      <c r="H8783">
        <v>41.58004158</v>
      </c>
      <c r="I8783" t="s">
        <v>218</v>
      </c>
      <c r="J8783" t="s">
        <v>219</v>
      </c>
    </row>
    <row r="8784" spans="1:10">
      <c r="A8784" t="str">
        <f t="shared" si="137"/>
        <v>C482015MaleNon-Maori18</v>
      </c>
      <c r="B8784">
        <v>2015</v>
      </c>
      <c r="C8784" t="s">
        <v>26</v>
      </c>
      <c r="D8784" t="s">
        <v>120</v>
      </c>
      <c r="E8784">
        <v>18</v>
      </c>
      <c r="F8784" t="s">
        <v>20</v>
      </c>
      <c r="G8784">
        <v>1</v>
      </c>
      <c r="H8784">
        <v>3.4650034650000001</v>
      </c>
      <c r="I8784" t="s">
        <v>200</v>
      </c>
      <c r="J8784" t="s">
        <v>201</v>
      </c>
    </row>
    <row r="8785" spans="1:10">
      <c r="A8785" t="str">
        <f t="shared" si="137"/>
        <v>C492015MaleNon-Maori18</v>
      </c>
      <c r="B8785">
        <v>2015</v>
      </c>
      <c r="C8785" t="s">
        <v>26</v>
      </c>
      <c r="D8785" t="s">
        <v>120</v>
      </c>
      <c r="E8785">
        <v>18</v>
      </c>
      <c r="F8785" t="s">
        <v>20</v>
      </c>
      <c r="G8785">
        <v>2</v>
      </c>
      <c r="H8785">
        <v>6.9300069300000002</v>
      </c>
      <c r="I8785" t="s">
        <v>162</v>
      </c>
      <c r="J8785" t="s">
        <v>163</v>
      </c>
    </row>
    <row r="8786" spans="1:10">
      <c r="A8786" t="str">
        <f t="shared" si="137"/>
        <v>C502015MaleNon-Maori18</v>
      </c>
      <c r="B8786">
        <v>2015</v>
      </c>
      <c r="C8786" t="s">
        <v>26</v>
      </c>
      <c r="D8786" t="s">
        <v>120</v>
      </c>
      <c r="E8786">
        <v>18</v>
      </c>
      <c r="F8786" t="s">
        <v>20</v>
      </c>
      <c r="G8786">
        <v>2</v>
      </c>
      <c r="H8786">
        <v>6.9300069300000002</v>
      </c>
      <c r="I8786" t="s">
        <v>102</v>
      </c>
      <c r="J8786" t="s">
        <v>214</v>
      </c>
    </row>
    <row r="8787" spans="1:10">
      <c r="A8787" t="str">
        <f t="shared" si="137"/>
        <v>C612015MaleNon-Maori18</v>
      </c>
      <c r="B8787">
        <v>2015</v>
      </c>
      <c r="C8787" t="s">
        <v>26</v>
      </c>
      <c r="D8787" t="s">
        <v>120</v>
      </c>
      <c r="E8787">
        <v>18</v>
      </c>
      <c r="F8787" t="s">
        <v>20</v>
      </c>
      <c r="G8787">
        <v>174</v>
      </c>
      <c r="H8787">
        <v>602.91060289999996</v>
      </c>
      <c r="I8787" t="s">
        <v>107</v>
      </c>
      <c r="J8787" t="s">
        <v>202</v>
      </c>
    </row>
    <row r="8788" spans="1:10">
      <c r="A8788" t="str">
        <f t="shared" si="137"/>
        <v>C632015MaleNon-Maori18</v>
      </c>
      <c r="B8788">
        <v>2015</v>
      </c>
      <c r="C8788" t="s">
        <v>26</v>
      </c>
      <c r="D8788" t="s">
        <v>120</v>
      </c>
      <c r="E8788">
        <v>18</v>
      </c>
      <c r="F8788" t="s">
        <v>20</v>
      </c>
      <c r="G8788">
        <v>1</v>
      </c>
      <c r="H8788">
        <v>3.4650034650000001</v>
      </c>
      <c r="I8788" t="s">
        <v>193</v>
      </c>
      <c r="J8788" t="s">
        <v>194</v>
      </c>
    </row>
    <row r="8789" spans="1:10">
      <c r="A8789" t="str">
        <f t="shared" si="137"/>
        <v>C64-C66, C682015MaleNon-Maori18</v>
      </c>
      <c r="B8789">
        <v>2015</v>
      </c>
      <c r="C8789" t="s">
        <v>26</v>
      </c>
      <c r="D8789" t="s">
        <v>120</v>
      </c>
      <c r="E8789">
        <v>18</v>
      </c>
      <c r="F8789" t="s">
        <v>20</v>
      </c>
      <c r="G8789">
        <v>17</v>
      </c>
      <c r="H8789">
        <v>58.905058910000001</v>
      </c>
      <c r="I8789" t="s">
        <v>94</v>
      </c>
      <c r="J8789" t="s">
        <v>164</v>
      </c>
    </row>
    <row r="8790" spans="1:10">
      <c r="A8790" t="str">
        <f t="shared" si="137"/>
        <v>C672015MaleNon-Maori18</v>
      </c>
      <c r="B8790">
        <v>2015</v>
      </c>
      <c r="C8790" t="s">
        <v>26</v>
      </c>
      <c r="D8790" t="s">
        <v>120</v>
      </c>
      <c r="E8790">
        <v>18</v>
      </c>
      <c r="F8790" t="s">
        <v>20</v>
      </c>
      <c r="G8790">
        <v>57</v>
      </c>
      <c r="H8790">
        <v>197.50519750000001</v>
      </c>
      <c r="I8790" t="s">
        <v>95</v>
      </c>
      <c r="J8790" t="s">
        <v>226</v>
      </c>
    </row>
    <row r="8791" spans="1:10">
      <c r="A8791" t="str">
        <f t="shared" si="137"/>
        <v>C692015MaleNon-Maori18</v>
      </c>
      <c r="B8791">
        <v>2015</v>
      </c>
      <c r="C8791" t="s">
        <v>26</v>
      </c>
      <c r="D8791" t="s">
        <v>120</v>
      </c>
      <c r="E8791">
        <v>18</v>
      </c>
      <c r="F8791" t="s">
        <v>20</v>
      </c>
      <c r="G8791">
        <v>1</v>
      </c>
      <c r="H8791">
        <v>3.4650034650000001</v>
      </c>
      <c r="I8791" t="s">
        <v>165</v>
      </c>
      <c r="J8791" t="s">
        <v>166</v>
      </c>
    </row>
    <row r="8792" spans="1:10">
      <c r="A8792" t="str">
        <f t="shared" si="137"/>
        <v>C712015MaleNon-Maori18</v>
      </c>
      <c r="B8792">
        <v>2015</v>
      </c>
      <c r="C8792" t="s">
        <v>26</v>
      </c>
      <c r="D8792" t="s">
        <v>120</v>
      </c>
      <c r="E8792">
        <v>18</v>
      </c>
      <c r="F8792" t="s">
        <v>20</v>
      </c>
      <c r="G8792">
        <v>5</v>
      </c>
      <c r="H8792">
        <v>17.325017330000001</v>
      </c>
      <c r="I8792" t="s">
        <v>96</v>
      </c>
      <c r="J8792" t="s">
        <v>167</v>
      </c>
    </row>
    <row r="8793" spans="1:10">
      <c r="A8793" t="str">
        <f t="shared" si="137"/>
        <v>C732015MaleNon-Maori18</v>
      </c>
      <c r="B8793">
        <v>2015</v>
      </c>
      <c r="C8793" t="s">
        <v>26</v>
      </c>
      <c r="D8793" t="s">
        <v>120</v>
      </c>
      <c r="E8793">
        <v>18</v>
      </c>
      <c r="F8793" t="s">
        <v>20</v>
      </c>
      <c r="G8793">
        <v>1</v>
      </c>
      <c r="H8793">
        <v>3.4650034650000001</v>
      </c>
      <c r="I8793" t="s">
        <v>97</v>
      </c>
      <c r="J8793" t="s">
        <v>183</v>
      </c>
    </row>
    <row r="8794" spans="1:10">
      <c r="A8794" t="str">
        <f t="shared" si="137"/>
        <v>C762015MaleNon-Maori18</v>
      </c>
      <c r="B8794">
        <v>2015</v>
      </c>
      <c r="C8794" t="s">
        <v>26</v>
      </c>
      <c r="D8794" t="s">
        <v>120</v>
      </c>
      <c r="E8794">
        <v>18</v>
      </c>
      <c r="F8794" t="s">
        <v>20</v>
      </c>
      <c r="G8794">
        <v>1</v>
      </c>
      <c r="H8794">
        <v>3.4650034650000001</v>
      </c>
      <c r="I8794" t="s">
        <v>231</v>
      </c>
      <c r="J8794" t="s">
        <v>232</v>
      </c>
    </row>
    <row r="8795" spans="1:10">
      <c r="A8795" t="str">
        <f t="shared" si="137"/>
        <v>C77-C792015MaleNon-Maori18</v>
      </c>
      <c r="B8795">
        <v>2015</v>
      </c>
      <c r="C8795" t="s">
        <v>26</v>
      </c>
      <c r="D8795" t="s">
        <v>120</v>
      </c>
      <c r="E8795">
        <v>18</v>
      </c>
      <c r="F8795" t="s">
        <v>20</v>
      </c>
      <c r="G8795">
        <v>38</v>
      </c>
      <c r="H8795">
        <v>131.67013170000001</v>
      </c>
      <c r="I8795" t="s">
        <v>215</v>
      </c>
      <c r="J8795" t="s">
        <v>216</v>
      </c>
    </row>
    <row r="8796" spans="1:10">
      <c r="A8796" t="str">
        <f t="shared" si="137"/>
        <v>C802015MaleNon-Maori18</v>
      </c>
      <c r="B8796">
        <v>2015</v>
      </c>
      <c r="C8796" t="s">
        <v>26</v>
      </c>
      <c r="D8796" t="s">
        <v>120</v>
      </c>
      <c r="E8796">
        <v>18</v>
      </c>
      <c r="F8796" t="s">
        <v>20</v>
      </c>
      <c r="G8796">
        <v>10</v>
      </c>
      <c r="H8796">
        <v>34.650034650000002</v>
      </c>
      <c r="I8796" t="s">
        <v>229</v>
      </c>
      <c r="J8796" t="s">
        <v>230</v>
      </c>
    </row>
    <row r="8797" spans="1:10">
      <c r="A8797" t="str">
        <f t="shared" si="137"/>
        <v>C82-C86, C962015MaleNon-Maori18</v>
      </c>
      <c r="B8797">
        <v>2015</v>
      </c>
      <c r="C8797" t="s">
        <v>26</v>
      </c>
      <c r="D8797" t="s">
        <v>120</v>
      </c>
      <c r="E8797">
        <v>18</v>
      </c>
      <c r="F8797" t="s">
        <v>20</v>
      </c>
      <c r="G8797">
        <v>36</v>
      </c>
      <c r="H8797">
        <v>124.7401247</v>
      </c>
      <c r="I8797" t="s">
        <v>99</v>
      </c>
      <c r="J8797" t="s">
        <v>173</v>
      </c>
    </row>
    <row r="8798" spans="1:10">
      <c r="A8798" t="str">
        <f t="shared" si="137"/>
        <v>C902015MaleNon-Maori18</v>
      </c>
      <c r="B8798">
        <v>2015</v>
      </c>
      <c r="C8798" t="s">
        <v>26</v>
      </c>
      <c r="D8798" t="s">
        <v>120</v>
      </c>
      <c r="E8798">
        <v>18</v>
      </c>
      <c r="F8798" t="s">
        <v>20</v>
      </c>
      <c r="G8798">
        <v>19</v>
      </c>
      <c r="H8798">
        <v>65.835065839999999</v>
      </c>
      <c r="I8798" t="s">
        <v>100</v>
      </c>
      <c r="J8798" t="s">
        <v>205</v>
      </c>
    </row>
    <row r="8799" spans="1:10">
      <c r="A8799" t="str">
        <f t="shared" si="137"/>
        <v>C91-C952015MaleNon-Maori18</v>
      </c>
      <c r="B8799">
        <v>2015</v>
      </c>
      <c r="C8799" t="s">
        <v>26</v>
      </c>
      <c r="D8799" t="s">
        <v>120</v>
      </c>
      <c r="E8799">
        <v>18</v>
      </c>
      <c r="F8799" t="s">
        <v>20</v>
      </c>
      <c r="G8799">
        <v>46</v>
      </c>
      <c r="H8799">
        <v>159.39015939999999</v>
      </c>
      <c r="I8799" t="s">
        <v>101</v>
      </c>
      <c r="J8799" t="s">
        <v>174</v>
      </c>
    </row>
    <row r="8800" spans="1:10">
      <c r="A8800" t="str">
        <f t="shared" si="137"/>
        <v>D45-D472015MaleNon-Maori18</v>
      </c>
      <c r="B8800">
        <v>2015</v>
      </c>
      <c r="C8800" t="s">
        <v>26</v>
      </c>
      <c r="D8800" t="s">
        <v>120</v>
      </c>
      <c r="E8800">
        <v>18</v>
      </c>
      <c r="F8800" t="s">
        <v>20</v>
      </c>
      <c r="G8800">
        <v>22</v>
      </c>
      <c r="H8800">
        <v>76.230076229999995</v>
      </c>
      <c r="I8800" t="s">
        <v>140</v>
      </c>
      <c r="J8800" t="s">
        <v>181</v>
      </c>
    </row>
    <row r="8801" spans="1:10">
      <c r="A8801" t="str">
        <f t="shared" si="137"/>
        <v>C00-C142016MaleNon-Maori18</v>
      </c>
      <c r="B8801">
        <v>2016</v>
      </c>
      <c r="C8801" t="s">
        <v>26</v>
      </c>
      <c r="D8801" t="s">
        <v>120</v>
      </c>
      <c r="E8801">
        <v>18</v>
      </c>
      <c r="F8801" t="s">
        <v>20</v>
      </c>
      <c r="G8801">
        <v>12</v>
      </c>
      <c r="H8801">
        <v>39.370078739999997</v>
      </c>
      <c r="I8801" t="s">
        <v>86</v>
      </c>
      <c r="J8801" t="s">
        <v>180</v>
      </c>
    </row>
    <row r="8802" spans="1:10">
      <c r="A8802" t="str">
        <f t="shared" si="137"/>
        <v>C152016MaleNon-Maori18</v>
      </c>
      <c r="B8802">
        <v>2016</v>
      </c>
      <c r="C8802" t="s">
        <v>26</v>
      </c>
      <c r="D8802" t="s">
        <v>120</v>
      </c>
      <c r="E8802">
        <v>18</v>
      </c>
      <c r="F8802" t="s">
        <v>20</v>
      </c>
      <c r="G8802">
        <v>12</v>
      </c>
      <c r="H8802">
        <v>39.370078739999997</v>
      </c>
      <c r="I8802" t="s">
        <v>87</v>
      </c>
      <c r="J8802" t="s">
        <v>217</v>
      </c>
    </row>
    <row r="8803" spans="1:10">
      <c r="A8803" t="str">
        <f t="shared" si="137"/>
        <v>C162016MaleNon-Maori18</v>
      </c>
      <c r="B8803">
        <v>2016</v>
      </c>
      <c r="C8803" t="s">
        <v>26</v>
      </c>
      <c r="D8803" t="s">
        <v>120</v>
      </c>
      <c r="E8803">
        <v>18</v>
      </c>
      <c r="F8803" t="s">
        <v>20</v>
      </c>
      <c r="G8803">
        <v>21</v>
      </c>
      <c r="H8803">
        <v>68.897637799999998</v>
      </c>
      <c r="I8803" t="s">
        <v>88</v>
      </c>
      <c r="J8803" t="s">
        <v>188</v>
      </c>
    </row>
    <row r="8804" spans="1:10">
      <c r="A8804" t="str">
        <f t="shared" si="137"/>
        <v>C172016MaleNon-Maori18</v>
      </c>
      <c r="B8804">
        <v>2016</v>
      </c>
      <c r="C8804" t="s">
        <v>26</v>
      </c>
      <c r="D8804" t="s">
        <v>120</v>
      </c>
      <c r="E8804">
        <v>18</v>
      </c>
      <c r="F8804" t="s">
        <v>20</v>
      </c>
      <c r="G8804">
        <v>7</v>
      </c>
      <c r="H8804">
        <v>22.965879269999999</v>
      </c>
      <c r="I8804" t="s">
        <v>208</v>
      </c>
      <c r="J8804" t="s">
        <v>209</v>
      </c>
    </row>
    <row r="8805" spans="1:10">
      <c r="A8805" t="str">
        <f t="shared" si="137"/>
        <v>C18-C212016MaleNon-Maori18</v>
      </c>
      <c r="B8805">
        <v>2016</v>
      </c>
      <c r="C8805" t="s">
        <v>26</v>
      </c>
      <c r="D8805" t="s">
        <v>120</v>
      </c>
      <c r="E8805">
        <v>18</v>
      </c>
      <c r="F8805" t="s">
        <v>20</v>
      </c>
      <c r="G8805">
        <v>179</v>
      </c>
      <c r="H8805">
        <v>587.27034119999996</v>
      </c>
      <c r="I8805" t="s">
        <v>89</v>
      </c>
      <c r="J8805" t="s">
        <v>182</v>
      </c>
    </row>
    <row r="8806" spans="1:10">
      <c r="A8806" t="str">
        <f t="shared" si="137"/>
        <v>C222016MaleNon-Maori18</v>
      </c>
      <c r="B8806">
        <v>2016</v>
      </c>
      <c r="C8806" t="s">
        <v>26</v>
      </c>
      <c r="D8806" t="s">
        <v>120</v>
      </c>
      <c r="E8806">
        <v>18</v>
      </c>
      <c r="F8806" t="s">
        <v>20</v>
      </c>
      <c r="G8806">
        <v>16</v>
      </c>
      <c r="H8806">
        <v>52.493438320000003</v>
      </c>
      <c r="I8806" t="s">
        <v>90</v>
      </c>
      <c r="J8806" t="s">
        <v>159</v>
      </c>
    </row>
    <row r="8807" spans="1:10">
      <c r="A8807" t="str">
        <f t="shared" si="137"/>
        <v>C232016MaleNon-Maori18</v>
      </c>
      <c r="B8807">
        <v>2016</v>
      </c>
      <c r="C8807" t="s">
        <v>26</v>
      </c>
      <c r="D8807" t="s">
        <v>120</v>
      </c>
      <c r="E8807">
        <v>18</v>
      </c>
      <c r="F8807" t="s">
        <v>20</v>
      </c>
      <c r="G8807">
        <v>4</v>
      </c>
      <c r="H8807">
        <v>13.123359580000001</v>
      </c>
      <c r="I8807" t="s">
        <v>227</v>
      </c>
      <c r="J8807" t="s">
        <v>228</v>
      </c>
    </row>
    <row r="8808" spans="1:10">
      <c r="A8808" t="str">
        <f t="shared" si="137"/>
        <v>C242016MaleNon-Maori18</v>
      </c>
      <c r="B8808">
        <v>2016</v>
      </c>
      <c r="C8808" t="s">
        <v>26</v>
      </c>
      <c r="D8808" t="s">
        <v>120</v>
      </c>
      <c r="E8808">
        <v>18</v>
      </c>
      <c r="F8808" t="s">
        <v>20</v>
      </c>
      <c r="G8808">
        <v>4</v>
      </c>
      <c r="H8808">
        <v>13.123359580000001</v>
      </c>
      <c r="I8808" t="s">
        <v>220</v>
      </c>
      <c r="J8808" t="s">
        <v>221</v>
      </c>
    </row>
    <row r="8809" spans="1:10">
      <c r="A8809" t="str">
        <f t="shared" si="137"/>
        <v>C252016MaleNon-Maori18</v>
      </c>
      <c r="B8809">
        <v>2016</v>
      </c>
      <c r="C8809" t="s">
        <v>26</v>
      </c>
      <c r="D8809" t="s">
        <v>120</v>
      </c>
      <c r="E8809">
        <v>18</v>
      </c>
      <c r="F8809" t="s">
        <v>20</v>
      </c>
      <c r="G8809">
        <v>16</v>
      </c>
      <c r="H8809">
        <v>52.493438320000003</v>
      </c>
      <c r="I8809" t="s">
        <v>91</v>
      </c>
      <c r="J8809" t="s">
        <v>197</v>
      </c>
    </row>
    <row r="8810" spans="1:10">
      <c r="A8810" t="str">
        <f t="shared" si="137"/>
        <v>C262016MaleNon-Maori18</v>
      </c>
      <c r="B8810">
        <v>2016</v>
      </c>
      <c r="C8810" t="s">
        <v>26</v>
      </c>
      <c r="D8810" t="s">
        <v>120</v>
      </c>
      <c r="E8810">
        <v>18</v>
      </c>
      <c r="F8810" t="s">
        <v>20</v>
      </c>
      <c r="G8810">
        <v>7</v>
      </c>
      <c r="H8810">
        <v>22.965879269999999</v>
      </c>
      <c r="I8810" t="s">
        <v>198</v>
      </c>
      <c r="J8810" t="s">
        <v>199</v>
      </c>
    </row>
    <row r="8811" spans="1:10">
      <c r="A8811" t="str">
        <f t="shared" si="137"/>
        <v>C302016MaleNon-Maori18</v>
      </c>
      <c r="B8811">
        <v>2016</v>
      </c>
      <c r="C8811" t="s">
        <v>26</v>
      </c>
      <c r="D8811" t="s">
        <v>120</v>
      </c>
      <c r="E8811">
        <v>18</v>
      </c>
      <c r="F8811" t="s">
        <v>20</v>
      </c>
      <c r="G8811">
        <v>2</v>
      </c>
      <c r="H8811">
        <v>6.5616797900000003</v>
      </c>
      <c r="I8811" t="s">
        <v>210</v>
      </c>
      <c r="J8811" t="s">
        <v>211</v>
      </c>
    </row>
    <row r="8812" spans="1:10">
      <c r="A8812" t="str">
        <f t="shared" si="137"/>
        <v>C312016MaleNon-Maori18</v>
      </c>
      <c r="B8812">
        <v>2016</v>
      </c>
      <c r="C8812" t="s">
        <v>26</v>
      </c>
      <c r="D8812" t="s">
        <v>120</v>
      </c>
      <c r="E8812">
        <v>18</v>
      </c>
      <c r="F8812" t="s">
        <v>20</v>
      </c>
      <c r="G8812">
        <v>1</v>
      </c>
      <c r="H8812">
        <v>3.2808398950000002</v>
      </c>
      <c r="I8812" t="s">
        <v>206</v>
      </c>
      <c r="J8812" t="s">
        <v>207</v>
      </c>
    </row>
    <row r="8813" spans="1:10">
      <c r="A8813" t="str">
        <f t="shared" si="137"/>
        <v>C322016MaleNon-Maori18</v>
      </c>
      <c r="B8813">
        <v>2016</v>
      </c>
      <c r="C8813" t="s">
        <v>26</v>
      </c>
      <c r="D8813" t="s">
        <v>120</v>
      </c>
      <c r="E8813">
        <v>18</v>
      </c>
      <c r="F8813" t="s">
        <v>20</v>
      </c>
      <c r="G8813">
        <v>4</v>
      </c>
      <c r="H8813">
        <v>13.123359580000001</v>
      </c>
      <c r="I8813" t="s">
        <v>189</v>
      </c>
      <c r="J8813" t="s">
        <v>190</v>
      </c>
    </row>
    <row r="8814" spans="1:10">
      <c r="A8814" t="str">
        <f t="shared" si="137"/>
        <v>C33-C342016MaleNon-Maori18</v>
      </c>
      <c r="B8814">
        <v>2016</v>
      </c>
      <c r="C8814" t="s">
        <v>26</v>
      </c>
      <c r="D8814" t="s">
        <v>120</v>
      </c>
      <c r="E8814">
        <v>18</v>
      </c>
      <c r="F8814" t="s">
        <v>20</v>
      </c>
      <c r="G8814">
        <v>115</v>
      </c>
      <c r="H8814">
        <v>377.29658790000002</v>
      </c>
      <c r="I8814" t="s">
        <v>92</v>
      </c>
      <c r="J8814" t="s">
        <v>175</v>
      </c>
    </row>
    <row r="8815" spans="1:10">
      <c r="A8815" t="str">
        <f t="shared" si="137"/>
        <v>C382016MaleNon-Maori18</v>
      </c>
      <c r="B8815">
        <v>2016</v>
      </c>
      <c r="C8815" t="s">
        <v>26</v>
      </c>
      <c r="D8815" t="s">
        <v>120</v>
      </c>
      <c r="E8815">
        <v>18</v>
      </c>
      <c r="F8815" t="s">
        <v>20</v>
      </c>
      <c r="G8815">
        <v>2</v>
      </c>
      <c r="H8815">
        <v>6.5616797900000003</v>
      </c>
      <c r="I8815" t="s">
        <v>191</v>
      </c>
      <c r="J8815" t="s">
        <v>192</v>
      </c>
    </row>
    <row r="8816" spans="1:10">
      <c r="A8816" t="str">
        <f t="shared" si="137"/>
        <v>C432016MaleNon-Maori18</v>
      </c>
      <c r="B8816">
        <v>2016</v>
      </c>
      <c r="C8816" t="s">
        <v>26</v>
      </c>
      <c r="D8816" t="s">
        <v>120</v>
      </c>
      <c r="E8816">
        <v>18</v>
      </c>
      <c r="F8816" t="s">
        <v>20</v>
      </c>
      <c r="G8816">
        <v>139</v>
      </c>
      <c r="H8816">
        <v>456.03674539999997</v>
      </c>
      <c r="I8816" t="s">
        <v>93</v>
      </c>
      <c r="J8816" t="s">
        <v>186</v>
      </c>
    </row>
    <row r="8817" spans="1:10">
      <c r="A8817" t="str">
        <f t="shared" si="137"/>
        <v>C442016MaleNon-Maori18</v>
      </c>
      <c r="B8817">
        <v>2016</v>
      </c>
      <c r="C8817" t="s">
        <v>26</v>
      </c>
      <c r="D8817" t="s">
        <v>120</v>
      </c>
      <c r="E8817">
        <v>18</v>
      </c>
      <c r="F8817" t="s">
        <v>20</v>
      </c>
      <c r="G8817">
        <v>26</v>
      </c>
      <c r="H8817">
        <v>85.301837269999993</v>
      </c>
      <c r="I8817" t="s">
        <v>176</v>
      </c>
      <c r="J8817" t="s">
        <v>177</v>
      </c>
    </row>
    <row r="8818" spans="1:10">
      <c r="A8818" t="str">
        <f t="shared" si="137"/>
        <v>C452016MaleNon-Maori18</v>
      </c>
      <c r="B8818">
        <v>2016</v>
      </c>
      <c r="C8818" t="s">
        <v>26</v>
      </c>
      <c r="D8818" t="s">
        <v>120</v>
      </c>
      <c r="E8818">
        <v>18</v>
      </c>
      <c r="F8818" t="s">
        <v>20</v>
      </c>
      <c r="G8818">
        <v>13</v>
      </c>
      <c r="H8818">
        <v>42.65091864</v>
      </c>
      <c r="I8818" t="s">
        <v>218</v>
      </c>
      <c r="J8818" t="s">
        <v>219</v>
      </c>
    </row>
    <row r="8819" spans="1:10">
      <c r="A8819" t="str">
        <f t="shared" si="137"/>
        <v>C492016MaleNon-Maori18</v>
      </c>
      <c r="B8819">
        <v>2016</v>
      </c>
      <c r="C8819" t="s">
        <v>26</v>
      </c>
      <c r="D8819" t="s">
        <v>120</v>
      </c>
      <c r="E8819">
        <v>18</v>
      </c>
      <c r="F8819" t="s">
        <v>20</v>
      </c>
      <c r="G8819">
        <v>3</v>
      </c>
      <c r="H8819">
        <v>9.8425196849999992</v>
      </c>
      <c r="I8819" t="s">
        <v>162</v>
      </c>
      <c r="J8819" t="s">
        <v>163</v>
      </c>
    </row>
    <row r="8820" spans="1:10">
      <c r="A8820" t="str">
        <f t="shared" si="137"/>
        <v>C602016MaleNon-Maori18</v>
      </c>
      <c r="B8820">
        <v>2016</v>
      </c>
      <c r="C8820" t="s">
        <v>26</v>
      </c>
      <c r="D8820" t="s">
        <v>120</v>
      </c>
      <c r="E8820">
        <v>18</v>
      </c>
      <c r="F8820" t="s">
        <v>20</v>
      </c>
      <c r="G8820">
        <v>3</v>
      </c>
      <c r="H8820">
        <v>9.8425196849999992</v>
      </c>
      <c r="I8820" t="s">
        <v>222</v>
      </c>
      <c r="J8820" t="s">
        <v>223</v>
      </c>
    </row>
    <row r="8821" spans="1:10">
      <c r="A8821" t="str">
        <f t="shared" si="137"/>
        <v>C612016MaleNon-Maori18</v>
      </c>
      <c r="B8821">
        <v>2016</v>
      </c>
      <c r="C8821" t="s">
        <v>26</v>
      </c>
      <c r="D8821" t="s">
        <v>120</v>
      </c>
      <c r="E8821">
        <v>18</v>
      </c>
      <c r="F8821" t="s">
        <v>20</v>
      </c>
      <c r="G8821">
        <v>183</v>
      </c>
      <c r="H8821">
        <v>600.39370080000003</v>
      </c>
      <c r="I8821" t="s">
        <v>107</v>
      </c>
      <c r="J8821" t="s">
        <v>202</v>
      </c>
    </row>
    <row r="8822" spans="1:10">
      <c r="A8822" t="str">
        <f t="shared" si="137"/>
        <v>C64-C66, C682016MaleNon-Maori18</v>
      </c>
      <c r="B8822">
        <v>2016</v>
      </c>
      <c r="C8822" t="s">
        <v>26</v>
      </c>
      <c r="D8822" t="s">
        <v>120</v>
      </c>
      <c r="E8822">
        <v>18</v>
      </c>
      <c r="F8822" t="s">
        <v>20</v>
      </c>
      <c r="G8822">
        <v>18</v>
      </c>
      <c r="H8822">
        <v>59.055118110000002</v>
      </c>
      <c r="I8822" t="s">
        <v>94</v>
      </c>
      <c r="J8822" t="s">
        <v>164</v>
      </c>
    </row>
    <row r="8823" spans="1:10">
      <c r="A8823" t="str">
        <f t="shared" si="137"/>
        <v>C672016MaleNon-Maori18</v>
      </c>
      <c r="B8823">
        <v>2016</v>
      </c>
      <c r="C8823" t="s">
        <v>26</v>
      </c>
      <c r="D8823" t="s">
        <v>120</v>
      </c>
      <c r="E8823">
        <v>18</v>
      </c>
      <c r="F8823" t="s">
        <v>20</v>
      </c>
      <c r="G8823">
        <v>60</v>
      </c>
      <c r="H8823">
        <v>196.85039370000001</v>
      </c>
      <c r="I8823" t="s">
        <v>95</v>
      </c>
      <c r="J8823" t="s">
        <v>226</v>
      </c>
    </row>
    <row r="8824" spans="1:10">
      <c r="A8824" t="str">
        <f t="shared" si="137"/>
        <v>C692016MaleNon-Maori18</v>
      </c>
      <c r="B8824">
        <v>2016</v>
      </c>
      <c r="C8824" t="s">
        <v>26</v>
      </c>
      <c r="D8824" t="s">
        <v>120</v>
      </c>
      <c r="E8824">
        <v>18</v>
      </c>
      <c r="F8824" t="s">
        <v>20</v>
      </c>
      <c r="G8824">
        <v>5</v>
      </c>
      <c r="H8824">
        <v>16.404199479999999</v>
      </c>
      <c r="I8824" t="s">
        <v>165</v>
      </c>
      <c r="J8824" t="s">
        <v>166</v>
      </c>
    </row>
    <row r="8825" spans="1:10">
      <c r="A8825" t="str">
        <f t="shared" si="137"/>
        <v>C712016MaleNon-Maori18</v>
      </c>
      <c r="B8825">
        <v>2016</v>
      </c>
      <c r="C8825" t="s">
        <v>26</v>
      </c>
      <c r="D8825" t="s">
        <v>120</v>
      </c>
      <c r="E8825">
        <v>18</v>
      </c>
      <c r="F8825" t="s">
        <v>20</v>
      </c>
      <c r="G8825">
        <v>2</v>
      </c>
      <c r="H8825">
        <v>6.5616797900000003</v>
      </c>
      <c r="I8825" t="s">
        <v>96</v>
      </c>
      <c r="J8825" t="s">
        <v>167</v>
      </c>
    </row>
    <row r="8826" spans="1:10">
      <c r="A8826" t="str">
        <f t="shared" si="137"/>
        <v>C732016MaleNon-Maori18</v>
      </c>
      <c r="B8826">
        <v>2016</v>
      </c>
      <c r="C8826" t="s">
        <v>26</v>
      </c>
      <c r="D8826" t="s">
        <v>120</v>
      </c>
      <c r="E8826">
        <v>18</v>
      </c>
      <c r="F8826" t="s">
        <v>20</v>
      </c>
      <c r="G8826">
        <v>1</v>
      </c>
      <c r="H8826">
        <v>3.2808398950000002</v>
      </c>
      <c r="I8826" t="s">
        <v>97</v>
      </c>
      <c r="J8826" t="s">
        <v>183</v>
      </c>
    </row>
    <row r="8827" spans="1:10">
      <c r="A8827" t="str">
        <f t="shared" si="137"/>
        <v>C762016MaleNon-Maori18</v>
      </c>
      <c r="B8827">
        <v>2016</v>
      </c>
      <c r="C8827" t="s">
        <v>26</v>
      </c>
      <c r="D8827" t="s">
        <v>120</v>
      </c>
      <c r="E8827">
        <v>18</v>
      </c>
      <c r="F8827" t="s">
        <v>20</v>
      </c>
      <c r="G8827">
        <v>4</v>
      </c>
      <c r="H8827">
        <v>13.123359580000001</v>
      </c>
      <c r="I8827" t="s">
        <v>231</v>
      </c>
      <c r="J8827" t="s">
        <v>232</v>
      </c>
    </row>
    <row r="8828" spans="1:10">
      <c r="A8828" t="str">
        <f t="shared" si="137"/>
        <v>C77-C792016MaleNon-Maori18</v>
      </c>
      <c r="B8828">
        <v>2016</v>
      </c>
      <c r="C8828" t="s">
        <v>26</v>
      </c>
      <c r="D8828" t="s">
        <v>120</v>
      </c>
      <c r="E8828">
        <v>18</v>
      </c>
      <c r="F8828" t="s">
        <v>20</v>
      </c>
      <c r="G8828">
        <v>40</v>
      </c>
      <c r="H8828">
        <v>131.23359579999999</v>
      </c>
      <c r="I8828" t="s">
        <v>215</v>
      </c>
      <c r="J8828" t="s">
        <v>216</v>
      </c>
    </row>
    <row r="8829" spans="1:10">
      <c r="A8829" t="str">
        <f t="shared" si="137"/>
        <v>C802016MaleNon-Maori18</v>
      </c>
      <c r="B8829">
        <v>2016</v>
      </c>
      <c r="C8829" t="s">
        <v>26</v>
      </c>
      <c r="D8829" t="s">
        <v>120</v>
      </c>
      <c r="E8829">
        <v>18</v>
      </c>
      <c r="F8829" t="s">
        <v>20</v>
      </c>
      <c r="G8829">
        <v>14</v>
      </c>
      <c r="H8829">
        <v>45.931758530000003</v>
      </c>
      <c r="I8829" t="s">
        <v>229</v>
      </c>
      <c r="J8829" t="s">
        <v>230</v>
      </c>
    </row>
    <row r="8830" spans="1:10">
      <c r="A8830" t="str">
        <f t="shared" si="137"/>
        <v>C812016MaleNon-Maori18</v>
      </c>
      <c r="B8830">
        <v>2016</v>
      </c>
      <c r="C8830" t="s">
        <v>26</v>
      </c>
      <c r="D8830" t="s">
        <v>120</v>
      </c>
      <c r="E8830">
        <v>18</v>
      </c>
      <c r="F8830" t="s">
        <v>20</v>
      </c>
      <c r="G8830">
        <v>3</v>
      </c>
      <c r="H8830">
        <v>9.8425196849999992</v>
      </c>
      <c r="I8830" t="s">
        <v>98</v>
      </c>
      <c r="J8830" t="s">
        <v>172</v>
      </c>
    </row>
    <row r="8831" spans="1:10">
      <c r="A8831" t="str">
        <f t="shared" si="137"/>
        <v>C82-C86, C962016MaleNon-Maori18</v>
      </c>
      <c r="B8831">
        <v>2016</v>
      </c>
      <c r="C8831" t="s">
        <v>26</v>
      </c>
      <c r="D8831" t="s">
        <v>120</v>
      </c>
      <c r="E8831">
        <v>18</v>
      </c>
      <c r="F8831" t="s">
        <v>20</v>
      </c>
      <c r="G8831">
        <v>34</v>
      </c>
      <c r="H8831">
        <v>111.5485564</v>
      </c>
      <c r="I8831" t="s">
        <v>99</v>
      </c>
      <c r="J8831" t="s">
        <v>173</v>
      </c>
    </row>
    <row r="8832" spans="1:10">
      <c r="A8832" t="str">
        <f t="shared" si="137"/>
        <v>C882016MaleNon-Maori18</v>
      </c>
      <c r="B8832">
        <v>2016</v>
      </c>
      <c r="C8832" t="s">
        <v>26</v>
      </c>
      <c r="D8832" t="s">
        <v>120</v>
      </c>
      <c r="E8832">
        <v>18</v>
      </c>
      <c r="F8832" t="s">
        <v>20</v>
      </c>
      <c r="G8832">
        <v>2</v>
      </c>
      <c r="H8832">
        <v>6.5616797900000003</v>
      </c>
      <c r="I8832" t="s">
        <v>195</v>
      </c>
      <c r="J8832" t="s">
        <v>196</v>
      </c>
    </row>
    <row r="8833" spans="1:10">
      <c r="A8833" t="str">
        <f t="shared" si="137"/>
        <v>C902016MaleNon-Maori18</v>
      </c>
      <c r="B8833">
        <v>2016</v>
      </c>
      <c r="C8833" t="s">
        <v>26</v>
      </c>
      <c r="D8833" t="s">
        <v>120</v>
      </c>
      <c r="E8833">
        <v>18</v>
      </c>
      <c r="F8833" t="s">
        <v>20</v>
      </c>
      <c r="G8833">
        <v>30</v>
      </c>
      <c r="H8833">
        <v>98.425196850000006</v>
      </c>
      <c r="I8833" t="s">
        <v>100</v>
      </c>
      <c r="J8833" t="s">
        <v>205</v>
      </c>
    </row>
    <row r="8834" spans="1:10">
      <c r="A8834" t="str">
        <f t="shared" si="137"/>
        <v>C91-C952016MaleNon-Maori18</v>
      </c>
      <c r="B8834">
        <v>2016</v>
      </c>
      <c r="C8834" t="s">
        <v>26</v>
      </c>
      <c r="D8834" t="s">
        <v>120</v>
      </c>
      <c r="E8834">
        <v>18</v>
      </c>
      <c r="F8834" t="s">
        <v>20</v>
      </c>
      <c r="G8834">
        <v>48</v>
      </c>
      <c r="H8834">
        <v>157.48031499999999</v>
      </c>
      <c r="I8834" t="s">
        <v>101</v>
      </c>
      <c r="J8834" t="s">
        <v>174</v>
      </c>
    </row>
    <row r="8835" spans="1:10">
      <c r="A8835" t="str">
        <f t="shared" ref="A8835:A8898" si="138">I8835&amp;B8835&amp;C8835&amp;D8835&amp;E8835</f>
        <v>D45-D472016MaleNon-Maori18</v>
      </c>
      <c r="B8835">
        <v>2016</v>
      </c>
      <c r="C8835" t="s">
        <v>26</v>
      </c>
      <c r="D8835" t="s">
        <v>120</v>
      </c>
      <c r="E8835">
        <v>18</v>
      </c>
      <c r="F8835" t="s">
        <v>20</v>
      </c>
      <c r="G8835">
        <v>32</v>
      </c>
      <c r="H8835">
        <v>104.9868766</v>
      </c>
      <c r="I8835" t="s">
        <v>140</v>
      </c>
      <c r="J8835" t="s">
        <v>181</v>
      </c>
    </row>
    <row r="8836" spans="1:10">
      <c r="A8836" t="str">
        <f t="shared" si="138"/>
        <v>C00-C142017MaleNon-Maori18</v>
      </c>
      <c r="B8836">
        <v>2017</v>
      </c>
      <c r="C8836" t="s">
        <v>26</v>
      </c>
      <c r="D8836" t="s">
        <v>120</v>
      </c>
      <c r="E8836">
        <v>18</v>
      </c>
      <c r="F8836" t="s">
        <v>20</v>
      </c>
      <c r="G8836">
        <v>18</v>
      </c>
      <c r="H8836">
        <v>57.016154579999998</v>
      </c>
      <c r="I8836" t="s">
        <v>86</v>
      </c>
      <c r="J8836" t="s">
        <v>180</v>
      </c>
    </row>
    <row r="8837" spans="1:10">
      <c r="A8837" t="str">
        <f t="shared" si="138"/>
        <v>C152017MaleNon-Maori18</v>
      </c>
      <c r="B8837">
        <v>2017</v>
      </c>
      <c r="C8837" t="s">
        <v>26</v>
      </c>
      <c r="D8837" t="s">
        <v>120</v>
      </c>
      <c r="E8837">
        <v>18</v>
      </c>
      <c r="F8837" t="s">
        <v>20</v>
      </c>
      <c r="G8837">
        <v>19</v>
      </c>
      <c r="H8837">
        <v>60.183718720000002</v>
      </c>
      <c r="I8837" t="s">
        <v>87</v>
      </c>
      <c r="J8837" t="s">
        <v>217</v>
      </c>
    </row>
    <row r="8838" spans="1:10">
      <c r="A8838" t="str">
        <f t="shared" si="138"/>
        <v>C162017MaleNon-Maori18</v>
      </c>
      <c r="B8838">
        <v>2017</v>
      </c>
      <c r="C8838" t="s">
        <v>26</v>
      </c>
      <c r="D8838" t="s">
        <v>120</v>
      </c>
      <c r="E8838">
        <v>18</v>
      </c>
      <c r="F8838" t="s">
        <v>20</v>
      </c>
      <c r="G8838">
        <v>28</v>
      </c>
      <c r="H8838">
        <v>88.691796010000004</v>
      </c>
      <c r="I8838" t="s">
        <v>88</v>
      </c>
      <c r="J8838" t="s">
        <v>188</v>
      </c>
    </row>
    <row r="8839" spans="1:10">
      <c r="A8839" t="str">
        <f t="shared" si="138"/>
        <v>C172017MaleNon-Maori18</v>
      </c>
      <c r="B8839">
        <v>2017</v>
      </c>
      <c r="C8839" t="s">
        <v>26</v>
      </c>
      <c r="D8839" t="s">
        <v>120</v>
      </c>
      <c r="E8839">
        <v>18</v>
      </c>
      <c r="F8839" t="s">
        <v>20</v>
      </c>
      <c r="G8839">
        <v>2</v>
      </c>
      <c r="H8839">
        <v>6.3351282859999998</v>
      </c>
      <c r="I8839" t="s">
        <v>208</v>
      </c>
      <c r="J8839" t="s">
        <v>209</v>
      </c>
    </row>
    <row r="8840" spans="1:10">
      <c r="A8840" t="str">
        <f t="shared" si="138"/>
        <v>C18-C212017MaleNon-Maori18</v>
      </c>
      <c r="B8840">
        <v>2017</v>
      </c>
      <c r="C8840" t="s">
        <v>26</v>
      </c>
      <c r="D8840" t="s">
        <v>120</v>
      </c>
      <c r="E8840">
        <v>18</v>
      </c>
      <c r="F8840" t="s">
        <v>20</v>
      </c>
      <c r="G8840">
        <v>150</v>
      </c>
      <c r="H8840">
        <v>475.13462149999998</v>
      </c>
      <c r="I8840" t="s">
        <v>89</v>
      </c>
      <c r="J8840" t="s">
        <v>182</v>
      </c>
    </row>
    <row r="8841" spans="1:10">
      <c r="A8841" t="str">
        <f t="shared" si="138"/>
        <v>C222017MaleNon-Maori18</v>
      </c>
      <c r="B8841">
        <v>2017</v>
      </c>
      <c r="C8841" t="s">
        <v>26</v>
      </c>
      <c r="D8841" t="s">
        <v>120</v>
      </c>
      <c r="E8841">
        <v>18</v>
      </c>
      <c r="F8841" t="s">
        <v>20</v>
      </c>
      <c r="G8841">
        <v>13</v>
      </c>
      <c r="H8841">
        <v>41.178333860000002</v>
      </c>
      <c r="I8841" t="s">
        <v>90</v>
      </c>
      <c r="J8841" t="s">
        <v>159</v>
      </c>
    </row>
    <row r="8842" spans="1:10">
      <c r="A8842" t="str">
        <f t="shared" si="138"/>
        <v>C232017MaleNon-Maori18</v>
      </c>
      <c r="B8842">
        <v>2017</v>
      </c>
      <c r="C8842" t="s">
        <v>26</v>
      </c>
      <c r="D8842" t="s">
        <v>120</v>
      </c>
      <c r="E8842">
        <v>18</v>
      </c>
      <c r="F8842" t="s">
        <v>20</v>
      </c>
      <c r="G8842">
        <v>2</v>
      </c>
      <c r="H8842">
        <v>6.3351282859999998</v>
      </c>
      <c r="I8842" t="s">
        <v>227</v>
      </c>
      <c r="J8842" t="s">
        <v>228</v>
      </c>
    </row>
    <row r="8843" spans="1:10">
      <c r="A8843" t="str">
        <f t="shared" si="138"/>
        <v>C242017MaleNon-Maori18</v>
      </c>
      <c r="B8843">
        <v>2017</v>
      </c>
      <c r="C8843" t="s">
        <v>26</v>
      </c>
      <c r="D8843" t="s">
        <v>120</v>
      </c>
      <c r="E8843">
        <v>18</v>
      </c>
      <c r="F8843" t="s">
        <v>20</v>
      </c>
      <c r="G8843">
        <v>6</v>
      </c>
      <c r="H8843">
        <v>19.005384859999999</v>
      </c>
      <c r="I8843" t="s">
        <v>220</v>
      </c>
      <c r="J8843" t="s">
        <v>221</v>
      </c>
    </row>
    <row r="8844" spans="1:10">
      <c r="A8844" t="str">
        <f t="shared" si="138"/>
        <v>C252017MaleNon-Maori18</v>
      </c>
      <c r="B8844">
        <v>2017</v>
      </c>
      <c r="C8844" t="s">
        <v>26</v>
      </c>
      <c r="D8844" t="s">
        <v>120</v>
      </c>
      <c r="E8844">
        <v>18</v>
      </c>
      <c r="F8844" t="s">
        <v>20</v>
      </c>
      <c r="G8844">
        <v>24</v>
      </c>
      <c r="H8844">
        <v>76.021539439999998</v>
      </c>
      <c r="I8844" t="s">
        <v>91</v>
      </c>
      <c r="J8844" t="s">
        <v>197</v>
      </c>
    </row>
    <row r="8845" spans="1:10">
      <c r="A8845" t="str">
        <f t="shared" si="138"/>
        <v>C262017MaleNon-Maori18</v>
      </c>
      <c r="B8845">
        <v>2017</v>
      </c>
      <c r="C8845" t="s">
        <v>26</v>
      </c>
      <c r="D8845" t="s">
        <v>120</v>
      </c>
      <c r="E8845">
        <v>18</v>
      </c>
      <c r="F8845" t="s">
        <v>20</v>
      </c>
      <c r="G8845">
        <v>14</v>
      </c>
      <c r="H8845">
        <v>44.345897999999998</v>
      </c>
      <c r="I8845" t="s">
        <v>198</v>
      </c>
      <c r="J8845" t="s">
        <v>199</v>
      </c>
    </row>
    <row r="8846" spans="1:10">
      <c r="A8846" t="str">
        <f t="shared" si="138"/>
        <v>C302017MaleNon-Maori18</v>
      </c>
      <c r="B8846">
        <v>2017</v>
      </c>
      <c r="C8846" t="s">
        <v>26</v>
      </c>
      <c r="D8846" t="s">
        <v>120</v>
      </c>
      <c r="E8846">
        <v>18</v>
      </c>
      <c r="F8846" t="s">
        <v>20</v>
      </c>
      <c r="G8846">
        <v>2</v>
      </c>
      <c r="H8846">
        <v>6.3351282859999998</v>
      </c>
      <c r="I8846" t="s">
        <v>210</v>
      </c>
      <c r="J8846" t="s">
        <v>211</v>
      </c>
    </row>
    <row r="8847" spans="1:10">
      <c r="A8847" t="str">
        <f t="shared" si="138"/>
        <v>C322017MaleNon-Maori18</v>
      </c>
      <c r="B8847">
        <v>2017</v>
      </c>
      <c r="C8847" t="s">
        <v>26</v>
      </c>
      <c r="D8847" t="s">
        <v>120</v>
      </c>
      <c r="E8847">
        <v>18</v>
      </c>
      <c r="F8847" t="s">
        <v>20</v>
      </c>
      <c r="G8847">
        <v>6</v>
      </c>
      <c r="H8847">
        <v>19.005384859999999</v>
      </c>
      <c r="I8847" t="s">
        <v>189</v>
      </c>
      <c r="J8847" t="s">
        <v>190</v>
      </c>
    </row>
    <row r="8848" spans="1:10">
      <c r="A8848" t="str">
        <f t="shared" si="138"/>
        <v>C33-C342017MaleNon-Maori18</v>
      </c>
      <c r="B8848">
        <v>2017</v>
      </c>
      <c r="C8848" t="s">
        <v>26</v>
      </c>
      <c r="D8848" t="s">
        <v>120</v>
      </c>
      <c r="E8848">
        <v>18</v>
      </c>
      <c r="F8848" t="s">
        <v>20</v>
      </c>
      <c r="G8848">
        <v>115</v>
      </c>
      <c r="H8848">
        <v>364.26987650000001</v>
      </c>
      <c r="I8848" t="s">
        <v>92</v>
      </c>
      <c r="J8848" t="s">
        <v>175</v>
      </c>
    </row>
    <row r="8849" spans="1:10">
      <c r="A8849" t="str">
        <f t="shared" si="138"/>
        <v>C432017MaleNon-Maori18</v>
      </c>
      <c r="B8849">
        <v>2017</v>
      </c>
      <c r="C8849" t="s">
        <v>26</v>
      </c>
      <c r="D8849" t="s">
        <v>120</v>
      </c>
      <c r="E8849">
        <v>18</v>
      </c>
      <c r="F8849" t="s">
        <v>20</v>
      </c>
      <c r="G8849">
        <v>138</v>
      </c>
      <c r="H8849">
        <v>437.12385180000001</v>
      </c>
      <c r="I8849" t="s">
        <v>93</v>
      </c>
      <c r="J8849" t="s">
        <v>186</v>
      </c>
    </row>
    <row r="8850" spans="1:10">
      <c r="A8850" t="str">
        <f t="shared" si="138"/>
        <v>C442017MaleNon-Maori18</v>
      </c>
      <c r="B8850">
        <v>2017</v>
      </c>
      <c r="C8850" t="s">
        <v>26</v>
      </c>
      <c r="D8850" t="s">
        <v>120</v>
      </c>
      <c r="E8850">
        <v>18</v>
      </c>
      <c r="F8850" t="s">
        <v>20</v>
      </c>
      <c r="G8850">
        <v>31</v>
      </c>
      <c r="H8850">
        <v>98.194488440000001</v>
      </c>
      <c r="I8850" t="s">
        <v>176</v>
      </c>
      <c r="J8850" t="s">
        <v>177</v>
      </c>
    </row>
    <row r="8851" spans="1:10">
      <c r="A8851" t="str">
        <f t="shared" si="138"/>
        <v>C452017MaleNon-Maori18</v>
      </c>
      <c r="B8851">
        <v>2017</v>
      </c>
      <c r="C8851" t="s">
        <v>26</v>
      </c>
      <c r="D8851" t="s">
        <v>120</v>
      </c>
      <c r="E8851">
        <v>18</v>
      </c>
      <c r="F8851" t="s">
        <v>20</v>
      </c>
      <c r="G8851">
        <v>17</v>
      </c>
      <c r="H8851">
        <v>53.848590430000002</v>
      </c>
      <c r="I8851" t="s">
        <v>218</v>
      </c>
      <c r="J8851" t="s">
        <v>219</v>
      </c>
    </row>
    <row r="8852" spans="1:10">
      <c r="A8852" t="str">
        <f t="shared" si="138"/>
        <v>C492017MaleNon-Maori18</v>
      </c>
      <c r="B8852">
        <v>2017</v>
      </c>
      <c r="C8852" t="s">
        <v>26</v>
      </c>
      <c r="D8852" t="s">
        <v>120</v>
      </c>
      <c r="E8852">
        <v>18</v>
      </c>
      <c r="F8852" t="s">
        <v>20</v>
      </c>
      <c r="G8852">
        <v>7</v>
      </c>
      <c r="H8852">
        <v>22.172948999999999</v>
      </c>
      <c r="I8852" t="s">
        <v>162</v>
      </c>
      <c r="J8852" t="s">
        <v>163</v>
      </c>
    </row>
    <row r="8853" spans="1:10">
      <c r="A8853" t="str">
        <f t="shared" si="138"/>
        <v>C502017MaleNon-Maori18</v>
      </c>
      <c r="B8853">
        <v>2017</v>
      </c>
      <c r="C8853" t="s">
        <v>26</v>
      </c>
      <c r="D8853" t="s">
        <v>120</v>
      </c>
      <c r="E8853">
        <v>18</v>
      </c>
      <c r="F8853" t="s">
        <v>20</v>
      </c>
      <c r="G8853">
        <v>1</v>
      </c>
      <c r="H8853">
        <v>3.1675641429999999</v>
      </c>
      <c r="I8853" t="s">
        <v>102</v>
      </c>
      <c r="J8853" t="s">
        <v>214</v>
      </c>
    </row>
    <row r="8854" spans="1:10">
      <c r="A8854" t="str">
        <f t="shared" si="138"/>
        <v>C602017MaleNon-Maori18</v>
      </c>
      <c r="B8854">
        <v>2017</v>
      </c>
      <c r="C8854" t="s">
        <v>26</v>
      </c>
      <c r="D8854" t="s">
        <v>120</v>
      </c>
      <c r="E8854">
        <v>18</v>
      </c>
      <c r="F8854" t="s">
        <v>20</v>
      </c>
      <c r="G8854">
        <v>2</v>
      </c>
      <c r="H8854">
        <v>6.3351282859999998</v>
      </c>
      <c r="I8854" t="s">
        <v>222</v>
      </c>
      <c r="J8854" t="s">
        <v>223</v>
      </c>
    </row>
    <row r="8855" spans="1:10">
      <c r="A8855" t="str">
        <f t="shared" si="138"/>
        <v>C612017MaleNon-Maori18</v>
      </c>
      <c r="B8855">
        <v>2017</v>
      </c>
      <c r="C8855" t="s">
        <v>26</v>
      </c>
      <c r="D8855" t="s">
        <v>120</v>
      </c>
      <c r="E8855">
        <v>18</v>
      </c>
      <c r="F8855" t="s">
        <v>20</v>
      </c>
      <c r="G8855">
        <v>198</v>
      </c>
      <c r="H8855">
        <v>627.17770029999997</v>
      </c>
      <c r="I8855" t="s">
        <v>107</v>
      </c>
      <c r="J8855" t="s">
        <v>202</v>
      </c>
    </row>
    <row r="8856" spans="1:10">
      <c r="A8856" t="str">
        <f t="shared" si="138"/>
        <v>C622017MaleNon-Maori18</v>
      </c>
      <c r="B8856">
        <v>2017</v>
      </c>
      <c r="C8856" t="s">
        <v>26</v>
      </c>
      <c r="D8856" t="s">
        <v>120</v>
      </c>
      <c r="E8856">
        <v>18</v>
      </c>
      <c r="F8856" t="s">
        <v>20</v>
      </c>
      <c r="G8856">
        <v>4</v>
      </c>
      <c r="H8856">
        <v>12.670256569999999</v>
      </c>
      <c r="I8856" t="s">
        <v>108</v>
      </c>
      <c r="J8856" t="s">
        <v>187</v>
      </c>
    </row>
    <row r="8857" spans="1:10">
      <c r="A8857" t="str">
        <f t="shared" si="138"/>
        <v>C632017MaleNon-Maori18</v>
      </c>
      <c r="B8857">
        <v>2017</v>
      </c>
      <c r="C8857" t="s">
        <v>26</v>
      </c>
      <c r="D8857" t="s">
        <v>120</v>
      </c>
      <c r="E8857">
        <v>18</v>
      </c>
      <c r="F8857" t="s">
        <v>20</v>
      </c>
      <c r="G8857">
        <v>1</v>
      </c>
      <c r="H8857">
        <v>3.1675641429999999</v>
      </c>
      <c r="I8857" t="s">
        <v>193</v>
      </c>
      <c r="J8857" t="s">
        <v>194</v>
      </c>
    </row>
    <row r="8858" spans="1:10">
      <c r="A8858" t="str">
        <f t="shared" si="138"/>
        <v>C64-C66, C682017MaleNon-Maori18</v>
      </c>
      <c r="B8858">
        <v>2017</v>
      </c>
      <c r="C8858" t="s">
        <v>26</v>
      </c>
      <c r="D8858" t="s">
        <v>120</v>
      </c>
      <c r="E8858">
        <v>18</v>
      </c>
      <c r="F8858" t="s">
        <v>20</v>
      </c>
      <c r="G8858">
        <v>25</v>
      </c>
      <c r="H8858">
        <v>79.189103579999994</v>
      </c>
      <c r="I8858" t="s">
        <v>94</v>
      </c>
      <c r="J8858" t="s">
        <v>164</v>
      </c>
    </row>
    <row r="8859" spans="1:10">
      <c r="A8859" t="str">
        <f t="shared" si="138"/>
        <v>C672017MaleNon-Maori18</v>
      </c>
      <c r="B8859">
        <v>2017</v>
      </c>
      <c r="C8859" t="s">
        <v>26</v>
      </c>
      <c r="D8859" t="s">
        <v>120</v>
      </c>
      <c r="E8859">
        <v>18</v>
      </c>
      <c r="F8859" t="s">
        <v>20</v>
      </c>
      <c r="G8859">
        <v>52</v>
      </c>
      <c r="H8859">
        <v>164.71333540000001</v>
      </c>
      <c r="I8859" t="s">
        <v>95</v>
      </c>
      <c r="J8859" t="s">
        <v>226</v>
      </c>
    </row>
    <row r="8860" spans="1:10">
      <c r="A8860" t="str">
        <f t="shared" si="138"/>
        <v>C692017MaleNon-Maori18</v>
      </c>
      <c r="B8860">
        <v>2017</v>
      </c>
      <c r="C8860" t="s">
        <v>26</v>
      </c>
      <c r="D8860" t="s">
        <v>120</v>
      </c>
      <c r="E8860">
        <v>18</v>
      </c>
      <c r="F8860" t="s">
        <v>20</v>
      </c>
      <c r="G8860">
        <v>3</v>
      </c>
      <c r="H8860">
        <v>9.5026924299999997</v>
      </c>
      <c r="I8860" t="s">
        <v>165</v>
      </c>
      <c r="J8860" t="s">
        <v>166</v>
      </c>
    </row>
    <row r="8861" spans="1:10">
      <c r="A8861" t="str">
        <f t="shared" si="138"/>
        <v>C702017MaleNon-Maori18</v>
      </c>
      <c r="B8861">
        <v>2017</v>
      </c>
      <c r="C8861" t="s">
        <v>26</v>
      </c>
      <c r="D8861" t="s">
        <v>120</v>
      </c>
      <c r="E8861">
        <v>18</v>
      </c>
      <c r="F8861" t="s">
        <v>20</v>
      </c>
      <c r="G8861">
        <v>1</v>
      </c>
      <c r="H8861">
        <v>3.1675641429999999</v>
      </c>
      <c r="I8861" t="s">
        <v>203</v>
      </c>
      <c r="J8861" t="s">
        <v>204</v>
      </c>
    </row>
    <row r="8862" spans="1:10">
      <c r="A8862" t="str">
        <f t="shared" si="138"/>
        <v>C712017MaleNon-Maori18</v>
      </c>
      <c r="B8862">
        <v>2017</v>
      </c>
      <c r="C8862" t="s">
        <v>26</v>
      </c>
      <c r="D8862" t="s">
        <v>120</v>
      </c>
      <c r="E8862">
        <v>18</v>
      </c>
      <c r="F8862" t="s">
        <v>20</v>
      </c>
      <c r="G8862">
        <v>8</v>
      </c>
      <c r="H8862">
        <v>25.34051315</v>
      </c>
      <c r="I8862" t="s">
        <v>96</v>
      </c>
      <c r="J8862" t="s">
        <v>167</v>
      </c>
    </row>
    <row r="8863" spans="1:10">
      <c r="A8863" t="str">
        <f t="shared" si="138"/>
        <v>C732017MaleNon-Maori18</v>
      </c>
      <c r="B8863">
        <v>2017</v>
      </c>
      <c r="C8863" t="s">
        <v>26</v>
      </c>
      <c r="D8863" t="s">
        <v>120</v>
      </c>
      <c r="E8863">
        <v>18</v>
      </c>
      <c r="F8863" t="s">
        <v>20</v>
      </c>
      <c r="G8863">
        <v>1</v>
      </c>
      <c r="H8863">
        <v>3.1675641429999999</v>
      </c>
      <c r="I8863" t="s">
        <v>97</v>
      </c>
      <c r="J8863" t="s">
        <v>183</v>
      </c>
    </row>
    <row r="8864" spans="1:10">
      <c r="A8864" t="str">
        <f t="shared" si="138"/>
        <v>C762017MaleNon-Maori18</v>
      </c>
      <c r="B8864">
        <v>2017</v>
      </c>
      <c r="C8864" t="s">
        <v>26</v>
      </c>
      <c r="D8864" t="s">
        <v>120</v>
      </c>
      <c r="E8864">
        <v>18</v>
      </c>
      <c r="F8864" t="s">
        <v>20</v>
      </c>
      <c r="G8864">
        <v>3</v>
      </c>
      <c r="H8864">
        <v>9.5026924299999997</v>
      </c>
      <c r="I8864" t="s">
        <v>231</v>
      </c>
      <c r="J8864" t="s">
        <v>232</v>
      </c>
    </row>
    <row r="8865" spans="1:10">
      <c r="A8865" t="str">
        <f t="shared" si="138"/>
        <v>C77-C792017MaleNon-Maori18</v>
      </c>
      <c r="B8865">
        <v>2017</v>
      </c>
      <c r="C8865" t="s">
        <v>26</v>
      </c>
      <c r="D8865" t="s">
        <v>120</v>
      </c>
      <c r="E8865">
        <v>18</v>
      </c>
      <c r="F8865" t="s">
        <v>20</v>
      </c>
      <c r="G8865">
        <v>27</v>
      </c>
      <c r="H8865">
        <v>85.524231869999994</v>
      </c>
      <c r="I8865" t="s">
        <v>215</v>
      </c>
      <c r="J8865" t="s">
        <v>216</v>
      </c>
    </row>
    <row r="8866" spans="1:10">
      <c r="A8866" t="str">
        <f t="shared" si="138"/>
        <v>C802017MaleNon-Maori18</v>
      </c>
      <c r="B8866">
        <v>2017</v>
      </c>
      <c r="C8866" t="s">
        <v>26</v>
      </c>
      <c r="D8866" t="s">
        <v>120</v>
      </c>
      <c r="E8866">
        <v>18</v>
      </c>
      <c r="F8866" t="s">
        <v>20</v>
      </c>
      <c r="G8866">
        <v>13</v>
      </c>
      <c r="H8866">
        <v>41.178333860000002</v>
      </c>
      <c r="I8866" t="s">
        <v>229</v>
      </c>
      <c r="J8866" t="s">
        <v>230</v>
      </c>
    </row>
    <row r="8867" spans="1:10">
      <c r="A8867" t="str">
        <f t="shared" si="138"/>
        <v>C82-C86, C962017MaleNon-Maori18</v>
      </c>
      <c r="B8867">
        <v>2017</v>
      </c>
      <c r="C8867" t="s">
        <v>26</v>
      </c>
      <c r="D8867" t="s">
        <v>120</v>
      </c>
      <c r="E8867">
        <v>18</v>
      </c>
      <c r="F8867" t="s">
        <v>20</v>
      </c>
      <c r="G8867">
        <v>46</v>
      </c>
      <c r="H8867">
        <v>145.7079506</v>
      </c>
      <c r="I8867" t="s">
        <v>99</v>
      </c>
      <c r="J8867" t="s">
        <v>173</v>
      </c>
    </row>
    <row r="8868" spans="1:10">
      <c r="A8868" t="str">
        <f t="shared" si="138"/>
        <v>C882017MaleNon-Maori18</v>
      </c>
      <c r="B8868">
        <v>2017</v>
      </c>
      <c r="C8868" t="s">
        <v>26</v>
      </c>
      <c r="D8868" t="s">
        <v>120</v>
      </c>
      <c r="E8868">
        <v>18</v>
      </c>
      <c r="F8868" t="s">
        <v>20</v>
      </c>
      <c r="G8868">
        <v>5</v>
      </c>
      <c r="H8868">
        <v>15.83782072</v>
      </c>
      <c r="I8868" t="s">
        <v>195</v>
      </c>
      <c r="J8868" t="s">
        <v>196</v>
      </c>
    </row>
    <row r="8869" spans="1:10">
      <c r="A8869" t="str">
        <f t="shared" si="138"/>
        <v>C902017MaleNon-Maori18</v>
      </c>
      <c r="B8869">
        <v>2017</v>
      </c>
      <c r="C8869" t="s">
        <v>26</v>
      </c>
      <c r="D8869" t="s">
        <v>120</v>
      </c>
      <c r="E8869">
        <v>18</v>
      </c>
      <c r="F8869" t="s">
        <v>20</v>
      </c>
      <c r="G8869">
        <v>19</v>
      </c>
      <c r="H8869">
        <v>60.183718720000002</v>
      </c>
      <c r="I8869" t="s">
        <v>100</v>
      </c>
      <c r="J8869" t="s">
        <v>205</v>
      </c>
    </row>
    <row r="8870" spans="1:10">
      <c r="A8870" t="str">
        <f t="shared" si="138"/>
        <v>C91-C952017MaleNon-Maori18</v>
      </c>
      <c r="B8870">
        <v>2017</v>
      </c>
      <c r="C8870" t="s">
        <v>26</v>
      </c>
      <c r="D8870" t="s">
        <v>120</v>
      </c>
      <c r="E8870">
        <v>18</v>
      </c>
      <c r="F8870" t="s">
        <v>20</v>
      </c>
      <c r="G8870">
        <v>45</v>
      </c>
      <c r="H8870">
        <v>142.54038639999999</v>
      </c>
      <c r="I8870" t="s">
        <v>101</v>
      </c>
      <c r="J8870" t="s">
        <v>174</v>
      </c>
    </row>
    <row r="8871" spans="1:10">
      <c r="A8871" t="str">
        <f t="shared" si="138"/>
        <v>D45-D472017MaleNon-Maori18</v>
      </c>
      <c r="B8871">
        <v>2017</v>
      </c>
      <c r="C8871" t="s">
        <v>26</v>
      </c>
      <c r="D8871" t="s">
        <v>120</v>
      </c>
      <c r="E8871">
        <v>18</v>
      </c>
      <c r="F8871" t="s">
        <v>20</v>
      </c>
      <c r="G8871">
        <v>33</v>
      </c>
      <c r="H8871">
        <v>104.52961670000001</v>
      </c>
      <c r="I8871" t="s">
        <v>140</v>
      </c>
      <c r="J8871" t="s">
        <v>181</v>
      </c>
    </row>
    <row r="8872" spans="1:10">
      <c r="A8872" t="str">
        <f t="shared" si="138"/>
        <v>C472015FemaleNon-Maori1</v>
      </c>
      <c r="B8872">
        <v>2015</v>
      </c>
      <c r="C8872" t="s">
        <v>27</v>
      </c>
      <c r="D8872" t="s">
        <v>120</v>
      </c>
      <c r="E8872">
        <v>1</v>
      </c>
      <c r="F8872" t="s">
        <v>138</v>
      </c>
      <c r="G8872">
        <v>1</v>
      </c>
      <c r="H8872">
        <v>0.91903317699999998</v>
      </c>
      <c r="I8872" t="s">
        <v>178</v>
      </c>
      <c r="J8872" t="s">
        <v>179</v>
      </c>
    </row>
    <row r="8873" spans="1:10">
      <c r="A8873" t="str">
        <f t="shared" si="138"/>
        <v>C712015FemaleNon-Maori1</v>
      </c>
      <c r="B8873">
        <v>2015</v>
      </c>
      <c r="C8873" t="s">
        <v>27</v>
      </c>
      <c r="D8873" t="s">
        <v>120</v>
      </c>
      <c r="E8873">
        <v>1</v>
      </c>
      <c r="F8873" t="s">
        <v>138</v>
      </c>
      <c r="G8873">
        <v>1</v>
      </c>
      <c r="H8873">
        <v>0.91903317699999998</v>
      </c>
      <c r="I8873" t="s">
        <v>96</v>
      </c>
      <c r="J8873" t="s">
        <v>167</v>
      </c>
    </row>
    <row r="8874" spans="1:10">
      <c r="A8874" t="str">
        <f t="shared" si="138"/>
        <v>C722015FemaleNon-Maori1</v>
      </c>
      <c r="B8874">
        <v>2015</v>
      </c>
      <c r="C8874" t="s">
        <v>27</v>
      </c>
      <c r="D8874" t="s">
        <v>120</v>
      </c>
      <c r="E8874">
        <v>1</v>
      </c>
      <c r="F8874" t="s">
        <v>138</v>
      </c>
      <c r="G8874">
        <v>1</v>
      </c>
      <c r="H8874">
        <v>0.91903317699999998</v>
      </c>
      <c r="I8874" t="s">
        <v>168</v>
      </c>
      <c r="J8874" t="s">
        <v>169</v>
      </c>
    </row>
    <row r="8875" spans="1:10">
      <c r="A8875" t="str">
        <f t="shared" si="138"/>
        <v>C742015FemaleNon-Maori1</v>
      </c>
      <c r="B8875">
        <v>2015</v>
      </c>
      <c r="C8875" t="s">
        <v>27</v>
      </c>
      <c r="D8875" t="s">
        <v>120</v>
      </c>
      <c r="E8875">
        <v>1</v>
      </c>
      <c r="F8875" t="s">
        <v>138</v>
      </c>
      <c r="G8875">
        <v>3</v>
      </c>
      <c r="H8875">
        <v>2.7570995310000002</v>
      </c>
      <c r="I8875" t="s">
        <v>170</v>
      </c>
      <c r="J8875" t="s">
        <v>171</v>
      </c>
    </row>
    <row r="8876" spans="1:10">
      <c r="A8876" t="str">
        <f t="shared" si="138"/>
        <v>C91-C952015FemaleNon-Maori1</v>
      </c>
      <c r="B8876">
        <v>2015</v>
      </c>
      <c r="C8876" t="s">
        <v>27</v>
      </c>
      <c r="D8876" t="s">
        <v>120</v>
      </c>
      <c r="E8876">
        <v>1</v>
      </c>
      <c r="F8876" t="s">
        <v>138</v>
      </c>
      <c r="G8876">
        <v>14</v>
      </c>
      <c r="H8876">
        <v>12.866464479999999</v>
      </c>
      <c r="I8876" t="s">
        <v>101</v>
      </c>
      <c r="J8876" t="s">
        <v>174</v>
      </c>
    </row>
    <row r="8877" spans="1:10">
      <c r="A8877" t="str">
        <f t="shared" si="138"/>
        <v>C222016FemaleNon-Maori1</v>
      </c>
      <c r="B8877">
        <v>2016</v>
      </c>
      <c r="C8877" t="s">
        <v>27</v>
      </c>
      <c r="D8877" t="s">
        <v>120</v>
      </c>
      <c r="E8877">
        <v>1</v>
      </c>
      <c r="F8877" t="s">
        <v>138</v>
      </c>
      <c r="G8877">
        <v>1</v>
      </c>
      <c r="H8877">
        <v>0.92081031300000005</v>
      </c>
      <c r="I8877" t="s">
        <v>90</v>
      </c>
      <c r="J8877" t="s">
        <v>159</v>
      </c>
    </row>
    <row r="8878" spans="1:10">
      <c r="A8878" t="str">
        <f t="shared" si="138"/>
        <v>C472016FemaleNon-Maori1</v>
      </c>
      <c r="B8878">
        <v>2016</v>
      </c>
      <c r="C8878" t="s">
        <v>27</v>
      </c>
      <c r="D8878" t="s">
        <v>120</v>
      </c>
      <c r="E8878">
        <v>1</v>
      </c>
      <c r="F8878" t="s">
        <v>138</v>
      </c>
      <c r="G8878">
        <v>2</v>
      </c>
      <c r="H8878">
        <v>1.8416206260000001</v>
      </c>
      <c r="I8878" t="s">
        <v>178</v>
      </c>
      <c r="J8878" t="s">
        <v>179</v>
      </c>
    </row>
    <row r="8879" spans="1:10">
      <c r="A8879" t="str">
        <f t="shared" si="138"/>
        <v>C482016FemaleNon-Maori1</v>
      </c>
      <c r="B8879">
        <v>2016</v>
      </c>
      <c r="C8879" t="s">
        <v>27</v>
      </c>
      <c r="D8879" t="s">
        <v>120</v>
      </c>
      <c r="E8879">
        <v>1</v>
      </c>
      <c r="F8879" t="s">
        <v>138</v>
      </c>
      <c r="G8879">
        <v>3</v>
      </c>
      <c r="H8879">
        <v>2.7624309390000001</v>
      </c>
      <c r="I8879" t="s">
        <v>200</v>
      </c>
      <c r="J8879" t="s">
        <v>201</v>
      </c>
    </row>
    <row r="8880" spans="1:10">
      <c r="A8880" t="str">
        <f t="shared" si="138"/>
        <v>C492016FemaleNon-Maori1</v>
      </c>
      <c r="B8880">
        <v>2016</v>
      </c>
      <c r="C8880" t="s">
        <v>27</v>
      </c>
      <c r="D8880" t="s">
        <v>120</v>
      </c>
      <c r="E8880">
        <v>1</v>
      </c>
      <c r="F8880" t="s">
        <v>138</v>
      </c>
      <c r="G8880">
        <v>3</v>
      </c>
      <c r="H8880">
        <v>2.7624309390000001</v>
      </c>
      <c r="I8880" t="s">
        <v>162</v>
      </c>
      <c r="J8880" t="s">
        <v>163</v>
      </c>
    </row>
    <row r="8881" spans="1:10">
      <c r="A8881" t="str">
        <f t="shared" si="138"/>
        <v>C64-C66, C682016FemaleNon-Maori1</v>
      </c>
      <c r="B8881">
        <v>2016</v>
      </c>
      <c r="C8881" t="s">
        <v>27</v>
      </c>
      <c r="D8881" t="s">
        <v>120</v>
      </c>
      <c r="E8881">
        <v>1</v>
      </c>
      <c r="F8881" t="s">
        <v>138</v>
      </c>
      <c r="G8881">
        <v>1</v>
      </c>
      <c r="H8881">
        <v>0.92081031300000005</v>
      </c>
      <c r="I8881" t="s">
        <v>94</v>
      </c>
      <c r="J8881" t="s">
        <v>164</v>
      </c>
    </row>
    <row r="8882" spans="1:10">
      <c r="A8882" t="str">
        <f t="shared" si="138"/>
        <v>C692016FemaleNon-Maori1</v>
      </c>
      <c r="B8882">
        <v>2016</v>
      </c>
      <c r="C8882" t="s">
        <v>27</v>
      </c>
      <c r="D8882" t="s">
        <v>120</v>
      </c>
      <c r="E8882">
        <v>1</v>
      </c>
      <c r="F8882" t="s">
        <v>138</v>
      </c>
      <c r="G8882">
        <v>1</v>
      </c>
      <c r="H8882">
        <v>0.92081031300000005</v>
      </c>
      <c r="I8882" t="s">
        <v>165</v>
      </c>
      <c r="J8882" t="s">
        <v>166</v>
      </c>
    </row>
    <row r="8883" spans="1:10">
      <c r="A8883" t="str">
        <f t="shared" si="138"/>
        <v>C712016FemaleNon-Maori1</v>
      </c>
      <c r="B8883">
        <v>2016</v>
      </c>
      <c r="C8883" t="s">
        <v>27</v>
      </c>
      <c r="D8883" t="s">
        <v>120</v>
      </c>
      <c r="E8883">
        <v>1</v>
      </c>
      <c r="F8883" t="s">
        <v>138</v>
      </c>
      <c r="G8883">
        <v>2</v>
      </c>
      <c r="H8883">
        <v>1.8416206260000001</v>
      </c>
      <c r="I8883" t="s">
        <v>96</v>
      </c>
      <c r="J8883" t="s">
        <v>167</v>
      </c>
    </row>
    <row r="8884" spans="1:10">
      <c r="A8884" t="str">
        <f t="shared" si="138"/>
        <v>C742016FemaleNon-Maori1</v>
      </c>
      <c r="B8884">
        <v>2016</v>
      </c>
      <c r="C8884" t="s">
        <v>27</v>
      </c>
      <c r="D8884" t="s">
        <v>120</v>
      </c>
      <c r="E8884">
        <v>1</v>
      </c>
      <c r="F8884" t="s">
        <v>138</v>
      </c>
      <c r="G8884">
        <v>2</v>
      </c>
      <c r="H8884">
        <v>1.8416206260000001</v>
      </c>
      <c r="I8884" t="s">
        <v>170</v>
      </c>
      <c r="J8884" t="s">
        <v>171</v>
      </c>
    </row>
    <row r="8885" spans="1:10">
      <c r="A8885" t="str">
        <f t="shared" si="138"/>
        <v>C82-C86, C962016FemaleNon-Maori1</v>
      </c>
      <c r="B8885">
        <v>2016</v>
      </c>
      <c r="C8885" t="s">
        <v>27</v>
      </c>
      <c r="D8885" t="s">
        <v>120</v>
      </c>
      <c r="E8885">
        <v>1</v>
      </c>
      <c r="F8885" t="s">
        <v>138</v>
      </c>
      <c r="G8885">
        <v>2</v>
      </c>
      <c r="H8885">
        <v>1.8416206260000001</v>
      </c>
      <c r="I8885" t="s">
        <v>99</v>
      </c>
      <c r="J8885" t="s">
        <v>173</v>
      </c>
    </row>
    <row r="8886" spans="1:10">
      <c r="A8886" t="str">
        <f t="shared" si="138"/>
        <v>C91-C952016FemaleNon-Maori1</v>
      </c>
      <c r="B8886">
        <v>2016</v>
      </c>
      <c r="C8886" t="s">
        <v>27</v>
      </c>
      <c r="D8886" t="s">
        <v>120</v>
      </c>
      <c r="E8886">
        <v>1</v>
      </c>
      <c r="F8886" t="s">
        <v>138</v>
      </c>
      <c r="G8886">
        <v>7</v>
      </c>
      <c r="H8886">
        <v>6.445672192</v>
      </c>
      <c r="I8886" t="s">
        <v>101</v>
      </c>
      <c r="J8886" t="s">
        <v>174</v>
      </c>
    </row>
    <row r="8887" spans="1:10">
      <c r="A8887" t="str">
        <f t="shared" si="138"/>
        <v>C312017FemaleNon-Maori1</v>
      </c>
      <c r="B8887">
        <v>2017</v>
      </c>
      <c r="C8887" t="s">
        <v>27</v>
      </c>
      <c r="D8887" t="s">
        <v>120</v>
      </c>
      <c r="E8887">
        <v>1</v>
      </c>
      <c r="F8887" t="s">
        <v>138</v>
      </c>
      <c r="G8887">
        <v>1</v>
      </c>
      <c r="H8887">
        <v>0.91869545200000002</v>
      </c>
      <c r="I8887" t="s">
        <v>206</v>
      </c>
      <c r="J8887" t="s">
        <v>207</v>
      </c>
    </row>
    <row r="8888" spans="1:10">
      <c r="A8888" t="str">
        <f t="shared" si="138"/>
        <v>C64-C66, C682017FemaleNon-Maori1</v>
      </c>
      <c r="B8888">
        <v>2017</v>
      </c>
      <c r="C8888" t="s">
        <v>27</v>
      </c>
      <c r="D8888" t="s">
        <v>120</v>
      </c>
      <c r="E8888">
        <v>1</v>
      </c>
      <c r="F8888" t="s">
        <v>138</v>
      </c>
      <c r="G8888">
        <v>4</v>
      </c>
      <c r="H8888">
        <v>3.6747818099999998</v>
      </c>
      <c r="I8888" t="s">
        <v>94</v>
      </c>
      <c r="J8888" t="s">
        <v>164</v>
      </c>
    </row>
    <row r="8889" spans="1:10">
      <c r="A8889" t="str">
        <f t="shared" si="138"/>
        <v>C692017FemaleNon-Maori1</v>
      </c>
      <c r="B8889">
        <v>2017</v>
      </c>
      <c r="C8889" t="s">
        <v>27</v>
      </c>
      <c r="D8889" t="s">
        <v>120</v>
      </c>
      <c r="E8889">
        <v>1</v>
      </c>
      <c r="F8889" t="s">
        <v>138</v>
      </c>
      <c r="G8889">
        <v>2</v>
      </c>
      <c r="H8889">
        <v>1.8373909049999999</v>
      </c>
      <c r="I8889" t="s">
        <v>165</v>
      </c>
      <c r="J8889" t="s">
        <v>166</v>
      </c>
    </row>
    <row r="8890" spans="1:10">
      <c r="A8890" t="str">
        <f t="shared" si="138"/>
        <v>C712017FemaleNon-Maori1</v>
      </c>
      <c r="B8890">
        <v>2017</v>
      </c>
      <c r="C8890" t="s">
        <v>27</v>
      </c>
      <c r="D8890" t="s">
        <v>120</v>
      </c>
      <c r="E8890">
        <v>1</v>
      </c>
      <c r="F8890" t="s">
        <v>138</v>
      </c>
      <c r="G8890">
        <v>2</v>
      </c>
      <c r="H8890">
        <v>1.8373909049999999</v>
      </c>
      <c r="I8890" t="s">
        <v>96</v>
      </c>
      <c r="J8890" t="s">
        <v>167</v>
      </c>
    </row>
    <row r="8891" spans="1:10">
      <c r="A8891" t="str">
        <f t="shared" si="138"/>
        <v>C722017FemaleNon-Maori1</v>
      </c>
      <c r="B8891">
        <v>2017</v>
      </c>
      <c r="C8891" t="s">
        <v>27</v>
      </c>
      <c r="D8891" t="s">
        <v>120</v>
      </c>
      <c r="E8891">
        <v>1</v>
      </c>
      <c r="F8891" t="s">
        <v>138</v>
      </c>
      <c r="G8891">
        <v>2</v>
      </c>
      <c r="H8891">
        <v>1.8373909049999999</v>
      </c>
      <c r="I8891" t="s">
        <v>168</v>
      </c>
      <c r="J8891" t="s">
        <v>169</v>
      </c>
    </row>
    <row r="8892" spans="1:10">
      <c r="A8892" t="str">
        <f t="shared" si="138"/>
        <v>C742017FemaleNon-Maori1</v>
      </c>
      <c r="B8892">
        <v>2017</v>
      </c>
      <c r="C8892" t="s">
        <v>27</v>
      </c>
      <c r="D8892" t="s">
        <v>120</v>
      </c>
      <c r="E8892">
        <v>1</v>
      </c>
      <c r="F8892" t="s">
        <v>138</v>
      </c>
      <c r="G8892">
        <v>2</v>
      </c>
      <c r="H8892">
        <v>1.8373909049999999</v>
      </c>
      <c r="I8892" t="s">
        <v>170</v>
      </c>
      <c r="J8892" t="s">
        <v>171</v>
      </c>
    </row>
    <row r="8893" spans="1:10">
      <c r="A8893" t="str">
        <f t="shared" si="138"/>
        <v>C91-C952017FemaleNon-Maori1</v>
      </c>
      <c r="B8893">
        <v>2017</v>
      </c>
      <c r="C8893" t="s">
        <v>27</v>
      </c>
      <c r="D8893" t="s">
        <v>120</v>
      </c>
      <c r="E8893">
        <v>1</v>
      </c>
      <c r="F8893" t="s">
        <v>138</v>
      </c>
      <c r="G8893">
        <v>10</v>
      </c>
      <c r="H8893">
        <v>9.1869545250000009</v>
      </c>
      <c r="I8893" t="s">
        <v>101</v>
      </c>
      <c r="J8893" t="s">
        <v>174</v>
      </c>
    </row>
    <row r="8894" spans="1:10">
      <c r="A8894" t="str">
        <f t="shared" si="138"/>
        <v>C40-C412015FemaleNon-Maori2</v>
      </c>
      <c r="B8894">
        <v>2015</v>
      </c>
      <c r="C8894" t="s">
        <v>27</v>
      </c>
      <c r="D8894" t="s">
        <v>120</v>
      </c>
      <c r="E8894">
        <v>2</v>
      </c>
      <c r="F8894" s="110" t="s">
        <v>139</v>
      </c>
      <c r="G8894">
        <v>1</v>
      </c>
      <c r="H8894">
        <v>0.87989441300000004</v>
      </c>
      <c r="I8894" t="s">
        <v>160</v>
      </c>
      <c r="J8894" t="s">
        <v>161</v>
      </c>
    </row>
    <row r="8895" spans="1:10">
      <c r="A8895" t="str">
        <f t="shared" si="138"/>
        <v>C492015FemaleNon-Maori2</v>
      </c>
      <c r="B8895">
        <v>2015</v>
      </c>
      <c r="C8895" t="s">
        <v>27</v>
      </c>
      <c r="D8895" t="s">
        <v>120</v>
      </c>
      <c r="E8895">
        <v>2</v>
      </c>
      <c r="F8895" s="110" t="s">
        <v>139</v>
      </c>
      <c r="G8895">
        <v>2</v>
      </c>
      <c r="H8895">
        <v>1.759788825</v>
      </c>
      <c r="I8895" t="s">
        <v>162</v>
      </c>
      <c r="J8895" t="s">
        <v>163</v>
      </c>
    </row>
    <row r="8896" spans="1:10">
      <c r="A8896" t="str">
        <f t="shared" si="138"/>
        <v>C64-C66, C682015FemaleNon-Maori2</v>
      </c>
      <c r="B8896">
        <v>2015</v>
      </c>
      <c r="C8896" t="s">
        <v>27</v>
      </c>
      <c r="D8896" t="s">
        <v>120</v>
      </c>
      <c r="E8896">
        <v>2</v>
      </c>
      <c r="F8896" s="110" t="s">
        <v>139</v>
      </c>
      <c r="G8896">
        <v>1</v>
      </c>
      <c r="H8896">
        <v>0.87989441300000004</v>
      </c>
      <c r="I8896" t="s">
        <v>94</v>
      </c>
      <c r="J8896" t="s">
        <v>164</v>
      </c>
    </row>
    <row r="8897" spans="1:10">
      <c r="A8897" t="str">
        <f t="shared" si="138"/>
        <v>C712015FemaleNon-Maori2</v>
      </c>
      <c r="B8897">
        <v>2015</v>
      </c>
      <c r="C8897" t="s">
        <v>27</v>
      </c>
      <c r="D8897" t="s">
        <v>120</v>
      </c>
      <c r="E8897">
        <v>2</v>
      </c>
      <c r="F8897" s="110" t="s">
        <v>139</v>
      </c>
      <c r="G8897">
        <v>1</v>
      </c>
      <c r="H8897">
        <v>0.87989441300000004</v>
      </c>
      <c r="I8897" t="s">
        <v>96</v>
      </c>
      <c r="J8897" t="s">
        <v>167</v>
      </c>
    </row>
    <row r="8898" spans="1:10">
      <c r="A8898" t="str">
        <f t="shared" si="138"/>
        <v>C722015FemaleNon-Maori2</v>
      </c>
      <c r="B8898">
        <v>2015</v>
      </c>
      <c r="C8898" t="s">
        <v>27</v>
      </c>
      <c r="D8898" t="s">
        <v>120</v>
      </c>
      <c r="E8898">
        <v>2</v>
      </c>
      <c r="F8898" s="110" t="s">
        <v>139</v>
      </c>
      <c r="G8898">
        <v>1</v>
      </c>
      <c r="H8898">
        <v>0.87989441300000004</v>
      </c>
      <c r="I8898" t="s">
        <v>168</v>
      </c>
      <c r="J8898" t="s">
        <v>169</v>
      </c>
    </row>
    <row r="8899" spans="1:10">
      <c r="A8899" t="str">
        <f t="shared" ref="A8899:A8962" si="139">I8899&amp;B8899&amp;C8899&amp;D8899&amp;E8899</f>
        <v>C91-C952015FemaleNon-Maori2</v>
      </c>
      <c r="B8899">
        <v>2015</v>
      </c>
      <c r="C8899" t="s">
        <v>27</v>
      </c>
      <c r="D8899" t="s">
        <v>120</v>
      </c>
      <c r="E8899">
        <v>2</v>
      </c>
      <c r="F8899" s="110" t="s">
        <v>139</v>
      </c>
      <c r="G8899">
        <v>9</v>
      </c>
      <c r="H8899">
        <v>7.9190497139999998</v>
      </c>
      <c r="I8899" t="s">
        <v>101</v>
      </c>
      <c r="J8899" t="s">
        <v>174</v>
      </c>
    </row>
    <row r="8900" spans="1:10">
      <c r="A8900" t="str">
        <f t="shared" si="139"/>
        <v>C64-C66, C682016FemaleNon-Maori2</v>
      </c>
      <c r="B8900">
        <v>2016</v>
      </c>
      <c r="C8900" t="s">
        <v>27</v>
      </c>
      <c r="D8900" t="s">
        <v>120</v>
      </c>
      <c r="E8900">
        <v>2</v>
      </c>
      <c r="F8900" s="110" t="s">
        <v>139</v>
      </c>
      <c r="G8900">
        <v>2</v>
      </c>
      <c r="H8900">
        <v>1.718656011</v>
      </c>
      <c r="I8900" t="s">
        <v>94</v>
      </c>
      <c r="J8900" t="s">
        <v>164</v>
      </c>
    </row>
    <row r="8901" spans="1:10">
      <c r="A8901" t="str">
        <f t="shared" si="139"/>
        <v>C712016FemaleNon-Maori2</v>
      </c>
      <c r="B8901">
        <v>2016</v>
      </c>
      <c r="C8901" t="s">
        <v>27</v>
      </c>
      <c r="D8901" t="s">
        <v>120</v>
      </c>
      <c r="E8901">
        <v>2</v>
      </c>
      <c r="F8901" s="110" t="s">
        <v>139</v>
      </c>
      <c r="G8901">
        <v>4</v>
      </c>
      <c r="H8901">
        <v>3.437312022</v>
      </c>
      <c r="I8901" t="s">
        <v>96</v>
      </c>
      <c r="J8901" t="s">
        <v>167</v>
      </c>
    </row>
    <row r="8902" spans="1:10">
      <c r="A8902" t="str">
        <f t="shared" si="139"/>
        <v>C742016FemaleNon-Maori2</v>
      </c>
      <c r="B8902">
        <v>2016</v>
      </c>
      <c r="C8902" t="s">
        <v>27</v>
      </c>
      <c r="D8902" t="s">
        <v>120</v>
      </c>
      <c r="E8902">
        <v>2</v>
      </c>
      <c r="F8902" s="110" t="s">
        <v>139</v>
      </c>
      <c r="G8902">
        <v>1</v>
      </c>
      <c r="H8902">
        <v>0.85932800499999995</v>
      </c>
      <c r="I8902" t="s">
        <v>170</v>
      </c>
      <c r="J8902" t="s">
        <v>171</v>
      </c>
    </row>
    <row r="8903" spans="1:10">
      <c r="A8903" t="str">
        <f t="shared" si="139"/>
        <v>C82-C86, C962016FemaleNon-Maori2</v>
      </c>
      <c r="B8903">
        <v>2016</v>
      </c>
      <c r="C8903" t="s">
        <v>27</v>
      </c>
      <c r="D8903" t="s">
        <v>120</v>
      </c>
      <c r="E8903">
        <v>2</v>
      </c>
      <c r="F8903" s="110" t="s">
        <v>139</v>
      </c>
      <c r="G8903">
        <v>1</v>
      </c>
      <c r="H8903">
        <v>0.85932800499999995</v>
      </c>
      <c r="I8903" t="s">
        <v>99</v>
      </c>
      <c r="J8903" t="s">
        <v>173</v>
      </c>
    </row>
    <row r="8904" spans="1:10">
      <c r="A8904" t="str">
        <f t="shared" si="139"/>
        <v>C91-C952016FemaleNon-Maori2</v>
      </c>
      <c r="B8904">
        <v>2016</v>
      </c>
      <c r="C8904" t="s">
        <v>27</v>
      </c>
      <c r="D8904" t="s">
        <v>120</v>
      </c>
      <c r="E8904">
        <v>2</v>
      </c>
      <c r="F8904" s="110" t="s">
        <v>139</v>
      </c>
      <c r="G8904">
        <v>4</v>
      </c>
      <c r="H8904">
        <v>3.437312022</v>
      </c>
      <c r="I8904" t="s">
        <v>101</v>
      </c>
      <c r="J8904" t="s">
        <v>174</v>
      </c>
    </row>
    <row r="8905" spans="1:10">
      <c r="A8905" t="str">
        <f t="shared" si="139"/>
        <v>C56-C572017FemaleNon-Maori2</v>
      </c>
      <c r="B8905">
        <v>2017</v>
      </c>
      <c r="C8905" t="s">
        <v>27</v>
      </c>
      <c r="D8905" t="s">
        <v>120</v>
      </c>
      <c r="E8905">
        <v>2</v>
      </c>
      <c r="F8905" s="110" t="s">
        <v>139</v>
      </c>
      <c r="G8905">
        <v>1</v>
      </c>
      <c r="H8905">
        <v>0.84502281599999995</v>
      </c>
      <c r="I8905" t="s">
        <v>105</v>
      </c>
      <c r="J8905" t="s">
        <v>233</v>
      </c>
    </row>
    <row r="8906" spans="1:10">
      <c r="A8906" t="str">
        <f t="shared" si="139"/>
        <v>C64-C66, C682017FemaleNon-Maori2</v>
      </c>
      <c r="B8906">
        <v>2017</v>
      </c>
      <c r="C8906" t="s">
        <v>27</v>
      </c>
      <c r="D8906" t="s">
        <v>120</v>
      </c>
      <c r="E8906">
        <v>2</v>
      </c>
      <c r="F8906" s="110" t="s">
        <v>139</v>
      </c>
      <c r="G8906">
        <v>1</v>
      </c>
      <c r="H8906">
        <v>0.84502281599999995</v>
      </c>
      <c r="I8906" t="s">
        <v>94</v>
      </c>
      <c r="J8906" t="s">
        <v>164</v>
      </c>
    </row>
    <row r="8907" spans="1:10">
      <c r="A8907" t="str">
        <f t="shared" si="139"/>
        <v>C712017FemaleNon-Maori2</v>
      </c>
      <c r="B8907">
        <v>2017</v>
      </c>
      <c r="C8907" t="s">
        <v>27</v>
      </c>
      <c r="D8907" t="s">
        <v>120</v>
      </c>
      <c r="E8907">
        <v>2</v>
      </c>
      <c r="F8907" s="110" t="s">
        <v>139</v>
      </c>
      <c r="G8907">
        <v>3</v>
      </c>
      <c r="H8907">
        <v>2.535068447</v>
      </c>
      <c r="I8907" t="s">
        <v>96</v>
      </c>
      <c r="J8907" t="s">
        <v>167</v>
      </c>
    </row>
    <row r="8908" spans="1:10">
      <c r="A8908" t="str">
        <f t="shared" si="139"/>
        <v>C812017FemaleNon-Maori2</v>
      </c>
      <c r="B8908">
        <v>2017</v>
      </c>
      <c r="C8908" t="s">
        <v>27</v>
      </c>
      <c r="D8908" t="s">
        <v>120</v>
      </c>
      <c r="E8908">
        <v>2</v>
      </c>
      <c r="F8908" s="110" t="s">
        <v>139</v>
      </c>
      <c r="G8908">
        <v>1</v>
      </c>
      <c r="H8908">
        <v>0.84502281599999995</v>
      </c>
      <c r="I8908" t="s">
        <v>98</v>
      </c>
      <c r="J8908" t="s">
        <v>172</v>
      </c>
    </row>
    <row r="8909" spans="1:10">
      <c r="A8909" t="str">
        <f t="shared" si="139"/>
        <v>C00-C142015FemaleNon-Maori3</v>
      </c>
      <c r="B8909">
        <v>2015</v>
      </c>
      <c r="C8909" t="s">
        <v>27</v>
      </c>
      <c r="D8909" t="s">
        <v>120</v>
      </c>
      <c r="E8909">
        <v>3</v>
      </c>
      <c r="F8909" s="111" t="s">
        <v>141</v>
      </c>
      <c r="G8909">
        <v>2</v>
      </c>
      <c r="H8909">
        <v>1.838235294</v>
      </c>
      <c r="I8909" t="s">
        <v>86</v>
      </c>
      <c r="J8909" t="s">
        <v>180</v>
      </c>
    </row>
    <row r="8910" spans="1:10">
      <c r="A8910" t="str">
        <f t="shared" si="139"/>
        <v>C18-C212015FemaleNon-Maori3</v>
      </c>
      <c r="B8910">
        <v>2015</v>
      </c>
      <c r="C8910" t="s">
        <v>27</v>
      </c>
      <c r="D8910" t="s">
        <v>120</v>
      </c>
      <c r="E8910">
        <v>3</v>
      </c>
      <c r="F8910" s="111" t="s">
        <v>141</v>
      </c>
      <c r="G8910">
        <v>2</v>
      </c>
      <c r="H8910">
        <v>1.838235294</v>
      </c>
      <c r="I8910" t="s">
        <v>89</v>
      </c>
      <c r="J8910" t="s">
        <v>182</v>
      </c>
    </row>
    <row r="8911" spans="1:10">
      <c r="A8911" t="str">
        <f t="shared" si="139"/>
        <v>C40-C412015FemaleNon-Maori3</v>
      </c>
      <c r="B8911">
        <v>2015</v>
      </c>
      <c r="C8911" t="s">
        <v>27</v>
      </c>
      <c r="D8911" t="s">
        <v>120</v>
      </c>
      <c r="E8911">
        <v>3</v>
      </c>
      <c r="F8911" s="111" t="s">
        <v>141</v>
      </c>
      <c r="G8911">
        <v>2</v>
      </c>
      <c r="H8911">
        <v>1.838235294</v>
      </c>
      <c r="I8911" t="s">
        <v>160</v>
      </c>
      <c r="J8911" t="s">
        <v>161</v>
      </c>
    </row>
    <row r="8912" spans="1:10">
      <c r="A8912" t="str">
        <f t="shared" si="139"/>
        <v>C492015FemaleNon-Maori3</v>
      </c>
      <c r="B8912">
        <v>2015</v>
      </c>
      <c r="C8912" t="s">
        <v>27</v>
      </c>
      <c r="D8912" t="s">
        <v>120</v>
      </c>
      <c r="E8912">
        <v>3</v>
      </c>
      <c r="F8912" s="111" t="s">
        <v>141</v>
      </c>
      <c r="G8912">
        <v>1</v>
      </c>
      <c r="H8912">
        <v>0.91911764699999998</v>
      </c>
      <c r="I8912" t="s">
        <v>162</v>
      </c>
      <c r="J8912" t="s">
        <v>163</v>
      </c>
    </row>
    <row r="8913" spans="1:10">
      <c r="A8913" t="str">
        <f t="shared" si="139"/>
        <v>C56-C572015FemaleNon-Maori3</v>
      </c>
      <c r="B8913">
        <v>2015</v>
      </c>
      <c r="C8913" t="s">
        <v>27</v>
      </c>
      <c r="D8913" t="s">
        <v>120</v>
      </c>
      <c r="E8913">
        <v>3</v>
      </c>
      <c r="F8913" s="111" t="s">
        <v>141</v>
      </c>
      <c r="G8913">
        <v>2</v>
      </c>
      <c r="H8913">
        <v>1.838235294</v>
      </c>
      <c r="I8913" t="s">
        <v>105</v>
      </c>
      <c r="J8913" t="s">
        <v>233</v>
      </c>
    </row>
    <row r="8914" spans="1:10">
      <c r="A8914" t="str">
        <f t="shared" si="139"/>
        <v>C692015FemaleNon-Maori3</v>
      </c>
      <c r="B8914">
        <v>2015</v>
      </c>
      <c r="C8914" t="s">
        <v>27</v>
      </c>
      <c r="D8914" t="s">
        <v>120</v>
      </c>
      <c r="E8914">
        <v>3</v>
      </c>
      <c r="F8914" s="111" t="s">
        <v>141</v>
      </c>
      <c r="G8914">
        <v>1</v>
      </c>
      <c r="H8914">
        <v>0.91911764699999998</v>
      </c>
      <c r="I8914" t="s">
        <v>165</v>
      </c>
      <c r="J8914" t="s">
        <v>166</v>
      </c>
    </row>
    <row r="8915" spans="1:10">
      <c r="A8915" t="str">
        <f t="shared" si="139"/>
        <v>C712015FemaleNon-Maori3</v>
      </c>
      <c r="B8915">
        <v>2015</v>
      </c>
      <c r="C8915" t="s">
        <v>27</v>
      </c>
      <c r="D8915" t="s">
        <v>120</v>
      </c>
      <c r="E8915">
        <v>3</v>
      </c>
      <c r="F8915" s="111" t="s">
        <v>141</v>
      </c>
      <c r="G8915">
        <v>3</v>
      </c>
      <c r="H8915">
        <v>2.7573529410000002</v>
      </c>
      <c r="I8915" t="s">
        <v>96</v>
      </c>
      <c r="J8915" t="s">
        <v>167</v>
      </c>
    </row>
    <row r="8916" spans="1:10">
      <c r="A8916" t="str">
        <f t="shared" si="139"/>
        <v>C812015FemaleNon-Maori3</v>
      </c>
      <c r="B8916">
        <v>2015</v>
      </c>
      <c r="C8916" t="s">
        <v>27</v>
      </c>
      <c r="D8916" t="s">
        <v>120</v>
      </c>
      <c r="E8916">
        <v>3</v>
      </c>
      <c r="F8916" s="111" t="s">
        <v>141</v>
      </c>
      <c r="G8916">
        <v>3</v>
      </c>
      <c r="H8916">
        <v>2.7573529410000002</v>
      </c>
      <c r="I8916" t="s">
        <v>98</v>
      </c>
      <c r="J8916" t="s">
        <v>172</v>
      </c>
    </row>
    <row r="8917" spans="1:10">
      <c r="A8917" t="str">
        <f t="shared" si="139"/>
        <v>C91-C952015FemaleNon-Maori3</v>
      </c>
      <c r="B8917">
        <v>2015</v>
      </c>
      <c r="C8917" t="s">
        <v>27</v>
      </c>
      <c r="D8917" t="s">
        <v>120</v>
      </c>
      <c r="E8917">
        <v>3</v>
      </c>
      <c r="F8917" s="111" t="s">
        <v>141</v>
      </c>
      <c r="G8917">
        <v>2</v>
      </c>
      <c r="H8917">
        <v>1.838235294</v>
      </c>
      <c r="I8917" t="s">
        <v>101</v>
      </c>
      <c r="J8917" t="s">
        <v>174</v>
      </c>
    </row>
    <row r="8918" spans="1:10">
      <c r="A8918" t="str">
        <f t="shared" si="139"/>
        <v>C18-C212016FemaleNon-Maori3</v>
      </c>
      <c r="B8918">
        <v>2016</v>
      </c>
      <c r="C8918" t="s">
        <v>27</v>
      </c>
      <c r="D8918" t="s">
        <v>120</v>
      </c>
      <c r="E8918">
        <v>3</v>
      </c>
      <c r="F8918" s="111" t="s">
        <v>141</v>
      </c>
      <c r="G8918">
        <v>2</v>
      </c>
      <c r="H8918">
        <v>1.8350307370000001</v>
      </c>
      <c r="I8918" t="s">
        <v>89</v>
      </c>
      <c r="J8918" t="s">
        <v>182</v>
      </c>
    </row>
    <row r="8919" spans="1:10">
      <c r="A8919" t="str">
        <f t="shared" si="139"/>
        <v>C40-C412016FemaleNon-Maori3</v>
      </c>
      <c r="B8919">
        <v>2016</v>
      </c>
      <c r="C8919" t="s">
        <v>27</v>
      </c>
      <c r="D8919" t="s">
        <v>120</v>
      </c>
      <c r="E8919">
        <v>3</v>
      </c>
      <c r="F8919" s="111" t="s">
        <v>141</v>
      </c>
      <c r="G8919">
        <v>4</v>
      </c>
      <c r="H8919">
        <v>3.6700614740000002</v>
      </c>
      <c r="I8919" t="s">
        <v>160</v>
      </c>
      <c r="J8919" t="s">
        <v>161</v>
      </c>
    </row>
    <row r="8920" spans="1:10">
      <c r="A8920" t="str">
        <f t="shared" si="139"/>
        <v>C432016FemaleNon-Maori3</v>
      </c>
      <c r="B8920">
        <v>2016</v>
      </c>
      <c r="C8920" t="s">
        <v>27</v>
      </c>
      <c r="D8920" t="s">
        <v>120</v>
      </c>
      <c r="E8920">
        <v>3</v>
      </c>
      <c r="F8920" s="111" t="s">
        <v>141</v>
      </c>
      <c r="G8920">
        <v>1</v>
      </c>
      <c r="H8920">
        <v>0.917515368</v>
      </c>
      <c r="I8920" t="s">
        <v>93</v>
      </c>
      <c r="J8920" t="s">
        <v>186</v>
      </c>
    </row>
    <row r="8921" spans="1:10">
      <c r="A8921" t="str">
        <f t="shared" si="139"/>
        <v>C64-C66, C682016FemaleNon-Maori3</v>
      </c>
      <c r="B8921">
        <v>2016</v>
      </c>
      <c r="C8921" t="s">
        <v>27</v>
      </c>
      <c r="D8921" t="s">
        <v>120</v>
      </c>
      <c r="E8921">
        <v>3</v>
      </c>
      <c r="F8921" s="111" t="s">
        <v>141</v>
      </c>
      <c r="G8921">
        <v>1</v>
      </c>
      <c r="H8921">
        <v>0.917515368</v>
      </c>
      <c r="I8921" t="s">
        <v>94</v>
      </c>
      <c r="J8921" t="s">
        <v>164</v>
      </c>
    </row>
    <row r="8922" spans="1:10">
      <c r="A8922" t="str">
        <f t="shared" si="139"/>
        <v>C812016FemaleNon-Maori3</v>
      </c>
      <c r="B8922">
        <v>2016</v>
      </c>
      <c r="C8922" t="s">
        <v>27</v>
      </c>
      <c r="D8922" t="s">
        <v>120</v>
      </c>
      <c r="E8922">
        <v>3</v>
      </c>
      <c r="F8922" s="111" t="s">
        <v>141</v>
      </c>
      <c r="G8922">
        <v>2</v>
      </c>
      <c r="H8922">
        <v>1.8350307370000001</v>
      </c>
      <c r="I8922" t="s">
        <v>98</v>
      </c>
      <c r="J8922" t="s">
        <v>172</v>
      </c>
    </row>
    <row r="8923" spans="1:10">
      <c r="A8923" t="str">
        <f t="shared" si="139"/>
        <v>C82-C86, C962016FemaleNon-Maori3</v>
      </c>
      <c r="B8923">
        <v>2016</v>
      </c>
      <c r="C8923" t="s">
        <v>27</v>
      </c>
      <c r="D8923" t="s">
        <v>120</v>
      </c>
      <c r="E8923">
        <v>3</v>
      </c>
      <c r="F8923" s="111" t="s">
        <v>141</v>
      </c>
      <c r="G8923">
        <v>1</v>
      </c>
      <c r="H8923">
        <v>0.917515368</v>
      </c>
      <c r="I8923" t="s">
        <v>99</v>
      </c>
      <c r="J8923" t="s">
        <v>173</v>
      </c>
    </row>
    <row r="8924" spans="1:10">
      <c r="A8924" t="str">
        <f t="shared" si="139"/>
        <v>C91-C952016FemaleNon-Maori3</v>
      </c>
      <c r="B8924">
        <v>2016</v>
      </c>
      <c r="C8924" t="s">
        <v>27</v>
      </c>
      <c r="D8924" t="s">
        <v>120</v>
      </c>
      <c r="E8924">
        <v>3</v>
      </c>
      <c r="F8924" s="111" t="s">
        <v>141</v>
      </c>
      <c r="G8924">
        <v>2</v>
      </c>
      <c r="H8924">
        <v>1.8350307370000001</v>
      </c>
      <c r="I8924" t="s">
        <v>101</v>
      </c>
      <c r="J8924" t="s">
        <v>174</v>
      </c>
    </row>
    <row r="8925" spans="1:10">
      <c r="A8925" t="str">
        <f t="shared" si="139"/>
        <v>C18-C212017FemaleNon-Maori3</v>
      </c>
      <c r="B8925">
        <v>2017</v>
      </c>
      <c r="C8925" t="s">
        <v>27</v>
      </c>
      <c r="D8925" t="s">
        <v>120</v>
      </c>
      <c r="E8925">
        <v>3</v>
      </c>
      <c r="F8925" s="111" t="s">
        <v>141</v>
      </c>
      <c r="G8925">
        <v>2</v>
      </c>
      <c r="H8925">
        <v>1.797914419</v>
      </c>
      <c r="I8925" t="s">
        <v>89</v>
      </c>
      <c r="J8925" t="s">
        <v>182</v>
      </c>
    </row>
    <row r="8926" spans="1:10">
      <c r="A8926" t="str">
        <f t="shared" si="139"/>
        <v>C40-C412017FemaleNon-Maori3</v>
      </c>
      <c r="B8926">
        <v>2017</v>
      </c>
      <c r="C8926" t="s">
        <v>27</v>
      </c>
      <c r="D8926" t="s">
        <v>120</v>
      </c>
      <c r="E8926">
        <v>3</v>
      </c>
      <c r="F8926" s="111" t="s">
        <v>141</v>
      </c>
      <c r="G8926">
        <v>1</v>
      </c>
      <c r="H8926">
        <v>0.89895720999999995</v>
      </c>
      <c r="I8926" t="s">
        <v>160</v>
      </c>
      <c r="J8926" t="s">
        <v>161</v>
      </c>
    </row>
    <row r="8927" spans="1:10">
      <c r="A8927" t="str">
        <f t="shared" si="139"/>
        <v>C432017FemaleNon-Maori3</v>
      </c>
      <c r="B8927">
        <v>2017</v>
      </c>
      <c r="C8927" t="s">
        <v>27</v>
      </c>
      <c r="D8927" t="s">
        <v>120</v>
      </c>
      <c r="E8927">
        <v>3</v>
      </c>
      <c r="F8927" s="111" t="s">
        <v>141</v>
      </c>
      <c r="G8927">
        <v>1</v>
      </c>
      <c r="H8927">
        <v>0.89895720999999995</v>
      </c>
      <c r="I8927" t="s">
        <v>93</v>
      </c>
      <c r="J8927" t="s">
        <v>186</v>
      </c>
    </row>
    <row r="8928" spans="1:10">
      <c r="A8928" t="str">
        <f t="shared" si="139"/>
        <v>C472017FemaleNon-Maori3</v>
      </c>
      <c r="B8928">
        <v>2017</v>
      </c>
      <c r="C8928" t="s">
        <v>27</v>
      </c>
      <c r="D8928" t="s">
        <v>120</v>
      </c>
      <c r="E8928">
        <v>3</v>
      </c>
      <c r="F8928" s="111" t="s">
        <v>141</v>
      </c>
      <c r="G8928">
        <v>2</v>
      </c>
      <c r="H8928">
        <v>1.797914419</v>
      </c>
      <c r="I8928" t="s">
        <v>178</v>
      </c>
      <c r="J8928" t="s">
        <v>179</v>
      </c>
    </row>
    <row r="8929" spans="1:10">
      <c r="A8929" t="str">
        <f t="shared" si="139"/>
        <v>C712017FemaleNon-Maori3</v>
      </c>
      <c r="B8929">
        <v>2017</v>
      </c>
      <c r="C8929" t="s">
        <v>27</v>
      </c>
      <c r="D8929" t="s">
        <v>120</v>
      </c>
      <c r="E8929">
        <v>3</v>
      </c>
      <c r="F8929" s="111" t="s">
        <v>141</v>
      </c>
      <c r="G8929">
        <v>1</v>
      </c>
      <c r="H8929">
        <v>0.89895720999999995</v>
      </c>
      <c r="I8929" t="s">
        <v>96</v>
      </c>
      <c r="J8929" t="s">
        <v>167</v>
      </c>
    </row>
    <row r="8930" spans="1:10">
      <c r="A8930" t="str">
        <f t="shared" si="139"/>
        <v>C812017FemaleNon-Maori3</v>
      </c>
      <c r="B8930">
        <v>2017</v>
      </c>
      <c r="C8930" t="s">
        <v>27</v>
      </c>
      <c r="D8930" t="s">
        <v>120</v>
      </c>
      <c r="E8930">
        <v>3</v>
      </c>
      <c r="F8930" s="111" t="s">
        <v>141</v>
      </c>
      <c r="G8930">
        <v>1</v>
      </c>
      <c r="H8930">
        <v>0.89895720999999995</v>
      </c>
      <c r="I8930" t="s">
        <v>98</v>
      </c>
      <c r="J8930" t="s">
        <v>172</v>
      </c>
    </row>
    <row r="8931" spans="1:10">
      <c r="A8931" t="str">
        <f t="shared" si="139"/>
        <v>C82-C86, C962017FemaleNon-Maori3</v>
      </c>
      <c r="B8931">
        <v>2017</v>
      </c>
      <c r="C8931" t="s">
        <v>27</v>
      </c>
      <c r="D8931" t="s">
        <v>120</v>
      </c>
      <c r="E8931">
        <v>3</v>
      </c>
      <c r="F8931" s="111" t="s">
        <v>141</v>
      </c>
      <c r="G8931">
        <v>2</v>
      </c>
      <c r="H8931">
        <v>1.797914419</v>
      </c>
      <c r="I8931" t="s">
        <v>99</v>
      </c>
      <c r="J8931" t="s">
        <v>173</v>
      </c>
    </row>
    <row r="8932" spans="1:10">
      <c r="A8932" t="str">
        <f t="shared" si="139"/>
        <v>C91-C952017FemaleNon-Maori3</v>
      </c>
      <c r="B8932">
        <v>2017</v>
      </c>
      <c r="C8932" t="s">
        <v>27</v>
      </c>
      <c r="D8932" t="s">
        <v>120</v>
      </c>
      <c r="E8932">
        <v>3</v>
      </c>
      <c r="F8932" s="111" t="s">
        <v>141</v>
      </c>
      <c r="G8932">
        <v>2</v>
      </c>
      <c r="H8932">
        <v>1.797914419</v>
      </c>
      <c r="I8932" t="s">
        <v>101</v>
      </c>
      <c r="J8932" t="s">
        <v>174</v>
      </c>
    </row>
    <row r="8933" spans="1:10">
      <c r="A8933" t="str">
        <f t="shared" si="139"/>
        <v>C00-C142015FemaleNon-Maori4</v>
      </c>
      <c r="B8933">
        <v>2015</v>
      </c>
      <c r="C8933" t="s">
        <v>27</v>
      </c>
      <c r="D8933" t="s">
        <v>120</v>
      </c>
      <c r="E8933">
        <v>4</v>
      </c>
      <c r="F8933" t="s">
        <v>142</v>
      </c>
      <c r="G8933">
        <v>1</v>
      </c>
      <c r="H8933">
        <v>0.83871508800000005</v>
      </c>
      <c r="I8933" t="s">
        <v>86</v>
      </c>
      <c r="J8933" t="s">
        <v>180</v>
      </c>
    </row>
    <row r="8934" spans="1:10">
      <c r="A8934" t="str">
        <f t="shared" si="139"/>
        <v>C18-C212015FemaleNon-Maori4</v>
      </c>
      <c r="B8934">
        <v>2015</v>
      </c>
      <c r="C8934" t="s">
        <v>27</v>
      </c>
      <c r="D8934" t="s">
        <v>120</v>
      </c>
      <c r="E8934">
        <v>4</v>
      </c>
      <c r="F8934" t="s">
        <v>142</v>
      </c>
      <c r="G8934">
        <v>3</v>
      </c>
      <c r="H8934">
        <v>2.516145265</v>
      </c>
      <c r="I8934" t="s">
        <v>89</v>
      </c>
      <c r="J8934" t="s">
        <v>182</v>
      </c>
    </row>
    <row r="8935" spans="1:10">
      <c r="A8935" t="str">
        <f t="shared" si="139"/>
        <v>C54-C552015FemaleNon-Maori4</v>
      </c>
      <c r="B8935">
        <v>2015</v>
      </c>
      <c r="C8935" t="s">
        <v>27</v>
      </c>
      <c r="D8935" t="s">
        <v>120</v>
      </c>
      <c r="E8935">
        <v>4</v>
      </c>
      <c r="F8935" t="s">
        <v>142</v>
      </c>
      <c r="G8935">
        <v>1</v>
      </c>
      <c r="H8935">
        <v>0.83871508800000005</v>
      </c>
      <c r="I8935" t="s">
        <v>104</v>
      </c>
      <c r="J8935" t="s">
        <v>234</v>
      </c>
    </row>
    <row r="8936" spans="1:10">
      <c r="A8936" t="str">
        <f t="shared" si="139"/>
        <v>C56-C572015FemaleNon-Maori4</v>
      </c>
      <c r="B8936">
        <v>2015</v>
      </c>
      <c r="C8936" t="s">
        <v>27</v>
      </c>
      <c r="D8936" t="s">
        <v>120</v>
      </c>
      <c r="E8936">
        <v>4</v>
      </c>
      <c r="F8936" t="s">
        <v>142</v>
      </c>
      <c r="G8936">
        <v>3</v>
      </c>
      <c r="H8936">
        <v>2.516145265</v>
      </c>
      <c r="I8936" t="s">
        <v>105</v>
      </c>
      <c r="J8936" t="s">
        <v>233</v>
      </c>
    </row>
    <row r="8937" spans="1:10">
      <c r="A8937" t="str">
        <f t="shared" si="139"/>
        <v>C732015FemaleNon-Maori4</v>
      </c>
      <c r="B8937">
        <v>2015</v>
      </c>
      <c r="C8937" t="s">
        <v>27</v>
      </c>
      <c r="D8937" t="s">
        <v>120</v>
      </c>
      <c r="E8937">
        <v>4</v>
      </c>
      <c r="F8937" t="s">
        <v>142</v>
      </c>
      <c r="G8937">
        <v>2</v>
      </c>
      <c r="H8937">
        <v>1.677430177</v>
      </c>
      <c r="I8937" t="s">
        <v>97</v>
      </c>
      <c r="J8937" t="s">
        <v>183</v>
      </c>
    </row>
    <row r="8938" spans="1:10">
      <c r="A8938" t="str">
        <f t="shared" si="139"/>
        <v>C812015FemaleNon-Maori4</v>
      </c>
      <c r="B8938">
        <v>2015</v>
      </c>
      <c r="C8938" t="s">
        <v>27</v>
      </c>
      <c r="D8938" t="s">
        <v>120</v>
      </c>
      <c r="E8938">
        <v>4</v>
      </c>
      <c r="F8938" t="s">
        <v>142</v>
      </c>
      <c r="G8938">
        <v>3</v>
      </c>
      <c r="H8938">
        <v>2.516145265</v>
      </c>
      <c r="I8938" t="s">
        <v>98</v>
      </c>
      <c r="J8938" t="s">
        <v>172</v>
      </c>
    </row>
    <row r="8939" spans="1:10">
      <c r="A8939" t="str">
        <f t="shared" si="139"/>
        <v>C82-C86, C962015FemaleNon-Maori4</v>
      </c>
      <c r="B8939">
        <v>2015</v>
      </c>
      <c r="C8939" t="s">
        <v>27</v>
      </c>
      <c r="D8939" t="s">
        <v>120</v>
      </c>
      <c r="E8939">
        <v>4</v>
      </c>
      <c r="F8939" t="s">
        <v>142</v>
      </c>
      <c r="G8939">
        <v>1</v>
      </c>
      <c r="H8939">
        <v>0.83871508800000005</v>
      </c>
      <c r="I8939" t="s">
        <v>99</v>
      </c>
      <c r="J8939" t="s">
        <v>173</v>
      </c>
    </row>
    <row r="8940" spans="1:10">
      <c r="A8940" t="str">
        <f t="shared" si="139"/>
        <v>C91-C952015FemaleNon-Maori4</v>
      </c>
      <c r="B8940">
        <v>2015</v>
      </c>
      <c r="C8940" t="s">
        <v>27</v>
      </c>
      <c r="D8940" t="s">
        <v>120</v>
      </c>
      <c r="E8940">
        <v>4</v>
      </c>
      <c r="F8940" t="s">
        <v>142</v>
      </c>
      <c r="G8940">
        <v>2</v>
      </c>
      <c r="H8940">
        <v>1.677430177</v>
      </c>
      <c r="I8940" t="s">
        <v>101</v>
      </c>
      <c r="J8940" t="s">
        <v>174</v>
      </c>
    </row>
    <row r="8941" spans="1:10">
      <c r="A8941" t="str">
        <f t="shared" si="139"/>
        <v>C18-C212016FemaleNon-Maori4</v>
      </c>
      <c r="B8941">
        <v>2016</v>
      </c>
      <c r="C8941" t="s">
        <v>27</v>
      </c>
      <c r="D8941" t="s">
        <v>120</v>
      </c>
      <c r="E8941">
        <v>4</v>
      </c>
      <c r="F8941" t="s">
        <v>142</v>
      </c>
      <c r="G8941">
        <v>1</v>
      </c>
      <c r="H8941">
        <v>0.832500833</v>
      </c>
      <c r="I8941" t="s">
        <v>89</v>
      </c>
      <c r="J8941" t="s">
        <v>182</v>
      </c>
    </row>
    <row r="8942" spans="1:10">
      <c r="A8942" t="str">
        <f t="shared" si="139"/>
        <v>C40-C412016FemaleNon-Maori4</v>
      </c>
      <c r="B8942">
        <v>2016</v>
      </c>
      <c r="C8942" t="s">
        <v>27</v>
      </c>
      <c r="D8942" t="s">
        <v>120</v>
      </c>
      <c r="E8942">
        <v>4</v>
      </c>
      <c r="F8942" t="s">
        <v>142</v>
      </c>
      <c r="G8942">
        <v>1</v>
      </c>
      <c r="H8942">
        <v>0.832500833</v>
      </c>
      <c r="I8942" t="s">
        <v>160</v>
      </c>
      <c r="J8942" t="s">
        <v>161</v>
      </c>
    </row>
    <row r="8943" spans="1:10">
      <c r="A8943" t="str">
        <f t="shared" si="139"/>
        <v>C432016FemaleNon-Maori4</v>
      </c>
      <c r="B8943">
        <v>2016</v>
      </c>
      <c r="C8943" t="s">
        <v>27</v>
      </c>
      <c r="D8943" t="s">
        <v>120</v>
      </c>
      <c r="E8943">
        <v>4</v>
      </c>
      <c r="F8943" t="s">
        <v>142</v>
      </c>
      <c r="G8943">
        <v>1</v>
      </c>
      <c r="H8943">
        <v>0.832500833</v>
      </c>
      <c r="I8943" t="s">
        <v>93</v>
      </c>
      <c r="J8943" t="s">
        <v>186</v>
      </c>
    </row>
    <row r="8944" spans="1:10">
      <c r="A8944" t="str">
        <f t="shared" si="139"/>
        <v>C442016FemaleNon-Maori4</v>
      </c>
      <c r="B8944">
        <v>2016</v>
      </c>
      <c r="C8944" t="s">
        <v>27</v>
      </c>
      <c r="D8944" t="s">
        <v>120</v>
      </c>
      <c r="E8944">
        <v>4</v>
      </c>
      <c r="F8944" t="s">
        <v>142</v>
      </c>
      <c r="G8944">
        <v>1</v>
      </c>
      <c r="H8944">
        <v>0.832500833</v>
      </c>
      <c r="I8944" t="s">
        <v>176</v>
      </c>
      <c r="J8944" t="s">
        <v>177</v>
      </c>
    </row>
    <row r="8945" spans="1:10">
      <c r="A8945" t="str">
        <f t="shared" si="139"/>
        <v>C492016FemaleNon-Maori4</v>
      </c>
      <c r="B8945">
        <v>2016</v>
      </c>
      <c r="C8945" t="s">
        <v>27</v>
      </c>
      <c r="D8945" t="s">
        <v>120</v>
      </c>
      <c r="E8945">
        <v>4</v>
      </c>
      <c r="F8945" t="s">
        <v>142</v>
      </c>
      <c r="G8945">
        <v>2</v>
      </c>
      <c r="H8945">
        <v>1.6650016649999999</v>
      </c>
      <c r="I8945" t="s">
        <v>162</v>
      </c>
      <c r="J8945" t="s">
        <v>163</v>
      </c>
    </row>
    <row r="8946" spans="1:10">
      <c r="A8946" t="str">
        <f t="shared" si="139"/>
        <v>C502016FemaleNon-Maori4</v>
      </c>
      <c r="B8946">
        <v>2016</v>
      </c>
      <c r="C8946" t="s">
        <v>27</v>
      </c>
      <c r="D8946" t="s">
        <v>120</v>
      </c>
      <c r="E8946">
        <v>4</v>
      </c>
      <c r="F8946" t="s">
        <v>142</v>
      </c>
      <c r="G8946">
        <v>1</v>
      </c>
      <c r="H8946">
        <v>0.832500833</v>
      </c>
      <c r="I8946" t="s">
        <v>102</v>
      </c>
      <c r="J8946" t="s">
        <v>214</v>
      </c>
    </row>
    <row r="8947" spans="1:10">
      <c r="A8947" t="str">
        <f t="shared" si="139"/>
        <v>C56-C572016FemaleNon-Maori4</v>
      </c>
      <c r="B8947">
        <v>2016</v>
      </c>
      <c r="C8947" t="s">
        <v>27</v>
      </c>
      <c r="D8947" t="s">
        <v>120</v>
      </c>
      <c r="E8947">
        <v>4</v>
      </c>
      <c r="F8947" t="s">
        <v>142</v>
      </c>
      <c r="G8947">
        <v>1</v>
      </c>
      <c r="H8947">
        <v>0.832500833</v>
      </c>
      <c r="I8947" t="s">
        <v>105</v>
      </c>
      <c r="J8947" t="s">
        <v>233</v>
      </c>
    </row>
    <row r="8948" spans="1:10">
      <c r="A8948" t="str">
        <f t="shared" si="139"/>
        <v>C712016FemaleNon-Maori4</v>
      </c>
      <c r="B8948">
        <v>2016</v>
      </c>
      <c r="C8948" t="s">
        <v>27</v>
      </c>
      <c r="D8948" t="s">
        <v>120</v>
      </c>
      <c r="E8948">
        <v>4</v>
      </c>
      <c r="F8948" t="s">
        <v>142</v>
      </c>
      <c r="G8948">
        <v>2</v>
      </c>
      <c r="H8948">
        <v>1.6650016649999999</v>
      </c>
      <c r="I8948" t="s">
        <v>96</v>
      </c>
      <c r="J8948" t="s">
        <v>167</v>
      </c>
    </row>
    <row r="8949" spans="1:10">
      <c r="A8949" t="str">
        <f t="shared" si="139"/>
        <v>C732016FemaleNon-Maori4</v>
      </c>
      <c r="B8949">
        <v>2016</v>
      </c>
      <c r="C8949" t="s">
        <v>27</v>
      </c>
      <c r="D8949" t="s">
        <v>120</v>
      </c>
      <c r="E8949">
        <v>4</v>
      </c>
      <c r="F8949" t="s">
        <v>142</v>
      </c>
      <c r="G8949">
        <v>1</v>
      </c>
      <c r="H8949">
        <v>0.832500833</v>
      </c>
      <c r="I8949" t="s">
        <v>97</v>
      </c>
      <c r="J8949" t="s">
        <v>183</v>
      </c>
    </row>
    <row r="8950" spans="1:10">
      <c r="A8950" t="str">
        <f t="shared" si="139"/>
        <v>C812016FemaleNon-Maori4</v>
      </c>
      <c r="B8950">
        <v>2016</v>
      </c>
      <c r="C8950" t="s">
        <v>27</v>
      </c>
      <c r="D8950" t="s">
        <v>120</v>
      </c>
      <c r="E8950">
        <v>4</v>
      </c>
      <c r="F8950" t="s">
        <v>142</v>
      </c>
      <c r="G8950">
        <v>2</v>
      </c>
      <c r="H8950">
        <v>1.6650016649999999</v>
      </c>
      <c r="I8950" t="s">
        <v>98</v>
      </c>
      <c r="J8950" t="s">
        <v>172</v>
      </c>
    </row>
    <row r="8951" spans="1:10">
      <c r="A8951" t="str">
        <f t="shared" si="139"/>
        <v>C82-C86, C962016FemaleNon-Maori4</v>
      </c>
      <c r="B8951">
        <v>2016</v>
      </c>
      <c r="C8951" t="s">
        <v>27</v>
      </c>
      <c r="D8951" t="s">
        <v>120</v>
      </c>
      <c r="E8951">
        <v>4</v>
      </c>
      <c r="F8951" t="s">
        <v>142</v>
      </c>
      <c r="G8951">
        <v>1</v>
      </c>
      <c r="H8951">
        <v>0.832500833</v>
      </c>
      <c r="I8951" t="s">
        <v>99</v>
      </c>
      <c r="J8951" t="s">
        <v>173</v>
      </c>
    </row>
    <row r="8952" spans="1:10">
      <c r="A8952" t="str">
        <f t="shared" si="139"/>
        <v>C91-C952016FemaleNon-Maori4</v>
      </c>
      <c r="B8952">
        <v>2016</v>
      </c>
      <c r="C8952" t="s">
        <v>27</v>
      </c>
      <c r="D8952" t="s">
        <v>120</v>
      </c>
      <c r="E8952">
        <v>4</v>
      </c>
      <c r="F8952" t="s">
        <v>142</v>
      </c>
      <c r="G8952">
        <v>2</v>
      </c>
      <c r="H8952">
        <v>1.6650016649999999</v>
      </c>
      <c r="I8952" t="s">
        <v>101</v>
      </c>
      <c r="J8952" t="s">
        <v>174</v>
      </c>
    </row>
    <row r="8953" spans="1:10">
      <c r="A8953" t="str">
        <f t="shared" si="139"/>
        <v>C18-C212017FemaleNon-Maori4</v>
      </c>
      <c r="B8953">
        <v>2017</v>
      </c>
      <c r="C8953" t="s">
        <v>27</v>
      </c>
      <c r="D8953" t="s">
        <v>120</v>
      </c>
      <c r="E8953">
        <v>4</v>
      </c>
      <c r="F8953" t="s">
        <v>142</v>
      </c>
      <c r="G8953">
        <v>3</v>
      </c>
      <c r="H8953">
        <v>2.4985425170000002</v>
      </c>
      <c r="I8953" t="s">
        <v>89</v>
      </c>
      <c r="J8953" t="s">
        <v>182</v>
      </c>
    </row>
    <row r="8954" spans="1:10">
      <c r="A8954" t="str">
        <f t="shared" si="139"/>
        <v>C33-C342017FemaleNon-Maori4</v>
      </c>
      <c r="B8954">
        <v>2017</v>
      </c>
      <c r="C8954" t="s">
        <v>27</v>
      </c>
      <c r="D8954" t="s">
        <v>120</v>
      </c>
      <c r="E8954">
        <v>4</v>
      </c>
      <c r="F8954" t="s">
        <v>142</v>
      </c>
      <c r="G8954">
        <v>1</v>
      </c>
      <c r="H8954">
        <v>0.83284750600000002</v>
      </c>
      <c r="I8954" t="s">
        <v>92</v>
      </c>
      <c r="J8954" t="s">
        <v>175</v>
      </c>
    </row>
    <row r="8955" spans="1:10">
      <c r="A8955" t="str">
        <f t="shared" si="139"/>
        <v>C40-C412017FemaleNon-Maori4</v>
      </c>
      <c r="B8955">
        <v>2017</v>
      </c>
      <c r="C8955" t="s">
        <v>27</v>
      </c>
      <c r="D8955" t="s">
        <v>120</v>
      </c>
      <c r="E8955">
        <v>4</v>
      </c>
      <c r="F8955" t="s">
        <v>142</v>
      </c>
      <c r="G8955">
        <v>3</v>
      </c>
      <c r="H8955">
        <v>2.4985425170000002</v>
      </c>
      <c r="I8955" t="s">
        <v>160</v>
      </c>
      <c r="J8955" t="s">
        <v>161</v>
      </c>
    </row>
    <row r="8956" spans="1:10">
      <c r="A8956" t="str">
        <f t="shared" si="139"/>
        <v>C432017FemaleNon-Maori4</v>
      </c>
      <c r="B8956">
        <v>2017</v>
      </c>
      <c r="C8956" t="s">
        <v>27</v>
      </c>
      <c r="D8956" t="s">
        <v>120</v>
      </c>
      <c r="E8956">
        <v>4</v>
      </c>
      <c r="F8956" t="s">
        <v>142</v>
      </c>
      <c r="G8956">
        <v>1</v>
      </c>
      <c r="H8956">
        <v>0.83284750600000002</v>
      </c>
      <c r="I8956" t="s">
        <v>93</v>
      </c>
      <c r="J8956" t="s">
        <v>186</v>
      </c>
    </row>
    <row r="8957" spans="1:10">
      <c r="A8957" t="str">
        <f t="shared" si="139"/>
        <v>C472017FemaleNon-Maori4</v>
      </c>
      <c r="B8957">
        <v>2017</v>
      </c>
      <c r="C8957" t="s">
        <v>27</v>
      </c>
      <c r="D8957" t="s">
        <v>120</v>
      </c>
      <c r="E8957">
        <v>4</v>
      </c>
      <c r="F8957" t="s">
        <v>142</v>
      </c>
      <c r="G8957">
        <v>2</v>
      </c>
      <c r="H8957">
        <v>1.6656950109999999</v>
      </c>
      <c r="I8957" t="s">
        <v>178</v>
      </c>
      <c r="J8957" t="s">
        <v>179</v>
      </c>
    </row>
    <row r="8958" spans="1:10">
      <c r="A8958" t="str">
        <f t="shared" si="139"/>
        <v>C56-C572017FemaleNon-Maori4</v>
      </c>
      <c r="B8958">
        <v>2017</v>
      </c>
      <c r="C8958" t="s">
        <v>27</v>
      </c>
      <c r="D8958" t="s">
        <v>120</v>
      </c>
      <c r="E8958">
        <v>4</v>
      </c>
      <c r="F8958" t="s">
        <v>142</v>
      </c>
      <c r="G8958">
        <v>1</v>
      </c>
      <c r="H8958">
        <v>0.83284750600000002</v>
      </c>
      <c r="I8958" t="s">
        <v>105</v>
      </c>
      <c r="J8958" t="s">
        <v>233</v>
      </c>
    </row>
    <row r="8959" spans="1:10">
      <c r="A8959" t="str">
        <f t="shared" si="139"/>
        <v>C712017FemaleNon-Maori4</v>
      </c>
      <c r="B8959">
        <v>2017</v>
      </c>
      <c r="C8959" t="s">
        <v>27</v>
      </c>
      <c r="D8959" t="s">
        <v>120</v>
      </c>
      <c r="E8959">
        <v>4</v>
      </c>
      <c r="F8959" t="s">
        <v>142</v>
      </c>
      <c r="G8959">
        <v>1</v>
      </c>
      <c r="H8959">
        <v>0.83284750600000002</v>
      </c>
      <c r="I8959" t="s">
        <v>96</v>
      </c>
      <c r="J8959" t="s">
        <v>167</v>
      </c>
    </row>
    <row r="8960" spans="1:10">
      <c r="A8960" t="str">
        <f t="shared" si="139"/>
        <v>C732017FemaleNon-Maori4</v>
      </c>
      <c r="B8960">
        <v>2017</v>
      </c>
      <c r="C8960" t="s">
        <v>27</v>
      </c>
      <c r="D8960" t="s">
        <v>120</v>
      </c>
      <c r="E8960">
        <v>4</v>
      </c>
      <c r="F8960" t="s">
        <v>142</v>
      </c>
      <c r="G8960">
        <v>1</v>
      </c>
      <c r="H8960">
        <v>0.83284750600000002</v>
      </c>
      <c r="I8960" t="s">
        <v>97</v>
      </c>
      <c r="J8960" t="s">
        <v>183</v>
      </c>
    </row>
    <row r="8961" spans="1:10">
      <c r="A8961" t="str">
        <f t="shared" si="139"/>
        <v>C812017FemaleNon-Maori4</v>
      </c>
      <c r="B8961">
        <v>2017</v>
      </c>
      <c r="C8961" t="s">
        <v>27</v>
      </c>
      <c r="D8961" t="s">
        <v>120</v>
      </c>
      <c r="E8961">
        <v>4</v>
      </c>
      <c r="F8961" t="s">
        <v>142</v>
      </c>
      <c r="G8961">
        <v>6</v>
      </c>
      <c r="H8961">
        <v>4.9970850340000004</v>
      </c>
      <c r="I8961" t="s">
        <v>98</v>
      </c>
      <c r="J8961" t="s">
        <v>172</v>
      </c>
    </row>
    <row r="8962" spans="1:10">
      <c r="A8962" t="str">
        <f t="shared" si="139"/>
        <v>C82-C86, C962017FemaleNon-Maori4</v>
      </c>
      <c r="B8962">
        <v>2017</v>
      </c>
      <c r="C8962" t="s">
        <v>27</v>
      </c>
      <c r="D8962" t="s">
        <v>120</v>
      </c>
      <c r="E8962">
        <v>4</v>
      </c>
      <c r="F8962" t="s">
        <v>142</v>
      </c>
      <c r="G8962">
        <v>2</v>
      </c>
      <c r="H8962">
        <v>1.6656950109999999</v>
      </c>
      <c r="I8962" t="s">
        <v>99</v>
      </c>
      <c r="J8962" t="s">
        <v>173</v>
      </c>
    </row>
    <row r="8963" spans="1:10">
      <c r="A8963" t="str">
        <f t="shared" ref="A8963:A9026" si="140">I8963&amp;B8963&amp;C8963&amp;D8963&amp;E8963</f>
        <v>C91-C952017FemaleNon-Maori4</v>
      </c>
      <c r="B8963">
        <v>2017</v>
      </c>
      <c r="C8963" t="s">
        <v>27</v>
      </c>
      <c r="D8963" t="s">
        <v>120</v>
      </c>
      <c r="E8963">
        <v>4</v>
      </c>
      <c r="F8963" t="s">
        <v>142</v>
      </c>
      <c r="G8963">
        <v>2</v>
      </c>
      <c r="H8963">
        <v>1.6656950109999999</v>
      </c>
      <c r="I8963" t="s">
        <v>101</v>
      </c>
      <c r="J8963" t="s">
        <v>174</v>
      </c>
    </row>
    <row r="8964" spans="1:10">
      <c r="A8964" t="str">
        <f t="shared" si="140"/>
        <v>D45-D472017FemaleNon-Maori4</v>
      </c>
      <c r="B8964">
        <v>2017</v>
      </c>
      <c r="C8964" t="s">
        <v>27</v>
      </c>
      <c r="D8964" t="s">
        <v>120</v>
      </c>
      <c r="E8964">
        <v>4</v>
      </c>
      <c r="F8964" t="s">
        <v>142</v>
      </c>
      <c r="G8964">
        <v>1</v>
      </c>
      <c r="H8964">
        <v>0.83284750600000002</v>
      </c>
      <c r="I8964" t="s">
        <v>140</v>
      </c>
      <c r="J8964" t="s">
        <v>181</v>
      </c>
    </row>
    <row r="8965" spans="1:10">
      <c r="A8965" t="str">
        <f t="shared" si="140"/>
        <v>C00-C142015FemaleNon-Maori5</v>
      </c>
      <c r="B8965">
        <v>2015</v>
      </c>
      <c r="C8965" t="s">
        <v>27</v>
      </c>
      <c r="D8965" t="s">
        <v>120</v>
      </c>
      <c r="E8965">
        <v>5</v>
      </c>
      <c r="F8965" t="s">
        <v>143</v>
      </c>
      <c r="G8965">
        <v>1</v>
      </c>
      <c r="H8965">
        <v>0.75289866000000005</v>
      </c>
      <c r="I8965" t="s">
        <v>86</v>
      </c>
      <c r="J8965" t="s">
        <v>180</v>
      </c>
    </row>
    <row r="8966" spans="1:10">
      <c r="A8966" t="str">
        <f t="shared" si="140"/>
        <v>C18-C212015FemaleNon-Maori5</v>
      </c>
      <c r="B8966">
        <v>2015</v>
      </c>
      <c r="C8966" t="s">
        <v>27</v>
      </c>
      <c r="D8966" t="s">
        <v>120</v>
      </c>
      <c r="E8966">
        <v>5</v>
      </c>
      <c r="F8966" t="s">
        <v>143</v>
      </c>
      <c r="G8966">
        <v>4</v>
      </c>
      <c r="H8966">
        <v>3.0115946390000001</v>
      </c>
      <c r="I8966" t="s">
        <v>89</v>
      </c>
      <c r="J8966" t="s">
        <v>182</v>
      </c>
    </row>
    <row r="8967" spans="1:10">
      <c r="A8967" t="str">
        <f t="shared" si="140"/>
        <v>C33-C342015FemaleNon-Maori5</v>
      </c>
      <c r="B8967">
        <v>2015</v>
      </c>
      <c r="C8967" t="s">
        <v>27</v>
      </c>
      <c r="D8967" t="s">
        <v>120</v>
      </c>
      <c r="E8967">
        <v>5</v>
      </c>
      <c r="F8967" t="s">
        <v>143</v>
      </c>
      <c r="G8967">
        <v>1</v>
      </c>
      <c r="H8967">
        <v>0.75289866000000005</v>
      </c>
      <c r="I8967" t="s">
        <v>92</v>
      </c>
      <c r="J8967" t="s">
        <v>175</v>
      </c>
    </row>
    <row r="8968" spans="1:10">
      <c r="A8968" t="str">
        <f t="shared" si="140"/>
        <v>C40-C412015FemaleNon-Maori5</v>
      </c>
      <c r="B8968">
        <v>2015</v>
      </c>
      <c r="C8968" t="s">
        <v>27</v>
      </c>
      <c r="D8968" t="s">
        <v>120</v>
      </c>
      <c r="E8968">
        <v>5</v>
      </c>
      <c r="F8968" t="s">
        <v>143</v>
      </c>
      <c r="G8968">
        <v>1</v>
      </c>
      <c r="H8968">
        <v>0.75289866000000005</v>
      </c>
      <c r="I8968" t="s">
        <v>160</v>
      </c>
      <c r="J8968" t="s">
        <v>161</v>
      </c>
    </row>
    <row r="8969" spans="1:10">
      <c r="A8969" t="str">
        <f t="shared" si="140"/>
        <v>C432015FemaleNon-Maori5</v>
      </c>
      <c r="B8969">
        <v>2015</v>
      </c>
      <c r="C8969" t="s">
        <v>27</v>
      </c>
      <c r="D8969" t="s">
        <v>120</v>
      </c>
      <c r="E8969">
        <v>5</v>
      </c>
      <c r="F8969" t="s">
        <v>143</v>
      </c>
      <c r="G8969">
        <v>4</v>
      </c>
      <c r="H8969">
        <v>3.0115946390000001</v>
      </c>
      <c r="I8969" t="s">
        <v>93</v>
      </c>
      <c r="J8969" t="s">
        <v>186</v>
      </c>
    </row>
    <row r="8970" spans="1:10">
      <c r="A8970" t="str">
        <f t="shared" si="140"/>
        <v>C492015FemaleNon-Maori5</v>
      </c>
      <c r="B8970">
        <v>2015</v>
      </c>
      <c r="C8970" t="s">
        <v>27</v>
      </c>
      <c r="D8970" t="s">
        <v>120</v>
      </c>
      <c r="E8970">
        <v>5</v>
      </c>
      <c r="F8970" t="s">
        <v>143</v>
      </c>
      <c r="G8970">
        <v>1</v>
      </c>
      <c r="H8970">
        <v>0.75289866000000005</v>
      </c>
      <c r="I8970" t="s">
        <v>162</v>
      </c>
      <c r="J8970" t="s">
        <v>163</v>
      </c>
    </row>
    <row r="8971" spans="1:10">
      <c r="A8971" t="str">
        <f t="shared" si="140"/>
        <v>C502015FemaleNon-Maori5</v>
      </c>
      <c r="B8971">
        <v>2015</v>
      </c>
      <c r="C8971" t="s">
        <v>27</v>
      </c>
      <c r="D8971" t="s">
        <v>120</v>
      </c>
      <c r="E8971">
        <v>5</v>
      </c>
      <c r="F8971" t="s">
        <v>143</v>
      </c>
      <c r="G8971">
        <v>4</v>
      </c>
      <c r="H8971">
        <v>3.0115946390000001</v>
      </c>
      <c r="I8971" t="s">
        <v>102</v>
      </c>
      <c r="J8971" t="s">
        <v>214</v>
      </c>
    </row>
    <row r="8972" spans="1:10">
      <c r="A8972" t="str">
        <f t="shared" si="140"/>
        <v>C54-C552015FemaleNon-Maori5</v>
      </c>
      <c r="B8972">
        <v>2015</v>
      </c>
      <c r="C8972" t="s">
        <v>27</v>
      </c>
      <c r="D8972" t="s">
        <v>120</v>
      </c>
      <c r="E8972">
        <v>5</v>
      </c>
      <c r="F8972" t="s">
        <v>143</v>
      </c>
      <c r="G8972">
        <v>1</v>
      </c>
      <c r="H8972">
        <v>0.75289866000000005</v>
      </c>
      <c r="I8972" t="s">
        <v>104</v>
      </c>
      <c r="J8972" t="s">
        <v>234</v>
      </c>
    </row>
    <row r="8973" spans="1:10">
      <c r="A8973" t="str">
        <f t="shared" si="140"/>
        <v>C64-C66, C682015FemaleNon-Maori5</v>
      </c>
      <c r="B8973">
        <v>2015</v>
      </c>
      <c r="C8973" t="s">
        <v>27</v>
      </c>
      <c r="D8973" t="s">
        <v>120</v>
      </c>
      <c r="E8973">
        <v>5</v>
      </c>
      <c r="F8973" t="s">
        <v>143</v>
      </c>
      <c r="G8973">
        <v>1</v>
      </c>
      <c r="H8973">
        <v>0.75289866000000005</v>
      </c>
      <c r="I8973" t="s">
        <v>94</v>
      </c>
      <c r="J8973" t="s">
        <v>164</v>
      </c>
    </row>
    <row r="8974" spans="1:10">
      <c r="A8974" t="str">
        <f t="shared" si="140"/>
        <v>C712015FemaleNon-Maori5</v>
      </c>
      <c r="B8974">
        <v>2015</v>
      </c>
      <c r="C8974" t="s">
        <v>27</v>
      </c>
      <c r="D8974" t="s">
        <v>120</v>
      </c>
      <c r="E8974">
        <v>5</v>
      </c>
      <c r="F8974" t="s">
        <v>143</v>
      </c>
      <c r="G8974">
        <v>2</v>
      </c>
      <c r="H8974">
        <v>1.5057973200000001</v>
      </c>
      <c r="I8974" t="s">
        <v>96</v>
      </c>
      <c r="J8974" t="s">
        <v>167</v>
      </c>
    </row>
    <row r="8975" spans="1:10">
      <c r="A8975" t="str">
        <f t="shared" si="140"/>
        <v>C732015FemaleNon-Maori5</v>
      </c>
      <c r="B8975">
        <v>2015</v>
      </c>
      <c r="C8975" t="s">
        <v>27</v>
      </c>
      <c r="D8975" t="s">
        <v>120</v>
      </c>
      <c r="E8975">
        <v>5</v>
      </c>
      <c r="F8975" t="s">
        <v>143</v>
      </c>
      <c r="G8975">
        <v>3</v>
      </c>
      <c r="H8975">
        <v>2.2586959800000002</v>
      </c>
      <c r="I8975" t="s">
        <v>97</v>
      </c>
      <c r="J8975" t="s">
        <v>183</v>
      </c>
    </row>
    <row r="8976" spans="1:10">
      <c r="A8976" t="str">
        <f t="shared" si="140"/>
        <v>C812015FemaleNon-Maori5</v>
      </c>
      <c r="B8976">
        <v>2015</v>
      </c>
      <c r="C8976" t="s">
        <v>27</v>
      </c>
      <c r="D8976" t="s">
        <v>120</v>
      </c>
      <c r="E8976">
        <v>5</v>
      </c>
      <c r="F8976" t="s">
        <v>143</v>
      </c>
      <c r="G8976">
        <v>3</v>
      </c>
      <c r="H8976">
        <v>2.2586959800000002</v>
      </c>
      <c r="I8976" t="s">
        <v>98</v>
      </c>
      <c r="J8976" t="s">
        <v>172</v>
      </c>
    </row>
    <row r="8977" spans="1:10">
      <c r="A8977" t="str">
        <f t="shared" si="140"/>
        <v>C82-C86, C962015FemaleNon-Maori5</v>
      </c>
      <c r="B8977">
        <v>2015</v>
      </c>
      <c r="C8977" t="s">
        <v>27</v>
      </c>
      <c r="D8977" t="s">
        <v>120</v>
      </c>
      <c r="E8977">
        <v>5</v>
      </c>
      <c r="F8977" t="s">
        <v>143</v>
      </c>
      <c r="G8977">
        <v>2</v>
      </c>
      <c r="H8977">
        <v>1.5057973200000001</v>
      </c>
      <c r="I8977" t="s">
        <v>99</v>
      </c>
      <c r="J8977" t="s">
        <v>173</v>
      </c>
    </row>
    <row r="8978" spans="1:10">
      <c r="A8978" t="str">
        <f t="shared" si="140"/>
        <v>C91-C952015FemaleNon-Maori5</v>
      </c>
      <c r="B8978">
        <v>2015</v>
      </c>
      <c r="C8978" t="s">
        <v>27</v>
      </c>
      <c r="D8978" t="s">
        <v>120</v>
      </c>
      <c r="E8978">
        <v>5</v>
      </c>
      <c r="F8978" t="s">
        <v>143</v>
      </c>
      <c r="G8978">
        <v>1</v>
      </c>
      <c r="H8978">
        <v>0.75289866000000005</v>
      </c>
      <c r="I8978" t="s">
        <v>101</v>
      </c>
      <c r="J8978" t="s">
        <v>174</v>
      </c>
    </row>
    <row r="8979" spans="1:10">
      <c r="A8979" t="str">
        <f t="shared" si="140"/>
        <v>C00-C142016FemaleNon-Maori5</v>
      </c>
      <c r="B8979">
        <v>2016</v>
      </c>
      <c r="C8979" t="s">
        <v>27</v>
      </c>
      <c r="D8979" t="s">
        <v>120</v>
      </c>
      <c r="E8979">
        <v>5</v>
      </c>
      <c r="F8979" t="s">
        <v>143</v>
      </c>
      <c r="G8979">
        <v>2</v>
      </c>
      <c r="H8979">
        <v>1.4718869590000001</v>
      </c>
      <c r="I8979" t="s">
        <v>86</v>
      </c>
      <c r="J8979" t="s">
        <v>180</v>
      </c>
    </row>
    <row r="8980" spans="1:10">
      <c r="A8980" t="str">
        <f t="shared" si="140"/>
        <v>C18-C212016FemaleNon-Maori5</v>
      </c>
      <c r="B8980">
        <v>2016</v>
      </c>
      <c r="C8980" t="s">
        <v>27</v>
      </c>
      <c r="D8980" t="s">
        <v>120</v>
      </c>
      <c r="E8980">
        <v>5</v>
      </c>
      <c r="F8980" t="s">
        <v>143</v>
      </c>
      <c r="G8980">
        <v>2</v>
      </c>
      <c r="H8980">
        <v>1.4718869590000001</v>
      </c>
      <c r="I8980" t="s">
        <v>89</v>
      </c>
      <c r="J8980" t="s">
        <v>182</v>
      </c>
    </row>
    <row r="8981" spans="1:10">
      <c r="A8981" t="str">
        <f t="shared" si="140"/>
        <v>C432016FemaleNon-Maori5</v>
      </c>
      <c r="B8981">
        <v>2016</v>
      </c>
      <c r="C8981" t="s">
        <v>27</v>
      </c>
      <c r="D8981" t="s">
        <v>120</v>
      </c>
      <c r="E8981">
        <v>5</v>
      </c>
      <c r="F8981" t="s">
        <v>143</v>
      </c>
      <c r="G8981">
        <v>3</v>
      </c>
      <c r="H8981">
        <v>2.2078304389999999</v>
      </c>
      <c r="I8981" t="s">
        <v>93</v>
      </c>
      <c r="J8981" t="s">
        <v>186</v>
      </c>
    </row>
    <row r="8982" spans="1:10">
      <c r="A8982" t="str">
        <f t="shared" si="140"/>
        <v>C492016FemaleNon-Maori5</v>
      </c>
      <c r="B8982">
        <v>2016</v>
      </c>
      <c r="C8982" t="s">
        <v>27</v>
      </c>
      <c r="D8982" t="s">
        <v>120</v>
      </c>
      <c r="E8982">
        <v>5</v>
      </c>
      <c r="F8982" t="s">
        <v>143</v>
      </c>
      <c r="G8982">
        <v>3</v>
      </c>
      <c r="H8982">
        <v>2.2078304389999999</v>
      </c>
      <c r="I8982" t="s">
        <v>162</v>
      </c>
      <c r="J8982" t="s">
        <v>163</v>
      </c>
    </row>
    <row r="8983" spans="1:10">
      <c r="A8983" t="str">
        <f t="shared" si="140"/>
        <v>C502016FemaleNon-Maori5</v>
      </c>
      <c r="B8983">
        <v>2016</v>
      </c>
      <c r="C8983" t="s">
        <v>27</v>
      </c>
      <c r="D8983" t="s">
        <v>120</v>
      </c>
      <c r="E8983">
        <v>5</v>
      </c>
      <c r="F8983" t="s">
        <v>143</v>
      </c>
      <c r="G8983">
        <v>1</v>
      </c>
      <c r="H8983">
        <v>0.73594347999999998</v>
      </c>
      <c r="I8983" t="s">
        <v>102</v>
      </c>
      <c r="J8983" t="s">
        <v>214</v>
      </c>
    </row>
    <row r="8984" spans="1:10">
      <c r="A8984" t="str">
        <f t="shared" si="140"/>
        <v>C56-C572016FemaleNon-Maori5</v>
      </c>
      <c r="B8984">
        <v>2016</v>
      </c>
      <c r="C8984" t="s">
        <v>27</v>
      </c>
      <c r="D8984" t="s">
        <v>120</v>
      </c>
      <c r="E8984">
        <v>5</v>
      </c>
      <c r="F8984" t="s">
        <v>143</v>
      </c>
      <c r="G8984">
        <v>5</v>
      </c>
      <c r="H8984">
        <v>3.6797173980000002</v>
      </c>
      <c r="I8984" t="s">
        <v>105</v>
      </c>
      <c r="J8984" t="s">
        <v>233</v>
      </c>
    </row>
    <row r="8985" spans="1:10">
      <c r="A8985" t="str">
        <f t="shared" si="140"/>
        <v>C64-C66, C682016FemaleNon-Maori5</v>
      </c>
      <c r="B8985">
        <v>2016</v>
      </c>
      <c r="C8985" t="s">
        <v>27</v>
      </c>
      <c r="D8985" t="s">
        <v>120</v>
      </c>
      <c r="E8985">
        <v>5</v>
      </c>
      <c r="F8985" t="s">
        <v>143</v>
      </c>
      <c r="G8985">
        <v>1</v>
      </c>
      <c r="H8985">
        <v>0.73594347999999998</v>
      </c>
      <c r="I8985" t="s">
        <v>94</v>
      </c>
      <c r="J8985" t="s">
        <v>164</v>
      </c>
    </row>
    <row r="8986" spans="1:10">
      <c r="A8986" t="str">
        <f t="shared" si="140"/>
        <v>C712016FemaleNon-Maori5</v>
      </c>
      <c r="B8986">
        <v>2016</v>
      </c>
      <c r="C8986" t="s">
        <v>27</v>
      </c>
      <c r="D8986" t="s">
        <v>120</v>
      </c>
      <c r="E8986">
        <v>5</v>
      </c>
      <c r="F8986" t="s">
        <v>143</v>
      </c>
      <c r="G8986">
        <v>6</v>
      </c>
      <c r="H8986">
        <v>4.4156608769999997</v>
      </c>
      <c r="I8986" t="s">
        <v>96</v>
      </c>
      <c r="J8986" t="s">
        <v>167</v>
      </c>
    </row>
    <row r="8987" spans="1:10">
      <c r="A8987" t="str">
        <f t="shared" si="140"/>
        <v>C722016FemaleNon-Maori5</v>
      </c>
      <c r="B8987">
        <v>2016</v>
      </c>
      <c r="C8987" t="s">
        <v>27</v>
      </c>
      <c r="D8987" t="s">
        <v>120</v>
      </c>
      <c r="E8987">
        <v>5</v>
      </c>
      <c r="F8987" t="s">
        <v>143</v>
      </c>
      <c r="G8987">
        <v>2</v>
      </c>
      <c r="H8987">
        <v>1.4718869590000001</v>
      </c>
      <c r="I8987" t="s">
        <v>168</v>
      </c>
      <c r="J8987" t="s">
        <v>169</v>
      </c>
    </row>
    <row r="8988" spans="1:10">
      <c r="A8988" t="str">
        <f t="shared" si="140"/>
        <v>C732016FemaleNon-Maori5</v>
      </c>
      <c r="B8988">
        <v>2016</v>
      </c>
      <c r="C8988" t="s">
        <v>27</v>
      </c>
      <c r="D8988" t="s">
        <v>120</v>
      </c>
      <c r="E8988">
        <v>5</v>
      </c>
      <c r="F8988" t="s">
        <v>143</v>
      </c>
      <c r="G8988">
        <v>3</v>
      </c>
      <c r="H8988">
        <v>2.2078304389999999</v>
      </c>
      <c r="I8988" t="s">
        <v>97</v>
      </c>
      <c r="J8988" t="s">
        <v>183</v>
      </c>
    </row>
    <row r="8989" spans="1:10">
      <c r="A8989" t="str">
        <f t="shared" si="140"/>
        <v>C812016FemaleNon-Maori5</v>
      </c>
      <c r="B8989">
        <v>2016</v>
      </c>
      <c r="C8989" t="s">
        <v>27</v>
      </c>
      <c r="D8989" t="s">
        <v>120</v>
      </c>
      <c r="E8989">
        <v>5</v>
      </c>
      <c r="F8989" t="s">
        <v>143</v>
      </c>
      <c r="G8989">
        <v>5</v>
      </c>
      <c r="H8989">
        <v>3.6797173980000002</v>
      </c>
      <c r="I8989" t="s">
        <v>98</v>
      </c>
      <c r="J8989" t="s">
        <v>172</v>
      </c>
    </row>
    <row r="8990" spans="1:10">
      <c r="A8990" t="str">
        <f t="shared" si="140"/>
        <v>C82-C86, C962016FemaleNon-Maori5</v>
      </c>
      <c r="B8990">
        <v>2016</v>
      </c>
      <c r="C8990" t="s">
        <v>27</v>
      </c>
      <c r="D8990" t="s">
        <v>120</v>
      </c>
      <c r="E8990">
        <v>5</v>
      </c>
      <c r="F8990" t="s">
        <v>143</v>
      </c>
      <c r="G8990">
        <v>2</v>
      </c>
      <c r="H8990">
        <v>1.4718869590000001</v>
      </c>
      <c r="I8990" t="s">
        <v>99</v>
      </c>
      <c r="J8990" t="s">
        <v>173</v>
      </c>
    </row>
    <row r="8991" spans="1:10">
      <c r="A8991" t="str">
        <f t="shared" si="140"/>
        <v>C91-C952016FemaleNon-Maori5</v>
      </c>
      <c r="B8991">
        <v>2016</v>
      </c>
      <c r="C8991" t="s">
        <v>27</v>
      </c>
      <c r="D8991" t="s">
        <v>120</v>
      </c>
      <c r="E8991">
        <v>5</v>
      </c>
      <c r="F8991" t="s">
        <v>143</v>
      </c>
      <c r="G8991">
        <v>1</v>
      </c>
      <c r="H8991">
        <v>0.73594347999999998</v>
      </c>
      <c r="I8991" t="s">
        <v>101</v>
      </c>
      <c r="J8991" t="s">
        <v>174</v>
      </c>
    </row>
    <row r="8992" spans="1:10">
      <c r="A8992" t="str">
        <f t="shared" si="140"/>
        <v>D45-D472016FemaleNon-Maori5</v>
      </c>
      <c r="B8992">
        <v>2016</v>
      </c>
      <c r="C8992" t="s">
        <v>27</v>
      </c>
      <c r="D8992" t="s">
        <v>120</v>
      </c>
      <c r="E8992">
        <v>5</v>
      </c>
      <c r="F8992" t="s">
        <v>143</v>
      </c>
      <c r="G8992">
        <v>1</v>
      </c>
      <c r="H8992">
        <v>0.73594347999999998</v>
      </c>
      <c r="I8992" t="s">
        <v>140</v>
      </c>
      <c r="J8992" t="s">
        <v>181</v>
      </c>
    </row>
    <row r="8993" spans="1:10">
      <c r="A8993" t="str">
        <f t="shared" si="140"/>
        <v>C18-C212017FemaleNon-Maori5</v>
      </c>
      <c r="B8993">
        <v>2017</v>
      </c>
      <c r="C8993" t="s">
        <v>27</v>
      </c>
      <c r="D8993" t="s">
        <v>120</v>
      </c>
      <c r="E8993">
        <v>5</v>
      </c>
      <c r="F8993" t="s">
        <v>143</v>
      </c>
      <c r="G8993">
        <v>7</v>
      </c>
      <c r="H8993">
        <v>5.0530571000000002</v>
      </c>
      <c r="I8993" t="s">
        <v>89</v>
      </c>
      <c r="J8993" t="s">
        <v>182</v>
      </c>
    </row>
    <row r="8994" spans="1:10">
      <c r="A8994" t="str">
        <f t="shared" si="140"/>
        <v>C33-C342017FemaleNon-Maori5</v>
      </c>
      <c r="B8994">
        <v>2017</v>
      </c>
      <c r="C8994" t="s">
        <v>27</v>
      </c>
      <c r="D8994" t="s">
        <v>120</v>
      </c>
      <c r="E8994">
        <v>5</v>
      </c>
      <c r="F8994" t="s">
        <v>143</v>
      </c>
      <c r="G8994">
        <v>1</v>
      </c>
      <c r="H8994">
        <v>0.72186530000000004</v>
      </c>
      <c r="I8994" t="s">
        <v>92</v>
      </c>
      <c r="J8994" t="s">
        <v>175</v>
      </c>
    </row>
    <row r="8995" spans="1:10">
      <c r="A8995" t="str">
        <f t="shared" si="140"/>
        <v>C432017FemaleNon-Maori5</v>
      </c>
      <c r="B8995">
        <v>2017</v>
      </c>
      <c r="C8995" t="s">
        <v>27</v>
      </c>
      <c r="D8995" t="s">
        <v>120</v>
      </c>
      <c r="E8995">
        <v>5</v>
      </c>
      <c r="F8995" t="s">
        <v>143</v>
      </c>
      <c r="G8995">
        <v>4</v>
      </c>
      <c r="H8995">
        <v>2.8874612000000002</v>
      </c>
      <c r="I8995" t="s">
        <v>93</v>
      </c>
      <c r="J8995" t="s">
        <v>186</v>
      </c>
    </row>
    <row r="8996" spans="1:10">
      <c r="A8996" t="str">
        <f t="shared" si="140"/>
        <v>C482017FemaleNon-Maori5</v>
      </c>
      <c r="B8996">
        <v>2017</v>
      </c>
      <c r="C8996" t="s">
        <v>27</v>
      </c>
      <c r="D8996" t="s">
        <v>120</v>
      </c>
      <c r="E8996">
        <v>5</v>
      </c>
      <c r="F8996" t="s">
        <v>143</v>
      </c>
      <c r="G8996">
        <v>1</v>
      </c>
      <c r="H8996">
        <v>0.72186530000000004</v>
      </c>
      <c r="I8996" t="s">
        <v>200</v>
      </c>
      <c r="J8996" t="s">
        <v>201</v>
      </c>
    </row>
    <row r="8997" spans="1:10">
      <c r="A8997" t="str">
        <f t="shared" si="140"/>
        <v>C492017FemaleNon-Maori5</v>
      </c>
      <c r="B8997">
        <v>2017</v>
      </c>
      <c r="C8997" t="s">
        <v>27</v>
      </c>
      <c r="D8997" t="s">
        <v>120</v>
      </c>
      <c r="E8997">
        <v>5</v>
      </c>
      <c r="F8997" t="s">
        <v>143</v>
      </c>
      <c r="G8997">
        <v>1</v>
      </c>
      <c r="H8997">
        <v>0.72186530000000004</v>
      </c>
      <c r="I8997" t="s">
        <v>162</v>
      </c>
      <c r="J8997" t="s">
        <v>163</v>
      </c>
    </row>
    <row r="8998" spans="1:10">
      <c r="A8998" t="str">
        <f t="shared" si="140"/>
        <v>C502017FemaleNon-Maori5</v>
      </c>
      <c r="B8998">
        <v>2017</v>
      </c>
      <c r="C8998" t="s">
        <v>27</v>
      </c>
      <c r="D8998" t="s">
        <v>120</v>
      </c>
      <c r="E8998">
        <v>5</v>
      </c>
      <c r="F8998" t="s">
        <v>143</v>
      </c>
      <c r="G8998">
        <v>1</v>
      </c>
      <c r="H8998">
        <v>0.72186530000000004</v>
      </c>
      <c r="I8998" t="s">
        <v>102</v>
      </c>
      <c r="J8998" t="s">
        <v>214</v>
      </c>
    </row>
    <row r="8999" spans="1:10">
      <c r="A8999" t="str">
        <f t="shared" si="140"/>
        <v>C532017FemaleNon-Maori5</v>
      </c>
      <c r="B8999">
        <v>2017</v>
      </c>
      <c r="C8999" t="s">
        <v>27</v>
      </c>
      <c r="D8999" t="s">
        <v>120</v>
      </c>
      <c r="E8999">
        <v>5</v>
      </c>
      <c r="F8999" t="s">
        <v>143</v>
      </c>
      <c r="G8999">
        <v>3</v>
      </c>
      <c r="H8999">
        <v>2.1655959</v>
      </c>
      <c r="I8999" t="s">
        <v>103</v>
      </c>
      <c r="J8999" t="s">
        <v>235</v>
      </c>
    </row>
    <row r="9000" spans="1:10">
      <c r="A9000" t="str">
        <f t="shared" si="140"/>
        <v>C56-C572017FemaleNon-Maori5</v>
      </c>
      <c r="B9000">
        <v>2017</v>
      </c>
      <c r="C9000" t="s">
        <v>27</v>
      </c>
      <c r="D9000" t="s">
        <v>120</v>
      </c>
      <c r="E9000">
        <v>5</v>
      </c>
      <c r="F9000" t="s">
        <v>143</v>
      </c>
      <c r="G9000">
        <v>3</v>
      </c>
      <c r="H9000">
        <v>2.1655959</v>
      </c>
      <c r="I9000" t="s">
        <v>105</v>
      </c>
      <c r="J9000" t="s">
        <v>233</v>
      </c>
    </row>
    <row r="9001" spans="1:10">
      <c r="A9001" t="str">
        <f t="shared" si="140"/>
        <v>C712017FemaleNon-Maori5</v>
      </c>
      <c r="B9001">
        <v>2017</v>
      </c>
      <c r="C9001" t="s">
        <v>27</v>
      </c>
      <c r="D9001" t="s">
        <v>120</v>
      </c>
      <c r="E9001">
        <v>5</v>
      </c>
      <c r="F9001" t="s">
        <v>143</v>
      </c>
      <c r="G9001">
        <v>4</v>
      </c>
      <c r="H9001">
        <v>2.8874612000000002</v>
      </c>
      <c r="I9001" t="s">
        <v>96</v>
      </c>
      <c r="J9001" t="s">
        <v>167</v>
      </c>
    </row>
    <row r="9002" spans="1:10">
      <c r="A9002" t="str">
        <f t="shared" si="140"/>
        <v>C732017FemaleNon-Maori5</v>
      </c>
      <c r="B9002">
        <v>2017</v>
      </c>
      <c r="C9002" t="s">
        <v>27</v>
      </c>
      <c r="D9002" t="s">
        <v>120</v>
      </c>
      <c r="E9002">
        <v>5</v>
      </c>
      <c r="F9002" t="s">
        <v>143</v>
      </c>
      <c r="G9002">
        <v>7</v>
      </c>
      <c r="H9002">
        <v>5.0530571000000002</v>
      </c>
      <c r="I9002" t="s">
        <v>97</v>
      </c>
      <c r="J9002" t="s">
        <v>183</v>
      </c>
    </row>
    <row r="9003" spans="1:10">
      <c r="A9003" t="str">
        <f t="shared" si="140"/>
        <v>C812017FemaleNon-Maori5</v>
      </c>
      <c r="B9003">
        <v>2017</v>
      </c>
      <c r="C9003" t="s">
        <v>27</v>
      </c>
      <c r="D9003" t="s">
        <v>120</v>
      </c>
      <c r="E9003">
        <v>5</v>
      </c>
      <c r="F9003" t="s">
        <v>143</v>
      </c>
      <c r="G9003">
        <v>6</v>
      </c>
      <c r="H9003">
        <v>4.3311918</v>
      </c>
      <c r="I9003" t="s">
        <v>98</v>
      </c>
      <c r="J9003" t="s">
        <v>172</v>
      </c>
    </row>
    <row r="9004" spans="1:10">
      <c r="A9004" t="str">
        <f t="shared" si="140"/>
        <v>C82-C86, C962017FemaleNon-Maori5</v>
      </c>
      <c r="B9004">
        <v>2017</v>
      </c>
      <c r="C9004" t="s">
        <v>27</v>
      </c>
      <c r="D9004" t="s">
        <v>120</v>
      </c>
      <c r="E9004">
        <v>5</v>
      </c>
      <c r="F9004" t="s">
        <v>143</v>
      </c>
      <c r="G9004">
        <v>4</v>
      </c>
      <c r="H9004">
        <v>2.8874612000000002</v>
      </c>
      <c r="I9004" t="s">
        <v>99</v>
      </c>
      <c r="J9004" t="s">
        <v>173</v>
      </c>
    </row>
    <row r="9005" spans="1:10">
      <c r="A9005" t="str">
        <f t="shared" si="140"/>
        <v>D45-D472017FemaleNon-Maori5</v>
      </c>
      <c r="B9005">
        <v>2017</v>
      </c>
      <c r="C9005" t="s">
        <v>27</v>
      </c>
      <c r="D9005" t="s">
        <v>120</v>
      </c>
      <c r="E9005">
        <v>5</v>
      </c>
      <c r="F9005" t="s">
        <v>143</v>
      </c>
      <c r="G9005">
        <v>1</v>
      </c>
      <c r="H9005">
        <v>0.72186530000000004</v>
      </c>
      <c r="I9005" t="s">
        <v>140</v>
      </c>
      <c r="J9005" t="s">
        <v>181</v>
      </c>
    </row>
    <row r="9006" spans="1:10">
      <c r="A9006" t="str">
        <f t="shared" si="140"/>
        <v>C00-C142015FemaleNon-Maori6</v>
      </c>
      <c r="B9006">
        <v>2015</v>
      </c>
      <c r="C9006" t="s">
        <v>27</v>
      </c>
      <c r="D9006" t="s">
        <v>120</v>
      </c>
      <c r="E9006">
        <v>6</v>
      </c>
      <c r="F9006" t="s">
        <v>144</v>
      </c>
      <c r="G9006">
        <v>4</v>
      </c>
      <c r="H9006">
        <v>3.046690532</v>
      </c>
      <c r="I9006" t="s">
        <v>86</v>
      </c>
      <c r="J9006" t="s">
        <v>180</v>
      </c>
    </row>
    <row r="9007" spans="1:10">
      <c r="A9007" t="str">
        <f t="shared" si="140"/>
        <v>C162015FemaleNon-Maori6</v>
      </c>
      <c r="B9007">
        <v>2015</v>
      </c>
      <c r="C9007" t="s">
        <v>27</v>
      </c>
      <c r="D9007" t="s">
        <v>120</v>
      </c>
      <c r="E9007">
        <v>6</v>
      </c>
      <c r="F9007" t="s">
        <v>144</v>
      </c>
      <c r="G9007">
        <v>2</v>
      </c>
      <c r="H9007">
        <v>1.523345266</v>
      </c>
      <c r="I9007" t="s">
        <v>88</v>
      </c>
      <c r="J9007" t="s">
        <v>188</v>
      </c>
    </row>
    <row r="9008" spans="1:10">
      <c r="A9008" t="str">
        <f t="shared" si="140"/>
        <v>C18-C212015FemaleNon-Maori6</v>
      </c>
      <c r="B9008">
        <v>2015</v>
      </c>
      <c r="C9008" t="s">
        <v>27</v>
      </c>
      <c r="D9008" t="s">
        <v>120</v>
      </c>
      <c r="E9008">
        <v>6</v>
      </c>
      <c r="F9008" t="s">
        <v>144</v>
      </c>
      <c r="G9008">
        <v>2</v>
      </c>
      <c r="H9008">
        <v>1.523345266</v>
      </c>
      <c r="I9008" t="s">
        <v>89</v>
      </c>
      <c r="J9008" t="s">
        <v>182</v>
      </c>
    </row>
    <row r="9009" spans="1:10">
      <c r="A9009" t="str">
        <f t="shared" si="140"/>
        <v>C33-C342015FemaleNon-Maori6</v>
      </c>
      <c r="B9009">
        <v>2015</v>
      </c>
      <c r="C9009" t="s">
        <v>27</v>
      </c>
      <c r="D9009" t="s">
        <v>120</v>
      </c>
      <c r="E9009">
        <v>6</v>
      </c>
      <c r="F9009" t="s">
        <v>144</v>
      </c>
      <c r="G9009">
        <v>2</v>
      </c>
      <c r="H9009">
        <v>1.523345266</v>
      </c>
      <c r="I9009" t="s">
        <v>92</v>
      </c>
      <c r="J9009" t="s">
        <v>175</v>
      </c>
    </row>
    <row r="9010" spans="1:10">
      <c r="A9010" t="str">
        <f t="shared" si="140"/>
        <v>C432015FemaleNon-Maori6</v>
      </c>
      <c r="B9010">
        <v>2015</v>
      </c>
      <c r="C9010" t="s">
        <v>27</v>
      </c>
      <c r="D9010" t="s">
        <v>120</v>
      </c>
      <c r="E9010">
        <v>6</v>
      </c>
      <c r="F9010" t="s">
        <v>144</v>
      </c>
      <c r="G9010">
        <v>15</v>
      </c>
      <c r="H9010">
        <v>11.4250895</v>
      </c>
      <c r="I9010" t="s">
        <v>93</v>
      </c>
      <c r="J9010" t="s">
        <v>186</v>
      </c>
    </row>
    <row r="9011" spans="1:10">
      <c r="A9011" t="str">
        <f t="shared" si="140"/>
        <v>C492015FemaleNon-Maori6</v>
      </c>
      <c r="B9011">
        <v>2015</v>
      </c>
      <c r="C9011" t="s">
        <v>27</v>
      </c>
      <c r="D9011" t="s">
        <v>120</v>
      </c>
      <c r="E9011">
        <v>6</v>
      </c>
      <c r="F9011" t="s">
        <v>144</v>
      </c>
      <c r="G9011">
        <v>2</v>
      </c>
      <c r="H9011">
        <v>1.523345266</v>
      </c>
      <c r="I9011" t="s">
        <v>162</v>
      </c>
      <c r="J9011" t="s">
        <v>163</v>
      </c>
    </row>
    <row r="9012" spans="1:10">
      <c r="A9012" t="str">
        <f t="shared" si="140"/>
        <v>C502015FemaleNon-Maori6</v>
      </c>
      <c r="B9012">
        <v>2015</v>
      </c>
      <c r="C9012" t="s">
        <v>27</v>
      </c>
      <c r="D9012" t="s">
        <v>120</v>
      </c>
      <c r="E9012">
        <v>6</v>
      </c>
      <c r="F9012" t="s">
        <v>144</v>
      </c>
      <c r="G9012">
        <v>11</v>
      </c>
      <c r="H9012">
        <v>8.3783989640000005</v>
      </c>
      <c r="I9012" t="s">
        <v>102</v>
      </c>
      <c r="J9012" t="s">
        <v>214</v>
      </c>
    </row>
    <row r="9013" spans="1:10">
      <c r="A9013" t="str">
        <f t="shared" si="140"/>
        <v>C532015FemaleNon-Maori6</v>
      </c>
      <c r="B9013">
        <v>2015</v>
      </c>
      <c r="C9013" t="s">
        <v>27</v>
      </c>
      <c r="D9013" t="s">
        <v>120</v>
      </c>
      <c r="E9013">
        <v>6</v>
      </c>
      <c r="F9013" t="s">
        <v>144</v>
      </c>
      <c r="G9013">
        <v>8</v>
      </c>
      <c r="H9013">
        <v>6.093381065</v>
      </c>
      <c r="I9013" t="s">
        <v>103</v>
      </c>
      <c r="J9013" t="s">
        <v>235</v>
      </c>
    </row>
    <row r="9014" spans="1:10">
      <c r="A9014" t="str">
        <f t="shared" si="140"/>
        <v>C54-C552015FemaleNon-Maori6</v>
      </c>
      <c r="B9014">
        <v>2015</v>
      </c>
      <c r="C9014" t="s">
        <v>27</v>
      </c>
      <c r="D9014" t="s">
        <v>120</v>
      </c>
      <c r="E9014">
        <v>6</v>
      </c>
      <c r="F9014" t="s">
        <v>144</v>
      </c>
      <c r="G9014">
        <v>2</v>
      </c>
      <c r="H9014">
        <v>1.523345266</v>
      </c>
      <c r="I9014" t="s">
        <v>104</v>
      </c>
      <c r="J9014" t="s">
        <v>234</v>
      </c>
    </row>
    <row r="9015" spans="1:10">
      <c r="A9015" t="str">
        <f t="shared" si="140"/>
        <v>C56-C572015FemaleNon-Maori6</v>
      </c>
      <c r="B9015">
        <v>2015</v>
      </c>
      <c r="C9015" t="s">
        <v>27</v>
      </c>
      <c r="D9015" t="s">
        <v>120</v>
      </c>
      <c r="E9015">
        <v>6</v>
      </c>
      <c r="F9015" t="s">
        <v>144</v>
      </c>
      <c r="G9015">
        <v>5</v>
      </c>
      <c r="H9015">
        <v>3.8083631659999999</v>
      </c>
      <c r="I9015" t="s">
        <v>105</v>
      </c>
      <c r="J9015" t="s">
        <v>233</v>
      </c>
    </row>
    <row r="9016" spans="1:10">
      <c r="A9016" t="str">
        <f t="shared" si="140"/>
        <v>C582015FemaleNon-Maori6</v>
      </c>
      <c r="B9016">
        <v>2015</v>
      </c>
      <c r="C9016" t="s">
        <v>27</v>
      </c>
      <c r="D9016" t="s">
        <v>120</v>
      </c>
      <c r="E9016">
        <v>6</v>
      </c>
      <c r="F9016" t="s">
        <v>144</v>
      </c>
      <c r="G9016">
        <v>1</v>
      </c>
      <c r="H9016">
        <v>0.76167263299999999</v>
      </c>
      <c r="I9016" t="s">
        <v>236</v>
      </c>
      <c r="J9016" t="s">
        <v>237</v>
      </c>
    </row>
    <row r="9017" spans="1:10">
      <c r="A9017" t="str">
        <f t="shared" si="140"/>
        <v>C702015FemaleNon-Maori6</v>
      </c>
      <c r="B9017">
        <v>2015</v>
      </c>
      <c r="C9017" t="s">
        <v>27</v>
      </c>
      <c r="D9017" t="s">
        <v>120</v>
      </c>
      <c r="E9017">
        <v>6</v>
      </c>
      <c r="F9017" t="s">
        <v>144</v>
      </c>
      <c r="G9017">
        <v>1</v>
      </c>
      <c r="H9017">
        <v>0.76167263299999999</v>
      </c>
      <c r="I9017" t="s">
        <v>203</v>
      </c>
      <c r="J9017" t="s">
        <v>204</v>
      </c>
    </row>
    <row r="9018" spans="1:10">
      <c r="A9018" t="str">
        <f t="shared" si="140"/>
        <v>C712015FemaleNon-Maori6</v>
      </c>
      <c r="B9018">
        <v>2015</v>
      </c>
      <c r="C9018" t="s">
        <v>27</v>
      </c>
      <c r="D9018" t="s">
        <v>120</v>
      </c>
      <c r="E9018">
        <v>6</v>
      </c>
      <c r="F9018" t="s">
        <v>144</v>
      </c>
      <c r="G9018">
        <v>4</v>
      </c>
      <c r="H9018">
        <v>3.046690532</v>
      </c>
      <c r="I9018" t="s">
        <v>96</v>
      </c>
      <c r="J9018" t="s">
        <v>167</v>
      </c>
    </row>
    <row r="9019" spans="1:10">
      <c r="A9019" t="str">
        <f t="shared" si="140"/>
        <v>C732015FemaleNon-Maori6</v>
      </c>
      <c r="B9019">
        <v>2015</v>
      </c>
      <c r="C9019" t="s">
        <v>27</v>
      </c>
      <c r="D9019" t="s">
        <v>120</v>
      </c>
      <c r="E9019">
        <v>6</v>
      </c>
      <c r="F9019" t="s">
        <v>144</v>
      </c>
      <c r="G9019">
        <v>6</v>
      </c>
      <c r="H9019">
        <v>4.5700357990000002</v>
      </c>
      <c r="I9019" t="s">
        <v>97</v>
      </c>
      <c r="J9019" t="s">
        <v>183</v>
      </c>
    </row>
    <row r="9020" spans="1:10">
      <c r="A9020" t="str">
        <f t="shared" si="140"/>
        <v>C812015FemaleNon-Maori6</v>
      </c>
      <c r="B9020">
        <v>2015</v>
      </c>
      <c r="C9020" t="s">
        <v>27</v>
      </c>
      <c r="D9020" t="s">
        <v>120</v>
      </c>
      <c r="E9020">
        <v>6</v>
      </c>
      <c r="F9020" t="s">
        <v>144</v>
      </c>
      <c r="G9020">
        <v>5</v>
      </c>
      <c r="H9020">
        <v>3.8083631659999999</v>
      </c>
      <c r="I9020" t="s">
        <v>98</v>
      </c>
      <c r="J9020" t="s">
        <v>172</v>
      </c>
    </row>
    <row r="9021" spans="1:10">
      <c r="A9021" t="str">
        <f t="shared" si="140"/>
        <v>C82-C86, C962015FemaleNon-Maori6</v>
      </c>
      <c r="B9021">
        <v>2015</v>
      </c>
      <c r="C9021" t="s">
        <v>27</v>
      </c>
      <c r="D9021" t="s">
        <v>120</v>
      </c>
      <c r="E9021">
        <v>6</v>
      </c>
      <c r="F9021" t="s">
        <v>144</v>
      </c>
      <c r="G9021">
        <v>1</v>
      </c>
      <c r="H9021">
        <v>0.76167263299999999</v>
      </c>
      <c r="I9021" t="s">
        <v>99</v>
      </c>
      <c r="J9021" t="s">
        <v>173</v>
      </c>
    </row>
    <row r="9022" spans="1:10">
      <c r="A9022" t="str">
        <f t="shared" si="140"/>
        <v>C91-C952015FemaleNon-Maori6</v>
      </c>
      <c r="B9022">
        <v>2015</v>
      </c>
      <c r="C9022" t="s">
        <v>27</v>
      </c>
      <c r="D9022" t="s">
        <v>120</v>
      </c>
      <c r="E9022">
        <v>6</v>
      </c>
      <c r="F9022" t="s">
        <v>144</v>
      </c>
      <c r="G9022">
        <v>8</v>
      </c>
      <c r="H9022">
        <v>6.093381065</v>
      </c>
      <c r="I9022" t="s">
        <v>101</v>
      </c>
      <c r="J9022" t="s">
        <v>174</v>
      </c>
    </row>
    <row r="9023" spans="1:10">
      <c r="A9023" t="str">
        <f t="shared" si="140"/>
        <v>D45-D472015FemaleNon-Maori6</v>
      </c>
      <c r="B9023">
        <v>2015</v>
      </c>
      <c r="C9023" t="s">
        <v>27</v>
      </c>
      <c r="D9023" t="s">
        <v>120</v>
      </c>
      <c r="E9023">
        <v>6</v>
      </c>
      <c r="F9023" t="s">
        <v>144</v>
      </c>
      <c r="G9023">
        <v>1</v>
      </c>
      <c r="H9023">
        <v>0.76167263299999999</v>
      </c>
      <c r="I9023" t="s">
        <v>140</v>
      </c>
      <c r="J9023" t="s">
        <v>181</v>
      </c>
    </row>
    <row r="9024" spans="1:10">
      <c r="A9024" t="str">
        <f t="shared" si="140"/>
        <v>C00-C142016FemaleNon-Maori6</v>
      </c>
      <c r="B9024">
        <v>2016</v>
      </c>
      <c r="C9024" t="s">
        <v>27</v>
      </c>
      <c r="D9024" t="s">
        <v>120</v>
      </c>
      <c r="E9024">
        <v>6</v>
      </c>
      <c r="F9024" t="s">
        <v>144</v>
      </c>
      <c r="G9024">
        <v>3</v>
      </c>
      <c r="H9024">
        <v>2.1204410519999999</v>
      </c>
      <c r="I9024" t="s">
        <v>86</v>
      </c>
      <c r="J9024" t="s">
        <v>180</v>
      </c>
    </row>
    <row r="9025" spans="1:10">
      <c r="A9025" t="str">
        <f t="shared" si="140"/>
        <v>C162016FemaleNon-Maori6</v>
      </c>
      <c r="B9025">
        <v>2016</v>
      </c>
      <c r="C9025" t="s">
        <v>27</v>
      </c>
      <c r="D9025" t="s">
        <v>120</v>
      </c>
      <c r="E9025">
        <v>6</v>
      </c>
      <c r="F9025" t="s">
        <v>144</v>
      </c>
      <c r="G9025">
        <v>2</v>
      </c>
      <c r="H9025">
        <v>1.413627368</v>
      </c>
      <c r="I9025" t="s">
        <v>88</v>
      </c>
      <c r="J9025" t="s">
        <v>188</v>
      </c>
    </row>
    <row r="9026" spans="1:10">
      <c r="A9026" t="str">
        <f t="shared" si="140"/>
        <v>C172016FemaleNon-Maori6</v>
      </c>
      <c r="B9026">
        <v>2016</v>
      </c>
      <c r="C9026" t="s">
        <v>27</v>
      </c>
      <c r="D9026" t="s">
        <v>120</v>
      </c>
      <c r="E9026">
        <v>6</v>
      </c>
      <c r="F9026" t="s">
        <v>144</v>
      </c>
      <c r="G9026">
        <v>1</v>
      </c>
      <c r="H9026">
        <v>0.706813684</v>
      </c>
      <c r="I9026" t="s">
        <v>208</v>
      </c>
      <c r="J9026" t="s">
        <v>209</v>
      </c>
    </row>
    <row r="9027" spans="1:10">
      <c r="A9027" t="str">
        <f t="shared" ref="A9027:A9090" si="141">I9027&amp;B9027&amp;C9027&amp;D9027&amp;E9027</f>
        <v>C18-C212016FemaleNon-Maori6</v>
      </c>
      <c r="B9027">
        <v>2016</v>
      </c>
      <c r="C9027" t="s">
        <v>27</v>
      </c>
      <c r="D9027" t="s">
        <v>120</v>
      </c>
      <c r="E9027">
        <v>6</v>
      </c>
      <c r="F9027" t="s">
        <v>144</v>
      </c>
      <c r="G9027">
        <v>3</v>
      </c>
      <c r="H9027">
        <v>2.1204410519999999</v>
      </c>
      <c r="I9027" t="s">
        <v>89</v>
      </c>
      <c r="J9027" t="s">
        <v>182</v>
      </c>
    </row>
    <row r="9028" spans="1:10">
      <c r="A9028" t="str">
        <f t="shared" si="141"/>
        <v>C432016FemaleNon-Maori6</v>
      </c>
      <c r="B9028">
        <v>2016</v>
      </c>
      <c r="C9028" t="s">
        <v>27</v>
      </c>
      <c r="D9028" t="s">
        <v>120</v>
      </c>
      <c r="E9028">
        <v>6</v>
      </c>
      <c r="F9028" t="s">
        <v>144</v>
      </c>
      <c r="G9028">
        <v>6</v>
      </c>
      <c r="H9028">
        <v>4.2408821029999997</v>
      </c>
      <c r="I9028" t="s">
        <v>93</v>
      </c>
      <c r="J9028" t="s">
        <v>186</v>
      </c>
    </row>
    <row r="9029" spans="1:10">
      <c r="A9029" t="str">
        <f t="shared" si="141"/>
        <v>C442016FemaleNon-Maori6</v>
      </c>
      <c r="B9029">
        <v>2016</v>
      </c>
      <c r="C9029" t="s">
        <v>27</v>
      </c>
      <c r="D9029" t="s">
        <v>120</v>
      </c>
      <c r="E9029">
        <v>6</v>
      </c>
      <c r="F9029" t="s">
        <v>144</v>
      </c>
      <c r="G9029">
        <v>1</v>
      </c>
      <c r="H9029">
        <v>0.706813684</v>
      </c>
      <c r="I9029" t="s">
        <v>176</v>
      </c>
      <c r="J9029" t="s">
        <v>177</v>
      </c>
    </row>
    <row r="9030" spans="1:10">
      <c r="A9030" t="str">
        <f t="shared" si="141"/>
        <v>C492016FemaleNon-Maori6</v>
      </c>
      <c r="B9030">
        <v>2016</v>
      </c>
      <c r="C9030" t="s">
        <v>27</v>
      </c>
      <c r="D9030" t="s">
        <v>120</v>
      </c>
      <c r="E9030">
        <v>6</v>
      </c>
      <c r="F9030" t="s">
        <v>144</v>
      </c>
      <c r="G9030">
        <v>1</v>
      </c>
      <c r="H9030">
        <v>0.706813684</v>
      </c>
      <c r="I9030" t="s">
        <v>162</v>
      </c>
      <c r="J9030" t="s">
        <v>163</v>
      </c>
    </row>
    <row r="9031" spans="1:10">
      <c r="A9031" t="str">
        <f t="shared" si="141"/>
        <v>C502016FemaleNon-Maori6</v>
      </c>
      <c r="B9031">
        <v>2016</v>
      </c>
      <c r="C9031" t="s">
        <v>27</v>
      </c>
      <c r="D9031" t="s">
        <v>120</v>
      </c>
      <c r="E9031">
        <v>6</v>
      </c>
      <c r="F9031" t="s">
        <v>144</v>
      </c>
      <c r="G9031">
        <v>13</v>
      </c>
      <c r="H9031">
        <v>9.1885778909999996</v>
      </c>
      <c r="I9031" t="s">
        <v>102</v>
      </c>
      <c r="J9031" t="s">
        <v>214</v>
      </c>
    </row>
    <row r="9032" spans="1:10">
      <c r="A9032" t="str">
        <f t="shared" si="141"/>
        <v>C532016FemaleNon-Maori6</v>
      </c>
      <c r="B9032">
        <v>2016</v>
      </c>
      <c r="C9032" t="s">
        <v>27</v>
      </c>
      <c r="D9032" t="s">
        <v>120</v>
      </c>
      <c r="E9032">
        <v>6</v>
      </c>
      <c r="F9032" t="s">
        <v>144</v>
      </c>
      <c r="G9032">
        <v>7</v>
      </c>
      <c r="H9032">
        <v>4.9476957869999998</v>
      </c>
      <c r="I9032" t="s">
        <v>103</v>
      </c>
      <c r="J9032" t="s">
        <v>235</v>
      </c>
    </row>
    <row r="9033" spans="1:10">
      <c r="A9033" t="str">
        <f t="shared" si="141"/>
        <v>C54-C552016FemaleNon-Maori6</v>
      </c>
      <c r="B9033">
        <v>2016</v>
      </c>
      <c r="C9033" t="s">
        <v>27</v>
      </c>
      <c r="D9033" t="s">
        <v>120</v>
      </c>
      <c r="E9033">
        <v>6</v>
      </c>
      <c r="F9033" t="s">
        <v>144</v>
      </c>
      <c r="G9033">
        <v>1</v>
      </c>
      <c r="H9033">
        <v>0.706813684</v>
      </c>
      <c r="I9033" t="s">
        <v>104</v>
      </c>
      <c r="J9033" t="s">
        <v>234</v>
      </c>
    </row>
    <row r="9034" spans="1:10">
      <c r="A9034" t="str">
        <f t="shared" si="141"/>
        <v>C56-C572016FemaleNon-Maori6</v>
      </c>
      <c r="B9034">
        <v>2016</v>
      </c>
      <c r="C9034" t="s">
        <v>27</v>
      </c>
      <c r="D9034" t="s">
        <v>120</v>
      </c>
      <c r="E9034">
        <v>6</v>
      </c>
      <c r="F9034" t="s">
        <v>144</v>
      </c>
      <c r="G9034">
        <v>2</v>
      </c>
      <c r="H9034">
        <v>1.413627368</v>
      </c>
      <c r="I9034" t="s">
        <v>105</v>
      </c>
      <c r="J9034" t="s">
        <v>233</v>
      </c>
    </row>
    <row r="9035" spans="1:10">
      <c r="A9035" t="str">
        <f t="shared" si="141"/>
        <v>C64-C66, C682016FemaleNon-Maori6</v>
      </c>
      <c r="B9035">
        <v>2016</v>
      </c>
      <c r="C9035" t="s">
        <v>27</v>
      </c>
      <c r="D9035" t="s">
        <v>120</v>
      </c>
      <c r="E9035">
        <v>6</v>
      </c>
      <c r="F9035" t="s">
        <v>144</v>
      </c>
      <c r="G9035">
        <v>1</v>
      </c>
      <c r="H9035">
        <v>0.706813684</v>
      </c>
      <c r="I9035" t="s">
        <v>94</v>
      </c>
      <c r="J9035" t="s">
        <v>164</v>
      </c>
    </row>
    <row r="9036" spans="1:10">
      <c r="A9036" t="str">
        <f t="shared" si="141"/>
        <v>C712016FemaleNon-Maori6</v>
      </c>
      <c r="B9036">
        <v>2016</v>
      </c>
      <c r="C9036" t="s">
        <v>27</v>
      </c>
      <c r="D9036" t="s">
        <v>120</v>
      </c>
      <c r="E9036">
        <v>6</v>
      </c>
      <c r="F9036" t="s">
        <v>144</v>
      </c>
      <c r="G9036">
        <v>5</v>
      </c>
      <c r="H9036">
        <v>3.5340684200000001</v>
      </c>
      <c r="I9036" t="s">
        <v>96</v>
      </c>
      <c r="J9036" t="s">
        <v>167</v>
      </c>
    </row>
    <row r="9037" spans="1:10">
      <c r="A9037" t="str">
        <f t="shared" si="141"/>
        <v>C732016FemaleNon-Maori6</v>
      </c>
      <c r="B9037">
        <v>2016</v>
      </c>
      <c r="C9037" t="s">
        <v>27</v>
      </c>
      <c r="D9037" t="s">
        <v>120</v>
      </c>
      <c r="E9037">
        <v>6</v>
      </c>
      <c r="F9037" t="s">
        <v>144</v>
      </c>
      <c r="G9037">
        <v>16</v>
      </c>
      <c r="H9037">
        <v>11.30901894</v>
      </c>
      <c r="I9037" t="s">
        <v>97</v>
      </c>
      <c r="J9037" t="s">
        <v>183</v>
      </c>
    </row>
    <row r="9038" spans="1:10">
      <c r="A9038" t="str">
        <f t="shared" si="141"/>
        <v>C812016FemaleNon-Maori6</v>
      </c>
      <c r="B9038">
        <v>2016</v>
      </c>
      <c r="C9038" t="s">
        <v>27</v>
      </c>
      <c r="D9038" t="s">
        <v>120</v>
      </c>
      <c r="E9038">
        <v>6</v>
      </c>
      <c r="F9038" t="s">
        <v>144</v>
      </c>
      <c r="G9038">
        <v>2</v>
      </c>
      <c r="H9038">
        <v>1.413627368</v>
      </c>
      <c r="I9038" t="s">
        <v>98</v>
      </c>
      <c r="J9038" t="s">
        <v>172</v>
      </c>
    </row>
    <row r="9039" spans="1:10">
      <c r="A9039" t="str">
        <f t="shared" si="141"/>
        <v>C82-C86, C962016FemaleNon-Maori6</v>
      </c>
      <c r="B9039">
        <v>2016</v>
      </c>
      <c r="C9039" t="s">
        <v>27</v>
      </c>
      <c r="D9039" t="s">
        <v>120</v>
      </c>
      <c r="E9039">
        <v>6</v>
      </c>
      <c r="F9039" t="s">
        <v>144</v>
      </c>
      <c r="G9039">
        <v>5</v>
      </c>
      <c r="H9039">
        <v>3.5340684200000001</v>
      </c>
      <c r="I9039" t="s">
        <v>99</v>
      </c>
      <c r="J9039" t="s">
        <v>173</v>
      </c>
    </row>
    <row r="9040" spans="1:10">
      <c r="A9040" t="str">
        <f t="shared" si="141"/>
        <v>D45-D472016FemaleNon-Maori6</v>
      </c>
      <c r="B9040">
        <v>2016</v>
      </c>
      <c r="C9040" t="s">
        <v>27</v>
      </c>
      <c r="D9040" t="s">
        <v>120</v>
      </c>
      <c r="E9040">
        <v>6</v>
      </c>
      <c r="F9040" t="s">
        <v>144</v>
      </c>
      <c r="G9040">
        <v>2</v>
      </c>
      <c r="H9040">
        <v>1.413627368</v>
      </c>
      <c r="I9040" t="s">
        <v>140</v>
      </c>
      <c r="J9040" t="s">
        <v>181</v>
      </c>
    </row>
    <row r="9041" spans="1:10">
      <c r="A9041" t="str">
        <f t="shared" si="141"/>
        <v>C00-C142017FemaleNon-Maori6</v>
      </c>
      <c r="B9041">
        <v>2017</v>
      </c>
      <c r="C9041" t="s">
        <v>27</v>
      </c>
      <c r="D9041" t="s">
        <v>120</v>
      </c>
      <c r="E9041">
        <v>6</v>
      </c>
      <c r="F9041" t="s">
        <v>144</v>
      </c>
      <c r="G9041">
        <v>1</v>
      </c>
      <c r="H9041">
        <v>0.66348195300000001</v>
      </c>
      <c r="I9041" t="s">
        <v>86</v>
      </c>
      <c r="J9041" t="s">
        <v>180</v>
      </c>
    </row>
    <row r="9042" spans="1:10">
      <c r="A9042" t="str">
        <f t="shared" si="141"/>
        <v>C162017FemaleNon-Maori6</v>
      </c>
      <c r="B9042">
        <v>2017</v>
      </c>
      <c r="C9042" t="s">
        <v>27</v>
      </c>
      <c r="D9042" t="s">
        <v>120</v>
      </c>
      <c r="E9042">
        <v>6</v>
      </c>
      <c r="F9042" t="s">
        <v>144</v>
      </c>
      <c r="G9042">
        <v>1</v>
      </c>
      <c r="H9042">
        <v>0.66348195300000001</v>
      </c>
      <c r="I9042" t="s">
        <v>88</v>
      </c>
      <c r="J9042" t="s">
        <v>188</v>
      </c>
    </row>
    <row r="9043" spans="1:10">
      <c r="A9043" t="str">
        <f t="shared" si="141"/>
        <v>C18-C212017FemaleNon-Maori6</v>
      </c>
      <c r="B9043">
        <v>2017</v>
      </c>
      <c r="C9043" t="s">
        <v>27</v>
      </c>
      <c r="D9043" t="s">
        <v>120</v>
      </c>
      <c r="E9043">
        <v>6</v>
      </c>
      <c r="F9043" t="s">
        <v>144</v>
      </c>
      <c r="G9043">
        <v>5</v>
      </c>
      <c r="H9043">
        <v>3.3174097659999999</v>
      </c>
      <c r="I9043" t="s">
        <v>89</v>
      </c>
      <c r="J9043" t="s">
        <v>182</v>
      </c>
    </row>
    <row r="9044" spans="1:10">
      <c r="A9044" t="str">
        <f t="shared" si="141"/>
        <v>C222017FemaleNon-Maori6</v>
      </c>
      <c r="B9044">
        <v>2017</v>
      </c>
      <c r="C9044" t="s">
        <v>27</v>
      </c>
      <c r="D9044" t="s">
        <v>120</v>
      </c>
      <c r="E9044">
        <v>6</v>
      </c>
      <c r="F9044" t="s">
        <v>144</v>
      </c>
      <c r="G9044">
        <v>1</v>
      </c>
      <c r="H9044">
        <v>0.66348195300000001</v>
      </c>
      <c r="I9044" t="s">
        <v>90</v>
      </c>
      <c r="J9044" t="s">
        <v>159</v>
      </c>
    </row>
    <row r="9045" spans="1:10">
      <c r="A9045" t="str">
        <f t="shared" si="141"/>
        <v>C432017FemaleNon-Maori6</v>
      </c>
      <c r="B9045">
        <v>2017</v>
      </c>
      <c r="C9045" t="s">
        <v>27</v>
      </c>
      <c r="D9045" t="s">
        <v>120</v>
      </c>
      <c r="E9045">
        <v>6</v>
      </c>
      <c r="F9045" t="s">
        <v>144</v>
      </c>
      <c r="G9045">
        <v>17</v>
      </c>
      <c r="H9045">
        <v>11.279193210000001</v>
      </c>
      <c r="I9045" t="s">
        <v>93</v>
      </c>
      <c r="J9045" t="s">
        <v>186</v>
      </c>
    </row>
    <row r="9046" spans="1:10">
      <c r="A9046" t="str">
        <f t="shared" si="141"/>
        <v>C502017FemaleNon-Maori6</v>
      </c>
      <c r="B9046">
        <v>2017</v>
      </c>
      <c r="C9046" t="s">
        <v>27</v>
      </c>
      <c r="D9046" t="s">
        <v>120</v>
      </c>
      <c r="E9046">
        <v>6</v>
      </c>
      <c r="F9046" t="s">
        <v>144</v>
      </c>
      <c r="G9046">
        <v>10</v>
      </c>
      <c r="H9046">
        <v>6.6348195329999999</v>
      </c>
      <c r="I9046" t="s">
        <v>102</v>
      </c>
      <c r="J9046" t="s">
        <v>214</v>
      </c>
    </row>
    <row r="9047" spans="1:10">
      <c r="A9047" t="str">
        <f t="shared" si="141"/>
        <v>C512017FemaleNon-Maori6</v>
      </c>
      <c r="B9047">
        <v>2017</v>
      </c>
      <c r="C9047" t="s">
        <v>27</v>
      </c>
      <c r="D9047" t="s">
        <v>120</v>
      </c>
      <c r="E9047">
        <v>6</v>
      </c>
      <c r="F9047" t="s">
        <v>144</v>
      </c>
      <c r="G9047">
        <v>1</v>
      </c>
      <c r="H9047">
        <v>0.66348195300000001</v>
      </c>
      <c r="I9047" t="s">
        <v>106</v>
      </c>
      <c r="J9047" t="s">
        <v>238</v>
      </c>
    </row>
    <row r="9048" spans="1:10">
      <c r="A9048" t="str">
        <f t="shared" si="141"/>
        <v>C532017FemaleNon-Maori6</v>
      </c>
      <c r="B9048">
        <v>2017</v>
      </c>
      <c r="C9048" t="s">
        <v>27</v>
      </c>
      <c r="D9048" t="s">
        <v>120</v>
      </c>
      <c r="E9048">
        <v>6</v>
      </c>
      <c r="F9048" t="s">
        <v>144</v>
      </c>
      <c r="G9048">
        <v>8</v>
      </c>
      <c r="H9048">
        <v>5.3078556260000003</v>
      </c>
      <c r="I9048" t="s">
        <v>103</v>
      </c>
      <c r="J9048" t="s">
        <v>235</v>
      </c>
    </row>
    <row r="9049" spans="1:10">
      <c r="A9049" t="str">
        <f t="shared" si="141"/>
        <v>C54-C552017FemaleNon-Maori6</v>
      </c>
      <c r="B9049">
        <v>2017</v>
      </c>
      <c r="C9049" t="s">
        <v>27</v>
      </c>
      <c r="D9049" t="s">
        <v>120</v>
      </c>
      <c r="E9049">
        <v>6</v>
      </c>
      <c r="F9049" t="s">
        <v>144</v>
      </c>
      <c r="G9049">
        <v>2</v>
      </c>
      <c r="H9049">
        <v>1.3269639070000001</v>
      </c>
      <c r="I9049" t="s">
        <v>104</v>
      </c>
      <c r="J9049" t="s">
        <v>234</v>
      </c>
    </row>
    <row r="9050" spans="1:10">
      <c r="A9050" t="str">
        <f t="shared" si="141"/>
        <v>C56-C572017FemaleNon-Maori6</v>
      </c>
      <c r="B9050">
        <v>2017</v>
      </c>
      <c r="C9050" t="s">
        <v>27</v>
      </c>
      <c r="D9050" t="s">
        <v>120</v>
      </c>
      <c r="E9050">
        <v>6</v>
      </c>
      <c r="F9050" t="s">
        <v>144</v>
      </c>
      <c r="G9050">
        <v>2</v>
      </c>
      <c r="H9050">
        <v>1.3269639070000001</v>
      </c>
      <c r="I9050" t="s">
        <v>105</v>
      </c>
      <c r="J9050" t="s">
        <v>233</v>
      </c>
    </row>
    <row r="9051" spans="1:10">
      <c r="A9051" t="str">
        <f t="shared" si="141"/>
        <v>C702017FemaleNon-Maori6</v>
      </c>
      <c r="B9051">
        <v>2017</v>
      </c>
      <c r="C9051" t="s">
        <v>27</v>
      </c>
      <c r="D9051" t="s">
        <v>120</v>
      </c>
      <c r="E9051">
        <v>6</v>
      </c>
      <c r="F9051" t="s">
        <v>144</v>
      </c>
      <c r="G9051">
        <v>1</v>
      </c>
      <c r="H9051">
        <v>0.66348195300000001</v>
      </c>
      <c r="I9051" t="s">
        <v>203</v>
      </c>
      <c r="J9051" t="s">
        <v>204</v>
      </c>
    </row>
    <row r="9052" spans="1:10">
      <c r="A9052" t="str">
        <f t="shared" si="141"/>
        <v>C712017FemaleNon-Maori6</v>
      </c>
      <c r="B9052">
        <v>2017</v>
      </c>
      <c r="C9052" t="s">
        <v>27</v>
      </c>
      <c r="D9052" t="s">
        <v>120</v>
      </c>
      <c r="E9052">
        <v>6</v>
      </c>
      <c r="F9052" t="s">
        <v>144</v>
      </c>
      <c r="G9052">
        <v>5</v>
      </c>
      <c r="H9052">
        <v>3.3174097659999999</v>
      </c>
      <c r="I9052" t="s">
        <v>96</v>
      </c>
      <c r="J9052" t="s">
        <v>167</v>
      </c>
    </row>
    <row r="9053" spans="1:10">
      <c r="A9053" t="str">
        <f t="shared" si="141"/>
        <v>C732017FemaleNon-Maori6</v>
      </c>
      <c r="B9053">
        <v>2017</v>
      </c>
      <c r="C9053" t="s">
        <v>27</v>
      </c>
      <c r="D9053" t="s">
        <v>120</v>
      </c>
      <c r="E9053">
        <v>6</v>
      </c>
      <c r="F9053" t="s">
        <v>144</v>
      </c>
      <c r="G9053">
        <v>9</v>
      </c>
      <c r="H9053">
        <v>5.9713375800000001</v>
      </c>
      <c r="I9053" t="s">
        <v>97</v>
      </c>
      <c r="J9053" t="s">
        <v>183</v>
      </c>
    </row>
    <row r="9054" spans="1:10">
      <c r="A9054" t="str">
        <f t="shared" si="141"/>
        <v>C77-C792017FemaleNon-Maori6</v>
      </c>
      <c r="B9054">
        <v>2017</v>
      </c>
      <c r="C9054" t="s">
        <v>27</v>
      </c>
      <c r="D9054" t="s">
        <v>120</v>
      </c>
      <c r="E9054">
        <v>6</v>
      </c>
      <c r="F9054" t="s">
        <v>144</v>
      </c>
      <c r="G9054">
        <v>1</v>
      </c>
      <c r="H9054">
        <v>0.66348195300000001</v>
      </c>
      <c r="I9054" t="s">
        <v>215</v>
      </c>
      <c r="J9054" t="s">
        <v>216</v>
      </c>
    </row>
    <row r="9055" spans="1:10">
      <c r="A9055" t="str">
        <f t="shared" si="141"/>
        <v>C812017FemaleNon-Maori6</v>
      </c>
      <c r="B9055">
        <v>2017</v>
      </c>
      <c r="C9055" t="s">
        <v>27</v>
      </c>
      <c r="D9055" t="s">
        <v>120</v>
      </c>
      <c r="E9055">
        <v>6</v>
      </c>
      <c r="F9055" t="s">
        <v>144</v>
      </c>
      <c r="G9055">
        <v>6</v>
      </c>
      <c r="H9055">
        <v>3.9808917199999998</v>
      </c>
      <c r="I9055" t="s">
        <v>98</v>
      </c>
      <c r="J9055" t="s">
        <v>172</v>
      </c>
    </row>
    <row r="9056" spans="1:10">
      <c r="A9056" t="str">
        <f t="shared" si="141"/>
        <v>C82-C86, C962017FemaleNon-Maori6</v>
      </c>
      <c r="B9056">
        <v>2017</v>
      </c>
      <c r="C9056" t="s">
        <v>27</v>
      </c>
      <c r="D9056" t="s">
        <v>120</v>
      </c>
      <c r="E9056">
        <v>6</v>
      </c>
      <c r="F9056" t="s">
        <v>144</v>
      </c>
      <c r="G9056">
        <v>3</v>
      </c>
      <c r="H9056">
        <v>1.9904458599999999</v>
      </c>
      <c r="I9056" t="s">
        <v>99</v>
      </c>
      <c r="J9056" t="s">
        <v>173</v>
      </c>
    </row>
    <row r="9057" spans="1:10">
      <c r="A9057" t="str">
        <f t="shared" si="141"/>
        <v>C91-C952017FemaleNon-Maori6</v>
      </c>
      <c r="B9057">
        <v>2017</v>
      </c>
      <c r="C9057" t="s">
        <v>27</v>
      </c>
      <c r="D9057" t="s">
        <v>120</v>
      </c>
      <c r="E9057">
        <v>6</v>
      </c>
      <c r="F9057" t="s">
        <v>144</v>
      </c>
      <c r="G9057">
        <v>5</v>
      </c>
      <c r="H9057">
        <v>3.3174097659999999</v>
      </c>
      <c r="I9057" t="s">
        <v>101</v>
      </c>
      <c r="J9057" t="s">
        <v>174</v>
      </c>
    </row>
    <row r="9058" spans="1:10">
      <c r="A9058" t="str">
        <f t="shared" si="141"/>
        <v>C00-C142015FemaleNon-Maori7</v>
      </c>
      <c r="B9058">
        <v>2015</v>
      </c>
      <c r="C9058" t="s">
        <v>27</v>
      </c>
      <c r="D9058" t="s">
        <v>120</v>
      </c>
      <c r="E9058">
        <v>7</v>
      </c>
      <c r="F9058" t="s">
        <v>145</v>
      </c>
      <c r="G9058">
        <v>1</v>
      </c>
      <c r="H9058">
        <v>0.78864353300000001</v>
      </c>
      <c r="I9058" t="s">
        <v>86</v>
      </c>
      <c r="J9058" t="s">
        <v>180</v>
      </c>
    </row>
    <row r="9059" spans="1:10">
      <c r="A9059" t="str">
        <f t="shared" si="141"/>
        <v>C162015FemaleNon-Maori7</v>
      </c>
      <c r="B9059">
        <v>2015</v>
      </c>
      <c r="C9059" t="s">
        <v>27</v>
      </c>
      <c r="D9059" t="s">
        <v>120</v>
      </c>
      <c r="E9059">
        <v>7</v>
      </c>
      <c r="F9059" t="s">
        <v>145</v>
      </c>
      <c r="G9059">
        <v>1</v>
      </c>
      <c r="H9059">
        <v>0.78864353300000001</v>
      </c>
      <c r="I9059" t="s">
        <v>88</v>
      </c>
      <c r="J9059" t="s">
        <v>188</v>
      </c>
    </row>
    <row r="9060" spans="1:10">
      <c r="A9060" t="str">
        <f t="shared" si="141"/>
        <v>C18-C212015FemaleNon-Maori7</v>
      </c>
      <c r="B9060">
        <v>2015</v>
      </c>
      <c r="C9060" t="s">
        <v>27</v>
      </c>
      <c r="D9060" t="s">
        <v>120</v>
      </c>
      <c r="E9060">
        <v>7</v>
      </c>
      <c r="F9060" t="s">
        <v>145</v>
      </c>
      <c r="G9060">
        <v>12</v>
      </c>
      <c r="H9060">
        <v>9.4637223969999997</v>
      </c>
      <c r="I9060" t="s">
        <v>89</v>
      </c>
      <c r="J9060" t="s">
        <v>182</v>
      </c>
    </row>
    <row r="9061" spans="1:10">
      <c r="A9061" t="str">
        <f t="shared" si="141"/>
        <v>C232015FemaleNon-Maori7</v>
      </c>
      <c r="B9061">
        <v>2015</v>
      </c>
      <c r="C9061" t="s">
        <v>27</v>
      </c>
      <c r="D9061" t="s">
        <v>120</v>
      </c>
      <c r="E9061">
        <v>7</v>
      </c>
      <c r="F9061" t="s">
        <v>145</v>
      </c>
      <c r="G9061">
        <v>1</v>
      </c>
      <c r="H9061">
        <v>0.78864353300000001</v>
      </c>
      <c r="I9061" t="s">
        <v>227</v>
      </c>
      <c r="J9061" t="s">
        <v>228</v>
      </c>
    </row>
    <row r="9062" spans="1:10">
      <c r="A9062" t="str">
        <f t="shared" si="141"/>
        <v>C33-C342015FemaleNon-Maori7</v>
      </c>
      <c r="B9062">
        <v>2015</v>
      </c>
      <c r="C9062" t="s">
        <v>27</v>
      </c>
      <c r="D9062" t="s">
        <v>120</v>
      </c>
      <c r="E9062">
        <v>7</v>
      </c>
      <c r="F9062" t="s">
        <v>145</v>
      </c>
      <c r="G9062">
        <v>3</v>
      </c>
      <c r="H9062">
        <v>2.3659305989999999</v>
      </c>
      <c r="I9062" t="s">
        <v>92</v>
      </c>
      <c r="J9062" t="s">
        <v>175</v>
      </c>
    </row>
    <row r="9063" spans="1:10">
      <c r="A9063" t="str">
        <f t="shared" si="141"/>
        <v>C40-C412015FemaleNon-Maori7</v>
      </c>
      <c r="B9063">
        <v>2015</v>
      </c>
      <c r="C9063" t="s">
        <v>27</v>
      </c>
      <c r="D9063" t="s">
        <v>120</v>
      </c>
      <c r="E9063">
        <v>7</v>
      </c>
      <c r="F9063" t="s">
        <v>145</v>
      </c>
      <c r="G9063">
        <v>2</v>
      </c>
      <c r="H9063">
        <v>1.577287066</v>
      </c>
      <c r="I9063" t="s">
        <v>160</v>
      </c>
      <c r="J9063" t="s">
        <v>161</v>
      </c>
    </row>
    <row r="9064" spans="1:10">
      <c r="A9064" t="str">
        <f t="shared" si="141"/>
        <v>C432015FemaleNon-Maori7</v>
      </c>
      <c r="B9064">
        <v>2015</v>
      </c>
      <c r="C9064" t="s">
        <v>27</v>
      </c>
      <c r="D9064" t="s">
        <v>120</v>
      </c>
      <c r="E9064">
        <v>7</v>
      </c>
      <c r="F9064" t="s">
        <v>145</v>
      </c>
      <c r="G9064">
        <v>22</v>
      </c>
      <c r="H9064">
        <v>17.350157729999999</v>
      </c>
      <c r="I9064" t="s">
        <v>93</v>
      </c>
      <c r="J9064" t="s">
        <v>186</v>
      </c>
    </row>
    <row r="9065" spans="1:10">
      <c r="A9065" t="str">
        <f t="shared" si="141"/>
        <v>C442015FemaleNon-Maori7</v>
      </c>
      <c r="B9065">
        <v>2015</v>
      </c>
      <c r="C9065" t="s">
        <v>27</v>
      </c>
      <c r="D9065" t="s">
        <v>120</v>
      </c>
      <c r="E9065">
        <v>7</v>
      </c>
      <c r="F9065" t="s">
        <v>145</v>
      </c>
      <c r="G9065">
        <v>1</v>
      </c>
      <c r="H9065">
        <v>0.78864353300000001</v>
      </c>
      <c r="I9065" t="s">
        <v>176</v>
      </c>
      <c r="J9065" t="s">
        <v>177</v>
      </c>
    </row>
    <row r="9066" spans="1:10">
      <c r="A9066" t="str">
        <f t="shared" si="141"/>
        <v>C492015FemaleNon-Maori7</v>
      </c>
      <c r="B9066">
        <v>2015</v>
      </c>
      <c r="C9066" t="s">
        <v>27</v>
      </c>
      <c r="D9066" t="s">
        <v>120</v>
      </c>
      <c r="E9066">
        <v>7</v>
      </c>
      <c r="F9066" t="s">
        <v>145</v>
      </c>
      <c r="G9066">
        <v>2</v>
      </c>
      <c r="H9066">
        <v>1.577287066</v>
      </c>
      <c r="I9066" t="s">
        <v>162</v>
      </c>
      <c r="J9066" t="s">
        <v>163</v>
      </c>
    </row>
    <row r="9067" spans="1:10">
      <c r="A9067" t="str">
        <f t="shared" si="141"/>
        <v>C502015FemaleNon-Maori7</v>
      </c>
      <c r="B9067">
        <v>2015</v>
      </c>
      <c r="C9067" t="s">
        <v>27</v>
      </c>
      <c r="D9067" t="s">
        <v>120</v>
      </c>
      <c r="E9067">
        <v>7</v>
      </c>
      <c r="F9067" t="s">
        <v>145</v>
      </c>
      <c r="G9067">
        <v>44</v>
      </c>
      <c r="H9067">
        <v>34.700315459999999</v>
      </c>
      <c r="I9067" t="s">
        <v>102</v>
      </c>
      <c r="J9067" t="s">
        <v>214</v>
      </c>
    </row>
    <row r="9068" spans="1:10">
      <c r="A9068" t="str">
        <f t="shared" si="141"/>
        <v>C512015FemaleNon-Maori7</v>
      </c>
      <c r="B9068">
        <v>2015</v>
      </c>
      <c r="C9068" t="s">
        <v>27</v>
      </c>
      <c r="D9068" t="s">
        <v>120</v>
      </c>
      <c r="E9068">
        <v>7</v>
      </c>
      <c r="F9068" t="s">
        <v>145</v>
      </c>
      <c r="G9068">
        <v>1</v>
      </c>
      <c r="H9068">
        <v>0.78864353300000001</v>
      </c>
      <c r="I9068" t="s">
        <v>106</v>
      </c>
      <c r="J9068" t="s">
        <v>238</v>
      </c>
    </row>
    <row r="9069" spans="1:10">
      <c r="A9069" t="str">
        <f t="shared" si="141"/>
        <v>C532015FemaleNon-Maori7</v>
      </c>
      <c r="B9069">
        <v>2015</v>
      </c>
      <c r="C9069" t="s">
        <v>27</v>
      </c>
      <c r="D9069" t="s">
        <v>120</v>
      </c>
      <c r="E9069">
        <v>7</v>
      </c>
      <c r="F9069" t="s">
        <v>145</v>
      </c>
      <c r="G9069">
        <v>16</v>
      </c>
      <c r="H9069">
        <v>12.61829653</v>
      </c>
      <c r="I9069" t="s">
        <v>103</v>
      </c>
      <c r="J9069" t="s">
        <v>235</v>
      </c>
    </row>
    <row r="9070" spans="1:10">
      <c r="A9070" t="str">
        <f t="shared" si="141"/>
        <v>C54-C552015FemaleNon-Maori7</v>
      </c>
      <c r="B9070">
        <v>2015</v>
      </c>
      <c r="C9070" t="s">
        <v>27</v>
      </c>
      <c r="D9070" t="s">
        <v>120</v>
      </c>
      <c r="E9070">
        <v>7</v>
      </c>
      <c r="F9070" t="s">
        <v>145</v>
      </c>
      <c r="G9070">
        <v>6</v>
      </c>
      <c r="H9070">
        <v>4.7318611989999999</v>
      </c>
      <c r="I9070" t="s">
        <v>104</v>
      </c>
      <c r="J9070" t="s">
        <v>234</v>
      </c>
    </row>
    <row r="9071" spans="1:10">
      <c r="A9071" t="str">
        <f t="shared" si="141"/>
        <v>C56-C572015FemaleNon-Maori7</v>
      </c>
      <c r="B9071">
        <v>2015</v>
      </c>
      <c r="C9071" t="s">
        <v>27</v>
      </c>
      <c r="D9071" t="s">
        <v>120</v>
      </c>
      <c r="E9071">
        <v>7</v>
      </c>
      <c r="F9071" t="s">
        <v>145</v>
      </c>
      <c r="G9071">
        <v>6</v>
      </c>
      <c r="H9071">
        <v>4.7318611989999999</v>
      </c>
      <c r="I9071" t="s">
        <v>105</v>
      </c>
      <c r="J9071" t="s">
        <v>233</v>
      </c>
    </row>
    <row r="9072" spans="1:10">
      <c r="A9072" t="str">
        <f t="shared" si="141"/>
        <v>C64-C66, C682015FemaleNon-Maori7</v>
      </c>
      <c r="B9072">
        <v>2015</v>
      </c>
      <c r="C9072" t="s">
        <v>27</v>
      </c>
      <c r="D9072" t="s">
        <v>120</v>
      </c>
      <c r="E9072">
        <v>7</v>
      </c>
      <c r="F9072" t="s">
        <v>145</v>
      </c>
      <c r="G9072">
        <v>2</v>
      </c>
      <c r="H9072">
        <v>1.577287066</v>
      </c>
      <c r="I9072" t="s">
        <v>94</v>
      </c>
      <c r="J9072" t="s">
        <v>164</v>
      </c>
    </row>
    <row r="9073" spans="1:10">
      <c r="A9073" t="str">
        <f t="shared" si="141"/>
        <v>C712015FemaleNon-Maori7</v>
      </c>
      <c r="B9073">
        <v>2015</v>
      </c>
      <c r="C9073" t="s">
        <v>27</v>
      </c>
      <c r="D9073" t="s">
        <v>120</v>
      </c>
      <c r="E9073">
        <v>7</v>
      </c>
      <c r="F9073" t="s">
        <v>145</v>
      </c>
      <c r="G9073">
        <v>2</v>
      </c>
      <c r="H9073">
        <v>1.577287066</v>
      </c>
      <c r="I9073" t="s">
        <v>96</v>
      </c>
      <c r="J9073" t="s">
        <v>167</v>
      </c>
    </row>
    <row r="9074" spans="1:10">
      <c r="A9074" t="str">
        <f t="shared" si="141"/>
        <v>C722015FemaleNon-Maori7</v>
      </c>
      <c r="B9074">
        <v>2015</v>
      </c>
      <c r="C9074" t="s">
        <v>27</v>
      </c>
      <c r="D9074" t="s">
        <v>120</v>
      </c>
      <c r="E9074">
        <v>7</v>
      </c>
      <c r="F9074" t="s">
        <v>145</v>
      </c>
      <c r="G9074">
        <v>1</v>
      </c>
      <c r="H9074">
        <v>0.78864353300000001</v>
      </c>
      <c r="I9074" t="s">
        <v>168</v>
      </c>
      <c r="J9074" t="s">
        <v>169</v>
      </c>
    </row>
    <row r="9075" spans="1:10">
      <c r="A9075" t="str">
        <f t="shared" si="141"/>
        <v>C732015FemaleNon-Maori7</v>
      </c>
      <c r="B9075">
        <v>2015</v>
      </c>
      <c r="C9075" t="s">
        <v>27</v>
      </c>
      <c r="D9075" t="s">
        <v>120</v>
      </c>
      <c r="E9075">
        <v>7</v>
      </c>
      <c r="F9075" t="s">
        <v>145</v>
      </c>
      <c r="G9075">
        <v>13</v>
      </c>
      <c r="H9075">
        <v>10.25236593</v>
      </c>
      <c r="I9075" t="s">
        <v>97</v>
      </c>
      <c r="J9075" t="s">
        <v>183</v>
      </c>
    </row>
    <row r="9076" spans="1:10">
      <c r="A9076" t="str">
        <f t="shared" si="141"/>
        <v>C812015FemaleNon-Maori7</v>
      </c>
      <c r="B9076">
        <v>2015</v>
      </c>
      <c r="C9076" t="s">
        <v>27</v>
      </c>
      <c r="D9076" t="s">
        <v>120</v>
      </c>
      <c r="E9076">
        <v>7</v>
      </c>
      <c r="F9076" t="s">
        <v>145</v>
      </c>
      <c r="G9076">
        <v>2</v>
      </c>
      <c r="H9076">
        <v>1.577287066</v>
      </c>
      <c r="I9076" t="s">
        <v>98</v>
      </c>
      <c r="J9076" t="s">
        <v>172</v>
      </c>
    </row>
    <row r="9077" spans="1:10">
      <c r="A9077" t="str">
        <f t="shared" si="141"/>
        <v>C82-C86, C962015FemaleNon-Maori7</v>
      </c>
      <c r="B9077">
        <v>2015</v>
      </c>
      <c r="C9077" t="s">
        <v>27</v>
      </c>
      <c r="D9077" t="s">
        <v>120</v>
      </c>
      <c r="E9077">
        <v>7</v>
      </c>
      <c r="F9077" t="s">
        <v>145</v>
      </c>
      <c r="G9077">
        <v>4</v>
      </c>
      <c r="H9077">
        <v>3.154574132</v>
      </c>
      <c r="I9077" t="s">
        <v>99</v>
      </c>
      <c r="J9077" t="s">
        <v>173</v>
      </c>
    </row>
    <row r="9078" spans="1:10">
      <c r="A9078" t="str">
        <f t="shared" si="141"/>
        <v>C91-C952015FemaleNon-Maori7</v>
      </c>
      <c r="B9078">
        <v>2015</v>
      </c>
      <c r="C9078" t="s">
        <v>27</v>
      </c>
      <c r="D9078" t="s">
        <v>120</v>
      </c>
      <c r="E9078">
        <v>7</v>
      </c>
      <c r="F9078" t="s">
        <v>145</v>
      </c>
      <c r="G9078">
        <v>5</v>
      </c>
      <c r="H9078">
        <v>3.9432176659999998</v>
      </c>
      <c r="I9078" t="s">
        <v>101</v>
      </c>
      <c r="J9078" t="s">
        <v>174</v>
      </c>
    </row>
    <row r="9079" spans="1:10">
      <c r="A9079" t="str">
        <f t="shared" si="141"/>
        <v>D45-D472015FemaleNon-Maori7</v>
      </c>
      <c r="B9079">
        <v>2015</v>
      </c>
      <c r="C9079" t="s">
        <v>27</v>
      </c>
      <c r="D9079" t="s">
        <v>120</v>
      </c>
      <c r="E9079">
        <v>7</v>
      </c>
      <c r="F9079" t="s">
        <v>145</v>
      </c>
      <c r="G9079">
        <v>3</v>
      </c>
      <c r="H9079">
        <v>2.3659305989999999</v>
      </c>
      <c r="I9079" t="s">
        <v>140</v>
      </c>
      <c r="J9079" t="s">
        <v>181</v>
      </c>
    </row>
    <row r="9080" spans="1:10">
      <c r="A9080" t="str">
        <f t="shared" si="141"/>
        <v>C18-C212016FemaleNon-Maori7</v>
      </c>
      <c r="B9080">
        <v>2016</v>
      </c>
      <c r="C9080" t="s">
        <v>27</v>
      </c>
      <c r="D9080" t="s">
        <v>120</v>
      </c>
      <c r="E9080">
        <v>7</v>
      </c>
      <c r="F9080" t="s">
        <v>145</v>
      </c>
      <c r="G9080">
        <v>19</v>
      </c>
      <c r="H9080">
        <v>14.368902670000001</v>
      </c>
      <c r="I9080" t="s">
        <v>89</v>
      </c>
      <c r="J9080" t="s">
        <v>182</v>
      </c>
    </row>
    <row r="9081" spans="1:10">
      <c r="A9081" t="str">
        <f t="shared" si="141"/>
        <v>C252016FemaleNon-Maori7</v>
      </c>
      <c r="B9081">
        <v>2016</v>
      </c>
      <c r="C9081" t="s">
        <v>27</v>
      </c>
      <c r="D9081" t="s">
        <v>120</v>
      </c>
      <c r="E9081">
        <v>7</v>
      </c>
      <c r="F9081" t="s">
        <v>145</v>
      </c>
      <c r="G9081">
        <v>1</v>
      </c>
      <c r="H9081">
        <v>0.756258035</v>
      </c>
      <c r="I9081" t="s">
        <v>91</v>
      </c>
      <c r="J9081" t="s">
        <v>197</v>
      </c>
    </row>
    <row r="9082" spans="1:10">
      <c r="A9082" t="str">
        <f t="shared" si="141"/>
        <v>C33-C342016FemaleNon-Maori7</v>
      </c>
      <c r="B9082">
        <v>2016</v>
      </c>
      <c r="C9082" t="s">
        <v>27</v>
      </c>
      <c r="D9082" t="s">
        <v>120</v>
      </c>
      <c r="E9082">
        <v>7</v>
      </c>
      <c r="F9082" t="s">
        <v>145</v>
      </c>
      <c r="G9082">
        <v>1</v>
      </c>
      <c r="H9082">
        <v>0.756258035</v>
      </c>
      <c r="I9082" t="s">
        <v>92</v>
      </c>
      <c r="J9082" t="s">
        <v>175</v>
      </c>
    </row>
    <row r="9083" spans="1:10">
      <c r="A9083" t="str">
        <f t="shared" si="141"/>
        <v>C432016FemaleNon-Maori7</v>
      </c>
      <c r="B9083">
        <v>2016</v>
      </c>
      <c r="C9083" t="s">
        <v>27</v>
      </c>
      <c r="D9083" t="s">
        <v>120</v>
      </c>
      <c r="E9083">
        <v>7</v>
      </c>
      <c r="F9083" t="s">
        <v>145</v>
      </c>
      <c r="G9083">
        <v>20</v>
      </c>
      <c r="H9083">
        <v>15.1251607</v>
      </c>
      <c r="I9083" t="s">
        <v>93</v>
      </c>
      <c r="J9083" t="s">
        <v>186</v>
      </c>
    </row>
    <row r="9084" spans="1:10">
      <c r="A9084" t="str">
        <f t="shared" si="141"/>
        <v>C472016FemaleNon-Maori7</v>
      </c>
      <c r="B9084">
        <v>2016</v>
      </c>
      <c r="C9084" t="s">
        <v>27</v>
      </c>
      <c r="D9084" t="s">
        <v>120</v>
      </c>
      <c r="E9084">
        <v>7</v>
      </c>
      <c r="F9084" t="s">
        <v>145</v>
      </c>
      <c r="G9084">
        <v>1</v>
      </c>
      <c r="H9084">
        <v>0.756258035</v>
      </c>
      <c r="I9084" t="s">
        <v>178</v>
      </c>
      <c r="J9084" t="s">
        <v>179</v>
      </c>
    </row>
    <row r="9085" spans="1:10">
      <c r="A9085" t="str">
        <f t="shared" si="141"/>
        <v>C492016FemaleNon-Maori7</v>
      </c>
      <c r="B9085">
        <v>2016</v>
      </c>
      <c r="C9085" t="s">
        <v>27</v>
      </c>
      <c r="D9085" t="s">
        <v>120</v>
      </c>
      <c r="E9085">
        <v>7</v>
      </c>
      <c r="F9085" t="s">
        <v>145</v>
      </c>
      <c r="G9085">
        <v>2</v>
      </c>
      <c r="H9085">
        <v>1.51251607</v>
      </c>
      <c r="I9085" t="s">
        <v>162</v>
      </c>
      <c r="J9085" t="s">
        <v>163</v>
      </c>
    </row>
    <row r="9086" spans="1:10">
      <c r="A9086" t="str">
        <f t="shared" si="141"/>
        <v>C502016FemaleNon-Maori7</v>
      </c>
      <c r="B9086">
        <v>2016</v>
      </c>
      <c r="C9086" t="s">
        <v>27</v>
      </c>
      <c r="D9086" t="s">
        <v>120</v>
      </c>
      <c r="E9086">
        <v>7</v>
      </c>
      <c r="F9086" t="s">
        <v>145</v>
      </c>
      <c r="G9086">
        <v>46</v>
      </c>
      <c r="H9086">
        <v>34.787869620000002</v>
      </c>
      <c r="I9086" t="s">
        <v>102</v>
      </c>
      <c r="J9086" t="s">
        <v>214</v>
      </c>
    </row>
    <row r="9087" spans="1:10">
      <c r="A9087" t="str">
        <f t="shared" si="141"/>
        <v>C512016FemaleNon-Maori7</v>
      </c>
      <c r="B9087">
        <v>2016</v>
      </c>
      <c r="C9087" t="s">
        <v>27</v>
      </c>
      <c r="D9087" t="s">
        <v>120</v>
      </c>
      <c r="E9087">
        <v>7</v>
      </c>
      <c r="F9087" t="s">
        <v>145</v>
      </c>
      <c r="G9087">
        <v>1</v>
      </c>
      <c r="H9087">
        <v>0.756258035</v>
      </c>
      <c r="I9087" t="s">
        <v>106</v>
      </c>
      <c r="J9087" t="s">
        <v>238</v>
      </c>
    </row>
    <row r="9088" spans="1:10">
      <c r="A9088" t="str">
        <f t="shared" si="141"/>
        <v>C532016FemaleNon-Maori7</v>
      </c>
      <c r="B9088">
        <v>2016</v>
      </c>
      <c r="C9088" t="s">
        <v>27</v>
      </c>
      <c r="D9088" t="s">
        <v>120</v>
      </c>
      <c r="E9088">
        <v>7</v>
      </c>
      <c r="F9088" t="s">
        <v>145</v>
      </c>
      <c r="G9088">
        <v>25</v>
      </c>
      <c r="H9088">
        <v>18.906450880000001</v>
      </c>
      <c r="I9088" t="s">
        <v>103</v>
      </c>
      <c r="J9088" t="s">
        <v>235</v>
      </c>
    </row>
    <row r="9089" spans="1:10">
      <c r="A9089" t="str">
        <f t="shared" si="141"/>
        <v>C54-C552016FemaleNon-Maori7</v>
      </c>
      <c r="B9089">
        <v>2016</v>
      </c>
      <c r="C9089" t="s">
        <v>27</v>
      </c>
      <c r="D9089" t="s">
        <v>120</v>
      </c>
      <c r="E9089">
        <v>7</v>
      </c>
      <c r="F9089" t="s">
        <v>145</v>
      </c>
      <c r="G9089">
        <v>2</v>
      </c>
      <c r="H9089">
        <v>1.51251607</v>
      </c>
      <c r="I9089" t="s">
        <v>104</v>
      </c>
      <c r="J9089" t="s">
        <v>234</v>
      </c>
    </row>
    <row r="9090" spans="1:10">
      <c r="A9090" t="str">
        <f t="shared" si="141"/>
        <v>C56-C572016FemaleNon-Maori7</v>
      </c>
      <c r="B9090">
        <v>2016</v>
      </c>
      <c r="C9090" t="s">
        <v>27</v>
      </c>
      <c r="D9090" t="s">
        <v>120</v>
      </c>
      <c r="E9090">
        <v>7</v>
      </c>
      <c r="F9090" t="s">
        <v>145</v>
      </c>
      <c r="G9090">
        <v>4</v>
      </c>
      <c r="H9090">
        <v>3.0250321410000001</v>
      </c>
      <c r="I9090" t="s">
        <v>105</v>
      </c>
      <c r="J9090" t="s">
        <v>233</v>
      </c>
    </row>
    <row r="9091" spans="1:10">
      <c r="A9091" t="str">
        <f t="shared" ref="A9091:A9154" si="142">I9091&amp;B9091&amp;C9091&amp;D9091&amp;E9091</f>
        <v>C64-C66, C682016FemaleNon-Maori7</v>
      </c>
      <c r="B9091">
        <v>2016</v>
      </c>
      <c r="C9091" t="s">
        <v>27</v>
      </c>
      <c r="D9091" t="s">
        <v>120</v>
      </c>
      <c r="E9091">
        <v>7</v>
      </c>
      <c r="F9091" t="s">
        <v>145</v>
      </c>
      <c r="G9091">
        <v>2</v>
      </c>
      <c r="H9091">
        <v>1.51251607</v>
      </c>
      <c r="I9091" t="s">
        <v>94</v>
      </c>
      <c r="J9091" t="s">
        <v>164</v>
      </c>
    </row>
    <row r="9092" spans="1:10">
      <c r="A9092" t="str">
        <f t="shared" si="142"/>
        <v>C712016FemaleNon-Maori7</v>
      </c>
      <c r="B9092">
        <v>2016</v>
      </c>
      <c r="C9092" t="s">
        <v>27</v>
      </c>
      <c r="D9092" t="s">
        <v>120</v>
      </c>
      <c r="E9092">
        <v>7</v>
      </c>
      <c r="F9092" t="s">
        <v>145</v>
      </c>
      <c r="G9092">
        <v>2</v>
      </c>
      <c r="H9092">
        <v>1.51251607</v>
      </c>
      <c r="I9092" t="s">
        <v>96</v>
      </c>
      <c r="J9092" t="s">
        <v>167</v>
      </c>
    </row>
    <row r="9093" spans="1:10">
      <c r="A9093" t="str">
        <f t="shared" si="142"/>
        <v>C722016FemaleNon-Maori7</v>
      </c>
      <c r="B9093">
        <v>2016</v>
      </c>
      <c r="C9093" t="s">
        <v>27</v>
      </c>
      <c r="D9093" t="s">
        <v>120</v>
      </c>
      <c r="E9093">
        <v>7</v>
      </c>
      <c r="F9093" t="s">
        <v>145</v>
      </c>
      <c r="G9093">
        <v>1</v>
      </c>
      <c r="H9093">
        <v>0.756258035</v>
      </c>
      <c r="I9093" t="s">
        <v>168</v>
      </c>
      <c r="J9093" t="s">
        <v>169</v>
      </c>
    </row>
    <row r="9094" spans="1:10">
      <c r="A9094" t="str">
        <f t="shared" si="142"/>
        <v>C732016FemaleNon-Maori7</v>
      </c>
      <c r="B9094">
        <v>2016</v>
      </c>
      <c r="C9094" t="s">
        <v>27</v>
      </c>
      <c r="D9094" t="s">
        <v>120</v>
      </c>
      <c r="E9094">
        <v>7</v>
      </c>
      <c r="F9094" t="s">
        <v>145</v>
      </c>
      <c r="G9094">
        <v>15</v>
      </c>
      <c r="H9094">
        <v>11.34387053</v>
      </c>
      <c r="I9094" t="s">
        <v>97</v>
      </c>
      <c r="J9094" t="s">
        <v>183</v>
      </c>
    </row>
    <row r="9095" spans="1:10">
      <c r="A9095" t="str">
        <f t="shared" si="142"/>
        <v>C762016FemaleNon-Maori7</v>
      </c>
      <c r="B9095">
        <v>2016</v>
      </c>
      <c r="C9095" t="s">
        <v>27</v>
      </c>
      <c r="D9095" t="s">
        <v>120</v>
      </c>
      <c r="E9095">
        <v>7</v>
      </c>
      <c r="F9095" t="s">
        <v>145</v>
      </c>
      <c r="G9095">
        <v>1</v>
      </c>
      <c r="H9095">
        <v>0.756258035</v>
      </c>
      <c r="I9095" t="s">
        <v>231</v>
      </c>
      <c r="J9095" t="s">
        <v>232</v>
      </c>
    </row>
    <row r="9096" spans="1:10">
      <c r="A9096" t="str">
        <f t="shared" si="142"/>
        <v>C77-C792016FemaleNon-Maori7</v>
      </c>
      <c r="B9096">
        <v>2016</v>
      </c>
      <c r="C9096" t="s">
        <v>27</v>
      </c>
      <c r="D9096" t="s">
        <v>120</v>
      </c>
      <c r="E9096">
        <v>7</v>
      </c>
      <c r="F9096" t="s">
        <v>145</v>
      </c>
      <c r="G9096">
        <v>1</v>
      </c>
      <c r="H9096">
        <v>0.756258035</v>
      </c>
      <c r="I9096" t="s">
        <v>215</v>
      </c>
      <c r="J9096" t="s">
        <v>216</v>
      </c>
    </row>
    <row r="9097" spans="1:10">
      <c r="A9097" t="str">
        <f t="shared" si="142"/>
        <v>C812016FemaleNon-Maori7</v>
      </c>
      <c r="B9097">
        <v>2016</v>
      </c>
      <c r="C9097" t="s">
        <v>27</v>
      </c>
      <c r="D9097" t="s">
        <v>120</v>
      </c>
      <c r="E9097">
        <v>7</v>
      </c>
      <c r="F9097" t="s">
        <v>145</v>
      </c>
      <c r="G9097">
        <v>2</v>
      </c>
      <c r="H9097">
        <v>1.51251607</v>
      </c>
      <c r="I9097" t="s">
        <v>98</v>
      </c>
      <c r="J9097" t="s">
        <v>172</v>
      </c>
    </row>
    <row r="9098" spans="1:10">
      <c r="A9098" t="str">
        <f t="shared" si="142"/>
        <v>C82-C86, C962016FemaleNon-Maori7</v>
      </c>
      <c r="B9098">
        <v>2016</v>
      </c>
      <c r="C9098" t="s">
        <v>27</v>
      </c>
      <c r="D9098" t="s">
        <v>120</v>
      </c>
      <c r="E9098">
        <v>7</v>
      </c>
      <c r="F9098" t="s">
        <v>145</v>
      </c>
      <c r="G9098">
        <v>6</v>
      </c>
      <c r="H9098">
        <v>4.5375482109999998</v>
      </c>
      <c r="I9098" t="s">
        <v>99</v>
      </c>
      <c r="J9098" t="s">
        <v>173</v>
      </c>
    </row>
    <row r="9099" spans="1:10">
      <c r="A9099" t="str">
        <f t="shared" si="142"/>
        <v>C882016FemaleNon-Maori7</v>
      </c>
      <c r="B9099">
        <v>2016</v>
      </c>
      <c r="C9099" t="s">
        <v>27</v>
      </c>
      <c r="D9099" t="s">
        <v>120</v>
      </c>
      <c r="E9099">
        <v>7</v>
      </c>
      <c r="F9099" t="s">
        <v>145</v>
      </c>
      <c r="G9099">
        <v>1</v>
      </c>
      <c r="H9099">
        <v>0.756258035</v>
      </c>
      <c r="I9099" t="s">
        <v>195</v>
      </c>
      <c r="J9099" t="s">
        <v>196</v>
      </c>
    </row>
    <row r="9100" spans="1:10">
      <c r="A9100" t="str">
        <f t="shared" si="142"/>
        <v>C91-C952016FemaleNon-Maori7</v>
      </c>
      <c r="B9100">
        <v>2016</v>
      </c>
      <c r="C9100" t="s">
        <v>27</v>
      </c>
      <c r="D9100" t="s">
        <v>120</v>
      </c>
      <c r="E9100">
        <v>7</v>
      </c>
      <c r="F9100" t="s">
        <v>145</v>
      </c>
      <c r="G9100">
        <v>4</v>
      </c>
      <c r="H9100">
        <v>3.0250321410000001</v>
      </c>
      <c r="I9100" t="s">
        <v>101</v>
      </c>
      <c r="J9100" t="s">
        <v>174</v>
      </c>
    </row>
    <row r="9101" spans="1:10">
      <c r="A9101" t="str">
        <f t="shared" si="142"/>
        <v>D45-D472016FemaleNon-Maori7</v>
      </c>
      <c r="B9101">
        <v>2016</v>
      </c>
      <c r="C9101" t="s">
        <v>27</v>
      </c>
      <c r="D9101" t="s">
        <v>120</v>
      </c>
      <c r="E9101">
        <v>7</v>
      </c>
      <c r="F9101" t="s">
        <v>145</v>
      </c>
      <c r="G9101">
        <v>2</v>
      </c>
      <c r="H9101">
        <v>1.51251607</v>
      </c>
      <c r="I9101" t="s">
        <v>140</v>
      </c>
      <c r="J9101" t="s">
        <v>181</v>
      </c>
    </row>
    <row r="9102" spans="1:10">
      <c r="A9102" t="str">
        <f t="shared" si="142"/>
        <v>C00-C142017FemaleNon-Maori7</v>
      </c>
      <c r="B9102">
        <v>2017</v>
      </c>
      <c r="C9102" t="s">
        <v>27</v>
      </c>
      <c r="D9102" t="s">
        <v>120</v>
      </c>
      <c r="E9102">
        <v>7</v>
      </c>
      <c r="F9102" t="s">
        <v>145</v>
      </c>
      <c r="G9102">
        <v>5</v>
      </c>
      <c r="H9102">
        <v>3.6101083030000001</v>
      </c>
      <c r="I9102" t="s">
        <v>86</v>
      </c>
      <c r="J9102" t="s">
        <v>180</v>
      </c>
    </row>
    <row r="9103" spans="1:10">
      <c r="A9103" t="str">
        <f t="shared" si="142"/>
        <v>C18-C212017FemaleNon-Maori7</v>
      </c>
      <c r="B9103">
        <v>2017</v>
      </c>
      <c r="C9103" t="s">
        <v>27</v>
      </c>
      <c r="D9103" t="s">
        <v>120</v>
      </c>
      <c r="E9103">
        <v>7</v>
      </c>
      <c r="F9103" t="s">
        <v>145</v>
      </c>
      <c r="G9103">
        <v>17</v>
      </c>
      <c r="H9103">
        <v>12.27436823</v>
      </c>
      <c r="I9103" t="s">
        <v>89</v>
      </c>
      <c r="J9103" t="s">
        <v>182</v>
      </c>
    </row>
    <row r="9104" spans="1:10">
      <c r="A9104" t="str">
        <f t="shared" si="142"/>
        <v>C252017FemaleNon-Maori7</v>
      </c>
      <c r="B9104">
        <v>2017</v>
      </c>
      <c r="C9104" t="s">
        <v>27</v>
      </c>
      <c r="D9104" t="s">
        <v>120</v>
      </c>
      <c r="E9104">
        <v>7</v>
      </c>
      <c r="F9104" t="s">
        <v>145</v>
      </c>
      <c r="G9104">
        <v>1</v>
      </c>
      <c r="H9104">
        <v>0.72202166099999998</v>
      </c>
      <c r="I9104" t="s">
        <v>91</v>
      </c>
      <c r="J9104" t="s">
        <v>197</v>
      </c>
    </row>
    <row r="9105" spans="1:10">
      <c r="A9105" t="str">
        <f t="shared" si="142"/>
        <v>C33-C342017FemaleNon-Maori7</v>
      </c>
      <c r="B9105">
        <v>2017</v>
      </c>
      <c r="C9105" t="s">
        <v>27</v>
      </c>
      <c r="D9105" t="s">
        <v>120</v>
      </c>
      <c r="E9105">
        <v>7</v>
      </c>
      <c r="F9105" t="s">
        <v>145</v>
      </c>
      <c r="G9105">
        <v>1</v>
      </c>
      <c r="H9105">
        <v>0.72202166099999998</v>
      </c>
      <c r="I9105" t="s">
        <v>92</v>
      </c>
      <c r="J9105" t="s">
        <v>175</v>
      </c>
    </row>
    <row r="9106" spans="1:10">
      <c r="A9106" t="str">
        <f t="shared" si="142"/>
        <v>C432017FemaleNon-Maori7</v>
      </c>
      <c r="B9106">
        <v>2017</v>
      </c>
      <c r="C9106" t="s">
        <v>27</v>
      </c>
      <c r="D9106" t="s">
        <v>120</v>
      </c>
      <c r="E9106">
        <v>7</v>
      </c>
      <c r="F9106" t="s">
        <v>145</v>
      </c>
      <c r="G9106">
        <v>17</v>
      </c>
      <c r="H9106">
        <v>12.27436823</v>
      </c>
      <c r="I9106" t="s">
        <v>93</v>
      </c>
      <c r="J9106" t="s">
        <v>186</v>
      </c>
    </row>
    <row r="9107" spans="1:10">
      <c r="A9107" t="str">
        <f t="shared" si="142"/>
        <v>C482017FemaleNon-Maori7</v>
      </c>
      <c r="B9107">
        <v>2017</v>
      </c>
      <c r="C9107" t="s">
        <v>27</v>
      </c>
      <c r="D9107" t="s">
        <v>120</v>
      </c>
      <c r="E9107">
        <v>7</v>
      </c>
      <c r="F9107" t="s">
        <v>145</v>
      </c>
      <c r="G9107">
        <v>1</v>
      </c>
      <c r="H9107">
        <v>0.72202166099999998</v>
      </c>
      <c r="I9107" t="s">
        <v>200</v>
      </c>
      <c r="J9107" t="s">
        <v>201</v>
      </c>
    </row>
    <row r="9108" spans="1:10">
      <c r="A9108" t="str">
        <f t="shared" si="142"/>
        <v>C502017FemaleNon-Maori7</v>
      </c>
      <c r="B9108">
        <v>2017</v>
      </c>
      <c r="C9108" t="s">
        <v>27</v>
      </c>
      <c r="D9108" t="s">
        <v>120</v>
      </c>
      <c r="E9108">
        <v>7</v>
      </c>
      <c r="F9108" t="s">
        <v>145</v>
      </c>
      <c r="G9108">
        <v>32</v>
      </c>
      <c r="H9108">
        <v>23.104693139999998</v>
      </c>
      <c r="I9108" t="s">
        <v>102</v>
      </c>
      <c r="J9108" t="s">
        <v>214</v>
      </c>
    </row>
    <row r="9109" spans="1:10">
      <c r="A9109" t="str">
        <f t="shared" si="142"/>
        <v>C532017FemaleNon-Maori7</v>
      </c>
      <c r="B9109">
        <v>2017</v>
      </c>
      <c r="C9109" t="s">
        <v>27</v>
      </c>
      <c r="D9109" t="s">
        <v>120</v>
      </c>
      <c r="E9109">
        <v>7</v>
      </c>
      <c r="F9109" t="s">
        <v>145</v>
      </c>
      <c r="G9109">
        <v>17</v>
      </c>
      <c r="H9109">
        <v>12.27436823</v>
      </c>
      <c r="I9109" t="s">
        <v>103</v>
      </c>
      <c r="J9109" t="s">
        <v>235</v>
      </c>
    </row>
    <row r="9110" spans="1:10">
      <c r="A9110" t="str">
        <f t="shared" si="142"/>
        <v>C54-C552017FemaleNon-Maori7</v>
      </c>
      <c r="B9110">
        <v>2017</v>
      </c>
      <c r="C9110" t="s">
        <v>27</v>
      </c>
      <c r="D9110" t="s">
        <v>120</v>
      </c>
      <c r="E9110">
        <v>7</v>
      </c>
      <c r="F9110" t="s">
        <v>145</v>
      </c>
      <c r="G9110">
        <v>3</v>
      </c>
      <c r="H9110">
        <v>2.166064982</v>
      </c>
      <c r="I9110" t="s">
        <v>104</v>
      </c>
      <c r="J9110" t="s">
        <v>234</v>
      </c>
    </row>
    <row r="9111" spans="1:10">
      <c r="A9111" t="str">
        <f t="shared" si="142"/>
        <v>C56-C572017FemaleNon-Maori7</v>
      </c>
      <c r="B9111">
        <v>2017</v>
      </c>
      <c r="C9111" t="s">
        <v>27</v>
      </c>
      <c r="D9111" t="s">
        <v>120</v>
      </c>
      <c r="E9111">
        <v>7</v>
      </c>
      <c r="F9111" t="s">
        <v>145</v>
      </c>
      <c r="G9111">
        <v>4</v>
      </c>
      <c r="H9111">
        <v>2.8880866429999998</v>
      </c>
      <c r="I9111" t="s">
        <v>105</v>
      </c>
      <c r="J9111" t="s">
        <v>233</v>
      </c>
    </row>
    <row r="9112" spans="1:10">
      <c r="A9112" t="str">
        <f t="shared" si="142"/>
        <v>C64-C66, C682017FemaleNon-Maori7</v>
      </c>
      <c r="B9112">
        <v>2017</v>
      </c>
      <c r="C9112" t="s">
        <v>27</v>
      </c>
      <c r="D9112" t="s">
        <v>120</v>
      </c>
      <c r="E9112">
        <v>7</v>
      </c>
      <c r="F9112" t="s">
        <v>145</v>
      </c>
      <c r="G9112">
        <v>1</v>
      </c>
      <c r="H9112">
        <v>0.72202166099999998</v>
      </c>
      <c r="I9112" t="s">
        <v>94</v>
      </c>
      <c r="J9112" t="s">
        <v>164</v>
      </c>
    </row>
    <row r="9113" spans="1:10">
      <c r="A9113" t="str">
        <f t="shared" si="142"/>
        <v>C712017FemaleNon-Maori7</v>
      </c>
      <c r="B9113">
        <v>2017</v>
      </c>
      <c r="C9113" t="s">
        <v>27</v>
      </c>
      <c r="D9113" t="s">
        <v>120</v>
      </c>
      <c r="E9113">
        <v>7</v>
      </c>
      <c r="F9113" t="s">
        <v>145</v>
      </c>
      <c r="G9113">
        <v>7</v>
      </c>
      <c r="H9113">
        <v>5.0541516250000003</v>
      </c>
      <c r="I9113" t="s">
        <v>96</v>
      </c>
      <c r="J9113" t="s">
        <v>167</v>
      </c>
    </row>
    <row r="9114" spans="1:10">
      <c r="A9114" t="str">
        <f t="shared" si="142"/>
        <v>C732017FemaleNon-Maori7</v>
      </c>
      <c r="B9114">
        <v>2017</v>
      </c>
      <c r="C9114" t="s">
        <v>27</v>
      </c>
      <c r="D9114" t="s">
        <v>120</v>
      </c>
      <c r="E9114">
        <v>7</v>
      </c>
      <c r="F9114" t="s">
        <v>145</v>
      </c>
      <c r="G9114">
        <v>18</v>
      </c>
      <c r="H9114">
        <v>12.99638989</v>
      </c>
      <c r="I9114" t="s">
        <v>97</v>
      </c>
      <c r="J9114" t="s">
        <v>183</v>
      </c>
    </row>
    <row r="9115" spans="1:10">
      <c r="A9115" t="str">
        <f t="shared" si="142"/>
        <v>C742017FemaleNon-Maori7</v>
      </c>
      <c r="B9115">
        <v>2017</v>
      </c>
      <c r="C9115" t="s">
        <v>27</v>
      </c>
      <c r="D9115" t="s">
        <v>120</v>
      </c>
      <c r="E9115">
        <v>7</v>
      </c>
      <c r="F9115" t="s">
        <v>145</v>
      </c>
      <c r="G9115">
        <v>2</v>
      </c>
      <c r="H9115">
        <v>1.4440433210000001</v>
      </c>
      <c r="I9115" t="s">
        <v>170</v>
      </c>
      <c r="J9115" t="s">
        <v>171</v>
      </c>
    </row>
    <row r="9116" spans="1:10">
      <c r="A9116" t="str">
        <f t="shared" si="142"/>
        <v>C77-C792017FemaleNon-Maori7</v>
      </c>
      <c r="B9116">
        <v>2017</v>
      </c>
      <c r="C9116" t="s">
        <v>27</v>
      </c>
      <c r="D9116" t="s">
        <v>120</v>
      </c>
      <c r="E9116">
        <v>7</v>
      </c>
      <c r="F9116" t="s">
        <v>145</v>
      </c>
      <c r="G9116">
        <v>1</v>
      </c>
      <c r="H9116">
        <v>0.72202166099999998</v>
      </c>
      <c r="I9116" t="s">
        <v>215</v>
      </c>
      <c r="J9116" t="s">
        <v>216</v>
      </c>
    </row>
    <row r="9117" spans="1:10">
      <c r="A9117" t="str">
        <f t="shared" si="142"/>
        <v>C812017FemaleNon-Maori7</v>
      </c>
      <c r="B9117">
        <v>2017</v>
      </c>
      <c r="C9117" t="s">
        <v>27</v>
      </c>
      <c r="D9117" t="s">
        <v>120</v>
      </c>
      <c r="E9117">
        <v>7</v>
      </c>
      <c r="F9117" t="s">
        <v>145</v>
      </c>
      <c r="G9117">
        <v>2</v>
      </c>
      <c r="H9117">
        <v>1.4440433210000001</v>
      </c>
      <c r="I9117" t="s">
        <v>98</v>
      </c>
      <c r="J9117" t="s">
        <v>172</v>
      </c>
    </row>
    <row r="9118" spans="1:10">
      <c r="A9118" t="str">
        <f t="shared" si="142"/>
        <v>C82-C86, C962017FemaleNon-Maori7</v>
      </c>
      <c r="B9118">
        <v>2017</v>
      </c>
      <c r="C9118" t="s">
        <v>27</v>
      </c>
      <c r="D9118" t="s">
        <v>120</v>
      </c>
      <c r="E9118">
        <v>7</v>
      </c>
      <c r="F9118" t="s">
        <v>145</v>
      </c>
      <c r="G9118">
        <v>3</v>
      </c>
      <c r="H9118">
        <v>2.166064982</v>
      </c>
      <c r="I9118" t="s">
        <v>99</v>
      </c>
      <c r="J9118" t="s">
        <v>173</v>
      </c>
    </row>
    <row r="9119" spans="1:10">
      <c r="A9119" t="str">
        <f t="shared" si="142"/>
        <v>C902017FemaleNon-Maori7</v>
      </c>
      <c r="B9119">
        <v>2017</v>
      </c>
      <c r="C9119" t="s">
        <v>27</v>
      </c>
      <c r="D9119" t="s">
        <v>120</v>
      </c>
      <c r="E9119">
        <v>7</v>
      </c>
      <c r="F9119" t="s">
        <v>145</v>
      </c>
      <c r="G9119">
        <v>1</v>
      </c>
      <c r="H9119">
        <v>0.72202166099999998</v>
      </c>
      <c r="I9119" t="s">
        <v>100</v>
      </c>
      <c r="J9119" t="s">
        <v>205</v>
      </c>
    </row>
    <row r="9120" spans="1:10">
      <c r="A9120" t="str">
        <f t="shared" si="142"/>
        <v>C91-C952017FemaleNon-Maori7</v>
      </c>
      <c r="B9120">
        <v>2017</v>
      </c>
      <c r="C9120" t="s">
        <v>27</v>
      </c>
      <c r="D9120" t="s">
        <v>120</v>
      </c>
      <c r="E9120">
        <v>7</v>
      </c>
      <c r="F9120" t="s">
        <v>145</v>
      </c>
      <c r="G9120">
        <v>1</v>
      </c>
      <c r="H9120">
        <v>0.72202166099999998</v>
      </c>
      <c r="I9120" t="s">
        <v>101</v>
      </c>
      <c r="J9120" t="s">
        <v>174</v>
      </c>
    </row>
    <row r="9121" spans="1:10">
      <c r="A9121" t="str">
        <f t="shared" si="142"/>
        <v>D45-D472017FemaleNon-Maori7</v>
      </c>
      <c r="B9121">
        <v>2017</v>
      </c>
      <c r="C9121" t="s">
        <v>27</v>
      </c>
      <c r="D9121" t="s">
        <v>120</v>
      </c>
      <c r="E9121">
        <v>7</v>
      </c>
      <c r="F9121" t="s">
        <v>145</v>
      </c>
      <c r="G9121">
        <v>2</v>
      </c>
      <c r="H9121">
        <v>1.4440433210000001</v>
      </c>
      <c r="I9121" t="s">
        <v>140</v>
      </c>
      <c r="J9121" t="s">
        <v>181</v>
      </c>
    </row>
    <row r="9122" spans="1:10">
      <c r="A9122" t="str">
        <f t="shared" si="142"/>
        <v>C00-C142015FemaleNon-Maori8</v>
      </c>
      <c r="B9122">
        <v>2015</v>
      </c>
      <c r="C9122" t="s">
        <v>27</v>
      </c>
      <c r="D9122" t="s">
        <v>120</v>
      </c>
      <c r="E9122">
        <v>8</v>
      </c>
      <c r="F9122" t="s">
        <v>146</v>
      </c>
      <c r="G9122">
        <v>1</v>
      </c>
      <c r="H9122">
        <v>0.81994096400000005</v>
      </c>
      <c r="I9122" t="s">
        <v>86</v>
      </c>
      <c r="J9122" t="s">
        <v>180</v>
      </c>
    </row>
    <row r="9123" spans="1:10">
      <c r="A9123" t="str">
        <f t="shared" si="142"/>
        <v>C162015FemaleNon-Maori8</v>
      </c>
      <c r="B9123">
        <v>2015</v>
      </c>
      <c r="C9123" t="s">
        <v>27</v>
      </c>
      <c r="D9123" t="s">
        <v>120</v>
      </c>
      <c r="E9123">
        <v>8</v>
      </c>
      <c r="F9123" t="s">
        <v>146</v>
      </c>
      <c r="G9123">
        <v>1</v>
      </c>
      <c r="H9123">
        <v>0.81994096400000005</v>
      </c>
      <c r="I9123" t="s">
        <v>88</v>
      </c>
      <c r="J9123" t="s">
        <v>188</v>
      </c>
    </row>
    <row r="9124" spans="1:10">
      <c r="A9124" t="str">
        <f t="shared" si="142"/>
        <v>C172015FemaleNon-Maori8</v>
      </c>
      <c r="B9124">
        <v>2015</v>
      </c>
      <c r="C9124" t="s">
        <v>27</v>
      </c>
      <c r="D9124" t="s">
        <v>120</v>
      </c>
      <c r="E9124">
        <v>8</v>
      </c>
      <c r="F9124" t="s">
        <v>146</v>
      </c>
      <c r="G9124">
        <v>1</v>
      </c>
      <c r="H9124">
        <v>0.81994096400000005</v>
      </c>
      <c r="I9124" t="s">
        <v>208</v>
      </c>
      <c r="J9124" t="s">
        <v>209</v>
      </c>
    </row>
    <row r="9125" spans="1:10">
      <c r="A9125" t="str">
        <f t="shared" si="142"/>
        <v>C18-C212015FemaleNon-Maori8</v>
      </c>
      <c r="B9125">
        <v>2015</v>
      </c>
      <c r="C9125" t="s">
        <v>27</v>
      </c>
      <c r="D9125" t="s">
        <v>120</v>
      </c>
      <c r="E9125">
        <v>8</v>
      </c>
      <c r="F9125" t="s">
        <v>146</v>
      </c>
      <c r="G9125">
        <v>14</v>
      </c>
      <c r="H9125">
        <v>11.4791735</v>
      </c>
      <c r="I9125" t="s">
        <v>89</v>
      </c>
      <c r="J9125" t="s">
        <v>182</v>
      </c>
    </row>
    <row r="9126" spans="1:10">
      <c r="A9126" t="str">
        <f t="shared" si="142"/>
        <v>C232015FemaleNon-Maori8</v>
      </c>
      <c r="B9126">
        <v>2015</v>
      </c>
      <c r="C9126" t="s">
        <v>27</v>
      </c>
      <c r="D9126" t="s">
        <v>120</v>
      </c>
      <c r="E9126">
        <v>8</v>
      </c>
      <c r="F9126" t="s">
        <v>146</v>
      </c>
      <c r="G9126">
        <v>1</v>
      </c>
      <c r="H9126">
        <v>0.81994096400000005</v>
      </c>
      <c r="I9126" t="s">
        <v>227</v>
      </c>
      <c r="J9126" t="s">
        <v>228</v>
      </c>
    </row>
    <row r="9127" spans="1:10">
      <c r="A9127" t="str">
        <f t="shared" si="142"/>
        <v>C252015FemaleNon-Maori8</v>
      </c>
      <c r="B9127">
        <v>2015</v>
      </c>
      <c r="C9127" t="s">
        <v>27</v>
      </c>
      <c r="D9127" t="s">
        <v>120</v>
      </c>
      <c r="E9127">
        <v>8</v>
      </c>
      <c r="F9127" t="s">
        <v>146</v>
      </c>
      <c r="G9127">
        <v>4</v>
      </c>
      <c r="H9127">
        <v>3.2797638569999998</v>
      </c>
      <c r="I9127" t="s">
        <v>91</v>
      </c>
      <c r="J9127" t="s">
        <v>197</v>
      </c>
    </row>
    <row r="9128" spans="1:10">
      <c r="A9128" t="str">
        <f t="shared" si="142"/>
        <v>C33-C342015FemaleNon-Maori8</v>
      </c>
      <c r="B9128">
        <v>2015</v>
      </c>
      <c r="C9128" t="s">
        <v>27</v>
      </c>
      <c r="D9128" t="s">
        <v>120</v>
      </c>
      <c r="E9128">
        <v>8</v>
      </c>
      <c r="F9128" t="s">
        <v>146</v>
      </c>
      <c r="G9128">
        <v>3</v>
      </c>
      <c r="H9128">
        <v>2.4598228930000001</v>
      </c>
      <c r="I9128" t="s">
        <v>92</v>
      </c>
      <c r="J9128" t="s">
        <v>175</v>
      </c>
    </row>
    <row r="9129" spans="1:10">
      <c r="A9129" t="str">
        <f t="shared" si="142"/>
        <v>C40-C412015FemaleNon-Maori8</v>
      </c>
      <c r="B9129">
        <v>2015</v>
      </c>
      <c r="C9129" t="s">
        <v>27</v>
      </c>
      <c r="D9129" t="s">
        <v>120</v>
      </c>
      <c r="E9129">
        <v>8</v>
      </c>
      <c r="F9129" t="s">
        <v>146</v>
      </c>
      <c r="G9129">
        <v>1</v>
      </c>
      <c r="H9129">
        <v>0.81994096400000005</v>
      </c>
      <c r="I9129" t="s">
        <v>160</v>
      </c>
      <c r="J9129" t="s">
        <v>161</v>
      </c>
    </row>
    <row r="9130" spans="1:10">
      <c r="A9130" t="str">
        <f t="shared" si="142"/>
        <v>C432015FemaleNon-Maori8</v>
      </c>
      <c r="B9130">
        <v>2015</v>
      </c>
      <c r="C9130" t="s">
        <v>27</v>
      </c>
      <c r="D9130" t="s">
        <v>120</v>
      </c>
      <c r="E9130">
        <v>8</v>
      </c>
      <c r="F9130" t="s">
        <v>146</v>
      </c>
      <c r="G9130">
        <v>34</v>
      </c>
      <c r="H9130">
        <v>27.87799278</v>
      </c>
      <c r="I9130" t="s">
        <v>93</v>
      </c>
      <c r="J9130" t="s">
        <v>186</v>
      </c>
    </row>
    <row r="9131" spans="1:10">
      <c r="A9131" t="str">
        <f t="shared" si="142"/>
        <v>C442015FemaleNon-Maori8</v>
      </c>
      <c r="B9131">
        <v>2015</v>
      </c>
      <c r="C9131" t="s">
        <v>27</v>
      </c>
      <c r="D9131" t="s">
        <v>120</v>
      </c>
      <c r="E9131">
        <v>8</v>
      </c>
      <c r="F9131" t="s">
        <v>146</v>
      </c>
      <c r="G9131">
        <v>1</v>
      </c>
      <c r="H9131">
        <v>0.81994096400000005</v>
      </c>
      <c r="I9131" t="s">
        <v>176</v>
      </c>
      <c r="J9131" t="s">
        <v>177</v>
      </c>
    </row>
    <row r="9132" spans="1:10">
      <c r="A9132" t="str">
        <f t="shared" si="142"/>
        <v>C492015FemaleNon-Maori8</v>
      </c>
      <c r="B9132">
        <v>2015</v>
      </c>
      <c r="C9132" t="s">
        <v>27</v>
      </c>
      <c r="D9132" t="s">
        <v>120</v>
      </c>
      <c r="E9132">
        <v>8</v>
      </c>
      <c r="F9132" t="s">
        <v>146</v>
      </c>
      <c r="G9132">
        <v>2</v>
      </c>
      <c r="H9132">
        <v>1.639881929</v>
      </c>
      <c r="I9132" t="s">
        <v>162</v>
      </c>
      <c r="J9132" t="s">
        <v>163</v>
      </c>
    </row>
    <row r="9133" spans="1:10">
      <c r="A9133" t="str">
        <f t="shared" si="142"/>
        <v>C502015FemaleNon-Maori8</v>
      </c>
      <c r="B9133">
        <v>2015</v>
      </c>
      <c r="C9133" t="s">
        <v>27</v>
      </c>
      <c r="D9133" t="s">
        <v>120</v>
      </c>
      <c r="E9133">
        <v>8</v>
      </c>
      <c r="F9133" t="s">
        <v>146</v>
      </c>
      <c r="G9133">
        <v>83</v>
      </c>
      <c r="H9133">
        <v>68.055100030000006</v>
      </c>
      <c r="I9133" t="s">
        <v>102</v>
      </c>
      <c r="J9133" t="s">
        <v>214</v>
      </c>
    </row>
    <row r="9134" spans="1:10">
      <c r="A9134" t="str">
        <f t="shared" si="142"/>
        <v>C512015FemaleNon-Maori8</v>
      </c>
      <c r="B9134">
        <v>2015</v>
      </c>
      <c r="C9134" t="s">
        <v>27</v>
      </c>
      <c r="D9134" t="s">
        <v>120</v>
      </c>
      <c r="E9134">
        <v>8</v>
      </c>
      <c r="F9134" t="s">
        <v>146</v>
      </c>
      <c r="G9134">
        <v>1</v>
      </c>
      <c r="H9134">
        <v>0.81994096400000005</v>
      </c>
      <c r="I9134" t="s">
        <v>106</v>
      </c>
      <c r="J9134" t="s">
        <v>238</v>
      </c>
    </row>
    <row r="9135" spans="1:10">
      <c r="A9135" t="str">
        <f t="shared" si="142"/>
        <v>C532015FemaleNon-Maori8</v>
      </c>
      <c r="B9135">
        <v>2015</v>
      </c>
      <c r="C9135" t="s">
        <v>27</v>
      </c>
      <c r="D9135" t="s">
        <v>120</v>
      </c>
      <c r="E9135">
        <v>8</v>
      </c>
      <c r="F9135" t="s">
        <v>146</v>
      </c>
      <c r="G9135">
        <v>12</v>
      </c>
      <c r="H9135">
        <v>9.8392915710000004</v>
      </c>
      <c r="I9135" t="s">
        <v>103</v>
      </c>
      <c r="J9135" t="s">
        <v>235</v>
      </c>
    </row>
    <row r="9136" spans="1:10">
      <c r="A9136" t="str">
        <f t="shared" si="142"/>
        <v>C54-C552015FemaleNon-Maori8</v>
      </c>
      <c r="B9136">
        <v>2015</v>
      </c>
      <c r="C9136" t="s">
        <v>27</v>
      </c>
      <c r="D9136" t="s">
        <v>120</v>
      </c>
      <c r="E9136">
        <v>8</v>
      </c>
      <c r="F9136" t="s">
        <v>146</v>
      </c>
      <c r="G9136">
        <v>10</v>
      </c>
      <c r="H9136">
        <v>8.1994096429999992</v>
      </c>
      <c r="I9136" t="s">
        <v>104</v>
      </c>
      <c r="J9136" t="s">
        <v>234</v>
      </c>
    </row>
    <row r="9137" spans="1:10">
      <c r="A9137" t="str">
        <f t="shared" si="142"/>
        <v>C56-C572015FemaleNon-Maori8</v>
      </c>
      <c r="B9137">
        <v>2015</v>
      </c>
      <c r="C9137" t="s">
        <v>27</v>
      </c>
      <c r="D9137" t="s">
        <v>120</v>
      </c>
      <c r="E9137">
        <v>8</v>
      </c>
      <c r="F9137" t="s">
        <v>146</v>
      </c>
      <c r="G9137">
        <v>5</v>
      </c>
      <c r="H9137">
        <v>4.0997048210000004</v>
      </c>
      <c r="I9137" t="s">
        <v>105</v>
      </c>
      <c r="J9137" t="s">
        <v>233</v>
      </c>
    </row>
    <row r="9138" spans="1:10">
      <c r="A9138" t="str">
        <f t="shared" si="142"/>
        <v>C64-C66, C682015FemaleNon-Maori8</v>
      </c>
      <c r="B9138">
        <v>2015</v>
      </c>
      <c r="C9138" t="s">
        <v>27</v>
      </c>
      <c r="D9138" t="s">
        <v>120</v>
      </c>
      <c r="E9138">
        <v>8</v>
      </c>
      <c r="F9138" t="s">
        <v>146</v>
      </c>
      <c r="G9138">
        <v>1</v>
      </c>
      <c r="H9138">
        <v>0.81994096400000005</v>
      </c>
      <c r="I9138" t="s">
        <v>94</v>
      </c>
      <c r="J9138" t="s">
        <v>164</v>
      </c>
    </row>
    <row r="9139" spans="1:10">
      <c r="A9139" t="str">
        <f t="shared" si="142"/>
        <v>C692015FemaleNon-Maori8</v>
      </c>
      <c r="B9139">
        <v>2015</v>
      </c>
      <c r="C9139" t="s">
        <v>27</v>
      </c>
      <c r="D9139" t="s">
        <v>120</v>
      </c>
      <c r="E9139">
        <v>8</v>
      </c>
      <c r="F9139" t="s">
        <v>146</v>
      </c>
      <c r="G9139">
        <v>2</v>
      </c>
      <c r="H9139">
        <v>1.639881929</v>
      </c>
      <c r="I9139" t="s">
        <v>165</v>
      </c>
      <c r="J9139" t="s">
        <v>166</v>
      </c>
    </row>
    <row r="9140" spans="1:10">
      <c r="A9140" t="str">
        <f t="shared" si="142"/>
        <v>C712015FemaleNon-Maori8</v>
      </c>
      <c r="B9140">
        <v>2015</v>
      </c>
      <c r="C9140" t="s">
        <v>27</v>
      </c>
      <c r="D9140" t="s">
        <v>120</v>
      </c>
      <c r="E9140">
        <v>8</v>
      </c>
      <c r="F9140" t="s">
        <v>146</v>
      </c>
      <c r="G9140">
        <v>5</v>
      </c>
      <c r="H9140">
        <v>4.0997048210000004</v>
      </c>
      <c r="I9140" t="s">
        <v>96</v>
      </c>
      <c r="J9140" t="s">
        <v>167</v>
      </c>
    </row>
    <row r="9141" spans="1:10">
      <c r="A9141" t="str">
        <f t="shared" si="142"/>
        <v>C732015FemaleNon-Maori8</v>
      </c>
      <c r="B9141">
        <v>2015</v>
      </c>
      <c r="C9141" t="s">
        <v>27</v>
      </c>
      <c r="D9141" t="s">
        <v>120</v>
      </c>
      <c r="E9141">
        <v>8</v>
      </c>
      <c r="F9141" t="s">
        <v>146</v>
      </c>
      <c r="G9141">
        <v>22</v>
      </c>
      <c r="H9141">
        <v>18.038701209999999</v>
      </c>
      <c r="I9141" t="s">
        <v>97</v>
      </c>
      <c r="J9141" t="s">
        <v>183</v>
      </c>
    </row>
    <row r="9142" spans="1:10">
      <c r="A9142" t="str">
        <f t="shared" si="142"/>
        <v>C77-C792015FemaleNon-Maori8</v>
      </c>
      <c r="B9142">
        <v>2015</v>
      </c>
      <c r="C9142" t="s">
        <v>27</v>
      </c>
      <c r="D9142" t="s">
        <v>120</v>
      </c>
      <c r="E9142">
        <v>8</v>
      </c>
      <c r="F9142" t="s">
        <v>146</v>
      </c>
      <c r="G9142">
        <v>2</v>
      </c>
      <c r="H9142">
        <v>1.639881929</v>
      </c>
      <c r="I9142" t="s">
        <v>215</v>
      </c>
      <c r="J9142" t="s">
        <v>216</v>
      </c>
    </row>
    <row r="9143" spans="1:10">
      <c r="A9143" t="str">
        <f t="shared" si="142"/>
        <v>C812015FemaleNon-Maori8</v>
      </c>
      <c r="B9143">
        <v>2015</v>
      </c>
      <c r="C9143" t="s">
        <v>27</v>
      </c>
      <c r="D9143" t="s">
        <v>120</v>
      </c>
      <c r="E9143">
        <v>8</v>
      </c>
      <c r="F9143" t="s">
        <v>146</v>
      </c>
      <c r="G9143">
        <v>4</v>
      </c>
      <c r="H9143">
        <v>3.2797638569999998</v>
      </c>
      <c r="I9143" t="s">
        <v>98</v>
      </c>
      <c r="J9143" t="s">
        <v>172</v>
      </c>
    </row>
    <row r="9144" spans="1:10">
      <c r="A9144" t="str">
        <f t="shared" si="142"/>
        <v>C82-C86, C962015FemaleNon-Maori8</v>
      </c>
      <c r="B9144">
        <v>2015</v>
      </c>
      <c r="C9144" t="s">
        <v>27</v>
      </c>
      <c r="D9144" t="s">
        <v>120</v>
      </c>
      <c r="E9144">
        <v>8</v>
      </c>
      <c r="F9144" t="s">
        <v>146</v>
      </c>
      <c r="G9144">
        <v>3</v>
      </c>
      <c r="H9144">
        <v>2.4598228930000001</v>
      </c>
      <c r="I9144" t="s">
        <v>99</v>
      </c>
      <c r="J9144" t="s">
        <v>173</v>
      </c>
    </row>
    <row r="9145" spans="1:10">
      <c r="A9145" t="str">
        <f t="shared" si="142"/>
        <v>C882015FemaleNon-Maori8</v>
      </c>
      <c r="B9145">
        <v>2015</v>
      </c>
      <c r="C9145" t="s">
        <v>27</v>
      </c>
      <c r="D9145" t="s">
        <v>120</v>
      </c>
      <c r="E9145">
        <v>8</v>
      </c>
      <c r="F9145" t="s">
        <v>146</v>
      </c>
      <c r="G9145">
        <v>1</v>
      </c>
      <c r="H9145">
        <v>0.81994096400000005</v>
      </c>
      <c r="I9145" t="s">
        <v>195</v>
      </c>
      <c r="J9145" t="s">
        <v>196</v>
      </c>
    </row>
    <row r="9146" spans="1:10">
      <c r="A9146" t="str">
        <f t="shared" si="142"/>
        <v>C902015FemaleNon-Maori8</v>
      </c>
      <c r="B9146">
        <v>2015</v>
      </c>
      <c r="C9146" t="s">
        <v>27</v>
      </c>
      <c r="D9146" t="s">
        <v>120</v>
      </c>
      <c r="E9146">
        <v>8</v>
      </c>
      <c r="F9146" t="s">
        <v>146</v>
      </c>
      <c r="G9146">
        <v>1</v>
      </c>
      <c r="H9146">
        <v>0.81994096400000005</v>
      </c>
      <c r="I9146" t="s">
        <v>100</v>
      </c>
      <c r="J9146" t="s">
        <v>205</v>
      </c>
    </row>
    <row r="9147" spans="1:10">
      <c r="A9147" t="str">
        <f t="shared" si="142"/>
        <v>C91-C952015FemaleNon-Maori8</v>
      </c>
      <c r="B9147">
        <v>2015</v>
      </c>
      <c r="C9147" t="s">
        <v>27</v>
      </c>
      <c r="D9147" t="s">
        <v>120</v>
      </c>
      <c r="E9147">
        <v>8</v>
      </c>
      <c r="F9147" t="s">
        <v>146</v>
      </c>
      <c r="G9147">
        <v>4</v>
      </c>
      <c r="H9147">
        <v>3.2797638569999998</v>
      </c>
      <c r="I9147" t="s">
        <v>101</v>
      </c>
      <c r="J9147" t="s">
        <v>174</v>
      </c>
    </row>
    <row r="9148" spans="1:10">
      <c r="A9148" t="str">
        <f t="shared" si="142"/>
        <v>C00-C142016FemaleNon-Maori8</v>
      </c>
      <c r="B9148">
        <v>2016</v>
      </c>
      <c r="C9148" t="s">
        <v>27</v>
      </c>
      <c r="D9148" t="s">
        <v>120</v>
      </c>
      <c r="E9148">
        <v>8</v>
      </c>
      <c r="F9148" t="s">
        <v>146</v>
      </c>
      <c r="G9148">
        <v>4</v>
      </c>
      <c r="H9148">
        <v>3.2219089809999999</v>
      </c>
      <c r="I9148" t="s">
        <v>86</v>
      </c>
      <c r="J9148" t="s">
        <v>180</v>
      </c>
    </row>
    <row r="9149" spans="1:10">
      <c r="A9149" t="str">
        <f t="shared" si="142"/>
        <v>C172016FemaleNon-Maori8</v>
      </c>
      <c r="B9149">
        <v>2016</v>
      </c>
      <c r="C9149" t="s">
        <v>27</v>
      </c>
      <c r="D9149" t="s">
        <v>120</v>
      </c>
      <c r="E9149">
        <v>8</v>
      </c>
      <c r="F9149" t="s">
        <v>146</v>
      </c>
      <c r="G9149">
        <v>1</v>
      </c>
      <c r="H9149">
        <v>0.80547724499999995</v>
      </c>
      <c r="I9149" t="s">
        <v>208</v>
      </c>
      <c r="J9149" t="s">
        <v>209</v>
      </c>
    </row>
    <row r="9150" spans="1:10">
      <c r="A9150" t="str">
        <f t="shared" si="142"/>
        <v>C18-C212016FemaleNon-Maori8</v>
      </c>
      <c r="B9150">
        <v>2016</v>
      </c>
      <c r="C9150" t="s">
        <v>27</v>
      </c>
      <c r="D9150" t="s">
        <v>120</v>
      </c>
      <c r="E9150">
        <v>8</v>
      </c>
      <c r="F9150" t="s">
        <v>146</v>
      </c>
      <c r="G9150">
        <v>25</v>
      </c>
      <c r="H9150">
        <v>20.136931130000001</v>
      </c>
      <c r="I9150" t="s">
        <v>89</v>
      </c>
      <c r="J9150" t="s">
        <v>182</v>
      </c>
    </row>
    <row r="9151" spans="1:10">
      <c r="A9151" t="str">
        <f t="shared" si="142"/>
        <v>C222016FemaleNon-Maori8</v>
      </c>
      <c r="B9151">
        <v>2016</v>
      </c>
      <c r="C9151" t="s">
        <v>27</v>
      </c>
      <c r="D9151" t="s">
        <v>120</v>
      </c>
      <c r="E9151">
        <v>8</v>
      </c>
      <c r="F9151" t="s">
        <v>146</v>
      </c>
      <c r="G9151">
        <v>1</v>
      </c>
      <c r="H9151">
        <v>0.80547724499999995</v>
      </c>
      <c r="I9151" t="s">
        <v>90</v>
      </c>
      <c r="J9151" t="s">
        <v>159</v>
      </c>
    </row>
    <row r="9152" spans="1:10">
      <c r="A9152" t="str">
        <f t="shared" si="142"/>
        <v>C33-C342016FemaleNon-Maori8</v>
      </c>
      <c r="B9152">
        <v>2016</v>
      </c>
      <c r="C9152" t="s">
        <v>27</v>
      </c>
      <c r="D9152" t="s">
        <v>120</v>
      </c>
      <c r="E9152">
        <v>8</v>
      </c>
      <c r="F9152" t="s">
        <v>146</v>
      </c>
      <c r="G9152">
        <v>1</v>
      </c>
      <c r="H9152">
        <v>0.80547724499999995</v>
      </c>
      <c r="I9152" t="s">
        <v>92</v>
      </c>
      <c r="J9152" t="s">
        <v>175</v>
      </c>
    </row>
    <row r="9153" spans="1:10">
      <c r="A9153" t="str">
        <f t="shared" si="142"/>
        <v>C432016FemaleNon-Maori8</v>
      </c>
      <c r="B9153">
        <v>2016</v>
      </c>
      <c r="C9153" t="s">
        <v>27</v>
      </c>
      <c r="D9153" t="s">
        <v>120</v>
      </c>
      <c r="E9153">
        <v>8</v>
      </c>
      <c r="F9153" t="s">
        <v>146</v>
      </c>
      <c r="G9153">
        <v>26</v>
      </c>
      <c r="H9153">
        <v>20.94240838</v>
      </c>
      <c r="I9153" t="s">
        <v>93</v>
      </c>
      <c r="J9153" t="s">
        <v>186</v>
      </c>
    </row>
    <row r="9154" spans="1:10">
      <c r="A9154" t="str">
        <f t="shared" si="142"/>
        <v>C442016FemaleNon-Maori8</v>
      </c>
      <c r="B9154">
        <v>2016</v>
      </c>
      <c r="C9154" t="s">
        <v>27</v>
      </c>
      <c r="D9154" t="s">
        <v>120</v>
      </c>
      <c r="E9154">
        <v>8</v>
      </c>
      <c r="F9154" t="s">
        <v>146</v>
      </c>
      <c r="G9154">
        <v>1</v>
      </c>
      <c r="H9154">
        <v>0.80547724499999995</v>
      </c>
      <c r="I9154" t="s">
        <v>176</v>
      </c>
      <c r="J9154" t="s">
        <v>177</v>
      </c>
    </row>
    <row r="9155" spans="1:10">
      <c r="A9155" t="str">
        <f t="shared" ref="A9155:A9218" si="143">I9155&amp;B9155&amp;C9155&amp;D9155&amp;E9155</f>
        <v>C492016FemaleNon-Maori8</v>
      </c>
      <c r="B9155">
        <v>2016</v>
      </c>
      <c r="C9155" t="s">
        <v>27</v>
      </c>
      <c r="D9155" t="s">
        <v>120</v>
      </c>
      <c r="E9155">
        <v>8</v>
      </c>
      <c r="F9155" t="s">
        <v>146</v>
      </c>
      <c r="G9155">
        <v>4</v>
      </c>
      <c r="H9155">
        <v>3.2219089809999999</v>
      </c>
      <c r="I9155" t="s">
        <v>162</v>
      </c>
      <c r="J9155" t="s">
        <v>163</v>
      </c>
    </row>
    <row r="9156" spans="1:10">
      <c r="A9156" t="str">
        <f t="shared" si="143"/>
        <v>C502016FemaleNon-Maori8</v>
      </c>
      <c r="B9156">
        <v>2016</v>
      </c>
      <c r="C9156" t="s">
        <v>27</v>
      </c>
      <c r="D9156" t="s">
        <v>120</v>
      </c>
      <c r="E9156">
        <v>8</v>
      </c>
      <c r="F9156" t="s">
        <v>146</v>
      </c>
      <c r="G9156">
        <v>76</v>
      </c>
      <c r="H9156">
        <v>61.216270639999998</v>
      </c>
      <c r="I9156" t="s">
        <v>102</v>
      </c>
      <c r="J9156" t="s">
        <v>214</v>
      </c>
    </row>
    <row r="9157" spans="1:10">
      <c r="A9157" t="str">
        <f t="shared" si="143"/>
        <v>C532016FemaleNon-Maori8</v>
      </c>
      <c r="B9157">
        <v>2016</v>
      </c>
      <c r="C9157" t="s">
        <v>27</v>
      </c>
      <c r="D9157" t="s">
        <v>120</v>
      </c>
      <c r="E9157">
        <v>8</v>
      </c>
      <c r="F9157" t="s">
        <v>146</v>
      </c>
      <c r="G9157">
        <v>15</v>
      </c>
      <c r="H9157">
        <v>12.082158679999999</v>
      </c>
      <c r="I9157" t="s">
        <v>103</v>
      </c>
      <c r="J9157" t="s">
        <v>235</v>
      </c>
    </row>
    <row r="9158" spans="1:10">
      <c r="A9158" t="str">
        <f t="shared" si="143"/>
        <v>C54-C552016FemaleNon-Maori8</v>
      </c>
      <c r="B9158">
        <v>2016</v>
      </c>
      <c r="C9158" t="s">
        <v>27</v>
      </c>
      <c r="D9158" t="s">
        <v>120</v>
      </c>
      <c r="E9158">
        <v>8</v>
      </c>
      <c r="F9158" t="s">
        <v>146</v>
      </c>
      <c r="G9158">
        <v>11</v>
      </c>
      <c r="H9158">
        <v>8.8602496980000005</v>
      </c>
      <c r="I9158" t="s">
        <v>104</v>
      </c>
      <c r="J9158" t="s">
        <v>234</v>
      </c>
    </row>
    <row r="9159" spans="1:10">
      <c r="A9159" t="str">
        <f t="shared" si="143"/>
        <v>C56-C572016FemaleNon-Maori8</v>
      </c>
      <c r="B9159">
        <v>2016</v>
      </c>
      <c r="C9159" t="s">
        <v>27</v>
      </c>
      <c r="D9159" t="s">
        <v>120</v>
      </c>
      <c r="E9159">
        <v>8</v>
      </c>
      <c r="F9159" t="s">
        <v>146</v>
      </c>
      <c r="G9159">
        <v>9</v>
      </c>
      <c r="H9159">
        <v>7.2492952070000003</v>
      </c>
      <c r="I9159" t="s">
        <v>105</v>
      </c>
      <c r="J9159" t="s">
        <v>233</v>
      </c>
    </row>
    <row r="9160" spans="1:10">
      <c r="A9160" t="str">
        <f t="shared" si="143"/>
        <v>C64-C66, C682016FemaleNon-Maori8</v>
      </c>
      <c r="B9160">
        <v>2016</v>
      </c>
      <c r="C9160" t="s">
        <v>27</v>
      </c>
      <c r="D9160" t="s">
        <v>120</v>
      </c>
      <c r="E9160">
        <v>8</v>
      </c>
      <c r="F9160" t="s">
        <v>146</v>
      </c>
      <c r="G9160">
        <v>1</v>
      </c>
      <c r="H9160">
        <v>0.80547724499999995</v>
      </c>
      <c r="I9160" t="s">
        <v>94</v>
      </c>
      <c r="J9160" t="s">
        <v>164</v>
      </c>
    </row>
    <row r="9161" spans="1:10">
      <c r="A9161" t="str">
        <f t="shared" si="143"/>
        <v>C692016FemaleNon-Maori8</v>
      </c>
      <c r="B9161">
        <v>2016</v>
      </c>
      <c r="C9161" t="s">
        <v>27</v>
      </c>
      <c r="D9161" t="s">
        <v>120</v>
      </c>
      <c r="E9161">
        <v>8</v>
      </c>
      <c r="F9161" t="s">
        <v>146</v>
      </c>
      <c r="G9161">
        <v>1</v>
      </c>
      <c r="H9161">
        <v>0.80547724499999995</v>
      </c>
      <c r="I9161" t="s">
        <v>165</v>
      </c>
      <c r="J9161" t="s">
        <v>166</v>
      </c>
    </row>
    <row r="9162" spans="1:10">
      <c r="A9162" t="str">
        <f t="shared" si="143"/>
        <v>C712016FemaleNon-Maori8</v>
      </c>
      <c r="B9162">
        <v>2016</v>
      </c>
      <c r="C9162" t="s">
        <v>27</v>
      </c>
      <c r="D9162" t="s">
        <v>120</v>
      </c>
      <c r="E9162">
        <v>8</v>
      </c>
      <c r="F9162" t="s">
        <v>146</v>
      </c>
      <c r="G9162">
        <v>4</v>
      </c>
      <c r="H9162">
        <v>3.2219089809999999</v>
      </c>
      <c r="I9162" t="s">
        <v>96</v>
      </c>
      <c r="J9162" t="s">
        <v>167</v>
      </c>
    </row>
    <row r="9163" spans="1:10">
      <c r="A9163" t="str">
        <f t="shared" si="143"/>
        <v>C732016FemaleNon-Maori8</v>
      </c>
      <c r="B9163">
        <v>2016</v>
      </c>
      <c r="C9163" t="s">
        <v>27</v>
      </c>
      <c r="D9163" t="s">
        <v>120</v>
      </c>
      <c r="E9163">
        <v>8</v>
      </c>
      <c r="F9163" t="s">
        <v>146</v>
      </c>
      <c r="G9163">
        <v>17</v>
      </c>
      <c r="H9163">
        <v>13.69311317</v>
      </c>
      <c r="I9163" t="s">
        <v>97</v>
      </c>
      <c r="J9163" t="s">
        <v>183</v>
      </c>
    </row>
    <row r="9164" spans="1:10">
      <c r="A9164" t="str">
        <f t="shared" si="143"/>
        <v>C742016FemaleNon-Maori8</v>
      </c>
      <c r="B9164">
        <v>2016</v>
      </c>
      <c r="C9164" t="s">
        <v>27</v>
      </c>
      <c r="D9164" t="s">
        <v>120</v>
      </c>
      <c r="E9164">
        <v>8</v>
      </c>
      <c r="F9164" t="s">
        <v>146</v>
      </c>
      <c r="G9164">
        <v>1</v>
      </c>
      <c r="H9164">
        <v>0.80547724499999995</v>
      </c>
      <c r="I9164" t="s">
        <v>170</v>
      </c>
      <c r="J9164" t="s">
        <v>171</v>
      </c>
    </row>
    <row r="9165" spans="1:10">
      <c r="A9165" t="str">
        <f t="shared" si="143"/>
        <v>C812016FemaleNon-Maori8</v>
      </c>
      <c r="B9165">
        <v>2016</v>
      </c>
      <c r="C9165" t="s">
        <v>27</v>
      </c>
      <c r="D9165" t="s">
        <v>120</v>
      </c>
      <c r="E9165">
        <v>8</v>
      </c>
      <c r="F9165" t="s">
        <v>146</v>
      </c>
      <c r="G9165">
        <v>4</v>
      </c>
      <c r="H9165">
        <v>3.2219089809999999</v>
      </c>
      <c r="I9165" t="s">
        <v>98</v>
      </c>
      <c r="J9165" t="s">
        <v>172</v>
      </c>
    </row>
    <row r="9166" spans="1:10">
      <c r="A9166" t="str">
        <f t="shared" si="143"/>
        <v>C82-C86, C962016FemaleNon-Maori8</v>
      </c>
      <c r="B9166">
        <v>2016</v>
      </c>
      <c r="C9166" t="s">
        <v>27</v>
      </c>
      <c r="D9166" t="s">
        <v>120</v>
      </c>
      <c r="E9166">
        <v>8</v>
      </c>
      <c r="F9166" t="s">
        <v>146</v>
      </c>
      <c r="G9166">
        <v>7</v>
      </c>
      <c r="H9166">
        <v>5.6383407170000002</v>
      </c>
      <c r="I9166" t="s">
        <v>99</v>
      </c>
      <c r="J9166" t="s">
        <v>173</v>
      </c>
    </row>
    <row r="9167" spans="1:10">
      <c r="A9167" t="str">
        <f t="shared" si="143"/>
        <v>C902016FemaleNon-Maori8</v>
      </c>
      <c r="B9167">
        <v>2016</v>
      </c>
      <c r="C9167" t="s">
        <v>27</v>
      </c>
      <c r="D9167" t="s">
        <v>120</v>
      </c>
      <c r="E9167">
        <v>8</v>
      </c>
      <c r="F9167" t="s">
        <v>146</v>
      </c>
      <c r="G9167">
        <v>1</v>
      </c>
      <c r="H9167">
        <v>0.80547724499999995</v>
      </c>
      <c r="I9167" t="s">
        <v>100</v>
      </c>
      <c r="J9167" t="s">
        <v>205</v>
      </c>
    </row>
    <row r="9168" spans="1:10">
      <c r="A9168" t="str">
        <f t="shared" si="143"/>
        <v>C91-C952016FemaleNon-Maori8</v>
      </c>
      <c r="B9168">
        <v>2016</v>
      </c>
      <c r="C9168" t="s">
        <v>27</v>
      </c>
      <c r="D9168" t="s">
        <v>120</v>
      </c>
      <c r="E9168">
        <v>8</v>
      </c>
      <c r="F9168" t="s">
        <v>146</v>
      </c>
      <c r="G9168">
        <v>4</v>
      </c>
      <c r="H9168">
        <v>3.2219089809999999</v>
      </c>
      <c r="I9168" t="s">
        <v>101</v>
      </c>
      <c r="J9168" t="s">
        <v>174</v>
      </c>
    </row>
    <row r="9169" spans="1:10">
      <c r="A9169" t="str">
        <f t="shared" si="143"/>
        <v>D45-D472016FemaleNon-Maori8</v>
      </c>
      <c r="B9169">
        <v>2016</v>
      </c>
      <c r="C9169" t="s">
        <v>27</v>
      </c>
      <c r="D9169" t="s">
        <v>120</v>
      </c>
      <c r="E9169">
        <v>8</v>
      </c>
      <c r="F9169" t="s">
        <v>146</v>
      </c>
      <c r="G9169">
        <v>1</v>
      </c>
      <c r="H9169">
        <v>0.80547724499999995</v>
      </c>
      <c r="I9169" t="s">
        <v>140</v>
      </c>
      <c r="J9169" t="s">
        <v>181</v>
      </c>
    </row>
    <row r="9170" spans="1:10">
      <c r="A9170" t="str">
        <f t="shared" si="143"/>
        <v>C00-C142017FemaleNon-Maori8</v>
      </c>
      <c r="B9170">
        <v>2017</v>
      </c>
      <c r="C9170" t="s">
        <v>27</v>
      </c>
      <c r="D9170" t="s">
        <v>120</v>
      </c>
      <c r="E9170">
        <v>8</v>
      </c>
      <c r="F9170" t="s">
        <v>146</v>
      </c>
      <c r="G9170">
        <v>2</v>
      </c>
      <c r="H9170">
        <v>1.5654351909999999</v>
      </c>
      <c r="I9170" t="s">
        <v>86</v>
      </c>
      <c r="J9170" t="s">
        <v>180</v>
      </c>
    </row>
    <row r="9171" spans="1:10">
      <c r="A9171" t="str">
        <f t="shared" si="143"/>
        <v>C18-C212017FemaleNon-Maori8</v>
      </c>
      <c r="B9171">
        <v>2017</v>
      </c>
      <c r="C9171" t="s">
        <v>27</v>
      </c>
      <c r="D9171" t="s">
        <v>120</v>
      </c>
      <c r="E9171">
        <v>8</v>
      </c>
      <c r="F9171" t="s">
        <v>146</v>
      </c>
      <c r="G9171">
        <v>21</v>
      </c>
      <c r="H9171">
        <v>16.437069510000001</v>
      </c>
      <c r="I9171" t="s">
        <v>89</v>
      </c>
      <c r="J9171" t="s">
        <v>182</v>
      </c>
    </row>
    <row r="9172" spans="1:10">
      <c r="A9172" t="str">
        <f t="shared" si="143"/>
        <v>C242017FemaleNon-Maori8</v>
      </c>
      <c r="B9172">
        <v>2017</v>
      </c>
      <c r="C9172" t="s">
        <v>27</v>
      </c>
      <c r="D9172" t="s">
        <v>120</v>
      </c>
      <c r="E9172">
        <v>8</v>
      </c>
      <c r="F9172" t="s">
        <v>146</v>
      </c>
      <c r="G9172">
        <v>1</v>
      </c>
      <c r="H9172">
        <v>0.78271759500000004</v>
      </c>
      <c r="I9172" t="s">
        <v>220</v>
      </c>
      <c r="J9172" t="s">
        <v>221</v>
      </c>
    </row>
    <row r="9173" spans="1:10">
      <c r="A9173" t="str">
        <f t="shared" si="143"/>
        <v>C252017FemaleNon-Maori8</v>
      </c>
      <c r="B9173">
        <v>2017</v>
      </c>
      <c r="C9173" t="s">
        <v>27</v>
      </c>
      <c r="D9173" t="s">
        <v>120</v>
      </c>
      <c r="E9173">
        <v>8</v>
      </c>
      <c r="F9173" t="s">
        <v>146</v>
      </c>
      <c r="G9173">
        <v>2</v>
      </c>
      <c r="H9173">
        <v>1.5654351909999999</v>
      </c>
      <c r="I9173" t="s">
        <v>91</v>
      </c>
      <c r="J9173" t="s">
        <v>197</v>
      </c>
    </row>
    <row r="9174" spans="1:10">
      <c r="A9174" t="str">
        <f t="shared" si="143"/>
        <v>C262017FemaleNon-Maori8</v>
      </c>
      <c r="B9174">
        <v>2017</v>
      </c>
      <c r="C9174" t="s">
        <v>27</v>
      </c>
      <c r="D9174" t="s">
        <v>120</v>
      </c>
      <c r="E9174">
        <v>8</v>
      </c>
      <c r="F9174" t="s">
        <v>146</v>
      </c>
      <c r="G9174">
        <v>1</v>
      </c>
      <c r="H9174">
        <v>0.78271759500000004</v>
      </c>
      <c r="I9174" t="s">
        <v>198</v>
      </c>
      <c r="J9174" t="s">
        <v>199</v>
      </c>
    </row>
    <row r="9175" spans="1:10">
      <c r="A9175" t="str">
        <f t="shared" si="143"/>
        <v>C33-C342017FemaleNon-Maori8</v>
      </c>
      <c r="B9175">
        <v>2017</v>
      </c>
      <c r="C9175" t="s">
        <v>27</v>
      </c>
      <c r="D9175" t="s">
        <v>120</v>
      </c>
      <c r="E9175">
        <v>8</v>
      </c>
      <c r="F9175" t="s">
        <v>146</v>
      </c>
      <c r="G9175">
        <v>5</v>
      </c>
      <c r="H9175">
        <v>3.9135879770000002</v>
      </c>
      <c r="I9175" t="s">
        <v>92</v>
      </c>
      <c r="J9175" t="s">
        <v>175</v>
      </c>
    </row>
    <row r="9176" spans="1:10">
      <c r="A9176" t="str">
        <f t="shared" si="143"/>
        <v>C40-C412017FemaleNon-Maori8</v>
      </c>
      <c r="B9176">
        <v>2017</v>
      </c>
      <c r="C9176" t="s">
        <v>27</v>
      </c>
      <c r="D9176" t="s">
        <v>120</v>
      </c>
      <c r="E9176">
        <v>8</v>
      </c>
      <c r="F9176" t="s">
        <v>146</v>
      </c>
      <c r="G9176">
        <v>1</v>
      </c>
      <c r="H9176">
        <v>0.78271759500000004</v>
      </c>
      <c r="I9176" t="s">
        <v>160</v>
      </c>
      <c r="J9176" t="s">
        <v>161</v>
      </c>
    </row>
    <row r="9177" spans="1:10">
      <c r="A9177" t="str">
        <f t="shared" si="143"/>
        <v>C432017FemaleNon-Maori8</v>
      </c>
      <c r="B9177">
        <v>2017</v>
      </c>
      <c r="C9177" t="s">
        <v>27</v>
      </c>
      <c r="D9177" t="s">
        <v>120</v>
      </c>
      <c r="E9177">
        <v>8</v>
      </c>
      <c r="F9177" t="s">
        <v>146</v>
      </c>
      <c r="G9177">
        <v>35</v>
      </c>
      <c r="H9177">
        <v>27.395115839999999</v>
      </c>
      <c r="I9177" t="s">
        <v>93</v>
      </c>
      <c r="J9177" t="s">
        <v>186</v>
      </c>
    </row>
    <row r="9178" spans="1:10">
      <c r="A9178" t="str">
        <f t="shared" si="143"/>
        <v>C482017FemaleNon-Maori8</v>
      </c>
      <c r="B9178">
        <v>2017</v>
      </c>
      <c r="C9178" t="s">
        <v>27</v>
      </c>
      <c r="D9178" t="s">
        <v>120</v>
      </c>
      <c r="E9178">
        <v>8</v>
      </c>
      <c r="F9178" t="s">
        <v>146</v>
      </c>
      <c r="G9178">
        <v>1</v>
      </c>
      <c r="H9178">
        <v>0.78271759500000004</v>
      </c>
      <c r="I9178" t="s">
        <v>200</v>
      </c>
      <c r="J9178" t="s">
        <v>201</v>
      </c>
    </row>
    <row r="9179" spans="1:10">
      <c r="A9179" t="str">
        <f t="shared" si="143"/>
        <v>C502017FemaleNon-Maori8</v>
      </c>
      <c r="B9179">
        <v>2017</v>
      </c>
      <c r="C9179" t="s">
        <v>27</v>
      </c>
      <c r="D9179" t="s">
        <v>120</v>
      </c>
      <c r="E9179">
        <v>8</v>
      </c>
      <c r="F9179" t="s">
        <v>146</v>
      </c>
      <c r="G9179">
        <v>80</v>
      </c>
      <c r="H9179">
        <v>62.617407640000003</v>
      </c>
      <c r="I9179" t="s">
        <v>102</v>
      </c>
      <c r="J9179" t="s">
        <v>214</v>
      </c>
    </row>
    <row r="9180" spans="1:10">
      <c r="A9180" t="str">
        <f t="shared" si="143"/>
        <v>C532017FemaleNon-Maori8</v>
      </c>
      <c r="B9180">
        <v>2017</v>
      </c>
      <c r="C9180" t="s">
        <v>27</v>
      </c>
      <c r="D9180" t="s">
        <v>120</v>
      </c>
      <c r="E9180">
        <v>8</v>
      </c>
      <c r="F9180" t="s">
        <v>146</v>
      </c>
      <c r="G9180">
        <v>14</v>
      </c>
      <c r="H9180">
        <v>10.958046339999999</v>
      </c>
      <c r="I9180" t="s">
        <v>103</v>
      </c>
      <c r="J9180" t="s">
        <v>235</v>
      </c>
    </row>
    <row r="9181" spans="1:10">
      <c r="A9181" t="str">
        <f t="shared" si="143"/>
        <v>C54-C552017FemaleNon-Maori8</v>
      </c>
      <c r="B9181">
        <v>2017</v>
      </c>
      <c r="C9181" t="s">
        <v>27</v>
      </c>
      <c r="D9181" t="s">
        <v>120</v>
      </c>
      <c r="E9181">
        <v>8</v>
      </c>
      <c r="F9181" t="s">
        <v>146</v>
      </c>
      <c r="G9181">
        <v>9</v>
      </c>
      <c r="H9181">
        <v>7.0444583590000001</v>
      </c>
      <c r="I9181" t="s">
        <v>104</v>
      </c>
      <c r="J9181" t="s">
        <v>234</v>
      </c>
    </row>
    <row r="9182" spans="1:10">
      <c r="A9182" t="str">
        <f t="shared" si="143"/>
        <v>C56-C572017FemaleNon-Maori8</v>
      </c>
      <c r="B9182">
        <v>2017</v>
      </c>
      <c r="C9182" t="s">
        <v>27</v>
      </c>
      <c r="D9182" t="s">
        <v>120</v>
      </c>
      <c r="E9182">
        <v>8</v>
      </c>
      <c r="F9182" t="s">
        <v>146</v>
      </c>
      <c r="G9182">
        <v>6</v>
      </c>
      <c r="H9182">
        <v>4.6963055730000001</v>
      </c>
      <c r="I9182" t="s">
        <v>105</v>
      </c>
      <c r="J9182" t="s">
        <v>233</v>
      </c>
    </row>
    <row r="9183" spans="1:10">
      <c r="A9183" t="str">
        <f t="shared" si="143"/>
        <v>C582017FemaleNon-Maori8</v>
      </c>
      <c r="B9183">
        <v>2017</v>
      </c>
      <c r="C9183" t="s">
        <v>27</v>
      </c>
      <c r="D9183" t="s">
        <v>120</v>
      </c>
      <c r="E9183">
        <v>8</v>
      </c>
      <c r="F9183" t="s">
        <v>146</v>
      </c>
      <c r="G9183">
        <v>1</v>
      </c>
      <c r="H9183">
        <v>0.78271759500000004</v>
      </c>
      <c r="I9183" t="s">
        <v>236</v>
      </c>
      <c r="J9183" t="s">
        <v>237</v>
      </c>
    </row>
    <row r="9184" spans="1:10">
      <c r="A9184" t="str">
        <f t="shared" si="143"/>
        <v>C64-C66, C682017FemaleNon-Maori8</v>
      </c>
      <c r="B9184">
        <v>2017</v>
      </c>
      <c r="C9184" t="s">
        <v>27</v>
      </c>
      <c r="D9184" t="s">
        <v>120</v>
      </c>
      <c r="E9184">
        <v>8</v>
      </c>
      <c r="F9184" t="s">
        <v>146</v>
      </c>
      <c r="G9184">
        <v>1</v>
      </c>
      <c r="H9184">
        <v>0.78271759500000004</v>
      </c>
      <c r="I9184" t="s">
        <v>94</v>
      </c>
      <c r="J9184" t="s">
        <v>164</v>
      </c>
    </row>
    <row r="9185" spans="1:10">
      <c r="A9185" t="str">
        <f t="shared" si="143"/>
        <v>C712017FemaleNon-Maori8</v>
      </c>
      <c r="B9185">
        <v>2017</v>
      </c>
      <c r="C9185" t="s">
        <v>27</v>
      </c>
      <c r="D9185" t="s">
        <v>120</v>
      </c>
      <c r="E9185">
        <v>8</v>
      </c>
      <c r="F9185" t="s">
        <v>146</v>
      </c>
      <c r="G9185">
        <v>1</v>
      </c>
      <c r="H9185">
        <v>0.78271759500000004</v>
      </c>
      <c r="I9185" t="s">
        <v>96</v>
      </c>
      <c r="J9185" t="s">
        <v>167</v>
      </c>
    </row>
    <row r="9186" spans="1:10">
      <c r="A9186" t="str">
        <f t="shared" si="143"/>
        <v>C722017FemaleNon-Maori8</v>
      </c>
      <c r="B9186">
        <v>2017</v>
      </c>
      <c r="C9186" t="s">
        <v>27</v>
      </c>
      <c r="D9186" t="s">
        <v>120</v>
      </c>
      <c r="E9186">
        <v>8</v>
      </c>
      <c r="F9186" t="s">
        <v>146</v>
      </c>
      <c r="G9186">
        <v>2</v>
      </c>
      <c r="H9186">
        <v>1.5654351909999999</v>
      </c>
      <c r="I9186" t="s">
        <v>168</v>
      </c>
      <c r="J9186" t="s">
        <v>169</v>
      </c>
    </row>
    <row r="9187" spans="1:10">
      <c r="A9187" t="str">
        <f t="shared" si="143"/>
        <v>C732017FemaleNon-Maori8</v>
      </c>
      <c r="B9187">
        <v>2017</v>
      </c>
      <c r="C9187" t="s">
        <v>27</v>
      </c>
      <c r="D9187" t="s">
        <v>120</v>
      </c>
      <c r="E9187">
        <v>8</v>
      </c>
      <c r="F9187" t="s">
        <v>146</v>
      </c>
      <c r="G9187">
        <v>17</v>
      </c>
      <c r="H9187">
        <v>13.30619912</v>
      </c>
      <c r="I9187" t="s">
        <v>97</v>
      </c>
      <c r="J9187" t="s">
        <v>183</v>
      </c>
    </row>
    <row r="9188" spans="1:10">
      <c r="A9188" t="str">
        <f t="shared" si="143"/>
        <v>C742017FemaleNon-Maori8</v>
      </c>
      <c r="B9188">
        <v>2017</v>
      </c>
      <c r="C9188" t="s">
        <v>27</v>
      </c>
      <c r="D9188" t="s">
        <v>120</v>
      </c>
      <c r="E9188">
        <v>8</v>
      </c>
      <c r="F9188" t="s">
        <v>146</v>
      </c>
      <c r="G9188">
        <v>1</v>
      </c>
      <c r="H9188">
        <v>0.78271759500000004</v>
      </c>
      <c r="I9188" t="s">
        <v>170</v>
      </c>
      <c r="J9188" t="s">
        <v>171</v>
      </c>
    </row>
    <row r="9189" spans="1:10">
      <c r="A9189" t="str">
        <f t="shared" si="143"/>
        <v>C812017FemaleNon-Maori8</v>
      </c>
      <c r="B9189">
        <v>2017</v>
      </c>
      <c r="C9189" t="s">
        <v>27</v>
      </c>
      <c r="D9189" t="s">
        <v>120</v>
      </c>
      <c r="E9189">
        <v>8</v>
      </c>
      <c r="F9189" t="s">
        <v>146</v>
      </c>
      <c r="G9189">
        <v>5</v>
      </c>
      <c r="H9189">
        <v>3.9135879770000002</v>
      </c>
      <c r="I9189" t="s">
        <v>98</v>
      </c>
      <c r="J9189" t="s">
        <v>172</v>
      </c>
    </row>
    <row r="9190" spans="1:10">
      <c r="A9190" t="str">
        <f t="shared" si="143"/>
        <v>C82-C86, C962017FemaleNon-Maori8</v>
      </c>
      <c r="B9190">
        <v>2017</v>
      </c>
      <c r="C9190" t="s">
        <v>27</v>
      </c>
      <c r="D9190" t="s">
        <v>120</v>
      </c>
      <c r="E9190">
        <v>8</v>
      </c>
      <c r="F9190" t="s">
        <v>146</v>
      </c>
      <c r="G9190">
        <v>2</v>
      </c>
      <c r="H9190">
        <v>1.5654351909999999</v>
      </c>
      <c r="I9190" t="s">
        <v>99</v>
      </c>
      <c r="J9190" t="s">
        <v>173</v>
      </c>
    </row>
    <row r="9191" spans="1:10">
      <c r="A9191" t="str">
        <f t="shared" si="143"/>
        <v>C882017FemaleNon-Maori8</v>
      </c>
      <c r="B9191">
        <v>2017</v>
      </c>
      <c r="C9191" t="s">
        <v>27</v>
      </c>
      <c r="D9191" t="s">
        <v>120</v>
      </c>
      <c r="E9191">
        <v>8</v>
      </c>
      <c r="F9191" t="s">
        <v>146</v>
      </c>
      <c r="G9191">
        <v>1</v>
      </c>
      <c r="H9191">
        <v>0.78271759500000004</v>
      </c>
      <c r="I9191" t="s">
        <v>195</v>
      </c>
      <c r="J9191" t="s">
        <v>196</v>
      </c>
    </row>
    <row r="9192" spans="1:10">
      <c r="A9192" t="str">
        <f t="shared" si="143"/>
        <v>C902017FemaleNon-Maori8</v>
      </c>
      <c r="B9192">
        <v>2017</v>
      </c>
      <c r="C9192" t="s">
        <v>27</v>
      </c>
      <c r="D9192" t="s">
        <v>120</v>
      </c>
      <c r="E9192">
        <v>8</v>
      </c>
      <c r="F9192" t="s">
        <v>146</v>
      </c>
      <c r="G9192">
        <v>1</v>
      </c>
      <c r="H9192">
        <v>0.78271759500000004</v>
      </c>
      <c r="I9192" t="s">
        <v>100</v>
      </c>
      <c r="J9192" t="s">
        <v>205</v>
      </c>
    </row>
    <row r="9193" spans="1:10">
      <c r="A9193" t="str">
        <f t="shared" si="143"/>
        <v>C91-C952017FemaleNon-Maori8</v>
      </c>
      <c r="B9193">
        <v>2017</v>
      </c>
      <c r="C9193" t="s">
        <v>27</v>
      </c>
      <c r="D9193" t="s">
        <v>120</v>
      </c>
      <c r="E9193">
        <v>8</v>
      </c>
      <c r="F9193" t="s">
        <v>146</v>
      </c>
      <c r="G9193">
        <v>6</v>
      </c>
      <c r="H9193">
        <v>4.6963055730000001</v>
      </c>
      <c r="I9193" t="s">
        <v>101</v>
      </c>
      <c r="J9193" t="s">
        <v>174</v>
      </c>
    </row>
    <row r="9194" spans="1:10">
      <c r="A9194" t="str">
        <f t="shared" si="143"/>
        <v>D45-D472017FemaleNon-Maori8</v>
      </c>
      <c r="B9194">
        <v>2017</v>
      </c>
      <c r="C9194" t="s">
        <v>27</v>
      </c>
      <c r="D9194" t="s">
        <v>120</v>
      </c>
      <c r="E9194">
        <v>8</v>
      </c>
      <c r="F9194" t="s">
        <v>146</v>
      </c>
      <c r="G9194">
        <v>2</v>
      </c>
      <c r="H9194">
        <v>1.5654351909999999</v>
      </c>
      <c r="I9194" t="s">
        <v>140</v>
      </c>
      <c r="J9194" t="s">
        <v>181</v>
      </c>
    </row>
    <row r="9195" spans="1:10">
      <c r="A9195" t="str">
        <f t="shared" si="143"/>
        <v>C00-C142015FemaleNon-Maori9</v>
      </c>
      <c r="B9195">
        <v>2015</v>
      </c>
      <c r="C9195" t="s">
        <v>27</v>
      </c>
      <c r="D9195" t="s">
        <v>120</v>
      </c>
      <c r="E9195">
        <v>9</v>
      </c>
      <c r="F9195" t="s">
        <v>147</v>
      </c>
      <c r="G9195">
        <v>5</v>
      </c>
      <c r="H9195">
        <v>3.5914380119999998</v>
      </c>
      <c r="I9195" t="s">
        <v>86</v>
      </c>
      <c r="J9195" t="s">
        <v>180</v>
      </c>
    </row>
    <row r="9196" spans="1:10">
      <c r="A9196" t="str">
        <f t="shared" si="143"/>
        <v>C162015FemaleNon-Maori9</v>
      </c>
      <c r="B9196">
        <v>2015</v>
      </c>
      <c r="C9196" t="s">
        <v>27</v>
      </c>
      <c r="D9196" t="s">
        <v>120</v>
      </c>
      <c r="E9196">
        <v>9</v>
      </c>
      <c r="F9196" t="s">
        <v>147</v>
      </c>
      <c r="G9196">
        <v>2</v>
      </c>
      <c r="H9196">
        <v>1.436575205</v>
      </c>
      <c r="I9196" t="s">
        <v>88</v>
      </c>
      <c r="J9196" t="s">
        <v>188</v>
      </c>
    </row>
    <row r="9197" spans="1:10">
      <c r="A9197" t="str">
        <f t="shared" si="143"/>
        <v>C18-C212015FemaleNon-Maori9</v>
      </c>
      <c r="B9197">
        <v>2015</v>
      </c>
      <c r="C9197" t="s">
        <v>27</v>
      </c>
      <c r="D9197" t="s">
        <v>120</v>
      </c>
      <c r="E9197">
        <v>9</v>
      </c>
      <c r="F9197" t="s">
        <v>147</v>
      </c>
      <c r="G9197">
        <v>21</v>
      </c>
      <c r="H9197">
        <v>15.084039649999999</v>
      </c>
      <c r="I9197" t="s">
        <v>89</v>
      </c>
      <c r="J9197" t="s">
        <v>182</v>
      </c>
    </row>
    <row r="9198" spans="1:10">
      <c r="A9198" t="str">
        <f t="shared" si="143"/>
        <v>C222015FemaleNon-Maori9</v>
      </c>
      <c r="B9198">
        <v>2015</v>
      </c>
      <c r="C9198" t="s">
        <v>27</v>
      </c>
      <c r="D9198" t="s">
        <v>120</v>
      </c>
      <c r="E9198">
        <v>9</v>
      </c>
      <c r="F9198" t="s">
        <v>147</v>
      </c>
      <c r="G9198">
        <v>2</v>
      </c>
      <c r="H9198">
        <v>1.436575205</v>
      </c>
      <c r="I9198" t="s">
        <v>90</v>
      </c>
      <c r="J9198" t="s">
        <v>159</v>
      </c>
    </row>
    <row r="9199" spans="1:10">
      <c r="A9199" t="str">
        <f t="shared" si="143"/>
        <v>C232015FemaleNon-Maori9</v>
      </c>
      <c r="B9199">
        <v>2015</v>
      </c>
      <c r="C9199" t="s">
        <v>27</v>
      </c>
      <c r="D9199" t="s">
        <v>120</v>
      </c>
      <c r="E9199">
        <v>9</v>
      </c>
      <c r="F9199" t="s">
        <v>147</v>
      </c>
      <c r="G9199">
        <v>2</v>
      </c>
      <c r="H9199">
        <v>1.436575205</v>
      </c>
      <c r="I9199" t="s">
        <v>227</v>
      </c>
      <c r="J9199" t="s">
        <v>228</v>
      </c>
    </row>
    <row r="9200" spans="1:10">
      <c r="A9200" t="str">
        <f t="shared" si="143"/>
        <v>C252015FemaleNon-Maori9</v>
      </c>
      <c r="B9200">
        <v>2015</v>
      </c>
      <c r="C9200" t="s">
        <v>27</v>
      </c>
      <c r="D9200" t="s">
        <v>120</v>
      </c>
      <c r="E9200">
        <v>9</v>
      </c>
      <c r="F9200" t="s">
        <v>147</v>
      </c>
      <c r="G9200">
        <v>2</v>
      </c>
      <c r="H9200">
        <v>1.436575205</v>
      </c>
      <c r="I9200" t="s">
        <v>91</v>
      </c>
      <c r="J9200" t="s">
        <v>197</v>
      </c>
    </row>
    <row r="9201" spans="1:10">
      <c r="A9201" t="str">
        <f t="shared" si="143"/>
        <v>C302015FemaleNon-Maori9</v>
      </c>
      <c r="B9201">
        <v>2015</v>
      </c>
      <c r="C9201" t="s">
        <v>27</v>
      </c>
      <c r="D9201" t="s">
        <v>120</v>
      </c>
      <c r="E9201">
        <v>9</v>
      </c>
      <c r="F9201" t="s">
        <v>147</v>
      </c>
      <c r="G9201">
        <v>1</v>
      </c>
      <c r="H9201">
        <v>0.71828760199999997</v>
      </c>
      <c r="I9201" t="s">
        <v>210</v>
      </c>
      <c r="J9201" t="s">
        <v>211</v>
      </c>
    </row>
    <row r="9202" spans="1:10">
      <c r="A9202" t="str">
        <f t="shared" si="143"/>
        <v>C322015FemaleNon-Maori9</v>
      </c>
      <c r="B9202">
        <v>2015</v>
      </c>
      <c r="C9202" t="s">
        <v>27</v>
      </c>
      <c r="D9202" t="s">
        <v>120</v>
      </c>
      <c r="E9202">
        <v>9</v>
      </c>
      <c r="F9202" t="s">
        <v>147</v>
      </c>
      <c r="G9202">
        <v>1</v>
      </c>
      <c r="H9202">
        <v>0.71828760199999997</v>
      </c>
      <c r="I9202" t="s">
        <v>189</v>
      </c>
      <c r="J9202" t="s">
        <v>190</v>
      </c>
    </row>
    <row r="9203" spans="1:10">
      <c r="A9203" t="str">
        <f t="shared" si="143"/>
        <v>C33-C342015FemaleNon-Maori9</v>
      </c>
      <c r="B9203">
        <v>2015</v>
      </c>
      <c r="C9203" t="s">
        <v>27</v>
      </c>
      <c r="D9203" t="s">
        <v>120</v>
      </c>
      <c r="E9203">
        <v>9</v>
      </c>
      <c r="F9203" t="s">
        <v>147</v>
      </c>
      <c r="G9203">
        <v>8</v>
      </c>
      <c r="H9203">
        <v>5.746300819</v>
      </c>
      <c r="I9203" t="s">
        <v>92</v>
      </c>
      <c r="J9203" t="s">
        <v>175</v>
      </c>
    </row>
    <row r="9204" spans="1:10">
      <c r="A9204" t="str">
        <f t="shared" si="143"/>
        <v>C372015FemaleNon-Maori9</v>
      </c>
      <c r="B9204">
        <v>2015</v>
      </c>
      <c r="C9204" t="s">
        <v>27</v>
      </c>
      <c r="D9204" t="s">
        <v>120</v>
      </c>
      <c r="E9204">
        <v>9</v>
      </c>
      <c r="F9204" t="s">
        <v>147</v>
      </c>
      <c r="G9204">
        <v>1</v>
      </c>
      <c r="H9204">
        <v>0.71828760199999997</v>
      </c>
      <c r="I9204" t="s">
        <v>212</v>
      </c>
      <c r="J9204" t="s">
        <v>213</v>
      </c>
    </row>
    <row r="9205" spans="1:10">
      <c r="A9205" t="str">
        <f t="shared" si="143"/>
        <v>C432015FemaleNon-Maori9</v>
      </c>
      <c r="B9205">
        <v>2015</v>
      </c>
      <c r="C9205" t="s">
        <v>27</v>
      </c>
      <c r="D9205" t="s">
        <v>120</v>
      </c>
      <c r="E9205">
        <v>9</v>
      </c>
      <c r="F9205" t="s">
        <v>147</v>
      </c>
      <c r="G9205">
        <v>52</v>
      </c>
      <c r="H9205">
        <v>37.350955319999997</v>
      </c>
      <c r="I9205" t="s">
        <v>93</v>
      </c>
      <c r="J9205" t="s">
        <v>186</v>
      </c>
    </row>
    <row r="9206" spans="1:10">
      <c r="A9206" t="str">
        <f t="shared" si="143"/>
        <v>C442015FemaleNon-Maori9</v>
      </c>
      <c r="B9206">
        <v>2015</v>
      </c>
      <c r="C9206" t="s">
        <v>27</v>
      </c>
      <c r="D9206" t="s">
        <v>120</v>
      </c>
      <c r="E9206">
        <v>9</v>
      </c>
      <c r="F9206" t="s">
        <v>147</v>
      </c>
      <c r="G9206">
        <v>2</v>
      </c>
      <c r="H9206">
        <v>1.436575205</v>
      </c>
      <c r="I9206" t="s">
        <v>176</v>
      </c>
      <c r="J9206" t="s">
        <v>177</v>
      </c>
    </row>
    <row r="9207" spans="1:10">
      <c r="A9207" t="str">
        <f t="shared" si="143"/>
        <v>C452015FemaleNon-Maori9</v>
      </c>
      <c r="B9207">
        <v>2015</v>
      </c>
      <c r="C9207" t="s">
        <v>27</v>
      </c>
      <c r="D9207" t="s">
        <v>120</v>
      </c>
      <c r="E9207">
        <v>9</v>
      </c>
      <c r="F9207" t="s">
        <v>147</v>
      </c>
      <c r="G9207">
        <v>1</v>
      </c>
      <c r="H9207">
        <v>0.71828760199999997</v>
      </c>
      <c r="I9207" t="s">
        <v>218</v>
      </c>
      <c r="J9207" t="s">
        <v>219</v>
      </c>
    </row>
    <row r="9208" spans="1:10">
      <c r="A9208" t="str">
        <f t="shared" si="143"/>
        <v>C482015FemaleNon-Maori9</v>
      </c>
      <c r="B9208">
        <v>2015</v>
      </c>
      <c r="C9208" t="s">
        <v>27</v>
      </c>
      <c r="D9208" t="s">
        <v>120</v>
      </c>
      <c r="E9208">
        <v>9</v>
      </c>
      <c r="F9208" t="s">
        <v>147</v>
      </c>
      <c r="G9208">
        <v>1</v>
      </c>
      <c r="H9208">
        <v>0.71828760199999997</v>
      </c>
      <c r="I9208" t="s">
        <v>200</v>
      </c>
      <c r="J9208" t="s">
        <v>201</v>
      </c>
    </row>
    <row r="9209" spans="1:10">
      <c r="A9209" t="str">
        <f t="shared" si="143"/>
        <v>C492015FemaleNon-Maori9</v>
      </c>
      <c r="B9209">
        <v>2015</v>
      </c>
      <c r="C9209" t="s">
        <v>27</v>
      </c>
      <c r="D9209" t="s">
        <v>120</v>
      </c>
      <c r="E9209">
        <v>9</v>
      </c>
      <c r="F9209" t="s">
        <v>147</v>
      </c>
      <c r="G9209">
        <v>1</v>
      </c>
      <c r="H9209">
        <v>0.71828760199999997</v>
      </c>
      <c r="I9209" t="s">
        <v>162</v>
      </c>
      <c r="J9209" t="s">
        <v>163</v>
      </c>
    </row>
    <row r="9210" spans="1:10">
      <c r="A9210" t="str">
        <f t="shared" si="143"/>
        <v>C502015FemaleNon-Maori9</v>
      </c>
      <c r="B9210">
        <v>2015</v>
      </c>
      <c r="C9210" t="s">
        <v>27</v>
      </c>
      <c r="D9210" t="s">
        <v>120</v>
      </c>
      <c r="E9210">
        <v>9</v>
      </c>
      <c r="F9210" t="s">
        <v>147</v>
      </c>
      <c r="G9210">
        <v>163</v>
      </c>
      <c r="H9210">
        <v>117.0808792</v>
      </c>
      <c r="I9210" t="s">
        <v>102</v>
      </c>
      <c r="J9210" t="s">
        <v>214</v>
      </c>
    </row>
    <row r="9211" spans="1:10">
      <c r="A9211" t="str">
        <f t="shared" si="143"/>
        <v>C512015FemaleNon-Maori9</v>
      </c>
      <c r="B9211">
        <v>2015</v>
      </c>
      <c r="C9211" t="s">
        <v>27</v>
      </c>
      <c r="D9211" t="s">
        <v>120</v>
      </c>
      <c r="E9211">
        <v>9</v>
      </c>
      <c r="F9211" t="s">
        <v>147</v>
      </c>
      <c r="G9211">
        <v>3</v>
      </c>
      <c r="H9211">
        <v>2.1548628070000002</v>
      </c>
      <c r="I9211" t="s">
        <v>106</v>
      </c>
      <c r="J9211" t="s">
        <v>238</v>
      </c>
    </row>
    <row r="9212" spans="1:10">
      <c r="A9212" t="str">
        <f t="shared" si="143"/>
        <v>C532015FemaleNon-Maori9</v>
      </c>
      <c r="B9212">
        <v>2015</v>
      </c>
      <c r="C9212" t="s">
        <v>27</v>
      </c>
      <c r="D9212" t="s">
        <v>120</v>
      </c>
      <c r="E9212">
        <v>9</v>
      </c>
      <c r="F9212" t="s">
        <v>147</v>
      </c>
      <c r="G9212">
        <v>18</v>
      </c>
      <c r="H9212">
        <v>12.92917684</v>
      </c>
      <c r="I9212" t="s">
        <v>103</v>
      </c>
      <c r="J9212" t="s">
        <v>235</v>
      </c>
    </row>
    <row r="9213" spans="1:10">
      <c r="A9213" t="str">
        <f t="shared" si="143"/>
        <v>C54-C552015FemaleNon-Maori9</v>
      </c>
      <c r="B9213">
        <v>2015</v>
      </c>
      <c r="C9213" t="s">
        <v>27</v>
      </c>
      <c r="D9213" t="s">
        <v>120</v>
      </c>
      <c r="E9213">
        <v>9</v>
      </c>
      <c r="F9213" t="s">
        <v>147</v>
      </c>
      <c r="G9213">
        <v>17</v>
      </c>
      <c r="H9213">
        <v>12.21088924</v>
      </c>
      <c r="I9213" t="s">
        <v>104</v>
      </c>
      <c r="J9213" t="s">
        <v>234</v>
      </c>
    </row>
    <row r="9214" spans="1:10">
      <c r="A9214" t="str">
        <f t="shared" si="143"/>
        <v>C56-C572015FemaleNon-Maori9</v>
      </c>
      <c r="B9214">
        <v>2015</v>
      </c>
      <c r="C9214" t="s">
        <v>27</v>
      </c>
      <c r="D9214" t="s">
        <v>120</v>
      </c>
      <c r="E9214">
        <v>9</v>
      </c>
      <c r="F9214" t="s">
        <v>147</v>
      </c>
      <c r="G9214">
        <v>7</v>
      </c>
      <c r="H9214">
        <v>5.0280132159999997</v>
      </c>
      <c r="I9214" t="s">
        <v>105</v>
      </c>
      <c r="J9214" t="s">
        <v>233</v>
      </c>
    </row>
    <row r="9215" spans="1:10">
      <c r="A9215" t="str">
        <f t="shared" si="143"/>
        <v>C64-C66, C682015FemaleNon-Maori9</v>
      </c>
      <c r="B9215">
        <v>2015</v>
      </c>
      <c r="C9215" t="s">
        <v>27</v>
      </c>
      <c r="D9215" t="s">
        <v>120</v>
      </c>
      <c r="E9215">
        <v>9</v>
      </c>
      <c r="F9215" t="s">
        <v>147</v>
      </c>
      <c r="G9215">
        <v>4</v>
      </c>
      <c r="H9215">
        <v>2.873150409</v>
      </c>
      <c r="I9215" t="s">
        <v>94</v>
      </c>
      <c r="J9215" t="s">
        <v>164</v>
      </c>
    </row>
    <row r="9216" spans="1:10">
      <c r="A9216" t="str">
        <f t="shared" si="143"/>
        <v>C692015FemaleNon-Maori9</v>
      </c>
      <c r="B9216">
        <v>2015</v>
      </c>
      <c r="C9216" t="s">
        <v>27</v>
      </c>
      <c r="D9216" t="s">
        <v>120</v>
      </c>
      <c r="E9216">
        <v>9</v>
      </c>
      <c r="F9216" t="s">
        <v>147</v>
      </c>
      <c r="G9216">
        <v>2</v>
      </c>
      <c r="H9216">
        <v>1.436575205</v>
      </c>
      <c r="I9216" t="s">
        <v>165</v>
      </c>
      <c r="J9216" t="s">
        <v>166</v>
      </c>
    </row>
    <row r="9217" spans="1:10">
      <c r="A9217" t="str">
        <f t="shared" si="143"/>
        <v>C712015FemaleNon-Maori9</v>
      </c>
      <c r="B9217">
        <v>2015</v>
      </c>
      <c r="C9217" t="s">
        <v>27</v>
      </c>
      <c r="D9217" t="s">
        <v>120</v>
      </c>
      <c r="E9217">
        <v>9</v>
      </c>
      <c r="F9217" t="s">
        <v>147</v>
      </c>
      <c r="G9217">
        <v>3</v>
      </c>
      <c r="H9217">
        <v>2.1548628070000002</v>
      </c>
      <c r="I9217" t="s">
        <v>96</v>
      </c>
      <c r="J9217" t="s">
        <v>167</v>
      </c>
    </row>
    <row r="9218" spans="1:10">
      <c r="A9218" t="str">
        <f t="shared" si="143"/>
        <v>C732015FemaleNon-Maori9</v>
      </c>
      <c r="B9218">
        <v>2015</v>
      </c>
      <c r="C9218" t="s">
        <v>27</v>
      </c>
      <c r="D9218" t="s">
        <v>120</v>
      </c>
      <c r="E9218">
        <v>9</v>
      </c>
      <c r="F9218" t="s">
        <v>147</v>
      </c>
      <c r="G9218">
        <v>24</v>
      </c>
      <c r="H9218">
        <v>17.238902459999998</v>
      </c>
      <c r="I9218" t="s">
        <v>97</v>
      </c>
      <c r="J9218" t="s">
        <v>183</v>
      </c>
    </row>
    <row r="9219" spans="1:10">
      <c r="A9219" t="str">
        <f t="shared" ref="A9219:A9282" si="144">I9219&amp;B9219&amp;C9219&amp;D9219&amp;E9219</f>
        <v>C77-C792015FemaleNon-Maori9</v>
      </c>
      <c r="B9219">
        <v>2015</v>
      </c>
      <c r="C9219" t="s">
        <v>27</v>
      </c>
      <c r="D9219" t="s">
        <v>120</v>
      </c>
      <c r="E9219">
        <v>9</v>
      </c>
      <c r="F9219" t="s">
        <v>147</v>
      </c>
      <c r="G9219">
        <v>1</v>
      </c>
      <c r="H9219">
        <v>0.71828760199999997</v>
      </c>
      <c r="I9219" t="s">
        <v>215</v>
      </c>
      <c r="J9219" t="s">
        <v>216</v>
      </c>
    </row>
    <row r="9220" spans="1:10">
      <c r="A9220" t="str">
        <f t="shared" si="144"/>
        <v>C812015FemaleNon-Maori9</v>
      </c>
      <c r="B9220">
        <v>2015</v>
      </c>
      <c r="C9220" t="s">
        <v>27</v>
      </c>
      <c r="D9220" t="s">
        <v>120</v>
      </c>
      <c r="E9220">
        <v>9</v>
      </c>
      <c r="F9220" t="s">
        <v>147</v>
      </c>
      <c r="G9220">
        <v>3</v>
      </c>
      <c r="H9220">
        <v>2.1548628070000002</v>
      </c>
      <c r="I9220" t="s">
        <v>98</v>
      </c>
      <c r="J9220" t="s">
        <v>172</v>
      </c>
    </row>
    <row r="9221" spans="1:10">
      <c r="A9221" t="str">
        <f t="shared" si="144"/>
        <v>C82-C86, C962015FemaleNon-Maori9</v>
      </c>
      <c r="B9221">
        <v>2015</v>
      </c>
      <c r="C9221" t="s">
        <v>27</v>
      </c>
      <c r="D9221" t="s">
        <v>120</v>
      </c>
      <c r="E9221">
        <v>9</v>
      </c>
      <c r="F9221" t="s">
        <v>147</v>
      </c>
      <c r="G9221">
        <v>8</v>
      </c>
      <c r="H9221">
        <v>5.746300819</v>
      </c>
      <c r="I9221" t="s">
        <v>99</v>
      </c>
      <c r="J9221" t="s">
        <v>173</v>
      </c>
    </row>
    <row r="9222" spans="1:10">
      <c r="A9222" t="str">
        <f t="shared" si="144"/>
        <v>C882015FemaleNon-Maori9</v>
      </c>
      <c r="B9222">
        <v>2015</v>
      </c>
      <c r="C9222" t="s">
        <v>27</v>
      </c>
      <c r="D9222" t="s">
        <v>120</v>
      </c>
      <c r="E9222">
        <v>9</v>
      </c>
      <c r="F9222" t="s">
        <v>147</v>
      </c>
      <c r="G9222">
        <v>1</v>
      </c>
      <c r="H9222">
        <v>0.71828760199999997</v>
      </c>
      <c r="I9222" t="s">
        <v>195</v>
      </c>
      <c r="J9222" t="s">
        <v>196</v>
      </c>
    </row>
    <row r="9223" spans="1:10">
      <c r="A9223" t="str">
        <f t="shared" si="144"/>
        <v>C902015FemaleNon-Maori9</v>
      </c>
      <c r="B9223">
        <v>2015</v>
      </c>
      <c r="C9223" t="s">
        <v>27</v>
      </c>
      <c r="D9223" t="s">
        <v>120</v>
      </c>
      <c r="E9223">
        <v>9</v>
      </c>
      <c r="F9223" t="s">
        <v>147</v>
      </c>
      <c r="G9223">
        <v>2</v>
      </c>
      <c r="H9223">
        <v>1.436575205</v>
      </c>
      <c r="I9223" t="s">
        <v>100</v>
      </c>
      <c r="J9223" t="s">
        <v>205</v>
      </c>
    </row>
    <row r="9224" spans="1:10">
      <c r="A9224" t="str">
        <f t="shared" si="144"/>
        <v>C91-C952015FemaleNon-Maori9</v>
      </c>
      <c r="B9224">
        <v>2015</v>
      </c>
      <c r="C9224" t="s">
        <v>27</v>
      </c>
      <c r="D9224" t="s">
        <v>120</v>
      </c>
      <c r="E9224">
        <v>9</v>
      </c>
      <c r="F9224" t="s">
        <v>147</v>
      </c>
      <c r="G9224">
        <v>4</v>
      </c>
      <c r="H9224">
        <v>2.873150409</v>
      </c>
      <c r="I9224" t="s">
        <v>101</v>
      </c>
      <c r="J9224" t="s">
        <v>174</v>
      </c>
    </row>
    <row r="9225" spans="1:10">
      <c r="A9225" t="str">
        <f t="shared" si="144"/>
        <v>C00-C142016FemaleNon-Maori9</v>
      </c>
      <c r="B9225">
        <v>2016</v>
      </c>
      <c r="C9225" t="s">
        <v>27</v>
      </c>
      <c r="D9225" t="s">
        <v>120</v>
      </c>
      <c r="E9225">
        <v>9</v>
      </c>
      <c r="F9225" t="s">
        <v>147</v>
      </c>
      <c r="G9225">
        <v>8</v>
      </c>
      <c r="H9225">
        <v>5.9167221359999997</v>
      </c>
      <c r="I9225" t="s">
        <v>86</v>
      </c>
      <c r="J9225" t="s">
        <v>180</v>
      </c>
    </row>
    <row r="9226" spans="1:10">
      <c r="A9226" t="str">
        <f t="shared" si="144"/>
        <v>C152016FemaleNon-Maori9</v>
      </c>
      <c r="B9226">
        <v>2016</v>
      </c>
      <c r="C9226" t="s">
        <v>27</v>
      </c>
      <c r="D9226" t="s">
        <v>120</v>
      </c>
      <c r="E9226">
        <v>9</v>
      </c>
      <c r="F9226" t="s">
        <v>147</v>
      </c>
      <c r="G9226">
        <v>1</v>
      </c>
      <c r="H9226">
        <v>0.73959026699999997</v>
      </c>
      <c r="I9226" t="s">
        <v>87</v>
      </c>
      <c r="J9226" t="s">
        <v>217</v>
      </c>
    </row>
    <row r="9227" spans="1:10">
      <c r="A9227" t="str">
        <f t="shared" si="144"/>
        <v>C162016FemaleNon-Maori9</v>
      </c>
      <c r="B9227">
        <v>2016</v>
      </c>
      <c r="C9227" t="s">
        <v>27</v>
      </c>
      <c r="D9227" t="s">
        <v>120</v>
      </c>
      <c r="E9227">
        <v>9</v>
      </c>
      <c r="F9227" t="s">
        <v>147</v>
      </c>
      <c r="G9227">
        <v>3</v>
      </c>
      <c r="H9227">
        <v>2.2187708009999998</v>
      </c>
      <c r="I9227" t="s">
        <v>88</v>
      </c>
      <c r="J9227" t="s">
        <v>188</v>
      </c>
    </row>
    <row r="9228" spans="1:10">
      <c r="A9228" t="str">
        <f t="shared" si="144"/>
        <v>C18-C212016FemaleNon-Maori9</v>
      </c>
      <c r="B9228">
        <v>2016</v>
      </c>
      <c r="C9228" t="s">
        <v>27</v>
      </c>
      <c r="D9228" t="s">
        <v>120</v>
      </c>
      <c r="E9228">
        <v>9</v>
      </c>
      <c r="F9228" t="s">
        <v>147</v>
      </c>
      <c r="G9228">
        <v>21</v>
      </c>
      <c r="H9228">
        <v>15.531395610000001</v>
      </c>
      <c r="I9228" t="s">
        <v>89</v>
      </c>
      <c r="J9228" t="s">
        <v>182</v>
      </c>
    </row>
    <row r="9229" spans="1:10">
      <c r="A9229" t="str">
        <f t="shared" si="144"/>
        <v>C222016FemaleNon-Maori9</v>
      </c>
      <c r="B9229">
        <v>2016</v>
      </c>
      <c r="C9229" t="s">
        <v>27</v>
      </c>
      <c r="D9229" t="s">
        <v>120</v>
      </c>
      <c r="E9229">
        <v>9</v>
      </c>
      <c r="F9229" t="s">
        <v>147</v>
      </c>
      <c r="G9229">
        <v>2</v>
      </c>
      <c r="H9229">
        <v>1.4791805339999999</v>
      </c>
      <c r="I9229" t="s">
        <v>90</v>
      </c>
      <c r="J9229" t="s">
        <v>159</v>
      </c>
    </row>
    <row r="9230" spans="1:10">
      <c r="A9230" t="str">
        <f t="shared" si="144"/>
        <v>C252016FemaleNon-Maori9</v>
      </c>
      <c r="B9230">
        <v>2016</v>
      </c>
      <c r="C9230" t="s">
        <v>27</v>
      </c>
      <c r="D9230" t="s">
        <v>120</v>
      </c>
      <c r="E9230">
        <v>9</v>
      </c>
      <c r="F9230" t="s">
        <v>147</v>
      </c>
      <c r="G9230">
        <v>2</v>
      </c>
      <c r="H9230">
        <v>1.4791805339999999</v>
      </c>
      <c r="I9230" t="s">
        <v>91</v>
      </c>
      <c r="J9230" t="s">
        <v>197</v>
      </c>
    </row>
    <row r="9231" spans="1:10">
      <c r="A9231" t="str">
        <f t="shared" si="144"/>
        <v>C262016FemaleNon-Maori9</v>
      </c>
      <c r="B9231">
        <v>2016</v>
      </c>
      <c r="C9231" t="s">
        <v>27</v>
      </c>
      <c r="D9231" t="s">
        <v>120</v>
      </c>
      <c r="E9231">
        <v>9</v>
      </c>
      <c r="F9231" t="s">
        <v>147</v>
      </c>
      <c r="G9231">
        <v>1</v>
      </c>
      <c r="H9231">
        <v>0.73959026699999997</v>
      </c>
      <c r="I9231" t="s">
        <v>198</v>
      </c>
      <c r="J9231" t="s">
        <v>199</v>
      </c>
    </row>
    <row r="9232" spans="1:10">
      <c r="A9232" t="str">
        <f t="shared" si="144"/>
        <v>C302016FemaleNon-Maori9</v>
      </c>
      <c r="B9232">
        <v>2016</v>
      </c>
      <c r="C9232" t="s">
        <v>27</v>
      </c>
      <c r="D9232" t="s">
        <v>120</v>
      </c>
      <c r="E9232">
        <v>9</v>
      </c>
      <c r="F9232" t="s">
        <v>147</v>
      </c>
      <c r="G9232">
        <v>1</v>
      </c>
      <c r="H9232">
        <v>0.73959026699999997</v>
      </c>
      <c r="I9232" t="s">
        <v>210</v>
      </c>
      <c r="J9232" t="s">
        <v>211</v>
      </c>
    </row>
    <row r="9233" spans="1:10">
      <c r="A9233" t="str">
        <f t="shared" si="144"/>
        <v>C312016FemaleNon-Maori9</v>
      </c>
      <c r="B9233">
        <v>2016</v>
      </c>
      <c r="C9233" t="s">
        <v>27</v>
      </c>
      <c r="D9233" t="s">
        <v>120</v>
      </c>
      <c r="E9233">
        <v>9</v>
      </c>
      <c r="F9233" t="s">
        <v>147</v>
      </c>
      <c r="G9233">
        <v>1</v>
      </c>
      <c r="H9233">
        <v>0.73959026699999997</v>
      </c>
      <c r="I9233" t="s">
        <v>206</v>
      </c>
      <c r="J9233" t="s">
        <v>207</v>
      </c>
    </row>
    <row r="9234" spans="1:10">
      <c r="A9234" t="str">
        <f t="shared" si="144"/>
        <v>C33-C342016FemaleNon-Maori9</v>
      </c>
      <c r="B9234">
        <v>2016</v>
      </c>
      <c r="C9234" t="s">
        <v>27</v>
      </c>
      <c r="D9234" t="s">
        <v>120</v>
      </c>
      <c r="E9234">
        <v>9</v>
      </c>
      <c r="F9234" t="s">
        <v>147</v>
      </c>
      <c r="G9234">
        <v>8</v>
      </c>
      <c r="H9234">
        <v>5.9167221359999997</v>
      </c>
      <c r="I9234" t="s">
        <v>92</v>
      </c>
      <c r="J9234" t="s">
        <v>175</v>
      </c>
    </row>
    <row r="9235" spans="1:10">
      <c r="A9235" t="str">
        <f t="shared" si="144"/>
        <v>C40-C412016FemaleNon-Maori9</v>
      </c>
      <c r="B9235">
        <v>2016</v>
      </c>
      <c r="C9235" t="s">
        <v>27</v>
      </c>
      <c r="D9235" t="s">
        <v>120</v>
      </c>
      <c r="E9235">
        <v>9</v>
      </c>
      <c r="F9235" t="s">
        <v>147</v>
      </c>
      <c r="G9235">
        <v>3</v>
      </c>
      <c r="H9235">
        <v>2.2187708009999998</v>
      </c>
      <c r="I9235" t="s">
        <v>160</v>
      </c>
      <c r="J9235" t="s">
        <v>161</v>
      </c>
    </row>
    <row r="9236" spans="1:10">
      <c r="A9236" t="str">
        <f t="shared" si="144"/>
        <v>C432016FemaleNon-Maori9</v>
      </c>
      <c r="B9236">
        <v>2016</v>
      </c>
      <c r="C9236" t="s">
        <v>27</v>
      </c>
      <c r="D9236" t="s">
        <v>120</v>
      </c>
      <c r="E9236">
        <v>9</v>
      </c>
      <c r="F9236" t="s">
        <v>147</v>
      </c>
      <c r="G9236">
        <v>60</v>
      </c>
      <c r="H9236">
        <v>44.375416020000003</v>
      </c>
      <c r="I9236" t="s">
        <v>93</v>
      </c>
      <c r="J9236" t="s">
        <v>186</v>
      </c>
    </row>
    <row r="9237" spans="1:10">
      <c r="A9237" t="str">
        <f t="shared" si="144"/>
        <v>C482016FemaleNon-Maori9</v>
      </c>
      <c r="B9237">
        <v>2016</v>
      </c>
      <c r="C9237" t="s">
        <v>27</v>
      </c>
      <c r="D9237" t="s">
        <v>120</v>
      </c>
      <c r="E9237">
        <v>9</v>
      </c>
      <c r="F9237" t="s">
        <v>147</v>
      </c>
      <c r="G9237">
        <v>1</v>
      </c>
      <c r="H9237">
        <v>0.73959026699999997</v>
      </c>
      <c r="I9237" t="s">
        <v>200</v>
      </c>
      <c r="J9237" t="s">
        <v>201</v>
      </c>
    </row>
    <row r="9238" spans="1:10">
      <c r="A9238" t="str">
        <f t="shared" si="144"/>
        <v>C492016FemaleNon-Maori9</v>
      </c>
      <c r="B9238">
        <v>2016</v>
      </c>
      <c r="C9238" t="s">
        <v>27</v>
      </c>
      <c r="D9238" t="s">
        <v>120</v>
      </c>
      <c r="E9238">
        <v>9</v>
      </c>
      <c r="F9238" t="s">
        <v>147</v>
      </c>
      <c r="G9238">
        <v>4</v>
      </c>
      <c r="H9238">
        <v>2.9583610679999999</v>
      </c>
      <c r="I9238" t="s">
        <v>162</v>
      </c>
      <c r="J9238" t="s">
        <v>163</v>
      </c>
    </row>
    <row r="9239" spans="1:10">
      <c r="A9239" t="str">
        <f t="shared" si="144"/>
        <v>C502016FemaleNon-Maori9</v>
      </c>
      <c r="B9239">
        <v>2016</v>
      </c>
      <c r="C9239" t="s">
        <v>27</v>
      </c>
      <c r="D9239" t="s">
        <v>120</v>
      </c>
      <c r="E9239">
        <v>9</v>
      </c>
      <c r="F9239" t="s">
        <v>147</v>
      </c>
      <c r="G9239">
        <v>138</v>
      </c>
      <c r="H9239">
        <v>102.0634568</v>
      </c>
      <c r="I9239" t="s">
        <v>102</v>
      </c>
      <c r="J9239" t="s">
        <v>214</v>
      </c>
    </row>
    <row r="9240" spans="1:10">
      <c r="A9240" t="str">
        <f t="shared" si="144"/>
        <v>C512016FemaleNon-Maori9</v>
      </c>
      <c r="B9240">
        <v>2016</v>
      </c>
      <c r="C9240" t="s">
        <v>27</v>
      </c>
      <c r="D9240" t="s">
        <v>120</v>
      </c>
      <c r="E9240">
        <v>9</v>
      </c>
      <c r="F9240" t="s">
        <v>147</v>
      </c>
      <c r="G9240">
        <v>4</v>
      </c>
      <c r="H9240">
        <v>2.9583610679999999</v>
      </c>
      <c r="I9240" t="s">
        <v>106</v>
      </c>
      <c r="J9240" t="s">
        <v>238</v>
      </c>
    </row>
    <row r="9241" spans="1:10">
      <c r="A9241" t="str">
        <f t="shared" si="144"/>
        <v>C522016FemaleNon-Maori9</v>
      </c>
      <c r="B9241">
        <v>2016</v>
      </c>
      <c r="C9241" t="s">
        <v>27</v>
      </c>
      <c r="D9241" t="s">
        <v>120</v>
      </c>
      <c r="E9241">
        <v>9</v>
      </c>
      <c r="F9241" t="s">
        <v>147</v>
      </c>
      <c r="G9241">
        <v>1</v>
      </c>
      <c r="H9241">
        <v>0.73959026699999997</v>
      </c>
      <c r="I9241" t="s">
        <v>239</v>
      </c>
      <c r="J9241" t="s">
        <v>240</v>
      </c>
    </row>
    <row r="9242" spans="1:10">
      <c r="A9242" t="str">
        <f t="shared" si="144"/>
        <v>C532016FemaleNon-Maori9</v>
      </c>
      <c r="B9242">
        <v>2016</v>
      </c>
      <c r="C9242" t="s">
        <v>27</v>
      </c>
      <c r="D9242" t="s">
        <v>120</v>
      </c>
      <c r="E9242">
        <v>9</v>
      </c>
      <c r="F9242" t="s">
        <v>147</v>
      </c>
      <c r="G9242">
        <v>15</v>
      </c>
      <c r="H9242">
        <v>11.093854</v>
      </c>
      <c r="I9242" t="s">
        <v>103</v>
      </c>
      <c r="J9242" t="s">
        <v>235</v>
      </c>
    </row>
    <row r="9243" spans="1:10">
      <c r="A9243" t="str">
        <f t="shared" si="144"/>
        <v>C54-C552016FemaleNon-Maori9</v>
      </c>
      <c r="B9243">
        <v>2016</v>
      </c>
      <c r="C9243" t="s">
        <v>27</v>
      </c>
      <c r="D9243" t="s">
        <v>120</v>
      </c>
      <c r="E9243">
        <v>9</v>
      </c>
      <c r="F9243" t="s">
        <v>147</v>
      </c>
      <c r="G9243">
        <v>19</v>
      </c>
      <c r="H9243">
        <v>14.052215070000001</v>
      </c>
      <c r="I9243" t="s">
        <v>104</v>
      </c>
      <c r="J9243" t="s">
        <v>234</v>
      </c>
    </row>
    <row r="9244" spans="1:10">
      <c r="A9244" t="str">
        <f t="shared" si="144"/>
        <v>C56-C572016FemaleNon-Maori9</v>
      </c>
      <c r="B9244">
        <v>2016</v>
      </c>
      <c r="C9244" t="s">
        <v>27</v>
      </c>
      <c r="D9244" t="s">
        <v>120</v>
      </c>
      <c r="E9244">
        <v>9</v>
      </c>
      <c r="F9244" t="s">
        <v>147</v>
      </c>
      <c r="G9244">
        <v>12</v>
      </c>
      <c r="H9244">
        <v>8.8750832039999992</v>
      </c>
      <c r="I9244" t="s">
        <v>105</v>
      </c>
      <c r="J9244" t="s">
        <v>233</v>
      </c>
    </row>
    <row r="9245" spans="1:10">
      <c r="A9245" t="str">
        <f t="shared" si="144"/>
        <v>C64-C66, C682016FemaleNon-Maori9</v>
      </c>
      <c r="B9245">
        <v>2016</v>
      </c>
      <c r="C9245" t="s">
        <v>27</v>
      </c>
      <c r="D9245" t="s">
        <v>120</v>
      </c>
      <c r="E9245">
        <v>9</v>
      </c>
      <c r="F9245" t="s">
        <v>147</v>
      </c>
      <c r="G9245">
        <v>7</v>
      </c>
      <c r="H9245">
        <v>5.1771318690000001</v>
      </c>
      <c r="I9245" t="s">
        <v>94</v>
      </c>
      <c r="J9245" t="s">
        <v>164</v>
      </c>
    </row>
    <row r="9246" spans="1:10">
      <c r="A9246" t="str">
        <f t="shared" si="144"/>
        <v>C672016FemaleNon-Maori9</v>
      </c>
      <c r="B9246">
        <v>2016</v>
      </c>
      <c r="C9246" t="s">
        <v>27</v>
      </c>
      <c r="D9246" t="s">
        <v>120</v>
      </c>
      <c r="E9246">
        <v>9</v>
      </c>
      <c r="F9246" t="s">
        <v>147</v>
      </c>
      <c r="G9246">
        <v>1</v>
      </c>
      <c r="H9246">
        <v>0.73959026699999997</v>
      </c>
      <c r="I9246" t="s">
        <v>95</v>
      </c>
      <c r="J9246" t="s">
        <v>226</v>
      </c>
    </row>
    <row r="9247" spans="1:10">
      <c r="A9247" t="str">
        <f t="shared" si="144"/>
        <v>C692016FemaleNon-Maori9</v>
      </c>
      <c r="B9247">
        <v>2016</v>
      </c>
      <c r="C9247" t="s">
        <v>27</v>
      </c>
      <c r="D9247" t="s">
        <v>120</v>
      </c>
      <c r="E9247">
        <v>9</v>
      </c>
      <c r="F9247" t="s">
        <v>147</v>
      </c>
      <c r="G9247">
        <v>2</v>
      </c>
      <c r="H9247">
        <v>1.4791805339999999</v>
      </c>
      <c r="I9247" t="s">
        <v>165</v>
      </c>
      <c r="J9247" t="s">
        <v>166</v>
      </c>
    </row>
    <row r="9248" spans="1:10">
      <c r="A9248" t="str">
        <f t="shared" si="144"/>
        <v>C712016FemaleNon-Maori9</v>
      </c>
      <c r="B9248">
        <v>2016</v>
      </c>
      <c r="C9248" t="s">
        <v>27</v>
      </c>
      <c r="D9248" t="s">
        <v>120</v>
      </c>
      <c r="E9248">
        <v>9</v>
      </c>
      <c r="F9248" t="s">
        <v>147</v>
      </c>
      <c r="G9248">
        <v>6</v>
      </c>
      <c r="H9248">
        <v>4.4375416019999996</v>
      </c>
      <c r="I9248" t="s">
        <v>96</v>
      </c>
      <c r="J9248" t="s">
        <v>167</v>
      </c>
    </row>
    <row r="9249" spans="1:10">
      <c r="A9249" t="str">
        <f t="shared" si="144"/>
        <v>C732016FemaleNon-Maori9</v>
      </c>
      <c r="B9249">
        <v>2016</v>
      </c>
      <c r="C9249" t="s">
        <v>27</v>
      </c>
      <c r="D9249" t="s">
        <v>120</v>
      </c>
      <c r="E9249">
        <v>9</v>
      </c>
      <c r="F9249" t="s">
        <v>147</v>
      </c>
      <c r="G9249">
        <v>26</v>
      </c>
      <c r="H9249">
        <v>19.229346939999999</v>
      </c>
      <c r="I9249" t="s">
        <v>97</v>
      </c>
      <c r="J9249" t="s">
        <v>183</v>
      </c>
    </row>
    <row r="9250" spans="1:10">
      <c r="A9250" t="str">
        <f t="shared" si="144"/>
        <v>C77-C792016FemaleNon-Maori9</v>
      </c>
      <c r="B9250">
        <v>2016</v>
      </c>
      <c r="C9250" t="s">
        <v>27</v>
      </c>
      <c r="D9250" t="s">
        <v>120</v>
      </c>
      <c r="E9250">
        <v>9</v>
      </c>
      <c r="F9250" t="s">
        <v>147</v>
      </c>
      <c r="G9250">
        <v>1</v>
      </c>
      <c r="H9250">
        <v>0.73959026699999997</v>
      </c>
      <c r="I9250" t="s">
        <v>215</v>
      </c>
      <c r="J9250" t="s">
        <v>216</v>
      </c>
    </row>
    <row r="9251" spans="1:10">
      <c r="A9251" t="str">
        <f t="shared" si="144"/>
        <v>C812016FemaleNon-Maori9</v>
      </c>
      <c r="B9251">
        <v>2016</v>
      </c>
      <c r="C9251" t="s">
        <v>27</v>
      </c>
      <c r="D9251" t="s">
        <v>120</v>
      </c>
      <c r="E9251">
        <v>9</v>
      </c>
      <c r="F9251" t="s">
        <v>147</v>
      </c>
      <c r="G9251">
        <v>1</v>
      </c>
      <c r="H9251">
        <v>0.73959026699999997</v>
      </c>
      <c r="I9251" t="s">
        <v>98</v>
      </c>
      <c r="J9251" t="s">
        <v>172</v>
      </c>
    </row>
    <row r="9252" spans="1:10">
      <c r="A9252" t="str">
        <f t="shared" si="144"/>
        <v>C82-C86, C962016FemaleNon-Maori9</v>
      </c>
      <c r="B9252">
        <v>2016</v>
      </c>
      <c r="C9252" t="s">
        <v>27</v>
      </c>
      <c r="D9252" t="s">
        <v>120</v>
      </c>
      <c r="E9252">
        <v>9</v>
      </c>
      <c r="F9252" t="s">
        <v>147</v>
      </c>
      <c r="G9252">
        <v>6</v>
      </c>
      <c r="H9252">
        <v>4.4375416019999996</v>
      </c>
      <c r="I9252" t="s">
        <v>99</v>
      </c>
      <c r="J9252" t="s">
        <v>173</v>
      </c>
    </row>
    <row r="9253" spans="1:10">
      <c r="A9253" t="str">
        <f t="shared" si="144"/>
        <v>C882016FemaleNon-Maori9</v>
      </c>
      <c r="B9253">
        <v>2016</v>
      </c>
      <c r="C9253" t="s">
        <v>27</v>
      </c>
      <c r="D9253" t="s">
        <v>120</v>
      </c>
      <c r="E9253">
        <v>9</v>
      </c>
      <c r="F9253" t="s">
        <v>147</v>
      </c>
      <c r="G9253">
        <v>1</v>
      </c>
      <c r="H9253">
        <v>0.73959026699999997</v>
      </c>
      <c r="I9253" t="s">
        <v>195</v>
      </c>
      <c r="J9253" t="s">
        <v>196</v>
      </c>
    </row>
    <row r="9254" spans="1:10">
      <c r="A9254" t="str">
        <f t="shared" si="144"/>
        <v>C91-C952016FemaleNon-Maori9</v>
      </c>
      <c r="B9254">
        <v>2016</v>
      </c>
      <c r="C9254" t="s">
        <v>27</v>
      </c>
      <c r="D9254" t="s">
        <v>120</v>
      </c>
      <c r="E9254">
        <v>9</v>
      </c>
      <c r="F9254" t="s">
        <v>147</v>
      </c>
      <c r="G9254">
        <v>8</v>
      </c>
      <c r="H9254">
        <v>5.9167221359999997</v>
      </c>
      <c r="I9254" t="s">
        <v>101</v>
      </c>
      <c r="J9254" t="s">
        <v>174</v>
      </c>
    </row>
    <row r="9255" spans="1:10">
      <c r="A9255" t="str">
        <f t="shared" si="144"/>
        <v>D45-D472016FemaleNon-Maori9</v>
      </c>
      <c r="B9255">
        <v>2016</v>
      </c>
      <c r="C9255" t="s">
        <v>27</v>
      </c>
      <c r="D9255" t="s">
        <v>120</v>
      </c>
      <c r="E9255">
        <v>9</v>
      </c>
      <c r="F9255" t="s">
        <v>147</v>
      </c>
      <c r="G9255">
        <v>3</v>
      </c>
      <c r="H9255">
        <v>2.2187708009999998</v>
      </c>
      <c r="I9255" t="s">
        <v>140</v>
      </c>
      <c r="J9255" t="s">
        <v>181</v>
      </c>
    </row>
    <row r="9256" spans="1:10">
      <c r="A9256" t="str">
        <f t="shared" si="144"/>
        <v>C00-C142017FemaleNon-Maori9</v>
      </c>
      <c r="B9256">
        <v>2017</v>
      </c>
      <c r="C9256" t="s">
        <v>27</v>
      </c>
      <c r="D9256" t="s">
        <v>120</v>
      </c>
      <c r="E9256">
        <v>9</v>
      </c>
      <c r="F9256" t="s">
        <v>147</v>
      </c>
      <c r="G9256">
        <v>10</v>
      </c>
      <c r="H9256">
        <v>7.5597218020000003</v>
      </c>
      <c r="I9256" t="s">
        <v>86</v>
      </c>
      <c r="J9256" t="s">
        <v>180</v>
      </c>
    </row>
    <row r="9257" spans="1:10">
      <c r="A9257" t="str">
        <f t="shared" si="144"/>
        <v>C152017FemaleNon-Maori9</v>
      </c>
      <c r="B9257">
        <v>2017</v>
      </c>
      <c r="C9257" t="s">
        <v>27</v>
      </c>
      <c r="D9257" t="s">
        <v>120</v>
      </c>
      <c r="E9257">
        <v>9</v>
      </c>
      <c r="F9257" t="s">
        <v>147</v>
      </c>
      <c r="G9257">
        <v>1</v>
      </c>
      <c r="H9257">
        <v>0.75597217999999999</v>
      </c>
      <c r="I9257" t="s">
        <v>87</v>
      </c>
      <c r="J9257" t="s">
        <v>217</v>
      </c>
    </row>
    <row r="9258" spans="1:10">
      <c r="A9258" t="str">
        <f t="shared" si="144"/>
        <v>C162017FemaleNon-Maori9</v>
      </c>
      <c r="B9258">
        <v>2017</v>
      </c>
      <c r="C9258" t="s">
        <v>27</v>
      </c>
      <c r="D9258" t="s">
        <v>120</v>
      </c>
      <c r="E9258">
        <v>9</v>
      </c>
      <c r="F9258" t="s">
        <v>147</v>
      </c>
      <c r="G9258">
        <v>3</v>
      </c>
      <c r="H9258">
        <v>2.267916541</v>
      </c>
      <c r="I9258" t="s">
        <v>88</v>
      </c>
      <c r="J9258" t="s">
        <v>188</v>
      </c>
    </row>
    <row r="9259" spans="1:10">
      <c r="A9259" t="str">
        <f t="shared" si="144"/>
        <v>C172017FemaleNon-Maori9</v>
      </c>
      <c r="B9259">
        <v>2017</v>
      </c>
      <c r="C9259" t="s">
        <v>27</v>
      </c>
      <c r="D9259" t="s">
        <v>120</v>
      </c>
      <c r="E9259">
        <v>9</v>
      </c>
      <c r="F9259" t="s">
        <v>147</v>
      </c>
      <c r="G9259">
        <v>1</v>
      </c>
      <c r="H9259">
        <v>0.75597217999999999</v>
      </c>
      <c r="I9259" t="s">
        <v>208</v>
      </c>
      <c r="J9259" t="s">
        <v>209</v>
      </c>
    </row>
    <row r="9260" spans="1:10">
      <c r="A9260" t="str">
        <f t="shared" si="144"/>
        <v>C18-C212017FemaleNon-Maori9</v>
      </c>
      <c r="B9260">
        <v>2017</v>
      </c>
      <c r="C9260" t="s">
        <v>27</v>
      </c>
      <c r="D9260" t="s">
        <v>120</v>
      </c>
      <c r="E9260">
        <v>9</v>
      </c>
      <c r="F9260" t="s">
        <v>147</v>
      </c>
      <c r="G9260">
        <v>35</v>
      </c>
      <c r="H9260">
        <v>26.459026309999999</v>
      </c>
      <c r="I9260" t="s">
        <v>89</v>
      </c>
      <c r="J9260" t="s">
        <v>182</v>
      </c>
    </row>
    <row r="9261" spans="1:10">
      <c r="A9261" t="str">
        <f t="shared" si="144"/>
        <v>C252017FemaleNon-Maori9</v>
      </c>
      <c r="B9261">
        <v>2017</v>
      </c>
      <c r="C9261" t="s">
        <v>27</v>
      </c>
      <c r="D9261" t="s">
        <v>120</v>
      </c>
      <c r="E9261">
        <v>9</v>
      </c>
      <c r="F9261" t="s">
        <v>147</v>
      </c>
      <c r="G9261">
        <v>2</v>
      </c>
      <c r="H9261">
        <v>1.51194436</v>
      </c>
      <c r="I9261" t="s">
        <v>91</v>
      </c>
      <c r="J9261" t="s">
        <v>197</v>
      </c>
    </row>
    <row r="9262" spans="1:10">
      <c r="A9262" t="str">
        <f t="shared" si="144"/>
        <v>C262017FemaleNon-Maori9</v>
      </c>
      <c r="B9262">
        <v>2017</v>
      </c>
      <c r="C9262" t="s">
        <v>27</v>
      </c>
      <c r="D9262" t="s">
        <v>120</v>
      </c>
      <c r="E9262">
        <v>9</v>
      </c>
      <c r="F9262" t="s">
        <v>147</v>
      </c>
      <c r="G9262">
        <v>1</v>
      </c>
      <c r="H9262">
        <v>0.75597217999999999</v>
      </c>
      <c r="I9262" t="s">
        <v>198</v>
      </c>
      <c r="J9262" t="s">
        <v>199</v>
      </c>
    </row>
    <row r="9263" spans="1:10">
      <c r="A9263" t="str">
        <f t="shared" si="144"/>
        <v>C302017FemaleNon-Maori9</v>
      </c>
      <c r="B9263">
        <v>2017</v>
      </c>
      <c r="C9263" t="s">
        <v>27</v>
      </c>
      <c r="D9263" t="s">
        <v>120</v>
      </c>
      <c r="E9263">
        <v>9</v>
      </c>
      <c r="F9263" t="s">
        <v>147</v>
      </c>
      <c r="G9263">
        <v>1</v>
      </c>
      <c r="H9263">
        <v>0.75597217999999999</v>
      </c>
      <c r="I9263" t="s">
        <v>210</v>
      </c>
      <c r="J9263" t="s">
        <v>211</v>
      </c>
    </row>
    <row r="9264" spans="1:10">
      <c r="A9264" t="str">
        <f t="shared" si="144"/>
        <v>C33-C342017FemaleNon-Maori9</v>
      </c>
      <c r="B9264">
        <v>2017</v>
      </c>
      <c r="C9264" t="s">
        <v>27</v>
      </c>
      <c r="D9264" t="s">
        <v>120</v>
      </c>
      <c r="E9264">
        <v>9</v>
      </c>
      <c r="F9264" t="s">
        <v>147</v>
      </c>
      <c r="G9264">
        <v>6</v>
      </c>
      <c r="H9264">
        <v>4.5358330809999998</v>
      </c>
      <c r="I9264" t="s">
        <v>92</v>
      </c>
      <c r="J9264" t="s">
        <v>175</v>
      </c>
    </row>
    <row r="9265" spans="1:10">
      <c r="A9265" t="str">
        <f t="shared" si="144"/>
        <v>C432017FemaleNon-Maori9</v>
      </c>
      <c r="B9265">
        <v>2017</v>
      </c>
      <c r="C9265" t="s">
        <v>27</v>
      </c>
      <c r="D9265" t="s">
        <v>120</v>
      </c>
      <c r="E9265">
        <v>9</v>
      </c>
      <c r="F9265" t="s">
        <v>147</v>
      </c>
      <c r="G9265">
        <v>47</v>
      </c>
      <c r="H9265">
        <v>35.530692469999998</v>
      </c>
      <c r="I9265" t="s">
        <v>93</v>
      </c>
      <c r="J9265" t="s">
        <v>186</v>
      </c>
    </row>
    <row r="9266" spans="1:10">
      <c r="A9266" t="str">
        <f t="shared" si="144"/>
        <v>C442017FemaleNon-Maori9</v>
      </c>
      <c r="B9266">
        <v>2017</v>
      </c>
      <c r="C9266" t="s">
        <v>27</v>
      </c>
      <c r="D9266" t="s">
        <v>120</v>
      </c>
      <c r="E9266">
        <v>9</v>
      </c>
      <c r="F9266" t="s">
        <v>147</v>
      </c>
      <c r="G9266">
        <v>1</v>
      </c>
      <c r="H9266">
        <v>0.75597217999999999</v>
      </c>
      <c r="I9266" t="s">
        <v>176</v>
      </c>
      <c r="J9266" t="s">
        <v>177</v>
      </c>
    </row>
    <row r="9267" spans="1:10">
      <c r="A9267" t="str">
        <f t="shared" si="144"/>
        <v>C492017FemaleNon-Maori9</v>
      </c>
      <c r="B9267">
        <v>2017</v>
      </c>
      <c r="C9267" t="s">
        <v>27</v>
      </c>
      <c r="D9267" t="s">
        <v>120</v>
      </c>
      <c r="E9267">
        <v>9</v>
      </c>
      <c r="F9267" t="s">
        <v>147</v>
      </c>
      <c r="G9267">
        <v>1</v>
      </c>
      <c r="H9267">
        <v>0.75597217999999999</v>
      </c>
      <c r="I9267" t="s">
        <v>162</v>
      </c>
      <c r="J9267" t="s">
        <v>163</v>
      </c>
    </row>
    <row r="9268" spans="1:10">
      <c r="A9268" t="str">
        <f t="shared" si="144"/>
        <v>C502017FemaleNon-Maori9</v>
      </c>
      <c r="B9268">
        <v>2017</v>
      </c>
      <c r="C9268" t="s">
        <v>27</v>
      </c>
      <c r="D9268" t="s">
        <v>120</v>
      </c>
      <c r="E9268">
        <v>9</v>
      </c>
      <c r="F9268" t="s">
        <v>147</v>
      </c>
      <c r="G9268">
        <v>162</v>
      </c>
      <c r="H9268">
        <v>122.46749320000001</v>
      </c>
      <c r="I9268" t="s">
        <v>102</v>
      </c>
      <c r="J9268" t="s">
        <v>214</v>
      </c>
    </row>
    <row r="9269" spans="1:10">
      <c r="A9269" t="str">
        <f t="shared" si="144"/>
        <v>C512017FemaleNon-Maori9</v>
      </c>
      <c r="B9269">
        <v>2017</v>
      </c>
      <c r="C9269" t="s">
        <v>27</v>
      </c>
      <c r="D9269" t="s">
        <v>120</v>
      </c>
      <c r="E9269">
        <v>9</v>
      </c>
      <c r="F9269" t="s">
        <v>147</v>
      </c>
      <c r="G9269">
        <v>3</v>
      </c>
      <c r="H9269">
        <v>2.267916541</v>
      </c>
      <c r="I9269" t="s">
        <v>106</v>
      </c>
      <c r="J9269" t="s">
        <v>238</v>
      </c>
    </row>
    <row r="9270" spans="1:10">
      <c r="A9270" t="str">
        <f t="shared" si="144"/>
        <v>C522017FemaleNon-Maori9</v>
      </c>
      <c r="B9270">
        <v>2017</v>
      </c>
      <c r="C9270" t="s">
        <v>27</v>
      </c>
      <c r="D9270" t="s">
        <v>120</v>
      </c>
      <c r="E9270">
        <v>9</v>
      </c>
      <c r="F9270" t="s">
        <v>147</v>
      </c>
      <c r="G9270">
        <v>2</v>
      </c>
      <c r="H9270">
        <v>1.51194436</v>
      </c>
      <c r="I9270" t="s">
        <v>239</v>
      </c>
      <c r="J9270" t="s">
        <v>240</v>
      </c>
    </row>
    <row r="9271" spans="1:10">
      <c r="A9271" t="str">
        <f t="shared" si="144"/>
        <v>C532017FemaleNon-Maori9</v>
      </c>
      <c r="B9271">
        <v>2017</v>
      </c>
      <c r="C9271" t="s">
        <v>27</v>
      </c>
      <c r="D9271" t="s">
        <v>120</v>
      </c>
      <c r="E9271">
        <v>9</v>
      </c>
      <c r="F9271" t="s">
        <v>147</v>
      </c>
      <c r="G9271">
        <v>18</v>
      </c>
      <c r="H9271">
        <v>13.607499239999999</v>
      </c>
      <c r="I9271" t="s">
        <v>103</v>
      </c>
      <c r="J9271" t="s">
        <v>235</v>
      </c>
    </row>
    <row r="9272" spans="1:10">
      <c r="A9272" t="str">
        <f t="shared" si="144"/>
        <v>C54-C552017FemaleNon-Maori9</v>
      </c>
      <c r="B9272">
        <v>2017</v>
      </c>
      <c r="C9272" t="s">
        <v>27</v>
      </c>
      <c r="D9272" t="s">
        <v>120</v>
      </c>
      <c r="E9272">
        <v>9</v>
      </c>
      <c r="F9272" t="s">
        <v>147</v>
      </c>
      <c r="G9272">
        <v>15</v>
      </c>
      <c r="H9272">
        <v>11.339582699999999</v>
      </c>
      <c r="I9272" t="s">
        <v>104</v>
      </c>
      <c r="J9272" t="s">
        <v>234</v>
      </c>
    </row>
    <row r="9273" spans="1:10">
      <c r="A9273" t="str">
        <f t="shared" si="144"/>
        <v>C56-C572017FemaleNon-Maori9</v>
      </c>
      <c r="B9273">
        <v>2017</v>
      </c>
      <c r="C9273" t="s">
        <v>27</v>
      </c>
      <c r="D9273" t="s">
        <v>120</v>
      </c>
      <c r="E9273">
        <v>9</v>
      </c>
      <c r="F9273" t="s">
        <v>147</v>
      </c>
      <c r="G9273">
        <v>5</v>
      </c>
      <c r="H9273">
        <v>3.7798609010000002</v>
      </c>
      <c r="I9273" t="s">
        <v>105</v>
      </c>
      <c r="J9273" t="s">
        <v>233</v>
      </c>
    </row>
    <row r="9274" spans="1:10">
      <c r="A9274" t="str">
        <f t="shared" si="144"/>
        <v>C64-C66, C682017FemaleNon-Maori9</v>
      </c>
      <c r="B9274">
        <v>2017</v>
      </c>
      <c r="C9274" t="s">
        <v>27</v>
      </c>
      <c r="D9274" t="s">
        <v>120</v>
      </c>
      <c r="E9274">
        <v>9</v>
      </c>
      <c r="F9274" t="s">
        <v>147</v>
      </c>
      <c r="G9274">
        <v>3</v>
      </c>
      <c r="H9274">
        <v>2.267916541</v>
      </c>
      <c r="I9274" t="s">
        <v>94</v>
      </c>
      <c r="J9274" t="s">
        <v>164</v>
      </c>
    </row>
    <row r="9275" spans="1:10">
      <c r="A9275" t="str">
        <f t="shared" si="144"/>
        <v>C712017FemaleNon-Maori9</v>
      </c>
      <c r="B9275">
        <v>2017</v>
      </c>
      <c r="C9275" t="s">
        <v>27</v>
      </c>
      <c r="D9275" t="s">
        <v>120</v>
      </c>
      <c r="E9275">
        <v>9</v>
      </c>
      <c r="F9275" t="s">
        <v>147</v>
      </c>
      <c r="G9275">
        <v>7</v>
      </c>
      <c r="H9275">
        <v>5.2918052619999996</v>
      </c>
      <c r="I9275" t="s">
        <v>96</v>
      </c>
      <c r="J9275" t="s">
        <v>167</v>
      </c>
    </row>
    <row r="9276" spans="1:10">
      <c r="A9276" t="str">
        <f t="shared" si="144"/>
        <v>C732017FemaleNon-Maori9</v>
      </c>
      <c r="B9276">
        <v>2017</v>
      </c>
      <c r="C9276" t="s">
        <v>27</v>
      </c>
      <c r="D9276" t="s">
        <v>120</v>
      </c>
      <c r="E9276">
        <v>9</v>
      </c>
      <c r="F9276" t="s">
        <v>147</v>
      </c>
      <c r="G9276">
        <v>21</v>
      </c>
      <c r="H9276">
        <v>15.875415780000001</v>
      </c>
      <c r="I9276" t="s">
        <v>97</v>
      </c>
      <c r="J9276" t="s">
        <v>183</v>
      </c>
    </row>
    <row r="9277" spans="1:10">
      <c r="A9277" t="str">
        <f t="shared" si="144"/>
        <v>C77-C792017FemaleNon-Maori9</v>
      </c>
      <c r="B9277">
        <v>2017</v>
      </c>
      <c r="C9277" t="s">
        <v>27</v>
      </c>
      <c r="D9277" t="s">
        <v>120</v>
      </c>
      <c r="E9277">
        <v>9</v>
      </c>
      <c r="F9277" t="s">
        <v>147</v>
      </c>
      <c r="G9277">
        <v>1</v>
      </c>
      <c r="H9277">
        <v>0.75597217999999999</v>
      </c>
      <c r="I9277" t="s">
        <v>215</v>
      </c>
      <c r="J9277" t="s">
        <v>216</v>
      </c>
    </row>
    <row r="9278" spans="1:10">
      <c r="A9278" t="str">
        <f t="shared" si="144"/>
        <v>C812017FemaleNon-Maori9</v>
      </c>
      <c r="B9278">
        <v>2017</v>
      </c>
      <c r="C9278" t="s">
        <v>27</v>
      </c>
      <c r="D9278" t="s">
        <v>120</v>
      </c>
      <c r="E9278">
        <v>9</v>
      </c>
      <c r="F9278" t="s">
        <v>147</v>
      </c>
      <c r="G9278">
        <v>3</v>
      </c>
      <c r="H9278">
        <v>2.267916541</v>
      </c>
      <c r="I9278" t="s">
        <v>98</v>
      </c>
      <c r="J9278" t="s">
        <v>172</v>
      </c>
    </row>
    <row r="9279" spans="1:10">
      <c r="A9279" t="str">
        <f t="shared" si="144"/>
        <v>C82-C86, C962017FemaleNon-Maori9</v>
      </c>
      <c r="B9279">
        <v>2017</v>
      </c>
      <c r="C9279" t="s">
        <v>27</v>
      </c>
      <c r="D9279" t="s">
        <v>120</v>
      </c>
      <c r="E9279">
        <v>9</v>
      </c>
      <c r="F9279" t="s">
        <v>147</v>
      </c>
      <c r="G9279">
        <v>5</v>
      </c>
      <c r="H9279">
        <v>3.7798609010000002</v>
      </c>
      <c r="I9279" t="s">
        <v>99</v>
      </c>
      <c r="J9279" t="s">
        <v>173</v>
      </c>
    </row>
    <row r="9280" spans="1:10">
      <c r="A9280" t="str">
        <f t="shared" si="144"/>
        <v>C902017FemaleNon-Maori9</v>
      </c>
      <c r="B9280">
        <v>2017</v>
      </c>
      <c r="C9280" t="s">
        <v>27</v>
      </c>
      <c r="D9280" t="s">
        <v>120</v>
      </c>
      <c r="E9280">
        <v>9</v>
      </c>
      <c r="F9280" t="s">
        <v>147</v>
      </c>
      <c r="G9280">
        <v>3</v>
      </c>
      <c r="H9280">
        <v>2.267916541</v>
      </c>
      <c r="I9280" t="s">
        <v>100</v>
      </c>
      <c r="J9280" t="s">
        <v>205</v>
      </c>
    </row>
    <row r="9281" spans="1:10">
      <c r="A9281" t="str">
        <f t="shared" si="144"/>
        <v>C91-C952017FemaleNon-Maori9</v>
      </c>
      <c r="B9281">
        <v>2017</v>
      </c>
      <c r="C9281" t="s">
        <v>27</v>
      </c>
      <c r="D9281" t="s">
        <v>120</v>
      </c>
      <c r="E9281">
        <v>9</v>
      </c>
      <c r="F9281" t="s">
        <v>147</v>
      </c>
      <c r="G9281">
        <v>3</v>
      </c>
      <c r="H9281">
        <v>2.267916541</v>
      </c>
      <c r="I9281" t="s">
        <v>101</v>
      </c>
      <c r="J9281" t="s">
        <v>174</v>
      </c>
    </row>
    <row r="9282" spans="1:10">
      <c r="A9282" t="str">
        <f t="shared" si="144"/>
        <v>D45-D472017FemaleNon-Maori9</v>
      </c>
      <c r="B9282">
        <v>2017</v>
      </c>
      <c r="C9282" t="s">
        <v>27</v>
      </c>
      <c r="D9282" t="s">
        <v>120</v>
      </c>
      <c r="E9282">
        <v>9</v>
      </c>
      <c r="F9282" t="s">
        <v>147</v>
      </c>
      <c r="G9282">
        <v>4</v>
      </c>
      <c r="H9282">
        <v>3.0238887210000001</v>
      </c>
      <c r="I9282" t="s">
        <v>140</v>
      </c>
      <c r="J9282" t="s">
        <v>181</v>
      </c>
    </row>
    <row r="9283" spans="1:10">
      <c r="A9283" t="str">
        <f t="shared" ref="A9283:A9346" si="145">I9283&amp;B9283&amp;C9283&amp;D9283&amp;E9283</f>
        <v>C00-C142015FemaleNon-Maori10</v>
      </c>
      <c r="B9283">
        <v>2015</v>
      </c>
      <c r="C9283" t="s">
        <v>27</v>
      </c>
      <c r="D9283" t="s">
        <v>120</v>
      </c>
      <c r="E9283">
        <v>10</v>
      </c>
      <c r="F9283" t="s">
        <v>148</v>
      </c>
      <c r="G9283">
        <v>7</v>
      </c>
      <c r="H9283">
        <v>4.9295774650000004</v>
      </c>
      <c r="I9283" t="s">
        <v>86</v>
      </c>
      <c r="J9283" t="s">
        <v>180</v>
      </c>
    </row>
    <row r="9284" spans="1:10">
      <c r="A9284" t="str">
        <f t="shared" si="145"/>
        <v>C152015FemaleNon-Maori10</v>
      </c>
      <c r="B9284">
        <v>2015</v>
      </c>
      <c r="C9284" t="s">
        <v>27</v>
      </c>
      <c r="D9284" t="s">
        <v>120</v>
      </c>
      <c r="E9284">
        <v>10</v>
      </c>
      <c r="F9284" t="s">
        <v>148</v>
      </c>
      <c r="G9284">
        <v>1</v>
      </c>
      <c r="H9284">
        <v>0.70422535200000003</v>
      </c>
      <c r="I9284" t="s">
        <v>87</v>
      </c>
      <c r="J9284" t="s">
        <v>217</v>
      </c>
    </row>
    <row r="9285" spans="1:10">
      <c r="A9285" t="str">
        <f t="shared" si="145"/>
        <v>C162015FemaleNon-Maori10</v>
      </c>
      <c r="B9285">
        <v>2015</v>
      </c>
      <c r="C9285" t="s">
        <v>27</v>
      </c>
      <c r="D9285" t="s">
        <v>120</v>
      </c>
      <c r="E9285">
        <v>10</v>
      </c>
      <c r="F9285" t="s">
        <v>148</v>
      </c>
      <c r="G9285">
        <v>3</v>
      </c>
      <c r="H9285">
        <v>2.1126760560000002</v>
      </c>
      <c r="I9285" t="s">
        <v>88</v>
      </c>
      <c r="J9285" t="s">
        <v>188</v>
      </c>
    </row>
    <row r="9286" spans="1:10">
      <c r="A9286" t="str">
        <f t="shared" si="145"/>
        <v>C172015FemaleNon-Maori10</v>
      </c>
      <c r="B9286">
        <v>2015</v>
      </c>
      <c r="C9286" t="s">
        <v>27</v>
      </c>
      <c r="D9286" t="s">
        <v>120</v>
      </c>
      <c r="E9286">
        <v>10</v>
      </c>
      <c r="F9286" t="s">
        <v>148</v>
      </c>
      <c r="G9286">
        <v>1</v>
      </c>
      <c r="H9286">
        <v>0.70422535200000003</v>
      </c>
      <c r="I9286" t="s">
        <v>208</v>
      </c>
      <c r="J9286" t="s">
        <v>209</v>
      </c>
    </row>
    <row r="9287" spans="1:10">
      <c r="A9287" t="str">
        <f t="shared" si="145"/>
        <v>C18-C212015FemaleNon-Maori10</v>
      </c>
      <c r="B9287">
        <v>2015</v>
      </c>
      <c r="C9287" t="s">
        <v>27</v>
      </c>
      <c r="D9287" t="s">
        <v>120</v>
      </c>
      <c r="E9287">
        <v>10</v>
      </c>
      <c r="F9287" t="s">
        <v>148</v>
      </c>
      <c r="G9287">
        <v>55</v>
      </c>
      <c r="H9287">
        <v>38.732394370000002</v>
      </c>
      <c r="I9287" t="s">
        <v>89</v>
      </c>
      <c r="J9287" t="s">
        <v>182</v>
      </c>
    </row>
    <row r="9288" spans="1:10">
      <c r="A9288" t="str">
        <f t="shared" si="145"/>
        <v>C222015FemaleNon-Maori10</v>
      </c>
      <c r="B9288">
        <v>2015</v>
      </c>
      <c r="C9288" t="s">
        <v>27</v>
      </c>
      <c r="D9288" t="s">
        <v>120</v>
      </c>
      <c r="E9288">
        <v>10</v>
      </c>
      <c r="F9288" t="s">
        <v>148</v>
      </c>
      <c r="G9288">
        <v>1</v>
      </c>
      <c r="H9288">
        <v>0.70422535200000003</v>
      </c>
      <c r="I9288" t="s">
        <v>90</v>
      </c>
      <c r="J9288" t="s">
        <v>159</v>
      </c>
    </row>
    <row r="9289" spans="1:10">
      <c r="A9289" t="str">
        <f t="shared" si="145"/>
        <v>C232015FemaleNon-Maori10</v>
      </c>
      <c r="B9289">
        <v>2015</v>
      </c>
      <c r="C9289" t="s">
        <v>27</v>
      </c>
      <c r="D9289" t="s">
        <v>120</v>
      </c>
      <c r="E9289">
        <v>10</v>
      </c>
      <c r="F9289" t="s">
        <v>148</v>
      </c>
      <c r="G9289">
        <v>2</v>
      </c>
      <c r="H9289">
        <v>1.4084507040000001</v>
      </c>
      <c r="I9289" t="s">
        <v>227</v>
      </c>
      <c r="J9289" t="s">
        <v>228</v>
      </c>
    </row>
    <row r="9290" spans="1:10">
      <c r="A9290" t="str">
        <f t="shared" si="145"/>
        <v>C252015FemaleNon-Maori10</v>
      </c>
      <c r="B9290">
        <v>2015</v>
      </c>
      <c r="C9290" t="s">
        <v>27</v>
      </c>
      <c r="D9290" t="s">
        <v>120</v>
      </c>
      <c r="E9290">
        <v>10</v>
      </c>
      <c r="F9290" t="s">
        <v>148</v>
      </c>
      <c r="G9290">
        <v>3</v>
      </c>
      <c r="H9290">
        <v>2.1126760560000002</v>
      </c>
      <c r="I9290" t="s">
        <v>91</v>
      </c>
      <c r="J9290" t="s">
        <v>197</v>
      </c>
    </row>
    <row r="9291" spans="1:10">
      <c r="A9291" t="str">
        <f t="shared" si="145"/>
        <v>C262015FemaleNon-Maori10</v>
      </c>
      <c r="B9291">
        <v>2015</v>
      </c>
      <c r="C9291" t="s">
        <v>27</v>
      </c>
      <c r="D9291" t="s">
        <v>120</v>
      </c>
      <c r="E9291">
        <v>10</v>
      </c>
      <c r="F9291" t="s">
        <v>148</v>
      </c>
      <c r="G9291">
        <v>2</v>
      </c>
      <c r="H9291">
        <v>1.4084507040000001</v>
      </c>
      <c r="I9291" t="s">
        <v>198</v>
      </c>
      <c r="J9291" t="s">
        <v>199</v>
      </c>
    </row>
    <row r="9292" spans="1:10">
      <c r="A9292" t="str">
        <f t="shared" si="145"/>
        <v>C33-C342015FemaleNon-Maori10</v>
      </c>
      <c r="B9292">
        <v>2015</v>
      </c>
      <c r="C9292" t="s">
        <v>27</v>
      </c>
      <c r="D9292" t="s">
        <v>120</v>
      </c>
      <c r="E9292">
        <v>10</v>
      </c>
      <c r="F9292" t="s">
        <v>148</v>
      </c>
      <c r="G9292">
        <v>15</v>
      </c>
      <c r="H9292">
        <v>10.563380280000001</v>
      </c>
      <c r="I9292" t="s">
        <v>92</v>
      </c>
      <c r="J9292" t="s">
        <v>175</v>
      </c>
    </row>
    <row r="9293" spans="1:10">
      <c r="A9293" t="str">
        <f t="shared" si="145"/>
        <v>C432015FemaleNon-Maori10</v>
      </c>
      <c r="B9293">
        <v>2015</v>
      </c>
      <c r="C9293" t="s">
        <v>27</v>
      </c>
      <c r="D9293" t="s">
        <v>120</v>
      </c>
      <c r="E9293">
        <v>10</v>
      </c>
      <c r="F9293" t="s">
        <v>148</v>
      </c>
      <c r="G9293">
        <v>77</v>
      </c>
      <c r="H9293">
        <v>54.225352110000003</v>
      </c>
      <c r="I9293" t="s">
        <v>93</v>
      </c>
      <c r="J9293" t="s">
        <v>186</v>
      </c>
    </row>
    <row r="9294" spans="1:10">
      <c r="A9294" t="str">
        <f t="shared" si="145"/>
        <v>C482015FemaleNon-Maori10</v>
      </c>
      <c r="B9294">
        <v>2015</v>
      </c>
      <c r="C9294" t="s">
        <v>27</v>
      </c>
      <c r="D9294" t="s">
        <v>120</v>
      </c>
      <c r="E9294">
        <v>10</v>
      </c>
      <c r="F9294" t="s">
        <v>148</v>
      </c>
      <c r="G9294">
        <v>1</v>
      </c>
      <c r="H9294">
        <v>0.70422535200000003</v>
      </c>
      <c r="I9294" t="s">
        <v>200</v>
      </c>
      <c r="J9294" t="s">
        <v>201</v>
      </c>
    </row>
    <row r="9295" spans="1:10">
      <c r="A9295" t="str">
        <f t="shared" si="145"/>
        <v>C492015FemaleNon-Maori10</v>
      </c>
      <c r="B9295">
        <v>2015</v>
      </c>
      <c r="C9295" t="s">
        <v>27</v>
      </c>
      <c r="D9295" t="s">
        <v>120</v>
      </c>
      <c r="E9295">
        <v>10</v>
      </c>
      <c r="F9295" t="s">
        <v>148</v>
      </c>
      <c r="G9295">
        <v>2</v>
      </c>
      <c r="H9295">
        <v>1.4084507040000001</v>
      </c>
      <c r="I9295" t="s">
        <v>162</v>
      </c>
      <c r="J9295" t="s">
        <v>163</v>
      </c>
    </row>
    <row r="9296" spans="1:10">
      <c r="A9296" t="str">
        <f t="shared" si="145"/>
        <v>C502015FemaleNon-Maori10</v>
      </c>
      <c r="B9296">
        <v>2015</v>
      </c>
      <c r="C9296" t="s">
        <v>27</v>
      </c>
      <c r="D9296" t="s">
        <v>120</v>
      </c>
      <c r="E9296">
        <v>10</v>
      </c>
      <c r="F9296" t="s">
        <v>148</v>
      </c>
      <c r="G9296">
        <v>310</v>
      </c>
      <c r="H9296">
        <v>218.30985920000001</v>
      </c>
      <c r="I9296" t="s">
        <v>102</v>
      </c>
      <c r="J9296" t="s">
        <v>214</v>
      </c>
    </row>
    <row r="9297" spans="1:10">
      <c r="A9297" t="str">
        <f t="shared" si="145"/>
        <v>C512015FemaleNon-Maori10</v>
      </c>
      <c r="B9297">
        <v>2015</v>
      </c>
      <c r="C9297" t="s">
        <v>27</v>
      </c>
      <c r="D9297" t="s">
        <v>120</v>
      </c>
      <c r="E9297">
        <v>10</v>
      </c>
      <c r="F9297" t="s">
        <v>148</v>
      </c>
      <c r="G9297">
        <v>4</v>
      </c>
      <c r="H9297">
        <v>2.8169014080000001</v>
      </c>
      <c r="I9297" t="s">
        <v>106</v>
      </c>
      <c r="J9297" t="s">
        <v>238</v>
      </c>
    </row>
    <row r="9298" spans="1:10">
      <c r="A9298" t="str">
        <f t="shared" si="145"/>
        <v>C522015FemaleNon-Maori10</v>
      </c>
      <c r="B9298">
        <v>2015</v>
      </c>
      <c r="C9298" t="s">
        <v>27</v>
      </c>
      <c r="D9298" t="s">
        <v>120</v>
      </c>
      <c r="E9298">
        <v>10</v>
      </c>
      <c r="F9298" t="s">
        <v>148</v>
      </c>
      <c r="G9298">
        <v>1</v>
      </c>
      <c r="H9298">
        <v>0.70422535200000003</v>
      </c>
      <c r="I9298" t="s">
        <v>239</v>
      </c>
      <c r="J9298" t="s">
        <v>240</v>
      </c>
    </row>
    <row r="9299" spans="1:10">
      <c r="A9299" t="str">
        <f t="shared" si="145"/>
        <v>C532015FemaleNon-Maori10</v>
      </c>
      <c r="B9299">
        <v>2015</v>
      </c>
      <c r="C9299" t="s">
        <v>27</v>
      </c>
      <c r="D9299" t="s">
        <v>120</v>
      </c>
      <c r="E9299">
        <v>10</v>
      </c>
      <c r="F9299" t="s">
        <v>148</v>
      </c>
      <c r="G9299">
        <v>12</v>
      </c>
      <c r="H9299">
        <v>8.4507042250000008</v>
      </c>
      <c r="I9299" t="s">
        <v>103</v>
      </c>
      <c r="J9299" t="s">
        <v>235</v>
      </c>
    </row>
    <row r="9300" spans="1:10">
      <c r="A9300" t="str">
        <f t="shared" si="145"/>
        <v>C54-C552015FemaleNon-Maori10</v>
      </c>
      <c r="B9300">
        <v>2015</v>
      </c>
      <c r="C9300" t="s">
        <v>27</v>
      </c>
      <c r="D9300" t="s">
        <v>120</v>
      </c>
      <c r="E9300">
        <v>10</v>
      </c>
      <c r="F9300" t="s">
        <v>148</v>
      </c>
      <c r="G9300">
        <v>20</v>
      </c>
      <c r="H9300">
        <v>14.08450704</v>
      </c>
      <c r="I9300" t="s">
        <v>104</v>
      </c>
      <c r="J9300" t="s">
        <v>234</v>
      </c>
    </row>
    <row r="9301" spans="1:10">
      <c r="A9301" t="str">
        <f t="shared" si="145"/>
        <v>C56-C572015FemaleNon-Maori10</v>
      </c>
      <c r="B9301">
        <v>2015</v>
      </c>
      <c r="C9301" t="s">
        <v>27</v>
      </c>
      <c r="D9301" t="s">
        <v>120</v>
      </c>
      <c r="E9301">
        <v>10</v>
      </c>
      <c r="F9301" t="s">
        <v>148</v>
      </c>
      <c r="G9301">
        <v>24</v>
      </c>
      <c r="H9301">
        <v>16.901408450000002</v>
      </c>
      <c r="I9301" t="s">
        <v>105</v>
      </c>
      <c r="J9301" t="s">
        <v>233</v>
      </c>
    </row>
    <row r="9302" spans="1:10">
      <c r="A9302" t="str">
        <f t="shared" si="145"/>
        <v>C64-C66, C682015FemaleNon-Maori10</v>
      </c>
      <c r="B9302">
        <v>2015</v>
      </c>
      <c r="C9302" t="s">
        <v>27</v>
      </c>
      <c r="D9302" t="s">
        <v>120</v>
      </c>
      <c r="E9302">
        <v>10</v>
      </c>
      <c r="F9302" t="s">
        <v>148</v>
      </c>
      <c r="G9302">
        <v>20</v>
      </c>
      <c r="H9302">
        <v>14.08450704</v>
      </c>
      <c r="I9302" t="s">
        <v>94</v>
      </c>
      <c r="J9302" t="s">
        <v>164</v>
      </c>
    </row>
    <row r="9303" spans="1:10">
      <c r="A9303" t="str">
        <f t="shared" si="145"/>
        <v>C672015FemaleNon-Maori10</v>
      </c>
      <c r="B9303">
        <v>2015</v>
      </c>
      <c r="C9303" t="s">
        <v>27</v>
      </c>
      <c r="D9303" t="s">
        <v>120</v>
      </c>
      <c r="E9303">
        <v>10</v>
      </c>
      <c r="F9303" t="s">
        <v>148</v>
      </c>
      <c r="G9303">
        <v>2</v>
      </c>
      <c r="H9303">
        <v>1.4084507040000001</v>
      </c>
      <c r="I9303" t="s">
        <v>95</v>
      </c>
      <c r="J9303" t="s">
        <v>226</v>
      </c>
    </row>
    <row r="9304" spans="1:10">
      <c r="A9304" t="str">
        <f t="shared" si="145"/>
        <v>C692015FemaleNon-Maori10</v>
      </c>
      <c r="B9304">
        <v>2015</v>
      </c>
      <c r="C9304" t="s">
        <v>27</v>
      </c>
      <c r="D9304" t="s">
        <v>120</v>
      </c>
      <c r="E9304">
        <v>10</v>
      </c>
      <c r="F9304" t="s">
        <v>148</v>
      </c>
      <c r="G9304">
        <v>2</v>
      </c>
      <c r="H9304">
        <v>1.4084507040000001</v>
      </c>
      <c r="I9304" t="s">
        <v>165</v>
      </c>
      <c r="J9304" t="s">
        <v>166</v>
      </c>
    </row>
    <row r="9305" spans="1:10">
      <c r="A9305" t="str">
        <f t="shared" si="145"/>
        <v>C712015FemaleNon-Maori10</v>
      </c>
      <c r="B9305">
        <v>2015</v>
      </c>
      <c r="C9305" t="s">
        <v>27</v>
      </c>
      <c r="D9305" t="s">
        <v>120</v>
      </c>
      <c r="E9305">
        <v>10</v>
      </c>
      <c r="F9305" t="s">
        <v>148</v>
      </c>
      <c r="G9305">
        <v>5</v>
      </c>
      <c r="H9305">
        <v>3.5211267610000001</v>
      </c>
      <c r="I9305" t="s">
        <v>96</v>
      </c>
      <c r="J9305" t="s">
        <v>167</v>
      </c>
    </row>
    <row r="9306" spans="1:10">
      <c r="A9306" t="str">
        <f t="shared" si="145"/>
        <v>C732015FemaleNon-Maori10</v>
      </c>
      <c r="B9306">
        <v>2015</v>
      </c>
      <c r="C9306" t="s">
        <v>27</v>
      </c>
      <c r="D9306" t="s">
        <v>120</v>
      </c>
      <c r="E9306">
        <v>10</v>
      </c>
      <c r="F9306" t="s">
        <v>148</v>
      </c>
      <c r="G9306">
        <v>18</v>
      </c>
      <c r="H9306">
        <v>12.676056340000001</v>
      </c>
      <c r="I9306" t="s">
        <v>97</v>
      </c>
      <c r="J9306" t="s">
        <v>183</v>
      </c>
    </row>
    <row r="9307" spans="1:10">
      <c r="A9307" t="str">
        <f t="shared" si="145"/>
        <v>C742015FemaleNon-Maori10</v>
      </c>
      <c r="B9307">
        <v>2015</v>
      </c>
      <c r="C9307" t="s">
        <v>27</v>
      </c>
      <c r="D9307" t="s">
        <v>120</v>
      </c>
      <c r="E9307">
        <v>10</v>
      </c>
      <c r="F9307" t="s">
        <v>148</v>
      </c>
      <c r="G9307">
        <v>1</v>
      </c>
      <c r="H9307">
        <v>0.70422535200000003</v>
      </c>
      <c r="I9307" t="s">
        <v>170</v>
      </c>
      <c r="J9307" t="s">
        <v>171</v>
      </c>
    </row>
    <row r="9308" spans="1:10">
      <c r="A9308" t="str">
        <f t="shared" si="145"/>
        <v>C752015FemaleNon-Maori10</v>
      </c>
      <c r="B9308">
        <v>2015</v>
      </c>
      <c r="C9308" t="s">
        <v>27</v>
      </c>
      <c r="D9308" t="s">
        <v>120</v>
      </c>
      <c r="E9308">
        <v>10</v>
      </c>
      <c r="F9308" t="s">
        <v>148</v>
      </c>
      <c r="G9308">
        <v>1</v>
      </c>
      <c r="H9308">
        <v>0.70422535200000003</v>
      </c>
      <c r="I9308" t="s">
        <v>184</v>
      </c>
      <c r="J9308" t="s">
        <v>185</v>
      </c>
    </row>
    <row r="9309" spans="1:10">
      <c r="A9309" t="str">
        <f t="shared" si="145"/>
        <v>C77-C792015FemaleNon-Maori10</v>
      </c>
      <c r="B9309">
        <v>2015</v>
      </c>
      <c r="C9309" t="s">
        <v>27</v>
      </c>
      <c r="D9309" t="s">
        <v>120</v>
      </c>
      <c r="E9309">
        <v>10</v>
      </c>
      <c r="F9309" t="s">
        <v>148</v>
      </c>
      <c r="G9309">
        <v>7</v>
      </c>
      <c r="H9309">
        <v>4.9295774650000004</v>
      </c>
      <c r="I9309" t="s">
        <v>215</v>
      </c>
      <c r="J9309" t="s">
        <v>216</v>
      </c>
    </row>
    <row r="9310" spans="1:10">
      <c r="A9310" t="str">
        <f t="shared" si="145"/>
        <v>C812015FemaleNon-Maori10</v>
      </c>
      <c r="B9310">
        <v>2015</v>
      </c>
      <c r="C9310" t="s">
        <v>27</v>
      </c>
      <c r="D9310" t="s">
        <v>120</v>
      </c>
      <c r="E9310">
        <v>10</v>
      </c>
      <c r="F9310" t="s">
        <v>148</v>
      </c>
      <c r="G9310">
        <v>2</v>
      </c>
      <c r="H9310">
        <v>1.4084507040000001</v>
      </c>
      <c r="I9310" t="s">
        <v>98</v>
      </c>
      <c r="J9310" t="s">
        <v>172</v>
      </c>
    </row>
    <row r="9311" spans="1:10">
      <c r="A9311" t="str">
        <f t="shared" si="145"/>
        <v>C82-C86, C962015FemaleNon-Maori10</v>
      </c>
      <c r="B9311">
        <v>2015</v>
      </c>
      <c r="C9311" t="s">
        <v>27</v>
      </c>
      <c r="D9311" t="s">
        <v>120</v>
      </c>
      <c r="E9311">
        <v>10</v>
      </c>
      <c r="F9311" t="s">
        <v>148</v>
      </c>
      <c r="G9311">
        <v>9</v>
      </c>
      <c r="H9311">
        <v>6.3380281690000002</v>
      </c>
      <c r="I9311" t="s">
        <v>99</v>
      </c>
      <c r="J9311" t="s">
        <v>173</v>
      </c>
    </row>
    <row r="9312" spans="1:10">
      <c r="A9312" t="str">
        <f t="shared" si="145"/>
        <v>C882015FemaleNon-Maori10</v>
      </c>
      <c r="B9312">
        <v>2015</v>
      </c>
      <c r="C9312" t="s">
        <v>27</v>
      </c>
      <c r="D9312" t="s">
        <v>120</v>
      </c>
      <c r="E9312">
        <v>10</v>
      </c>
      <c r="F9312" t="s">
        <v>148</v>
      </c>
      <c r="G9312">
        <v>1</v>
      </c>
      <c r="H9312">
        <v>0.70422535200000003</v>
      </c>
      <c r="I9312" t="s">
        <v>195</v>
      </c>
      <c r="J9312" t="s">
        <v>196</v>
      </c>
    </row>
    <row r="9313" spans="1:10">
      <c r="A9313" t="str">
        <f t="shared" si="145"/>
        <v>C902015FemaleNon-Maori10</v>
      </c>
      <c r="B9313">
        <v>2015</v>
      </c>
      <c r="C9313" t="s">
        <v>27</v>
      </c>
      <c r="D9313" t="s">
        <v>120</v>
      </c>
      <c r="E9313">
        <v>10</v>
      </c>
      <c r="F9313" t="s">
        <v>148</v>
      </c>
      <c r="G9313">
        <v>1</v>
      </c>
      <c r="H9313">
        <v>0.70422535200000003</v>
      </c>
      <c r="I9313" t="s">
        <v>100</v>
      </c>
      <c r="J9313" t="s">
        <v>205</v>
      </c>
    </row>
    <row r="9314" spans="1:10">
      <c r="A9314" t="str">
        <f t="shared" si="145"/>
        <v>C91-C952015FemaleNon-Maori10</v>
      </c>
      <c r="B9314">
        <v>2015</v>
      </c>
      <c r="C9314" t="s">
        <v>27</v>
      </c>
      <c r="D9314" t="s">
        <v>120</v>
      </c>
      <c r="E9314">
        <v>10</v>
      </c>
      <c r="F9314" t="s">
        <v>148</v>
      </c>
      <c r="G9314">
        <v>9</v>
      </c>
      <c r="H9314">
        <v>6.3380281690000002</v>
      </c>
      <c r="I9314" t="s">
        <v>101</v>
      </c>
      <c r="J9314" t="s">
        <v>174</v>
      </c>
    </row>
    <row r="9315" spans="1:10">
      <c r="A9315" t="str">
        <f t="shared" si="145"/>
        <v>D45-D472015FemaleNon-Maori10</v>
      </c>
      <c r="B9315">
        <v>2015</v>
      </c>
      <c r="C9315" t="s">
        <v>27</v>
      </c>
      <c r="D9315" t="s">
        <v>120</v>
      </c>
      <c r="E9315">
        <v>10</v>
      </c>
      <c r="F9315" t="s">
        <v>148</v>
      </c>
      <c r="G9315">
        <v>2</v>
      </c>
      <c r="H9315">
        <v>1.4084507040000001</v>
      </c>
      <c r="I9315" t="s">
        <v>140</v>
      </c>
      <c r="J9315" t="s">
        <v>181</v>
      </c>
    </row>
    <row r="9316" spans="1:10">
      <c r="A9316" t="str">
        <f t="shared" si="145"/>
        <v>C00-C142016FemaleNon-Maori10</v>
      </c>
      <c r="B9316">
        <v>2016</v>
      </c>
      <c r="C9316" t="s">
        <v>27</v>
      </c>
      <c r="D9316" t="s">
        <v>120</v>
      </c>
      <c r="E9316">
        <v>10</v>
      </c>
      <c r="F9316" t="s">
        <v>148</v>
      </c>
      <c r="G9316">
        <v>3</v>
      </c>
      <c r="H9316">
        <v>2.0778501180000002</v>
      </c>
      <c r="I9316" t="s">
        <v>86</v>
      </c>
      <c r="J9316" t="s">
        <v>180</v>
      </c>
    </row>
    <row r="9317" spans="1:10">
      <c r="A9317" t="str">
        <f t="shared" si="145"/>
        <v>C162016FemaleNon-Maori10</v>
      </c>
      <c r="B9317">
        <v>2016</v>
      </c>
      <c r="C9317" t="s">
        <v>27</v>
      </c>
      <c r="D9317" t="s">
        <v>120</v>
      </c>
      <c r="E9317">
        <v>10</v>
      </c>
      <c r="F9317" t="s">
        <v>148</v>
      </c>
      <c r="G9317">
        <v>7</v>
      </c>
      <c r="H9317">
        <v>4.8483169410000002</v>
      </c>
      <c r="I9317" t="s">
        <v>88</v>
      </c>
      <c r="J9317" t="s">
        <v>188</v>
      </c>
    </row>
    <row r="9318" spans="1:10">
      <c r="A9318" t="str">
        <f t="shared" si="145"/>
        <v>C172016FemaleNon-Maori10</v>
      </c>
      <c r="B9318">
        <v>2016</v>
      </c>
      <c r="C9318" t="s">
        <v>27</v>
      </c>
      <c r="D9318" t="s">
        <v>120</v>
      </c>
      <c r="E9318">
        <v>10</v>
      </c>
      <c r="F9318" t="s">
        <v>148</v>
      </c>
      <c r="G9318">
        <v>4</v>
      </c>
      <c r="H9318">
        <v>2.7704668240000001</v>
      </c>
      <c r="I9318" t="s">
        <v>208</v>
      </c>
      <c r="J9318" t="s">
        <v>209</v>
      </c>
    </row>
    <row r="9319" spans="1:10">
      <c r="A9319" t="str">
        <f t="shared" si="145"/>
        <v>C18-C212016FemaleNon-Maori10</v>
      </c>
      <c r="B9319">
        <v>2016</v>
      </c>
      <c r="C9319" t="s">
        <v>27</v>
      </c>
      <c r="D9319" t="s">
        <v>120</v>
      </c>
      <c r="E9319">
        <v>10</v>
      </c>
      <c r="F9319" t="s">
        <v>148</v>
      </c>
      <c r="G9319">
        <v>32</v>
      </c>
      <c r="H9319">
        <v>22.163734590000001</v>
      </c>
      <c r="I9319" t="s">
        <v>89</v>
      </c>
      <c r="J9319" t="s">
        <v>182</v>
      </c>
    </row>
    <row r="9320" spans="1:10">
      <c r="A9320" t="str">
        <f t="shared" si="145"/>
        <v>C222016FemaleNon-Maori10</v>
      </c>
      <c r="B9320">
        <v>2016</v>
      </c>
      <c r="C9320" t="s">
        <v>27</v>
      </c>
      <c r="D9320" t="s">
        <v>120</v>
      </c>
      <c r="E9320">
        <v>10</v>
      </c>
      <c r="F9320" t="s">
        <v>148</v>
      </c>
      <c r="G9320">
        <v>2</v>
      </c>
      <c r="H9320">
        <v>1.3852334120000001</v>
      </c>
      <c r="I9320" t="s">
        <v>90</v>
      </c>
      <c r="J9320" t="s">
        <v>159</v>
      </c>
    </row>
    <row r="9321" spans="1:10">
      <c r="A9321" t="str">
        <f t="shared" si="145"/>
        <v>C232016FemaleNon-Maori10</v>
      </c>
      <c r="B9321">
        <v>2016</v>
      </c>
      <c r="C9321" t="s">
        <v>27</v>
      </c>
      <c r="D9321" t="s">
        <v>120</v>
      </c>
      <c r="E9321">
        <v>10</v>
      </c>
      <c r="F9321" t="s">
        <v>148</v>
      </c>
      <c r="G9321">
        <v>1</v>
      </c>
      <c r="H9321">
        <v>0.69261670600000003</v>
      </c>
      <c r="I9321" t="s">
        <v>227</v>
      </c>
      <c r="J9321" t="s">
        <v>228</v>
      </c>
    </row>
    <row r="9322" spans="1:10">
      <c r="A9322" t="str">
        <f t="shared" si="145"/>
        <v>C242016FemaleNon-Maori10</v>
      </c>
      <c r="B9322">
        <v>2016</v>
      </c>
      <c r="C9322" t="s">
        <v>27</v>
      </c>
      <c r="D9322" t="s">
        <v>120</v>
      </c>
      <c r="E9322">
        <v>10</v>
      </c>
      <c r="F9322" t="s">
        <v>148</v>
      </c>
      <c r="G9322">
        <v>1</v>
      </c>
      <c r="H9322">
        <v>0.69261670600000003</v>
      </c>
      <c r="I9322" t="s">
        <v>220</v>
      </c>
      <c r="J9322" t="s">
        <v>221</v>
      </c>
    </row>
    <row r="9323" spans="1:10">
      <c r="A9323" t="str">
        <f t="shared" si="145"/>
        <v>C252016FemaleNon-Maori10</v>
      </c>
      <c r="B9323">
        <v>2016</v>
      </c>
      <c r="C9323" t="s">
        <v>27</v>
      </c>
      <c r="D9323" t="s">
        <v>120</v>
      </c>
      <c r="E9323">
        <v>10</v>
      </c>
      <c r="F9323" t="s">
        <v>148</v>
      </c>
      <c r="G9323">
        <v>7</v>
      </c>
      <c r="H9323">
        <v>4.8483169410000002</v>
      </c>
      <c r="I9323" t="s">
        <v>91</v>
      </c>
      <c r="J9323" t="s">
        <v>197</v>
      </c>
    </row>
    <row r="9324" spans="1:10">
      <c r="A9324" t="str">
        <f t="shared" si="145"/>
        <v>C302016FemaleNon-Maori10</v>
      </c>
      <c r="B9324">
        <v>2016</v>
      </c>
      <c r="C9324" t="s">
        <v>27</v>
      </c>
      <c r="D9324" t="s">
        <v>120</v>
      </c>
      <c r="E9324">
        <v>10</v>
      </c>
      <c r="F9324" t="s">
        <v>148</v>
      </c>
      <c r="G9324">
        <v>1</v>
      </c>
      <c r="H9324">
        <v>0.69261670600000003</v>
      </c>
      <c r="I9324" t="s">
        <v>210</v>
      </c>
      <c r="J9324" t="s">
        <v>211</v>
      </c>
    </row>
    <row r="9325" spans="1:10">
      <c r="A9325" t="str">
        <f t="shared" si="145"/>
        <v>C33-C342016FemaleNon-Maori10</v>
      </c>
      <c r="B9325">
        <v>2016</v>
      </c>
      <c r="C9325" t="s">
        <v>27</v>
      </c>
      <c r="D9325" t="s">
        <v>120</v>
      </c>
      <c r="E9325">
        <v>10</v>
      </c>
      <c r="F9325" t="s">
        <v>148</v>
      </c>
      <c r="G9325">
        <v>20</v>
      </c>
      <c r="H9325">
        <v>13.85233412</v>
      </c>
      <c r="I9325" t="s">
        <v>92</v>
      </c>
      <c r="J9325" t="s">
        <v>175</v>
      </c>
    </row>
    <row r="9326" spans="1:10">
      <c r="A9326" t="str">
        <f t="shared" si="145"/>
        <v>C432016FemaleNon-Maori10</v>
      </c>
      <c r="B9326">
        <v>2016</v>
      </c>
      <c r="C9326" t="s">
        <v>27</v>
      </c>
      <c r="D9326" t="s">
        <v>120</v>
      </c>
      <c r="E9326">
        <v>10</v>
      </c>
      <c r="F9326" t="s">
        <v>148</v>
      </c>
      <c r="G9326">
        <v>73</v>
      </c>
      <c r="H9326">
        <v>50.561019530000003</v>
      </c>
      <c r="I9326" t="s">
        <v>93</v>
      </c>
      <c r="J9326" t="s">
        <v>186</v>
      </c>
    </row>
    <row r="9327" spans="1:10">
      <c r="A9327" t="str">
        <f t="shared" si="145"/>
        <v>C492016FemaleNon-Maori10</v>
      </c>
      <c r="B9327">
        <v>2016</v>
      </c>
      <c r="C9327" t="s">
        <v>27</v>
      </c>
      <c r="D9327" t="s">
        <v>120</v>
      </c>
      <c r="E9327">
        <v>10</v>
      </c>
      <c r="F9327" t="s">
        <v>148</v>
      </c>
      <c r="G9327">
        <v>2</v>
      </c>
      <c r="H9327">
        <v>1.3852334120000001</v>
      </c>
      <c r="I9327" t="s">
        <v>162</v>
      </c>
      <c r="J9327" t="s">
        <v>163</v>
      </c>
    </row>
    <row r="9328" spans="1:10">
      <c r="A9328" t="str">
        <f t="shared" si="145"/>
        <v>C502016FemaleNon-Maori10</v>
      </c>
      <c r="B9328">
        <v>2016</v>
      </c>
      <c r="C9328" t="s">
        <v>27</v>
      </c>
      <c r="D9328" t="s">
        <v>120</v>
      </c>
      <c r="E9328">
        <v>10</v>
      </c>
      <c r="F9328" t="s">
        <v>148</v>
      </c>
      <c r="G9328">
        <v>335</v>
      </c>
      <c r="H9328">
        <v>232.02659650000001</v>
      </c>
      <c r="I9328" t="s">
        <v>102</v>
      </c>
      <c r="J9328" t="s">
        <v>214</v>
      </c>
    </row>
    <row r="9329" spans="1:10">
      <c r="A9329" t="str">
        <f t="shared" si="145"/>
        <v>C512016FemaleNon-Maori10</v>
      </c>
      <c r="B9329">
        <v>2016</v>
      </c>
      <c r="C9329" t="s">
        <v>27</v>
      </c>
      <c r="D9329" t="s">
        <v>120</v>
      </c>
      <c r="E9329">
        <v>10</v>
      </c>
      <c r="F9329" t="s">
        <v>148</v>
      </c>
      <c r="G9329">
        <v>2</v>
      </c>
      <c r="H9329">
        <v>1.3852334120000001</v>
      </c>
      <c r="I9329" t="s">
        <v>106</v>
      </c>
      <c r="J9329" t="s">
        <v>238</v>
      </c>
    </row>
    <row r="9330" spans="1:10">
      <c r="A9330" t="str">
        <f t="shared" si="145"/>
        <v>C522016FemaleNon-Maori10</v>
      </c>
      <c r="B9330">
        <v>2016</v>
      </c>
      <c r="C9330" t="s">
        <v>27</v>
      </c>
      <c r="D9330" t="s">
        <v>120</v>
      </c>
      <c r="E9330">
        <v>10</v>
      </c>
      <c r="F9330" t="s">
        <v>148</v>
      </c>
      <c r="G9330">
        <v>1</v>
      </c>
      <c r="H9330">
        <v>0.69261670600000003</v>
      </c>
      <c r="I9330" t="s">
        <v>239</v>
      </c>
      <c r="J9330" t="s">
        <v>240</v>
      </c>
    </row>
    <row r="9331" spans="1:10">
      <c r="A9331" t="str">
        <f t="shared" si="145"/>
        <v>C532016FemaleNon-Maori10</v>
      </c>
      <c r="B9331">
        <v>2016</v>
      </c>
      <c r="C9331" t="s">
        <v>27</v>
      </c>
      <c r="D9331" t="s">
        <v>120</v>
      </c>
      <c r="E9331">
        <v>10</v>
      </c>
      <c r="F9331" t="s">
        <v>148</v>
      </c>
      <c r="G9331">
        <v>14</v>
      </c>
      <c r="H9331">
        <v>9.6966338830000005</v>
      </c>
      <c r="I9331" t="s">
        <v>103</v>
      </c>
      <c r="J9331" t="s">
        <v>235</v>
      </c>
    </row>
    <row r="9332" spans="1:10">
      <c r="A9332" t="str">
        <f t="shared" si="145"/>
        <v>C54-C552016FemaleNon-Maori10</v>
      </c>
      <c r="B9332">
        <v>2016</v>
      </c>
      <c r="C9332" t="s">
        <v>27</v>
      </c>
      <c r="D9332" t="s">
        <v>120</v>
      </c>
      <c r="E9332">
        <v>10</v>
      </c>
      <c r="F9332" t="s">
        <v>148</v>
      </c>
      <c r="G9332">
        <v>30</v>
      </c>
      <c r="H9332">
        <v>20.778501179999999</v>
      </c>
      <c r="I9332" t="s">
        <v>104</v>
      </c>
      <c r="J9332" t="s">
        <v>234</v>
      </c>
    </row>
    <row r="9333" spans="1:10">
      <c r="A9333" t="str">
        <f t="shared" si="145"/>
        <v>C56-C572016FemaleNon-Maori10</v>
      </c>
      <c r="B9333">
        <v>2016</v>
      </c>
      <c r="C9333" t="s">
        <v>27</v>
      </c>
      <c r="D9333" t="s">
        <v>120</v>
      </c>
      <c r="E9333">
        <v>10</v>
      </c>
      <c r="F9333" t="s">
        <v>148</v>
      </c>
      <c r="G9333">
        <v>14</v>
      </c>
      <c r="H9333">
        <v>9.6966338830000005</v>
      </c>
      <c r="I9333" t="s">
        <v>105</v>
      </c>
      <c r="J9333" t="s">
        <v>233</v>
      </c>
    </row>
    <row r="9334" spans="1:10">
      <c r="A9334" t="str">
        <f t="shared" si="145"/>
        <v>C64-C66, C682016FemaleNon-Maori10</v>
      </c>
      <c r="B9334">
        <v>2016</v>
      </c>
      <c r="C9334" t="s">
        <v>27</v>
      </c>
      <c r="D9334" t="s">
        <v>120</v>
      </c>
      <c r="E9334">
        <v>10</v>
      </c>
      <c r="F9334" t="s">
        <v>148</v>
      </c>
      <c r="G9334">
        <v>13</v>
      </c>
      <c r="H9334">
        <v>9.0040171769999997</v>
      </c>
      <c r="I9334" t="s">
        <v>94</v>
      </c>
      <c r="J9334" t="s">
        <v>164</v>
      </c>
    </row>
    <row r="9335" spans="1:10">
      <c r="A9335" t="str">
        <f t="shared" si="145"/>
        <v>C672016FemaleNon-Maori10</v>
      </c>
      <c r="B9335">
        <v>2016</v>
      </c>
      <c r="C9335" t="s">
        <v>27</v>
      </c>
      <c r="D9335" t="s">
        <v>120</v>
      </c>
      <c r="E9335">
        <v>10</v>
      </c>
      <c r="F9335" t="s">
        <v>148</v>
      </c>
      <c r="G9335">
        <v>1</v>
      </c>
      <c r="H9335">
        <v>0.69261670600000003</v>
      </c>
      <c r="I9335" t="s">
        <v>95</v>
      </c>
      <c r="J9335" t="s">
        <v>226</v>
      </c>
    </row>
    <row r="9336" spans="1:10">
      <c r="A9336" t="str">
        <f t="shared" si="145"/>
        <v>C692016FemaleNon-Maori10</v>
      </c>
      <c r="B9336">
        <v>2016</v>
      </c>
      <c r="C9336" t="s">
        <v>27</v>
      </c>
      <c r="D9336" t="s">
        <v>120</v>
      </c>
      <c r="E9336">
        <v>10</v>
      </c>
      <c r="F9336" t="s">
        <v>148</v>
      </c>
      <c r="G9336">
        <v>2</v>
      </c>
      <c r="H9336">
        <v>1.3852334120000001</v>
      </c>
      <c r="I9336" t="s">
        <v>165</v>
      </c>
      <c r="J9336" t="s">
        <v>166</v>
      </c>
    </row>
    <row r="9337" spans="1:10">
      <c r="A9337" t="str">
        <f t="shared" si="145"/>
        <v>C712016FemaleNon-Maori10</v>
      </c>
      <c r="B9337">
        <v>2016</v>
      </c>
      <c r="C9337" t="s">
        <v>27</v>
      </c>
      <c r="D9337" t="s">
        <v>120</v>
      </c>
      <c r="E9337">
        <v>10</v>
      </c>
      <c r="F9337" t="s">
        <v>148</v>
      </c>
      <c r="G9337">
        <v>4</v>
      </c>
      <c r="H9337">
        <v>2.7704668240000001</v>
      </c>
      <c r="I9337" t="s">
        <v>96</v>
      </c>
      <c r="J9337" t="s">
        <v>167</v>
      </c>
    </row>
    <row r="9338" spans="1:10">
      <c r="A9338" t="str">
        <f t="shared" si="145"/>
        <v>C732016FemaleNon-Maori10</v>
      </c>
      <c r="B9338">
        <v>2016</v>
      </c>
      <c r="C9338" t="s">
        <v>27</v>
      </c>
      <c r="D9338" t="s">
        <v>120</v>
      </c>
      <c r="E9338">
        <v>10</v>
      </c>
      <c r="F9338" t="s">
        <v>148</v>
      </c>
      <c r="G9338">
        <v>29</v>
      </c>
      <c r="H9338">
        <v>20.08588447</v>
      </c>
      <c r="I9338" t="s">
        <v>97</v>
      </c>
      <c r="J9338" t="s">
        <v>183</v>
      </c>
    </row>
    <row r="9339" spans="1:10">
      <c r="A9339" t="str">
        <f t="shared" si="145"/>
        <v>C77-C792016FemaleNon-Maori10</v>
      </c>
      <c r="B9339">
        <v>2016</v>
      </c>
      <c r="C9339" t="s">
        <v>27</v>
      </c>
      <c r="D9339" t="s">
        <v>120</v>
      </c>
      <c r="E9339">
        <v>10</v>
      </c>
      <c r="F9339" t="s">
        <v>148</v>
      </c>
      <c r="G9339">
        <v>6</v>
      </c>
      <c r="H9339">
        <v>4.1557002350000003</v>
      </c>
      <c r="I9339" t="s">
        <v>215</v>
      </c>
      <c r="J9339" t="s">
        <v>216</v>
      </c>
    </row>
    <row r="9340" spans="1:10">
      <c r="A9340" t="str">
        <f t="shared" si="145"/>
        <v>C802016FemaleNon-Maori10</v>
      </c>
      <c r="B9340">
        <v>2016</v>
      </c>
      <c r="C9340" t="s">
        <v>27</v>
      </c>
      <c r="D9340" t="s">
        <v>120</v>
      </c>
      <c r="E9340">
        <v>10</v>
      </c>
      <c r="F9340" t="s">
        <v>148</v>
      </c>
      <c r="G9340">
        <v>1</v>
      </c>
      <c r="H9340">
        <v>0.69261670600000003</v>
      </c>
      <c r="I9340" t="s">
        <v>229</v>
      </c>
      <c r="J9340" t="s">
        <v>230</v>
      </c>
    </row>
    <row r="9341" spans="1:10">
      <c r="A9341" t="str">
        <f t="shared" si="145"/>
        <v>C812016FemaleNon-Maori10</v>
      </c>
      <c r="B9341">
        <v>2016</v>
      </c>
      <c r="C9341" t="s">
        <v>27</v>
      </c>
      <c r="D9341" t="s">
        <v>120</v>
      </c>
      <c r="E9341">
        <v>10</v>
      </c>
      <c r="F9341" t="s">
        <v>148</v>
      </c>
      <c r="G9341">
        <v>3</v>
      </c>
      <c r="H9341">
        <v>2.0778501180000002</v>
      </c>
      <c r="I9341" t="s">
        <v>98</v>
      </c>
      <c r="J9341" t="s">
        <v>172</v>
      </c>
    </row>
    <row r="9342" spans="1:10">
      <c r="A9342" t="str">
        <f t="shared" si="145"/>
        <v>C82-C86, C962016FemaleNon-Maori10</v>
      </c>
      <c r="B9342">
        <v>2016</v>
      </c>
      <c r="C9342" t="s">
        <v>27</v>
      </c>
      <c r="D9342" t="s">
        <v>120</v>
      </c>
      <c r="E9342">
        <v>10</v>
      </c>
      <c r="F9342" t="s">
        <v>148</v>
      </c>
      <c r="G9342">
        <v>15</v>
      </c>
      <c r="H9342">
        <v>10.38925059</v>
      </c>
      <c r="I9342" t="s">
        <v>99</v>
      </c>
      <c r="J9342" t="s">
        <v>173</v>
      </c>
    </row>
    <row r="9343" spans="1:10">
      <c r="A9343" t="str">
        <f t="shared" si="145"/>
        <v>C902016FemaleNon-Maori10</v>
      </c>
      <c r="B9343">
        <v>2016</v>
      </c>
      <c r="C9343" t="s">
        <v>27</v>
      </c>
      <c r="D9343" t="s">
        <v>120</v>
      </c>
      <c r="E9343">
        <v>10</v>
      </c>
      <c r="F9343" t="s">
        <v>148</v>
      </c>
      <c r="G9343">
        <v>8</v>
      </c>
      <c r="H9343">
        <v>5.5409336470000001</v>
      </c>
      <c r="I9343" t="s">
        <v>100</v>
      </c>
      <c r="J9343" t="s">
        <v>205</v>
      </c>
    </row>
    <row r="9344" spans="1:10">
      <c r="A9344" t="str">
        <f t="shared" si="145"/>
        <v>C91-C952016FemaleNon-Maori10</v>
      </c>
      <c r="B9344">
        <v>2016</v>
      </c>
      <c r="C9344" t="s">
        <v>27</v>
      </c>
      <c r="D9344" t="s">
        <v>120</v>
      </c>
      <c r="E9344">
        <v>10</v>
      </c>
      <c r="F9344" t="s">
        <v>148</v>
      </c>
      <c r="G9344">
        <v>7</v>
      </c>
      <c r="H9344">
        <v>4.8483169410000002</v>
      </c>
      <c r="I9344" t="s">
        <v>101</v>
      </c>
      <c r="J9344" t="s">
        <v>174</v>
      </c>
    </row>
    <row r="9345" spans="1:10">
      <c r="A9345" t="str">
        <f t="shared" si="145"/>
        <v>D45-D472016FemaleNon-Maori10</v>
      </c>
      <c r="B9345">
        <v>2016</v>
      </c>
      <c r="C9345" t="s">
        <v>27</v>
      </c>
      <c r="D9345" t="s">
        <v>120</v>
      </c>
      <c r="E9345">
        <v>10</v>
      </c>
      <c r="F9345" t="s">
        <v>148</v>
      </c>
      <c r="G9345">
        <v>2</v>
      </c>
      <c r="H9345">
        <v>1.3852334120000001</v>
      </c>
      <c r="I9345" t="s">
        <v>140</v>
      </c>
      <c r="J9345" t="s">
        <v>181</v>
      </c>
    </row>
    <row r="9346" spans="1:10">
      <c r="A9346" t="str">
        <f t="shared" si="145"/>
        <v>C00-C142017FemaleNon-Maori10</v>
      </c>
      <c r="B9346">
        <v>2017</v>
      </c>
      <c r="C9346" t="s">
        <v>27</v>
      </c>
      <c r="D9346" t="s">
        <v>120</v>
      </c>
      <c r="E9346">
        <v>10</v>
      </c>
      <c r="F9346" t="s">
        <v>148</v>
      </c>
      <c r="G9346">
        <v>8</v>
      </c>
      <c r="H9346">
        <v>5.4753268090000002</v>
      </c>
      <c r="I9346" t="s">
        <v>86</v>
      </c>
      <c r="J9346" t="s">
        <v>180</v>
      </c>
    </row>
    <row r="9347" spans="1:10">
      <c r="A9347" t="str">
        <f t="shared" ref="A9347:A9410" si="146">I9347&amp;B9347&amp;C9347&amp;D9347&amp;E9347</f>
        <v>C152017FemaleNon-Maori10</v>
      </c>
      <c r="B9347">
        <v>2017</v>
      </c>
      <c r="C9347" t="s">
        <v>27</v>
      </c>
      <c r="D9347" t="s">
        <v>120</v>
      </c>
      <c r="E9347">
        <v>10</v>
      </c>
      <c r="F9347" t="s">
        <v>148</v>
      </c>
      <c r="G9347">
        <v>2</v>
      </c>
      <c r="H9347">
        <v>1.368831702</v>
      </c>
      <c r="I9347" t="s">
        <v>87</v>
      </c>
      <c r="J9347" t="s">
        <v>217</v>
      </c>
    </row>
    <row r="9348" spans="1:10">
      <c r="A9348" t="str">
        <f t="shared" si="146"/>
        <v>C162017FemaleNon-Maori10</v>
      </c>
      <c r="B9348">
        <v>2017</v>
      </c>
      <c r="C9348" t="s">
        <v>27</v>
      </c>
      <c r="D9348" t="s">
        <v>120</v>
      </c>
      <c r="E9348">
        <v>10</v>
      </c>
      <c r="F9348" t="s">
        <v>148</v>
      </c>
      <c r="G9348">
        <v>8</v>
      </c>
      <c r="H9348">
        <v>5.4753268090000002</v>
      </c>
      <c r="I9348" t="s">
        <v>88</v>
      </c>
      <c r="J9348" t="s">
        <v>188</v>
      </c>
    </row>
    <row r="9349" spans="1:10">
      <c r="A9349" t="str">
        <f t="shared" si="146"/>
        <v>C172017FemaleNon-Maori10</v>
      </c>
      <c r="B9349">
        <v>2017</v>
      </c>
      <c r="C9349" t="s">
        <v>27</v>
      </c>
      <c r="D9349" t="s">
        <v>120</v>
      </c>
      <c r="E9349">
        <v>10</v>
      </c>
      <c r="F9349" t="s">
        <v>148</v>
      </c>
      <c r="G9349">
        <v>3</v>
      </c>
      <c r="H9349">
        <v>2.0532475529999998</v>
      </c>
      <c r="I9349" t="s">
        <v>208</v>
      </c>
      <c r="J9349" t="s">
        <v>209</v>
      </c>
    </row>
    <row r="9350" spans="1:10">
      <c r="A9350" t="str">
        <f t="shared" si="146"/>
        <v>C18-C212017FemaleNon-Maori10</v>
      </c>
      <c r="B9350">
        <v>2017</v>
      </c>
      <c r="C9350" t="s">
        <v>27</v>
      </c>
      <c r="D9350" t="s">
        <v>120</v>
      </c>
      <c r="E9350">
        <v>10</v>
      </c>
      <c r="F9350" t="s">
        <v>148</v>
      </c>
      <c r="G9350">
        <v>49</v>
      </c>
      <c r="H9350">
        <v>33.536376699999998</v>
      </c>
      <c r="I9350" t="s">
        <v>89</v>
      </c>
      <c r="J9350" t="s">
        <v>182</v>
      </c>
    </row>
    <row r="9351" spans="1:10">
      <c r="A9351" t="str">
        <f t="shared" si="146"/>
        <v>C222017FemaleNon-Maori10</v>
      </c>
      <c r="B9351">
        <v>2017</v>
      </c>
      <c r="C9351" t="s">
        <v>27</v>
      </c>
      <c r="D9351" t="s">
        <v>120</v>
      </c>
      <c r="E9351">
        <v>10</v>
      </c>
      <c r="F9351" t="s">
        <v>148</v>
      </c>
      <c r="G9351">
        <v>4</v>
      </c>
      <c r="H9351">
        <v>2.7376634040000001</v>
      </c>
      <c r="I9351" t="s">
        <v>90</v>
      </c>
      <c r="J9351" t="s">
        <v>159</v>
      </c>
    </row>
    <row r="9352" spans="1:10">
      <c r="A9352" t="str">
        <f t="shared" si="146"/>
        <v>C232017FemaleNon-Maori10</v>
      </c>
      <c r="B9352">
        <v>2017</v>
      </c>
      <c r="C9352" t="s">
        <v>27</v>
      </c>
      <c r="D9352" t="s">
        <v>120</v>
      </c>
      <c r="E9352">
        <v>10</v>
      </c>
      <c r="F9352" t="s">
        <v>148</v>
      </c>
      <c r="G9352">
        <v>3</v>
      </c>
      <c r="H9352">
        <v>2.0532475529999998</v>
      </c>
      <c r="I9352" t="s">
        <v>227</v>
      </c>
      <c r="J9352" t="s">
        <v>228</v>
      </c>
    </row>
    <row r="9353" spans="1:10">
      <c r="A9353" t="str">
        <f t="shared" si="146"/>
        <v>C252017FemaleNon-Maori10</v>
      </c>
      <c r="B9353">
        <v>2017</v>
      </c>
      <c r="C9353" t="s">
        <v>27</v>
      </c>
      <c r="D9353" t="s">
        <v>120</v>
      </c>
      <c r="E9353">
        <v>10</v>
      </c>
      <c r="F9353" t="s">
        <v>148</v>
      </c>
      <c r="G9353">
        <v>4</v>
      </c>
      <c r="H9353">
        <v>2.7376634040000001</v>
      </c>
      <c r="I9353" t="s">
        <v>91</v>
      </c>
      <c r="J9353" t="s">
        <v>197</v>
      </c>
    </row>
    <row r="9354" spans="1:10">
      <c r="A9354" t="str">
        <f t="shared" si="146"/>
        <v>C262017FemaleNon-Maori10</v>
      </c>
      <c r="B9354">
        <v>2017</v>
      </c>
      <c r="C9354" t="s">
        <v>27</v>
      </c>
      <c r="D9354" t="s">
        <v>120</v>
      </c>
      <c r="E9354">
        <v>10</v>
      </c>
      <c r="F9354" t="s">
        <v>148</v>
      </c>
      <c r="G9354">
        <v>2</v>
      </c>
      <c r="H9354">
        <v>1.368831702</v>
      </c>
      <c r="I9354" t="s">
        <v>198</v>
      </c>
      <c r="J9354" t="s">
        <v>199</v>
      </c>
    </row>
    <row r="9355" spans="1:10">
      <c r="A9355" t="str">
        <f t="shared" si="146"/>
        <v>C33-C342017FemaleNon-Maori10</v>
      </c>
      <c r="B9355">
        <v>2017</v>
      </c>
      <c r="C9355" t="s">
        <v>27</v>
      </c>
      <c r="D9355" t="s">
        <v>120</v>
      </c>
      <c r="E9355">
        <v>10</v>
      </c>
      <c r="F9355" t="s">
        <v>148</v>
      </c>
      <c r="G9355">
        <v>12</v>
      </c>
      <c r="H9355">
        <v>8.2129902129999994</v>
      </c>
      <c r="I9355" t="s">
        <v>92</v>
      </c>
      <c r="J9355" t="s">
        <v>175</v>
      </c>
    </row>
    <row r="9356" spans="1:10">
      <c r="A9356" t="str">
        <f t="shared" si="146"/>
        <v>C372017FemaleNon-Maori10</v>
      </c>
      <c r="B9356">
        <v>2017</v>
      </c>
      <c r="C9356" t="s">
        <v>27</v>
      </c>
      <c r="D9356" t="s">
        <v>120</v>
      </c>
      <c r="E9356">
        <v>10</v>
      </c>
      <c r="F9356" t="s">
        <v>148</v>
      </c>
      <c r="G9356">
        <v>1</v>
      </c>
      <c r="H9356">
        <v>0.68441585100000002</v>
      </c>
      <c r="I9356" t="s">
        <v>212</v>
      </c>
      <c r="J9356" t="s">
        <v>213</v>
      </c>
    </row>
    <row r="9357" spans="1:10">
      <c r="A9357" t="str">
        <f t="shared" si="146"/>
        <v>C40-C412017FemaleNon-Maori10</v>
      </c>
      <c r="B9357">
        <v>2017</v>
      </c>
      <c r="C9357" t="s">
        <v>27</v>
      </c>
      <c r="D9357" t="s">
        <v>120</v>
      </c>
      <c r="E9357">
        <v>10</v>
      </c>
      <c r="F9357" t="s">
        <v>148</v>
      </c>
      <c r="G9357">
        <v>2</v>
      </c>
      <c r="H9357">
        <v>1.368831702</v>
      </c>
      <c r="I9357" t="s">
        <v>160</v>
      </c>
      <c r="J9357" t="s">
        <v>161</v>
      </c>
    </row>
    <row r="9358" spans="1:10">
      <c r="A9358" t="str">
        <f t="shared" si="146"/>
        <v>C432017FemaleNon-Maori10</v>
      </c>
      <c r="B9358">
        <v>2017</v>
      </c>
      <c r="C9358" t="s">
        <v>27</v>
      </c>
      <c r="D9358" t="s">
        <v>120</v>
      </c>
      <c r="E9358">
        <v>10</v>
      </c>
      <c r="F9358" t="s">
        <v>148</v>
      </c>
      <c r="G9358">
        <v>63</v>
      </c>
      <c r="H9358">
        <v>43.118198620000001</v>
      </c>
      <c r="I9358" t="s">
        <v>93</v>
      </c>
      <c r="J9358" t="s">
        <v>186</v>
      </c>
    </row>
    <row r="9359" spans="1:10">
      <c r="A9359" t="str">
        <f t="shared" si="146"/>
        <v>C442017FemaleNon-Maori10</v>
      </c>
      <c r="B9359">
        <v>2017</v>
      </c>
      <c r="C9359" t="s">
        <v>27</v>
      </c>
      <c r="D9359" t="s">
        <v>120</v>
      </c>
      <c r="E9359">
        <v>10</v>
      </c>
      <c r="F9359" t="s">
        <v>148</v>
      </c>
      <c r="G9359">
        <v>2</v>
      </c>
      <c r="H9359">
        <v>1.368831702</v>
      </c>
      <c r="I9359" t="s">
        <v>176</v>
      </c>
      <c r="J9359" t="s">
        <v>177</v>
      </c>
    </row>
    <row r="9360" spans="1:10">
      <c r="A9360" t="str">
        <f t="shared" si="146"/>
        <v>C482017FemaleNon-Maori10</v>
      </c>
      <c r="B9360">
        <v>2017</v>
      </c>
      <c r="C9360" t="s">
        <v>27</v>
      </c>
      <c r="D9360" t="s">
        <v>120</v>
      </c>
      <c r="E9360">
        <v>10</v>
      </c>
      <c r="F9360" t="s">
        <v>148</v>
      </c>
      <c r="G9360">
        <v>3</v>
      </c>
      <c r="H9360">
        <v>2.0532475529999998</v>
      </c>
      <c r="I9360" t="s">
        <v>200</v>
      </c>
      <c r="J9360" t="s">
        <v>201</v>
      </c>
    </row>
    <row r="9361" spans="1:10">
      <c r="A9361" t="str">
        <f t="shared" si="146"/>
        <v>C492017FemaleNon-Maori10</v>
      </c>
      <c r="B9361">
        <v>2017</v>
      </c>
      <c r="C9361" t="s">
        <v>27</v>
      </c>
      <c r="D9361" t="s">
        <v>120</v>
      </c>
      <c r="E9361">
        <v>10</v>
      </c>
      <c r="F9361" t="s">
        <v>148</v>
      </c>
      <c r="G9361">
        <v>3</v>
      </c>
      <c r="H9361">
        <v>2.0532475529999998</v>
      </c>
      <c r="I9361" t="s">
        <v>162</v>
      </c>
      <c r="J9361" t="s">
        <v>163</v>
      </c>
    </row>
    <row r="9362" spans="1:10">
      <c r="A9362" t="str">
        <f t="shared" si="146"/>
        <v>C502017FemaleNon-Maori10</v>
      </c>
      <c r="B9362">
        <v>2017</v>
      </c>
      <c r="C9362" t="s">
        <v>27</v>
      </c>
      <c r="D9362" t="s">
        <v>120</v>
      </c>
      <c r="E9362">
        <v>10</v>
      </c>
      <c r="F9362" t="s">
        <v>148</v>
      </c>
      <c r="G9362">
        <v>333</v>
      </c>
      <c r="H9362">
        <v>227.91047839999999</v>
      </c>
      <c r="I9362" t="s">
        <v>102</v>
      </c>
      <c r="J9362" t="s">
        <v>214</v>
      </c>
    </row>
    <row r="9363" spans="1:10">
      <c r="A9363" t="str">
        <f t="shared" si="146"/>
        <v>C512017FemaleNon-Maori10</v>
      </c>
      <c r="B9363">
        <v>2017</v>
      </c>
      <c r="C9363" t="s">
        <v>27</v>
      </c>
      <c r="D9363" t="s">
        <v>120</v>
      </c>
      <c r="E9363">
        <v>10</v>
      </c>
      <c r="F9363" t="s">
        <v>148</v>
      </c>
      <c r="G9363">
        <v>1</v>
      </c>
      <c r="H9363">
        <v>0.68441585100000002</v>
      </c>
      <c r="I9363" t="s">
        <v>106</v>
      </c>
      <c r="J9363" t="s">
        <v>238</v>
      </c>
    </row>
    <row r="9364" spans="1:10">
      <c r="A9364" t="str">
        <f t="shared" si="146"/>
        <v>C522017FemaleNon-Maori10</v>
      </c>
      <c r="B9364">
        <v>2017</v>
      </c>
      <c r="C9364" t="s">
        <v>27</v>
      </c>
      <c r="D9364" t="s">
        <v>120</v>
      </c>
      <c r="E9364">
        <v>10</v>
      </c>
      <c r="F9364" t="s">
        <v>148</v>
      </c>
      <c r="G9364">
        <v>1</v>
      </c>
      <c r="H9364">
        <v>0.68441585100000002</v>
      </c>
      <c r="I9364" t="s">
        <v>239</v>
      </c>
      <c r="J9364" t="s">
        <v>240</v>
      </c>
    </row>
    <row r="9365" spans="1:10">
      <c r="A9365" t="str">
        <f t="shared" si="146"/>
        <v>C532017FemaleNon-Maori10</v>
      </c>
      <c r="B9365">
        <v>2017</v>
      </c>
      <c r="C9365" t="s">
        <v>27</v>
      </c>
      <c r="D9365" t="s">
        <v>120</v>
      </c>
      <c r="E9365">
        <v>10</v>
      </c>
      <c r="F9365" t="s">
        <v>148</v>
      </c>
      <c r="G9365">
        <v>12</v>
      </c>
      <c r="H9365">
        <v>8.2129902129999994</v>
      </c>
      <c r="I9365" t="s">
        <v>103</v>
      </c>
      <c r="J9365" t="s">
        <v>235</v>
      </c>
    </row>
    <row r="9366" spans="1:10">
      <c r="A9366" t="str">
        <f t="shared" si="146"/>
        <v>C54-C552017FemaleNon-Maori10</v>
      </c>
      <c r="B9366">
        <v>2017</v>
      </c>
      <c r="C9366" t="s">
        <v>27</v>
      </c>
      <c r="D9366" t="s">
        <v>120</v>
      </c>
      <c r="E9366">
        <v>10</v>
      </c>
      <c r="F9366" t="s">
        <v>148</v>
      </c>
      <c r="G9366">
        <v>31</v>
      </c>
      <c r="H9366">
        <v>21.21689138</v>
      </c>
      <c r="I9366" t="s">
        <v>104</v>
      </c>
      <c r="J9366" t="s">
        <v>234</v>
      </c>
    </row>
    <row r="9367" spans="1:10">
      <c r="A9367" t="str">
        <f t="shared" si="146"/>
        <v>C56-C572017FemaleNon-Maori10</v>
      </c>
      <c r="B9367">
        <v>2017</v>
      </c>
      <c r="C9367" t="s">
        <v>27</v>
      </c>
      <c r="D9367" t="s">
        <v>120</v>
      </c>
      <c r="E9367">
        <v>10</v>
      </c>
      <c r="F9367" t="s">
        <v>148</v>
      </c>
      <c r="G9367">
        <v>23</v>
      </c>
      <c r="H9367">
        <v>15.74156457</v>
      </c>
      <c r="I9367" t="s">
        <v>105</v>
      </c>
      <c r="J9367" t="s">
        <v>233</v>
      </c>
    </row>
    <row r="9368" spans="1:10">
      <c r="A9368" t="str">
        <f t="shared" si="146"/>
        <v>C64-C66, C682017FemaleNon-Maori10</v>
      </c>
      <c r="B9368">
        <v>2017</v>
      </c>
      <c r="C9368" t="s">
        <v>27</v>
      </c>
      <c r="D9368" t="s">
        <v>120</v>
      </c>
      <c r="E9368">
        <v>10</v>
      </c>
      <c r="F9368" t="s">
        <v>148</v>
      </c>
      <c r="G9368">
        <v>13</v>
      </c>
      <c r="H9368">
        <v>8.8974060640000001</v>
      </c>
      <c r="I9368" t="s">
        <v>94</v>
      </c>
      <c r="J9368" t="s">
        <v>164</v>
      </c>
    </row>
    <row r="9369" spans="1:10">
      <c r="A9369" t="str">
        <f t="shared" si="146"/>
        <v>C672017FemaleNon-Maori10</v>
      </c>
      <c r="B9369">
        <v>2017</v>
      </c>
      <c r="C9369" t="s">
        <v>27</v>
      </c>
      <c r="D9369" t="s">
        <v>120</v>
      </c>
      <c r="E9369">
        <v>10</v>
      </c>
      <c r="F9369" t="s">
        <v>148</v>
      </c>
      <c r="G9369">
        <v>1</v>
      </c>
      <c r="H9369">
        <v>0.68441585100000002</v>
      </c>
      <c r="I9369" t="s">
        <v>95</v>
      </c>
      <c r="J9369" t="s">
        <v>226</v>
      </c>
    </row>
    <row r="9370" spans="1:10">
      <c r="A9370" t="str">
        <f t="shared" si="146"/>
        <v>C692017FemaleNon-Maori10</v>
      </c>
      <c r="B9370">
        <v>2017</v>
      </c>
      <c r="C9370" t="s">
        <v>27</v>
      </c>
      <c r="D9370" t="s">
        <v>120</v>
      </c>
      <c r="E9370">
        <v>10</v>
      </c>
      <c r="F9370" t="s">
        <v>148</v>
      </c>
      <c r="G9370">
        <v>2</v>
      </c>
      <c r="H9370">
        <v>1.368831702</v>
      </c>
      <c r="I9370" t="s">
        <v>165</v>
      </c>
      <c r="J9370" t="s">
        <v>166</v>
      </c>
    </row>
    <row r="9371" spans="1:10">
      <c r="A9371" t="str">
        <f t="shared" si="146"/>
        <v>C712017FemaleNon-Maori10</v>
      </c>
      <c r="B9371">
        <v>2017</v>
      </c>
      <c r="C9371" t="s">
        <v>27</v>
      </c>
      <c r="D9371" t="s">
        <v>120</v>
      </c>
      <c r="E9371">
        <v>10</v>
      </c>
      <c r="F9371" t="s">
        <v>148</v>
      </c>
      <c r="G9371">
        <v>9</v>
      </c>
      <c r="H9371">
        <v>6.15974266</v>
      </c>
      <c r="I9371" t="s">
        <v>96</v>
      </c>
      <c r="J9371" t="s">
        <v>167</v>
      </c>
    </row>
    <row r="9372" spans="1:10">
      <c r="A9372" t="str">
        <f t="shared" si="146"/>
        <v>C732017FemaleNon-Maori10</v>
      </c>
      <c r="B9372">
        <v>2017</v>
      </c>
      <c r="C9372" t="s">
        <v>27</v>
      </c>
      <c r="D9372" t="s">
        <v>120</v>
      </c>
      <c r="E9372">
        <v>10</v>
      </c>
      <c r="F9372" t="s">
        <v>148</v>
      </c>
      <c r="G9372">
        <v>20</v>
      </c>
      <c r="H9372">
        <v>13.68831702</v>
      </c>
      <c r="I9372" t="s">
        <v>97</v>
      </c>
      <c r="J9372" t="s">
        <v>183</v>
      </c>
    </row>
    <row r="9373" spans="1:10">
      <c r="A9373" t="str">
        <f t="shared" si="146"/>
        <v>C742017FemaleNon-Maori10</v>
      </c>
      <c r="B9373">
        <v>2017</v>
      </c>
      <c r="C9373" t="s">
        <v>27</v>
      </c>
      <c r="D9373" t="s">
        <v>120</v>
      </c>
      <c r="E9373">
        <v>10</v>
      </c>
      <c r="F9373" t="s">
        <v>148</v>
      </c>
      <c r="G9373">
        <v>1</v>
      </c>
      <c r="H9373">
        <v>0.68441585100000002</v>
      </c>
      <c r="I9373" t="s">
        <v>170</v>
      </c>
      <c r="J9373" t="s">
        <v>171</v>
      </c>
    </row>
    <row r="9374" spans="1:10">
      <c r="A9374" t="str">
        <f t="shared" si="146"/>
        <v>C77-C792017FemaleNon-Maori10</v>
      </c>
      <c r="B9374">
        <v>2017</v>
      </c>
      <c r="C9374" t="s">
        <v>27</v>
      </c>
      <c r="D9374" t="s">
        <v>120</v>
      </c>
      <c r="E9374">
        <v>10</v>
      </c>
      <c r="F9374" t="s">
        <v>148</v>
      </c>
      <c r="G9374">
        <v>6</v>
      </c>
      <c r="H9374">
        <v>4.1064951059999997</v>
      </c>
      <c r="I9374" t="s">
        <v>215</v>
      </c>
      <c r="J9374" t="s">
        <v>216</v>
      </c>
    </row>
    <row r="9375" spans="1:10">
      <c r="A9375" t="str">
        <f t="shared" si="146"/>
        <v>C812017FemaleNon-Maori10</v>
      </c>
      <c r="B9375">
        <v>2017</v>
      </c>
      <c r="C9375" t="s">
        <v>27</v>
      </c>
      <c r="D9375" t="s">
        <v>120</v>
      </c>
      <c r="E9375">
        <v>10</v>
      </c>
      <c r="F9375" t="s">
        <v>148</v>
      </c>
      <c r="G9375">
        <v>1</v>
      </c>
      <c r="H9375">
        <v>0.68441585100000002</v>
      </c>
      <c r="I9375" t="s">
        <v>98</v>
      </c>
      <c r="J9375" t="s">
        <v>172</v>
      </c>
    </row>
    <row r="9376" spans="1:10">
      <c r="A9376" t="str">
        <f t="shared" si="146"/>
        <v>C82-C86, C962017FemaleNon-Maori10</v>
      </c>
      <c r="B9376">
        <v>2017</v>
      </c>
      <c r="C9376" t="s">
        <v>27</v>
      </c>
      <c r="D9376" t="s">
        <v>120</v>
      </c>
      <c r="E9376">
        <v>10</v>
      </c>
      <c r="F9376" t="s">
        <v>148</v>
      </c>
      <c r="G9376">
        <v>14</v>
      </c>
      <c r="H9376">
        <v>9.5818219150000008</v>
      </c>
      <c r="I9376" t="s">
        <v>99</v>
      </c>
      <c r="J9376" t="s">
        <v>173</v>
      </c>
    </row>
    <row r="9377" spans="1:10">
      <c r="A9377" t="str">
        <f t="shared" si="146"/>
        <v>C882017FemaleNon-Maori10</v>
      </c>
      <c r="B9377">
        <v>2017</v>
      </c>
      <c r="C9377" t="s">
        <v>27</v>
      </c>
      <c r="D9377" t="s">
        <v>120</v>
      </c>
      <c r="E9377">
        <v>10</v>
      </c>
      <c r="F9377" t="s">
        <v>148</v>
      </c>
      <c r="G9377">
        <v>1</v>
      </c>
      <c r="H9377">
        <v>0.68441585100000002</v>
      </c>
      <c r="I9377" t="s">
        <v>195</v>
      </c>
      <c r="J9377" t="s">
        <v>196</v>
      </c>
    </row>
    <row r="9378" spans="1:10">
      <c r="A9378" t="str">
        <f t="shared" si="146"/>
        <v>C902017FemaleNon-Maori10</v>
      </c>
      <c r="B9378">
        <v>2017</v>
      </c>
      <c r="C9378" t="s">
        <v>27</v>
      </c>
      <c r="D9378" t="s">
        <v>120</v>
      </c>
      <c r="E9378">
        <v>10</v>
      </c>
      <c r="F9378" t="s">
        <v>148</v>
      </c>
      <c r="G9378">
        <v>3</v>
      </c>
      <c r="H9378">
        <v>2.0532475529999998</v>
      </c>
      <c r="I9378" t="s">
        <v>100</v>
      </c>
      <c r="J9378" t="s">
        <v>205</v>
      </c>
    </row>
    <row r="9379" spans="1:10">
      <c r="A9379" t="str">
        <f t="shared" si="146"/>
        <v>C91-C952017FemaleNon-Maori10</v>
      </c>
      <c r="B9379">
        <v>2017</v>
      </c>
      <c r="C9379" t="s">
        <v>27</v>
      </c>
      <c r="D9379" t="s">
        <v>120</v>
      </c>
      <c r="E9379">
        <v>10</v>
      </c>
      <c r="F9379" t="s">
        <v>148</v>
      </c>
      <c r="G9379">
        <v>9</v>
      </c>
      <c r="H9379">
        <v>6.15974266</v>
      </c>
      <c r="I9379" t="s">
        <v>101</v>
      </c>
      <c r="J9379" t="s">
        <v>174</v>
      </c>
    </row>
    <row r="9380" spans="1:10">
      <c r="A9380" t="str">
        <f t="shared" si="146"/>
        <v>D45-D472017FemaleNon-Maori10</v>
      </c>
      <c r="B9380">
        <v>2017</v>
      </c>
      <c r="C9380" t="s">
        <v>27</v>
      </c>
      <c r="D9380" t="s">
        <v>120</v>
      </c>
      <c r="E9380">
        <v>10</v>
      </c>
      <c r="F9380" t="s">
        <v>148</v>
      </c>
      <c r="G9380">
        <v>6</v>
      </c>
      <c r="H9380">
        <v>4.1064951059999997</v>
      </c>
      <c r="I9380" t="s">
        <v>140</v>
      </c>
      <c r="J9380" t="s">
        <v>181</v>
      </c>
    </row>
    <row r="9381" spans="1:10">
      <c r="A9381" t="str">
        <f t="shared" si="146"/>
        <v>C00-C142015FemaleNon-Maori11</v>
      </c>
      <c r="B9381">
        <v>2015</v>
      </c>
      <c r="C9381" t="s">
        <v>27</v>
      </c>
      <c r="D9381" t="s">
        <v>120</v>
      </c>
      <c r="E9381">
        <v>11</v>
      </c>
      <c r="F9381" t="s">
        <v>149</v>
      </c>
      <c r="G9381">
        <v>12</v>
      </c>
      <c r="H9381">
        <v>8.3217753119999998</v>
      </c>
      <c r="I9381" t="s">
        <v>86</v>
      </c>
      <c r="J9381" t="s">
        <v>180</v>
      </c>
    </row>
    <row r="9382" spans="1:10">
      <c r="A9382" t="str">
        <f t="shared" si="146"/>
        <v>C152015FemaleNon-Maori11</v>
      </c>
      <c r="B9382">
        <v>2015</v>
      </c>
      <c r="C9382" t="s">
        <v>27</v>
      </c>
      <c r="D9382" t="s">
        <v>120</v>
      </c>
      <c r="E9382">
        <v>11</v>
      </c>
      <c r="F9382" t="s">
        <v>149</v>
      </c>
      <c r="G9382">
        <v>1</v>
      </c>
      <c r="H9382">
        <v>0.69348127599999998</v>
      </c>
      <c r="I9382" t="s">
        <v>87</v>
      </c>
      <c r="J9382" t="s">
        <v>217</v>
      </c>
    </row>
    <row r="9383" spans="1:10">
      <c r="A9383" t="str">
        <f t="shared" si="146"/>
        <v>C162015FemaleNon-Maori11</v>
      </c>
      <c r="B9383">
        <v>2015</v>
      </c>
      <c r="C9383" t="s">
        <v>27</v>
      </c>
      <c r="D9383" t="s">
        <v>120</v>
      </c>
      <c r="E9383">
        <v>11</v>
      </c>
      <c r="F9383" t="s">
        <v>149</v>
      </c>
      <c r="G9383">
        <v>6</v>
      </c>
      <c r="H9383">
        <v>4.1608876559999999</v>
      </c>
      <c r="I9383" t="s">
        <v>88</v>
      </c>
      <c r="J9383" t="s">
        <v>188</v>
      </c>
    </row>
    <row r="9384" spans="1:10">
      <c r="A9384" t="str">
        <f t="shared" si="146"/>
        <v>C172015FemaleNon-Maori11</v>
      </c>
      <c r="B9384">
        <v>2015</v>
      </c>
      <c r="C9384" t="s">
        <v>27</v>
      </c>
      <c r="D9384" t="s">
        <v>120</v>
      </c>
      <c r="E9384">
        <v>11</v>
      </c>
      <c r="F9384" t="s">
        <v>149</v>
      </c>
      <c r="G9384">
        <v>6</v>
      </c>
      <c r="H9384">
        <v>4.1608876559999999</v>
      </c>
      <c r="I9384" t="s">
        <v>208</v>
      </c>
      <c r="J9384" t="s">
        <v>209</v>
      </c>
    </row>
    <row r="9385" spans="1:10">
      <c r="A9385" t="str">
        <f t="shared" si="146"/>
        <v>C18-C212015FemaleNon-Maori11</v>
      </c>
      <c r="B9385">
        <v>2015</v>
      </c>
      <c r="C9385" t="s">
        <v>27</v>
      </c>
      <c r="D9385" t="s">
        <v>120</v>
      </c>
      <c r="E9385">
        <v>11</v>
      </c>
      <c r="F9385" t="s">
        <v>149</v>
      </c>
      <c r="G9385">
        <v>64</v>
      </c>
      <c r="H9385">
        <v>44.382801659999998</v>
      </c>
      <c r="I9385" t="s">
        <v>89</v>
      </c>
      <c r="J9385" t="s">
        <v>182</v>
      </c>
    </row>
    <row r="9386" spans="1:10">
      <c r="A9386" t="str">
        <f t="shared" si="146"/>
        <v>C222015FemaleNon-Maori11</v>
      </c>
      <c r="B9386">
        <v>2015</v>
      </c>
      <c r="C9386" t="s">
        <v>27</v>
      </c>
      <c r="D9386" t="s">
        <v>120</v>
      </c>
      <c r="E9386">
        <v>11</v>
      </c>
      <c r="F9386" t="s">
        <v>149</v>
      </c>
      <c r="G9386">
        <v>4</v>
      </c>
      <c r="H9386">
        <v>2.7739251039999999</v>
      </c>
      <c r="I9386" t="s">
        <v>90</v>
      </c>
      <c r="J9386" t="s">
        <v>159</v>
      </c>
    </row>
    <row r="9387" spans="1:10">
      <c r="A9387" t="str">
        <f t="shared" si="146"/>
        <v>C232015FemaleNon-Maori11</v>
      </c>
      <c r="B9387">
        <v>2015</v>
      </c>
      <c r="C9387" t="s">
        <v>27</v>
      </c>
      <c r="D9387" t="s">
        <v>120</v>
      </c>
      <c r="E9387">
        <v>11</v>
      </c>
      <c r="F9387" t="s">
        <v>149</v>
      </c>
      <c r="G9387">
        <v>2</v>
      </c>
      <c r="H9387">
        <v>1.386962552</v>
      </c>
      <c r="I9387" t="s">
        <v>227</v>
      </c>
      <c r="J9387" t="s">
        <v>228</v>
      </c>
    </row>
    <row r="9388" spans="1:10">
      <c r="A9388" t="str">
        <f t="shared" si="146"/>
        <v>C252015FemaleNon-Maori11</v>
      </c>
      <c r="B9388">
        <v>2015</v>
      </c>
      <c r="C9388" t="s">
        <v>27</v>
      </c>
      <c r="D9388" t="s">
        <v>120</v>
      </c>
      <c r="E9388">
        <v>11</v>
      </c>
      <c r="F9388" t="s">
        <v>149</v>
      </c>
      <c r="G9388">
        <v>8</v>
      </c>
      <c r="H9388">
        <v>5.5478502079999998</v>
      </c>
      <c r="I9388" t="s">
        <v>91</v>
      </c>
      <c r="J9388" t="s">
        <v>197</v>
      </c>
    </row>
    <row r="9389" spans="1:10">
      <c r="A9389" t="str">
        <f t="shared" si="146"/>
        <v>C262015FemaleNon-Maori11</v>
      </c>
      <c r="B9389">
        <v>2015</v>
      </c>
      <c r="C9389" t="s">
        <v>27</v>
      </c>
      <c r="D9389" t="s">
        <v>120</v>
      </c>
      <c r="E9389">
        <v>11</v>
      </c>
      <c r="F9389" t="s">
        <v>149</v>
      </c>
      <c r="G9389">
        <v>3</v>
      </c>
      <c r="H9389">
        <v>2.0804438279999999</v>
      </c>
      <c r="I9389" t="s">
        <v>198</v>
      </c>
      <c r="J9389" t="s">
        <v>199</v>
      </c>
    </row>
    <row r="9390" spans="1:10">
      <c r="A9390" t="str">
        <f t="shared" si="146"/>
        <v>C302015FemaleNon-Maori11</v>
      </c>
      <c r="B9390">
        <v>2015</v>
      </c>
      <c r="C9390" t="s">
        <v>27</v>
      </c>
      <c r="D9390" t="s">
        <v>120</v>
      </c>
      <c r="E9390">
        <v>11</v>
      </c>
      <c r="F9390" t="s">
        <v>149</v>
      </c>
      <c r="G9390">
        <v>1</v>
      </c>
      <c r="H9390">
        <v>0.69348127599999998</v>
      </c>
      <c r="I9390" t="s">
        <v>210</v>
      </c>
      <c r="J9390" t="s">
        <v>211</v>
      </c>
    </row>
    <row r="9391" spans="1:10">
      <c r="A9391" t="str">
        <f t="shared" si="146"/>
        <v>C33-C342015FemaleNon-Maori11</v>
      </c>
      <c r="B9391">
        <v>2015</v>
      </c>
      <c r="C9391" t="s">
        <v>27</v>
      </c>
      <c r="D9391" t="s">
        <v>120</v>
      </c>
      <c r="E9391">
        <v>11</v>
      </c>
      <c r="F9391" t="s">
        <v>149</v>
      </c>
      <c r="G9391">
        <v>51</v>
      </c>
      <c r="H9391">
        <v>35.367545079999999</v>
      </c>
      <c r="I9391" t="s">
        <v>92</v>
      </c>
      <c r="J9391" t="s">
        <v>175</v>
      </c>
    </row>
    <row r="9392" spans="1:10">
      <c r="A9392" t="str">
        <f t="shared" si="146"/>
        <v>C432015FemaleNon-Maori11</v>
      </c>
      <c r="B9392">
        <v>2015</v>
      </c>
      <c r="C9392" t="s">
        <v>27</v>
      </c>
      <c r="D9392" t="s">
        <v>120</v>
      </c>
      <c r="E9392">
        <v>11</v>
      </c>
      <c r="F9392" t="s">
        <v>149</v>
      </c>
      <c r="G9392">
        <v>91</v>
      </c>
      <c r="H9392">
        <v>63.106796119999998</v>
      </c>
      <c r="I9392" t="s">
        <v>93</v>
      </c>
      <c r="J9392" t="s">
        <v>186</v>
      </c>
    </row>
    <row r="9393" spans="1:10">
      <c r="A9393" t="str">
        <f t="shared" si="146"/>
        <v>C442015FemaleNon-Maori11</v>
      </c>
      <c r="B9393">
        <v>2015</v>
      </c>
      <c r="C9393" t="s">
        <v>27</v>
      </c>
      <c r="D9393" t="s">
        <v>120</v>
      </c>
      <c r="E9393">
        <v>11</v>
      </c>
      <c r="F9393" t="s">
        <v>149</v>
      </c>
      <c r="G9393">
        <v>3</v>
      </c>
      <c r="H9393">
        <v>2.0804438279999999</v>
      </c>
      <c r="I9393" t="s">
        <v>176</v>
      </c>
      <c r="J9393" t="s">
        <v>177</v>
      </c>
    </row>
    <row r="9394" spans="1:10">
      <c r="A9394" t="str">
        <f t="shared" si="146"/>
        <v>C452015FemaleNon-Maori11</v>
      </c>
      <c r="B9394">
        <v>2015</v>
      </c>
      <c r="C9394" t="s">
        <v>27</v>
      </c>
      <c r="D9394" t="s">
        <v>120</v>
      </c>
      <c r="E9394">
        <v>11</v>
      </c>
      <c r="F9394" t="s">
        <v>149</v>
      </c>
      <c r="G9394">
        <v>1</v>
      </c>
      <c r="H9394">
        <v>0.69348127599999998</v>
      </c>
      <c r="I9394" t="s">
        <v>218</v>
      </c>
      <c r="J9394" t="s">
        <v>219</v>
      </c>
    </row>
    <row r="9395" spans="1:10">
      <c r="A9395" t="str">
        <f t="shared" si="146"/>
        <v>C472015FemaleNon-Maori11</v>
      </c>
      <c r="B9395">
        <v>2015</v>
      </c>
      <c r="C9395" t="s">
        <v>27</v>
      </c>
      <c r="D9395" t="s">
        <v>120</v>
      </c>
      <c r="E9395">
        <v>11</v>
      </c>
      <c r="F9395" t="s">
        <v>149</v>
      </c>
      <c r="G9395">
        <v>1</v>
      </c>
      <c r="H9395">
        <v>0.69348127599999998</v>
      </c>
      <c r="I9395" t="s">
        <v>178</v>
      </c>
      <c r="J9395" t="s">
        <v>179</v>
      </c>
    </row>
    <row r="9396" spans="1:10">
      <c r="A9396" t="str">
        <f t="shared" si="146"/>
        <v>C482015FemaleNon-Maori11</v>
      </c>
      <c r="B9396">
        <v>2015</v>
      </c>
      <c r="C9396" t="s">
        <v>27</v>
      </c>
      <c r="D9396" t="s">
        <v>120</v>
      </c>
      <c r="E9396">
        <v>11</v>
      </c>
      <c r="F9396" t="s">
        <v>149</v>
      </c>
      <c r="G9396">
        <v>1</v>
      </c>
      <c r="H9396">
        <v>0.69348127599999998</v>
      </c>
      <c r="I9396" t="s">
        <v>200</v>
      </c>
      <c r="J9396" t="s">
        <v>201</v>
      </c>
    </row>
    <row r="9397" spans="1:10">
      <c r="A9397" t="str">
        <f t="shared" si="146"/>
        <v>C492015FemaleNon-Maori11</v>
      </c>
      <c r="B9397">
        <v>2015</v>
      </c>
      <c r="C9397" t="s">
        <v>27</v>
      </c>
      <c r="D9397" t="s">
        <v>120</v>
      </c>
      <c r="E9397">
        <v>11</v>
      </c>
      <c r="F9397" t="s">
        <v>149</v>
      </c>
      <c r="G9397">
        <v>3</v>
      </c>
      <c r="H9397">
        <v>2.0804438279999999</v>
      </c>
      <c r="I9397" t="s">
        <v>162</v>
      </c>
      <c r="J9397" t="s">
        <v>163</v>
      </c>
    </row>
    <row r="9398" spans="1:10">
      <c r="A9398" t="str">
        <f t="shared" si="146"/>
        <v>C502015FemaleNon-Maori11</v>
      </c>
      <c r="B9398">
        <v>2015</v>
      </c>
      <c r="C9398" t="s">
        <v>27</v>
      </c>
      <c r="D9398" t="s">
        <v>120</v>
      </c>
      <c r="E9398">
        <v>11</v>
      </c>
      <c r="F9398" t="s">
        <v>149</v>
      </c>
      <c r="G9398">
        <v>375</v>
      </c>
      <c r="H9398">
        <v>260.05547849999999</v>
      </c>
      <c r="I9398" t="s">
        <v>102</v>
      </c>
      <c r="J9398" t="s">
        <v>214</v>
      </c>
    </row>
    <row r="9399" spans="1:10">
      <c r="A9399" t="str">
        <f t="shared" si="146"/>
        <v>C512015FemaleNon-Maori11</v>
      </c>
      <c r="B9399">
        <v>2015</v>
      </c>
      <c r="C9399" t="s">
        <v>27</v>
      </c>
      <c r="D9399" t="s">
        <v>120</v>
      </c>
      <c r="E9399">
        <v>11</v>
      </c>
      <c r="F9399" t="s">
        <v>149</v>
      </c>
      <c r="G9399">
        <v>1</v>
      </c>
      <c r="H9399">
        <v>0.69348127599999998</v>
      </c>
      <c r="I9399" t="s">
        <v>106</v>
      </c>
      <c r="J9399" t="s">
        <v>238</v>
      </c>
    </row>
    <row r="9400" spans="1:10">
      <c r="A9400" t="str">
        <f t="shared" si="146"/>
        <v>C522015FemaleNon-Maori11</v>
      </c>
      <c r="B9400">
        <v>2015</v>
      </c>
      <c r="C9400" t="s">
        <v>27</v>
      </c>
      <c r="D9400" t="s">
        <v>120</v>
      </c>
      <c r="E9400">
        <v>11</v>
      </c>
      <c r="F9400" t="s">
        <v>149</v>
      </c>
      <c r="G9400">
        <v>2</v>
      </c>
      <c r="H9400">
        <v>1.386962552</v>
      </c>
      <c r="I9400" t="s">
        <v>239</v>
      </c>
      <c r="J9400" t="s">
        <v>240</v>
      </c>
    </row>
    <row r="9401" spans="1:10">
      <c r="A9401" t="str">
        <f t="shared" si="146"/>
        <v>C532015FemaleNon-Maori11</v>
      </c>
      <c r="B9401">
        <v>2015</v>
      </c>
      <c r="C9401" t="s">
        <v>27</v>
      </c>
      <c r="D9401" t="s">
        <v>120</v>
      </c>
      <c r="E9401">
        <v>11</v>
      </c>
      <c r="F9401" t="s">
        <v>149</v>
      </c>
      <c r="G9401">
        <v>7</v>
      </c>
      <c r="H9401">
        <v>4.8543689319999999</v>
      </c>
      <c r="I9401" t="s">
        <v>103</v>
      </c>
      <c r="J9401" t="s">
        <v>235</v>
      </c>
    </row>
    <row r="9402" spans="1:10">
      <c r="A9402" t="str">
        <f t="shared" si="146"/>
        <v>C54-C552015FemaleNon-Maori11</v>
      </c>
      <c r="B9402">
        <v>2015</v>
      </c>
      <c r="C9402" t="s">
        <v>27</v>
      </c>
      <c r="D9402" t="s">
        <v>120</v>
      </c>
      <c r="E9402">
        <v>11</v>
      </c>
      <c r="F9402" t="s">
        <v>149</v>
      </c>
      <c r="G9402">
        <v>36</v>
      </c>
      <c r="H9402">
        <v>24.96532594</v>
      </c>
      <c r="I9402" t="s">
        <v>104</v>
      </c>
      <c r="J9402" t="s">
        <v>234</v>
      </c>
    </row>
    <row r="9403" spans="1:10">
      <c r="A9403" t="str">
        <f t="shared" si="146"/>
        <v>C56-C572015FemaleNon-Maori11</v>
      </c>
      <c r="B9403">
        <v>2015</v>
      </c>
      <c r="C9403" t="s">
        <v>27</v>
      </c>
      <c r="D9403" t="s">
        <v>120</v>
      </c>
      <c r="E9403">
        <v>11</v>
      </c>
      <c r="F9403" t="s">
        <v>149</v>
      </c>
      <c r="G9403">
        <v>26</v>
      </c>
      <c r="H9403">
        <v>18.03051318</v>
      </c>
      <c r="I9403" t="s">
        <v>105</v>
      </c>
      <c r="J9403" t="s">
        <v>233</v>
      </c>
    </row>
    <row r="9404" spans="1:10">
      <c r="A9404" t="str">
        <f t="shared" si="146"/>
        <v>C64-C66, C682015FemaleNon-Maori11</v>
      </c>
      <c r="B9404">
        <v>2015</v>
      </c>
      <c r="C9404" t="s">
        <v>27</v>
      </c>
      <c r="D9404" t="s">
        <v>120</v>
      </c>
      <c r="E9404">
        <v>11</v>
      </c>
      <c r="F9404" t="s">
        <v>149</v>
      </c>
      <c r="G9404">
        <v>18</v>
      </c>
      <c r="H9404">
        <v>12.48266297</v>
      </c>
      <c r="I9404" t="s">
        <v>94</v>
      </c>
      <c r="J9404" t="s">
        <v>164</v>
      </c>
    </row>
    <row r="9405" spans="1:10">
      <c r="A9405" t="str">
        <f t="shared" si="146"/>
        <v>C672015FemaleNon-Maori11</v>
      </c>
      <c r="B9405">
        <v>2015</v>
      </c>
      <c r="C9405" t="s">
        <v>27</v>
      </c>
      <c r="D9405" t="s">
        <v>120</v>
      </c>
      <c r="E9405">
        <v>11</v>
      </c>
      <c r="F9405" t="s">
        <v>149</v>
      </c>
      <c r="G9405">
        <v>2</v>
      </c>
      <c r="H9405">
        <v>1.386962552</v>
      </c>
      <c r="I9405" t="s">
        <v>95</v>
      </c>
      <c r="J9405" t="s">
        <v>226</v>
      </c>
    </row>
    <row r="9406" spans="1:10">
      <c r="A9406" t="str">
        <f t="shared" si="146"/>
        <v>C692015FemaleNon-Maori11</v>
      </c>
      <c r="B9406">
        <v>2015</v>
      </c>
      <c r="C9406" t="s">
        <v>27</v>
      </c>
      <c r="D9406" t="s">
        <v>120</v>
      </c>
      <c r="E9406">
        <v>11</v>
      </c>
      <c r="F9406" t="s">
        <v>149</v>
      </c>
      <c r="G9406">
        <v>1</v>
      </c>
      <c r="H9406">
        <v>0.69348127599999998</v>
      </c>
      <c r="I9406" t="s">
        <v>165</v>
      </c>
      <c r="J9406" t="s">
        <v>166</v>
      </c>
    </row>
    <row r="9407" spans="1:10">
      <c r="A9407" t="str">
        <f t="shared" si="146"/>
        <v>C702015FemaleNon-Maori11</v>
      </c>
      <c r="B9407">
        <v>2015</v>
      </c>
      <c r="C9407" t="s">
        <v>27</v>
      </c>
      <c r="D9407" t="s">
        <v>120</v>
      </c>
      <c r="E9407">
        <v>11</v>
      </c>
      <c r="F9407" t="s">
        <v>149</v>
      </c>
      <c r="G9407">
        <v>1</v>
      </c>
      <c r="H9407">
        <v>0.69348127599999998</v>
      </c>
      <c r="I9407" t="s">
        <v>203</v>
      </c>
      <c r="J9407" t="s">
        <v>204</v>
      </c>
    </row>
    <row r="9408" spans="1:10">
      <c r="A9408" t="str">
        <f t="shared" si="146"/>
        <v>C712015FemaleNon-Maori11</v>
      </c>
      <c r="B9408">
        <v>2015</v>
      </c>
      <c r="C9408" t="s">
        <v>27</v>
      </c>
      <c r="D9408" t="s">
        <v>120</v>
      </c>
      <c r="E9408">
        <v>11</v>
      </c>
      <c r="F9408" t="s">
        <v>149</v>
      </c>
      <c r="G9408">
        <v>6</v>
      </c>
      <c r="H9408">
        <v>4.1608876559999999</v>
      </c>
      <c r="I9408" t="s">
        <v>96</v>
      </c>
      <c r="J9408" t="s">
        <v>167</v>
      </c>
    </row>
    <row r="9409" spans="1:10">
      <c r="A9409" t="str">
        <f t="shared" si="146"/>
        <v>C722015FemaleNon-Maori11</v>
      </c>
      <c r="B9409">
        <v>2015</v>
      </c>
      <c r="C9409" t="s">
        <v>27</v>
      </c>
      <c r="D9409" t="s">
        <v>120</v>
      </c>
      <c r="E9409">
        <v>11</v>
      </c>
      <c r="F9409" t="s">
        <v>149</v>
      </c>
      <c r="G9409">
        <v>1</v>
      </c>
      <c r="H9409">
        <v>0.69348127599999998</v>
      </c>
      <c r="I9409" t="s">
        <v>168</v>
      </c>
      <c r="J9409" t="s">
        <v>169</v>
      </c>
    </row>
    <row r="9410" spans="1:10">
      <c r="A9410" t="str">
        <f t="shared" si="146"/>
        <v>C732015FemaleNon-Maori11</v>
      </c>
      <c r="B9410">
        <v>2015</v>
      </c>
      <c r="C9410" t="s">
        <v>27</v>
      </c>
      <c r="D9410" t="s">
        <v>120</v>
      </c>
      <c r="E9410">
        <v>11</v>
      </c>
      <c r="F9410" t="s">
        <v>149</v>
      </c>
      <c r="G9410">
        <v>19</v>
      </c>
      <c r="H9410">
        <v>13.176144239999999</v>
      </c>
      <c r="I9410" t="s">
        <v>97</v>
      </c>
      <c r="J9410" t="s">
        <v>183</v>
      </c>
    </row>
    <row r="9411" spans="1:10">
      <c r="A9411" t="str">
        <f t="shared" ref="A9411:A9474" si="147">I9411&amp;B9411&amp;C9411&amp;D9411&amp;E9411</f>
        <v>C742015FemaleNon-Maori11</v>
      </c>
      <c r="B9411">
        <v>2015</v>
      </c>
      <c r="C9411" t="s">
        <v>27</v>
      </c>
      <c r="D9411" t="s">
        <v>120</v>
      </c>
      <c r="E9411">
        <v>11</v>
      </c>
      <c r="F9411" t="s">
        <v>149</v>
      </c>
      <c r="G9411">
        <v>2</v>
      </c>
      <c r="H9411">
        <v>1.386962552</v>
      </c>
      <c r="I9411" t="s">
        <v>170</v>
      </c>
      <c r="J9411" t="s">
        <v>171</v>
      </c>
    </row>
    <row r="9412" spans="1:10">
      <c r="A9412" t="str">
        <f t="shared" si="147"/>
        <v>C77-C792015FemaleNon-Maori11</v>
      </c>
      <c r="B9412">
        <v>2015</v>
      </c>
      <c r="C9412" t="s">
        <v>27</v>
      </c>
      <c r="D9412" t="s">
        <v>120</v>
      </c>
      <c r="E9412">
        <v>11</v>
      </c>
      <c r="F9412" t="s">
        <v>149</v>
      </c>
      <c r="G9412">
        <v>4</v>
      </c>
      <c r="H9412">
        <v>2.7739251039999999</v>
      </c>
      <c r="I9412" t="s">
        <v>215</v>
      </c>
      <c r="J9412" t="s">
        <v>216</v>
      </c>
    </row>
    <row r="9413" spans="1:10">
      <c r="A9413" t="str">
        <f t="shared" si="147"/>
        <v>C812015FemaleNon-Maori11</v>
      </c>
      <c r="B9413">
        <v>2015</v>
      </c>
      <c r="C9413" t="s">
        <v>27</v>
      </c>
      <c r="D9413" t="s">
        <v>120</v>
      </c>
      <c r="E9413">
        <v>11</v>
      </c>
      <c r="F9413" t="s">
        <v>149</v>
      </c>
      <c r="G9413">
        <v>1</v>
      </c>
      <c r="H9413">
        <v>0.69348127599999998</v>
      </c>
      <c r="I9413" t="s">
        <v>98</v>
      </c>
      <c r="J9413" t="s">
        <v>172</v>
      </c>
    </row>
    <row r="9414" spans="1:10">
      <c r="A9414" t="str">
        <f t="shared" si="147"/>
        <v>C82-C86, C962015FemaleNon-Maori11</v>
      </c>
      <c r="B9414">
        <v>2015</v>
      </c>
      <c r="C9414" t="s">
        <v>27</v>
      </c>
      <c r="D9414" t="s">
        <v>120</v>
      </c>
      <c r="E9414">
        <v>11</v>
      </c>
      <c r="F9414" t="s">
        <v>149</v>
      </c>
      <c r="G9414">
        <v>24</v>
      </c>
      <c r="H9414">
        <v>16.643550619999999</v>
      </c>
      <c r="I9414" t="s">
        <v>99</v>
      </c>
      <c r="J9414" t="s">
        <v>173</v>
      </c>
    </row>
    <row r="9415" spans="1:10">
      <c r="A9415" t="str">
        <f t="shared" si="147"/>
        <v>C882015FemaleNon-Maori11</v>
      </c>
      <c r="B9415">
        <v>2015</v>
      </c>
      <c r="C9415" t="s">
        <v>27</v>
      </c>
      <c r="D9415" t="s">
        <v>120</v>
      </c>
      <c r="E9415">
        <v>11</v>
      </c>
      <c r="F9415" t="s">
        <v>149</v>
      </c>
      <c r="G9415">
        <v>3</v>
      </c>
      <c r="H9415">
        <v>2.0804438279999999</v>
      </c>
      <c r="I9415" t="s">
        <v>195</v>
      </c>
      <c r="J9415" t="s">
        <v>196</v>
      </c>
    </row>
    <row r="9416" spans="1:10">
      <c r="A9416" t="str">
        <f t="shared" si="147"/>
        <v>C902015FemaleNon-Maori11</v>
      </c>
      <c r="B9416">
        <v>2015</v>
      </c>
      <c r="C9416" t="s">
        <v>27</v>
      </c>
      <c r="D9416" t="s">
        <v>120</v>
      </c>
      <c r="E9416">
        <v>11</v>
      </c>
      <c r="F9416" t="s">
        <v>149</v>
      </c>
      <c r="G9416">
        <v>7</v>
      </c>
      <c r="H9416">
        <v>4.8543689319999999</v>
      </c>
      <c r="I9416" t="s">
        <v>100</v>
      </c>
      <c r="J9416" t="s">
        <v>205</v>
      </c>
    </row>
    <row r="9417" spans="1:10">
      <c r="A9417" t="str">
        <f t="shared" si="147"/>
        <v>C91-C952015FemaleNon-Maori11</v>
      </c>
      <c r="B9417">
        <v>2015</v>
      </c>
      <c r="C9417" t="s">
        <v>27</v>
      </c>
      <c r="D9417" t="s">
        <v>120</v>
      </c>
      <c r="E9417">
        <v>11</v>
      </c>
      <c r="F9417" t="s">
        <v>149</v>
      </c>
      <c r="G9417">
        <v>9</v>
      </c>
      <c r="H9417">
        <v>6.2413314839999998</v>
      </c>
      <c r="I9417" t="s">
        <v>101</v>
      </c>
      <c r="J9417" t="s">
        <v>174</v>
      </c>
    </row>
    <row r="9418" spans="1:10">
      <c r="A9418" t="str">
        <f t="shared" si="147"/>
        <v>D45-D472015FemaleNon-Maori11</v>
      </c>
      <c r="B9418">
        <v>2015</v>
      </c>
      <c r="C9418" t="s">
        <v>27</v>
      </c>
      <c r="D9418" t="s">
        <v>120</v>
      </c>
      <c r="E9418">
        <v>11</v>
      </c>
      <c r="F9418" t="s">
        <v>149</v>
      </c>
      <c r="G9418">
        <v>4</v>
      </c>
      <c r="H9418">
        <v>2.7739251039999999</v>
      </c>
      <c r="I9418" t="s">
        <v>140</v>
      </c>
      <c r="J9418" t="s">
        <v>181</v>
      </c>
    </row>
    <row r="9419" spans="1:10">
      <c r="A9419" t="str">
        <f t="shared" si="147"/>
        <v>C00-C142016FemaleNon-Maori11</v>
      </c>
      <c r="B9419">
        <v>2016</v>
      </c>
      <c r="C9419" t="s">
        <v>27</v>
      </c>
      <c r="D9419" t="s">
        <v>120</v>
      </c>
      <c r="E9419">
        <v>11</v>
      </c>
      <c r="F9419" t="s">
        <v>149</v>
      </c>
      <c r="G9419">
        <v>17</v>
      </c>
      <c r="H9419">
        <v>11.846689899999999</v>
      </c>
      <c r="I9419" t="s">
        <v>86</v>
      </c>
      <c r="J9419" t="s">
        <v>180</v>
      </c>
    </row>
    <row r="9420" spans="1:10">
      <c r="A9420" t="str">
        <f t="shared" si="147"/>
        <v>C162016FemaleNon-Maori11</v>
      </c>
      <c r="B9420">
        <v>2016</v>
      </c>
      <c r="C9420" t="s">
        <v>27</v>
      </c>
      <c r="D9420" t="s">
        <v>120</v>
      </c>
      <c r="E9420">
        <v>11</v>
      </c>
      <c r="F9420" t="s">
        <v>149</v>
      </c>
      <c r="G9420">
        <v>7</v>
      </c>
      <c r="H9420">
        <v>4.8780487800000003</v>
      </c>
      <c r="I9420" t="s">
        <v>88</v>
      </c>
      <c r="J9420" t="s">
        <v>188</v>
      </c>
    </row>
    <row r="9421" spans="1:10">
      <c r="A9421" t="str">
        <f t="shared" si="147"/>
        <v>C172016FemaleNon-Maori11</v>
      </c>
      <c r="B9421">
        <v>2016</v>
      </c>
      <c r="C9421" t="s">
        <v>27</v>
      </c>
      <c r="D9421" t="s">
        <v>120</v>
      </c>
      <c r="E9421">
        <v>11</v>
      </c>
      <c r="F9421" t="s">
        <v>149</v>
      </c>
      <c r="G9421">
        <v>4</v>
      </c>
      <c r="H9421">
        <v>2.7874564460000002</v>
      </c>
      <c r="I9421" t="s">
        <v>208</v>
      </c>
      <c r="J9421" t="s">
        <v>209</v>
      </c>
    </row>
    <row r="9422" spans="1:10">
      <c r="A9422" t="str">
        <f t="shared" si="147"/>
        <v>C18-C212016FemaleNon-Maori11</v>
      </c>
      <c r="B9422">
        <v>2016</v>
      </c>
      <c r="C9422" t="s">
        <v>27</v>
      </c>
      <c r="D9422" t="s">
        <v>120</v>
      </c>
      <c r="E9422">
        <v>11</v>
      </c>
      <c r="F9422" t="s">
        <v>149</v>
      </c>
      <c r="G9422">
        <v>64</v>
      </c>
      <c r="H9422">
        <v>44.599303140000004</v>
      </c>
      <c r="I9422" t="s">
        <v>89</v>
      </c>
      <c r="J9422" t="s">
        <v>182</v>
      </c>
    </row>
    <row r="9423" spans="1:10">
      <c r="A9423" t="str">
        <f t="shared" si="147"/>
        <v>C242016FemaleNon-Maori11</v>
      </c>
      <c r="B9423">
        <v>2016</v>
      </c>
      <c r="C9423" t="s">
        <v>27</v>
      </c>
      <c r="D9423" t="s">
        <v>120</v>
      </c>
      <c r="E9423">
        <v>11</v>
      </c>
      <c r="F9423" t="s">
        <v>149</v>
      </c>
      <c r="G9423">
        <v>3</v>
      </c>
      <c r="H9423">
        <v>2.0905923340000001</v>
      </c>
      <c r="I9423" t="s">
        <v>220</v>
      </c>
      <c r="J9423" t="s">
        <v>221</v>
      </c>
    </row>
    <row r="9424" spans="1:10">
      <c r="A9424" t="str">
        <f t="shared" si="147"/>
        <v>C252016FemaleNon-Maori11</v>
      </c>
      <c r="B9424">
        <v>2016</v>
      </c>
      <c r="C9424" t="s">
        <v>27</v>
      </c>
      <c r="D9424" t="s">
        <v>120</v>
      </c>
      <c r="E9424">
        <v>11</v>
      </c>
      <c r="F9424" t="s">
        <v>149</v>
      </c>
      <c r="G9424">
        <v>7</v>
      </c>
      <c r="H9424">
        <v>4.8780487800000003</v>
      </c>
      <c r="I9424" t="s">
        <v>91</v>
      </c>
      <c r="J9424" t="s">
        <v>197</v>
      </c>
    </row>
    <row r="9425" spans="1:10">
      <c r="A9425" t="str">
        <f t="shared" si="147"/>
        <v>C262016FemaleNon-Maori11</v>
      </c>
      <c r="B9425">
        <v>2016</v>
      </c>
      <c r="C9425" t="s">
        <v>27</v>
      </c>
      <c r="D9425" t="s">
        <v>120</v>
      </c>
      <c r="E9425">
        <v>11</v>
      </c>
      <c r="F9425" t="s">
        <v>149</v>
      </c>
      <c r="G9425">
        <v>2</v>
      </c>
      <c r="H9425">
        <v>1.3937282230000001</v>
      </c>
      <c r="I9425" t="s">
        <v>198</v>
      </c>
      <c r="J9425" t="s">
        <v>199</v>
      </c>
    </row>
    <row r="9426" spans="1:10">
      <c r="A9426" t="str">
        <f t="shared" si="147"/>
        <v>C33-C342016FemaleNon-Maori11</v>
      </c>
      <c r="B9426">
        <v>2016</v>
      </c>
      <c r="C9426" t="s">
        <v>27</v>
      </c>
      <c r="D9426" t="s">
        <v>120</v>
      </c>
      <c r="E9426">
        <v>11</v>
      </c>
      <c r="F9426" t="s">
        <v>149</v>
      </c>
      <c r="G9426">
        <v>31</v>
      </c>
      <c r="H9426">
        <v>21.602787459999998</v>
      </c>
      <c r="I9426" t="s">
        <v>92</v>
      </c>
      <c r="J9426" t="s">
        <v>175</v>
      </c>
    </row>
    <row r="9427" spans="1:10">
      <c r="A9427" t="str">
        <f t="shared" si="147"/>
        <v>C372016FemaleNon-Maori11</v>
      </c>
      <c r="B9427">
        <v>2016</v>
      </c>
      <c r="C9427" t="s">
        <v>27</v>
      </c>
      <c r="D9427" t="s">
        <v>120</v>
      </c>
      <c r="E9427">
        <v>11</v>
      </c>
      <c r="F9427" t="s">
        <v>149</v>
      </c>
      <c r="G9427">
        <v>2</v>
      </c>
      <c r="H9427">
        <v>1.3937282230000001</v>
      </c>
      <c r="I9427" t="s">
        <v>212</v>
      </c>
      <c r="J9427" t="s">
        <v>213</v>
      </c>
    </row>
    <row r="9428" spans="1:10">
      <c r="A9428" t="str">
        <f t="shared" si="147"/>
        <v>C40-C412016FemaleNon-Maori11</v>
      </c>
      <c r="B9428">
        <v>2016</v>
      </c>
      <c r="C9428" t="s">
        <v>27</v>
      </c>
      <c r="D9428" t="s">
        <v>120</v>
      </c>
      <c r="E9428">
        <v>11</v>
      </c>
      <c r="F9428" t="s">
        <v>149</v>
      </c>
      <c r="G9428">
        <v>1</v>
      </c>
      <c r="H9428">
        <v>0.69686411100000001</v>
      </c>
      <c r="I9428" t="s">
        <v>160</v>
      </c>
      <c r="J9428" t="s">
        <v>161</v>
      </c>
    </row>
    <row r="9429" spans="1:10">
      <c r="A9429" t="str">
        <f t="shared" si="147"/>
        <v>C432016FemaleNon-Maori11</v>
      </c>
      <c r="B9429">
        <v>2016</v>
      </c>
      <c r="C9429" t="s">
        <v>27</v>
      </c>
      <c r="D9429" t="s">
        <v>120</v>
      </c>
      <c r="E9429">
        <v>11</v>
      </c>
      <c r="F9429" t="s">
        <v>149</v>
      </c>
      <c r="G9429">
        <v>109</v>
      </c>
      <c r="H9429">
        <v>75.958188149999998</v>
      </c>
      <c r="I9429" t="s">
        <v>93</v>
      </c>
      <c r="J9429" t="s">
        <v>186</v>
      </c>
    </row>
    <row r="9430" spans="1:10">
      <c r="A9430" t="str">
        <f t="shared" si="147"/>
        <v>C442016FemaleNon-Maori11</v>
      </c>
      <c r="B9430">
        <v>2016</v>
      </c>
      <c r="C9430" t="s">
        <v>27</v>
      </c>
      <c r="D9430" t="s">
        <v>120</v>
      </c>
      <c r="E9430">
        <v>11</v>
      </c>
      <c r="F9430" t="s">
        <v>149</v>
      </c>
      <c r="G9430">
        <v>2</v>
      </c>
      <c r="H9430">
        <v>1.3937282230000001</v>
      </c>
      <c r="I9430" t="s">
        <v>176</v>
      </c>
      <c r="J9430" t="s">
        <v>177</v>
      </c>
    </row>
    <row r="9431" spans="1:10">
      <c r="A9431" t="str">
        <f t="shared" si="147"/>
        <v>C452016FemaleNon-Maori11</v>
      </c>
      <c r="B9431">
        <v>2016</v>
      </c>
      <c r="C9431" t="s">
        <v>27</v>
      </c>
      <c r="D9431" t="s">
        <v>120</v>
      </c>
      <c r="E9431">
        <v>11</v>
      </c>
      <c r="F9431" t="s">
        <v>149</v>
      </c>
      <c r="G9431">
        <v>2</v>
      </c>
      <c r="H9431">
        <v>1.3937282230000001</v>
      </c>
      <c r="I9431" t="s">
        <v>218</v>
      </c>
      <c r="J9431" t="s">
        <v>219</v>
      </c>
    </row>
    <row r="9432" spans="1:10">
      <c r="A9432" t="str">
        <f t="shared" si="147"/>
        <v>C482016FemaleNon-Maori11</v>
      </c>
      <c r="B9432">
        <v>2016</v>
      </c>
      <c r="C9432" t="s">
        <v>27</v>
      </c>
      <c r="D9432" t="s">
        <v>120</v>
      </c>
      <c r="E9432">
        <v>11</v>
      </c>
      <c r="F9432" t="s">
        <v>149</v>
      </c>
      <c r="G9432">
        <v>2</v>
      </c>
      <c r="H9432">
        <v>1.3937282230000001</v>
      </c>
      <c r="I9432" t="s">
        <v>200</v>
      </c>
      <c r="J9432" t="s">
        <v>201</v>
      </c>
    </row>
    <row r="9433" spans="1:10">
      <c r="A9433" t="str">
        <f t="shared" si="147"/>
        <v>C492016FemaleNon-Maori11</v>
      </c>
      <c r="B9433">
        <v>2016</v>
      </c>
      <c r="C9433" t="s">
        <v>27</v>
      </c>
      <c r="D9433" t="s">
        <v>120</v>
      </c>
      <c r="E9433">
        <v>11</v>
      </c>
      <c r="F9433" t="s">
        <v>149</v>
      </c>
      <c r="G9433">
        <v>4</v>
      </c>
      <c r="H9433">
        <v>2.7874564460000002</v>
      </c>
      <c r="I9433" t="s">
        <v>162</v>
      </c>
      <c r="J9433" t="s">
        <v>163</v>
      </c>
    </row>
    <row r="9434" spans="1:10">
      <c r="A9434" t="str">
        <f t="shared" si="147"/>
        <v>C502016FemaleNon-Maori11</v>
      </c>
      <c r="B9434">
        <v>2016</v>
      </c>
      <c r="C9434" t="s">
        <v>27</v>
      </c>
      <c r="D9434" t="s">
        <v>120</v>
      </c>
      <c r="E9434">
        <v>11</v>
      </c>
      <c r="F9434" t="s">
        <v>149</v>
      </c>
      <c r="G9434">
        <v>394</v>
      </c>
      <c r="H9434">
        <v>274.56445989999997</v>
      </c>
      <c r="I9434" t="s">
        <v>102</v>
      </c>
      <c r="J9434" t="s">
        <v>214</v>
      </c>
    </row>
    <row r="9435" spans="1:10">
      <c r="A9435" t="str">
        <f t="shared" si="147"/>
        <v>C512016FemaleNon-Maori11</v>
      </c>
      <c r="B9435">
        <v>2016</v>
      </c>
      <c r="C9435" t="s">
        <v>27</v>
      </c>
      <c r="D9435" t="s">
        <v>120</v>
      </c>
      <c r="E9435">
        <v>11</v>
      </c>
      <c r="F9435" t="s">
        <v>149</v>
      </c>
      <c r="G9435">
        <v>4</v>
      </c>
      <c r="H9435">
        <v>2.7874564460000002</v>
      </c>
      <c r="I9435" t="s">
        <v>106</v>
      </c>
      <c r="J9435" t="s">
        <v>238</v>
      </c>
    </row>
    <row r="9436" spans="1:10">
      <c r="A9436" t="str">
        <f t="shared" si="147"/>
        <v>C522016FemaleNon-Maori11</v>
      </c>
      <c r="B9436">
        <v>2016</v>
      </c>
      <c r="C9436" t="s">
        <v>27</v>
      </c>
      <c r="D9436" t="s">
        <v>120</v>
      </c>
      <c r="E9436">
        <v>11</v>
      </c>
      <c r="F9436" t="s">
        <v>149</v>
      </c>
      <c r="G9436">
        <v>2</v>
      </c>
      <c r="H9436">
        <v>1.3937282230000001</v>
      </c>
      <c r="I9436" t="s">
        <v>239</v>
      </c>
      <c r="J9436" t="s">
        <v>240</v>
      </c>
    </row>
    <row r="9437" spans="1:10">
      <c r="A9437" t="str">
        <f t="shared" si="147"/>
        <v>C532016FemaleNon-Maori11</v>
      </c>
      <c r="B9437">
        <v>2016</v>
      </c>
      <c r="C9437" t="s">
        <v>27</v>
      </c>
      <c r="D9437" t="s">
        <v>120</v>
      </c>
      <c r="E9437">
        <v>11</v>
      </c>
      <c r="F9437" t="s">
        <v>149</v>
      </c>
      <c r="G9437">
        <v>12</v>
      </c>
      <c r="H9437">
        <v>8.3623693380000006</v>
      </c>
      <c r="I9437" t="s">
        <v>103</v>
      </c>
      <c r="J9437" t="s">
        <v>235</v>
      </c>
    </row>
    <row r="9438" spans="1:10">
      <c r="A9438" t="str">
        <f t="shared" si="147"/>
        <v>C54-C552016FemaleNon-Maori11</v>
      </c>
      <c r="B9438">
        <v>2016</v>
      </c>
      <c r="C9438" t="s">
        <v>27</v>
      </c>
      <c r="D9438" t="s">
        <v>120</v>
      </c>
      <c r="E9438">
        <v>11</v>
      </c>
      <c r="F9438" t="s">
        <v>149</v>
      </c>
      <c r="G9438">
        <v>56</v>
      </c>
      <c r="H9438">
        <v>39.024390240000002</v>
      </c>
      <c r="I9438" t="s">
        <v>104</v>
      </c>
      <c r="J9438" t="s">
        <v>234</v>
      </c>
    </row>
    <row r="9439" spans="1:10">
      <c r="A9439" t="str">
        <f t="shared" si="147"/>
        <v>C56-C572016FemaleNon-Maori11</v>
      </c>
      <c r="B9439">
        <v>2016</v>
      </c>
      <c r="C9439" t="s">
        <v>27</v>
      </c>
      <c r="D9439" t="s">
        <v>120</v>
      </c>
      <c r="E9439">
        <v>11</v>
      </c>
      <c r="F9439" t="s">
        <v>149</v>
      </c>
      <c r="G9439">
        <v>29</v>
      </c>
      <c r="H9439">
        <v>20.209059230000001</v>
      </c>
      <c r="I9439" t="s">
        <v>105</v>
      </c>
      <c r="J9439" t="s">
        <v>233</v>
      </c>
    </row>
    <row r="9440" spans="1:10">
      <c r="A9440" t="str">
        <f t="shared" si="147"/>
        <v>C64-C66, C682016FemaleNon-Maori11</v>
      </c>
      <c r="B9440">
        <v>2016</v>
      </c>
      <c r="C9440" t="s">
        <v>27</v>
      </c>
      <c r="D9440" t="s">
        <v>120</v>
      </c>
      <c r="E9440">
        <v>11</v>
      </c>
      <c r="F9440" t="s">
        <v>149</v>
      </c>
      <c r="G9440">
        <v>11</v>
      </c>
      <c r="H9440">
        <v>7.6655052259999996</v>
      </c>
      <c r="I9440" t="s">
        <v>94</v>
      </c>
      <c r="J9440" t="s">
        <v>164</v>
      </c>
    </row>
    <row r="9441" spans="1:10">
      <c r="A9441" t="str">
        <f t="shared" si="147"/>
        <v>C702016FemaleNon-Maori11</v>
      </c>
      <c r="B9441">
        <v>2016</v>
      </c>
      <c r="C9441" t="s">
        <v>27</v>
      </c>
      <c r="D9441" t="s">
        <v>120</v>
      </c>
      <c r="E9441">
        <v>11</v>
      </c>
      <c r="F9441" t="s">
        <v>149</v>
      </c>
      <c r="G9441">
        <v>1</v>
      </c>
      <c r="H9441">
        <v>0.69686411100000001</v>
      </c>
      <c r="I9441" t="s">
        <v>203</v>
      </c>
      <c r="J9441" t="s">
        <v>204</v>
      </c>
    </row>
    <row r="9442" spans="1:10">
      <c r="A9442" t="str">
        <f t="shared" si="147"/>
        <v>C712016FemaleNon-Maori11</v>
      </c>
      <c r="B9442">
        <v>2016</v>
      </c>
      <c r="C9442" t="s">
        <v>27</v>
      </c>
      <c r="D9442" t="s">
        <v>120</v>
      </c>
      <c r="E9442">
        <v>11</v>
      </c>
      <c r="F9442" t="s">
        <v>149</v>
      </c>
      <c r="G9442">
        <v>10</v>
      </c>
      <c r="H9442">
        <v>6.9686411149999996</v>
      </c>
      <c r="I9442" t="s">
        <v>96</v>
      </c>
      <c r="J9442" t="s">
        <v>167</v>
      </c>
    </row>
    <row r="9443" spans="1:10">
      <c r="A9443" t="str">
        <f t="shared" si="147"/>
        <v>C722016FemaleNon-Maori11</v>
      </c>
      <c r="B9443">
        <v>2016</v>
      </c>
      <c r="C9443" t="s">
        <v>27</v>
      </c>
      <c r="D9443" t="s">
        <v>120</v>
      </c>
      <c r="E9443">
        <v>11</v>
      </c>
      <c r="F9443" t="s">
        <v>149</v>
      </c>
      <c r="G9443">
        <v>1</v>
      </c>
      <c r="H9443">
        <v>0.69686411100000001</v>
      </c>
      <c r="I9443" t="s">
        <v>168</v>
      </c>
      <c r="J9443" t="s">
        <v>169</v>
      </c>
    </row>
    <row r="9444" spans="1:10">
      <c r="A9444" t="str">
        <f t="shared" si="147"/>
        <v>C732016FemaleNon-Maori11</v>
      </c>
      <c r="B9444">
        <v>2016</v>
      </c>
      <c r="C9444" t="s">
        <v>27</v>
      </c>
      <c r="D9444" t="s">
        <v>120</v>
      </c>
      <c r="E9444">
        <v>11</v>
      </c>
      <c r="F9444" t="s">
        <v>149</v>
      </c>
      <c r="G9444">
        <v>23</v>
      </c>
      <c r="H9444">
        <v>16.027874560000001</v>
      </c>
      <c r="I9444" t="s">
        <v>97</v>
      </c>
      <c r="J9444" t="s">
        <v>183</v>
      </c>
    </row>
    <row r="9445" spans="1:10">
      <c r="A9445" t="str">
        <f t="shared" si="147"/>
        <v>C77-C792016FemaleNon-Maori11</v>
      </c>
      <c r="B9445">
        <v>2016</v>
      </c>
      <c r="C9445" t="s">
        <v>27</v>
      </c>
      <c r="D9445" t="s">
        <v>120</v>
      </c>
      <c r="E9445">
        <v>11</v>
      </c>
      <c r="F9445" t="s">
        <v>149</v>
      </c>
      <c r="G9445">
        <v>4</v>
      </c>
      <c r="H9445">
        <v>2.7874564460000002</v>
      </c>
      <c r="I9445" t="s">
        <v>215</v>
      </c>
      <c r="J9445" t="s">
        <v>216</v>
      </c>
    </row>
    <row r="9446" spans="1:10">
      <c r="A9446" t="str">
        <f t="shared" si="147"/>
        <v>C802016FemaleNon-Maori11</v>
      </c>
      <c r="B9446">
        <v>2016</v>
      </c>
      <c r="C9446" t="s">
        <v>27</v>
      </c>
      <c r="D9446" t="s">
        <v>120</v>
      </c>
      <c r="E9446">
        <v>11</v>
      </c>
      <c r="F9446" t="s">
        <v>149</v>
      </c>
      <c r="G9446">
        <v>1</v>
      </c>
      <c r="H9446">
        <v>0.69686411100000001</v>
      </c>
      <c r="I9446" t="s">
        <v>229</v>
      </c>
      <c r="J9446" t="s">
        <v>230</v>
      </c>
    </row>
    <row r="9447" spans="1:10">
      <c r="A9447" t="str">
        <f t="shared" si="147"/>
        <v>C812016FemaleNon-Maori11</v>
      </c>
      <c r="B9447">
        <v>2016</v>
      </c>
      <c r="C9447" t="s">
        <v>27</v>
      </c>
      <c r="D9447" t="s">
        <v>120</v>
      </c>
      <c r="E9447">
        <v>11</v>
      </c>
      <c r="F9447" t="s">
        <v>149</v>
      </c>
      <c r="G9447">
        <v>4</v>
      </c>
      <c r="H9447">
        <v>2.7874564460000002</v>
      </c>
      <c r="I9447" t="s">
        <v>98</v>
      </c>
      <c r="J9447" t="s">
        <v>172</v>
      </c>
    </row>
    <row r="9448" spans="1:10">
      <c r="A9448" t="str">
        <f t="shared" si="147"/>
        <v>C82-C86, C962016FemaleNon-Maori11</v>
      </c>
      <c r="B9448">
        <v>2016</v>
      </c>
      <c r="C9448" t="s">
        <v>27</v>
      </c>
      <c r="D9448" t="s">
        <v>120</v>
      </c>
      <c r="E9448">
        <v>11</v>
      </c>
      <c r="F9448" t="s">
        <v>149</v>
      </c>
      <c r="G9448">
        <v>24</v>
      </c>
      <c r="H9448">
        <v>16.724738680000002</v>
      </c>
      <c r="I9448" t="s">
        <v>99</v>
      </c>
      <c r="J9448" t="s">
        <v>173</v>
      </c>
    </row>
    <row r="9449" spans="1:10">
      <c r="A9449" t="str">
        <f t="shared" si="147"/>
        <v>C882016FemaleNon-Maori11</v>
      </c>
      <c r="B9449">
        <v>2016</v>
      </c>
      <c r="C9449" t="s">
        <v>27</v>
      </c>
      <c r="D9449" t="s">
        <v>120</v>
      </c>
      <c r="E9449">
        <v>11</v>
      </c>
      <c r="F9449" t="s">
        <v>149</v>
      </c>
      <c r="G9449">
        <v>1</v>
      </c>
      <c r="H9449">
        <v>0.69686411100000001</v>
      </c>
      <c r="I9449" t="s">
        <v>195</v>
      </c>
      <c r="J9449" t="s">
        <v>196</v>
      </c>
    </row>
    <row r="9450" spans="1:10">
      <c r="A9450" t="str">
        <f t="shared" si="147"/>
        <v>C902016FemaleNon-Maori11</v>
      </c>
      <c r="B9450">
        <v>2016</v>
      </c>
      <c r="C9450" t="s">
        <v>27</v>
      </c>
      <c r="D9450" t="s">
        <v>120</v>
      </c>
      <c r="E9450">
        <v>11</v>
      </c>
      <c r="F9450" t="s">
        <v>149</v>
      </c>
      <c r="G9450">
        <v>6</v>
      </c>
      <c r="H9450">
        <v>4.1811846690000003</v>
      </c>
      <c r="I9450" t="s">
        <v>100</v>
      </c>
      <c r="J9450" t="s">
        <v>205</v>
      </c>
    </row>
    <row r="9451" spans="1:10">
      <c r="A9451" t="str">
        <f t="shared" si="147"/>
        <v>C91-C952016FemaleNon-Maori11</v>
      </c>
      <c r="B9451">
        <v>2016</v>
      </c>
      <c r="C9451" t="s">
        <v>27</v>
      </c>
      <c r="D9451" t="s">
        <v>120</v>
      </c>
      <c r="E9451">
        <v>11</v>
      </c>
      <c r="F9451" t="s">
        <v>149</v>
      </c>
      <c r="G9451">
        <v>14</v>
      </c>
      <c r="H9451">
        <v>9.7560975610000007</v>
      </c>
      <c r="I9451" t="s">
        <v>101</v>
      </c>
      <c r="J9451" t="s">
        <v>174</v>
      </c>
    </row>
    <row r="9452" spans="1:10">
      <c r="A9452" t="str">
        <f t="shared" si="147"/>
        <v>D45-D472016FemaleNon-Maori11</v>
      </c>
      <c r="B9452">
        <v>2016</v>
      </c>
      <c r="C9452" t="s">
        <v>27</v>
      </c>
      <c r="D9452" t="s">
        <v>120</v>
      </c>
      <c r="E9452">
        <v>11</v>
      </c>
      <c r="F9452" t="s">
        <v>149</v>
      </c>
      <c r="G9452">
        <v>7</v>
      </c>
      <c r="H9452">
        <v>4.8780487800000003</v>
      </c>
      <c r="I9452" t="s">
        <v>140</v>
      </c>
      <c r="J9452" t="s">
        <v>181</v>
      </c>
    </row>
    <row r="9453" spans="1:10">
      <c r="A9453" t="str">
        <f t="shared" si="147"/>
        <v>C00-C142017FemaleNon-Maori11</v>
      </c>
      <c r="B9453">
        <v>2017</v>
      </c>
      <c r="C9453" t="s">
        <v>27</v>
      </c>
      <c r="D9453" t="s">
        <v>120</v>
      </c>
      <c r="E9453">
        <v>11</v>
      </c>
      <c r="F9453" t="s">
        <v>149</v>
      </c>
      <c r="G9453">
        <v>14</v>
      </c>
      <c r="H9453">
        <v>9.8149186759999996</v>
      </c>
      <c r="I9453" t="s">
        <v>86</v>
      </c>
      <c r="J9453" t="s">
        <v>180</v>
      </c>
    </row>
    <row r="9454" spans="1:10">
      <c r="A9454" t="str">
        <f t="shared" si="147"/>
        <v>C152017FemaleNon-Maori11</v>
      </c>
      <c r="B9454">
        <v>2017</v>
      </c>
      <c r="C9454" t="s">
        <v>27</v>
      </c>
      <c r="D9454" t="s">
        <v>120</v>
      </c>
      <c r="E9454">
        <v>11</v>
      </c>
      <c r="F9454" t="s">
        <v>149</v>
      </c>
      <c r="G9454">
        <v>2</v>
      </c>
      <c r="H9454">
        <v>1.402131239</v>
      </c>
      <c r="I9454" t="s">
        <v>87</v>
      </c>
      <c r="J9454" t="s">
        <v>217</v>
      </c>
    </row>
    <row r="9455" spans="1:10">
      <c r="A9455" t="str">
        <f t="shared" si="147"/>
        <v>C162017FemaleNon-Maori11</v>
      </c>
      <c r="B9455">
        <v>2017</v>
      </c>
      <c r="C9455" t="s">
        <v>27</v>
      </c>
      <c r="D9455" t="s">
        <v>120</v>
      </c>
      <c r="E9455">
        <v>11</v>
      </c>
      <c r="F9455" t="s">
        <v>149</v>
      </c>
      <c r="G9455">
        <v>5</v>
      </c>
      <c r="H9455">
        <v>3.5053280990000002</v>
      </c>
      <c r="I9455" t="s">
        <v>88</v>
      </c>
      <c r="J9455" t="s">
        <v>188</v>
      </c>
    </row>
    <row r="9456" spans="1:10">
      <c r="A9456" t="str">
        <f t="shared" si="147"/>
        <v>C172017FemaleNon-Maori11</v>
      </c>
      <c r="B9456">
        <v>2017</v>
      </c>
      <c r="C9456" t="s">
        <v>27</v>
      </c>
      <c r="D9456" t="s">
        <v>120</v>
      </c>
      <c r="E9456">
        <v>11</v>
      </c>
      <c r="F9456" t="s">
        <v>149</v>
      </c>
      <c r="G9456">
        <v>5</v>
      </c>
      <c r="H9456">
        <v>3.5053280990000002</v>
      </c>
      <c r="I9456" t="s">
        <v>208</v>
      </c>
      <c r="J9456" t="s">
        <v>209</v>
      </c>
    </row>
    <row r="9457" spans="1:10">
      <c r="A9457" t="str">
        <f t="shared" si="147"/>
        <v>C18-C212017FemaleNon-Maori11</v>
      </c>
      <c r="B9457">
        <v>2017</v>
      </c>
      <c r="C9457" t="s">
        <v>27</v>
      </c>
      <c r="D9457" t="s">
        <v>120</v>
      </c>
      <c r="E9457">
        <v>11</v>
      </c>
      <c r="F9457" t="s">
        <v>149</v>
      </c>
      <c r="G9457">
        <v>69</v>
      </c>
      <c r="H9457">
        <v>48.373527760000002</v>
      </c>
      <c r="I9457" t="s">
        <v>89</v>
      </c>
      <c r="J9457" t="s">
        <v>182</v>
      </c>
    </row>
    <row r="9458" spans="1:10">
      <c r="A9458" t="str">
        <f t="shared" si="147"/>
        <v>C222017FemaleNon-Maori11</v>
      </c>
      <c r="B9458">
        <v>2017</v>
      </c>
      <c r="C9458" t="s">
        <v>27</v>
      </c>
      <c r="D9458" t="s">
        <v>120</v>
      </c>
      <c r="E9458">
        <v>11</v>
      </c>
      <c r="F9458" t="s">
        <v>149</v>
      </c>
      <c r="G9458">
        <v>5</v>
      </c>
      <c r="H9458">
        <v>3.5053280990000002</v>
      </c>
      <c r="I9458" t="s">
        <v>90</v>
      </c>
      <c r="J9458" t="s">
        <v>159</v>
      </c>
    </row>
    <row r="9459" spans="1:10">
      <c r="A9459" t="str">
        <f t="shared" si="147"/>
        <v>C232017FemaleNon-Maori11</v>
      </c>
      <c r="B9459">
        <v>2017</v>
      </c>
      <c r="C9459" t="s">
        <v>27</v>
      </c>
      <c r="D9459" t="s">
        <v>120</v>
      </c>
      <c r="E9459">
        <v>11</v>
      </c>
      <c r="F9459" t="s">
        <v>149</v>
      </c>
      <c r="G9459">
        <v>1</v>
      </c>
      <c r="H9459">
        <v>0.70106561999999994</v>
      </c>
      <c r="I9459" t="s">
        <v>227</v>
      </c>
      <c r="J9459" t="s">
        <v>228</v>
      </c>
    </row>
    <row r="9460" spans="1:10">
      <c r="A9460" t="str">
        <f t="shared" si="147"/>
        <v>C252017FemaleNon-Maori11</v>
      </c>
      <c r="B9460">
        <v>2017</v>
      </c>
      <c r="C9460" t="s">
        <v>27</v>
      </c>
      <c r="D9460" t="s">
        <v>120</v>
      </c>
      <c r="E9460">
        <v>11</v>
      </c>
      <c r="F9460" t="s">
        <v>149</v>
      </c>
      <c r="G9460">
        <v>17</v>
      </c>
      <c r="H9460">
        <v>11.918115540000001</v>
      </c>
      <c r="I9460" t="s">
        <v>91</v>
      </c>
      <c r="J9460" t="s">
        <v>197</v>
      </c>
    </row>
    <row r="9461" spans="1:10">
      <c r="A9461" t="str">
        <f t="shared" si="147"/>
        <v>C262017FemaleNon-Maori11</v>
      </c>
      <c r="B9461">
        <v>2017</v>
      </c>
      <c r="C9461" t="s">
        <v>27</v>
      </c>
      <c r="D9461" t="s">
        <v>120</v>
      </c>
      <c r="E9461">
        <v>11</v>
      </c>
      <c r="F9461" t="s">
        <v>149</v>
      </c>
      <c r="G9461">
        <v>2</v>
      </c>
      <c r="H9461">
        <v>1.402131239</v>
      </c>
      <c r="I9461" t="s">
        <v>198</v>
      </c>
      <c r="J9461" t="s">
        <v>199</v>
      </c>
    </row>
    <row r="9462" spans="1:10">
      <c r="A9462" t="str">
        <f t="shared" si="147"/>
        <v>C33-C342017FemaleNon-Maori11</v>
      </c>
      <c r="B9462">
        <v>2017</v>
      </c>
      <c r="C9462" t="s">
        <v>27</v>
      </c>
      <c r="D9462" t="s">
        <v>120</v>
      </c>
      <c r="E9462">
        <v>11</v>
      </c>
      <c r="F9462" t="s">
        <v>149</v>
      </c>
      <c r="G9462">
        <v>26</v>
      </c>
      <c r="H9462">
        <v>18.22770611</v>
      </c>
      <c r="I9462" t="s">
        <v>92</v>
      </c>
      <c r="J9462" t="s">
        <v>175</v>
      </c>
    </row>
    <row r="9463" spans="1:10">
      <c r="A9463" t="str">
        <f t="shared" si="147"/>
        <v>C40-C412017FemaleNon-Maori11</v>
      </c>
      <c r="B9463">
        <v>2017</v>
      </c>
      <c r="C9463" t="s">
        <v>27</v>
      </c>
      <c r="D9463" t="s">
        <v>120</v>
      </c>
      <c r="E9463">
        <v>11</v>
      </c>
      <c r="F9463" t="s">
        <v>149</v>
      </c>
      <c r="G9463">
        <v>1</v>
      </c>
      <c r="H9463">
        <v>0.70106561999999994</v>
      </c>
      <c r="I9463" t="s">
        <v>160</v>
      </c>
      <c r="J9463" t="s">
        <v>161</v>
      </c>
    </row>
    <row r="9464" spans="1:10">
      <c r="A9464" t="str">
        <f t="shared" si="147"/>
        <v>C432017FemaleNon-Maori11</v>
      </c>
      <c r="B9464">
        <v>2017</v>
      </c>
      <c r="C9464" t="s">
        <v>27</v>
      </c>
      <c r="D9464" t="s">
        <v>120</v>
      </c>
      <c r="E9464">
        <v>11</v>
      </c>
      <c r="F9464" t="s">
        <v>149</v>
      </c>
      <c r="G9464">
        <v>81</v>
      </c>
      <c r="H9464">
        <v>56.786315199999997</v>
      </c>
      <c r="I9464" t="s">
        <v>93</v>
      </c>
      <c r="J9464" t="s">
        <v>186</v>
      </c>
    </row>
    <row r="9465" spans="1:10">
      <c r="A9465" t="str">
        <f t="shared" si="147"/>
        <v>C442017FemaleNon-Maori11</v>
      </c>
      <c r="B9465">
        <v>2017</v>
      </c>
      <c r="C9465" t="s">
        <v>27</v>
      </c>
      <c r="D9465" t="s">
        <v>120</v>
      </c>
      <c r="E9465">
        <v>11</v>
      </c>
      <c r="F9465" t="s">
        <v>149</v>
      </c>
      <c r="G9465">
        <v>2</v>
      </c>
      <c r="H9465">
        <v>1.402131239</v>
      </c>
      <c r="I9465" t="s">
        <v>176</v>
      </c>
      <c r="J9465" t="s">
        <v>177</v>
      </c>
    </row>
    <row r="9466" spans="1:10">
      <c r="A9466" t="str">
        <f t="shared" si="147"/>
        <v>C482017FemaleNon-Maori11</v>
      </c>
      <c r="B9466">
        <v>2017</v>
      </c>
      <c r="C9466" t="s">
        <v>27</v>
      </c>
      <c r="D9466" t="s">
        <v>120</v>
      </c>
      <c r="E9466">
        <v>11</v>
      </c>
      <c r="F9466" t="s">
        <v>149</v>
      </c>
      <c r="G9466">
        <v>1</v>
      </c>
      <c r="H9466">
        <v>0.70106561999999994</v>
      </c>
      <c r="I9466" t="s">
        <v>200</v>
      </c>
      <c r="J9466" t="s">
        <v>201</v>
      </c>
    </row>
    <row r="9467" spans="1:10">
      <c r="A9467" t="str">
        <f t="shared" si="147"/>
        <v>C492017FemaleNon-Maori11</v>
      </c>
      <c r="B9467">
        <v>2017</v>
      </c>
      <c r="C9467" t="s">
        <v>27</v>
      </c>
      <c r="D9467" t="s">
        <v>120</v>
      </c>
      <c r="E9467">
        <v>11</v>
      </c>
      <c r="F9467" t="s">
        <v>149</v>
      </c>
      <c r="G9467">
        <v>2</v>
      </c>
      <c r="H9467">
        <v>1.402131239</v>
      </c>
      <c r="I9467" t="s">
        <v>162</v>
      </c>
      <c r="J9467" t="s">
        <v>163</v>
      </c>
    </row>
    <row r="9468" spans="1:10">
      <c r="A9468" t="str">
        <f t="shared" si="147"/>
        <v>C502017FemaleNon-Maori11</v>
      </c>
      <c r="B9468">
        <v>2017</v>
      </c>
      <c r="C9468" t="s">
        <v>27</v>
      </c>
      <c r="D9468" t="s">
        <v>120</v>
      </c>
      <c r="E9468">
        <v>11</v>
      </c>
      <c r="F9468" t="s">
        <v>149</v>
      </c>
      <c r="G9468">
        <v>329</v>
      </c>
      <c r="H9468">
        <v>230.6505889</v>
      </c>
      <c r="I9468" t="s">
        <v>102</v>
      </c>
      <c r="J9468" t="s">
        <v>214</v>
      </c>
    </row>
    <row r="9469" spans="1:10">
      <c r="A9469" t="str">
        <f t="shared" si="147"/>
        <v>C512017FemaleNon-Maori11</v>
      </c>
      <c r="B9469">
        <v>2017</v>
      </c>
      <c r="C9469" t="s">
        <v>27</v>
      </c>
      <c r="D9469" t="s">
        <v>120</v>
      </c>
      <c r="E9469">
        <v>11</v>
      </c>
      <c r="F9469" t="s">
        <v>149</v>
      </c>
      <c r="G9469">
        <v>1</v>
      </c>
      <c r="H9469">
        <v>0.70106561999999994</v>
      </c>
      <c r="I9469" t="s">
        <v>106</v>
      </c>
      <c r="J9469" t="s">
        <v>238</v>
      </c>
    </row>
    <row r="9470" spans="1:10">
      <c r="A9470" t="str">
        <f t="shared" si="147"/>
        <v>C522017FemaleNon-Maori11</v>
      </c>
      <c r="B9470">
        <v>2017</v>
      </c>
      <c r="C9470" t="s">
        <v>27</v>
      </c>
      <c r="D9470" t="s">
        <v>120</v>
      </c>
      <c r="E9470">
        <v>11</v>
      </c>
      <c r="F9470" t="s">
        <v>149</v>
      </c>
      <c r="G9470">
        <v>1</v>
      </c>
      <c r="H9470">
        <v>0.70106561999999994</v>
      </c>
      <c r="I9470" t="s">
        <v>239</v>
      </c>
      <c r="J9470" t="s">
        <v>240</v>
      </c>
    </row>
    <row r="9471" spans="1:10">
      <c r="A9471" t="str">
        <f t="shared" si="147"/>
        <v>C532017FemaleNon-Maori11</v>
      </c>
      <c r="B9471">
        <v>2017</v>
      </c>
      <c r="C9471" t="s">
        <v>27</v>
      </c>
      <c r="D9471" t="s">
        <v>120</v>
      </c>
      <c r="E9471">
        <v>11</v>
      </c>
      <c r="F9471" t="s">
        <v>149</v>
      </c>
      <c r="G9471">
        <v>11</v>
      </c>
      <c r="H9471">
        <v>7.7117218169999999</v>
      </c>
      <c r="I9471" t="s">
        <v>103</v>
      </c>
      <c r="J9471" t="s">
        <v>235</v>
      </c>
    </row>
    <row r="9472" spans="1:10">
      <c r="A9472" t="str">
        <f t="shared" si="147"/>
        <v>C54-C552017FemaleNon-Maori11</v>
      </c>
      <c r="B9472">
        <v>2017</v>
      </c>
      <c r="C9472" t="s">
        <v>27</v>
      </c>
      <c r="D9472" t="s">
        <v>120</v>
      </c>
      <c r="E9472">
        <v>11</v>
      </c>
      <c r="F9472" t="s">
        <v>149</v>
      </c>
      <c r="G9472">
        <v>47</v>
      </c>
      <c r="H9472">
        <v>32.95008413</v>
      </c>
      <c r="I9472" t="s">
        <v>104</v>
      </c>
      <c r="J9472" t="s">
        <v>234</v>
      </c>
    </row>
    <row r="9473" spans="1:10">
      <c r="A9473" t="str">
        <f t="shared" si="147"/>
        <v>C56-C572017FemaleNon-Maori11</v>
      </c>
      <c r="B9473">
        <v>2017</v>
      </c>
      <c r="C9473" t="s">
        <v>27</v>
      </c>
      <c r="D9473" t="s">
        <v>120</v>
      </c>
      <c r="E9473">
        <v>11</v>
      </c>
      <c r="F9473" t="s">
        <v>149</v>
      </c>
      <c r="G9473">
        <v>22</v>
      </c>
      <c r="H9473">
        <v>15.42344363</v>
      </c>
      <c r="I9473" t="s">
        <v>105</v>
      </c>
      <c r="J9473" t="s">
        <v>233</v>
      </c>
    </row>
    <row r="9474" spans="1:10">
      <c r="A9474" t="str">
        <f t="shared" si="147"/>
        <v>C64-C66, C682017FemaleNon-Maori11</v>
      </c>
      <c r="B9474">
        <v>2017</v>
      </c>
      <c r="C9474" t="s">
        <v>27</v>
      </c>
      <c r="D9474" t="s">
        <v>120</v>
      </c>
      <c r="E9474">
        <v>11</v>
      </c>
      <c r="F9474" t="s">
        <v>149</v>
      </c>
      <c r="G9474">
        <v>10</v>
      </c>
      <c r="H9474">
        <v>7.0106561970000003</v>
      </c>
      <c r="I9474" t="s">
        <v>94</v>
      </c>
      <c r="J9474" t="s">
        <v>164</v>
      </c>
    </row>
    <row r="9475" spans="1:10">
      <c r="A9475" t="str">
        <f t="shared" ref="A9475:A9538" si="148">I9475&amp;B9475&amp;C9475&amp;D9475&amp;E9475</f>
        <v>C672017FemaleNon-Maori11</v>
      </c>
      <c r="B9475">
        <v>2017</v>
      </c>
      <c r="C9475" t="s">
        <v>27</v>
      </c>
      <c r="D9475" t="s">
        <v>120</v>
      </c>
      <c r="E9475">
        <v>11</v>
      </c>
      <c r="F9475" t="s">
        <v>149</v>
      </c>
      <c r="G9475">
        <v>5</v>
      </c>
      <c r="H9475">
        <v>3.5053280990000002</v>
      </c>
      <c r="I9475" t="s">
        <v>95</v>
      </c>
      <c r="J9475" t="s">
        <v>226</v>
      </c>
    </row>
    <row r="9476" spans="1:10">
      <c r="A9476" t="str">
        <f t="shared" si="148"/>
        <v>C712017FemaleNon-Maori11</v>
      </c>
      <c r="B9476">
        <v>2017</v>
      </c>
      <c r="C9476" t="s">
        <v>27</v>
      </c>
      <c r="D9476" t="s">
        <v>120</v>
      </c>
      <c r="E9476">
        <v>11</v>
      </c>
      <c r="F9476" t="s">
        <v>149</v>
      </c>
      <c r="G9476">
        <v>13</v>
      </c>
      <c r="H9476">
        <v>9.113853057</v>
      </c>
      <c r="I9476" t="s">
        <v>96</v>
      </c>
      <c r="J9476" t="s">
        <v>167</v>
      </c>
    </row>
    <row r="9477" spans="1:10">
      <c r="A9477" t="str">
        <f t="shared" si="148"/>
        <v>C732017FemaleNon-Maori11</v>
      </c>
      <c r="B9477">
        <v>2017</v>
      </c>
      <c r="C9477" t="s">
        <v>27</v>
      </c>
      <c r="D9477" t="s">
        <v>120</v>
      </c>
      <c r="E9477">
        <v>11</v>
      </c>
      <c r="F9477" t="s">
        <v>149</v>
      </c>
      <c r="G9477">
        <v>21</v>
      </c>
      <c r="H9477">
        <v>14.72237801</v>
      </c>
      <c r="I9477" t="s">
        <v>97</v>
      </c>
      <c r="J9477" t="s">
        <v>183</v>
      </c>
    </row>
    <row r="9478" spans="1:10">
      <c r="A9478" t="str">
        <f t="shared" si="148"/>
        <v>C77-C792017FemaleNon-Maori11</v>
      </c>
      <c r="B9478">
        <v>2017</v>
      </c>
      <c r="C9478" t="s">
        <v>27</v>
      </c>
      <c r="D9478" t="s">
        <v>120</v>
      </c>
      <c r="E9478">
        <v>11</v>
      </c>
      <c r="F9478" t="s">
        <v>149</v>
      </c>
      <c r="G9478">
        <v>7</v>
      </c>
      <c r="H9478">
        <v>4.9074593379999998</v>
      </c>
      <c r="I9478" t="s">
        <v>215</v>
      </c>
      <c r="J9478" t="s">
        <v>216</v>
      </c>
    </row>
    <row r="9479" spans="1:10">
      <c r="A9479" t="str">
        <f t="shared" si="148"/>
        <v>C812017FemaleNon-Maori11</v>
      </c>
      <c r="B9479">
        <v>2017</v>
      </c>
      <c r="C9479" t="s">
        <v>27</v>
      </c>
      <c r="D9479" t="s">
        <v>120</v>
      </c>
      <c r="E9479">
        <v>11</v>
      </c>
      <c r="F9479" t="s">
        <v>149</v>
      </c>
      <c r="G9479">
        <v>3</v>
      </c>
      <c r="H9479">
        <v>2.1031968590000001</v>
      </c>
      <c r="I9479" t="s">
        <v>98</v>
      </c>
      <c r="J9479" t="s">
        <v>172</v>
      </c>
    </row>
    <row r="9480" spans="1:10">
      <c r="A9480" t="str">
        <f t="shared" si="148"/>
        <v>C82-C86, C962017FemaleNon-Maori11</v>
      </c>
      <c r="B9480">
        <v>2017</v>
      </c>
      <c r="C9480" t="s">
        <v>27</v>
      </c>
      <c r="D9480" t="s">
        <v>120</v>
      </c>
      <c r="E9480">
        <v>11</v>
      </c>
      <c r="F9480" t="s">
        <v>149</v>
      </c>
      <c r="G9480">
        <v>13</v>
      </c>
      <c r="H9480">
        <v>9.113853057</v>
      </c>
      <c r="I9480" t="s">
        <v>99</v>
      </c>
      <c r="J9480" t="s">
        <v>173</v>
      </c>
    </row>
    <row r="9481" spans="1:10">
      <c r="A9481" t="str">
        <f t="shared" si="148"/>
        <v>C882017FemaleNon-Maori11</v>
      </c>
      <c r="B9481">
        <v>2017</v>
      </c>
      <c r="C9481" t="s">
        <v>27</v>
      </c>
      <c r="D9481" t="s">
        <v>120</v>
      </c>
      <c r="E9481">
        <v>11</v>
      </c>
      <c r="F9481" t="s">
        <v>149</v>
      </c>
      <c r="G9481">
        <v>5</v>
      </c>
      <c r="H9481">
        <v>3.5053280990000002</v>
      </c>
      <c r="I9481" t="s">
        <v>195</v>
      </c>
      <c r="J9481" t="s">
        <v>196</v>
      </c>
    </row>
    <row r="9482" spans="1:10">
      <c r="A9482" t="str">
        <f t="shared" si="148"/>
        <v>C902017FemaleNon-Maori11</v>
      </c>
      <c r="B9482">
        <v>2017</v>
      </c>
      <c r="C9482" t="s">
        <v>27</v>
      </c>
      <c r="D9482" t="s">
        <v>120</v>
      </c>
      <c r="E9482">
        <v>11</v>
      </c>
      <c r="F9482" t="s">
        <v>149</v>
      </c>
      <c r="G9482">
        <v>12</v>
      </c>
      <c r="H9482">
        <v>8.4127874370000004</v>
      </c>
      <c r="I9482" t="s">
        <v>100</v>
      </c>
      <c r="J9482" t="s">
        <v>205</v>
      </c>
    </row>
    <row r="9483" spans="1:10">
      <c r="A9483" t="str">
        <f t="shared" si="148"/>
        <v>C91-C952017FemaleNon-Maori11</v>
      </c>
      <c r="B9483">
        <v>2017</v>
      </c>
      <c r="C9483" t="s">
        <v>27</v>
      </c>
      <c r="D9483" t="s">
        <v>120</v>
      </c>
      <c r="E9483">
        <v>11</v>
      </c>
      <c r="F9483" t="s">
        <v>149</v>
      </c>
      <c r="G9483">
        <v>12</v>
      </c>
      <c r="H9483">
        <v>8.4127874370000004</v>
      </c>
      <c r="I9483" t="s">
        <v>101</v>
      </c>
      <c r="J9483" t="s">
        <v>174</v>
      </c>
    </row>
    <row r="9484" spans="1:10">
      <c r="A9484" t="str">
        <f t="shared" si="148"/>
        <v>D45-D472017FemaleNon-Maori11</v>
      </c>
      <c r="B9484">
        <v>2017</v>
      </c>
      <c r="C9484" t="s">
        <v>27</v>
      </c>
      <c r="D9484" t="s">
        <v>120</v>
      </c>
      <c r="E9484">
        <v>11</v>
      </c>
      <c r="F9484" t="s">
        <v>149</v>
      </c>
      <c r="G9484">
        <v>6</v>
      </c>
      <c r="H9484">
        <v>4.2063937180000002</v>
      </c>
      <c r="I9484" t="s">
        <v>140</v>
      </c>
      <c r="J9484" t="s">
        <v>181</v>
      </c>
    </row>
    <row r="9485" spans="1:10">
      <c r="A9485" t="str">
        <f t="shared" si="148"/>
        <v>C00-C142015FemaleNon-Maori12</v>
      </c>
      <c r="B9485">
        <v>2015</v>
      </c>
      <c r="C9485" t="s">
        <v>27</v>
      </c>
      <c r="D9485" t="s">
        <v>120</v>
      </c>
      <c r="E9485">
        <v>12</v>
      </c>
      <c r="F9485" t="s">
        <v>150</v>
      </c>
      <c r="G9485">
        <v>10</v>
      </c>
      <c r="H9485">
        <v>7.6225322049999997</v>
      </c>
      <c r="I9485" t="s">
        <v>86</v>
      </c>
      <c r="J9485" t="s">
        <v>180</v>
      </c>
    </row>
    <row r="9486" spans="1:10">
      <c r="A9486" t="str">
        <f t="shared" si="148"/>
        <v>C152015FemaleNon-Maori12</v>
      </c>
      <c r="B9486">
        <v>2015</v>
      </c>
      <c r="C9486" t="s">
        <v>27</v>
      </c>
      <c r="D9486" t="s">
        <v>120</v>
      </c>
      <c r="E9486">
        <v>12</v>
      </c>
      <c r="F9486" t="s">
        <v>150</v>
      </c>
      <c r="G9486">
        <v>3</v>
      </c>
      <c r="H9486">
        <v>2.2867596620000001</v>
      </c>
      <c r="I9486" t="s">
        <v>87</v>
      </c>
      <c r="J9486" t="s">
        <v>217</v>
      </c>
    </row>
    <row r="9487" spans="1:10">
      <c r="A9487" t="str">
        <f t="shared" si="148"/>
        <v>C162015FemaleNon-Maori12</v>
      </c>
      <c r="B9487">
        <v>2015</v>
      </c>
      <c r="C9487" t="s">
        <v>27</v>
      </c>
      <c r="D9487" t="s">
        <v>120</v>
      </c>
      <c r="E9487">
        <v>12</v>
      </c>
      <c r="F9487" t="s">
        <v>150</v>
      </c>
      <c r="G9487">
        <v>8</v>
      </c>
      <c r="H9487">
        <v>6.098025764</v>
      </c>
      <c r="I9487" t="s">
        <v>88</v>
      </c>
      <c r="J9487" t="s">
        <v>188</v>
      </c>
    </row>
    <row r="9488" spans="1:10">
      <c r="A9488" t="str">
        <f t="shared" si="148"/>
        <v>C172015FemaleNon-Maori12</v>
      </c>
      <c r="B9488">
        <v>2015</v>
      </c>
      <c r="C9488" t="s">
        <v>27</v>
      </c>
      <c r="D9488" t="s">
        <v>120</v>
      </c>
      <c r="E9488">
        <v>12</v>
      </c>
      <c r="F9488" t="s">
        <v>150</v>
      </c>
      <c r="G9488">
        <v>4</v>
      </c>
      <c r="H9488">
        <v>3.049012882</v>
      </c>
      <c r="I9488" t="s">
        <v>208</v>
      </c>
      <c r="J9488" t="s">
        <v>209</v>
      </c>
    </row>
    <row r="9489" spans="1:10">
      <c r="A9489" t="str">
        <f t="shared" si="148"/>
        <v>C18-C212015FemaleNon-Maori12</v>
      </c>
      <c r="B9489">
        <v>2015</v>
      </c>
      <c r="C9489" t="s">
        <v>27</v>
      </c>
      <c r="D9489" t="s">
        <v>120</v>
      </c>
      <c r="E9489">
        <v>12</v>
      </c>
      <c r="F9489" t="s">
        <v>150</v>
      </c>
      <c r="G9489">
        <v>88</v>
      </c>
      <c r="H9489">
        <v>67.078283409999997</v>
      </c>
      <c r="I9489" t="s">
        <v>89</v>
      </c>
      <c r="J9489" t="s">
        <v>182</v>
      </c>
    </row>
    <row r="9490" spans="1:10">
      <c r="A9490" t="str">
        <f t="shared" si="148"/>
        <v>C222015FemaleNon-Maori12</v>
      </c>
      <c r="B9490">
        <v>2015</v>
      </c>
      <c r="C9490" t="s">
        <v>27</v>
      </c>
      <c r="D9490" t="s">
        <v>120</v>
      </c>
      <c r="E9490">
        <v>12</v>
      </c>
      <c r="F9490" t="s">
        <v>150</v>
      </c>
      <c r="G9490">
        <v>5</v>
      </c>
      <c r="H9490">
        <v>3.8112661029999999</v>
      </c>
      <c r="I9490" t="s">
        <v>90</v>
      </c>
      <c r="J9490" t="s">
        <v>159</v>
      </c>
    </row>
    <row r="9491" spans="1:10">
      <c r="A9491" t="str">
        <f t="shared" si="148"/>
        <v>C232015FemaleNon-Maori12</v>
      </c>
      <c r="B9491">
        <v>2015</v>
      </c>
      <c r="C9491" t="s">
        <v>27</v>
      </c>
      <c r="D9491" t="s">
        <v>120</v>
      </c>
      <c r="E9491">
        <v>12</v>
      </c>
      <c r="F9491" t="s">
        <v>150</v>
      </c>
      <c r="G9491">
        <v>5</v>
      </c>
      <c r="H9491">
        <v>3.8112661029999999</v>
      </c>
      <c r="I9491" t="s">
        <v>227</v>
      </c>
      <c r="J9491" t="s">
        <v>228</v>
      </c>
    </row>
    <row r="9492" spans="1:10">
      <c r="A9492" t="str">
        <f t="shared" si="148"/>
        <v>C242015FemaleNon-Maori12</v>
      </c>
      <c r="B9492">
        <v>2015</v>
      </c>
      <c r="C9492" t="s">
        <v>27</v>
      </c>
      <c r="D9492" t="s">
        <v>120</v>
      </c>
      <c r="E9492">
        <v>12</v>
      </c>
      <c r="F9492" t="s">
        <v>150</v>
      </c>
      <c r="G9492">
        <v>2</v>
      </c>
      <c r="H9492">
        <v>1.524506441</v>
      </c>
      <c r="I9492" t="s">
        <v>220</v>
      </c>
      <c r="J9492" t="s">
        <v>221</v>
      </c>
    </row>
    <row r="9493" spans="1:10">
      <c r="A9493" t="str">
        <f t="shared" si="148"/>
        <v>C252015FemaleNon-Maori12</v>
      </c>
      <c r="B9493">
        <v>2015</v>
      </c>
      <c r="C9493" t="s">
        <v>27</v>
      </c>
      <c r="D9493" t="s">
        <v>120</v>
      </c>
      <c r="E9493">
        <v>12</v>
      </c>
      <c r="F9493" t="s">
        <v>150</v>
      </c>
      <c r="G9493">
        <v>18</v>
      </c>
      <c r="H9493">
        <v>13.72055797</v>
      </c>
      <c r="I9493" t="s">
        <v>91</v>
      </c>
      <c r="J9493" t="s">
        <v>197</v>
      </c>
    </row>
    <row r="9494" spans="1:10">
      <c r="A9494" t="str">
        <f t="shared" si="148"/>
        <v>C262015FemaleNon-Maori12</v>
      </c>
      <c r="B9494">
        <v>2015</v>
      </c>
      <c r="C9494" t="s">
        <v>27</v>
      </c>
      <c r="D9494" t="s">
        <v>120</v>
      </c>
      <c r="E9494">
        <v>12</v>
      </c>
      <c r="F9494" t="s">
        <v>150</v>
      </c>
      <c r="G9494">
        <v>3</v>
      </c>
      <c r="H9494">
        <v>2.2867596620000001</v>
      </c>
      <c r="I9494" t="s">
        <v>198</v>
      </c>
      <c r="J9494" t="s">
        <v>199</v>
      </c>
    </row>
    <row r="9495" spans="1:10">
      <c r="A9495" t="str">
        <f t="shared" si="148"/>
        <v>C302015FemaleNon-Maori12</v>
      </c>
      <c r="B9495">
        <v>2015</v>
      </c>
      <c r="C9495" t="s">
        <v>27</v>
      </c>
      <c r="D9495" t="s">
        <v>120</v>
      </c>
      <c r="E9495">
        <v>12</v>
      </c>
      <c r="F9495" t="s">
        <v>150</v>
      </c>
      <c r="G9495">
        <v>1</v>
      </c>
      <c r="H9495">
        <v>0.76225322100000004</v>
      </c>
      <c r="I9495" t="s">
        <v>210</v>
      </c>
      <c r="J9495" t="s">
        <v>211</v>
      </c>
    </row>
    <row r="9496" spans="1:10">
      <c r="A9496" t="str">
        <f t="shared" si="148"/>
        <v>C322015FemaleNon-Maori12</v>
      </c>
      <c r="B9496">
        <v>2015</v>
      </c>
      <c r="C9496" t="s">
        <v>27</v>
      </c>
      <c r="D9496" t="s">
        <v>120</v>
      </c>
      <c r="E9496">
        <v>12</v>
      </c>
      <c r="F9496" t="s">
        <v>150</v>
      </c>
      <c r="G9496">
        <v>2</v>
      </c>
      <c r="H9496">
        <v>1.524506441</v>
      </c>
      <c r="I9496" t="s">
        <v>189</v>
      </c>
      <c r="J9496" t="s">
        <v>190</v>
      </c>
    </row>
    <row r="9497" spans="1:10">
      <c r="A9497" t="str">
        <f t="shared" si="148"/>
        <v>C33-C342015FemaleNon-Maori12</v>
      </c>
      <c r="B9497">
        <v>2015</v>
      </c>
      <c r="C9497" t="s">
        <v>27</v>
      </c>
      <c r="D9497" t="s">
        <v>120</v>
      </c>
      <c r="E9497">
        <v>12</v>
      </c>
      <c r="F9497" t="s">
        <v>150</v>
      </c>
      <c r="G9497">
        <v>76</v>
      </c>
      <c r="H9497">
        <v>57.931244759999998</v>
      </c>
      <c r="I9497" t="s">
        <v>92</v>
      </c>
      <c r="J9497" t="s">
        <v>175</v>
      </c>
    </row>
    <row r="9498" spans="1:10">
      <c r="A9498" t="str">
        <f t="shared" si="148"/>
        <v>C432015FemaleNon-Maori12</v>
      </c>
      <c r="B9498">
        <v>2015</v>
      </c>
      <c r="C9498" t="s">
        <v>27</v>
      </c>
      <c r="D9498" t="s">
        <v>120</v>
      </c>
      <c r="E9498">
        <v>12</v>
      </c>
      <c r="F9498" t="s">
        <v>150</v>
      </c>
      <c r="G9498">
        <v>140</v>
      </c>
      <c r="H9498">
        <v>106.71545089999999</v>
      </c>
      <c r="I9498" t="s">
        <v>93</v>
      </c>
      <c r="J9498" t="s">
        <v>186</v>
      </c>
    </row>
    <row r="9499" spans="1:10">
      <c r="A9499" t="str">
        <f t="shared" si="148"/>
        <v>C442015FemaleNon-Maori12</v>
      </c>
      <c r="B9499">
        <v>2015</v>
      </c>
      <c r="C9499" t="s">
        <v>27</v>
      </c>
      <c r="D9499" t="s">
        <v>120</v>
      </c>
      <c r="E9499">
        <v>12</v>
      </c>
      <c r="F9499" t="s">
        <v>150</v>
      </c>
      <c r="G9499">
        <v>1</v>
      </c>
      <c r="H9499">
        <v>0.76225322100000004</v>
      </c>
      <c r="I9499" t="s">
        <v>176</v>
      </c>
      <c r="J9499" t="s">
        <v>177</v>
      </c>
    </row>
    <row r="9500" spans="1:10">
      <c r="A9500" t="str">
        <f t="shared" si="148"/>
        <v>C482015FemaleNon-Maori12</v>
      </c>
      <c r="B9500">
        <v>2015</v>
      </c>
      <c r="C9500" t="s">
        <v>27</v>
      </c>
      <c r="D9500" t="s">
        <v>120</v>
      </c>
      <c r="E9500">
        <v>12</v>
      </c>
      <c r="F9500" t="s">
        <v>150</v>
      </c>
      <c r="G9500">
        <v>3</v>
      </c>
      <c r="H9500">
        <v>2.2867596620000001</v>
      </c>
      <c r="I9500" t="s">
        <v>200</v>
      </c>
      <c r="J9500" t="s">
        <v>201</v>
      </c>
    </row>
    <row r="9501" spans="1:10">
      <c r="A9501" t="str">
        <f t="shared" si="148"/>
        <v>C492015FemaleNon-Maori12</v>
      </c>
      <c r="B9501">
        <v>2015</v>
      </c>
      <c r="C9501" t="s">
        <v>27</v>
      </c>
      <c r="D9501" t="s">
        <v>120</v>
      </c>
      <c r="E9501">
        <v>12</v>
      </c>
      <c r="F9501" t="s">
        <v>150</v>
      </c>
      <c r="G9501">
        <v>7</v>
      </c>
      <c r="H9501">
        <v>5.3357725440000001</v>
      </c>
      <c r="I9501" t="s">
        <v>162</v>
      </c>
      <c r="J9501" t="s">
        <v>163</v>
      </c>
    </row>
    <row r="9502" spans="1:10">
      <c r="A9502" t="str">
        <f t="shared" si="148"/>
        <v>C502015FemaleNon-Maori12</v>
      </c>
      <c r="B9502">
        <v>2015</v>
      </c>
      <c r="C9502" t="s">
        <v>27</v>
      </c>
      <c r="D9502" t="s">
        <v>120</v>
      </c>
      <c r="E9502">
        <v>12</v>
      </c>
      <c r="F9502" t="s">
        <v>150</v>
      </c>
      <c r="G9502">
        <v>309</v>
      </c>
      <c r="H9502">
        <v>235.5362451</v>
      </c>
      <c r="I9502" t="s">
        <v>102</v>
      </c>
      <c r="J9502" t="s">
        <v>214</v>
      </c>
    </row>
    <row r="9503" spans="1:10">
      <c r="A9503" t="str">
        <f t="shared" si="148"/>
        <v>C512015FemaleNon-Maori12</v>
      </c>
      <c r="B9503">
        <v>2015</v>
      </c>
      <c r="C9503" t="s">
        <v>27</v>
      </c>
      <c r="D9503" t="s">
        <v>120</v>
      </c>
      <c r="E9503">
        <v>12</v>
      </c>
      <c r="F9503" t="s">
        <v>150</v>
      </c>
      <c r="G9503">
        <v>3</v>
      </c>
      <c r="H9503">
        <v>2.2867596620000001</v>
      </c>
      <c r="I9503" t="s">
        <v>106</v>
      </c>
      <c r="J9503" t="s">
        <v>238</v>
      </c>
    </row>
    <row r="9504" spans="1:10">
      <c r="A9504" t="str">
        <f t="shared" si="148"/>
        <v>C532015FemaleNon-Maori12</v>
      </c>
      <c r="B9504">
        <v>2015</v>
      </c>
      <c r="C9504" t="s">
        <v>27</v>
      </c>
      <c r="D9504" t="s">
        <v>120</v>
      </c>
      <c r="E9504">
        <v>12</v>
      </c>
      <c r="F9504" t="s">
        <v>150</v>
      </c>
      <c r="G9504">
        <v>13</v>
      </c>
      <c r="H9504">
        <v>9.9092918670000003</v>
      </c>
      <c r="I9504" t="s">
        <v>103</v>
      </c>
      <c r="J9504" t="s">
        <v>235</v>
      </c>
    </row>
    <row r="9505" spans="1:10">
      <c r="A9505" t="str">
        <f t="shared" si="148"/>
        <v>C54-C552015FemaleNon-Maori12</v>
      </c>
      <c r="B9505">
        <v>2015</v>
      </c>
      <c r="C9505" t="s">
        <v>27</v>
      </c>
      <c r="D9505" t="s">
        <v>120</v>
      </c>
      <c r="E9505">
        <v>12</v>
      </c>
      <c r="F9505" t="s">
        <v>150</v>
      </c>
      <c r="G9505">
        <v>64</v>
      </c>
      <c r="H9505">
        <v>48.78420611</v>
      </c>
      <c r="I9505" t="s">
        <v>104</v>
      </c>
      <c r="J9505" t="s">
        <v>234</v>
      </c>
    </row>
    <row r="9506" spans="1:10">
      <c r="A9506" t="str">
        <f t="shared" si="148"/>
        <v>C56-C572015FemaleNon-Maori12</v>
      </c>
      <c r="B9506">
        <v>2015</v>
      </c>
      <c r="C9506" t="s">
        <v>27</v>
      </c>
      <c r="D9506" t="s">
        <v>120</v>
      </c>
      <c r="E9506">
        <v>12</v>
      </c>
      <c r="F9506" t="s">
        <v>150</v>
      </c>
      <c r="G9506">
        <v>29</v>
      </c>
      <c r="H9506">
        <v>22.105343399999999</v>
      </c>
      <c r="I9506" t="s">
        <v>105</v>
      </c>
      <c r="J9506" t="s">
        <v>233</v>
      </c>
    </row>
    <row r="9507" spans="1:10">
      <c r="A9507" t="str">
        <f t="shared" si="148"/>
        <v>C64-C66, C682015FemaleNon-Maori12</v>
      </c>
      <c r="B9507">
        <v>2015</v>
      </c>
      <c r="C9507" t="s">
        <v>27</v>
      </c>
      <c r="D9507" t="s">
        <v>120</v>
      </c>
      <c r="E9507">
        <v>12</v>
      </c>
      <c r="F9507" t="s">
        <v>150</v>
      </c>
      <c r="G9507">
        <v>15</v>
      </c>
      <c r="H9507">
        <v>11.43379831</v>
      </c>
      <c r="I9507" t="s">
        <v>94</v>
      </c>
      <c r="J9507" t="s">
        <v>164</v>
      </c>
    </row>
    <row r="9508" spans="1:10">
      <c r="A9508" t="str">
        <f t="shared" si="148"/>
        <v>C672015FemaleNon-Maori12</v>
      </c>
      <c r="B9508">
        <v>2015</v>
      </c>
      <c r="C9508" t="s">
        <v>27</v>
      </c>
      <c r="D9508" t="s">
        <v>120</v>
      </c>
      <c r="E9508">
        <v>12</v>
      </c>
      <c r="F9508" t="s">
        <v>150</v>
      </c>
      <c r="G9508">
        <v>7</v>
      </c>
      <c r="H9508">
        <v>5.3357725440000001</v>
      </c>
      <c r="I9508" t="s">
        <v>95</v>
      </c>
      <c r="J9508" t="s">
        <v>226</v>
      </c>
    </row>
    <row r="9509" spans="1:10">
      <c r="A9509" t="str">
        <f t="shared" si="148"/>
        <v>C692015FemaleNon-Maori12</v>
      </c>
      <c r="B9509">
        <v>2015</v>
      </c>
      <c r="C9509" t="s">
        <v>27</v>
      </c>
      <c r="D9509" t="s">
        <v>120</v>
      </c>
      <c r="E9509">
        <v>12</v>
      </c>
      <c r="F9509" t="s">
        <v>150</v>
      </c>
      <c r="G9509">
        <v>2</v>
      </c>
      <c r="H9509">
        <v>1.524506441</v>
      </c>
      <c r="I9509" t="s">
        <v>165</v>
      </c>
      <c r="J9509" t="s">
        <v>166</v>
      </c>
    </row>
    <row r="9510" spans="1:10">
      <c r="A9510" t="str">
        <f t="shared" si="148"/>
        <v>C712015FemaleNon-Maori12</v>
      </c>
      <c r="B9510">
        <v>2015</v>
      </c>
      <c r="C9510" t="s">
        <v>27</v>
      </c>
      <c r="D9510" t="s">
        <v>120</v>
      </c>
      <c r="E9510">
        <v>12</v>
      </c>
      <c r="F9510" t="s">
        <v>150</v>
      </c>
      <c r="G9510">
        <v>7</v>
      </c>
      <c r="H9510">
        <v>5.3357725440000001</v>
      </c>
      <c r="I9510" t="s">
        <v>96</v>
      </c>
      <c r="J9510" t="s">
        <v>167</v>
      </c>
    </row>
    <row r="9511" spans="1:10">
      <c r="A9511" t="str">
        <f t="shared" si="148"/>
        <v>C732015FemaleNon-Maori12</v>
      </c>
      <c r="B9511">
        <v>2015</v>
      </c>
      <c r="C9511" t="s">
        <v>27</v>
      </c>
      <c r="D9511" t="s">
        <v>120</v>
      </c>
      <c r="E9511">
        <v>12</v>
      </c>
      <c r="F9511" t="s">
        <v>150</v>
      </c>
      <c r="G9511">
        <v>14</v>
      </c>
      <c r="H9511">
        <v>10.67154509</v>
      </c>
      <c r="I9511" t="s">
        <v>97</v>
      </c>
      <c r="J9511" t="s">
        <v>183</v>
      </c>
    </row>
    <row r="9512" spans="1:10">
      <c r="A9512" t="str">
        <f t="shared" si="148"/>
        <v>C77-C792015FemaleNon-Maori12</v>
      </c>
      <c r="B9512">
        <v>2015</v>
      </c>
      <c r="C9512" t="s">
        <v>27</v>
      </c>
      <c r="D9512" t="s">
        <v>120</v>
      </c>
      <c r="E9512">
        <v>12</v>
      </c>
      <c r="F9512" t="s">
        <v>150</v>
      </c>
      <c r="G9512">
        <v>5</v>
      </c>
      <c r="H9512">
        <v>3.8112661029999999</v>
      </c>
      <c r="I9512" t="s">
        <v>215</v>
      </c>
      <c r="J9512" t="s">
        <v>216</v>
      </c>
    </row>
    <row r="9513" spans="1:10">
      <c r="A9513" t="str">
        <f t="shared" si="148"/>
        <v>C812015FemaleNon-Maori12</v>
      </c>
      <c r="B9513">
        <v>2015</v>
      </c>
      <c r="C9513" t="s">
        <v>27</v>
      </c>
      <c r="D9513" t="s">
        <v>120</v>
      </c>
      <c r="E9513">
        <v>12</v>
      </c>
      <c r="F9513" t="s">
        <v>150</v>
      </c>
      <c r="G9513">
        <v>4</v>
      </c>
      <c r="H9513">
        <v>3.049012882</v>
      </c>
      <c r="I9513" t="s">
        <v>98</v>
      </c>
      <c r="J9513" t="s">
        <v>172</v>
      </c>
    </row>
    <row r="9514" spans="1:10">
      <c r="A9514" t="str">
        <f t="shared" si="148"/>
        <v>C82-C86, C962015FemaleNon-Maori12</v>
      </c>
      <c r="B9514">
        <v>2015</v>
      </c>
      <c r="C9514" t="s">
        <v>27</v>
      </c>
      <c r="D9514" t="s">
        <v>120</v>
      </c>
      <c r="E9514">
        <v>12</v>
      </c>
      <c r="F9514" t="s">
        <v>150</v>
      </c>
      <c r="G9514">
        <v>22</v>
      </c>
      <c r="H9514">
        <v>16.769570850000001</v>
      </c>
      <c r="I9514" t="s">
        <v>99</v>
      </c>
      <c r="J9514" t="s">
        <v>173</v>
      </c>
    </row>
    <row r="9515" spans="1:10">
      <c r="A9515" t="str">
        <f t="shared" si="148"/>
        <v>C882015FemaleNon-Maori12</v>
      </c>
      <c r="B9515">
        <v>2015</v>
      </c>
      <c r="C9515" t="s">
        <v>27</v>
      </c>
      <c r="D9515" t="s">
        <v>120</v>
      </c>
      <c r="E9515">
        <v>12</v>
      </c>
      <c r="F9515" t="s">
        <v>150</v>
      </c>
      <c r="G9515">
        <v>1</v>
      </c>
      <c r="H9515">
        <v>0.76225322100000004</v>
      </c>
      <c r="I9515" t="s">
        <v>195</v>
      </c>
      <c r="J9515" t="s">
        <v>196</v>
      </c>
    </row>
    <row r="9516" spans="1:10">
      <c r="A9516" t="str">
        <f t="shared" si="148"/>
        <v>C902015FemaleNon-Maori12</v>
      </c>
      <c r="B9516">
        <v>2015</v>
      </c>
      <c r="C9516" t="s">
        <v>27</v>
      </c>
      <c r="D9516" t="s">
        <v>120</v>
      </c>
      <c r="E9516">
        <v>12</v>
      </c>
      <c r="F9516" t="s">
        <v>150</v>
      </c>
      <c r="G9516">
        <v>7</v>
      </c>
      <c r="H9516">
        <v>5.3357725440000001</v>
      </c>
      <c r="I9516" t="s">
        <v>100</v>
      </c>
      <c r="J9516" t="s">
        <v>205</v>
      </c>
    </row>
    <row r="9517" spans="1:10">
      <c r="A9517" t="str">
        <f t="shared" si="148"/>
        <v>C91-C952015FemaleNon-Maori12</v>
      </c>
      <c r="B9517">
        <v>2015</v>
      </c>
      <c r="C9517" t="s">
        <v>27</v>
      </c>
      <c r="D9517" t="s">
        <v>120</v>
      </c>
      <c r="E9517">
        <v>12</v>
      </c>
      <c r="F9517" t="s">
        <v>150</v>
      </c>
      <c r="G9517">
        <v>18</v>
      </c>
      <c r="H9517">
        <v>13.72055797</v>
      </c>
      <c r="I9517" t="s">
        <v>101</v>
      </c>
      <c r="J9517" t="s">
        <v>174</v>
      </c>
    </row>
    <row r="9518" spans="1:10">
      <c r="A9518" t="str">
        <f t="shared" si="148"/>
        <v>D45-D472015FemaleNon-Maori12</v>
      </c>
      <c r="B9518">
        <v>2015</v>
      </c>
      <c r="C9518" t="s">
        <v>27</v>
      </c>
      <c r="D9518" t="s">
        <v>120</v>
      </c>
      <c r="E9518">
        <v>12</v>
      </c>
      <c r="F9518" t="s">
        <v>150</v>
      </c>
      <c r="G9518">
        <v>6</v>
      </c>
      <c r="H9518">
        <v>4.5735193230000002</v>
      </c>
      <c r="I9518" t="s">
        <v>140</v>
      </c>
      <c r="J9518" t="s">
        <v>181</v>
      </c>
    </row>
    <row r="9519" spans="1:10">
      <c r="A9519" t="str">
        <f t="shared" si="148"/>
        <v>C00-C142016FemaleNon-Maori12</v>
      </c>
      <c r="B9519">
        <v>2016</v>
      </c>
      <c r="C9519" t="s">
        <v>27</v>
      </c>
      <c r="D9519" t="s">
        <v>120</v>
      </c>
      <c r="E9519">
        <v>12</v>
      </c>
      <c r="F9519" t="s">
        <v>150</v>
      </c>
      <c r="G9519">
        <v>17</v>
      </c>
      <c r="H9519">
        <v>12.580478060000001</v>
      </c>
      <c r="I9519" t="s">
        <v>86</v>
      </c>
      <c r="J9519" t="s">
        <v>180</v>
      </c>
    </row>
    <row r="9520" spans="1:10">
      <c r="A9520" t="str">
        <f t="shared" si="148"/>
        <v>C152016FemaleNon-Maori12</v>
      </c>
      <c r="B9520">
        <v>2016</v>
      </c>
      <c r="C9520" t="s">
        <v>27</v>
      </c>
      <c r="D9520" t="s">
        <v>120</v>
      </c>
      <c r="E9520">
        <v>12</v>
      </c>
      <c r="F9520" t="s">
        <v>150</v>
      </c>
      <c r="G9520">
        <v>4</v>
      </c>
      <c r="H9520">
        <v>2.9601124840000002</v>
      </c>
      <c r="I9520" t="s">
        <v>87</v>
      </c>
      <c r="J9520" t="s">
        <v>217</v>
      </c>
    </row>
    <row r="9521" spans="1:10">
      <c r="A9521" t="str">
        <f t="shared" si="148"/>
        <v>C162016FemaleNon-Maori12</v>
      </c>
      <c r="B9521">
        <v>2016</v>
      </c>
      <c r="C9521" t="s">
        <v>27</v>
      </c>
      <c r="D9521" t="s">
        <v>120</v>
      </c>
      <c r="E9521">
        <v>12</v>
      </c>
      <c r="F9521" t="s">
        <v>150</v>
      </c>
      <c r="G9521">
        <v>9</v>
      </c>
      <c r="H9521">
        <v>6.6602530900000003</v>
      </c>
      <c r="I9521" t="s">
        <v>88</v>
      </c>
      <c r="J9521" t="s">
        <v>188</v>
      </c>
    </row>
    <row r="9522" spans="1:10">
      <c r="A9522" t="str">
        <f t="shared" si="148"/>
        <v>C172016FemaleNon-Maori12</v>
      </c>
      <c r="B9522">
        <v>2016</v>
      </c>
      <c r="C9522" t="s">
        <v>27</v>
      </c>
      <c r="D9522" t="s">
        <v>120</v>
      </c>
      <c r="E9522">
        <v>12</v>
      </c>
      <c r="F9522" t="s">
        <v>150</v>
      </c>
      <c r="G9522">
        <v>6</v>
      </c>
      <c r="H9522">
        <v>4.4401687259999996</v>
      </c>
      <c r="I9522" t="s">
        <v>208</v>
      </c>
      <c r="J9522" t="s">
        <v>209</v>
      </c>
    </row>
    <row r="9523" spans="1:10">
      <c r="A9523" t="str">
        <f t="shared" si="148"/>
        <v>C18-C212016FemaleNon-Maori12</v>
      </c>
      <c r="B9523">
        <v>2016</v>
      </c>
      <c r="C9523" t="s">
        <v>27</v>
      </c>
      <c r="D9523" t="s">
        <v>120</v>
      </c>
      <c r="E9523">
        <v>12</v>
      </c>
      <c r="F9523" t="s">
        <v>150</v>
      </c>
      <c r="G9523">
        <v>111</v>
      </c>
      <c r="H9523">
        <v>82.143121440000002</v>
      </c>
      <c r="I9523" t="s">
        <v>89</v>
      </c>
      <c r="J9523" t="s">
        <v>182</v>
      </c>
    </row>
    <row r="9524" spans="1:10">
      <c r="A9524" t="str">
        <f t="shared" si="148"/>
        <v>C222016FemaleNon-Maori12</v>
      </c>
      <c r="B9524">
        <v>2016</v>
      </c>
      <c r="C9524" t="s">
        <v>27</v>
      </c>
      <c r="D9524" t="s">
        <v>120</v>
      </c>
      <c r="E9524">
        <v>12</v>
      </c>
      <c r="F9524" t="s">
        <v>150</v>
      </c>
      <c r="G9524">
        <v>6</v>
      </c>
      <c r="H9524">
        <v>4.4401687259999996</v>
      </c>
      <c r="I9524" t="s">
        <v>90</v>
      </c>
      <c r="J9524" t="s">
        <v>159</v>
      </c>
    </row>
    <row r="9525" spans="1:10">
      <c r="A9525" t="str">
        <f t="shared" si="148"/>
        <v>C232016FemaleNon-Maori12</v>
      </c>
      <c r="B9525">
        <v>2016</v>
      </c>
      <c r="C9525" t="s">
        <v>27</v>
      </c>
      <c r="D9525" t="s">
        <v>120</v>
      </c>
      <c r="E9525">
        <v>12</v>
      </c>
      <c r="F9525" t="s">
        <v>150</v>
      </c>
      <c r="G9525">
        <v>3</v>
      </c>
      <c r="H9525">
        <v>2.2200843629999998</v>
      </c>
      <c r="I9525" t="s">
        <v>227</v>
      </c>
      <c r="J9525" t="s">
        <v>228</v>
      </c>
    </row>
    <row r="9526" spans="1:10">
      <c r="A9526" t="str">
        <f t="shared" si="148"/>
        <v>C242016FemaleNon-Maori12</v>
      </c>
      <c r="B9526">
        <v>2016</v>
      </c>
      <c r="C9526" t="s">
        <v>27</v>
      </c>
      <c r="D9526" t="s">
        <v>120</v>
      </c>
      <c r="E9526">
        <v>12</v>
      </c>
      <c r="F9526" t="s">
        <v>150</v>
      </c>
      <c r="G9526">
        <v>2</v>
      </c>
      <c r="H9526">
        <v>1.4800562420000001</v>
      </c>
      <c r="I9526" t="s">
        <v>220</v>
      </c>
      <c r="J9526" t="s">
        <v>221</v>
      </c>
    </row>
    <row r="9527" spans="1:10">
      <c r="A9527" t="str">
        <f t="shared" si="148"/>
        <v>C252016FemaleNon-Maori12</v>
      </c>
      <c r="B9527">
        <v>2016</v>
      </c>
      <c r="C9527" t="s">
        <v>27</v>
      </c>
      <c r="D9527" t="s">
        <v>120</v>
      </c>
      <c r="E9527">
        <v>12</v>
      </c>
      <c r="F9527" t="s">
        <v>150</v>
      </c>
      <c r="G9527">
        <v>14</v>
      </c>
      <c r="H9527">
        <v>10.36039369</v>
      </c>
      <c r="I9527" t="s">
        <v>91</v>
      </c>
      <c r="J9527" t="s">
        <v>197</v>
      </c>
    </row>
    <row r="9528" spans="1:10">
      <c r="A9528" t="str">
        <f t="shared" si="148"/>
        <v>C262016FemaleNon-Maori12</v>
      </c>
      <c r="B9528">
        <v>2016</v>
      </c>
      <c r="C9528" t="s">
        <v>27</v>
      </c>
      <c r="D9528" t="s">
        <v>120</v>
      </c>
      <c r="E9528">
        <v>12</v>
      </c>
      <c r="F9528" t="s">
        <v>150</v>
      </c>
      <c r="G9528">
        <v>4</v>
      </c>
      <c r="H9528">
        <v>2.9601124840000002</v>
      </c>
      <c r="I9528" t="s">
        <v>198</v>
      </c>
      <c r="J9528" t="s">
        <v>199</v>
      </c>
    </row>
    <row r="9529" spans="1:10">
      <c r="A9529" t="str">
        <f t="shared" si="148"/>
        <v>C302016FemaleNon-Maori12</v>
      </c>
      <c r="B9529">
        <v>2016</v>
      </c>
      <c r="C9529" t="s">
        <v>27</v>
      </c>
      <c r="D9529" t="s">
        <v>120</v>
      </c>
      <c r="E9529">
        <v>12</v>
      </c>
      <c r="F9529" t="s">
        <v>150</v>
      </c>
      <c r="G9529">
        <v>2</v>
      </c>
      <c r="H9529">
        <v>1.4800562420000001</v>
      </c>
      <c r="I9529" t="s">
        <v>210</v>
      </c>
      <c r="J9529" t="s">
        <v>211</v>
      </c>
    </row>
    <row r="9530" spans="1:10">
      <c r="A9530" t="str">
        <f t="shared" si="148"/>
        <v>C322016FemaleNon-Maori12</v>
      </c>
      <c r="B9530">
        <v>2016</v>
      </c>
      <c r="C9530" t="s">
        <v>27</v>
      </c>
      <c r="D9530" t="s">
        <v>120</v>
      </c>
      <c r="E9530">
        <v>12</v>
      </c>
      <c r="F9530" t="s">
        <v>150</v>
      </c>
      <c r="G9530">
        <v>1</v>
      </c>
      <c r="H9530">
        <v>0.74002812100000004</v>
      </c>
      <c r="I9530" t="s">
        <v>189</v>
      </c>
      <c r="J9530" t="s">
        <v>190</v>
      </c>
    </row>
    <row r="9531" spans="1:10">
      <c r="A9531" t="str">
        <f t="shared" si="148"/>
        <v>C33-C342016FemaleNon-Maori12</v>
      </c>
      <c r="B9531">
        <v>2016</v>
      </c>
      <c r="C9531" t="s">
        <v>27</v>
      </c>
      <c r="D9531" t="s">
        <v>120</v>
      </c>
      <c r="E9531">
        <v>12</v>
      </c>
      <c r="F9531" t="s">
        <v>150</v>
      </c>
      <c r="G9531">
        <v>62</v>
      </c>
      <c r="H9531">
        <v>45.88174351</v>
      </c>
      <c r="I9531" t="s">
        <v>92</v>
      </c>
      <c r="J9531" t="s">
        <v>175</v>
      </c>
    </row>
    <row r="9532" spans="1:10">
      <c r="A9532" t="str">
        <f t="shared" si="148"/>
        <v>C40-C412016FemaleNon-Maori12</v>
      </c>
      <c r="B9532">
        <v>2016</v>
      </c>
      <c r="C9532" t="s">
        <v>27</v>
      </c>
      <c r="D9532" t="s">
        <v>120</v>
      </c>
      <c r="E9532">
        <v>12</v>
      </c>
      <c r="F9532" t="s">
        <v>150</v>
      </c>
      <c r="G9532">
        <v>1</v>
      </c>
      <c r="H9532">
        <v>0.74002812100000004</v>
      </c>
      <c r="I9532" t="s">
        <v>160</v>
      </c>
      <c r="J9532" t="s">
        <v>161</v>
      </c>
    </row>
    <row r="9533" spans="1:10">
      <c r="A9533" t="str">
        <f t="shared" si="148"/>
        <v>C432016FemaleNon-Maori12</v>
      </c>
      <c r="B9533">
        <v>2016</v>
      </c>
      <c r="C9533" t="s">
        <v>27</v>
      </c>
      <c r="D9533" t="s">
        <v>120</v>
      </c>
      <c r="E9533">
        <v>12</v>
      </c>
      <c r="F9533" t="s">
        <v>150</v>
      </c>
      <c r="G9533">
        <v>119</v>
      </c>
      <c r="H9533">
        <v>88.063346409999994</v>
      </c>
      <c r="I9533" t="s">
        <v>93</v>
      </c>
      <c r="J9533" t="s">
        <v>186</v>
      </c>
    </row>
    <row r="9534" spans="1:10">
      <c r="A9534" t="str">
        <f t="shared" si="148"/>
        <v>C442016FemaleNon-Maori12</v>
      </c>
      <c r="B9534">
        <v>2016</v>
      </c>
      <c r="C9534" t="s">
        <v>27</v>
      </c>
      <c r="D9534" t="s">
        <v>120</v>
      </c>
      <c r="E9534">
        <v>12</v>
      </c>
      <c r="F9534" t="s">
        <v>150</v>
      </c>
      <c r="G9534">
        <v>1</v>
      </c>
      <c r="H9534">
        <v>0.74002812100000004</v>
      </c>
      <c r="I9534" t="s">
        <v>176</v>
      </c>
      <c r="J9534" t="s">
        <v>177</v>
      </c>
    </row>
    <row r="9535" spans="1:10">
      <c r="A9535" t="str">
        <f t="shared" si="148"/>
        <v>C472016FemaleNon-Maori12</v>
      </c>
      <c r="B9535">
        <v>2016</v>
      </c>
      <c r="C9535" t="s">
        <v>27</v>
      </c>
      <c r="D9535" t="s">
        <v>120</v>
      </c>
      <c r="E9535">
        <v>12</v>
      </c>
      <c r="F9535" t="s">
        <v>150</v>
      </c>
      <c r="G9535">
        <v>1</v>
      </c>
      <c r="H9535">
        <v>0.74002812100000004</v>
      </c>
      <c r="I9535" t="s">
        <v>178</v>
      </c>
      <c r="J9535" t="s">
        <v>179</v>
      </c>
    </row>
    <row r="9536" spans="1:10">
      <c r="A9536" t="str">
        <f t="shared" si="148"/>
        <v>C482016FemaleNon-Maori12</v>
      </c>
      <c r="B9536">
        <v>2016</v>
      </c>
      <c r="C9536" t="s">
        <v>27</v>
      </c>
      <c r="D9536" t="s">
        <v>120</v>
      </c>
      <c r="E9536">
        <v>12</v>
      </c>
      <c r="F9536" t="s">
        <v>150</v>
      </c>
      <c r="G9536">
        <v>2</v>
      </c>
      <c r="H9536">
        <v>1.4800562420000001</v>
      </c>
      <c r="I9536" t="s">
        <v>200</v>
      </c>
      <c r="J9536" t="s">
        <v>201</v>
      </c>
    </row>
    <row r="9537" spans="1:10">
      <c r="A9537" t="str">
        <f t="shared" si="148"/>
        <v>C492016FemaleNon-Maori12</v>
      </c>
      <c r="B9537">
        <v>2016</v>
      </c>
      <c r="C9537" t="s">
        <v>27</v>
      </c>
      <c r="D9537" t="s">
        <v>120</v>
      </c>
      <c r="E9537">
        <v>12</v>
      </c>
      <c r="F9537" t="s">
        <v>150</v>
      </c>
      <c r="G9537">
        <v>2</v>
      </c>
      <c r="H9537">
        <v>1.4800562420000001</v>
      </c>
      <c r="I9537" t="s">
        <v>162</v>
      </c>
      <c r="J9537" t="s">
        <v>163</v>
      </c>
    </row>
    <row r="9538" spans="1:10">
      <c r="A9538" t="str">
        <f t="shared" si="148"/>
        <v>C502016FemaleNon-Maori12</v>
      </c>
      <c r="B9538">
        <v>2016</v>
      </c>
      <c r="C9538" t="s">
        <v>27</v>
      </c>
      <c r="D9538" t="s">
        <v>120</v>
      </c>
      <c r="E9538">
        <v>12</v>
      </c>
      <c r="F9538" t="s">
        <v>150</v>
      </c>
      <c r="G9538">
        <v>351</v>
      </c>
      <c r="H9538">
        <v>259.74987049999999</v>
      </c>
      <c r="I9538" t="s">
        <v>102</v>
      </c>
      <c r="J9538" t="s">
        <v>214</v>
      </c>
    </row>
    <row r="9539" spans="1:10">
      <c r="A9539" t="str">
        <f t="shared" ref="A9539:A9602" si="149">I9539&amp;B9539&amp;C9539&amp;D9539&amp;E9539</f>
        <v>C512016FemaleNon-Maori12</v>
      </c>
      <c r="B9539">
        <v>2016</v>
      </c>
      <c r="C9539" t="s">
        <v>27</v>
      </c>
      <c r="D9539" t="s">
        <v>120</v>
      </c>
      <c r="E9539">
        <v>12</v>
      </c>
      <c r="F9539" t="s">
        <v>150</v>
      </c>
      <c r="G9539">
        <v>8</v>
      </c>
      <c r="H9539">
        <v>5.9202249690000004</v>
      </c>
      <c r="I9539" t="s">
        <v>106</v>
      </c>
      <c r="J9539" t="s">
        <v>238</v>
      </c>
    </row>
    <row r="9540" spans="1:10">
      <c r="A9540" t="str">
        <f t="shared" si="149"/>
        <v>C522016FemaleNon-Maori12</v>
      </c>
      <c r="B9540">
        <v>2016</v>
      </c>
      <c r="C9540" t="s">
        <v>27</v>
      </c>
      <c r="D9540" t="s">
        <v>120</v>
      </c>
      <c r="E9540">
        <v>12</v>
      </c>
      <c r="F9540" t="s">
        <v>150</v>
      </c>
      <c r="G9540">
        <v>1</v>
      </c>
      <c r="H9540">
        <v>0.74002812100000004</v>
      </c>
      <c r="I9540" t="s">
        <v>239</v>
      </c>
      <c r="J9540" t="s">
        <v>240</v>
      </c>
    </row>
    <row r="9541" spans="1:10">
      <c r="A9541" t="str">
        <f t="shared" si="149"/>
        <v>C532016FemaleNon-Maori12</v>
      </c>
      <c r="B9541">
        <v>2016</v>
      </c>
      <c r="C9541" t="s">
        <v>27</v>
      </c>
      <c r="D9541" t="s">
        <v>120</v>
      </c>
      <c r="E9541">
        <v>12</v>
      </c>
      <c r="F9541" t="s">
        <v>150</v>
      </c>
      <c r="G9541">
        <v>17</v>
      </c>
      <c r="H9541">
        <v>12.580478060000001</v>
      </c>
      <c r="I9541" t="s">
        <v>103</v>
      </c>
      <c r="J9541" t="s">
        <v>235</v>
      </c>
    </row>
    <row r="9542" spans="1:10">
      <c r="A9542" t="str">
        <f t="shared" si="149"/>
        <v>C54-C552016FemaleNon-Maori12</v>
      </c>
      <c r="B9542">
        <v>2016</v>
      </c>
      <c r="C9542" t="s">
        <v>27</v>
      </c>
      <c r="D9542" t="s">
        <v>120</v>
      </c>
      <c r="E9542">
        <v>12</v>
      </c>
      <c r="F9542" t="s">
        <v>150</v>
      </c>
      <c r="G9542">
        <v>73</v>
      </c>
      <c r="H9542">
        <v>54.022052840000001</v>
      </c>
      <c r="I9542" t="s">
        <v>104</v>
      </c>
      <c r="J9542" t="s">
        <v>234</v>
      </c>
    </row>
    <row r="9543" spans="1:10">
      <c r="A9543" t="str">
        <f t="shared" si="149"/>
        <v>C56-C572016FemaleNon-Maori12</v>
      </c>
      <c r="B9543">
        <v>2016</v>
      </c>
      <c r="C9543" t="s">
        <v>27</v>
      </c>
      <c r="D9543" t="s">
        <v>120</v>
      </c>
      <c r="E9543">
        <v>12</v>
      </c>
      <c r="F9543" t="s">
        <v>150</v>
      </c>
      <c r="G9543">
        <v>38</v>
      </c>
      <c r="H9543">
        <v>28.121068600000001</v>
      </c>
      <c r="I9543" t="s">
        <v>105</v>
      </c>
      <c r="J9543" t="s">
        <v>233</v>
      </c>
    </row>
    <row r="9544" spans="1:10">
      <c r="A9544" t="str">
        <f t="shared" si="149"/>
        <v>C64-C66, C682016FemaleNon-Maori12</v>
      </c>
      <c r="B9544">
        <v>2016</v>
      </c>
      <c r="C9544" t="s">
        <v>27</v>
      </c>
      <c r="D9544" t="s">
        <v>120</v>
      </c>
      <c r="E9544">
        <v>12</v>
      </c>
      <c r="F9544" t="s">
        <v>150</v>
      </c>
      <c r="G9544">
        <v>23</v>
      </c>
      <c r="H9544">
        <v>17.02064678</v>
      </c>
      <c r="I9544" t="s">
        <v>94</v>
      </c>
      <c r="J9544" t="s">
        <v>164</v>
      </c>
    </row>
    <row r="9545" spans="1:10">
      <c r="A9545" t="str">
        <f t="shared" si="149"/>
        <v>C672016FemaleNon-Maori12</v>
      </c>
      <c r="B9545">
        <v>2016</v>
      </c>
      <c r="C9545" t="s">
        <v>27</v>
      </c>
      <c r="D9545" t="s">
        <v>120</v>
      </c>
      <c r="E9545">
        <v>12</v>
      </c>
      <c r="F9545" t="s">
        <v>150</v>
      </c>
      <c r="G9545">
        <v>6</v>
      </c>
      <c r="H9545">
        <v>4.4401687259999996</v>
      </c>
      <c r="I9545" t="s">
        <v>95</v>
      </c>
      <c r="J9545" t="s">
        <v>226</v>
      </c>
    </row>
    <row r="9546" spans="1:10">
      <c r="A9546" t="str">
        <f t="shared" si="149"/>
        <v>C692016FemaleNon-Maori12</v>
      </c>
      <c r="B9546">
        <v>2016</v>
      </c>
      <c r="C9546" t="s">
        <v>27</v>
      </c>
      <c r="D9546" t="s">
        <v>120</v>
      </c>
      <c r="E9546">
        <v>12</v>
      </c>
      <c r="F9546" t="s">
        <v>150</v>
      </c>
      <c r="G9546">
        <v>2</v>
      </c>
      <c r="H9546">
        <v>1.4800562420000001</v>
      </c>
      <c r="I9546" t="s">
        <v>165</v>
      </c>
      <c r="J9546" t="s">
        <v>166</v>
      </c>
    </row>
    <row r="9547" spans="1:10">
      <c r="A9547" t="str">
        <f t="shared" si="149"/>
        <v>C702016FemaleNon-Maori12</v>
      </c>
      <c r="B9547">
        <v>2016</v>
      </c>
      <c r="C9547" t="s">
        <v>27</v>
      </c>
      <c r="D9547" t="s">
        <v>120</v>
      </c>
      <c r="E9547">
        <v>12</v>
      </c>
      <c r="F9547" t="s">
        <v>150</v>
      </c>
      <c r="G9547">
        <v>1</v>
      </c>
      <c r="H9547">
        <v>0.74002812100000004</v>
      </c>
      <c r="I9547" t="s">
        <v>203</v>
      </c>
      <c r="J9547" t="s">
        <v>204</v>
      </c>
    </row>
    <row r="9548" spans="1:10">
      <c r="A9548" t="str">
        <f t="shared" si="149"/>
        <v>C712016FemaleNon-Maori12</v>
      </c>
      <c r="B9548">
        <v>2016</v>
      </c>
      <c r="C9548" t="s">
        <v>27</v>
      </c>
      <c r="D9548" t="s">
        <v>120</v>
      </c>
      <c r="E9548">
        <v>12</v>
      </c>
      <c r="F9548" t="s">
        <v>150</v>
      </c>
      <c r="G9548">
        <v>9</v>
      </c>
      <c r="H9548">
        <v>6.6602530900000003</v>
      </c>
      <c r="I9548" t="s">
        <v>96</v>
      </c>
      <c r="J9548" t="s">
        <v>167</v>
      </c>
    </row>
    <row r="9549" spans="1:10">
      <c r="A9549" t="str">
        <f t="shared" si="149"/>
        <v>C732016FemaleNon-Maori12</v>
      </c>
      <c r="B9549">
        <v>2016</v>
      </c>
      <c r="C9549" t="s">
        <v>27</v>
      </c>
      <c r="D9549" t="s">
        <v>120</v>
      </c>
      <c r="E9549">
        <v>12</v>
      </c>
      <c r="F9549" t="s">
        <v>150</v>
      </c>
      <c r="G9549">
        <v>18</v>
      </c>
      <c r="H9549">
        <v>13.320506180000001</v>
      </c>
      <c r="I9549" t="s">
        <v>97</v>
      </c>
      <c r="J9549" t="s">
        <v>183</v>
      </c>
    </row>
    <row r="9550" spans="1:10">
      <c r="A9550" t="str">
        <f t="shared" si="149"/>
        <v>C742016FemaleNon-Maori12</v>
      </c>
      <c r="B9550">
        <v>2016</v>
      </c>
      <c r="C9550" t="s">
        <v>27</v>
      </c>
      <c r="D9550" t="s">
        <v>120</v>
      </c>
      <c r="E9550">
        <v>12</v>
      </c>
      <c r="F9550" t="s">
        <v>150</v>
      </c>
      <c r="G9550">
        <v>1</v>
      </c>
      <c r="H9550">
        <v>0.74002812100000004</v>
      </c>
      <c r="I9550" t="s">
        <v>170</v>
      </c>
      <c r="J9550" t="s">
        <v>171</v>
      </c>
    </row>
    <row r="9551" spans="1:10">
      <c r="A9551" t="str">
        <f t="shared" si="149"/>
        <v>C77-C792016FemaleNon-Maori12</v>
      </c>
      <c r="B9551">
        <v>2016</v>
      </c>
      <c r="C9551" t="s">
        <v>27</v>
      </c>
      <c r="D9551" t="s">
        <v>120</v>
      </c>
      <c r="E9551">
        <v>12</v>
      </c>
      <c r="F9551" t="s">
        <v>150</v>
      </c>
      <c r="G9551">
        <v>8</v>
      </c>
      <c r="H9551">
        <v>5.9202249690000004</v>
      </c>
      <c r="I9551" t="s">
        <v>215</v>
      </c>
      <c r="J9551" t="s">
        <v>216</v>
      </c>
    </row>
    <row r="9552" spans="1:10">
      <c r="A9552" t="str">
        <f t="shared" si="149"/>
        <v>C802016FemaleNon-Maori12</v>
      </c>
      <c r="B9552">
        <v>2016</v>
      </c>
      <c r="C9552" t="s">
        <v>27</v>
      </c>
      <c r="D9552" t="s">
        <v>120</v>
      </c>
      <c r="E9552">
        <v>12</v>
      </c>
      <c r="F9552" t="s">
        <v>150</v>
      </c>
      <c r="G9552">
        <v>1</v>
      </c>
      <c r="H9552">
        <v>0.74002812100000004</v>
      </c>
      <c r="I9552" t="s">
        <v>229</v>
      </c>
      <c r="J9552" t="s">
        <v>230</v>
      </c>
    </row>
    <row r="9553" spans="1:10">
      <c r="A9553" t="str">
        <f t="shared" si="149"/>
        <v>C812016FemaleNon-Maori12</v>
      </c>
      <c r="B9553">
        <v>2016</v>
      </c>
      <c r="C9553" t="s">
        <v>27</v>
      </c>
      <c r="D9553" t="s">
        <v>120</v>
      </c>
      <c r="E9553">
        <v>12</v>
      </c>
      <c r="F9553" t="s">
        <v>150</v>
      </c>
      <c r="G9553">
        <v>3</v>
      </c>
      <c r="H9553">
        <v>2.2200843629999998</v>
      </c>
      <c r="I9553" t="s">
        <v>98</v>
      </c>
      <c r="J9553" t="s">
        <v>172</v>
      </c>
    </row>
    <row r="9554" spans="1:10">
      <c r="A9554" t="str">
        <f t="shared" si="149"/>
        <v>C82-C86, C962016FemaleNon-Maori12</v>
      </c>
      <c r="B9554">
        <v>2016</v>
      </c>
      <c r="C9554" t="s">
        <v>27</v>
      </c>
      <c r="D9554" t="s">
        <v>120</v>
      </c>
      <c r="E9554">
        <v>12</v>
      </c>
      <c r="F9554" t="s">
        <v>150</v>
      </c>
      <c r="G9554">
        <v>31</v>
      </c>
      <c r="H9554">
        <v>22.940871749999999</v>
      </c>
      <c r="I9554" t="s">
        <v>99</v>
      </c>
      <c r="J9554" t="s">
        <v>173</v>
      </c>
    </row>
    <row r="9555" spans="1:10">
      <c r="A9555" t="str">
        <f t="shared" si="149"/>
        <v>C882016FemaleNon-Maori12</v>
      </c>
      <c r="B9555">
        <v>2016</v>
      </c>
      <c r="C9555" t="s">
        <v>27</v>
      </c>
      <c r="D9555" t="s">
        <v>120</v>
      </c>
      <c r="E9555">
        <v>12</v>
      </c>
      <c r="F9555" t="s">
        <v>150</v>
      </c>
      <c r="G9555">
        <v>6</v>
      </c>
      <c r="H9555">
        <v>4.4401687259999996</v>
      </c>
      <c r="I9555" t="s">
        <v>195</v>
      </c>
      <c r="J9555" t="s">
        <v>196</v>
      </c>
    </row>
    <row r="9556" spans="1:10">
      <c r="A9556" t="str">
        <f t="shared" si="149"/>
        <v>C902016FemaleNon-Maori12</v>
      </c>
      <c r="B9556">
        <v>2016</v>
      </c>
      <c r="C9556" t="s">
        <v>27</v>
      </c>
      <c r="D9556" t="s">
        <v>120</v>
      </c>
      <c r="E9556">
        <v>12</v>
      </c>
      <c r="F9556" t="s">
        <v>150</v>
      </c>
      <c r="G9556">
        <v>16</v>
      </c>
      <c r="H9556">
        <v>11.840449939999999</v>
      </c>
      <c r="I9556" t="s">
        <v>100</v>
      </c>
      <c r="J9556" t="s">
        <v>205</v>
      </c>
    </row>
    <row r="9557" spans="1:10">
      <c r="A9557" t="str">
        <f t="shared" si="149"/>
        <v>C91-C952016FemaleNon-Maori12</v>
      </c>
      <c r="B9557">
        <v>2016</v>
      </c>
      <c r="C9557" t="s">
        <v>27</v>
      </c>
      <c r="D9557" t="s">
        <v>120</v>
      </c>
      <c r="E9557">
        <v>12</v>
      </c>
      <c r="F9557" t="s">
        <v>150</v>
      </c>
      <c r="G9557">
        <v>17</v>
      </c>
      <c r="H9557">
        <v>12.580478060000001</v>
      </c>
      <c r="I9557" t="s">
        <v>101</v>
      </c>
      <c r="J9557" t="s">
        <v>174</v>
      </c>
    </row>
    <row r="9558" spans="1:10">
      <c r="A9558" t="str">
        <f t="shared" si="149"/>
        <v>D45-D472016FemaleNon-Maori12</v>
      </c>
      <c r="B9558">
        <v>2016</v>
      </c>
      <c r="C9558" t="s">
        <v>27</v>
      </c>
      <c r="D9558" t="s">
        <v>120</v>
      </c>
      <c r="E9558">
        <v>12</v>
      </c>
      <c r="F9558" t="s">
        <v>150</v>
      </c>
      <c r="G9558">
        <v>15</v>
      </c>
      <c r="H9558">
        <v>11.100421819999999</v>
      </c>
      <c r="I9558" t="s">
        <v>140</v>
      </c>
      <c r="J9558" t="s">
        <v>181</v>
      </c>
    </row>
    <row r="9559" spans="1:10">
      <c r="A9559" t="str">
        <f t="shared" si="149"/>
        <v>C00-C142017FemaleNon-Maori12</v>
      </c>
      <c r="B9559">
        <v>2017</v>
      </c>
      <c r="C9559" t="s">
        <v>27</v>
      </c>
      <c r="D9559" t="s">
        <v>120</v>
      </c>
      <c r="E9559">
        <v>12</v>
      </c>
      <c r="F9559" t="s">
        <v>150</v>
      </c>
      <c r="G9559">
        <v>24</v>
      </c>
      <c r="H9559">
        <v>17.284839760000001</v>
      </c>
      <c r="I9559" t="s">
        <v>86</v>
      </c>
      <c r="J9559" t="s">
        <v>180</v>
      </c>
    </row>
    <row r="9560" spans="1:10">
      <c r="A9560" t="str">
        <f t="shared" si="149"/>
        <v>C152017FemaleNon-Maori12</v>
      </c>
      <c r="B9560">
        <v>2017</v>
      </c>
      <c r="C9560" t="s">
        <v>27</v>
      </c>
      <c r="D9560" t="s">
        <v>120</v>
      </c>
      <c r="E9560">
        <v>12</v>
      </c>
      <c r="F9560" t="s">
        <v>150</v>
      </c>
      <c r="G9560">
        <v>5</v>
      </c>
      <c r="H9560">
        <v>3.601008282</v>
      </c>
      <c r="I9560" t="s">
        <v>87</v>
      </c>
      <c r="J9560" t="s">
        <v>217</v>
      </c>
    </row>
    <row r="9561" spans="1:10">
      <c r="A9561" t="str">
        <f t="shared" si="149"/>
        <v>C162017FemaleNon-Maori12</v>
      </c>
      <c r="B9561">
        <v>2017</v>
      </c>
      <c r="C9561" t="s">
        <v>27</v>
      </c>
      <c r="D9561" t="s">
        <v>120</v>
      </c>
      <c r="E9561">
        <v>12</v>
      </c>
      <c r="F9561" t="s">
        <v>150</v>
      </c>
      <c r="G9561">
        <v>6</v>
      </c>
      <c r="H9561">
        <v>4.3212099390000001</v>
      </c>
      <c r="I9561" t="s">
        <v>88</v>
      </c>
      <c r="J9561" t="s">
        <v>188</v>
      </c>
    </row>
    <row r="9562" spans="1:10">
      <c r="A9562" t="str">
        <f t="shared" si="149"/>
        <v>C172017FemaleNon-Maori12</v>
      </c>
      <c r="B9562">
        <v>2017</v>
      </c>
      <c r="C9562" t="s">
        <v>27</v>
      </c>
      <c r="D9562" t="s">
        <v>120</v>
      </c>
      <c r="E9562">
        <v>12</v>
      </c>
      <c r="F9562" t="s">
        <v>150</v>
      </c>
      <c r="G9562">
        <v>5</v>
      </c>
      <c r="H9562">
        <v>3.601008282</v>
      </c>
      <c r="I9562" t="s">
        <v>208</v>
      </c>
      <c r="J9562" t="s">
        <v>209</v>
      </c>
    </row>
    <row r="9563" spans="1:10">
      <c r="A9563" t="str">
        <f t="shared" si="149"/>
        <v>C18-C212017FemaleNon-Maori12</v>
      </c>
      <c r="B9563">
        <v>2017</v>
      </c>
      <c r="C9563" t="s">
        <v>27</v>
      </c>
      <c r="D9563" t="s">
        <v>120</v>
      </c>
      <c r="E9563">
        <v>12</v>
      </c>
      <c r="F9563" t="s">
        <v>150</v>
      </c>
      <c r="G9563">
        <v>96</v>
      </c>
      <c r="H9563">
        <v>69.139359020000001</v>
      </c>
      <c r="I9563" t="s">
        <v>89</v>
      </c>
      <c r="J9563" t="s">
        <v>182</v>
      </c>
    </row>
    <row r="9564" spans="1:10">
      <c r="A9564" t="str">
        <f t="shared" si="149"/>
        <v>C222017FemaleNon-Maori12</v>
      </c>
      <c r="B9564">
        <v>2017</v>
      </c>
      <c r="C9564" t="s">
        <v>27</v>
      </c>
      <c r="D9564" t="s">
        <v>120</v>
      </c>
      <c r="E9564">
        <v>12</v>
      </c>
      <c r="F9564" t="s">
        <v>150</v>
      </c>
      <c r="G9564">
        <v>5</v>
      </c>
      <c r="H9564">
        <v>3.601008282</v>
      </c>
      <c r="I9564" t="s">
        <v>90</v>
      </c>
      <c r="J9564" t="s">
        <v>159</v>
      </c>
    </row>
    <row r="9565" spans="1:10">
      <c r="A9565" t="str">
        <f t="shared" si="149"/>
        <v>C232017FemaleNon-Maori12</v>
      </c>
      <c r="B9565">
        <v>2017</v>
      </c>
      <c r="C9565" t="s">
        <v>27</v>
      </c>
      <c r="D9565" t="s">
        <v>120</v>
      </c>
      <c r="E9565">
        <v>12</v>
      </c>
      <c r="F9565" t="s">
        <v>150</v>
      </c>
      <c r="G9565">
        <v>3</v>
      </c>
      <c r="H9565">
        <v>2.160604969</v>
      </c>
      <c r="I9565" t="s">
        <v>227</v>
      </c>
      <c r="J9565" t="s">
        <v>228</v>
      </c>
    </row>
    <row r="9566" spans="1:10">
      <c r="A9566" t="str">
        <f t="shared" si="149"/>
        <v>C252017FemaleNon-Maori12</v>
      </c>
      <c r="B9566">
        <v>2017</v>
      </c>
      <c r="C9566" t="s">
        <v>27</v>
      </c>
      <c r="D9566" t="s">
        <v>120</v>
      </c>
      <c r="E9566">
        <v>12</v>
      </c>
      <c r="F9566" t="s">
        <v>150</v>
      </c>
      <c r="G9566">
        <v>14</v>
      </c>
      <c r="H9566">
        <v>10.082823189999999</v>
      </c>
      <c r="I9566" t="s">
        <v>91</v>
      </c>
      <c r="J9566" t="s">
        <v>197</v>
      </c>
    </row>
    <row r="9567" spans="1:10">
      <c r="A9567" t="str">
        <f t="shared" si="149"/>
        <v>C262017FemaleNon-Maori12</v>
      </c>
      <c r="B9567">
        <v>2017</v>
      </c>
      <c r="C9567" t="s">
        <v>27</v>
      </c>
      <c r="D9567" t="s">
        <v>120</v>
      </c>
      <c r="E9567">
        <v>12</v>
      </c>
      <c r="F9567" t="s">
        <v>150</v>
      </c>
      <c r="G9567">
        <v>2</v>
      </c>
      <c r="H9567">
        <v>1.440403313</v>
      </c>
      <c r="I9567" t="s">
        <v>198</v>
      </c>
      <c r="J9567" t="s">
        <v>199</v>
      </c>
    </row>
    <row r="9568" spans="1:10">
      <c r="A9568" t="str">
        <f t="shared" si="149"/>
        <v>C322017FemaleNon-Maori12</v>
      </c>
      <c r="B9568">
        <v>2017</v>
      </c>
      <c r="C9568" t="s">
        <v>27</v>
      </c>
      <c r="D9568" t="s">
        <v>120</v>
      </c>
      <c r="E9568">
        <v>12</v>
      </c>
      <c r="F9568" t="s">
        <v>150</v>
      </c>
      <c r="G9568">
        <v>1</v>
      </c>
      <c r="H9568">
        <v>0.72020165599999997</v>
      </c>
      <c r="I9568" t="s">
        <v>189</v>
      </c>
      <c r="J9568" t="s">
        <v>190</v>
      </c>
    </row>
    <row r="9569" spans="1:10">
      <c r="A9569" t="str">
        <f t="shared" si="149"/>
        <v>C33-C342017FemaleNon-Maori12</v>
      </c>
      <c r="B9569">
        <v>2017</v>
      </c>
      <c r="C9569" t="s">
        <v>27</v>
      </c>
      <c r="D9569" t="s">
        <v>120</v>
      </c>
      <c r="E9569">
        <v>12</v>
      </c>
      <c r="F9569" t="s">
        <v>150</v>
      </c>
      <c r="G9569">
        <v>72</v>
      </c>
      <c r="H9569">
        <v>51.854519269999997</v>
      </c>
      <c r="I9569" t="s">
        <v>92</v>
      </c>
      <c r="J9569" t="s">
        <v>175</v>
      </c>
    </row>
    <row r="9570" spans="1:10">
      <c r="A9570" t="str">
        <f t="shared" si="149"/>
        <v>C382017FemaleNon-Maori12</v>
      </c>
      <c r="B9570">
        <v>2017</v>
      </c>
      <c r="C9570" t="s">
        <v>27</v>
      </c>
      <c r="D9570" t="s">
        <v>120</v>
      </c>
      <c r="E9570">
        <v>12</v>
      </c>
      <c r="F9570" t="s">
        <v>150</v>
      </c>
      <c r="G9570">
        <v>1</v>
      </c>
      <c r="H9570">
        <v>0.72020165599999997</v>
      </c>
      <c r="I9570" t="s">
        <v>191</v>
      </c>
      <c r="J9570" t="s">
        <v>192</v>
      </c>
    </row>
    <row r="9571" spans="1:10">
      <c r="A9571" t="str">
        <f t="shared" si="149"/>
        <v>C432017FemaleNon-Maori12</v>
      </c>
      <c r="B9571">
        <v>2017</v>
      </c>
      <c r="C9571" t="s">
        <v>27</v>
      </c>
      <c r="D9571" t="s">
        <v>120</v>
      </c>
      <c r="E9571">
        <v>12</v>
      </c>
      <c r="F9571" t="s">
        <v>150</v>
      </c>
      <c r="G9571">
        <v>126</v>
      </c>
      <c r="H9571">
        <v>90.745408710000007</v>
      </c>
      <c r="I9571" t="s">
        <v>93</v>
      </c>
      <c r="J9571" t="s">
        <v>186</v>
      </c>
    </row>
    <row r="9572" spans="1:10">
      <c r="A9572" t="str">
        <f t="shared" si="149"/>
        <v>C442017FemaleNon-Maori12</v>
      </c>
      <c r="B9572">
        <v>2017</v>
      </c>
      <c r="C9572" t="s">
        <v>27</v>
      </c>
      <c r="D9572" t="s">
        <v>120</v>
      </c>
      <c r="E9572">
        <v>12</v>
      </c>
      <c r="F9572" t="s">
        <v>150</v>
      </c>
      <c r="G9572">
        <v>2</v>
      </c>
      <c r="H9572">
        <v>1.440403313</v>
      </c>
      <c r="I9572" t="s">
        <v>176</v>
      </c>
      <c r="J9572" t="s">
        <v>177</v>
      </c>
    </row>
    <row r="9573" spans="1:10">
      <c r="A9573" t="str">
        <f t="shared" si="149"/>
        <v>C482017FemaleNon-Maori12</v>
      </c>
      <c r="B9573">
        <v>2017</v>
      </c>
      <c r="C9573" t="s">
        <v>27</v>
      </c>
      <c r="D9573" t="s">
        <v>120</v>
      </c>
      <c r="E9573">
        <v>12</v>
      </c>
      <c r="F9573" t="s">
        <v>150</v>
      </c>
      <c r="G9573">
        <v>5</v>
      </c>
      <c r="H9573">
        <v>3.601008282</v>
      </c>
      <c r="I9573" t="s">
        <v>200</v>
      </c>
      <c r="J9573" t="s">
        <v>201</v>
      </c>
    </row>
    <row r="9574" spans="1:10">
      <c r="A9574" t="str">
        <f t="shared" si="149"/>
        <v>C492017FemaleNon-Maori12</v>
      </c>
      <c r="B9574">
        <v>2017</v>
      </c>
      <c r="C9574" t="s">
        <v>27</v>
      </c>
      <c r="D9574" t="s">
        <v>120</v>
      </c>
      <c r="E9574">
        <v>12</v>
      </c>
      <c r="F9574" t="s">
        <v>150</v>
      </c>
      <c r="G9574">
        <v>2</v>
      </c>
      <c r="H9574">
        <v>1.440403313</v>
      </c>
      <c r="I9574" t="s">
        <v>162</v>
      </c>
      <c r="J9574" t="s">
        <v>163</v>
      </c>
    </row>
    <row r="9575" spans="1:10">
      <c r="A9575" t="str">
        <f t="shared" si="149"/>
        <v>C502017FemaleNon-Maori12</v>
      </c>
      <c r="B9575">
        <v>2017</v>
      </c>
      <c r="C9575" t="s">
        <v>27</v>
      </c>
      <c r="D9575" t="s">
        <v>120</v>
      </c>
      <c r="E9575">
        <v>12</v>
      </c>
      <c r="F9575" t="s">
        <v>150</v>
      </c>
      <c r="G9575">
        <v>334</v>
      </c>
      <c r="H9575">
        <v>240.5473533</v>
      </c>
      <c r="I9575" t="s">
        <v>102</v>
      </c>
      <c r="J9575" t="s">
        <v>214</v>
      </c>
    </row>
    <row r="9576" spans="1:10">
      <c r="A9576" t="str">
        <f t="shared" si="149"/>
        <v>C512017FemaleNon-Maori12</v>
      </c>
      <c r="B9576">
        <v>2017</v>
      </c>
      <c r="C9576" t="s">
        <v>27</v>
      </c>
      <c r="D9576" t="s">
        <v>120</v>
      </c>
      <c r="E9576">
        <v>12</v>
      </c>
      <c r="F9576" t="s">
        <v>150</v>
      </c>
      <c r="G9576">
        <v>4</v>
      </c>
      <c r="H9576">
        <v>2.880806626</v>
      </c>
      <c r="I9576" t="s">
        <v>106</v>
      </c>
      <c r="J9576" t="s">
        <v>238</v>
      </c>
    </row>
    <row r="9577" spans="1:10">
      <c r="A9577" t="str">
        <f t="shared" si="149"/>
        <v>C522017FemaleNon-Maori12</v>
      </c>
      <c r="B9577">
        <v>2017</v>
      </c>
      <c r="C9577" t="s">
        <v>27</v>
      </c>
      <c r="D9577" t="s">
        <v>120</v>
      </c>
      <c r="E9577">
        <v>12</v>
      </c>
      <c r="F9577" t="s">
        <v>150</v>
      </c>
      <c r="G9577">
        <v>2</v>
      </c>
      <c r="H9577">
        <v>1.440403313</v>
      </c>
      <c r="I9577" t="s">
        <v>239</v>
      </c>
      <c r="J9577" t="s">
        <v>240</v>
      </c>
    </row>
    <row r="9578" spans="1:10">
      <c r="A9578" t="str">
        <f t="shared" si="149"/>
        <v>C532017FemaleNon-Maori12</v>
      </c>
      <c r="B9578">
        <v>2017</v>
      </c>
      <c r="C9578" t="s">
        <v>27</v>
      </c>
      <c r="D9578" t="s">
        <v>120</v>
      </c>
      <c r="E9578">
        <v>12</v>
      </c>
      <c r="F9578" t="s">
        <v>150</v>
      </c>
      <c r="G9578">
        <v>10</v>
      </c>
      <c r="H9578">
        <v>7.2020165650000001</v>
      </c>
      <c r="I9578" t="s">
        <v>103</v>
      </c>
      <c r="J9578" t="s">
        <v>235</v>
      </c>
    </row>
    <row r="9579" spans="1:10">
      <c r="A9579" t="str">
        <f t="shared" si="149"/>
        <v>C54-C552017FemaleNon-Maori12</v>
      </c>
      <c r="B9579">
        <v>2017</v>
      </c>
      <c r="C9579" t="s">
        <v>27</v>
      </c>
      <c r="D9579" t="s">
        <v>120</v>
      </c>
      <c r="E9579">
        <v>12</v>
      </c>
      <c r="F9579" t="s">
        <v>150</v>
      </c>
      <c r="G9579">
        <v>92</v>
      </c>
      <c r="H9579">
        <v>66.258552390000006</v>
      </c>
      <c r="I9579" t="s">
        <v>104</v>
      </c>
      <c r="J9579" t="s">
        <v>234</v>
      </c>
    </row>
    <row r="9580" spans="1:10">
      <c r="A9580" t="str">
        <f t="shared" si="149"/>
        <v>C56-C572017FemaleNon-Maori12</v>
      </c>
      <c r="B9580">
        <v>2017</v>
      </c>
      <c r="C9580" t="s">
        <v>27</v>
      </c>
      <c r="D9580" t="s">
        <v>120</v>
      </c>
      <c r="E9580">
        <v>12</v>
      </c>
      <c r="F9580" t="s">
        <v>150</v>
      </c>
      <c r="G9580">
        <v>35</v>
      </c>
      <c r="H9580">
        <v>25.207057979999998</v>
      </c>
      <c r="I9580" t="s">
        <v>105</v>
      </c>
      <c r="J9580" t="s">
        <v>233</v>
      </c>
    </row>
    <row r="9581" spans="1:10">
      <c r="A9581" t="str">
        <f t="shared" si="149"/>
        <v>C64-C66, C682017FemaleNon-Maori12</v>
      </c>
      <c r="B9581">
        <v>2017</v>
      </c>
      <c r="C9581" t="s">
        <v>27</v>
      </c>
      <c r="D9581" t="s">
        <v>120</v>
      </c>
      <c r="E9581">
        <v>12</v>
      </c>
      <c r="F9581" t="s">
        <v>150</v>
      </c>
      <c r="G9581">
        <v>18</v>
      </c>
      <c r="H9581">
        <v>12.96362982</v>
      </c>
      <c r="I9581" t="s">
        <v>94</v>
      </c>
      <c r="J9581" t="s">
        <v>164</v>
      </c>
    </row>
    <row r="9582" spans="1:10">
      <c r="A9582" t="str">
        <f t="shared" si="149"/>
        <v>C672017FemaleNon-Maori12</v>
      </c>
      <c r="B9582">
        <v>2017</v>
      </c>
      <c r="C9582" t="s">
        <v>27</v>
      </c>
      <c r="D9582" t="s">
        <v>120</v>
      </c>
      <c r="E9582">
        <v>12</v>
      </c>
      <c r="F9582" t="s">
        <v>150</v>
      </c>
      <c r="G9582">
        <v>8</v>
      </c>
      <c r="H9582">
        <v>5.7616132520000001</v>
      </c>
      <c r="I9582" t="s">
        <v>95</v>
      </c>
      <c r="J9582" t="s">
        <v>226</v>
      </c>
    </row>
    <row r="9583" spans="1:10">
      <c r="A9583" t="str">
        <f t="shared" si="149"/>
        <v>C692017FemaleNon-Maori12</v>
      </c>
      <c r="B9583">
        <v>2017</v>
      </c>
      <c r="C9583" t="s">
        <v>27</v>
      </c>
      <c r="D9583" t="s">
        <v>120</v>
      </c>
      <c r="E9583">
        <v>12</v>
      </c>
      <c r="F9583" t="s">
        <v>150</v>
      </c>
      <c r="G9583">
        <v>2</v>
      </c>
      <c r="H9583">
        <v>1.440403313</v>
      </c>
      <c r="I9583" t="s">
        <v>165</v>
      </c>
      <c r="J9583" t="s">
        <v>166</v>
      </c>
    </row>
    <row r="9584" spans="1:10">
      <c r="A9584" t="str">
        <f t="shared" si="149"/>
        <v>C712017FemaleNon-Maori12</v>
      </c>
      <c r="B9584">
        <v>2017</v>
      </c>
      <c r="C9584" t="s">
        <v>27</v>
      </c>
      <c r="D9584" t="s">
        <v>120</v>
      </c>
      <c r="E9584">
        <v>12</v>
      </c>
      <c r="F9584" t="s">
        <v>150</v>
      </c>
      <c r="G9584">
        <v>12</v>
      </c>
      <c r="H9584">
        <v>8.6424198780000001</v>
      </c>
      <c r="I9584" t="s">
        <v>96</v>
      </c>
      <c r="J9584" t="s">
        <v>167</v>
      </c>
    </row>
    <row r="9585" spans="1:10">
      <c r="A9585" t="str">
        <f t="shared" si="149"/>
        <v>C732017FemaleNon-Maori12</v>
      </c>
      <c r="B9585">
        <v>2017</v>
      </c>
      <c r="C9585" t="s">
        <v>27</v>
      </c>
      <c r="D9585" t="s">
        <v>120</v>
      </c>
      <c r="E9585">
        <v>12</v>
      </c>
      <c r="F9585" t="s">
        <v>150</v>
      </c>
      <c r="G9585">
        <v>29</v>
      </c>
      <c r="H9585">
        <v>20.885848039999999</v>
      </c>
      <c r="I9585" t="s">
        <v>97</v>
      </c>
      <c r="J9585" t="s">
        <v>183</v>
      </c>
    </row>
    <row r="9586" spans="1:10">
      <c r="A9586" t="str">
        <f t="shared" si="149"/>
        <v>C77-C792017FemaleNon-Maori12</v>
      </c>
      <c r="B9586">
        <v>2017</v>
      </c>
      <c r="C9586" t="s">
        <v>27</v>
      </c>
      <c r="D9586" t="s">
        <v>120</v>
      </c>
      <c r="E9586">
        <v>12</v>
      </c>
      <c r="F9586" t="s">
        <v>150</v>
      </c>
      <c r="G9586">
        <v>7</v>
      </c>
      <c r="H9586">
        <v>5.0414115949999996</v>
      </c>
      <c r="I9586" t="s">
        <v>215</v>
      </c>
      <c r="J9586" t="s">
        <v>216</v>
      </c>
    </row>
    <row r="9587" spans="1:10">
      <c r="A9587" t="str">
        <f t="shared" si="149"/>
        <v>C802017FemaleNon-Maori12</v>
      </c>
      <c r="B9587">
        <v>2017</v>
      </c>
      <c r="C9587" t="s">
        <v>27</v>
      </c>
      <c r="D9587" t="s">
        <v>120</v>
      </c>
      <c r="E9587">
        <v>12</v>
      </c>
      <c r="F9587" t="s">
        <v>150</v>
      </c>
      <c r="G9587">
        <v>1</v>
      </c>
      <c r="H9587">
        <v>0.72020165599999997</v>
      </c>
      <c r="I9587" t="s">
        <v>229</v>
      </c>
      <c r="J9587" t="s">
        <v>230</v>
      </c>
    </row>
    <row r="9588" spans="1:10">
      <c r="A9588" t="str">
        <f t="shared" si="149"/>
        <v>C812017FemaleNon-Maori12</v>
      </c>
      <c r="B9588">
        <v>2017</v>
      </c>
      <c r="C9588" t="s">
        <v>27</v>
      </c>
      <c r="D9588" t="s">
        <v>120</v>
      </c>
      <c r="E9588">
        <v>12</v>
      </c>
      <c r="F9588" t="s">
        <v>150</v>
      </c>
      <c r="G9588">
        <v>6</v>
      </c>
      <c r="H9588">
        <v>4.3212099390000001</v>
      </c>
      <c r="I9588" t="s">
        <v>98</v>
      </c>
      <c r="J9588" t="s">
        <v>172</v>
      </c>
    </row>
    <row r="9589" spans="1:10">
      <c r="A9589" t="str">
        <f t="shared" si="149"/>
        <v>C82-C86, C962017FemaleNon-Maori12</v>
      </c>
      <c r="B9589">
        <v>2017</v>
      </c>
      <c r="C9589" t="s">
        <v>27</v>
      </c>
      <c r="D9589" t="s">
        <v>120</v>
      </c>
      <c r="E9589">
        <v>12</v>
      </c>
      <c r="F9589" t="s">
        <v>150</v>
      </c>
      <c r="G9589">
        <v>31</v>
      </c>
      <c r="H9589">
        <v>22.32625135</v>
      </c>
      <c r="I9589" t="s">
        <v>99</v>
      </c>
      <c r="J9589" t="s">
        <v>173</v>
      </c>
    </row>
    <row r="9590" spans="1:10">
      <c r="A9590" t="str">
        <f t="shared" si="149"/>
        <v>C882017FemaleNon-Maori12</v>
      </c>
      <c r="B9590">
        <v>2017</v>
      </c>
      <c r="C9590" t="s">
        <v>27</v>
      </c>
      <c r="D9590" t="s">
        <v>120</v>
      </c>
      <c r="E9590">
        <v>12</v>
      </c>
      <c r="F9590" t="s">
        <v>150</v>
      </c>
      <c r="G9590">
        <v>4</v>
      </c>
      <c r="H9590">
        <v>2.880806626</v>
      </c>
      <c r="I9590" t="s">
        <v>195</v>
      </c>
      <c r="J9590" t="s">
        <v>196</v>
      </c>
    </row>
    <row r="9591" spans="1:10">
      <c r="A9591" t="str">
        <f t="shared" si="149"/>
        <v>C902017FemaleNon-Maori12</v>
      </c>
      <c r="B9591">
        <v>2017</v>
      </c>
      <c r="C9591" t="s">
        <v>27</v>
      </c>
      <c r="D9591" t="s">
        <v>120</v>
      </c>
      <c r="E9591">
        <v>12</v>
      </c>
      <c r="F9591" t="s">
        <v>150</v>
      </c>
      <c r="G9591">
        <v>10</v>
      </c>
      <c r="H9591">
        <v>7.2020165650000001</v>
      </c>
      <c r="I9591" t="s">
        <v>100</v>
      </c>
      <c r="J9591" t="s">
        <v>205</v>
      </c>
    </row>
    <row r="9592" spans="1:10">
      <c r="A9592" t="str">
        <f t="shared" si="149"/>
        <v>C91-C952017FemaleNon-Maori12</v>
      </c>
      <c r="B9592">
        <v>2017</v>
      </c>
      <c r="C9592" t="s">
        <v>27</v>
      </c>
      <c r="D9592" t="s">
        <v>120</v>
      </c>
      <c r="E9592">
        <v>12</v>
      </c>
      <c r="F9592" t="s">
        <v>150</v>
      </c>
      <c r="G9592">
        <v>16</v>
      </c>
      <c r="H9592">
        <v>11.5232265</v>
      </c>
      <c r="I9592" t="s">
        <v>101</v>
      </c>
      <c r="J9592" t="s">
        <v>174</v>
      </c>
    </row>
    <row r="9593" spans="1:10">
      <c r="A9593" t="str">
        <f t="shared" si="149"/>
        <v>D45-D472017FemaleNon-Maori12</v>
      </c>
      <c r="B9593">
        <v>2017</v>
      </c>
      <c r="C9593" t="s">
        <v>27</v>
      </c>
      <c r="D9593" t="s">
        <v>120</v>
      </c>
      <c r="E9593">
        <v>12</v>
      </c>
      <c r="F9593" t="s">
        <v>150</v>
      </c>
      <c r="G9593">
        <v>5</v>
      </c>
      <c r="H9593">
        <v>3.601008282</v>
      </c>
      <c r="I9593" t="s">
        <v>140</v>
      </c>
      <c r="J9593" t="s">
        <v>181</v>
      </c>
    </row>
    <row r="9594" spans="1:10">
      <c r="A9594" t="str">
        <f t="shared" si="149"/>
        <v>C00-C142015FemaleNon-Maori13</v>
      </c>
      <c r="B9594">
        <v>2015</v>
      </c>
      <c r="C9594" t="s">
        <v>27</v>
      </c>
      <c r="D9594" t="s">
        <v>120</v>
      </c>
      <c r="E9594">
        <v>13</v>
      </c>
      <c r="F9594" t="s">
        <v>151</v>
      </c>
      <c r="G9594">
        <v>24</v>
      </c>
      <c r="H9594">
        <v>20.670054260000001</v>
      </c>
      <c r="I9594" t="s">
        <v>86</v>
      </c>
      <c r="J9594" t="s">
        <v>180</v>
      </c>
    </row>
    <row r="9595" spans="1:10">
      <c r="A9595" t="str">
        <f t="shared" si="149"/>
        <v>C152015FemaleNon-Maori13</v>
      </c>
      <c r="B9595">
        <v>2015</v>
      </c>
      <c r="C9595" t="s">
        <v>27</v>
      </c>
      <c r="D9595" t="s">
        <v>120</v>
      </c>
      <c r="E9595">
        <v>13</v>
      </c>
      <c r="F9595" t="s">
        <v>151</v>
      </c>
      <c r="G9595">
        <v>4</v>
      </c>
      <c r="H9595">
        <v>3.4450090430000002</v>
      </c>
      <c r="I9595" t="s">
        <v>87</v>
      </c>
      <c r="J9595" t="s">
        <v>217</v>
      </c>
    </row>
    <row r="9596" spans="1:10">
      <c r="A9596" t="str">
        <f t="shared" si="149"/>
        <v>C162015FemaleNon-Maori13</v>
      </c>
      <c r="B9596">
        <v>2015</v>
      </c>
      <c r="C9596" t="s">
        <v>27</v>
      </c>
      <c r="D9596" t="s">
        <v>120</v>
      </c>
      <c r="E9596">
        <v>13</v>
      </c>
      <c r="F9596" t="s">
        <v>151</v>
      </c>
      <c r="G9596">
        <v>17</v>
      </c>
      <c r="H9596">
        <v>14.641288429999999</v>
      </c>
      <c r="I9596" t="s">
        <v>88</v>
      </c>
      <c r="J9596" t="s">
        <v>188</v>
      </c>
    </row>
    <row r="9597" spans="1:10">
      <c r="A9597" t="str">
        <f t="shared" si="149"/>
        <v>C172015FemaleNon-Maori13</v>
      </c>
      <c r="B9597">
        <v>2015</v>
      </c>
      <c r="C9597" t="s">
        <v>27</v>
      </c>
      <c r="D9597" t="s">
        <v>120</v>
      </c>
      <c r="E9597">
        <v>13</v>
      </c>
      <c r="F9597" t="s">
        <v>151</v>
      </c>
      <c r="G9597">
        <v>4</v>
      </c>
      <c r="H9597">
        <v>3.4450090430000002</v>
      </c>
      <c r="I9597" t="s">
        <v>208</v>
      </c>
      <c r="J9597" t="s">
        <v>209</v>
      </c>
    </row>
    <row r="9598" spans="1:10">
      <c r="A9598" t="str">
        <f t="shared" si="149"/>
        <v>C18-C212015FemaleNon-Maori13</v>
      </c>
      <c r="B9598">
        <v>2015</v>
      </c>
      <c r="C9598" t="s">
        <v>27</v>
      </c>
      <c r="D9598" t="s">
        <v>120</v>
      </c>
      <c r="E9598">
        <v>13</v>
      </c>
      <c r="F9598" t="s">
        <v>151</v>
      </c>
      <c r="G9598">
        <v>98</v>
      </c>
      <c r="H9598">
        <v>84.402721560000003</v>
      </c>
      <c r="I9598" t="s">
        <v>89</v>
      </c>
      <c r="J9598" t="s">
        <v>182</v>
      </c>
    </row>
    <row r="9599" spans="1:10">
      <c r="A9599" t="str">
        <f t="shared" si="149"/>
        <v>C222015FemaleNon-Maori13</v>
      </c>
      <c r="B9599">
        <v>2015</v>
      </c>
      <c r="C9599" t="s">
        <v>27</v>
      </c>
      <c r="D9599" t="s">
        <v>120</v>
      </c>
      <c r="E9599">
        <v>13</v>
      </c>
      <c r="F9599" t="s">
        <v>151</v>
      </c>
      <c r="G9599">
        <v>7</v>
      </c>
      <c r="H9599">
        <v>6.0287658259999999</v>
      </c>
      <c r="I9599" t="s">
        <v>90</v>
      </c>
      <c r="J9599" t="s">
        <v>159</v>
      </c>
    </row>
    <row r="9600" spans="1:10">
      <c r="A9600" t="str">
        <f t="shared" si="149"/>
        <v>C232015FemaleNon-Maori13</v>
      </c>
      <c r="B9600">
        <v>2015</v>
      </c>
      <c r="C9600" t="s">
        <v>27</v>
      </c>
      <c r="D9600" t="s">
        <v>120</v>
      </c>
      <c r="E9600">
        <v>13</v>
      </c>
      <c r="F9600" t="s">
        <v>151</v>
      </c>
      <c r="G9600">
        <v>1</v>
      </c>
      <c r="H9600">
        <v>0.86125226099999996</v>
      </c>
      <c r="I9600" t="s">
        <v>227</v>
      </c>
      <c r="J9600" t="s">
        <v>228</v>
      </c>
    </row>
    <row r="9601" spans="1:10">
      <c r="A9601" t="str">
        <f t="shared" si="149"/>
        <v>C242015FemaleNon-Maori13</v>
      </c>
      <c r="B9601">
        <v>2015</v>
      </c>
      <c r="C9601" t="s">
        <v>27</v>
      </c>
      <c r="D9601" t="s">
        <v>120</v>
      </c>
      <c r="E9601">
        <v>13</v>
      </c>
      <c r="F9601" t="s">
        <v>151</v>
      </c>
      <c r="G9601">
        <v>2</v>
      </c>
      <c r="H9601">
        <v>1.7225045219999999</v>
      </c>
      <c r="I9601" t="s">
        <v>220</v>
      </c>
      <c r="J9601" t="s">
        <v>221</v>
      </c>
    </row>
    <row r="9602" spans="1:10">
      <c r="A9602" t="str">
        <f t="shared" si="149"/>
        <v>C252015FemaleNon-Maori13</v>
      </c>
      <c r="B9602">
        <v>2015</v>
      </c>
      <c r="C9602" t="s">
        <v>27</v>
      </c>
      <c r="D9602" t="s">
        <v>120</v>
      </c>
      <c r="E9602">
        <v>13</v>
      </c>
      <c r="F9602" t="s">
        <v>151</v>
      </c>
      <c r="G9602">
        <v>16</v>
      </c>
      <c r="H9602">
        <v>13.780036170000001</v>
      </c>
      <c r="I9602" t="s">
        <v>91</v>
      </c>
      <c r="J9602" t="s">
        <v>197</v>
      </c>
    </row>
    <row r="9603" spans="1:10">
      <c r="A9603" t="str">
        <f t="shared" ref="A9603:A9666" si="150">I9603&amp;B9603&amp;C9603&amp;D9603&amp;E9603</f>
        <v>C262015FemaleNon-Maori13</v>
      </c>
      <c r="B9603">
        <v>2015</v>
      </c>
      <c r="C9603" t="s">
        <v>27</v>
      </c>
      <c r="D9603" t="s">
        <v>120</v>
      </c>
      <c r="E9603">
        <v>13</v>
      </c>
      <c r="F9603" t="s">
        <v>151</v>
      </c>
      <c r="G9603">
        <v>2</v>
      </c>
      <c r="H9603">
        <v>1.7225045219999999</v>
      </c>
      <c r="I9603" t="s">
        <v>198</v>
      </c>
      <c r="J9603" t="s">
        <v>199</v>
      </c>
    </row>
    <row r="9604" spans="1:10">
      <c r="A9604" t="str">
        <f t="shared" si="150"/>
        <v>C302015FemaleNon-Maori13</v>
      </c>
      <c r="B9604">
        <v>2015</v>
      </c>
      <c r="C9604" t="s">
        <v>27</v>
      </c>
      <c r="D9604" t="s">
        <v>120</v>
      </c>
      <c r="E9604">
        <v>13</v>
      </c>
      <c r="F9604" t="s">
        <v>151</v>
      </c>
      <c r="G9604">
        <v>1</v>
      </c>
      <c r="H9604">
        <v>0.86125226099999996</v>
      </c>
      <c r="I9604" t="s">
        <v>210</v>
      </c>
      <c r="J9604" t="s">
        <v>211</v>
      </c>
    </row>
    <row r="9605" spans="1:10">
      <c r="A9605" t="str">
        <f t="shared" si="150"/>
        <v>C322015FemaleNon-Maori13</v>
      </c>
      <c r="B9605">
        <v>2015</v>
      </c>
      <c r="C9605" t="s">
        <v>27</v>
      </c>
      <c r="D9605" t="s">
        <v>120</v>
      </c>
      <c r="E9605">
        <v>13</v>
      </c>
      <c r="F9605" t="s">
        <v>151</v>
      </c>
      <c r="G9605">
        <v>1</v>
      </c>
      <c r="H9605">
        <v>0.86125226099999996</v>
      </c>
      <c r="I9605" t="s">
        <v>189</v>
      </c>
      <c r="J9605" t="s">
        <v>190</v>
      </c>
    </row>
    <row r="9606" spans="1:10">
      <c r="A9606" t="str">
        <f t="shared" si="150"/>
        <v>C33-C342015FemaleNon-Maori13</v>
      </c>
      <c r="B9606">
        <v>2015</v>
      </c>
      <c r="C9606" t="s">
        <v>27</v>
      </c>
      <c r="D9606" t="s">
        <v>120</v>
      </c>
      <c r="E9606">
        <v>13</v>
      </c>
      <c r="F9606" t="s">
        <v>151</v>
      </c>
      <c r="G9606">
        <v>96</v>
      </c>
      <c r="H9606">
        <v>82.680217040000002</v>
      </c>
      <c r="I9606" t="s">
        <v>92</v>
      </c>
      <c r="J9606" t="s">
        <v>175</v>
      </c>
    </row>
    <row r="9607" spans="1:10">
      <c r="A9607" t="str">
        <f t="shared" si="150"/>
        <v>C372015FemaleNon-Maori13</v>
      </c>
      <c r="B9607">
        <v>2015</v>
      </c>
      <c r="C9607" t="s">
        <v>27</v>
      </c>
      <c r="D9607" t="s">
        <v>120</v>
      </c>
      <c r="E9607">
        <v>13</v>
      </c>
      <c r="F9607" t="s">
        <v>151</v>
      </c>
      <c r="G9607">
        <v>2</v>
      </c>
      <c r="H9607">
        <v>1.7225045219999999</v>
      </c>
      <c r="I9607" t="s">
        <v>212</v>
      </c>
      <c r="J9607" t="s">
        <v>213</v>
      </c>
    </row>
    <row r="9608" spans="1:10">
      <c r="A9608" t="str">
        <f t="shared" si="150"/>
        <v>C382015FemaleNon-Maori13</v>
      </c>
      <c r="B9608">
        <v>2015</v>
      </c>
      <c r="C9608" t="s">
        <v>27</v>
      </c>
      <c r="D9608" t="s">
        <v>120</v>
      </c>
      <c r="E9608">
        <v>13</v>
      </c>
      <c r="F9608" t="s">
        <v>151</v>
      </c>
      <c r="G9608">
        <v>2</v>
      </c>
      <c r="H9608">
        <v>1.7225045219999999</v>
      </c>
      <c r="I9608" t="s">
        <v>191</v>
      </c>
      <c r="J9608" t="s">
        <v>192</v>
      </c>
    </row>
    <row r="9609" spans="1:10">
      <c r="A9609" t="str">
        <f t="shared" si="150"/>
        <v>C432015FemaleNon-Maori13</v>
      </c>
      <c r="B9609">
        <v>2015</v>
      </c>
      <c r="C9609" t="s">
        <v>27</v>
      </c>
      <c r="D9609" t="s">
        <v>120</v>
      </c>
      <c r="E9609">
        <v>13</v>
      </c>
      <c r="F9609" t="s">
        <v>151</v>
      </c>
      <c r="G9609">
        <v>95</v>
      </c>
      <c r="H9609">
        <v>81.818964769999994</v>
      </c>
      <c r="I9609" t="s">
        <v>93</v>
      </c>
      <c r="J9609" t="s">
        <v>186</v>
      </c>
    </row>
    <row r="9610" spans="1:10">
      <c r="A9610" t="str">
        <f t="shared" si="150"/>
        <v>C442015FemaleNon-Maori13</v>
      </c>
      <c r="B9610">
        <v>2015</v>
      </c>
      <c r="C9610" t="s">
        <v>27</v>
      </c>
      <c r="D9610" t="s">
        <v>120</v>
      </c>
      <c r="E9610">
        <v>13</v>
      </c>
      <c r="F9610" t="s">
        <v>151</v>
      </c>
      <c r="G9610">
        <v>1</v>
      </c>
      <c r="H9610">
        <v>0.86125226099999996</v>
      </c>
      <c r="I9610" t="s">
        <v>176</v>
      </c>
      <c r="J9610" t="s">
        <v>177</v>
      </c>
    </row>
    <row r="9611" spans="1:10">
      <c r="A9611" t="str">
        <f t="shared" si="150"/>
        <v>C452015FemaleNon-Maori13</v>
      </c>
      <c r="B9611">
        <v>2015</v>
      </c>
      <c r="C9611" t="s">
        <v>27</v>
      </c>
      <c r="D9611" t="s">
        <v>120</v>
      </c>
      <c r="E9611">
        <v>13</v>
      </c>
      <c r="F9611" t="s">
        <v>151</v>
      </c>
      <c r="G9611">
        <v>1</v>
      </c>
      <c r="H9611">
        <v>0.86125226099999996</v>
      </c>
      <c r="I9611" t="s">
        <v>218</v>
      </c>
      <c r="J9611" t="s">
        <v>219</v>
      </c>
    </row>
    <row r="9612" spans="1:10">
      <c r="A9612" t="str">
        <f t="shared" si="150"/>
        <v>C462015FemaleNon-Maori13</v>
      </c>
      <c r="B9612">
        <v>2015</v>
      </c>
      <c r="C9612" t="s">
        <v>27</v>
      </c>
      <c r="D9612" t="s">
        <v>120</v>
      </c>
      <c r="E9612">
        <v>13</v>
      </c>
      <c r="F9612" t="s">
        <v>151</v>
      </c>
      <c r="G9612">
        <v>1</v>
      </c>
      <c r="H9612">
        <v>0.86125226099999996</v>
      </c>
      <c r="I9612" t="s">
        <v>224</v>
      </c>
      <c r="J9612" t="s">
        <v>225</v>
      </c>
    </row>
    <row r="9613" spans="1:10">
      <c r="A9613" t="str">
        <f t="shared" si="150"/>
        <v>C482015FemaleNon-Maori13</v>
      </c>
      <c r="B9613">
        <v>2015</v>
      </c>
      <c r="C9613" t="s">
        <v>27</v>
      </c>
      <c r="D9613" t="s">
        <v>120</v>
      </c>
      <c r="E9613">
        <v>13</v>
      </c>
      <c r="F9613" t="s">
        <v>151</v>
      </c>
      <c r="G9613">
        <v>4</v>
      </c>
      <c r="H9613">
        <v>3.4450090430000002</v>
      </c>
      <c r="I9613" t="s">
        <v>200</v>
      </c>
      <c r="J9613" t="s">
        <v>201</v>
      </c>
    </row>
    <row r="9614" spans="1:10">
      <c r="A9614" t="str">
        <f t="shared" si="150"/>
        <v>C492015FemaleNon-Maori13</v>
      </c>
      <c r="B9614">
        <v>2015</v>
      </c>
      <c r="C9614" t="s">
        <v>27</v>
      </c>
      <c r="D9614" t="s">
        <v>120</v>
      </c>
      <c r="E9614">
        <v>13</v>
      </c>
      <c r="F9614" t="s">
        <v>151</v>
      </c>
      <c r="G9614">
        <v>5</v>
      </c>
      <c r="H9614">
        <v>4.3062613040000004</v>
      </c>
      <c r="I9614" t="s">
        <v>162</v>
      </c>
      <c r="J9614" t="s">
        <v>163</v>
      </c>
    </row>
    <row r="9615" spans="1:10">
      <c r="A9615" t="str">
        <f t="shared" si="150"/>
        <v>C502015FemaleNon-Maori13</v>
      </c>
      <c r="B9615">
        <v>2015</v>
      </c>
      <c r="C9615" t="s">
        <v>27</v>
      </c>
      <c r="D9615" t="s">
        <v>120</v>
      </c>
      <c r="E9615">
        <v>13</v>
      </c>
      <c r="F9615" t="s">
        <v>151</v>
      </c>
      <c r="G9615">
        <v>367</v>
      </c>
      <c r="H9615">
        <v>316.07957970000001</v>
      </c>
      <c r="I9615" t="s">
        <v>102</v>
      </c>
      <c r="J9615" t="s">
        <v>214</v>
      </c>
    </row>
    <row r="9616" spans="1:10">
      <c r="A9616" t="str">
        <f t="shared" si="150"/>
        <v>C512015FemaleNon-Maori13</v>
      </c>
      <c r="B9616">
        <v>2015</v>
      </c>
      <c r="C9616" t="s">
        <v>27</v>
      </c>
      <c r="D9616" t="s">
        <v>120</v>
      </c>
      <c r="E9616">
        <v>13</v>
      </c>
      <c r="F9616" t="s">
        <v>151</v>
      </c>
      <c r="G9616">
        <v>3</v>
      </c>
      <c r="H9616">
        <v>2.583756782</v>
      </c>
      <c r="I9616" t="s">
        <v>106</v>
      </c>
      <c r="J9616" t="s">
        <v>238</v>
      </c>
    </row>
    <row r="9617" spans="1:10">
      <c r="A9617" t="str">
        <f t="shared" si="150"/>
        <v>C532015FemaleNon-Maori13</v>
      </c>
      <c r="B9617">
        <v>2015</v>
      </c>
      <c r="C9617" t="s">
        <v>27</v>
      </c>
      <c r="D9617" t="s">
        <v>120</v>
      </c>
      <c r="E9617">
        <v>13</v>
      </c>
      <c r="F9617" t="s">
        <v>151</v>
      </c>
      <c r="G9617">
        <v>8</v>
      </c>
      <c r="H9617">
        <v>6.8900180860000004</v>
      </c>
      <c r="I9617" t="s">
        <v>103</v>
      </c>
      <c r="J9617" t="s">
        <v>235</v>
      </c>
    </row>
    <row r="9618" spans="1:10">
      <c r="A9618" t="str">
        <f t="shared" si="150"/>
        <v>C54-C552015FemaleNon-Maori13</v>
      </c>
      <c r="B9618">
        <v>2015</v>
      </c>
      <c r="C9618" t="s">
        <v>27</v>
      </c>
      <c r="D9618" t="s">
        <v>120</v>
      </c>
      <c r="E9618">
        <v>13</v>
      </c>
      <c r="F9618" t="s">
        <v>151</v>
      </c>
      <c r="G9618">
        <v>66</v>
      </c>
      <c r="H9618">
        <v>56.842649209999998</v>
      </c>
      <c r="I9618" t="s">
        <v>104</v>
      </c>
      <c r="J9618" t="s">
        <v>234</v>
      </c>
    </row>
    <row r="9619" spans="1:10">
      <c r="A9619" t="str">
        <f t="shared" si="150"/>
        <v>C56-C572015FemaleNon-Maori13</v>
      </c>
      <c r="B9619">
        <v>2015</v>
      </c>
      <c r="C9619" t="s">
        <v>27</v>
      </c>
      <c r="D9619" t="s">
        <v>120</v>
      </c>
      <c r="E9619">
        <v>13</v>
      </c>
      <c r="F9619" t="s">
        <v>151</v>
      </c>
      <c r="G9619">
        <v>36</v>
      </c>
      <c r="H9619">
        <v>31.005081390000001</v>
      </c>
      <c r="I9619" t="s">
        <v>105</v>
      </c>
      <c r="J9619" t="s">
        <v>233</v>
      </c>
    </row>
    <row r="9620" spans="1:10">
      <c r="A9620" t="str">
        <f t="shared" si="150"/>
        <v>C64-C66, C682015FemaleNon-Maori13</v>
      </c>
      <c r="B9620">
        <v>2015</v>
      </c>
      <c r="C9620" t="s">
        <v>27</v>
      </c>
      <c r="D9620" t="s">
        <v>120</v>
      </c>
      <c r="E9620">
        <v>13</v>
      </c>
      <c r="F9620" t="s">
        <v>151</v>
      </c>
      <c r="G9620">
        <v>22</v>
      </c>
      <c r="H9620">
        <v>18.947549739999999</v>
      </c>
      <c r="I9620" t="s">
        <v>94</v>
      </c>
      <c r="J9620" t="s">
        <v>164</v>
      </c>
    </row>
    <row r="9621" spans="1:10">
      <c r="A9621" t="str">
        <f t="shared" si="150"/>
        <v>C672015FemaleNon-Maori13</v>
      </c>
      <c r="B9621">
        <v>2015</v>
      </c>
      <c r="C9621" t="s">
        <v>27</v>
      </c>
      <c r="D9621" t="s">
        <v>120</v>
      </c>
      <c r="E9621">
        <v>13</v>
      </c>
      <c r="F9621" t="s">
        <v>151</v>
      </c>
      <c r="G9621">
        <v>7</v>
      </c>
      <c r="H9621">
        <v>6.0287658259999999</v>
      </c>
      <c r="I9621" t="s">
        <v>95</v>
      </c>
      <c r="J9621" t="s">
        <v>226</v>
      </c>
    </row>
    <row r="9622" spans="1:10">
      <c r="A9622" t="str">
        <f t="shared" si="150"/>
        <v>C692015FemaleNon-Maori13</v>
      </c>
      <c r="B9622">
        <v>2015</v>
      </c>
      <c r="C9622" t="s">
        <v>27</v>
      </c>
      <c r="D9622" t="s">
        <v>120</v>
      </c>
      <c r="E9622">
        <v>13</v>
      </c>
      <c r="F9622" t="s">
        <v>151</v>
      </c>
      <c r="G9622">
        <v>5</v>
      </c>
      <c r="H9622">
        <v>4.3062613040000004</v>
      </c>
      <c r="I9622" t="s">
        <v>165</v>
      </c>
      <c r="J9622" t="s">
        <v>166</v>
      </c>
    </row>
    <row r="9623" spans="1:10">
      <c r="A9623" t="str">
        <f t="shared" si="150"/>
        <v>C712015FemaleNon-Maori13</v>
      </c>
      <c r="B9623">
        <v>2015</v>
      </c>
      <c r="C9623" t="s">
        <v>27</v>
      </c>
      <c r="D9623" t="s">
        <v>120</v>
      </c>
      <c r="E9623">
        <v>13</v>
      </c>
      <c r="F9623" t="s">
        <v>151</v>
      </c>
      <c r="G9623">
        <v>17</v>
      </c>
      <c r="H9623">
        <v>14.641288429999999</v>
      </c>
      <c r="I9623" t="s">
        <v>96</v>
      </c>
      <c r="J9623" t="s">
        <v>167</v>
      </c>
    </row>
    <row r="9624" spans="1:10">
      <c r="A9624" t="str">
        <f t="shared" si="150"/>
        <v>C732015FemaleNon-Maori13</v>
      </c>
      <c r="B9624">
        <v>2015</v>
      </c>
      <c r="C9624" t="s">
        <v>27</v>
      </c>
      <c r="D9624" t="s">
        <v>120</v>
      </c>
      <c r="E9624">
        <v>13</v>
      </c>
      <c r="F9624" t="s">
        <v>151</v>
      </c>
      <c r="G9624">
        <v>13</v>
      </c>
      <c r="H9624">
        <v>11.196279390000001</v>
      </c>
      <c r="I9624" t="s">
        <v>97</v>
      </c>
      <c r="J9624" t="s">
        <v>183</v>
      </c>
    </row>
    <row r="9625" spans="1:10">
      <c r="A9625" t="str">
        <f t="shared" si="150"/>
        <v>C77-C792015FemaleNon-Maori13</v>
      </c>
      <c r="B9625">
        <v>2015</v>
      </c>
      <c r="C9625" t="s">
        <v>27</v>
      </c>
      <c r="D9625" t="s">
        <v>120</v>
      </c>
      <c r="E9625">
        <v>13</v>
      </c>
      <c r="F9625" t="s">
        <v>151</v>
      </c>
      <c r="G9625">
        <v>9</v>
      </c>
      <c r="H9625">
        <v>7.7512703470000002</v>
      </c>
      <c r="I9625" t="s">
        <v>215</v>
      </c>
      <c r="J9625" t="s">
        <v>216</v>
      </c>
    </row>
    <row r="9626" spans="1:10">
      <c r="A9626" t="str">
        <f t="shared" si="150"/>
        <v>C812015FemaleNon-Maori13</v>
      </c>
      <c r="B9626">
        <v>2015</v>
      </c>
      <c r="C9626" t="s">
        <v>27</v>
      </c>
      <c r="D9626" t="s">
        <v>120</v>
      </c>
      <c r="E9626">
        <v>13</v>
      </c>
      <c r="F9626" t="s">
        <v>151</v>
      </c>
      <c r="G9626">
        <v>3</v>
      </c>
      <c r="H9626">
        <v>2.583756782</v>
      </c>
      <c r="I9626" t="s">
        <v>98</v>
      </c>
      <c r="J9626" t="s">
        <v>172</v>
      </c>
    </row>
    <row r="9627" spans="1:10">
      <c r="A9627" t="str">
        <f t="shared" si="150"/>
        <v>C82-C86, C962015FemaleNon-Maori13</v>
      </c>
      <c r="B9627">
        <v>2015</v>
      </c>
      <c r="C9627" t="s">
        <v>27</v>
      </c>
      <c r="D9627" t="s">
        <v>120</v>
      </c>
      <c r="E9627">
        <v>13</v>
      </c>
      <c r="F9627" t="s">
        <v>151</v>
      </c>
      <c r="G9627">
        <v>44</v>
      </c>
      <c r="H9627">
        <v>37.895099469999998</v>
      </c>
      <c r="I9627" t="s">
        <v>99</v>
      </c>
      <c r="J9627" t="s">
        <v>173</v>
      </c>
    </row>
    <row r="9628" spans="1:10">
      <c r="A9628" t="str">
        <f t="shared" si="150"/>
        <v>C882015FemaleNon-Maori13</v>
      </c>
      <c r="B9628">
        <v>2015</v>
      </c>
      <c r="C9628" t="s">
        <v>27</v>
      </c>
      <c r="D9628" t="s">
        <v>120</v>
      </c>
      <c r="E9628">
        <v>13</v>
      </c>
      <c r="F9628" t="s">
        <v>151</v>
      </c>
      <c r="G9628">
        <v>5</v>
      </c>
      <c r="H9628">
        <v>4.3062613040000004</v>
      </c>
      <c r="I9628" t="s">
        <v>195</v>
      </c>
      <c r="J9628" t="s">
        <v>196</v>
      </c>
    </row>
    <row r="9629" spans="1:10">
      <c r="A9629" t="str">
        <f t="shared" si="150"/>
        <v>C902015FemaleNon-Maori13</v>
      </c>
      <c r="B9629">
        <v>2015</v>
      </c>
      <c r="C9629" t="s">
        <v>27</v>
      </c>
      <c r="D9629" t="s">
        <v>120</v>
      </c>
      <c r="E9629">
        <v>13</v>
      </c>
      <c r="F9629" t="s">
        <v>151</v>
      </c>
      <c r="G9629">
        <v>11</v>
      </c>
      <c r="H9629">
        <v>9.4737748689999997</v>
      </c>
      <c r="I9629" t="s">
        <v>100</v>
      </c>
      <c r="J9629" t="s">
        <v>205</v>
      </c>
    </row>
    <row r="9630" spans="1:10">
      <c r="A9630" t="str">
        <f t="shared" si="150"/>
        <v>C91-C952015FemaleNon-Maori13</v>
      </c>
      <c r="B9630">
        <v>2015</v>
      </c>
      <c r="C9630" t="s">
        <v>27</v>
      </c>
      <c r="D9630" t="s">
        <v>120</v>
      </c>
      <c r="E9630">
        <v>13</v>
      </c>
      <c r="F9630" t="s">
        <v>151</v>
      </c>
      <c r="G9630">
        <v>20</v>
      </c>
      <c r="H9630">
        <v>17.225045219999998</v>
      </c>
      <c r="I9630" t="s">
        <v>101</v>
      </c>
      <c r="J9630" t="s">
        <v>174</v>
      </c>
    </row>
    <row r="9631" spans="1:10">
      <c r="A9631" t="str">
        <f t="shared" si="150"/>
        <v>D45-D472015FemaleNon-Maori13</v>
      </c>
      <c r="B9631">
        <v>2015</v>
      </c>
      <c r="C9631" t="s">
        <v>27</v>
      </c>
      <c r="D9631" t="s">
        <v>120</v>
      </c>
      <c r="E9631">
        <v>13</v>
      </c>
      <c r="F9631" t="s">
        <v>151</v>
      </c>
      <c r="G9631">
        <v>11</v>
      </c>
      <c r="H9631">
        <v>9.4737748689999997</v>
      </c>
      <c r="I9631" t="s">
        <v>140</v>
      </c>
      <c r="J9631" t="s">
        <v>181</v>
      </c>
    </row>
    <row r="9632" spans="1:10">
      <c r="A9632" t="str">
        <f t="shared" si="150"/>
        <v>C00-C142016FemaleNon-Maori13</v>
      </c>
      <c r="B9632">
        <v>2016</v>
      </c>
      <c r="C9632" t="s">
        <v>27</v>
      </c>
      <c r="D9632" t="s">
        <v>120</v>
      </c>
      <c r="E9632">
        <v>13</v>
      </c>
      <c r="F9632" t="s">
        <v>151</v>
      </c>
      <c r="G9632">
        <v>17</v>
      </c>
      <c r="H9632">
        <v>14.2533747</v>
      </c>
      <c r="I9632" t="s">
        <v>86</v>
      </c>
      <c r="J9632" t="s">
        <v>180</v>
      </c>
    </row>
    <row r="9633" spans="1:10">
      <c r="A9633" t="str">
        <f t="shared" si="150"/>
        <v>C152016FemaleNon-Maori13</v>
      </c>
      <c r="B9633">
        <v>2016</v>
      </c>
      <c r="C9633" t="s">
        <v>27</v>
      </c>
      <c r="D9633" t="s">
        <v>120</v>
      </c>
      <c r="E9633">
        <v>13</v>
      </c>
      <c r="F9633" t="s">
        <v>151</v>
      </c>
      <c r="G9633">
        <v>4</v>
      </c>
      <c r="H9633">
        <v>3.3537352230000002</v>
      </c>
      <c r="I9633" t="s">
        <v>87</v>
      </c>
      <c r="J9633" t="s">
        <v>217</v>
      </c>
    </row>
    <row r="9634" spans="1:10">
      <c r="A9634" t="str">
        <f t="shared" si="150"/>
        <v>C162016FemaleNon-Maori13</v>
      </c>
      <c r="B9634">
        <v>2016</v>
      </c>
      <c r="C9634" t="s">
        <v>27</v>
      </c>
      <c r="D9634" t="s">
        <v>120</v>
      </c>
      <c r="E9634">
        <v>13</v>
      </c>
      <c r="F9634" t="s">
        <v>151</v>
      </c>
      <c r="G9634">
        <v>10</v>
      </c>
      <c r="H9634">
        <v>8.3843380570000008</v>
      </c>
      <c r="I9634" t="s">
        <v>88</v>
      </c>
      <c r="J9634" t="s">
        <v>188</v>
      </c>
    </row>
    <row r="9635" spans="1:10">
      <c r="A9635" t="str">
        <f t="shared" si="150"/>
        <v>C172016FemaleNon-Maori13</v>
      </c>
      <c r="B9635">
        <v>2016</v>
      </c>
      <c r="C9635" t="s">
        <v>27</v>
      </c>
      <c r="D9635" t="s">
        <v>120</v>
      </c>
      <c r="E9635">
        <v>13</v>
      </c>
      <c r="F9635" t="s">
        <v>151</v>
      </c>
      <c r="G9635">
        <v>3</v>
      </c>
      <c r="H9635">
        <v>2.5153014169999999</v>
      </c>
      <c r="I9635" t="s">
        <v>208</v>
      </c>
      <c r="J9635" t="s">
        <v>209</v>
      </c>
    </row>
    <row r="9636" spans="1:10">
      <c r="A9636" t="str">
        <f t="shared" si="150"/>
        <v>C18-C212016FemaleNon-Maori13</v>
      </c>
      <c r="B9636">
        <v>2016</v>
      </c>
      <c r="C9636" t="s">
        <v>27</v>
      </c>
      <c r="D9636" t="s">
        <v>120</v>
      </c>
      <c r="E9636">
        <v>13</v>
      </c>
      <c r="F9636" t="s">
        <v>151</v>
      </c>
      <c r="G9636">
        <v>114</v>
      </c>
      <c r="H9636">
        <v>95.581453839999995</v>
      </c>
      <c r="I9636" t="s">
        <v>89</v>
      </c>
      <c r="J9636" t="s">
        <v>182</v>
      </c>
    </row>
    <row r="9637" spans="1:10">
      <c r="A9637" t="str">
        <f t="shared" si="150"/>
        <v>C222016FemaleNon-Maori13</v>
      </c>
      <c r="B9637">
        <v>2016</v>
      </c>
      <c r="C9637" t="s">
        <v>27</v>
      </c>
      <c r="D9637" t="s">
        <v>120</v>
      </c>
      <c r="E9637">
        <v>13</v>
      </c>
      <c r="F9637" t="s">
        <v>151</v>
      </c>
      <c r="G9637">
        <v>8</v>
      </c>
      <c r="H9637">
        <v>6.7074704450000002</v>
      </c>
      <c r="I9637" t="s">
        <v>90</v>
      </c>
      <c r="J9637" t="s">
        <v>159</v>
      </c>
    </row>
    <row r="9638" spans="1:10">
      <c r="A9638" t="str">
        <f t="shared" si="150"/>
        <v>C232016FemaleNon-Maori13</v>
      </c>
      <c r="B9638">
        <v>2016</v>
      </c>
      <c r="C9638" t="s">
        <v>27</v>
      </c>
      <c r="D9638" t="s">
        <v>120</v>
      </c>
      <c r="E9638">
        <v>13</v>
      </c>
      <c r="F9638" t="s">
        <v>151</v>
      </c>
      <c r="G9638">
        <v>3</v>
      </c>
      <c r="H9638">
        <v>2.5153014169999999</v>
      </c>
      <c r="I9638" t="s">
        <v>227</v>
      </c>
      <c r="J9638" t="s">
        <v>228</v>
      </c>
    </row>
    <row r="9639" spans="1:10">
      <c r="A9639" t="str">
        <f t="shared" si="150"/>
        <v>C242016FemaleNon-Maori13</v>
      </c>
      <c r="B9639">
        <v>2016</v>
      </c>
      <c r="C9639" t="s">
        <v>27</v>
      </c>
      <c r="D9639" t="s">
        <v>120</v>
      </c>
      <c r="E9639">
        <v>13</v>
      </c>
      <c r="F9639" t="s">
        <v>151</v>
      </c>
      <c r="G9639">
        <v>3</v>
      </c>
      <c r="H9639">
        <v>2.5153014169999999</v>
      </c>
      <c r="I9639" t="s">
        <v>220</v>
      </c>
      <c r="J9639" t="s">
        <v>221</v>
      </c>
    </row>
    <row r="9640" spans="1:10">
      <c r="A9640" t="str">
        <f t="shared" si="150"/>
        <v>C252016FemaleNon-Maori13</v>
      </c>
      <c r="B9640">
        <v>2016</v>
      </c>
      <c r="C9640" t="s">
        <v>27</v>
      </c>
      <c r="D9640" t="s">
        <v>120</v>
      </c>
      <c r="E9640">
        <v>13</v>
      </c>
      <c r="F9640" t="s">
        <v>151</v>
      </c>
      <c r="G9640">
        <v>26</v>
      </c>
      <c r="H9640">
        <v>21.799278950000001</v>
      </c>
      <c r="I9640" t="s">
        <v>91</v>
      </c>
      <c r="J9640" t="s">
        <v>197</v>
      </c>
    </row>
    <row r="9641" spans="1:10">
      <c r="A9641" t="str">
        <f t="shared" si="150"/>
        <v>C262016FemaleNon-Maori13</v>
      </c>
      <c r="B9641">
        <v>2016</v>
      </c>
      <c r="C9641" t="s">
        <v>27</v>
      </c>
      <c r="D9641" t="s">
        <v>120</v>
      </c>
      <c r="E9641">
        <v>13</v>
      </c>
      <c r="F9641" t="s">
        <v>151</v>
      </c>
      <c r="G9641">
        <v>7</v>
      </c>
      <c r="H9641">
        <v>5.86903664</v>
      </c>
      <c r="I9641" t="s">
        <v>198</v>
      </c>
      <c r="J9641" t="s">
        <v>199</v>
      </c>
    </row>
    <row r="9642" spans="1:10">
      <c r="A9642" t="str">
        <f t="shared" si="150"/>
        <v>C302016FemaleNon-Maori13</v>
      </c>
      <c r="B9642">
        <v>2016</v>
      </c>
      <c r="C9642" t="s">
        <v>27</v>
      </c>
      <c r="D9642" t="s">
        <v>120</v>
      </c>
      <c r="E9642">
        <v>13</v>
      </c>
      <c r="F9642" t="s">
        <v>151</v>
      </c>
      <c r="G9642">
        <v>1</v>
      </c>
      <c r="H9642">
        <v>0.83843380599999995</v>
      </c>
      <c r="I9642" t="s">
        <v>210</v>
      </c>
      <c r="J9642" t="s">
        <v>211</v>
      </c>
    </row>
    <row r="9643" spans="1:10">
      <c r="A9643" t="str">
        <f t="shared" si="150"/>
        <v>C322016FemaleNon-Maori13</v>
      </c>
      <c r="B9643">
        <v>2016</v>
      </c>
      <c r="C9643" t="s">
        <v>27</v>
      </c>
      <c r="D9643" t="s">
        <v>120</v>
      </c>
      <c r="E9643">
        <v>13</v>
      </c>
      <c r="F9643" t="s">
        <v>151</v>
      </c>
      <c r="G9643">
        <v>1</v>
      </c>
      <c r="H9643">
        <v>0.83843380599999995</v>
      </c>
      <c r="I9643" t="s">
        <v>189</v>
      </c>
      <c r="J9643" t="s">
        <v>190</v>
      </c>
    </row>
    <row r="9644" spans="1:10">
      <c r="A9644" t="str">
        <f t="shared" si="150"/>
        <v>C33-C342016FemaleNon-Maori13</v>
      </c>
      <c r="B9644">
        <v>2016</v>
      </c>
      <c r="C9644" t="s">
        <v>27</v>
      </c>
      <c r="D9644" t="s">
        <v>120</v>
      </c>
      <c r="E9644">
        <v>13</v>
      </c>
      <c r="F9644" t="s">
        <v>151</v>
      </c>
      <c r="G9644">
        <v>91</v>
      </c>
      <c r="H9644">
        <v>76.297476309999993</v>
      </c>
      <c r="I9644" t="s">
        <v>92</v>
      </c>
      <c r="J9644" t="s">
        <v>175</v>
      </c>
    </row>
    <row r="9645" spans="1:10">
      <c r="A9645" t="str">
        <f t="shared" si="150"/>
        <v>C372016FemaleNon-Maori13</v>
      </c>
      <c r="B9645">
        <v>2016</v>
      </c>
      <c r="C9645" t="s">
        <v>27</v>
      </c>
      <c r="D9645" t="s">
        <v>120</v>
      </c>
      <c r="E9645">
        <v>13</v>
      </c>
      <c r="F9645" t="s">
        <v>151</v>
      </c>
      <c r="G9645">
        <v>4</v>
      </c>
      <c r="H9645">
        <v>3.3537352230000002</v>
      </c>
      <c r="I9645" t="s">
        <v>212</v>
      </c>
      <c r="J9645" t="s">
        <v>213</v>
      </c>
    </row>
    <row r="9646" spans="1:10">
      <c r="A9646" t="str">
        <f t="shared" si="150"/>
        <v>C40-C412016FemaleNon-Maori13</v>
      </c>
      <c r="B9646">
        <v>2016</v>
      </c>
      <c r="C9646" t="s">
        <v>27</v>
      </c>
      <c r="D9646" t="s">
        <v>120</v>
      </c>
      <c r="E9646">
        <v>13</v>
      </c>
      <c r="F9646" t="s">
        <v>151</v>
      </c>
      <c r="G9646">
        <v>1</v>
      </c>
      <c r="H9646">
        <v>0.83843380599999995</v>
      </c>
      <c r="I9646" t="s">
        <v>160</v>
      </c>
      <c r="J9646" t="s">
        <v>161</v>
      </c>
    </row>
    <row r="9647" spans="1:10">
      <c r="A9647" t="str">
        <f t="shared" si="150"/>
        <v>C432016FemaleNon-Maori13</v>
      </c>
      <c r="B9647">
        <v>2016</v>
      </c>
      <c r="C9647" t="s">
        <v>27</v>
      </c>
      <c r="D9647" t="s">
        <v>120</v>
      </c>
      <c r="E9647">
        <v>13</v>
      </c>
      <c r="F9647" t="s">
        <v>151</v>
      </c>
      <c r="G9647">
        <v>136</v>
      </c>
      <c r="H9647">
        <v>114.0269976</v>
      </c>
      <c r="I9647" t="s">
        <v>93</v>
      </c>
      <c r="J9647" t="s">
        <v>186</v>
      </c>
    </row>
    <row r="9648" spans="1:10">
      <c r="A9648" t="str">
        <f t="shared" si="150"/>
        <v>C442016FemaleNon-Maori13</v>
      </c>
      <c r="B9648">
        <v>2016</v>
      </c>
      <c r="C9648" t="s">
        <v>27</v>
      </c>
      <c r="D9648" t="s">
        <v>120</v>
      </c>
      <c r="E9648">
        <v>13</v>
      </c>
      <c r="F9648" t="s">
        <v>151</v>
      </c>
      <c r="G9648">
        <v>1</v>
      </c>
      <c r="H9648">
        <v>0.83843380599999995</v>
      </c>
      <c r="I9648" t="s">
        <v>176</v>
      </c>
      <c r="J9648" t="s">
        <v>177</v>
      </c>
    </row>
    <row r="9649" spans="1:10">
      <c r="A9649" t="str">
        <f t="shared" si="150"/>
        <v>C452016FemaleNon-Maori13</v>
      </c>
      <c r="B9649">
        <v>2016</v>
      </c>
      <c r="C9649" t="s">
        <v>27</v>
      </c>
      <c r="D9649" t="s">
        <v>120</v>
      </c>
      <c r="E9649">
        <v>13</v>
      </c>
      <c r="F9649" t="s">
        <v>151</v>
      </c>
      <c r="G9649">
        <v>4</v>
      </c>
      <c r="H9649">
        <v>3.3537352230000002</v>
      </c>
      <c r="I9649" t="s">
        <v>218</v>
      </c>
      <c r="J9649" t="s">
        <v>219</v>
      </c>
    </row>
    <row r="9650" spans="1:10">
      <c r="A9650" t="str">
        <f t="shared" si="150"/>
        <v>C482016FemaleNon-Maori13</v>
      </c>
      <c r="B9650">
        <v>2016</v>
      </c>
      <c r="C9650" t="s">
        <v>27</v>
      </c>
      <c r="D9650" t="s">
        <v>120</v>
      </c>
      <c r="E9650">
        <v>13</v>
      </c>
      <c r="F9650" t="s">
        <v>151</v>
      </c>
      <c r="G9650">
        <v>3</v>
      </c>
      <c r="H9650">
        <v>2.5153014169999999</v>
      </c>
      <c r="I9650" t="s">
        <v>200</v>
      </c>
      <c r="J9650" t="s">
        <v>201</v>
      </c>
    </row>
    <row r="9651" spans="1:10">
      <c r="A9651" t="str">
        <f t="shared" si="150"/>
        <v>C492016FemaleNon-Maori13</v>
      </c>
      <c r="B9651">
        <v>2016</v>
      </c>
      <c r="C9651" t="s">
        <v>27</v>
      </c>
      <c r="D9651" t="s">
        <v>120</v>
      </c>
      <c r="E9651">
        <v>13</v>
      </c>
      <c r="F9651" t="s">
        <v>151</v>
      </c>
      <c r="G9651">
        <v>3</v>
      </c>
      <c r="H9651">
        <v>2.5153014169999999</v>
      </c>
      <c r="I9651" t="s">
        <v>162</v>
      </c>
      <c r="J9651" t="s">
        <v>163</v>
      </c>
    </row>
    <row r="9652" spans="1:10">
      <c r="A9652" t="str">
        <f t="shared" si="150"/>
        <v>C502016FemaleNon-Maori13</v>
      </c>
      <c r="B9652">
        <v>2016</v>
      </c>
      <c r="C9652" t="s">
        <v>27</v>
      </c>
      <c r="D9652" t="s">
        <v>120</v>
      </c>
      <c r="E9652">
        <v>13</v>
      </c>
      <c r="F9652" t="s">
        <v>151</v>
      </c>
      <c r="G9652">
        <v>366</v>
      </c>
      <c r="H9652">
        <v>306.8667729</v>
      </c>
      <c r="I9652" t="s">
        <v>102</v>
      </c>
      <c r="J9652" t="s">
        <v>214</v>
      </c>
    </row>
    <row r="9653" spans="1:10">
      <c r="A9653" t="str">
        <f t="shared" si="150"/>
        <v>C512016FemaleNon-Maori13</v>
      </c>
      <c r="B9653">
        <v>2016</v>
      </c>
      <c r="C9653" t="s">
        <v>27</v>
      </c>
      <c r="D9653" t="s">
        <v>120</v>
      </c>
      <c r="E9653">
        <v>13</v>
      </c>
      <c r="F9653" t="s">
        <v>151</v>
      </c>
      <c r="G9653">
        <v>2</v>
      </c>
      <c r="H9653">
        <v>1.676867611</v>
      </c>
      <c r="I9653" t="s">
        <v>106</v>
      </c>
      <c r="J9653" t="s">
        <v>238</v>
      </c>
    </row>
    <row r="9654" spans="1:10">
      <c r="A9654" t="str">
        <f t="shared" si="150"/>
        <v>C522016FemaleNon-Maori13</v>
      </c>
      <c r="B9654">
        <v>2016</v>
      </c>
      <c r="C9654" t="s">
        <v>27</v>
      </c>
      <c r="D9654" t="s">
        <v>120</v>
      </c>
      <c r="E9654">
        <v>13</v>
      </c>
      <c r="F9654" t="s">
        <v>151</v>
      </c>
      <c r="G9654">
        <v>1</v>
      </c>
      <c r="H9654">
        <v>0.83843380599999995</v>
      </c>
      <c r="I9654" t="s">
        <v>239</v>
      </c>
      <c r="J9654" t="s">
        <v>240</v>
      </c>
    </row>
    <row r="9655" spans="1:10">
      <c r="A9655" t="str">
        <f t="shared" si="150"/>
        <v>C532016FemaleNon-Maori13</v>
      </c>
      <c r="B9655">
        <v>2016</v>
      </c>
      <c r="C9655" t="s">
        <v>27</v>
      </c>
      <c r="D9655" t="s">
        <v>120</v>
      </c>
      <c r="E9655">
        <v>13</v>
      </c>
      <c r="F9655" t="s">
        <v>151</v>
      </c>
      <c r="G9655">
        <v>5</v>
      </c>
      <c r="H9655">
        <v>4.1921690280000004</v>
      </c>
      <c r="I9655" t="s">
        <v>103</v>
      </c>
      <c r="J9655" t="s">
        <v>235</v>
      </c>
    </row>
    <row r="9656" spans="1:10">
      <c r="A9656" t="str">
        <f t="shared" si="150"/>
        <v>C54-C552016FemaleNon-Maori13</v>
      </c>
      <c r="B9656">
        <v>2016</v>
      </c>
      <c r="C9656" t="s">
        <v>27</v>
      </c>
      <c r="D9656" t="s">
        <v>120</v>
      </c>
      <c r="E9656">
        <v>13</v>
      </c>
      <c r="F9656" t="s">
        <v>151</v>
      </c>
      <c r="G9656">
        <v>79</v>
      </c>
      <c r="H9656">
        <v>66.236270649999994</v>
      </c>
      <c r="I9656" t="s">
        <v>104</v>
      </c>
      <c r="J9656" t="s">
        <v>234</v>
      </c>
    </row>
    <row r="9657" spans="1:10">
      <c r="A9657" t="str">
        <f t="shared" si="150"/>
        <v>C56-C572016FemaleNon-Maori13</v>
      </c>
      <c r="B9657">
        <v>2016</v>
      </c>
      <c r="C9657" t="s">
        <v>27</v>
      </c>
      <c r="D9657" t="s">
        <v>120</v>
      </c>
      <c r="E9657">
        <v>13</v>
      </c>
      <c r="F9657" t="s">
        <v>151</v>
      </c>
      <c r="G9657">
        <v>30</v>
      </c>
      <c r="H9657">
        <v>25.153014169999999</v>
      </c>
      <c r="I9657" t="s">
        <v>105</v>
      </c>
      <c r="J9657" t="s">
        <v>233</v>
      </c>
    </row>
    <row r="9658" spans="1:10">
      <c r="A9658" t="str">
        <f t="shared" si="150"/>
        <v>C64-C66, C682016FemaleNon-Maori13</v>
      </c>
      <c r="B9658">
        <v>2016</v>
      </c>
      <c r="C9658" t="s">
        <v>27</v>
      </c>
      <c r="D9658" t="s">
        <v>120</v>
      </c>
      <c r="E9658">
        <v>13</v>
      </c>
      <c r="F9658" t="s">
        <v>151</v>
      </c>
      <c r="G9658">
        <v>24</v>
      </c>
      <c r="H9658">
        <v>20.122411339999999</v>
      </c>
      <c r="I9658" t="s">
        <v>94</v>
      </c>
      <c r="J9658" t="s">
        <v>164</v>
      </c>
    </row>
    <row r="9659" spans="1:10">
      <c r="A9659" t="str">
        <f t="shared" si="150"/>
        <v>C672016FemaleNon-Maori13</v>
      </c>
      <c r="B9659">
        <v>2016</v>
      </c>
      <c r="C9659" t="s">
        <v>27</v>
      </c>
      <c r="D9659" t="s">
        <v>120</v>
      </c>
      <c r="E9659">
        <v>13</v>
      </c>
      <c r="F9659" t="s">
        <v>151</v>
      </c>
      <c r="G9659">
        <v>7</v>
      </c>
      <c r="H9659">
        <v>5.86903664</v>
      </c>
      <c r="I9659" t="s">
        <v>95</v>
      </c>
      <c r="J9659" t="s">
        <v>226</v>
      </c>
    </row>
    <row r="9660" spans="1:10">
      <c r="A9660" t="str">
        <f t="shared" si="150"/>
        <v>C692016FemaleNon-Maori13</v>
      </c>
      <c r="B9660">
        <v>2016</v>
      </c>
      <c r="C9660" t="s">
        <v>27</v>
      </c>
      <c r="D9660" t="s">
        <v>120</v>
      </c>
      <c r="E9660">
        <v>13</v>
      </c>
      <c r="F9660" t="s">
        <v>151</v>
      </c>
      <c r="G9660">
        <v>4</v>
      </c>
      <c r="H9660">
        <v>3.3537352230000002</v>
      </c>
      <c r="I9660" t="s">
        <v>165</v>
      </c>
      <c r="J9660" t="s">
        <v>166</v>
      </c>
    </row>
    <row r="9661" spans="1:10">
      <c r="A9661" t="str">
        <f t="shared" si="150"/>
        <v>C712016FemaleNon-Maori13</v>
      </c>
      <c r="B9661">
        <v>2016</v>
      </c>
      <c r="C9661" t="s">
        <v>27</v>
      </c>
      <c r="D9661" t="s">
        <v>120</v>
      </c>
      <c r="E9661">
        <v>13</v>
      </c>
      <c r="F9661" t="s">
        <v>151</v>
      </c>
      <c r="G9661">
        <v>20</v>
      </c>
      <c r="H9661">
        <v>16.768676110000001</v>
      </c>
      <c r="I9661" t="s">
        <v>96</v>
      </c>
      <c r="J9661" t="s">
        <v>167</v>
      </c>
    </row>
    <row r="9662" spans="1:10">
      <c r="A9662" t="str">
        <f t="shared" si="150"/>
        <v>C732016FemaleNon-Maori13</v>
      </c>
      <c r="B9662">
        <v>2016</v>
      </c>
      <c r="C9662" t="s">
        <v>27</v>
      </c>
      <c r="D9662" t="s">
        <v>120</v>
      </c>
      <c r="E9662">
        <v>13</v>
      </c>
      <c r="F9662" t="s">
        <v>151</v>
      </c>
      <c r="G9662">
        <v>13</v>
      </c>
      <c r="H9662">
        <v>10.89963947</v>
      </c>
      <c r="I9662" t="s">
        <v>97</v>
      </c>
      <c r="J9662" t="s">
        <v>183</v>
      </c>
    </row>
    <row r="9663" spans="1:10">
      <c r="A9663" t="str">
        <f t="shared" si="150"/>
        <v>C742016FemaleNon-Maori13</v>
      </c>
      <c r="B9663">
        <v>2016</v>
      </c>
      <c r="C9663" t="s">
        <v>27</v>
      </c>
      <c r="D9663" t="s">
        <v>120</v>
      </c>
      <c r="E9663">
        <v>13</v>
      </c>
      <c r="F9663" t="s">
        <v>151</v>
      </c>
      <c r="G9663">
        <v>1</v>
      </c>
      <c r="H9663">
        <v>0.83843380599999995</v>
      </c>
      <c r="I9663" t="s">
        <v>170</v>
      </c>
      <c r="J9663" t="s">
        <v>171</v>
      </c>
    </row>
    <row r="9664" spans="1:10">
      <c r="A9664" t="str">
        <f t="shared" si="150"/>
        <v>C762016FemaleNon-Maori13</v>
      </c>
      <c r="B9664">
        <v>2016</v>
      </c>
      <c r="C9664" t="s">
        <v>27</v>
      </c>
      <c r="D9664" t="s">
        <v>120</v>
      </c>
      <c r="E9664">
        <v>13</v>
      </c>
      <c r="F9664" t="s">
        <v>151</v>
      </c>
      <c r="G9664">
        <v>1</v>
      </c>
      <c r="H9664">
        <v>0.83843380599999995</v>
      </c>
      <c r="I9664" t="s">
        <v>231</v>
      </c>
      <c r="J9664" t="s">
        <v>232</v>
      </c>
    </row>
    <row r="9665" spans="1:10">
      <c r="A9665" t="str">
        <f t="shared" si="150"/>
        <v>C77-C792016FemaleNon-Maori13</v>
      </c>
      <c r="B9665">
        <v>2016</v>
      </c>
      <c r="C9665" t="s">
        <v>27</v>
      </c>
      <c r="D9665" t="s">
        <v>120</v>
      </c>
      <c r="E9665">
        <v>13</v>
      </c>
      <c r="F9665" t="s">
        <v>151</v>
      </c>
      <c r="G9665">
        <v>15</v>
      </c>
      <c r="H9665">
        <v>12.576507080000001</v>
      </c>
      <c r="I9665" t="s">
        <v>215</v>
      </c>
      <c r="J9665" t="s">
        <v>216</v>
      </c>
    </row>
    <row r="9666" spans="1:10">
      <c r="A9666" t="str">
        <f t="shared" si="150"/>
        <v>C802016FemaleNon-Maori13</v>
      </c>
      <c r="B9666">
        <v>2016</v>
      </c>
      <c r="C9666" t="s">
        <v>27</v>
      </c>
      <c r="D9666" t="s">
        <v>120</v>
      </c>
      <c r="E9666">
        <v>13</v>
      </c>
      <c r="F9666" t="s">
        <v>151</v>
      </c>
      <c r="G9666">
        <v>1</v>
      </c>
      <c r="H9666">
        <v>0.83843380599999995</v>
      </c>
      <c r="I9666" t="s">
        <v>229</v>
      </c>
      <c r="J9666" t="s">
        <v>230</v>
      </c>
    </row>
    <row r="9667" spans="1:10">
      <c r="A9667" t="str">
        <f t="shared" ref="A9667:A9730" si="151">I9667&amp;B9667&amp;C9667&amp;D9667&amp;E9667</f>
        <v>C812016FemaleNon-Maori13</v>
      </c>
      <c r="B9667">
        <v>2016</v>
      </c>
      <c r="C9667" t="s">
        <v>27</v>
      </c>
      <c r="D9667" t="s">
        <v>120</v>
      </c>
      <c r="E9667">
        <v>13</v>
      </c>
      <c r="F9667" t="s">
        <v>151</v>
      </c>
      <c r="G9667">
        <v>1</v>
      </c>
      <c r="H9667">
        <v>0.83843380599999995</v>
      </c>
      <c r="I9667" t="s">
        <v>98</v>
      </c>
      <c r="J9667" t="s">
        <v>172</v>
      </c>
    </row>
    <row r="9668" spans="1:10">
      <c r="A9668" t="str">
        <f t="shared" si="151"/>
        <v>C82-C86, C962016FemaleNon-Maori13</v>
      </c>
      <c r="B9668">
        <v>2016</v>
      </c>
      <c r="C9668" t="s">
        <v>27</v>
      </c>
      <c r="D9668" t="s">
        <v>120</v>
      </c>
      <c r="E9668">
        <v>13</v>
      </c>
      <c r="F9668" t="s">
        <v>151</v>
      </c>
      <c r="G9668">
        <v>36</v>
      </c>
      <c r="H9668">
        <v>30.183617000000002</v>
      </c>
      <c r="I9668" t="s">
        <v>99</v>
      </c>
      <c r="J9668" t="s">
        <v>173</v>
      </c>
    </row>
    <row r="9669" spans="1:10">
      <c r="A9669" t="str">
        <f t="shared" si="151"/>
        <v>C902016FemaleNon-Maori13</v>
      </c>
      <c r="B9669">
        <v>2016</v>
      </c>
      <c r="C9669" t="s">
        <v>27</v>
      </c>
      <c r="D9669" t="s">
        <v>120</v>
      </c>
      <c r="E9669">
        <v>13</v>
      </c>
      <c r="F9669" t="s">
        <v>151</v>
      </c>
      <c r="G9669">
        <v>10</v>
      </c>
      <c r="H9669">
        <v>8.3843380570000008</v>
      </c>
      <c r="I9669" t="s">
        <v>100</v>
      </c>
      <c r="J9669" t="s">
        <v>205</v>
      </c>
    </row>
    <row r="9670" spans="1:10">
      <c r="A9670" t="str">
        <f t="shared" si="151"/>
        <v>C91-C952016FemaleNon-Maori13</v>
      </c>
      <c r="B9670">
        <v>2016</v>
      </c>
      <c r="C9670" t="s">
        <v>27</v>
      </c>
      <c r="D9670" t="s">
        <v>120</v>
      </c>
      <c r="E9670">
        <v>13</v>
      </c>
      <c r="F9670" t="s">
        <v>151</v>
      </c>
      <c r="G9670">
        <v>25</v>
      </c>
      <c r="H9670">
        <v>20.96084514</v>
      </c>
      <c r="I9670" t="s">
        <v>101</v>
      </c>
      <c r="J9670" t="s">
        <v>174</v>
      </c>
    </row>
    <row r="9671" spans="1:10">
      <c r="A9671" t="str">
        <f t="shared" si="151"/>
        <v>D45-D472016FemaleNon-Maori13</v>
      </c>
      <c r="B9671">
        <v>2016</v>
      </c>
      <c r="C9671" t="s">
        <v>27</v>
      </c>
      <c r="D9671" t="s">
        <v>120</v>
      </c>
      <c r="E9671">
        <v>13</v>
      </c>
      <c r="F9671" t="s">
        <v>151</v>
      </c>
      <c r="G9671">
        <v>7</v>
      </c>
      <c r="H9671">
        <v>5.86903664</v>
      </c>
      <c r="I9671" t="s">
        <v>140</v>
      </c>
      <c r="J9671" t="s">
        <v>181</v>
      </c>
    </row>
    <row r="9672" spans="1:10">
      <c r="A9672" t="str">
        <f t="shared" si="151"/>
        <v>C00-C142017FemaleNon-Maori13</v>
      </c>
      <c r="B9672">
        <v>2017</v>
      </c>
      <c r="C9672" t="s">
        <v>27</v>
      </c>
      <c r="D9672" t="s">
        <v>120</v>
      </c>
      <c r="E9672">
        <v>13</v>
      </c>
      <c r="F9672" t="s">
        <v>151</v>
      </c>
      <c r="G9672">
        <v>18</v>
      </c>
      <c r="H9672">
        <v>14.654400389999999</v>
      </c>
      <c r="I9672" t="s">
        <v>86</v>
      </c>
      <c r="J9672" t="s">
        <v>180</v>
      </c>
    </row>
    <row r="9673" spans="1:10">
      <c r="A9673" t="str">
        <f t="shared" si="151"/>
        <v>C152017FemaleNon-Maori13</v>
      </c>
      <c r="B9673">
        <v>2017</v>
      </c>
      <c r="C9673" t="s">
        <v>27</v>
      </c>
      <c r="D9673" t="s">
        <v>120</v>
      </c>
      <c r="E9673">
        <v>13</v>
      </c>
      <c r="F9673" t="s">
        <v>151</v>
      </c>
      <c r="G9673">
        <v>9</v>
      </c>
      <c r="H9673">
        <v>7.3272001949999996</v>
      </c>
      <c r="I9673" t="s">
        <v>87</v>
      </c>
      <c r="J9673" t="s">
        <v>217</v>
      </c>
    </row>
    <row r="9674" spans="1:10">
      <c r="A9674" t="str">
        <f t="shared" si="151"/>
        <v>C162017FemaleNon-Maori13</v>
      </c>
      <c r="B9674">
        <v>2017</v>
      </c>
      <c r="C9674" t="s">
        <v>27</v>
      </c>
      <c r="D9674" t="s">
        <v>120</v>
      </c>
      <c r="E9674">
        <v>13</v>
      </c>
      <c r="F9674" t="s">
        <v>151</v>
      </c>
      <c r="G9674">
        <v>8</v>
      </c>
      <c r="H9674">
        <v>6.5130668399999996</v>
      </c>
      <c r="I9674" t="s">
        <v>88</v>
      </c>
      <c r="J9674" t="s">
        <v>188</v>
      </c>
    </row>
    <row r="9675" spans="1:10">
      <c r="A9675" t="str">
        <f t="shared" si="151"/>
        <v>C172017FemaleNon-Maori13</v>
      </c>
      <c r="B9675">
        <v>2017</v>
      </c>
      <c r="C9675" t="s">
        <v>27</v>
      </c>
      <c r="D9675" t="s">
        <v>120</v>
      </c>
      <c r="E9675">
        <v>13</v>
      </c>
      <c r="F9675" t="s">
        <v>151</v>
      </c>
      <c r="G9675">
        <v>5</v>
      </c>
      <c r="H9675">
        <v>4.0706667750000003</v>
      </c>
      <c r="I9675" t="s">
        <v>208</v>
      </c>
      <c r="J9675" t="s">
        <v>209</v>
      </c>
    </row>
    <row r="9676" spans="1:10">
      <c r="A9676" t="str">
        <f t="shared" si="151"/>
        <v>C18-C212017FemaleNon-Maori13</v>
      </c>
      <c r="B9676">
        <v>2017</v>
      </c>
      <c r="C9676" t="s">
        <v>27</v>
      </c>
      <c r="D9676" t="s">
        <v>120</v>
      </c>
      <c r="E9676">
        <v>13</v>
      </c>
      <c r="F9676" t="s">
        <v>151</v>
      </c>
      <c r="G9676">
        <v>83</v>
      </c>
      <c r="H9676">
        <v>67.573068469999996</v>
      </c>
      <c r="I9676" t="s">
        <v>89</v>
      </c>
      <c r="J9676" t="s">
        <v>182</v>
      </c>
    </row>
    <row r="9677" spans="1:10">
      <c r="A9677" t="str">
        <f t="shared" si="151"/>
        <v>C222017FemaleNon-Maori13</v>
      </c>
      <c r="B9677">
        <v>2017</v>
      </c>
      <c r="C9677" t="s">
        <v>27</v>
      </c>
      <c r="D9677" t="s">
        <v>120</v>
      </c>
      <c r="E9677">
        <v>13</v>
      </c>
      <c r="F9677" t="s">
        <v>151</v>
      </c>
      <c r="G9677">
        <v>9</v>
      </c>
      <c r="H9677">
        <v>7.3272001949999996</v>
      </c>
      <c r="I9677" t="s">
        <v>90</v>
      </c>
      <c r="J9677" t="s">
        <v>159</v>
      </c>
    </row>
    <row r="9678" spans="1:10">
      <c r="A9678" t="str">
        <f t="shared" si="151"/>
        <v>C232017FemaleNon-Maori13</v>
      </c>
      <c r="B9678">
        <v>2017</v>
      </c>
      <c r="C9678" t="s">
        <v>27</v>
      </c>
      <c r="D9678" t="s">
        <v>120</v>
      </c>
      <c r="E9678">
        <v>13</v>
      </c>
      <c r="F9678" t="s">
        <v>151</v>
      </c>
      <c r="G9678">
        <v>4</v>
      </c>
      <c r="H9678">
        <v>3.2565334199999998</v>
      </c>
      <c r="I9678" t="s">
        <v>227</v>
      </c>
      <c r="J9678" t="s">
        <v>228</v>
      </c>
    </row>
    <row r="9679" spans="1:10">
      <c r="A9679" t="str">
        <f t="shared" si="151"/>
        <v>C242017FemaleNon-Maori13</v>
      </c>
      <c r="B9679">
        <v>2017</v>
      </c>
      <c r="C9679" t="s">
        <v>27</v>
      </c>
      <c r="D9679" t="s">
        <v>120</v>
      </c>
      <c r="E9679">
        <v>13</v>
      </c>
      <c r="F9679" t="s">
        <v>151</v>
      </c>
      <c r="G9679">
        <v>3</v>
      </c>
      <c r="H9679">
        <v>2.4424000650000002</v>
      </c>
      <c r="I9679" t="s">
        <v>220</v>
      </c>
      <c r="J9679" t="s">
        <v>221</v>
      </c>
    </row>
    <row r="9680" spans="1:10">
      <c r="A9680" t="str">
        <f t="shared" si="151"/>
        <v>C252017FemaleNon-Maori13</v>
      </c>
      <c r="B9680">
        <v>2017</v>
      </c>
      <c r="C9680" t="s">
        <v>27</v>
      </c>
      <c r="D9680" t="s">
        <v>120</v>
      </c>
      <c r="E9680">
        <v>13</v>
      </c>
      <c r="F9680" t="s">
        <v>151</v>
      </c>
      <c r="G9680">
        <v>19</v>
      </c>
      <c r="H9680">
        <v>15.468533750000001</v>
      </c>
      <c r="I9680" t="s">
        <v>91</v>
      </c>
      <c r="J9680" t="s">
        <v>197</v>
      </c>
    </row>
    <row r="9681" spans="1:10">
      <c r="A9681" t="str">
        <f t="shared" si="151"/>
        <v>C262017FemaleNon-Maori13</v>
      </c>
      <c r="B9681">
        <v>2017</v>
      </c>
      <c r="C9681" t="s">
        <v>27</v>
      </c>
      <c r="D9681" t="s">
        <v>120</v>
      </c>
      <c r="E9681">
        <v>13</v>
      </c>
      <c r="F9681" t="s">
        <v>151</v>
      </c>
      <c r="G9681">
        <v>2</v>
      </c>
      <c r="H9681">
        <v>1.6282667099999999</v>
      </c>
      <c r="I9681" t="s">
        <v>198</v>
      </c>
      <c r="J9681" t="s">
        <v>199</v>
      </c>
    </row>
    <row r="9682" spans="1:10">
      <c r="A9682" t="str">
        <f t="shared" si="151"/>
        <v>C302017FemaleNon-Maori13</v>
      </c>
      <c r="B9682">
        <v>2017</v>
      </c>
      <c r="C9682" t="s">
        <v>27</v>
      </c>
      <c r="D9682" t="s">
        <v>120</v>
      </c>
      <c r="E9682">
        <v>13</v>
      </c>
      <c r="F9682" t="s">
        <v>151</v>
      </c>
      <c r="G9682">
        <v>3</v>
      </c>
      <c r="H9682">
        <v>2.4424000650000002</v>
      </c>
      <c r="I9682" t="s">
        <v>210</v>
      </c>
      <c r="J9682" t="s">
        <v>211</v>
      </c>
    </row>
    <row r="9683" spans="1:10">
      <c r="A9683" t="str">
        <f t="shared" si="151"/>
        <v>C322017FemaleNon-Maori13</v>
      </c>
      <c r="B9683">
        <v>2017</v>
      </c>
      <c r="C9683" t="s">
        <v>27</v>
      </c>
      <c r="D9683" t="s">
        <v>120</v>
      </c>
      <c r="E9683">
        <v>13</v>
      </c>
      <c r="F9683" t="s">
        <v>151</v>
      </c>
      <c r="G9683">
        <v>2</v>
      </c>
      <c r="H9683">
        <v>1.6282667099999999</v>
      </c>
      <c r="I9683" t="s">
        <v>189</v>
      </c>
      <c r="J9683" t="s">
        <v>190</v>
      </c>
    </row>
    <row r="9684" spans="1:10">
      <c r="A9684" t="str">
        <f t="shared" si="151"/>
        <v>C33-C342017FemaleNon-Maori13</v>
      </c>
      <c r="B9684">
        <v>2017</v>
      </c>
      <c r="C9684" t="s">
        <v>27</v>
      </c>
      <c r="D9684" t="s">
        <v>120</v>
      </c>
      <c r="E9684">
        <v>13</v>
      </c>
      <c r="F9684" t="s">
        <v>151</v>
      </c>
      <c r="G9684">
        <v>84</v>
      </c>
      <c r="H9684">
        <v>68.387201820000001</v>
      </c>
      <c r="I9684" t="s">
        <v>92</v>
      </c>
      <c r="J9684" t="s">
        <v>175</v>
      </c>
    </row>
    <row r="9685" spans="1:10">
      <c r="A9685" t="str">
        <f t="shared" si="151"/>
        <v>C372017FemaleNon-Maori13</v>
      </c>
      <c r="B9685">
        <v>2017</v>
      </c>
      <c r="C9685" t="s">
        <v>27</v>
      </c>
      <c r="D9685" t="s">
        <v>120</v>
      </c>
      <c r="E9685">
        <v>13</v>
      </c>
      <c r="F9685" t="s">
        <v>151</v>
      </c>
      <c r="G9685">
        <v>2</v>
      </c>
      <c r="H9685">
        <v>1.6282667099999999</v>
      </c>
      <c r="I9685" t="s">
        <v>212</v>
      </c>
      <c r="J9685" t="s">
        <v>213</v>
      </c>
    </row>
    <row r="9686" spans="1:10">
      <c r="A9686" t="str">
        <f t="shared" si="151"/>
        <v>C432017FemaleNon-Maori13</v>
      </c>
      <c r="B9686">
        <v>2017</v>
      </c>
      <c r="C9686" t="s">
        <v>27</v>
      </c>
      <c r="D9686" t="s">
        <v>120</v>
      </c>
      <c r="E9686">
        <v>13</v>
      </c>
      <c r="F9686" t="s">
        <v>151</v>
      </c>
      <c r="G9686">
        <v>148</v>
      </c>
      <c r="H9686">
        <v>120.4917365</v>
      </c>
      <c r="I9686" t="s">
        <v>93</v>
      </c>
      <c r="J9686" t="s">
        <v>186</v>
      </c>
    </row>
    <row r="9687" spans="1:10">
      <c r="A9687" t="str">
        <f t="shared" si="151"/>
        <v>C442017FemaleNon-Maori13</v>
      </c>
      <c r="B9687">
        <v>2017</v>
      </c>
      <c r="C9687" t="s">
        <v>27</v>
      </c>
      <c r="D9687" t="s">
        <v>120</v>
      </c>
      <c r="E9687">
        <v>13</v>
      </c>
      <c r="F9687" t="s">
        <v>151</v>
      </c>
      <c r="G9687">
        <v>3</v>
      </c>
      <c r="H9687">
        <v>2.4424000650000002</v>
      </c>
      <c r="I9687" t="s">
        <v>176</v>
      </c>
      <c r="J9687" t="s">
        <v>177</v>
      </c>
    </row>
    <row r="9688" spans="1:10">
      <c r="A9688" t="str">
        <f t="shared" si="151"/>
        <v>C452017FemaleNon-Maori13</v>
      </c>
      <c r="B9688">
        <v>2017</v>
      </c>
      <c r="C9688" t="s">
        <v>27</v>
      </c>
      <c r="D9688" t="s">
        <v>120</v>
      </c>
      <c r="E9688">
        <v>13</v>
      </c>
      <c r="F9688" t="s">
        <v>151</v>
      </c>
      <c r="G9688">
        <v>1</v>
      </c>
      <c r="H9688">
        <v>0.81413335499999995</v>
      </c>
      <c r="I9688" t="s">
        <v>218</v>
      </c>
      <c r="J9688" t="s">
        <v>219</v>
      </c>
    </row>
    <row r="9689" spans="1:10">
      <c r="A9689" t="str">
        <f t="shared" si="151"/>
        <v>C482017FemaleNon-Maori13</v>
      </c>
      <c r="B9689">
        <v>2017</v>
      </c>
      <c r="C9689" t="s">
        <v>27</v>
      </c>
      <c r="D9689" t="s">
        <v>120</v>
      </c>
      <c r="E9689">
        <v>13</v>
      </c>
      <c r="F9689" t="s">
        <v>151</v>
      </c>
      <c r="G9689">
        <v>1</v>
      </c>
      <c r="H9689">
        <v>0.81413335499999995</v>
      </c>
      <c r="I9689" t="s">
        <v>200</v>
      </c>
      <c r="J9689" t="s">
        <v>201</v>
      </c>
    </row>
    <row r="9690" spans="1:10">
      <c r="A9690" t="str">
        <f t="shared" si="151"/>
        <v>C492017FemaleNon-Maori13</v>
      </c>
      <c r="B9690">
        <v>2017</v>
      </c>
      <c r="C9690" t="s">
        <v>27</v>
      </c>
      <c r="D9690" t="s">
        <v>120</v>
      </c>
      <c r="E9690">
        <v>13</v>
      </c>
      <c r="F9690" t="s">
        <v>151</v>
      </c>
      <c r="G9690">
        <v>6</v>
      </c>
      <c r="H9690">
        <v>4.8848001300000004</v>
      </c>
      <c r="I9690" t="s">
        <v>162</v>
      </c>
      <c r="J9690" t="s">
        <v>163</v>
      </c>
    </row>
    <row r="9691" spans="1:10">
      <c r="A9691" t="str">
        <f t="shared" si="151"/>
        <v>C502017FemaleNon-Maori13</v>
      </c>
      <c r="B9691">
        <v>2017</v>
      </c>
      <c r="C9691" t="s">
        <v>27</v>
      </c>
      <c r="D9691" t="s">
        <v>120</v>
      </c>
      <c r="E9691">
        <v>13</v>
      </c>
      <c r="F9691" t="s">
        <v>151</v>
      </c>
      <c r="G9691">
        <v>364</v>
      </c>
      <c r="H9691">
        <v>296.34454119999998</v>
      </c>
      <c r="I9691" t="s">
        <v>102</v>
      </c>
      <c r="J9691" t="s">
        <v>214</v>
      </c>
    </row>
    <row r="9692" spans="1:10">
      <c r="A9692" t="str">
        <f t="shared" si="151"/>
        <v>C512017FemaleNon-Maori13</v>
      </c>
      <c r="B9692">
        <v>2017</v>
      </c>
      <c r="C9692" t="s">
        <v>27</v>
      </c>
      <c r="D9692" t="s">
        <v>120</v>
      </c>
      <c r="E9692">
        <v>13</v>
      </c>
      <c r="F9692" t="s">
        <v>151</v>
      </c>
      <c r="G9692">
        <v>3</v>
      </c>
      <c r="H9692">
        <v>2.4424000650000002</v>
      </c>
      <c r="I9692" t="s">
        <v>106</v>
      </c>
      <c r="J9692" t="s">
        <v>238</v>
      </c>
    </row>
    <row r="9693" spans="1:10">
      <c r="A9693" t="str">
        <f t="shared" si="151"/>
        <v>C522017FemaleNon-Maori13</v>
      </c>
      <c r="B9693">
        <v>2017</v>
      </c>
      <c r="C9693" t="s">
        <v>27</v>
      </c>
      <c r="D9693" t="s">
        <v>120</v>
      </c>
      <c r="E9693">
        <v>13</v>
      </c>
      <c r="F9693" t="s">
        <v>151</v>
      </c>
      <c r="G9693">
        <v>2</v>
      </c>
      <c r="H9693">
        <v>1.6282667099999999</v>
      </c>
      <c r="I9693" t="s">
        <v>239</v>
      </c>
      <c r="J9693" t="s">
        <v>240</v>
      </c>
    </row>
    <row r="9694" spans="1:10">
      <c r="A9694" t="str">
        <f t="shared" si="151"/>
        <v>C532017FemaleNon-Maori13</v>
      </c>
      <c r="B9694">
        <v>2017</v>
      </c>
      <c r="C9694" t="s">
        <v>27</v>
      </c>
      <c r="D9694" t="s">
        <v>120</v>
      </c>
      <c r="E9694">
        <v>13</v>
      </c>
      <c r="F9694" t="s">
        <v>151</v>
      </c>
      <c r="G9694">
        <v>10</v>
      </c>
      <c r="H9694">
        <v>8.1413335500000006</v>
      </c>
      <c r="I9694" t="s">
        <v>103</v>
      </c>
      <c r="J9694" t="s">
        <v>235</v>
      </c>
    </row>
    <row r="9695" spans="1:10">
      <c r="A9695" t="str">
        <f t="shared" si="151"/>
        <v>C54-C552017FemaleNon-Maori13</v>
      </c>
      <c r="B9695">
        <v>2017</v>
      </c>
      <c r="C9695" t="s">
        <v>27</v>
      </c>
      <c r="D9695" t="s">
        <v>120</v>
      </c>
      <c r="E9695">
        <v>13</v>
      </c>
      <c r="F9695" t="s">
        <v>151</v>
      </c>
      <c r="G9695">
        <v>77</v>
      </c>
      <c r="H9695">
        <v>62.68826834</v>
      </c>
      <c r="I9695" t="s">
        <v>104</v>
      </c>
      <c r="J9695" t="s">
        <v>234</v>
      </c>
    </row>
    <row r="9696" spans="1:10">
      <c r="A9696" t="str">
        <f t="shared" si="151"/>
        <v>C56-C572017FemaleNon-Maori13</v>
      </c>
      <c r="B9696">
        <v>2017</v>
      </c>
      <c r="C9696" t="s">
        <v>27</v>
      </c>
      <c r="D9696" t="s">
        <v>120</v>
      </c>
      <c r="E9696">
        <v>13</v>
      </c>
      <c r="F9696" t="s">
        <v>151</v>
      </c>
      <c r="G9696">
        <v>35</v>
      </c>
      <c r="H9696">
        <v>28.49466743</v>
      </c>
      <c r="I9696" t="s">
        <v>105</v>
      </c>
      <c r="J9696" t="s">
        <v>233</v>
      </c>
    </row>
    <row r="9697" spans="1:10">
      <c r="A9697" t="str">
        <f t="shared" si="151"/>
        <v>C64-C66, C682017FemaleNon-Maori13</v>
      </c>
      <c r="B9697">
        <v>2017</v>
      </c>
      <c r="C9697" t="s">
        <v>27</v>
      </c>
      <c r="D9697" t="s">
        <v>120</v>
      </c>
      <c r="E9697">
        <v>13</v>
      </c>
      <c r="F9697" t="s">
        <v>151</v>
      </c>
      <c r="G9697">
        <v>25</v>
      </c>
      <c r="H9697">
        <v>20.353333880000001</v>
      </c>
      <c r="I9697" t="s">
        <v>94</v>
      </c>
      <c r="J9697" t="s">
        <v>164</v>
      </c>
    </row>
    <row r="9698" spans="1:10">
      <c r="A9698" t="str">
        <f t="shared" si="151"/>
        <v>C672017FemaleNon-Maori13</v>
      </c>
      <c r="B9698">
        <v>2017</v>
      </c>
      <c r="C9698" t="s">
        <v>27</v>
      </c>
      <c r="D9698" t="s">
        <v>120</v>
      </c>
      <c r="E9698">
        <v>13</v>
      </c>
      <c r="F9698" t="s">
        <v>151</v>
      </c>
      <c r="G9698">
        <v>8</v>
      </c>
      <c r="H9698">
        <v>6.5130668399999996</v>
      </c>
      <c r="I9698" t="s">
        <v>95</v>
      </c>
      <c r="J9698" t="s">
        <v>226</v>
      </c>
    </row>
    <row r="9699" spans="1:10">
      <c r="A9699" t="str">
        <f t="shared" si="151"/>
        <v>C692017FemaleNon-Maori13</v>
      </c>
      <c r="B9699">
        <v>2017</v>
      </c>
      <c r="C9699" t="s">
        <v>27</v>
      </c>
      <c r="D9699" t="s">
        <v>120</v>
      </c>
      <c r="E9699">
        <v>13</v>
      </c>
      <c r="F9699" t="s">
        <v>151</v>
      </c>
      <c r="G9699">
        <v>1</v>
      </c>
      <c r="H9699">
        <v>0.81413335499999995</v>
      </c>
      <c r="I9699" t="s">
        <v>165</v>
      </c>
      <c r="J9699" t="s">
        <v>166</v>
      </c>
    </row>
    <row r="9700" spans="1:10">
      <c r="A9700" t="str">
        <f t="shared" si="151"/>
        <v>C712017FemaleNon-Maori13</v>
      </c>
      <c r="B9700">
        <v>2017</v>
      </c>
      <c r="C9700" t="s">
        <v>27</v>
      </c>
      <c r="D9700" t="s">
        <v>120</v>
      </c>
      <c r="E9700">
        <v>13</v>
      </c>
      <c r="F9700" t="s">
        <v>151</v>
      </c>
      <c r="G9700">
        <v>10</v>
      </c>
      <c r="H9700">
        <v>8.1413335500000006</v>
      </c>
      <c r="I9700" t="s">
        <v>96</v>
      </c>
      <c r="J9700" t="s">
        <v>167</v>
      </c>
    </row>
    <row r="9701" spans="1:10">
      <c r="A9701" t="str">
        <f t="shared" si="151"/>
        <v>C722017FemaleNon-Maori13</v>
      </c>
      <c r="B9701">
        <v>2017</v>
      </c>
      <c r="C9701" t="s">
        <v>27</v>
      </c>
      <c r="D9701" t="s">
        <v>120</v>
      </c>
      <c r="E9701">
        <v>13</v>
      </c>
      <c r="F9701" t="s">
        <v>151</v>
      </c>
      <c r="G9701">
        <v>1</v>
      </c>
      <c r="H9701">
        <v>0.81413335499999995</v>
      </c>
      <c r="I9701" t="s">
        <v>168</v>
      </c>
      <c r="J9701" t="s">
        <v>169</v>
      </c>
    </row>
    <row r="9702" spans="1:10">
      <c r="A9702" t="str">
        <f t="shared" si="151"/>
        <v>C732017FemaleNon-Maori13</v>
      </c>
      <c r="B9702">
        <v>2017</v>
      </c>
      <c r="C9702" t="s">
        <v>27</v>
      </c>
      <c r="D9702" t="s">
        <v>120</v>
      </c>
      <c r="E9702">
        <v>13</v>
      </c>
      <c r="F9702" t="s">
        <v>151</v>
      </c>
      <c r="G9702">
        <v>15</v>
      </c>
      <c r="H9702">
        <v>12.21200033</v>
      </c>
      <c r="I9702" t="s">
        <v>97</v>
      </c>
      <c r="J9702" t="s">
        <v>183</v>
      </c>
    </row>
    <row r="9703" spans="1:10">
      <c r="A9703" t="str">
        <f t="shared" si="151"/>
        <v>C742017FemaleNon-Maori13</v>
      </c>
      <c r="B9703">
        <v>2017</v>
      </c>
      <c r="C9703" t="s">
        <v>27</v>
      </c>
      <c r="D9703" t="s">
        <v>120</v>
      </c>
      <c r="E9703">
        <v>13</v>
      </c>
      <c r="F9703" t="s">
        <v>151</v>
      </c>
      <c r="G9703">
        <v>1</v>
      </c>
      <c r="H9703">
        <v>0.81413335499999995</v>
      </c>
      <c r="I9703" t="s">
        <v>170</v>
      </c>
      <c r="J9703" t="s">
        <v>171</v>
      </c>
    </row>
    <row r="9704" spans="1:10">
      <c r="A9704" t="str">
        <f t="shared" si="151"/>
        <v>C77-C792017FemaleNon-Maori13</v>
      </c>
      <c r="B9704">
        <v>2017</v>
      </c>
      <c r="C9704" t="s">
        <v>27</v>
      </c>
      <c r="D9704" t="s">
        <v>120</v>
      </c>
      <c r="E9704">
        <v>13</v>
      </c>
      <c r="F9704" t="s">
        <v>151</v>
      </c>
      <c r="G9704">
        <v>10</v>
      </c>
      <c r="H9704">
        <v>8.1413335500000006</v>
      </c>
      <c r="I9704" t="s">
        <v>215</v>
      </c>
      <c r="J9704" t="s">
        <v>216</v>
      </c>
    </row>
    <row r="9705" spans="1:10">
      <c r="A9705" t="str">
        <f t="shared" si="151"/>
        <v>C812017FemaleNon-Maori13</v>
      </c>
      <c r="B9705">
        <v>2017</v>
      </c>
      <c r="C9705" t="s">
        <v>27</v>
      </c>
      <c r="D9705" t="s">
        <v>120</v>
      </c>
      <c r="E9705">
        <v>13</v>
      </c>
      <c r="F9705" t="s">
        <v>151</v>
      </c>
      <c r="G9705">
        <v>3</v>
      </c>
      <c r="H9705">
        <v>2.4424000650000002</v>
      </c>
      <c r="I9705" t="s">
        <v>98</v>
      </c>
      <c r="J9705" t="s">
        <v>172</v>
      </c>
    </row>
    <row r="9706" spans="1:10">
      <c r="A9706" t="str">
        <f t="shared" si="151"/>
        <v>C82-C86, C962017FemaleNon-Maori13</v>
      </c>
      <c r="B9706">
        <v>2017</v>
      </c>
      <c r="C9706" t="s">
        <v>27</v>
      </c>
      <c r="D9706" t="s">
        <v>120</v>
      </c>
      <c r="E9706">
        <v>13</v>
      </c>
      <c r="F9706" t="s">
        <v>151</v>
      </c>
      <c r="G9706">
        <v>29</v>
      </c>
      <c r="H9706">
        <v>23.609867300000001</v>
      </c>
      <c r="I9706" t="s">
        <v>99</v>
      </c>
      <c r="J9706" t="s">
        <v>173</v>
      </c>
    </row>
    <row r="9707" spans="1:10">
      <c r="A9707" t="str">
        <f t="shared" si="151"/>
        <v>C882017FemaleNon-Maori13</v>
      </c>
      <c r="B9707">
        <v>2017</v>
      </c>
      <c r="C9707" t="s">
        <v>27</v>
      </c>
      <c r="D9707" t="s">
        <v>120</v>
      </c>
      <c r="E9707">
        <v>13</v>
      </c>
      <c r="F9707" t="s">
        <v>151</v>
      </c>
      <c r="G9707">
        <v>2</v>
      </c>
      <c r="H9707">
        <v>1.6282667099999999</v>
      </c>
      <c r="I9707" t="s">
        <v>195</v>
      </c>
      <c r="J9707" t="s">
        <v>196</v>
      </c>
    </row>
    <row r="9708" spans="1:10">
      <c r="A9708" t="str">
        <f t="shared" si="151"/>
        <v>C902017FemaleNon-Maori13</v>
      </c>
      <c r="B9708">
        <v>2017</v>
      </c>
      <c r="C9708" t="s">
        <v>27</v>
      </c>
      <c r="D9708" t="s">
        <v>120</v>
      </c>
      <c r="E9708">
        <v>13</v>
      </c>
      <c r="F9708" t="s">
        <v>151</v>
      </c>
      <c r="G9708">
        <v>17</v>
      </c>
      <c r="H9708">
        <v>13.840267040000001</v>
      </c>
      <c r="I9708" t="s">
        <v>100</v>
      </c>
      <c r="J9708" t="s">
        <v>205</v>
      </c>
    </row>
    <row r="9709" spans="1:10">
      <c r="A9709" t="str">
        <f t="shared" si="151"/>
        <v>C91-C952017FemaleNon-Maori13</v>
      </c>
      <c r="B9709">
        <v>2017</v>
      </c>
      <c r="C9709" t="s">
        <v>27</v>
      </c>
      <c r="D9709" t="s">
        <v>120</v>
      </c>
      <c r="E9709">
        <v>13</v>
      </c>
      <c r="F9709" t="s">
        <v>151</v>
      </c>
      <c r="G9709">
        <v>27</v>
      </c>
      <c r="H9709">
        <v>21.981600589999999</v>
      </c>
      <c r="I9709" t="s">
        <v>101</v>
      </c>
      <c r="J9709" t="s">
        <v>174</v>
      </c>
    </row>
    <row r="9710" spans="1:10">
      <c r="A9710" t="str">
        <f t="shared" si="151"/>
        <v>D45-D472017FemaleNon-Maori13</v>
      </c>
      <c r="B9710">
        <v>2017</v>
      </c>
      <c r="C9710" t="s">
        <v>27</v>
      </c>
      <c r="D9710" t="s">
        <v>120</v>
      </c>
      <c r="E9710">
        <v>13</v>
      </c>
      <c r="F9710" t="s">
        <v>151</v>
      </c>
      <c r="G9710">
        <v>7</v>
      </c>
      <c r="H9710">
        <v>5.6989334850000004</v>
      </c>
      <c r="I9710" t="s">
        <v>140</v>
      </c>
      <c r="J9710" t="s">
        <v>181</v>
      </c>
    </row>
    <row r="9711" spans="1:10">
      <c r="A9711" t="str">
        <f t="shared" si="151"/>
        <v>C00-C142015FemaleNon-Maori14</v>
      </c>
      <c r="B9711">
        <v>2015</v>
      </c>
      <c r="C9711" t="s">
        <v>27</v>
      </c>
      <c r="D9711" t="s">
        <v>120</v>
      </c>
      <c r="E9711">
        <v>14</v>
      </c>
      <c r="F9711" t="s">
        <v>152</v>
      </c>
      <c r="G9711">
        <v>12</v>
      </c>
      <c r="H9711">
        <v>11.269722010000001</v>
      </c>
      <c r="I9711" t="s">
        <v>86</v>
      </c>
      <c r="J9711" t="s">
        <v>180</v>
      </c>
    </row>
    <row r="9712" spans="1:10">
      <c r="A9712" t="str">
        <f t="shared" si="151"/>
        <v>C152015FemaleNon-Maori14</v>
      </c>
      <c r="B9712">
        <v>2015</v>
      </c>
      <c r="C9712" t="s">
        <v>27</v>
      </c>
      <c r="D9712" t="s">
        <v>120</v>
      </c>
      <c r="E9712">
        <v>14</v>
      </c>
      <c r="F9712" t="s">
        <v>152</v>
      </c>
      <c r="G9712">
        <v>9</v>
      </c>
      <c r="H9712">
        <v>8.4522915100000002</v>
      </c>
      <c r="I9712" t="s">
        <v>87</v>
      </c>
      <c r="J9712" t="s">
        <v>217</v>
      </c>
    </row>
    <row r="9713" spans="1:10">
      <c r="A9713" t="str">
        <f t="shared" si="151"/>
        <v>C162015FemaleNon-Maori14</v>
      </c>
      <c r="B9713">
        <v>2015</v>
      </c>
      <c r="C9713" t="s">
        <v>27</v>
      </c>
      <c r="D9713" t="s">
        <v>120</v>
      </c>
      <c r="E9713">
        <v>14</v>
      </c>
      <c r="F9713" t="s">
        <v>152</v>
      </c>
      <c r="G9713">
        <v>16</v>
      </c>
      <c r="H9713">
        <v>15.02629602</v>
      </c>
      <c r="I9713" t="s">
        <v>88</v>
      </c>
      <c r="J9713" t="s">
        <v>188</v>
      </c>
    </row>
    <row r="9714" spans="1:10">
      <c r="A9714" t="str">
        <f t="shared" si="151"/>
        <v>C172015FemaleNon-Maori14</v>
      </c>
      <c r="B9714">
        <v>2015</v>
      </c>
      <c r="C9714" t="s">
        <v>27</v>
      </c>
      <c r="D9714" t="s">
        <v>120</v>
      </c>
      <c r="E9714">
        <v>14</v>
      </c>
      <c r="F9714" t="s">
        <v>152</v>
      </c>
      <c r="G9714">
        <v>6</v>
      </c>
      <c r="H9714">
        <v>5.6348610069999996</v>
      </c>
      <c r="I9714" t="s">
        <v>208</v>
      </c>
      <c r="J9714" t="s">
        <v>209</v>
      </c>
    </row>
    <row r="9715" spans="1:10">
      <c r="A9715" t="str">
        <f t="shared" si="151"/>
        <v>C18-C212015FemaleNon-Maori14</v>
      </c>
      <c r="B9715">
        <v>2015</v>
      </c>
      <c r="C9715" t="s">
        <v>27</v>
      </c>
      <c r="D9715" t="s">
        <v>120</v>
      </c>
      <c r="E9715">
        <v>14</v>
      </c>
      <c r="F9715" t="s">
        <v>152</v>
      </c>
      <c r="G9715">
        <v>175</v>
      </c>
      <c r="H9715">
        <v>164.35011270000001</v>
      </c>
      <c r="I9715" t="s">
        <v>89</v>
      </c>
      <c r="J9715" t="s">
        <v>182</v>
      </c>
    </row>
    <row r="9716" spans="1:10">
      <c r="A9716" t="str">
        <f t="shared" si="151"/>
        <v>C222015FemaleNon-Maori14</v>
      </c>
      <c r="B9716">
        <v>2015</v>
      </c>
      <c r="C9716" t="s">
        <v>27</v>
      </c>
      <c r="D9716" t="s">
        <v>120</v>
      </c>
      <c r="E9716">
        <v>14</v>
      </c>
      <c r="F9716" t="s">
        <v>152</v>
      </c>
      <c r="G9716">
        <v>10</v>
      </c>
      <c r="H9716">
        <v>9.3914350110000004</v>
      </c>
      <c r="I9716" t="s">
        <v>90</v>
      </c>
      <c r="J9716" t="s">
        <v>159</v>
      </c>
    </row>
    <row r="9717" spans="1:10">
      <c r="A9717" t="str">
        <f t="shared" si="151"/>
        <v>C232015FemaleNon-Maori14</v>
      </c>
      <c r="B9717">
        <v>2015</v>
      </c>
      <c r="C9717" t="s">
        <v>27</v>
      </c>
      <c r="D9717" t="s">
        <v>120</v>
      </c>
      <c r="E9717">
        <v>14</v>
      </c>
      <c r="F9717" t="s">
        <v>152</v>
      </c>
      <c r="G9717">
        <v>1</v>
      </c>
      <c r="H9717">
        <v>0.93914350099999999</v>
      </c>
      <c r="I9717" t="s">
        <v>227</v>
      </c>
      <c r="J9717" t="s">
        <v>228</v>
      </c>
    </row>
    <row r="9718" spans="1:10">
      <c r="A9718" t="str">
        <f t="shared" si="151"/>
        <v>C242015FemaleNon-Maori14</v>
      </c>
      <c r="B9718">
        <v>2015</v>
      </c>
      <c r="C9718" t="s">
        <v>27</v>
      </c>
      <c r="D9718" t="s">
        <v>120</v>
      </c>
      <c r="E9718">
        <v>14</v>
      </c>
      <c r="F9718" t="s">
        <v>152</v>
      </c>
      <c r="G9718">
        <v>2</v>
      </c>
      <c r="H9718">
        <v>1.878287002</v>
      </c>
      <c r="I9718" t="s">
        <v>220</v>
      </c>
      <c r="J9718" t="s">
        <v>221</v>
      </c>
    </row>
    <row r="9719" spans="1:10">
      <c r="A9719" t="str">
        <f t="shared" si="151"/>
        <v>C252015FemaleNon-Maori14</v>
      </c>
      <c r="B9719">
        <v>2015</v>
      </c>
      <c r="C9719" t="s">
        <v>27</v>
      </c>
      <c r="D9719" t="s">
        <v>120</v>
      </c>
      <c r="E9719">
        <v>14</v>
      </c>
      <c r="F9719" t="s">
        <v>152</v>
      </c>
      <c r="G9719">
        <v>35</v>
      </c>
      <c r="H9719">
        <v>32.870022540000001</v>
      </c>
      <c r="I9719" t="s">
        <v>91</v>
      </c>
      <c r="J9719" t="s">
        <v>197</v>
      </c>
    </row>
    <row r="9720" spans="1:10">
      <c r="A9720" t="str">
        <f t="shared" si="151"/>
        <v>C262015FemaleNon-Maori14</v>
      </c>
      <c r="B9720">
        <v>2015</v>
      </c>
      <c r="C9720" t="s">
        <v>27</v>
      </c>
      <c r="D9720" t="s">
        <v>120</v>
      </c>
      <c r="E9720">
        <v>14</v>
      </c>
      <c r="F9720" t="s">
        <v>152</v>
      </c>
      <c r="G9720">
        <v>6</v>
      </c>
      <c r="H9720">
        <v>5.6348610069999996</v>
      </c>
      <c r="I9720" t="s">
        <v>198</v>
      </c>
      <c r="J9720" t="s">
        <v>199</v>
      </c>
    </row>
    <row r="9721" spans="1:10">
      <c r="A9721" t="str">
        <f t="shared" si="151"/>
        <v>C302015FemaleNon-Maori14</v>
      </c>
      <c r="B9721">
        <v>2015</v>
      </c>
      <c r="C9721" t="s">
        <v>27</v>
      </c>
      <c r="D9721" t="s">
        <v>120</v>
      </c>
      <c r="E9721">
        <v>14</v>
      </c>
      <c r="F9721" t="s">
        <v>152</v>
      </c>
      <c r="G9721">
        <v>1</v>
      </c>
      <c r="H9721">
        <v>0.93914350099999999</v>
      </c>
      <c r="I9721" t="s">
        <v>210</v>
      </c>
      <c r="J9721" t="s">
        <v>211</v>
      </c>
    </row>
    <row r="9722" spans="1:10">
      <c r="A9722" t="str">
        <f t="shared" si="151"/>
        <v>C322015FemaleNon-Maori14</v>
      </c>
      <c r="B9722">
        <v>2015</v>
      </c>
      <c r="C9722" t="s">
        <v>27</v>
      </c>
      <c r="D9722" t="s">
        <v>120</v>
      </c>
      <c r="E9722">
        <v>14</v>
      </c>
      <c r="F9722" t="s">
        <v>152</v>
      </c>
      <c r="G9722">
        <v>2</v>
      </c>
      <c r="H9722">
        <v>1.878287002</v>
      </c>
      <c r="I9722" t="s">
        <v>189</v>
      </c>
      <c r="J9722" t="s">
        <v>190</v>
      </c>
    </row>
    <row r="9723" spans="1:10">
      <c r="A9723" t="str">
        <f t="shared" si="151"/>
        <v>C33-C342015FemaleNon-Maori14</v>
      </c>
      <c r="B9723">
        <v>2015</v>
      </c>
      <c r="C9723" t="s">
        <v>27</v>
      </c>
      <c r="D9723" t="s">
        <v>120</v>
      </c>
      <c r="E9723">
        <v>14</v>
      </c>
      <c r="F9723" t="s">
        <v>152</v>
      </c>
      <c r="G9723">
        <v>137</v>
      </c>
      <c r="H9723">
        <v>128.66265970000001</v>
      </c>
      <c r="I9723" t="s">
        <v>92</v>
      </c>
      <c r="J9723" t="s">
        <v>175</v>
      </c>
    </row>
    <row r="9724" spans="1:10">
      <c r="A9724" t="str">
        <f t="shared" si="151"/>
        <v>C372015FemaleNon-Maori14</v>
      </c>
      <c r="B9724">
        <v>2015</v>
      </c>
      <c r="C9724" t="s">
        <v>27</v>
      </c>
      <c r="D9724" t="s">
        <v>120</v>
      </c>
      <c r="E9724">
        <v>14</v>
      </c>
      <c r="F9724" t="s">
        <v>152</v>
      </c>
      <c r="G9724">
        <v>1</v>
      </c>
      <c r="H9724">
        <v>0.93914350099999999</v>
      </c>
      <c r="I9724" t="s">
        <v>212</v>
      </c>
      <c r="J9724" t="s">
        <v>213</v>
      </c>
    </row>
    <row r="9725" spans="1:10">
      <c r="A9725" t="str">
        <f t="shared" si="151"/>
        <v>C382015FemaleNon-Maori14</v>
      </c>
      <c r="B9725">
        <v>2015</v>
      </c>
      <c r="C9725" t="s">
        <v>27</v>
      </c>
      <c r="D9725" t="s">
        <v>120</v>
      </c>
      <c r="E9725">
        <v>14</v>
      </c>
      <c r="F9725" t="s">
        <v>152</v>
      </c>
      <c r="G9725">
        <v>1</v>
      </c>
      <c r="H9725">
        <v>0.93914350099999999</v>
      </c>
      <c r="I9725" t="s">
        <v>191</v>
      </c>
      <c r="J9725" t="s">
        <v>192</v>
      </c>
    </row>
    <row r="9726" spans="1:10">
      <c r="A9726" t="str">
        <f t="shared" si="151"/>
        <v>C40-C412015FemaleNon-Maori14</v>
      </c>
      <c r="B9726">
        <v>2015</v>
      </c>
      <c r="C9726" t="s">
        <v>27</v>
      </c>
      <c r="D9726" t="s">
        <v>120</v>
      </c>
      <c r="E9726">
        <v>14</v>
      </c>
      <c r="F9726" t="s">
        <v>152</v>
      </c>
      <c r="G9726">
        <v>1</v>
      </c>
      <c r="H9726">
        <v>0.93914350099999999</v>
      </c>
      <c r="I9726" t="s">
        <v>160</v>
      </c>
      <c r="J9726" t="s">
        <v>161</v>
      </c>
    </row>
    <row r="9727" spans="1:10">
      <c r="A9727" t="str">
        <f t="shared" si="151"/>
        <v>C432015FemaleNon-Maori14</v>
      </c>
      <c r="B9727">
        <v>2015</v>
      </c>
      <c r="C9727" t="s">
        <v>27</v>
      </c>
      <c r="D9727" t="s">
        <v>120</v>
      </c>
      <c r="E9727">
        <v>14</v>
      </c>
      <c r="F9727" t="s">
        <v>152</v>
      </c>
      <c r="G9727">
        <v>130</v>
      </c>
      <c r="H9727">
        <v>122.0886551</v>
      </c>
      <c r="I9727" t="s">
        <v>93</v>
      </c>
      <c r="J9727" t="s">
        <v>186</v>
      </c>
    </row>
    <row r="9728" spans="1:10">
      <c r="A9728" t="str">
        <f t="shared" si="151"/>
        <v>C442015FemaleNon-Maori14</v>
      </c>
      <c r="B9728">
        <v>2015</v>
      </c>
      <c r="C9728" t="s">
        <v>27</v>
      </c>
      <c r="D9728" t="s">
        <v>120</v>
      </c>
      <c r="E9728">
        <v>14</v>
      </c>
      <c r="F9728" t="s">
        <v>152</v>
      </c>
      <c r="G9728">
        <v>3</v>
      </c>
      <c r="H9728">
        <v>2.8174305030000002</v>
      </c>
      <c r="I9728" t="s">
        <v>176</v>
      </c>
      <c r="J9728" t="s">
        <v>177</v>
      </c>
    </row>
    <row r="9729" spans="1:10">
      <c r="A9729" t="str">
        <f t="shared" si="151"/>
        <v>C452015FemaleNon-Maori14</v>
      </c>
      <c r="B9729">
        <v>2015</v>
      </c>
      <c r="C9729" t="s">
        <v>27</v>
      </c>
      <c r="D9729" t="s">
        <v>120</v>
      </c>
      <c r="E9729">
        <v>14</v>
      </c>
      <c r="F9729" t="s">
        <v>152</v>
      </c>
      <c r="G9729">
        <v>1</v>
      </c>
      <c r="H9729">
        <v>0.93914350099999999</v>
      </c>
      <c r="I9729" t="s">
        <v>218</v>
      </c>
      <c r="J9729" t="s">
        <v>219</v>
      </c>
    </row>
    <row r="9730" spans="1:10">
      <c r="A9730" t="str">
        <f t="shared" si="151"/>
        <v>C482015FemaleNon-Maori14</v>
      </c>
      <c r="B9730">
        <v>2015</v>
      </c>
      <c r="C9730" t="s">
        <v>27</v>
      </c>
      <c r="D9730" t="s">
        <v>120</v>
      </c>
      <c r="E9730">
        <v>14</v>
      </c>
      <c r="F9730" t="s">
        <v>152</v>
      </c>
      <c r="G9730">
        <v>5</v>
      </c>
      <c r="H9730">
        <v>4.6957175060000003</v>
      </c>
      <c r="I9730" t="s">
        <v>200</v>
      </c>
      <c r="J9730" t="s">
        <v>201</v>
      </c>
    </row>
    <row r="9731" spans="1:10">
      <c r="A9731" t="str">
        <f t="shared" ref="A9731:A9794" si="152">I9731&amp;B9731&amp;C9731&amp;D9731&amp;E9731</f>
        <v>C492015FemaleNon-Maori14</v>
      </c>
      <c r="B9731">
        <v>2015</v>
      </c>
      <c r="C9731" t="s">
        <v>27</v>
      </c>
      <c r="D9731" t="s">
        <v>120</v>
      </c>
      <c r="E9731">
        <v>14</v>
      </c>
      <c r="F9731" t="s">
        <v>152</v>
      </c>
      <c r="G9731">
        <v>8</v>
      </c>
      <c r="H9731">
        <v>7.513148009</v>
      </c>
      <c r="I9731" t="s">
        <v>162</v>
      </c>
      <c r="J9731" t="s">
        <v>163</v>
      </c>
    </row>
    <row r="9732" spans="1:10">
      <c r="A9732" t="str">
        <f t="shared" si="152"/>
        <v>C502015FemaleNon-Maori14</v>
      </c>
      <c r="B9732">
        <v>2015</v>
      </c>
      <c r="C9732" t="s">
        <v>27</v>
      </c>
      <c r="D9732" t="s">
        <v>120</v>
      </c>
      <c r="E9732">
        <v>14</v>
      </c>
      <c r="F9732" t="s">
        <v>152</v>
      </c>
      <c r="G9732">
        <v>446</v>
      </c>
      <c r="H9732">
        <v>418.8580015</v>
      </c>
      <c r="I9732" t="s">
        <v>102</v>
      </c>
      <c r="J9732" t="s">
        <v>214</v>
      </c>
    </row>
    <row r="9733" spans="1:10">
      <c r="A9733" t="str">
        <f t="shared" si="152"/>
        <v>C512015FemaleNon-Maori14</v>
      </c>
      <c r="B9733">
        <v>2015</v>
      </c>
      <c r="C9733" t="s">
        <v>27</v>
      </c>
      <c r="D9733" t="s">
        <v>120</v>
      </c>
      <c r="E9733">
        <v>14</v>
      </c>
      <c r="F9733" t="s">
        <v>152</v>
      </c>
      <c r="G9733">
        <v>3</v>
      </c>
      <c r="H9733">
        <v>2.8174305030000002</v>
      </c>
      <c r="I9733" t="s">
        <v>106</v>
      </c>
      <c r="J9733" t="s">
        <v>238</v>
      </c>
    </row>
    <row r="9734" spans="1:10">
      <c r="A9734" t="str">
        <f t="shared" si="152"/>
        <v>C522015FemaleNon-Maori14</v>
      </c>
      <c r="B9734">
        <v>2015</v>
      </c>
      <c r="C9734" t="s">
        <v>27</v>
      </c>
      <c r="D9734" t="s">
        <v>120</v>
      </c>
      <c r="E9734">
        <v>14</v>
      </c>
      <c r="F9734" t="s">
        <v>152</v>
      </c>
      <c r="G9734">
        <v>1</v>
      </c>
      <c r="H9734">
        <v>0.93914350099999999</v>
      </c>
      <c r="I9734" t="s">
        <v>239</v>
      </c>
      <c r="J9734" t="s">
        <v>240</v>
      </c>
    </row>
    <row r="9735" spans="1:10">
      <c r="A9735" t="str">
        <f t="shared" si="152"/>
        <v>C532015FemaleNon-Maori14</v>
      </c>
      <c r="B9735">
        <v>2015</v>
      </c>
      <c r="C9735" t="s">
        <v>27</v>
      </c>
      <c r="D9735" t="s">
        <v>120</v>
      </c>
      <c r="E9735">
        <v>14</v>
      </c>
      <c r="F9735" t="s">
        <v>152</v>
      </c>
      <c r="G9735">
        <v>5</v>
      </c>
      <c r="H9735">
        <v>4.6957175060000003</v>
      </c>
      <c r="I9735" t="s">
        <v>103</v>
      </c>
      <c r="J9735" t="s">
        <v>235</v>
      </c>
    </row>
    <row r="9736" spans="1:10">
      <c r="A9736" t="str">
        <f t="shared" si="152"/>
        <v>C54-C552015FemaleNon-Maori14</v>
      </c>
      <c r="B9736">
        <v>2015</v>
      </c>
      <c r="C9736" t="s">
        <v>27</v>
      </c>
      <c r="D9736" t="s">
        <v>120</v>
      </c>
      <c r="E9736">
        <v>14</v>
      </c>
      <c r="F9736" t="s">
        <v>152</v>
      </c>
      <c r="G9736">
        <v>68</v>
      </c>
      <c r="H9736">
        <v>63.861758080000001</v>
      </c>
      <c r="I9736" t="s">
        <v>104</v>
      </c>
      <c r="J9736" t="s">
        <v>234</v>
      </c>
    </row>
    <row r="9737" spans="1:10">
      <c r="A9737" t="str">
        <f t="shared" si="152"/>
        <v>C56-C572015FemaleNon-Maori14</v>
      </c>
      <c r="B9737">
        <v>2015</v>
      </c>
      <c r="C9737" t="s">
        <v>27</v>
      </c>
      <c r="D9737" t="s">
        <v>120</v>
      </c>
      <c r="E9737">
        <v>14</v>
      </c>
      <c r="F9737" t="s">
        <v>152</v>
      </c>
      <c r="G9737">
        <v>58</v>
      </c>
      <c r="H9737">
        <v>54.470323069999999</v>
      </c>
      <c r="I9737" t="s">
        <v>105</v>
      </c>
      <c r="J9737" t="s">
        <v>233</v>
      </c>
    </row>
    <row r="9738" spans="1:10">
      <c r="A9738" t="str">
        <f t="shared" si="152"/>
        <v>C64-C66, C682015FemaleNon-Maori14</v>
      </c>
      <c r="B9738">
        <v>2015</v>
      </c>
      <c r="C9738" t="s">
        <v>27</v>
      </c>
      <c r="D9738" t="s">
        <v>120</v>
      </c>
      <c r="E9738">
        <v>14</v>
      </c>
      <c r="F9738" t="s">
        <v>152</v>
      </c>
      <c r="G9738">
        <v>29</v>
      </c>
      <c r="H9738">
        <v>27.235161529999999</v>
      </c>
      <c r="I9738" t="s">
        <v>94</v>
      </c>
      <c r="J9738" t="s">
        <v>164</v>
      </c>
    </row>
    <row r="9739" spans="1:10">
      <c r="A9739" t="str">
        <f t="shared" si="152"/>
        <v>C672015FemaleNon-Maori14</v>
      </c>
      <c r="B9739">
        <v>2015</v>
      </c>
      <c r="C9739" t="s">
        <v>27</v>
      </c>
      <c r="D9739" t="s">
        <v>120</v>
      </c>
      <c r="E9739">
        <v>14</v>
      </c>
      <c r="F9739" t="s">
        <v>152</v>
      </c>
      <c r="G9739">
        <v>3</v>
      </c>
      <c r="H9739">
        <v>2.8174305030000002</v>
      </c>
      <c r="I9739" t="s">
        <v>95</v>
      </c>
      <c r="J9739" t="s">
        <v>226</v>
      </c>
    </row>
    <row r="9740" spans="1:10">
      <c r="A9740" t="str">
        <f t="shared" si="152"/>
        <v>C692015FemaleNon-Maori14</v>
      </c>
      <c r="B9740">
        <v>2015</v>
      </c>
      <c r="C9740" t="s">
        <v>27</v>
      </c>
      <c r="D9740" t="s">
        <v>120</v>
      </c>
      <c r="E9740">
        <v>14</v>
      </c>
      <c r="F9740" t="s">
        <v>152</v>
      </c>
      <c r="G9740">
        <v>2</v>
      </c>
      <c r="H9740">
        <v>1.878287002</v>
      </c>
      <c r="I9740" t="s">
        <v>165</v>
      </c>
      <c r="J9740" t="s">
        <v>166</v>
      </c>
    </row>
    <row r="9741" spans="1:10">
      <c r="A9741" t="str">
        <f t="shared" si="152"/>
        <v>C712015FemaleNon-Maori14</v>
      </c>
      <c r="B9741">
        <v>2015</v>
      </c>
      <c r="C9741" t="s">
        <v>27</v>
      </c>
      <c r="D9741" t="s">
        <v>120</v>
      </c>
      <c r="E9741">
        <v>14</v>
      </c>
      <c r="F9741" t="s">
        <v>152</v>
      </c>
      <c r="G9741">
        <v>19</v>
      </c>
      <c r="H9741">
        <v>17.843726520000001</v>
      </c>
      <c r="I9741" t="s">
        <v>96</v>
      </c>
      <c r="J9741" t="s">
        <v>167</v>
      </c>
    </row>
    <row r="9742" spans="1:10">
      <c r="A9742" t="str">
        <f t="shared" si="152"/>
        <v>C732015FemaleNon-Maori14</v>
      </c>
      <c r="B9742">
        <v>2015</v>
      </c>
      <c r="C9742" t="s">
        <v>27</v>
      </c>
      <c r="D9742" t="s">
        <v>120</v>
      </c>
      <c r="E9742">
        <v>14</v>
      </c>
      <c r="F9742" t="s">
        <v>152</v>
      </c>
      <c r="G9742">
        <v>15</v>
      </c>
      <c r="H9742">
        <v>14.08715252</v>
      </c>
      <c r="I9742" t="s">
        <v>97</v>
      </c>
      <c r="J9742" t="s">
        <v>183</v>
      </c>
    </row>
    <row r="9743" spans="1:10">
      <c r="A9743" t="str">
        <f t="shared" si="152"/>
        <v>C742015FemaleNon-Maori14</v>
      </c>
      <c r="B9743">
        <v>2015</v>
      </c>
      <c r="C9743" t="s">
        <v>27</v>
      </c>
      <c r="D9743" t="s">
        <v>120</v>
      </c>
      <c r="E9743">
        <v>14</v>
      </c>
      <c r="F9743" t="s">
        <v>152</v>
      </c>
      <c r="G9743">
        <v>3</v>
      </c>
      <c r="H9743">
        <v>2.8174305030000002</v>
      </c>
      <c r="I9743" t="s">
        <v>170</v>
      </c>
      <c r="J9743" t="s">
        <v>171</v>
      </c>
    </row>
    <row r="9744" spans="1:10">
      <c r="A9744" t="str">
        <f t="shared" si="152"/>
        <v>C77-C792015FemaleNon-Maori14</v>
      </c>
      <c r="B9744">
        <v>2015</v>
      </c>
      <c r="C9744" t="s">
        <v>27</v>
      </c>
      <c r="D9744" t="s">
        <v>120</v>
      </c>
      <c r="E9744">
        <v>14</v>
      </c>
      <c r="F9744" t="s">
        <v>152</v>
      </c>
      <c r="G9744">
        <v>19</v>
      </c>
      <c r="H9744">
        <v>17.843726520000001</v>
      </c>
      <c r="I9744" t="s">
        <v>215</v>
      </c>
      <c r="J9744" t="s">
        <v>216</v>
      </c>
    </row>
    <row r="9745" spans="1:10">
      <c r="A9745" t="str">
        <f t="shared" si="152"/>
        <v>C812015FemaleNon-Maori14</v>
      </c>
      <c r="B9745">
        <v>2015</v>
      </c>
      <c r="C9745" t="s">
        <v>27</v>
      </c>
      <c r="D9745" t="s">
        <v>120</v>
      </c>
      <c r="E9745">
        <v>14</v>
      </c>
      <c r="F9745" t="s">
        <v>152</v>
      </c>
      <c r="G9745">
        <v>1</v>
      </c>
      <c r="H9745">
        <v>0.93914350099999999</v>
      </c>
      <c r="I9745" t="s">
        <v>98</v>
      </c>
      <c r="J9745" t="s">
        <v>172</v>
      </c>
    </row>
    <row r="9746" spans="1:10">
      <c r="A9746" t="str">
        <f t="shared" si="152"/>
        <v>C82-C86, C962015FemaleNon-Maori14</v>
      </c>
      <c r="B9746">
        <v>2015</v>
      </c>
      <c r="C9746" t="s">
        <v>27</v>
      </c>
      <c r="D9746" t="s">
        <v>120</v>
      </c>
      <c r="E9746">
        <v>14</v>
      </c>
      <c r="F9746" t="s">
        <v>152</v>
      </c>
      <c r="G9746">
        <v>47</v>
      </c>
      <c r="H9746">
        <v>44.139744550000003</v>
      </c>
      <c r="I9746" t="s">
        <v>99</v>
      </c>
      <c r="J9746" t="s">
        <v>173</v>
      </c>
    </row>
    <row r="9747" spans="1:10">
      <c r="A9747" t="str">
        <f t="shared" si="152"/>
        <v>C882015FemaleNon-Maori14</v>
      </c>
      <c r="B9747">
        <v>2015</v>
      </c>
      <c r="C9747" t="s">
        <v>27</v>
      </c>
      <c r="D9747" t="s">
        <v>120</v>
      </c>
      <c r="E9747">
        <v>14</v>
      </c>
      <c r="F9747" t="s">
        <v>152</v>
      </c>
      <c r="G9747">
        <v>1</v>
      </c>
      <c r="H9747">
        <v>0.93914350099999999</v>
      </c>
      <c r="I9747" t="s">
        <v>195</v>
      </c>
      <c r="J9747" t="s">
        <v>196</v>
      </c>
    </row>
    <row r="9748" spans="1:10">
      <c r="A9748" t="str">
        <f t="shared" si="152"/>
        <v>C902015FemaleNon-Maori14</v>
      </c>
      <c r="B9748">
        <v>2015</v>
      </c>
      <c r="C9748" t="s">
        <v>27</v>
      </c>
      <c r="D9748" t="s">
        <v>120</v>
      </c>
      <c r="E9748">
        <v>14</v>
      </c>
      <c r="F9748" t="s">
        <v>152</v>
      </c>
      <c r="G9748">
        <v>17</v>
      </c>
      <c r="H9748">
        <v>15.96543952</v>
      </c>
      <c r="I9748" t="s">
        <v>100</v>
      </c>
      <c r="J9748" t="s">
        <v>205</v>
      </c>
    </row>
    <row r="9749" spans="1:10">
      <c r="A9749" t="str">
        <f t="shared" si="152"/>
        <v>C91-C952015FemaleNon-Maori14</v>
      </c>
      <c r="B9749">
        <v>2015</v>
      </c>
      <c r="C9749" t="s">
        <v>27</v>
      </c>
      <c r="D9749" t="s">
        <v>120</v>
      </c>
      <c r="E9749">
        <v>14</v>
      </c>
      <c r="F9749" t="s">
        <v>152</v>
      </c>
      <c r="G9749">
        <v>18</v>
      </c>
      <c r="H9749">
        <v>16.90458302</v>
      </c>
      <c r="I9749" t="s">
        <v>101</v>
      </c>
      <c r="J9749" t="s">
        <v>174</v>
      </c>
    </row>
    <row r="9750" spans="1:10">
      <c r="A9750" t="str">
        <f t="shared" si="152"/>
        <v>D45-D472015FemaleNon-Maori14</v>
      </c>
      <c r="B9750">
        <v>2015</v>
      </c>
      <c r="C9750" t="s">
        <v>27</v>
      </c>
      <c r="D9750" t="s">
        <v>120</v>
      </c>
      <c r="E9750">
        <v>14</v>
      </c>
      <c r="F9750" t="s">
        <v>152</v>
      </c>
      <c r="G9750">
        <v>11</v>
      </c>
      <c r="H9750">
        <v>10.33057851</v>
      </c>
      <c r="I9750" t="s">
        <v>140</v>
      </c>
      <c r="J9750" t="s">
        <v>181</v>
      </c>
    </row>
    <row r="9751" spans="1:10">
      <c r="A9751" t="str">
        <f t="shared" si="152"/>
        <v>C00-C142016FemaleNon-Maori14</v>
      </c>
      <c r="B9751">
        <v>2016</v>
      </c>
      <c r="C9751" t="s">
        <v>27</v>
      </c>
      <c r="D9751" t="s">
        <v>120</v>
      </c>
      <c r="E9751">
        <v>14</v>
      </c>
      <c r="F9751" t="s">
        <v>152</v>
      </c>
      <c r="G9751">
        <v>21</v>
      </c>
      <c r="H9751">
        <v>19.160583939999999</v>
      </c>
      <c r="I9751" t="s">
        <v>86</v>
      </c>
      <c r="J9751" t="s">
        <v>180</v>
      </c>
    </row>
    <row r="9752" spans="1:10">
      <c r="A9752" t="str">
        <f t="shared" si="152"/>
        <v>C152016FemaleNon-Maori14</v>
      </c>
      <c r="B9752">
        <v>2016</v>
      </c>
      <c r="C9752" t="s">
        <v>27</v>
      </c>
      <c r="D9752" t="s">
        <v>120</v>
      </c>
      <c r="E9752">
        <v>14</v>
      </c>
      <c r="F9752" t="s">
        <v>152</v>
      </c>
      <c r="G9752">
        <v>12</v>
      </c>
      <c r="H9752">
        <v>10.94890511</v>
      </c>
      <c r="I9752" t="s">
        <v>87</v>
      </c>
      <c r="J9752" t="s">
        <v>217</v>
      </c>
    </row>
    <row r="9753" spans="1:10">
      <c r="A9753" t="str">
        <f t="shared" si="152"/>
        <v>C162016FemaleNon-Maori14</v>
      </c>
      <c r="B9753">
        <v>2016</v>
      </c>
      <c r="C9753" t="s">
        <v>27</v>
      </c>
      <c r="D9753" t="s">
        <v>120</v>
      </c>
      <c r="E9753">
        <v>14</v>
      </c>
      <c r="F9753" t="s">
        <v>152</v>
      </c>
      <c r="G9753">
        <v>5</v>
      </c>
      <c r="H9753">
        <v>4.5620437960000002</v>
      </c>
      <c r="I9753" t="s">
        <v>88</v>
      </c>
      <c r="J9753" t="s">
        <v>188</v>
      </c>
    </row>
    <row r="9754" spans="1:10">
      <c r="A9754" t="str">
        <f t="shared" si="152"/>
        <v>C172016FemaleNon-Maori14</v>
      </c>
      <c r="B9754">
        <v>2016</v>
      </c>
      <c r="C9754" t="s">
        <v>27</v>
      </c>
      <c r="D9754" t="s">
        <v>120</v>
      </c>
      <c r="E9754">
        <v>14</v>
      </c>
      <c r="F9754" t="s">
        <v>152</v>
      </c>
      <c r="G9754">
        <v>6</v>
      </c>
      <c r="H9754">
        <v>5.4744525550000001</v>
      </c>
      <c r="I9754" t="s">
        <v>208</v>
      </c>
      <c r="J9754" t="s">
        <v>209</v>
      </c>
    </row>
    <row r="9755" spans="1:10">
      <c r="A9755" t="str">
        <f t="shared" si="152"/>
        <v>C18-C212016FemaleNon-Maori14</v>
      </c>
      <c r="B9755">
        <v>2016</v>
      </c>
      <c r="C9755" t="s">
        <v>27</v>
      </c>
      <c r="D9755" t="s">
        <v>120</v>
      </c>
      <c r="E9755">
        <v>14</v>
      </c>
      <c r="F9755" t="s">
        <v>152</v>
      </c>
      <c r="G9755">
        <v>147</v>
      </c>
      <c r="H9755">
        <v>134.1240876</v>
      </c>
      <c r="I9755" t="s">
        <v>89</v>
      </c>
      <c r="J9755" t="s">
        <v>182</v>
      </c>
    </row>
    <row r="9756" spans="1:10">
      <c r="A9756" t="str">
        <f t="shared" si="152"/>
        <v>C222016FemaleNon-Maori14</v>
      </c>
      <c r="B9756">
        <v>2016</v>
      </c>
      <c r="C9756" t="s">
        <v>27</v>
      </c>
      <c r="D9756" t="s">
        <v>120</v>
      </c>
      <c r="E9756">
        <v>14</v>
      </c>
      <c r="F9756" t="s">
        <v>152</v>
      </c>
      <c r="G9756">
        <v>9</v>
      </c>
      <c r="H9756">
        <v>8.2116788320000005</v>
      </c>
      <c r="I9756" t="s">
        <v>90</v>
      </c>
      <c r="J9756" t="s">
        <v>159</v>
      </c>
    </row>
    <row r="9757" spans="1:10">
      <c r="A9757" t="str">
        <f t="shared" si="152"/>
        <v>C232016FemaleNon-Maori14</v>
      </c>
      <c r="B9757">
        <v>2016</v>
      </c>
      <c r="C9757" t="s">
        <v>27</v>
      </c>
      <c r="D9757" t="s">
        <v>120</v>
      </c>
      <c r="E9757">
        <v>14</v>
      </c>
      <c r="F9757" t="s">
        <v>152</v>
      </c>
      <c r="G9757">
        <v>8</v>
      </c>
      <c r="H9757">
        <v>7.2992700729999997</v>
      </c>
      <c r="I9757" t="s">
        <v>227</v>
      </c>
      <c r="J9757" t="s">
        <v>228</v>
      </c>
    </row>
    <row r="9758" spans="1:10">
      <c r="A9758" t="str">
        <f t="shared" si="152"/>
        <v>C242016FemaleNon-Maori14</v>
      </c>
      <c r="B9758">
        <v>2016</v>
      </c>
      <c r="C9758" t="s">
        <v>27</v>
      </c>
      <c r="D9758" t="s">
        <v>120</v>
      </c>
      <c r="E9758">
        <v>14</v>
      </c>
      <c r="F9758" t="s">
        <v>152</v>
      </c>
      <c r="G9758">
        <v>6</v>
      </c>
      <c r="H9758">
        <v>5.4744525550000001</v>
      </c>
      <c r="I9758" t="s">
        <v>220</v>
      </c>
      <c r="J9758" t="s">
        <v>221</v>
      </c>
    </row>
    <row r="9759" spans="1:10">
      <c r="A9759" t="str">
        <f t="shared" si="152"/>
        <v>C252016FemaleNon-Maori14</v>
      </c>
      <c r="B9759">
        <v>2016</v>
      </c>
      <c r="C9759" t="s">
        <v>27</v>
      </c>
      <c r="D9759" t="s">
        <v>120</v>
      </c>
      <c r="E9759">
        <v>14</v>
      </c>
      <c r="F9759" t="s">
        <v>152</v>
      </c>
      <c r="G9759">
        <v>26</v>
      </c>
      <c r="H9759">
        <v>23.72262774</v>
      </c>
      <c r="I9759" t="s">
        <v>91</v>
      </c>
      <c r="J9759" t="s">
        <v>197</v>
      </c>
    </row>
    <row r="9760" spans="1:10">
      <c r="A9760" t="str">
        <f t="shared" si="152"/>
        <v>C262016FemaleNon-Maori14</v>
      </c>
      <c r="B9760">
        <v>2016</v>
      </c>
      <c r="C9760" t="s">
        <v>27</v>
      </c>
      <c r="D9760" t="s">
        <v>120</v>
      </c>
      <c r="E9760">
        <v>14</v>
      </c>
      <c r="F9760" t="s">
        <v>152</v>
      </c>
      <c r="G9760">
        <v>5</v>
      </c>
      <c r="H9760">
        <v>4.5620437960000002</v>
      </c>
      <c r="I9760" t="s">
        <v>198</v>
      </c>
      <c r="J9760" t="s">
        <v>199</v>
      </c>
    </row>
    <row r="9761" spans="1:10">
      <c r="A9761" t="str">
        <f t="shared" si="152"/>
        <v>C302016FemaleNon-Maori14</v>
      </c>
      <c r="B9761">
        <v>2016</v>
      </c>
      <c r="C9761" t="s">
        <v>27</v>
      </c>
      <c r="D9761" t="s">
        <v>120</v>
      </c>
      <c r="E9761">
        <v>14</v>
      </c>
      <c r="F9761" t="s">
        <v>152</v>
      </c>
      <c r="G9761">
        <v>1</v>
      </c>
      <c r="H9761">
        <v>0.91240875899999996</v>
      </c>
      <c r="I9761" t="s">
        <v>210</v>
      </c>
      <c r="J9761" t="s">
        <v>211</v>
      </c>
    </row>
    <row r="9762" spans="1:10">
      <c r="A9762" t="str">
        <f t="shared" si="152"/>
        <v>C312016FemaleNon-Maori14</v>
      </c>
      <c r="B9762">
        <v>2016</v>
      </c>
      <c r="C9762" t="s">
        <v>27</v>
      </c>
      <c r="D9762" t="s">
        <v>120</v>
      </c>
      <c r="E9762">
        <v>14</v>
      </c>
      <c r="F9762" t="s">
        <v>152</v>
      </c>
      <c r="G9762">
        <v>1</v>
      </c>
      <c r="H9762">
        <v>0.91240875899999996</v>
      </c>
      <c r="I9762" t="s">
        <v>206</v>
      </c>
      <c r="J9762" t="s">
        <v>207</v>
      </c>
    </row>
    <row r="9763" spans="1:10">
      <c r="A9763" t="str">
        <f t="shared" si="152"/>
        <v>C33-C342016FemaleNon-Maori14</v>
      </c>
      <c r="B9763">
        <v>2016</v>
      </c>
      <c r="C9763" t="s">
        <v>27</v>
      </c>
      <c r="D9763" t="s">
        <v>120</v>
      </c>
      <c r="E9763">
        <v>14</v>
      </c>
      <c r="F9763" t="s">
        <v>152</v>
      </c>
      <c r="G9763">
        <v>143</v>
      </c>
      <c r="H9763">
        <v>130.47445260000001</v>
      </c>
      <c r="I9763" t="s">
        <v>92</v>
      </c>
      <c r="J9763" t="s">
        <v>175</v>
      </c>
    </row>
    <row r="9764" spans="1:10">
      <c r="A9764" t="str">
        <f t="shared" si="152"/>
        <v>C372016FemaleNon-Maori14</v>
      </c>
      <c r="B9764">
        <v>2016</v>
      </c>
      <c r="C9764" t="s">
        <v>27</v>
      </c>
      <c r="D9764" t="s">
        <v>120</v>
      </c>
      <c r="E9764">
        <v>14</v>
      </c>
      <c r="F9764" t="s">
        <v>152</v>
      </c>
      <c r="G9764">
        <v>1</v>
      </c>
      <c r="H9764">
        <v>0.91240875899999996</v>
      </c>
      <c r="I9764" t="s">
        <v>212</v>
      </c>
      <c r="J9764" t="s">
        <v>213</v>
      </c>
    </row>
    <row r="9765" spans="1:10">
      <c r="A9765" t="str">
        <f t="shared" si="152"/>
        <v>C40-C412016FemaleNon-Maori14</v>
      </c>
      <c r="B9765">
        <v>2016</v>
      </c>
      <c r="C9765" t="s">
        <v>27</v>
      </c>
      <c r="D9765" t="s">
        <v>120</v>
      </c>
      <c r="E9765">
        <v>14</v>
      </c>
      <c r="F9765" t="s">
        <v>152</v>
      </c>
      <c r="G9765">
        <v>1</v>
      </c>
      <c r="H9765">
        <v>0.91240875899999996</v>
      </c>
      <c r="I9765" t="s">
        <v>160</v>
      </c>
      <c r="J9765" t="s">
        <v>161</v>
      </c>
    </row>
    <row r="9766" spans="1:10">
      <c r="A9766" t="str">
        <f t="shared" si="152"/>
        <v>C432016FemaleNon-Maori14</v>
      </c>
      <c r="B9766">
        <v>2016</v>
      </c>
      <c r="C9766" t="s">
        <v>27</v>
      </c>
      <c r="D9766" t="s">
        <v>120</v>
      </c>
      <c r="E9766">
        <v>14</v>
      </c>
      <c r="F9766" t="s">
        <v>152</v>
      </c>
      <c r="G9766">
        <v>137</v>
      </c>
      <c r="H9766">
        <v>125</v>
      </c>
      <c r="I9766" t="s">
        <v>93</v>
      </c>
      <c r="J9766" t="s">
        <v>186</v>
      </c>
    </row>
    <row r="9767" spans="1:10">
      <c r="A9767" t="str">
        <f t="shared" si="152"/>
        <v>C442016FemaleNon-Maori14</v>
      </c>
      <c r="B9767">
        <v>2016</v>
      </c>
      <c r="C9767" t="s">
        <v>27</v>
      </c>
      <c r="D9767" t="s">
        <v>120</v>
      </c>
      <c r="E9767">
        <v>14</v>
      </c>
      <c r="F9767" t="s">
        <v>152</v>
      </c>
      <c r="G9767">
        <v>8</v>
      </c>
      <c r="H9767">
        <v>7.2992700729999997</v>
      </c>
      <c r="I9767" t="s">
        <v>176</v>
      </c>
      <c r="J9767" t="s">
        <v>177</v>
      </c>
    </row>
    <row r="9768" spans="1:10">
      <c r="A9768" t="str">
        <f t="shared" si="152"/>
        <v>C452016FemaleNon-Maori14</v>
      </c>
      <c r="B9768">
        <v>2016</v>
      </c>
      <c r="C9768" t="s">
        <v>27</v>
      </c>
      <c r="D9768" t="s">
        <v>120</v>
      </c>
      <c r="E9768">
        <v>14</v>
      </c>
      <c r="F9768" t="s">
        <v>152</v>
      </c>
      <c r="G9768">
        <v>2</v>
      </c>
      <c r="H9768">
        <v>1.8248175179999999</v>
      </c>
      <c r="I9768" t="s">
        <v>218</v>
      </c>
      <c r="J9768" t="s">
        <v>219</v>
      </c>
    </row>
    <row r="9769" spans="1:10">
      <c r="A9769" t="str">
        <f t="shared" si="152"/>
        <v>C482016FemaleNon-Maori14</v>
      </c>
      <c r="B9769">
        <v>2016</v>
      </c>
      <c r="C9769" t="s">
        <v>27</v>
      </c>
      <c r="D9769" t="s">
        <v>120</v>
      </c>
      <c r="E9769">
        <v>14</v>
      </c>
      <c r="F9769" t="s">
        <v>152</v>
      </c>
      <c r="G9769">
        <v>5</v>
      </c>
      <c r="H9769">
        <v>4.5620437960000002</v>
      </c>
      <c r="I9769" t="s">
        <v>200</v>
      </c>
      <c r="J9769" t="s">
        <v>201</v>
      </c>
    </row>
    <row r="9770" spans="1:10">
      <c r="A9770" t="str">
        <f t="shared" si="152"/>
        <v>C492016FemaleNon-Maori14</v>
      </c>
      <c r="B9770">
        <v>2016</v>
      </c>
      <c r="C9770" t="s">
        <v>27</v>
      </c>
      <c r="D9770" t="s">
        <v>120</v>
      </c>
      <c r="E9770">
        <v>14</v>
      </c>
      <c r="F9770" t="s">
        <v>152</v>
      </c>
      <c r="G9770">
        <v>4</v>
      </c>
      <c r="H9770">
        <v>3.6496350359999998</v>
      </c>
      <c r="I9770" t="s">
        <v>162</v>
      </c>
      <c r="J9770" t="s">
        <v>163</v>
      </c>
    </row>
    <row r="9771" spans="1:10">
      <c r="A9771" t="str">
        <f t="shared" si="152"/>
        <v>C502016FemaleNon-Maori14</v>
      </c>
      <c r="B9771">
        <v>2016</v>
      </c>
      <c r="C9771" t="s">
        <v>27</v>
      </c>
      <c r="D9771" t="s">
        <v>120</v>
      </c>
      <c r="E9771">
        <v>14</v>
      </c>
      <c r="F9771" t="s">
        <v>152</v>
      </c>
      <c r="G9771">
        <v>400</v>
      </c>
      <c r="H9771">
        <v>364.96350360000002</v>
      </c>
      <c r="I9771" t="s">
        <v>102</v>
      </c>
      <c r="J9771" t="s">
        <v>214</v>
      </c>
    </row>
    <row r="9772" spans="1:10">
      <c r="A9772" t="str">
        <f t="shared" si="152"/>
        <v>C512016FemaleNon-Maori14</v>
      </c>
      <c r="B9772">
        <v>2016</v>
      </c>
      <c r="C9772" t="s">
        <v>27</v>
      </c>
      <c r="D9772" t="s">
        <v>120</v>
      </c>
      <c r="E9772">
        <v>14</v>
      </c>
      <c r="F9772" t="s">
        <v>152</v>
      </c>
      <c r="G9772">
        <v>7</v>
      </c>
      <c r="H9772">
        <v>6.3868613139999999</v>
      </c>
      <c r="I9772" t="s">
        <v>106</v>
      </c>
      <c r="J9772" t="s">
        <v>238</v>
      </c>
    </row>
    <row r="9773" spans="1:10">
      <c r="A9773" t="str">
        <f t="shared" si="152"/>
        <v>C532016FemaleNon-Maori14</v>
      </c>
      <c r="B9773">
        <v>2016</v>
      </c>
      <c r="C9773" t="s">
        <v>27</v>
      </c>
      <c r="D9773" t="s">
        <v>120</v>
      </c>
      <c r="E9773">
        <v>14</v>
      </c>
      <c r="F9773" t="s">
        <v>152</v>
      </c>
      <c r="G9773">
        <v>9</v>
      </c>
      <c r="H9773">
        <v>8.2116788320000005</v>
      </c>
      <c r="I9773" t="s">
        <v>103</v>
      </c>
      <c r="J9773" t="s">
        <v>235</v>
      </c>
    </row>
    <row r="9774" spans="1:10">
      <c r="A9774" t="str">
        <f t="shared" si="152"/>
        <v>C54-C552016FemaleNon-Maori14</v>
      </c>
      <c r="B9774">
        <v>2016</v>
      </c>
      <c r="C9774" t="s">
        <v>27</v>
      </c>
      <c r="D9774" t="s">
        <v>120</v>
      </c>
      <c r="E9774">
        <v>14</v>
      </c>
      <c r="F9774" t="s">
        <v>152</v>
      </c>
      <c r="G9774">
        <v>81</v>
      </c>
      <c r="H9774">
        <v>73.905109490000001</v>
      </c>
      <c r="I9774" t="s">
        <v>104</v>
      </c>
      <c r="J9774" t="s">
        <v>234</v>
      </c>
    </row>
    <row r="9775" spans="1:10">
      <c r="A9775" t="str">
        <f t="shared" si="152"/>
        <v>C56-C572016FemaleNon-Maori14</v>
      </c>
      <c r="B9775">
        <v>2016</v>
      </c>
      <c r="C9775" t="s">
        <v>27</v>
      </c>
      <c r="D9775" t="s">
        <v>120</v>
      </c>
      <c r="E9775">
        <v>14</v>
      </c>
      <c r="F9775" t="s">
        <v>152</v>
      </c>
      <c r="G9775">
        <v>46</v>
      </c>
      <c r="H9775">
        <v>41.970802919999997</v>
      </c>
      <c r="I9775" t="s">
        <v>105</v>
      </c>
      <c r="J9775" t="s">
        <v>233</v>
      </c>
    </row>
    <row r="9776" spans="1:10">
      <c r="A9776" t="str">
        <f t="shared" si="152"/>
        <v>C64-C66, C682016FemaleNon-Maori14</v>
      </c>
      <c r="B9776">
        <v>2016</v>
      </c>
      <c r="C9776" t="s">
        <v>27</v>
      </c>
      <c r="D9776" t="s">
        <v>120</v>
      </c>
      <c r="E9776">
        <v>14</v>
      </c>
      <c r="F9776" t="s">
        <v>152</v>
      </c>
      <c r="G9776">
        <v>30</v>
      </c>
      <c r="H9776">
        <v>27.372262769999999</v>
      </c>
      <c r="I9776" t="s">
        <v>94</v>
      </c>
      <c r="J9776" t="s">
        <v>164</v>
      </c>
    </row>
    <row r="9777" spans="1:10">
      <c r="A9777" t="str">
        <f t="shared" si="152"/>
        <v>C672016FemaleNon-Maori14</v>
      </c>
      <c r="B9777">
        <v>2016</v>
      </c>
      <c r="C9777" t="s">
        <v>27</v>
      </c>
      <c r="D9777" t="s">
        <v>120</v>
      </c>
      <c r="E9777">
        <v>14</v>
      </c>
      <c r="F9777" t="s">
        <v>152</v>
      </c>
      <c r="G9777">
        <v>18</v>
      </c>
      <c r="H9777">
        <v>16.423357660000001</v>
      </c>
      <c r="I9777" t="s">
        <v>95</v>
      </c>
      <c r="J9777" t="s">
        <v>226</v>
      </c>
    </row>
    <row r="9778" spans="1:10">
      <c r="A9778" t="str">
        <f t="shared" si="152"/>
        <v>C692016FemaleNon-Maori14</v>
      </c>
      <c r="B9778">
        <v>2016</v>
      </c>
      <c r="C9778" t="s">
        <v>27</v>
      </c>
      <c r="D9778" t="s">
        <v>120</v>
      </c>
      <c r="E9778">
        <v>14</v>
      </c>
      <c r="F9778" t="s">
        <v>152</v>
      </c>
      <c r="G9778">
        <v>6</v>
      </c>
      <c r="H9778">
        <v>5.4744525550000001</v>
      </c>
      <c r="I9778" t="s">
        <v>165</v>
      </c>
      <c r="J9778" t="s">
        <v>166</v>
      </c>
    </row>
    <row r="9779" spans="1:10">
      <c r="A9779" t="str">
        <f t="shared" si="152"/>
        <v>C712016FemaleNon-Maori14</v>
      </c>
      <c r="B9779">
        <v>2016</v>
      </c>
      <c r="C9779" t="s">
        <v>27</v>
      </c>
      <c r="D9779" t="s">
        <v>120</v>
      </c>
      <c r="E9779">
        <v>14</v>
      </c>
      <c r="F9779" t="s">
        <v>152</v>
      </c>
      <c r="G9779">
        <v>11</v>
      </c>
      <c r="H9779">
        <v>10.03649635</v>
      </c>
      <c r="I9779" t="s">
        <v>96</v>
      </c>
      <c r="J9779" t="s">
        <v>167</v>
      </c>
    </row>
    <row r="9780" spans="1:10">
      <c r="A9780" t="str">
        <f t="shared" si="152"/>
        <v>C732016FemaleNon-Maori14</v>
      </c>
      <c r="B9780">
        <v>2016</v>
      </c>
      <c r="C9780" t="s">
        <v>27</v>
      </c>
      <c r="D9780" t="s">
        <v>120</v>
      </c>
      <c r="E9780">
        <v>14</v>
      </c>
      <c r="F9780" t="s">
        <v>152</v>
      </c>
      <c r="G9780">
        <v>22</v>
      </c>
      <c r="H9780">
        <v>20.0729927</v>
      </c>
      <c r="I9780" t="s">
        <v>97</v>
      </c>
      <c r="J9780" t="s">
        <v>183</v>
      </c>
    </row>
    <row r="9781" spans="1:10">
      <c r="A9781" t="str">
        <f t="shared" si="152"/>
        <v>C752016FemaleNon-Maori14</v>
      </c>
      <c r="B9781">
        <v>2016</v>
      </c>
      <c r="C9781" t="s">
        <v>27</v>
      </c>
      <c r="D9781" t="s">
        <v>120</v>
      </c>
      <c r="E9781">
        <v>14</v>
      </c>
      <c r="F9781" t="s">
        <v>152</v>
      </c>
      <c r="G9781">
        <v>1</v>
      </c>
      <c r="H9781">
        <v>0.91240875899999996</v>
      </c>
      <c r="I9781" t="s">
        <v>184</v>
      </c>
      <c r="J9781" t="s">
        <v>185</v>
      </c>
    </row>
    <row r="9782" spans="1:10">
      <c r="A9782" t="str">
        <f t="shared" si="152"/>
        <v>C77-C792016FemaleNon-Maori14</v>
      </c>
      <c r="B9782">
        <v>2016</v>
      </c>
      <c r="C9782" t="s">
        <v>27</v>
      </c>
      <c r="D9782" t="s">
        <v>120</v>
      </c>
      <c r="E9782">
        <v>14</v>
      </c>
      <c r="F9782" t="s">
        <v>152</v>
      </c>
      <c r="G9782">
        <v>10</v>
      </c>
      <c r="H9782">
        <v>9.1240875910000003</v>
      </c>
      <c r="I9782" t="s">
        <v>215</v>
      </c>
      <c r="J9782" t="s">
        <v>216</v>
      </c>
    </row>
    <row r="9783" spans="1:10">
      <c r="A9783" t="str">
        <f t="shared" si="152"/>
        <v>C812016FemaleNon-Maori14</v>
      </c>
      <c r="B9783">
        <v>2016</v>
      </c>
      <c r="C9783" t="s">
        <v>27</v>
      </c>
      <c r="D9783" t="s">
        <v>120</v>
      </c>
      <c r="E9783">
        <v>14</v>
      </c>
      <c r="F9783" t="s">
        <v>152</v>
      </c>
      <c r="G9783">
        <v>2</v>
      </c>
      <c r="H9783">
        <v>1.8248175179999999</v>
      </c>
      <c r="I9783" t="s">
        <v>98</v>
      </c>
      <c r="J9783" t="s">
        <v>172</v>
      </c>
    </row>
    <row r="9784" spans="1:10">
      <c r="A9784" t="str">
        <f t="shared" si="152"/>
        <v>C82-C86, C962016FemaleNon-Maori14</v>
      </c>
      <c r="B9784">
        <v>2016</v>
      </c>
      <c r="C9784" t="s">
        <v>27</v>
      </c>
      <c r="D9784" t="s">
        <v>120</v>
      </c>
      <c r="E9784">
        <v>14</v>
      </c>
      <c r="F9784" t="s">
        <v>152</v>
      </c>
      <c r="G9784">
        <v>57</v>
      </c>
      <c r="H9784">
        <v>52.007299269999997</v>
      </c>
      <c r="I9784" t="s">
        <v>99</v>
      </c>
      <c r="J9784" t="s">
        <v>173</v>
      </c>
    </row>
    <row r="9785" spans="1:10">
      <c r="A9785" t="str">
        <f t="shared" si="152"/>
        <v>C882016FemaleNon-Maori14</v>
      </c>
      <c r="B9785">
        <v>2016</v>
      </c>
      <c r="C9785" t="s">
        <v>27</v>
      </c>
      <c r="D9785" t="s">
        <v>120</v>
      </c>
      <c r="E9785">
        <v>14</v>
      </c>
      <c r="F9785" t="s">
        <v>152</v>
      </c>
      <c r="G9785">
        <v>3</v>
      </c>
      <c r="H9785">
        <v>2.737226277</v>
      </c>
      <c r="I9785" t="s">
        <v>195</v>
      </c>
      <c r="J9785" t="s">
        <v>196</v>
      </c>
    </row>
    <row r="9786" spans="1:10">
      <c r="A9786" t="str">
        <f t="shared" si="152"/>
        <v>C902016FemaleNon-Maori14</v>
      </c>
      <c r="B9786">
        <v>2016</v>
      </c>
      <c r="C9786" t="s">
        <v>27</v>
      </c>
      <c r="D9786" t="s">
        <v>120</v>
      </c>
      <c r="E9786">
        <v>14</v>
      </c>
      <c r="F9786" t="s">
        <v>152</v>
      </c>
      <c r="G9786">
        <v>26</v>
      </c>
      <c r="H9786">
        <v>23.72262774</v>
      </c>
      <c r="I9786" t="s">
        <v>100</v>
      </c>
      <c r="J9786" t="s">
        <v>205</v>
      </c>
    </row>
    <row r="9787" spans="1:10">
      <c r="A9787" t="str">
        <f t="shared" si="152"/>
        <v>C91-C952016FemaleNon-Maori14</v>
      </c>
      <c r="B9787">
        <v>2016</v>
      </c>
      <c r="C9787" t="s">
        <v>27</v>
      </c>
      <c r="D9787" t="s">
        <v>120</v>
      </c>
      <c r="E9787">
        <v>14</v>
      </c>
      <c r="F9787" t="s">
        <v>152</v>
      </c>
      <c r="G9787">
        <v>28</v>
      </c>
      <c r="H9787">
        <v>25.54744526</v>
      </c>
      <c r="I9787" t="s">
        <v>101</v>
      </c>
      <c r="J9787" t="s">
        <v>174</v>
      </c>
    </row>
    <row r="9788" spans="1:10">
      <c r="A9788" t="str">
        <f t="shared" si="152"/>
        <v>D45-D472016FemaleNon-Maori14</v>
      </c>
      <c r="B9788">
        <v>2016</v>
      </c>
      <c r="C9788" t="s">
        <v>27</v>
      </c>
      <c r="D9788" t="s">
        <v>120</v>
      </c>
      <c r="E9788">
        <v>14</v>
      </c>
      <c r="F9788" t="s">
        <v>152</v>
      </c>
      <c r="G9788">
        <v>12</v>
      </c>
      <c r="H9788">
        <v>10.94890511</v>
      </c>
      <c r="I9788" t="s">
        <v>140</v>
      </c>
      <c r="J9788" t="s">
        <v>181</v>
      </c>
    </row>
    <row r="9789" spans="1:10">
      <c r="A9789" t="str">
        <f t="shared" si="152"/>
        <v>C00-C142017FemaleNon-Maori14</v>
      </c>
      <c r="B9789">
        <v>2017</v>
      </c>
      <c r="C9789" t="s">
        <v>27</v>
      </c>
      <c r="D9789" t="s">
        <v>120</v>
      </c>
      <c r="E9789">
        <v>14</v>
      </c>
      <c r="F9789" t="s">
        <v>152</v>
      </c>
      <c r="G9789">
        <v>23</v>
      </c>
      <c r="H9789">
        <v>20.816363469999999</v>
      </c>
      <c r="I9789" t="s">
        <v>86</v>
      </c>
      <c r="J9789" t="s">
        <v>180</v>
      </c>
    </row>
    <row r="9790" spans="1:10">
      <c r="A9790" t="str">
        <f t="shared" si="152"/>
        <v>C152017FemaleNon-Maori14</v>
      </c>
      <c r="B9790">
        <v>2017</v>
      </c>
      <c r="C9790" t="s">
        <v>27</v>
      </c>
      <c r="D9790" t="s">
        <v>120</v>
      </c>
      <c r="E9790">
        <v>14</v>
      </c>
      <c r="F9790" t="s">
        <v>152</v>
      </c>
      <c r="G9790">
        <v>8</v>
      </c>
      <c r="H9790">
        <v>7.2404742510000002</v>
      </c>
      <c r="I9790" t="s">
        <v>87</v>
      </c>
      <c r="J9790" t="s">
        <v>217</v>
      </c>
    </row>
    <row r="9791" spans="1:10">
      <c r="A9791" t="str">
        <f t="shared" si="152"/>
        <v>C162017FemaleNon-Maori14</v>
      </c>
      <c r="B9791">
        <v>2017</v>
      </c>
      <c r="C9791" t="s">
        <v>27</v>
      </c>
      <c r="D9791" t="s">
        <v>120</v>
      </c>
      <c r="E9791">
        <v>14</v>
      </c>
      <c r="F9791" t="s">
        <v>152</v>
      </c>
      <c r="G9791">
        <v>5</v>
      </c>
      <c r="H9791">
        <v>4.5252964069999999</v>
      </c>
      <c r="I9791" t="s">
        <v>88</v>
      </c>
      <c r="J9791" t="s">
        <v>188</v>
      </c>
    </row>
    <row r="9792" spans="1:10">
      <c r="A9792" t="str">
        <f t="shared" si="152"/>
        <v>C172017FemaleNon-Maori14</v>
      </c>
      <c r="B9792">
        <v>2017</v>
      </c>
      <c r="C9792" t="s">
        <v>27</v>
      </c>
      <c r="D9792" t="s">
        <v>120</v>
      </c>
      <c r="E9792">
        <v>14</v>
      </c>
      <c r="F9792" t="s">
        <v>152</v>
      </c>
      <c r="G9792">
        <v>12</v>
      </c>
      <c r="H9792">
        <v>10.86071138</v>
      </c>
      <c r="I9792" t="s">
        <v>208</v>
      </c>
      <c r="J9792" t="s">
        <v>209</v>
      </c>
    </row>
    <row r="9793" spans="1:10">
      <c r="A9793" t="str">
        <f t="shared" si="152"/>
        <v>C18-C212017FemaleNon-Maori14</v>
      </c>
      <c r="B9793">
        <v>2017</v>
      </c>
      <c r="C9793" t="s">
        <v>27</v>
      </c>
      <c r="D9793" t="s">
        <v>120</v>
      </c>
      <c r="E9793">
        <v>14</v>
      </c>
      <c r="F9793" t="s">
        <v>152</v>
      </c>
      <c r="G9793">
        <v>130</v>
      </c>
      <c r="H9793">
        <v>117.6577066</v>
      </c>
      <c r="I9793" t="s">
        <v>89</v>
      </c>
      <c r="J9793" t="s">
        <v>182</v>
      </c>
    </row>
    <row r="9794" spans="1:10">
      <c r="A9794" t="str">
        <f t="shared" si="152"/>
        <v>C222017FemaleNon-Maori14</v>
      </c>
      <c r="B9794">
        <v>2017</v>
      </c>
      <c r="C9794" t="s">
        <v>27</v>
      </c>
      <c r="D9794" t="s">
        <v>120</v>
      </c>
      <c r="E9794">
        <v>14</v>
      </c>
      <c r="F9794" t="s">
        <v>152</v>
      </c>
      <c r="G9794">
        <v>8</v>
      </c>
      <c r="H9794">
        <v>7.2404742510000002</v>
      </c>
      <c r="I9794" t="s">
        <v>90</v>
      </c>
      <c r="J9794" t="s">
        <v>159</v>
      </c>
    </row>
    <row r="9795" spans="1:10">
      <c r="A9795" t="str">
        <f t="shared" ref="A9795:A9858" si="153">I9795&amp;B9795&amp;C9795&amp;D9795&amp;E9795</f>
        <v>C232017FemaleNon-Maori14</v>
      </c>
      <c r="B9795">
        <v>2017</v>
      </c>
      <c r="C9795" t="s">
        <v>27</v>
      </c>
      <c r="D9795" t="s">
        <v>120</v>
      </c>
      <c r="E9795">
        <v>14</v>
      </c>
      <c r="F9795" t="s">
        <v>152</v>
      </c>
      <c r="G9795">
        <v>4</v>
      </c>
      <c r="H9795">
        <v>3.6202371260000001</v>
      </c>
      <c r="I9795" t="s">
        <v>227</v>
      </c>
      <c r="J9795" t="s">
        <v>228</v>
      </c>
    </row>
    <row r="9796" spans="1:10">
      <c r="A9796" t="str">
        <f t="shared" si="153"/>
        <v>C242017FemaleNon-Maori14</v>
      </c>
      <c r="B9796">
        <v>2017</v>
      </c>
      <c r="C9796" t="s">
        <v>27</v>
      </c>
      <c r="D9796" t="s">
        <v>120</v>
      </c>
      <c r="E9796">
        <v>14</v>
      </c>
      <c r="F9796" t="s">
        <v>152</v>
      </c>
      <c r="G9796">
        <v>3</v>
      </c>
      <c r="H9796">
        <v>2.7151778439999998</v>
      </c>
      <c r="I9796" t="s">
        <v>220</v>
      </c>
      <c r="J9796" t="s">
        <v>221</v>
      </c>
    </row>
    <row r="9797" spans="1:10">
      <c r="A9797" t="str">
        <f t="shared" si="153"/>
        <v>C252017FemaleNon-Maori14</v>
      </c>
      <c r="B9797">
        <v>2017</v>
      </c>
      <c r="C9797" t="s">
        <v>27</v>
      </c>
      <c r="D9797" t="s">
        <v>120</v>
      </c>
      <c r="E9797">
        <v>14</v>
      </c>
      <c r="F9797" t="s">
        <v>152</v>
      </c>
      <c r="G9797">
        <v>25</v>
      </c>
      <c r="H9797">
        <v>22.626482029999998</v>
      </c>
      <c r="I9797" t="s">
        <v>91</v>
      </c>
      <c r="J9797" t="s">
        <v>197</v>
      </c>
    </row>
    <row r="9798" spans="1:10">
      <c r="A9798" t="str">
        <f t="shared" si="153"/>
        <v>C262017FemaleNon-Maori14</v>
      </c>
      <c r="B9798">
        <v>2017</v>
      </c>
      <c r="C9798" t="s">
        <v>27</v>
      </c>
      <c r="D9798" t="s">
        <v>120</v>
      </c>
      <c r="E9798">
        <v>14</v>
      </c>
      <c r="F9798" t="s">
        <v>152</v>
      </c>
      <c r="G9798">
        <v>12</v>
      </c>
      <c r="H9798">
        <v>10.86071138</v>
      </c>
      <c r="I9798" t="s">
        <v>198</v>
      </c>
      <c r="J9798" t="s">
        <v>199</v>
      </c>
    </row>
    <row r="9799" spans="1:10">
      <c r="A9799" t="str">
        <f t="shared" si="153"/>
        <v>C312017FemaleNon-Maori14</v>
      </c>
      <c r="B9799">
        <v>2017</v>
      </c>
      <c r="C9799" t="s">
        <v>27</v>
      </c>
      <c r="D9799" t="s">
        <v>120</v>
      </c>
      <c r="E9799">
        <v>14</v>
      </c>
      <c r="F9799" t="s">
        <v>152</v>
      </c>
      <c r="G9799">
        <v>1</v>
      </c>
      <c r="H9799">
        <v>0.90505928099999999</v>
      </c>
      <c r="I9799" t="s">
        <v>206</v>
      </c>
      <c r="J9799" t="s">
        <v>207</v>
      </c>
    </row>
    <row r="9800" spans="1:10">
      <c r="A9800" t="str">
        <f t="shared" si="153"/>
        <v>C322017FemaleNon-Maori14</v>
      </c>
      <c r="B9800">
        <v>2017</v>
      </c>
      <c r="C9800" t="s">
        <v>27</v>
      </c>
      <c r="D9800" t="s">
        <v>120</v>
      </c>
      <c r="E9800">
        <v>14</v>
      </c>
      <c r="F9800" t="s">
        <v>152</v>
      </c>
      <c r="G9800">
        <v>1</v>
      </c>
      <c r="H9800">
        <v>0.90505928099999999</v>
      </c>
      <c r="I9800" t="s">
        <v>189</v>
      </c>
      <c r="J9800" t="s">
        <v>190</v>
      </c>
    </row>
    <row r="9801" spans="1:10">
      <c r="A9801" t="str">
        <f t="shared" si="153"/>
        <v>C33-C342017FemaleNon-Maori14</v>
      </c>
      <c r="B9801">
        <v>2017</v>
      </c>
      <c r="C9801" t="s">
        <v>27</v>
      </c>
      <c r="D9801" t="s">
        <v>120</v>
      </c>
      <c r="E9801">
        <v>14</v>
      </c>
      <c r="F9801" t="s">
        <v>152</v>
      </c>
      <c r="G9801">
        <v>138</v>
      </c>
      <c r="H9801">
        <v>124.89818080000001</v>
      </c>
      <c r="I9801" t="s">
        <v>92</v>
      </c>
      <c r="J9801" t="s">
        <v>175</v>
      </c>
    </row>
    <row r="9802" spans="1:10">
      <c r="A9802" t="str">
        <f t="shared" si="153"/>
        <v>C382017FemaleNon-Maori14</v>
      </c>
      <c r="B9802">
        <v>2017</v>
      </c>
      <c r="C9802" t="s">
        <v>27</v>
      </c>
      <c r="D9802" t="s">
        <v>120</v>
      </c>
      <c r="E9802">
        <v>14</v>
      </c>
      <c r="F9802" t="s">
        <v>152</v>
      </c>
      <c r="G9802">
        <v>1</v>
      </c>
      <c r="H9802">
        <v>0.90505928099999999</v>
      </c>
      <c r="I9802" t="s">
        <v>191</v>
      </c>
      <c r="J9802" t="s">
        <v>192</v>
      </c>
    </row>
    <row r="9803" spans="1:10">
      <c r="A9803" t="str">
        <f t="shared" si="153"/>
        <v>C40-C412017FemaleNon-Maori14</v>
      </c>
      <c r="B9803">
        <v>2017</v>
      </c>
      <c r="C9803" t="s">
        <v>27</v>
      </c>
      <c r="D9803" t="s">
        <v>120</v>
      </c>
      <c r="E9803">
        <v>14</v>
      </c>
      <c r="F9803" t="s">
        <v>152</v>
      </c>
      <c r="G9803">
        <v>2</v>
      </c>
      <c r="H9803">
        <v>1.8101185630000001</v>
      </c>
      <c r="I9803" t="s">
        <v>160</v>
      </c>
      <c r="J9803" t="s">
        <v>161</v>
      </c>
    </row>
    <row r="9804" spans="1:10">
      <c r="A9804" t="str">
        <f t="shared" si="153"/>
        <v>C432017FemaleNon-Maori14</v>
      </c>
      <c r="B9804">
        <v>2017</v>
      </c>
      <c r="C9804" t="s">
        <v>27</v>
      </c>
      <c r="D9804" t="s">
        <v>120</v>
      </c>
      <c r="E9804">
        <v>14</v>
      </c>
      <c r="F9804" t="s">
        <v>152</v>
      </c>
      <c r="G9804">
        <v>145</v>
      </c>
      <c r="H9804">
        <v>131.23359579999999</v>
      </c>
      <c r="I9804" t="s">
        <v>93</v>
      </c>
      <c r="J9804" t="s">
        <v>186</v>
      </c>
    </row>
    <row r="9805" spans="1:10">
      <c r="A9805" t="str">
        <f t="shared" si="153"/>
        <v>C452017FemaleNon-Maori14</v>
      </c>
      <c r="B9805">
        <v>2017</v>
      </c>
      <c r="C9805" t="s">
        <v>27</v>
      </c>
      <c r="D9805" t="s">
        <v>120</v>
      </c>
      <c r="E9805">
        <v>14</v>
      </c>
      <c r="F9805" t="s">
        <v>152</v>
      </c>
      <c r="G9805">
        <v>2</v>
      </c>
      <c r="H9805">
        <v>1.8101185630000001</v>
      </c>
      <c r="I9805" t="s">
        <v>218</v>
      </c>
      <c r="J9805" t="s">
        <v>219</v>
      </c>
    </row>
    <row r="9806" spans="1:10">
      <c r="A9806" t="str">
        <f t="shared" si="153"/>
        <v>C482017FemaleNon-Maori14</v>
      </c>
      <c r="B9806">
        <v>2017</v>
      </c>
      <c r="C9806" t="s">
        <v>27</v>
      </c>
      <c r="D9806" t="s">
        <v>120</v>
      </c>
      <c r="E9806">
        <v>14</v>
      </c>
      <c r="F9806" t="s">
        <v>152</v>
      </c>
      <c r="G9806">
        <v>4</v>
      </c>
      <c r="H9806">
        <v>3.6202371260000001</v>
      </c>
      <c r="I9806" t="s">
        <v>200</v>
      </c>
      <c r="J9806" t="s">
        <v>201</v>
      </c>
    </row>
    <row r="9807" spans="1:10">
      <c r="A9807" t="str">
        <f t="shared" si="153"/>
        <v>C492017FemaleNon-Maori14</v>
      </c>
      <c r="B9807">
        <v>2017</v>
      </c>
      <c r="C9807" t="s">
        <v>27</v>
      </c>
      <c r="D9807" t="s">
        <v>120</v>
      </c>
      <c r="E9807">
        <v>14</v>
      </c>
      <c r="F9807" t="s">
        <v>152</v>
      </c>
      <c r="G9807">
        <v>4</v>
      </c>
      <c r="H9807">
        <v>3.6202371260000001</v>
      </c>
      <c r="I9807" t="s">
        <v>162</v>
      </c>
      <c r="J9807" t="s">
        <v>163</v>
      </c>
    </row>
    <row r="9808" spans="1:10">
      <c r="A9808" t="str">
        <f t="shared" si="153"/>
        <v>C502017FemaleNon-Maori14</v>
      </c>
      <c r="B9808">
        <v>2017</v>
      </c>
      <c r="C9808" t="s">
        <v>27</v>
      </c>
      <c r="D9808" t="s">
        <v>120</v>
      </c>
      <c r="E9808">
        <v>14</v>
      </c>
      <c r="F9808" t="s">
        <v>152</v>
      </c>
      <c r="G9808">
        <v>388</v>
      </c>
      <c r="H9808">
        <v>351.1630012</v>
      </c>
      <c r="I9808" t="s">
        <v>102</v>
      </c>
      <c r="J9808" t="s">
        <v>214</v>
      </c>
    </row>
    <row r="9809" spans="1:10">
      <c r="A9809" t="str">
        <f t="shared" si="153"/>
        <v>C512017FemaleNon-Maori14</v>
      </c>
      <c r="B9809">
        <v>2017</v>
      </c>
      <c r="C9809" t="s">
        <v>27</v>
      </c>
      <c r="D9809" t="s">
        <v>120</v>
      </c>
      <c r="E9809">
        <v>14</v>
      </c>
      <c r="F9809" t="s">
        <v>152</v>
      </c>
      <c r="G9809">
        <v>3</v>
      </c>
      <c r="H9809">
        <v>2.7151778439999998</v>
      </c>
      <c r="I9809" t="s">
        <v>106</v>
      </c>
      <c r="J9809" t="s">
        <v>238</v>
      </c>
    </row>
    <row r="9810" spans="1:10">
      <c r="A9810" t="str">
        <f t="shared" si="153"/>
        <v>C522017FemaleNon-Maori14</v>
      </c>
      <c r="B9810">
        <v>2017</v>
      </c>
      <c r="C9810" t="s">
        <v>27</v>
      </c>
      <c r="D9810" t="s">
        <v>120</v>
      </c>
      <c r="E9810">
        <v>14</v>
      </c>
      <c r="F9810" t="s">
        <v>152</v>
      </c>
      <c r="G9810">
        <v>3</v>
      </c>
      <c r="H9810">
        <v>2.7151778439999998</v>
      </c>
      <c r="I9810" t="s">
        <v>239</v>
      </c>
      <c r="J9810" t="s">
        <v>240</v>
      </c>
    </row>
    <row r="9811" spans="1:10">
      <c r="A9811" t="str">
        <f t="shared" si="153"/>
        <v>C532017FemaleNon-Maori14</v>
      </c>
      <c r="B9811">
        <v>2017</v>
      </c>
      <c r="C9811" t="s">
        <v>27</v>
      </c>
      <c r="D9811" t="s">
        <v>120</v>
      </c>
      <c r="E9811">
        <v>14</v>
      </c>
      <c r="F9811" t="s">
        <v>152</v>
      </c>
      <c r="G9811">
        <v>15</v>
      </c>
      <c r="H9811">
        <v>13.575889220000001</v>
      </c>
      <c r="I9811" t="s">
        <v>103</v>
      </c>
      <c r="J9811" t="s">
        <v>235</v>
      </c>
    </row>
    <row r="9812" spans="1:10">
      <c r="A9812" t="str">
        <f t="shared" si="153"/>
        <v>C54-C552017FemaleNon-Maori14</v>
      </c>
      <c r="B9812">
        <v>2017</v>
      </c>
      <c r="C9812" t="s">
        <v>27</v>
      </c>
      <c r="D9812" t="s">
        <v>120</v>
      </c>
      <c r="E9812">
        <v>14</v>
      </c>
      <c r="F9812" t="s">
        <v>152</v>
      </c>
      <c r="G9812">
        <v>70</v>
      </c>
      <c r="H9812">
        <v>63.354149700000001</v>
      </c>
      <c r="I9812" t="s">
        <v>104</v>
      </c>
      <c r="J9812" t="s">
        <v>234</v>
      </c>
    </row>
    <row r="9813" spans="1:10">
      <c r="A9813" t="str">
        <f t="shared" si="153"/>
        <v>C56-C572017FemaleNon-Maori14</v>
      </c>
      <c r="B9813">
        <v>2017</v>
      </c>
      <c r="C9813" t="s">
        <v>27</v>
      </c>
      <c r="D9813" t="s">
        <v>120</v>
      </c>
      <c r="E9813">
        <v>14</v>
      </c>
      <c r="F9813" t="s">
        <v>152</v>
      </c>
      <c r="G9813">
        <v>47</v>
      </c>
      <c r="H9813">
        <v>42.537786220000001</v>
      </c>
      <c r="I9813" t="s">
        <v>105</v>
      </c>
      <c r="J9813" t="s">
        <v>233</v>
      </c>
    </row>
    <row r="9814" spans="1:10">
      <c r="A9814" t="str">
        <f t="shared" si="153"/>
        <v>C64-C66, C682017FemaleNon-Maori14</v>
      </c>
      <c r="B9814">
        <v>2017</v>
      </c>
      <c r="C9814" t="s">
        <v>27</v>
      </c>
      <c r="D9814" t="s">
        <v>120</v>
      </c>
      <c r="E9814">
        <v>14</v>
      </c>
      <c r="F9814" t="s">
        <v>152</v>
      </c>
      <c r="G9814">
        <v>35</v>
      </c>
      <c r="H9814">
        <v>31.67707485</v>
      </c>
      <c r="I9814" t="s">
        <v>94</v>
      </c>
      <c r="J9814" t="s">
        <v>164</v>
      </c>
    </row>
    <row r="9815" spans="1:10">
      <c r="A9815" t="str">
        <f t="shared" si="153"/>
        <v>C672017FemaleNon-Maori14</v>
      </c>
      <c r="B9815">
        <v>2017</v>
      </c>
      <c r="C9815" t="s">
        <v>27</v>
      </c>
      <c r="D9815" t="s">
        <v>120</v>
      </c>
      <c r="E9815">
        <v>14</v>
      </c>
      <c r="F9815" t="s">
        <v>152</v>
      </c>
      <c r="G9815">
        <v>12</v>
      </c>
      <c r="H9815">
        <v>10.86071138</v>
      </c>
      <c r="I9815" t="s">
        <v>95</v>
      </c>
      <c r="J9815" t="s">
        <v>226</v>
      </c>
    </row>
    <row r="9816" spans="1:10">
      <c r="A9816" t="str">
        <f t="shared" si="153"/>
        <v>C692017FemaleNon-Maori14</v>
      </c>
      <c r="B9816">
        <v>2017</v>
      </c>
      <c r="C9816" t="s">
        <v>27</v>
      </c>
      <c r="D9816" t="s">
        <v>120</v>
      </c>
      <c r="E9816">
        <v>14</v>
      </c>
      <c r="F9816" t="s">
        <v>152</v>
      </c>
      <c r="G9816">
        <v>2</v>
      </c>
      <c r="H9816">
        <v>1.8101185630000001</v>
      </c>
      <c r="I9816" t="s">
        <v>165</v>
      </c>
      <c r="J9816" t="s">
        <v>166</v>
      </c>
    </row>
    <row r="9817" spans="1:10">
      <c r="A9817" t="str">
        <f t="shared" si="153"/>
        <v>C702017FemaleNon-Maori14</v>
      </c>
      <c r="B9817">
        <v>2017</v>
      </c>
      <c r="C9817" t="s">
        <v>27</v>
      </c>
      <c r="D9817" t="s">
        <v>120</v>
      </c>
      <c r="E9817">
        <v>14</v>
      </c>
      <c r="F9817" t="s">
        <v>152</v>
      </c>
      <c r="G9817">
        <v>1</v>
      </c>
      <c r="H9817">
        <v>0.90505928099999999</v>
      </c>
      <c r="I9817" t="s">
        <v>203</v>
      </c>
      <c r="J9817" t="s">
        <v>204</v>
      </c>
    </row>
    <row r="9818" spans="1:10">
      <c r="A9818" t="str">
        <f t="shared" si="153"/>
        <v>C712017FemaleNon-Maori14</v>
      </c>
      <c r="B9818">
        <v>2017</v>
      </c>
      <c r="C9818" t="s">
        <v>27</v>
      </c>
      <c r="D9818" t="s">
        <v>120</v>
      </c>
      <c r="E9818">
        <v>14</v>
      </c>
      <c r="F9818" t="s">
        <v>152</v>
      </c>
      <c r="G9818">
        <v>19</v>
      </c>
      <c r="H9818">
        <v>17.19612635</v>
      </c>
      <c r="I9818" t="s">
        <v>96</v>
      </c>
      <c r="J9818" t="s">
        <v>167</v>
      </c>
    </row>
    <row r="9819" spans="1:10">
      <c r="A9819" t="str">
        <f t="shared" si="153"/>
        <v>C732017FemaleNon-Maori14</v>
      </c>
      <c r="B9819">
        <v>2017</v>
      </c>
      <c r="C9819" t="s">
        <v>27</v>
      </c>
      <c r="D9819" t="s">
        <v>120</v>
      </c>
      <c r="E9819">
        <v>14</v>
      </c>
      <c r="F9819" t="s">
        <v>152</v>
      </c>
      <c r="G9819">
        <v>16</v>
      </c>
      <c r="H9819">
        <v>14.4809485</v>
      </c>
      <c r="I9819" t="s">
        <v>97</v>
      </c>
      <c r="J9819" t="s">
        <v>183</v>
      </c>
    </row>
    <row r="9820" spans="1:10">
      <c r="A9820" t="str">
        <f t="shared" si="153"/>
        <v>C77-C792017FemaleNon-Maori14</v>
      </c>
      <c r="B9820">
        <v>2017</v>
      </c>
      <c r="C9820" t="s">
        <v>27</v>
      </c>
      <c r="D9820" t="s">
        <v>120</v>
      </c>
      <c r="E9820">
        <v>14</v>
      </c>
      <c r="F9820" t="s">
        <v>152</v>
      </c>
      <c r="G9820">
        <v>19</v>
      </c>
      <c r="H9820">
        <v>17.19612635</v>
      </c>
      <c r="I9820" t="s">
        <v>215</v>
      </c>
      <c r="J9820" t="s">
        <v>216</v>
      </c>
    </row>
    <row r="9821" spans="1:10">
      <c r="A9821" t="str">
        <f t="shared" si="153"/>
        <v>C802017FemaleNon-Maori14</v>
      </c>
      <c r="B9821">
        <v>2017</v>
      </c>
      <c r="C9821" t="s">
        <v>27</v>
      </c>
      <c r="D9821" t="s">
        <v>120</v>
      </c>
      <c r="E9821">
        <v>14</v>
      </c>
      <c r="F9821" t="s">
        <v>152</v>
      </c>
      <c r="G9821">
        <v>1</v>
      </c>
      <c r="H9821">
        <v>0.90505928099999999</v>
      </c>
      <c r="I9821" t="s">
        <v>229</v>
      </c>
      <c r="J9821" t="s">
        <v>230</v>
      </c>
    </row>
    <row r="9822" spans="1:10">
      <c r="A9822" t="str">
        <f t="shared" si="153"/>
        <v>C82-C86, C962017FemaleNon-Maori14</v>
      </c>
      <c r="B9822">
        <v>2017</v>
      </c>
      <c r="C9822" t="s">
        <v>27</v>
      </c>
      <c r="D9822" t="s">
        <v>120</v>
      </c>
      <c r="E9822">
        <v>14</v>
      </c>
      <c r="F9822" t="s">
        <v>152</v>
      </c>
      <c r="G9822">
        <v>44</v>
      </c>
      <c r="H9822">
        <v>39.822608379999998</v>
      </c>
      <c r="I9822" t="s">
        <v>99</v>
      </c>
      <c r="J9822" t="s">
        <v>173</v>
      </c>
    </row>
    <row r="9823" spans="1:10">
      <c r="A9823" t="str">
        <f t="shared" si="153"/>
        <v>C882017FemaleNon-Maori14</v>
      </c>
      <c r="B9823">
        <v>2017</v>
      </c>
      <c r="C9823" t="s">
        <v>27</v>
      </c>
      <c r="D9823" t="s">
        <v>120</v>
      </c>
      <c r="E9823">
        <v>14</v>
      </c>
      <c r="F9823" t="s">
        <v>152</v>
      </c>
      <c r="G9823">
        <v>6</v>
      </c>
      <c r="H9823">
        <v>5.4303556879999997</v>
      </c>
      <c r="I9823" t="s">
        <v>195</v>
      </c>
      <c r="J9823" t="s">
        <v>196</v>
      </c>
    </row>
    <row r="9824" spans="1:10">
      <c r="A9824" t="str">
        <f t="shared" si="153"/>
        <v>C902017FemaleNon-Maori14</v>
      </c>
      <c r="B9824">
        <v>2017</v>
      </c>
      <c r="C9824" t="s">
        <v>27</v>
      </c>
      <c r="D9824" t="s">
        <v>120</v>
      </c>
      <c r="E9824">
        <v>14</v>
      </c>
      <c r="F9824" t="s">
        <v>152</v>
      </c>
      <c r="G9824">
        <v>22</v>
      </c>
      <c r="H9824">
        <v>19.911304189999999</v>
      </c>
      <c r="I9824" t="s">
        <v>100</v>
      </c>
      <c r="J9824" t="s">
        <v>205</v>
      </c>
    </row>
    <row r="9825" spans="1:10">
      <c r="A9825" t="str">
        <f t="shared" si="153"/>
        <v>C91-C952017FemaleNon-Maori14</v>
      </c>
      <c r="B9825">
        <v>2017</v>
      </c>
      <c r="C9825" t="s">
        <v>27</v>
      </c>
      <c r="D9825" t="s">
        <v>120</v>
      </c>
      <c r="E9825">
        <v>14</v>
      </c>
      <c r="F9825" t="s">
        <v>152</v>
      </c>
      <c r="G9825">
        <v>20</v>
      </c>
      <c r="H9825">
        <v>18.10118563</v>
      </c>
      <c r="I9825" t="s">
        <v>101</v>
      </c>
      <c r="J9825" t="s">
        <v>174</v>
      </c>
    </row>
    <row r="9826" spans="1:10">
      <c r="A9826" t="str">
        <f t="shared" si="153"/>
        <v>D45-D472017FemaleNon-Maori14</v>
      </c>
      <c r="B9826">
        <v>2017</v>
      </c>
      <c r="C9826" t="s">
        <v>27</v>
      </c>
      <c r="D9826" t="s">
        <v>120</v>
      </c>
      <c r="E9826">
        <v>14</v>
      </c>
      <c r="F9826" t="s">
        <v>152</v>
      </c>
      <c r="G9826">
        <v>15</v>
      </c>
      <c r="H9826">
        <v>13.575889220000001</v>
      </c>
      <c r="I9826" t="s">
        <v>140</v>
      </c>
      <c r="J9826" t="s">
        <v>181</v>
      </c>
    </row>
    <row r="9827" spans="1:10">
      <c r="A9827" t="str">
        <f t="shared" si="153"/>
        <v>C00-C142015FemaleNon-Maori15</v>
      </c>
      <c r="B9827">
        <v>2015</v>
      </c>
      <c r="C9827" t="s">
        <v>27</v>
      </c>
      <c r="D9827" t="s">
        <v>120</v>
      </c>
      <c r="E9827">
        <v>15</v>
      </c>
      <c r="F9827" t="s">
        <v>153</v>
      </c>
      <c r="G9827">
        <v>14</v>
      </c>
      <c r="H9827">
        <v>17.572486510000001</v>
      </c>
      <c r="I9827" t="s">
        <v>86</v>
      </c>
      <c r="J9827" t="s">
        <v>180</v>
      </c>
    </row>
    <row r="9828" spans="1:10">
      <c r="A9828" t="str">
        <f t="shared" si="153"/>
        <v>C152015FemaleNon-Maori15</v>
      </c>
      <c r="B9828">
        <v>2015</v>
      </c>
      <c r="C9828" t="s">
        <v>27</v>
      </c>
      <c r="D9828" t="s">
        <v>120</v>
      </c>
      <c r="E9828">
        <v>15</v>
      </c>
      <c r="F9828" t="s">
        <v>153</v>
      </c>
      <c r="G9828">
        <v>9</v>
      </c>
      <c r="H9828">
        <v>11.296598469999999</v>
      </c>
      <c r="I9828" t="s">
        <v>87</v>
      </c>
      <c r="J9828" t="s">
        <v>217</v>
      </c>
    </row>
    <row r="9829" spans="1:10">
      <c r="A9829" t="str">
        <f t="shared" si="153"/>
        <v>C162015FemaleNon-Maori15</v>
      </c>
      <c r="B9829">
        <v>2015</v>
      </c>
      <c r="C9829" t="s">
        <v>27</v>
      </c>
      <c r="D9829" t="s">
        <v>120</v>
      </c>
      <c r="E9829">
        <v>15</v>
      </c>
      <c r="F9829" t="s">
        <v>153</v>
      </c>
      <c r="G9829">
        <v>15</v>
      </c>
      <c r="H9829">
        <v>18.827664110000001</v>
      </c>
      <c r="I9829" t="s">
        <v>88</v>
      </c>
      <c r="J9829" t="s">
        <v>188</v>
      </c>
    </row>
    <row r="9830" spans="1:10">
      <c r="A9830" t="str">
        <f t="shared" si="153"/>
        <v>C172015FemaleNon-Maori15</v>
      </c>
      <c r="B9830">
        <v>2015</v>
      </c>
      <c r="C9830" t="s">
        <v>27</v>
      </c>
      <c r="D9830" t="s">
        <v>120</v>
      </c>
      <c r="E9830">
        <v>15</v>
      </c>
      <c r="F9830" t="s">
        <v>153</v>
      </c>
      <c r="G9830">
        <v>5</v>
      </c>
      <c r="H9830">
        <v>6.2758880379999997</v>
      </c>
      <c r="I9830" t="s">
        <v>208</v>
      </c>
      <c r="J9830" t="s">
        <v>209</v>
      </c>
    </row>
    <row r="9831" spans="1:10">
      <c r="A9831" t="str">
        <f t="shared" si="153"/>
        <v>C18-C212015FemaleNon-Maori15</v>
      </c>
      <c r="B9831">
        <v>2015</v>
      </c>
      <c r="C9831" t="s">
        <v>27</v>
      </c>
      <c r="D9831" t="s">
        <v>120</v>
      </c>
      <c r="E9831">
        <v>15</v>
      </c>
      <c r="F9831" t="s">
        <v>153</v>
      </c>
      <c r="G9831">
        <v>200</v>
      </c>
      <c r="H9831">
        <v>251.03552149999999</v>
      </c>
      <c r="I9831" t="s">
        <v>89</v>
      </c>
      <c r="J9831" t="s">
        <v>182</v>
      </c>
    </row>
    <row r="9832" spans="1:10">
      <c r="A9832" t="str">
        <f t="shared" si="153"/>
        <v>C222015FemaleNon-Maori15</v>
      </c>
      <c r="B9832">
        <v>2015</v>
      </c>
      <c r="C9832" t="s">
        <v>27</v>
      </c>
      <c r="D9832" t="s">
        <v>120</v>
      </c>
      <c r="E9832">
        <v>15</v>
      </c>
      <c r="F9832" t="s">
        <v>153</v>
      </c>
      <c r="G9832">
        <v>17</v>
      </c>
      <c r="H9832">
        <v>21.338019330000002</v>
      </c>
      <c r="I9832" t="s">
        <v>90</v>
      </c>
      <c r="J9832" t="s">
        <v>159</v>
      </c>
    </row>
    <row r="9833" spans="1:10">
      <c r="A9833" t="str">
        <f t="shared" si="153"/>
        <v>C232015FemaleNon-Maori15</v>
      </c>
      <c r="B9833">
        <v>2015</v>
      </c>
      <c r="C9833" t="s">
        <v>27</v>
      </c>
      <c r="D9833" t="s">
        <v>120</v>
      </c>
      <c r="E9833">
        <v>15</v>
      </c>
      <c r="F9833" t="s">
        <v>153</v>
      </c>
      <c r="G9833">
        <v>6</v>
      </c>
      <c r="H9833">
        <v>7.5310656460000001</v>
      </c>
      <c r="I9833" t="s">
        <v>227</v>
      </c>
      <c r="J9833" t="s">
        <v>228</v>
      </c>
    </row>
    <row r="9834" spans="1:10">
      <c r="A9834" t="str">
        <f t="shared" si="153"/>
        <v>C242015FemaleNon-Maori15</v>
      </c>
      <c r="B9834">
        <v>2015</v>
      </c>
      <c r="C9834" t="s">
        <v>27</v>
      </c>
      <c r="D9834" t="s">
        <v>120</v>
      </c>
      <c r="E9834">
        <v>15</v>
      </c>
      <c r="F9834" t="s">
        <v>153</v>
      </c>
      <c r="G9834">
        <v>3</v>
      </c>
      <c r="H9834">
        <v>3.765532823</v>
      </c>
      <c r="I9834" t="s">
        <v>220</v>
      </c>
      <c r="J9834" t="s">
        <v>221</v>
      </c>
    </row>
    <row r="9835" spans="1:10">
      <c r="A9835" t="str">
        <f t="shared" si="153"/>
        <v>C252015FemaleNon-Maori15</v>
      </c>
      <c r="B9835">
        <v>2015</v>
      </c>
      <c r="C9835" t="s">
        <v>27</v>
      </c>
      <c r="D9835" t="s">
        <v>120</v>
      </c>
      <c r="E9835">
        <v>15</v>
      </c>
      <c r="F9835" t="s">
        <v>153</v>
      </c>
      <c r="G9835">
        <v>34</v>
      </c>
      <c r="H9835">
        <v>42.676038660000003</v>
      </c>
      <c r="I9835" t="s">
        <v>91</v>
      </c>
      <c r="J9835" t="s">
        <v>197</v>
      </c>
    </row>
    <row r="9836" spans="1:10">
      <c r="A9836" t="str">
        <f t="shared" si="153"/>
        <v>C262015FemaleNon-Maori15</v>
      </c>
      <c r="B9836">
        <v>2015</v>
      </c>
      <c r="C9836" t="s">
        <v>27</v>
      </c>
      <c r="D9836" t="s">
        <v>120</v>
      </c>
      <c r="E9836">
        <v>15</v>
      </c>
      <c r="F9836" t="s">
        <v>153</v>
      </c>
      <c r="G9836">
        <v>6</v>
      </c>
      <c r="H9836">
        <v>7.5310656460000001</v>
      </c>
      <c r="I9836" t="s">
        <v>198</v>
      </c>
      <c r="J9836" t="s">
        <v>199</v>
      </c>
    </row>
    <row r="9837" spans="1:10">
      <c r="A9837" t="str">
        <f t="shared" si="153"/>
        <v>C302015FemaleNon-Maori15</v>
      </c>
      <c r="B9837">
        <v>2015</v>
      </c>
      <c r="C9837" t="s">
        <v>27</v>
      </c>
      <c r="D9837" t="s">
        <v>120</v>
      </c>
      <c r="E9837">
        <v>15</v>
      </c>
      <c r="F9837" t="s">
        <v>153</v>
      </c>
      <c r="G9837">
        <v>1</v>
      </c>
      <c r="H9837">
        <v>1.2551776079999999</v>
      </c>
      <c r="I9837" t="s">
        <v>210</v>
      </c>
      <c r="J9837" t="s">
        <v>211</v>
      </c>
    </row>
    <row r="9838" spans="1:10">
      <c r="A9838" t="str">
        <f t="shared" si="153"/>
        <v>C322015FemaleNon-Maori15</v>
      </c>
      <c r="B9838">
        <v>2015</v>
      </c>
      <c r="C9838" t="s">
        <v>27</v>
      </c>
      <c r="D9838" t="s">
        <v>120</v>
      </c>
      <c r="E9838">
        <v>15</v>
      </c>
      <c r="F9838" t="s">
        <v>153</v>
      </c>
      <c r="G9838">
        <v>2</v>
      </c>
      <c r="H9838">
        <v>2.5103552150000001</v>
      </c>
      <c r="I9838" t="s">
        <v>189</v>
      </c>
      <c r="J9838" t="s">
        <v>190</v>
      </c>
    </row>
    <row r="9839" spans="1:10">
      <c r="A9839" t="str">
        <f t="shared" si="153"/>
        <v>C33-C342015FemaleNon-Maori15</v>
      </c>
      <c r="B9839">
        <v>2015</v>
      </c>
      <c r="C9839" t="s">
        <v>27</v>
      </c>
      <c r="D9839" t="s">
        <v>120</v>
      </c>
      <c r="E9839">
        <v>15</v>
      </c>
      <c r="F9839" t="s">
        <v>153</v>
      </c>
      <c r="G9839">
        <v>135</v>
      </c>
      <c r="H9839">
        <v>169.44897700000001</v>
      </c>
      <c r="I9839" t="s">
        <v>92</v>
      </c>
      <c r="J9839" t="s">
        <v>175</v>
      </c>
    </row>
    <row r="9840" spans="1:10">
      <c r="A9840" t="str">
        <f t="shared" si="153"/>
        <v>C372015FemaleNon-Maori15</v>
      </c>
      <c r="B9840">
        <v>2015</v>
      </c>
      <c r="C9840" t="s">
        <v>27</v>
      </c>
      <c r="D9840" t="s">
        <v>120</v>
      </c>
      <c r="E9840">
        <v>15</v>
      </c>
      <c r="F9840" t="s">
        <v>153</v>
      </c>
      <c r="G9840">
        <v>3</v>
      </c>
      <c r="H9840">
        <v>3.765532823</v>
      </c>
      <c r="I9840" t="s">
        <v>212</v>
      </c>
      <c r="J9840" t="s">
        <v>213</v>
      </c>
    </row>
    <row r="9841" spans="1:10">
      <c r="A9841" t="str">
        <f t="shared" si="153"/>
        <v>C40-C412015FemaleNon-Maori15</v>
      </c>
      <c r="B9841">
        <v>2015</v>
      </c>
      <c r="C9841" t="s">
        <v>27</v>
      </c>
      <c r="D9841" t="s">
        <v>120</v>
      </c>
      <c r="E9841">
        <v>15</v>
      </c>
      <c r="F9841" t="s">
        <v>153</v>
      </c>
      <c r="G9841">
        <v>1</v>
      </c>
      <c r="H9841">
        <v>1.2551776079999999</v>
      </c>
      <c r="I9841" t="s">
        <v>160</v>
      </c>
      <c r="J9841" t="s">
        <v>161</v>
      </c>
    </row>
    <row r="9842" spans="1:10">
      <c r="A9842" t="str">
        <f t="shared" si="153"/>
        <v>C432015FemaleNon-Maori15</v>
      </c>
      <c r="B9842">
        <v>2015</v>
      </c>
      <c r="C9842" t="s">
        <v>27</v>
      </c>
      <c r="D9842" t="s">
        <v>120</v>
      </c>
      <c r="E9842">
        <v>15</v>
      </c>
      <c r="F9842" t="s">
        <v>153</v>
      </c>
      <c r="G9842">
        <v>125</v>
      </c>
      <c r="H9842">
        <v>156.897201</v>
      </c>
      <c r="I9842" t="s">
        <v>93</v>
      </c>
      <c r="J9842" t="s">
        <v>186</v>
      </c>
    </row>
    <row r="9843" spans="1:10">
      <c r="A9843" t="str">
        <f t="shared" si="153"/>
        <v>C442015FemaleNon-Maori15</v>
      </c>
      <c r="B9843">
        <v>2015</v>
      </c>
      <c r="C9843" t="s">
        <v>27</v>
      </c>
      <c r="D9843" t="s">
        <v>120</v>
      </c>
      <c r="E9843">
        <v>15</v>
      </c>
      <c r="F9843" t="s">
        <v>153</v>
      </c>
      <c r="G9843">
        <v>4</v>
      </c>
      <c r="H9843">
        <v>5.0207104310000004</v>
      </c>
      <c r="I9843" t="s">
        <v>176</v>
      </c>
      <c r="J9843" t="s">
        <v>177</v>
      </c>
    </row>
    <row r="9844" spans="1:10">
      <c r="A9844" t="str">
        <f t="shared" si="153"/>
        <v>C452015FemaleNon-Maori15</v>
      </c>
      <c r="B9844">
        <v>2015</v>
      </c>
      <c r="C9844" t="s">
        <v>27</v>
      </c>
      <c r="D9844" t="s">
        <v>120</v>
      </c>
      <c r="E9844">
        <v>15</v>
      </c>
      <c r="F9844" t="s">
        <v>153</v>
      </c>
      <c r="G9844">
        <v>3</v>
      </c>
      <c r="H9844">
        <v>3.765532823</v>
      </c>
      <c r="I9844" t="s">
        <v>218</v>
      </c>
      <c r="J9844" t="s">
        <v>219</v>
      </c>
    </row>
    <row r="9845" spans="1:10">
      <c r="A9845" t="str">
        <f t="shared" si="153"/>
        <v>C482015FemaleNon-Maori15</v>
      </c>
      <c r="B9845">
        <v>2015</v>
      </c>
      <c r="C9845" t="s">
        <v>27</v>
      </c>
      <c r="D9845" t="s">
        <v>120</v>
      </c>
      <c r="E9845">
        <v>15</v>
      </c>
      <c r="F9845" t="s">
        <v>153</v>
      </c>
      <c r="G9845">
        <v>4</v>
      </c>
      <c r="H9845">
        <v>5.0207104310000004</v>
      </c>
      <c r="I9845" t="s">
        <v>200</v>
      </c>
      <c r="J9845" t="s">
        <v>201</v>
      </c>
    </row>
    <row r="9846" spans="1:10">
      <c r="A9846" t="str">
        <f t="shared" si="153"/>
        <v>C492015FemaleNon-Maori15</v>
      </c>
      <c r="B9846">
        <v>2015</v>
      </c>
      <c r="C9846" t="s">
        <v>27</v>
      </c>
      <c r="D9846" t="s">
        <v>120</v>
      </c>
      <c r="E9846">
        <v>15</v>
      </c>
      <c r="F9846" t="s">
        <v>153</v>
      </c>
      <c r="G9846">
        <v>5</v>
      </c>
      <c r="H9846">
        <v>6.2758880379999997</v>
      </c>
      <c r="I9846" t="s">
        <v>162</v>
      </c>
      <c r="J9846" t="s">
        <v>163</v>
      </c>
    </row>
    <row r="9847" spans="1:10">
      <c r="A9847" t="str">
        <f t="shared" si="153"/>
        <v>C502015FemaleNon-Maori15</v>
      </c>
      <c r="B9847">
        <v>2015</v>
      </c>
      <c r="C9847" t="s">
        <v>27</v>
      </c>
      <c r="D9847" t="s">
        <v>120</v>
      </c>
      <c r="E9847">
        <v>15</v>
      </c>
      <c r="F9847" t="s">
        <v>153</v>
      </c>
      <c r="G9847">
        <v>206</v>
      </c>
      <c r="H9847">
        <v>258.56658720000001</v>
      </c>
      <c r="I9847" t="s">
        <v>102</v>
      </c>
      <c r="J9847" t="s">
        <v>214</v>
      </c>
    </row>
    <row r="9848" spans="1:10">
      <c r="A9848" t="str">
        <f t="shared" si="153"/>
        <v>C512015FemaleNon-Maori15</v>
      </c>
      <c r="B9848">
        <v>2015</v>
      </c>
      <c r="C9848" t="s">
        <v>27</v>
      </c>
      <c r="D9848" t="s">
        <v>120</v>
      </c>
      <c r="E9848">
        <v>15</v>
      </c>
      <c r="F9848" t="s">
        <v>153</v>
      </c>
      <c r="G9848">
        <v>5</v>
      </c>
      <c r="H9848">
        <v>6.2758880379999997</v>
      </c>
      <c r="I9848" t="s">
        <v>106</v>
      </c>
      <c r="J9848" t="s">
        <v>238</v>
      </c>
    </row>
    <row r="9849" spans="1:10">
      <c r="A9849" t="str">
        <f t="shared" si="153"/>
        <v>C532015FemaleNon-Maori15</v>
      </c>
      <c r="B9849">
        <v>2015</v>
      </c>
      <c r="C9849" t="s">
        <v>27</v>
      </c>
      <c r="D9849" t="s">
        <v>120</v>
      </c>
      <c r="E9849">
        <v>15</v>
      </c>
      <c r="F9849" t="s">
        <v>153</v>
      </c>
      <c r="G9849">
        <v>2</v>
      </c>
      <c r="H9849">
        <v>2.5103552150000001</v>
      </c>
      <c r="I9849" t="s">
        <v>103</v>
      </c>
      <c r="J9849" t="s">
        <v>235</v>
      </c>
    </row>
    <row r="9850" spans="1:10">
      <c r="A9850" t="str">
        <f t="shared" si="153"/>
        <v>C54-C552015FemaleNon-Maori15</v>
      </c>
      <c r="B9850">
        <v>2015</v>
      </c>
      <c r="C9850" t="s">
        <v>27</v>
      </c>
      <c r="D9850" t="s">
        <v>120</v>
      </c>
      <c r="E9850">
        <v>15</v>
      </c>
      <c r="F9850" t="s">
        <v>153</v>
      </c>
      <c r="G9850">
        <v>69</v>
      </c>
      <c r="H9850">
        <v>86.607254929999996</v>
      </c>
      <c r="I9850" t="s">
        <v>104</v>
      </c>
      <c r="J9850" t="s">
        <v>234</v>
      </c>
    </row>
    <row r="9851" spans="1:10">
      <c r="A9851" t="str">
        <f t="shared" si="153"/>
        <v>C56-C572015FemaleNon-Maori15</v>
      </c>
      <c r="B9851">
        <v>2015</v>
      </c>
      <c r="C9851" t="s">
        <v>27</v>
      </c>
      <c r="D9851" t="s">
        <v>120</v>
      </c>
      <c r="E9851">
        <v>15</v>
      </c>
      <c r="F9851" t="s">
        <v>153</v>
      </c>
      <c r="G9851">
        <v>30</v>
      </c>
      <c r="H9851">
        <v>37.655328230000002</v>
      </c>
      <c r="I9851" t="s">
        <v>105</v>
      </c>
      <c r="J9851" t="s">
        <v>233</v>
      </c>
    </row>
    <row r="9852" spans="1:10">
      <c r="A9852" t="str">
        <f t="shared" si="153"/>
        <v>C64-C66, C682015FemaleNon-Maori15</v>
      </c>
      <c r="B9852">
        <v>2015</v>
      </c>
      <c r="C9852" t="s">
        <v>27</v>
      </c>
      <c r="D9852" t="s">
        <v>120</v>
      </c>
      <c r="E9852">
        <v>15</v>
      </c>
      <c r="F9852" t="s">
        <v>153</v>
      </c>
      <c r="G9852">
        <v>24</v>
      </c>
      <c r="H9852">
        <v>30.12426258</v>
      </c>
      <c r="I9852" t="s">
        <v>94</v>
      </c>
      <c r="J9852" t="s">
        <v>164</v>
      </c>
    </row>
    <row r="9853" spans="1:10">
      <c r="A9853" t="str">
        <f t="shared" si="153"/>
        <v>C672015FemaleNon-Maori15</v>
      </c>
      <c r="B9853">
        <v>2015</v>
      </c>
      <c r="C9853" t="s">
        <v>27</v>
      </c>
      <c r="D9853" t="s">
        <v>120</v>
      </c>
      <c r="E9853">
        <v>15</v>
      </c>
      <c r="F9853" t="s">
        <v>153</v>
      </c>
      <c r="G9853">
        <v>15</v>
      </c>
      <c r="H9853">
        <v>18.827664110000001</v>
      </c>
      <c r="I9853" t="s">
        <v>95</v>
      </c>
      <c r="J9853" t="s">
        <v>226</v>
      </c>
    </row>
    <row r="9854" spans="1:10">
      <c r="A9854" t="str">
        <f t="shared" si="153"/>
        <v>C692015FemaleNon-Maori15</v>
      </c>
      <c r="B9854">
        <v>2015</v>
      </c>
      <c r="C9854" t="s">
        <v>27</v>
      </c>
      <c r="D9854" t="s">
        <v>120</v>
      </c>
      <c r="E9854">
        <v>15</v>
      </c>
      <c r="F9854" t="s">
        <v>153</v>
      </c>
      <c r="G9854">
        <v>3</v>
      </c>
      <c r="H9854">
        <v>3.765532823</v>
      </c>
      <c r="I9854" t="s">
        <v>165</v>
      </c>
      <c r="J9854" t="s">
        <v>166</v>
      </c>
    </row>
    <row r="9855" spans="1:10">
      <c r="A9855" t="str">
        <f t="shared" si="153"/>
        <v>C702015FemaleNon-Maori15</v>
      </c>
      <c r="B9855">
        <v>2015</v>
      </c>
      <c r="C9855" t="s">
        <v>27</v>
      </c>
      <c r="D9855" t="s">
        <v>120</v>
      </c>
      <c r="E9855">
        <v>15</v>
      </c>
      <c r="F9855" t="s">
        <v>153</v>
      </c>
      <c r="G9855">
        <v>1</v>
      </c>
      <c r="H9855">
        <v>1.2551776079999999</v>
      </c>
      <c r="I9855" t="s">
        <v>203</v>
      </c>
      <c r="J9855" t="s">
        <v>204</v>
      </c>
    </row>
    <row r="9856" spans="1:10">
      <c r="A9856" t="str">
        <f t="shared" si="153"/>
        <v>C712015FemaleNon-Maori15</v>
      </c>
      <c r="B9856">
        <v>2015</v>
      </c>
      <c r="C9856" t="s">
        <v>27</v>
      </c>
      <c r="D9856" t="s">
        <v>120</v>
      </c>
      <c r="E9856">
        <v>15</v>
      </c>
      <c r="F9856" t="s">
        <v>153</v>
      </c>
      <c r="G9856">
        <v>15</v>
      </c>
      <c r="H9856">
        <v>18.827664110000001</v>
      </c>
      <c r="I9856" t="s">
        <v>96</v>
      </c>
      <c r="J9856" t="s">
        <v>167</v>
      </c>
    </row>
    <row r="9857" spans="1:10">
      <c r="A9857" t="str">
        <f t="shared" si="153"/>
        <v>C722015FemaleNon-Maori15</v>
      </c>
      <c r="B9857">
        <v>2015</v>
      </c>
      <c r="C9857" t="s">
        <v>27</v>
      </c>
      <c r="D9857" t="s">
        <v>120</v>
      </c>
      <c r="E9857">
        <v>15</v>
      </c>
      <c r="F9857" t="s">
        <v>153</v>
      </c>
      <c r="G9857">
        <v>1</v>
      </c>
      <c r="H9857">
        <v>1.2551776079999999</v>
      </c>
      <c r="I9857" t="s">
        <v>168</v>
      </c>
      <c r="J9857" t="s">
        <v>169</v>
      </c>
    </row>
    <row r="9858" spans="1:10">
      <c r="A9858" t="str">
        <f t="shared" si="153"/>
        <v>C732015FemaleNon-Maori15</v>
      </c>
      <c r="B9858">
        <v>2015</v>
      </c>
      <c r="C9858" t="s">
        <v>27</v>
      </c>
      <c r="D9858" t="s">
        <v>120</v>
      </c>
      <c r="E9858">
        <v>15</v>
      </c>
      <c r="F9858" t="s">
        <v>153</v>
      </c>
      <c r="G9858">
        <v>13</v>
      </c>
      <c r="H9858">
        <v>16.3173089</v>
      </c>
      <c r="I9858" t="s">
        <v>97</v>
      </c>
      <c r="J9858" t="s">
        <v>183</v>
      </c>
    </row>
    <row r="9859" spans="1:10">
      <c r="A9859" t="str">
        <f t="shared" ref="A9859:A9922" si="154">I9859&amp;B9859&amp;C9859&amp;D9859&amp;E9859</f>
        <v>C752015FemaleNon-Maori15</v>
      </c>
      <c r="B9859">
        <v>2015</v>
      </c>
      <c r="C9859" t="s">
        <v>27</v>
      </c>
      <c r="D9859" t="s">
        <v>120</v>
      </c>
      <c r="E9859">
        <v>15</v>
      </c>
      <c r="F9859" t="s">
        <v>153</v>
      </c>
      <c r="G9859">
        <v>1</v>
      </c>
      <c r="H9859">
        <v>1.2551776079999999</v>
      </c>
      <c r="I9859" t="s">
        <v>184</v>
      </c>
      <c r="J9859" t="s">
        <v>185</v>
      </c>
    </row>
    <row r="9860" spans="1:10">
      <c r="A9860" t="str">
        <f t="shared" si="154"/>
        <v>C762015FemaleNon-Maori15</v>
      </c>
      <c r="B9860">
        <v>2015</v>
      </c>
      <c r="C9860" t="s">
        <v>27</v>
      </c>
      <c r="D9860" t="s">
        <v>120</v>
      </c>
      <c r="E9860">
        <v>15</v>
      </c>
      <c r="F9860" t="s">
        <v>153</v>
      </c>
      <c r="G9860">
        <v>1</v>
      </c>
      <c r="H9860">
        <v>1.2551776079999999</v>
      </c>
      <c r="I9860" t="s">
        <v>231</v>
      </c>
      <c r="J9860" t="s">
        <v>232</v>
      </c>
    </row>
    <row r="9861" spans="1:10">
      <c r="A9861" t="str">
        <f t="shared" si="154"/>
        <v>C77-C792015FemaleNon-Maori15</v>
      </c>
      <c r="B9861">
        <v>2015</v>
      </c>
      <c r="C9861" t="s">
        <v>27</v>
      </c>
      <c r="D9861" t="s">
        <v>120</v>
      </c>
      <c r="E9861">
        <v>15</v>
      </c>
      <c r="F9861" t="s">
        <v>153</v>
      </c>
      <c r="G9861">
        <v>17</v>
      </c>
      <c r="H9861">
        <v>21.338019330000002</v>
      </c>
      <c r="I9861" t="s">
        <v>215</v>
      </c>
      <c r="J9861" t="s">
        <v>216</v>
      </c>
    </row>
    <row r="9862" spans="1:10">
      <c r="A9862" t="str">
        <f t="shared" si="154"/>
        <v>C802015FemaleNon-Maori15</v>
      </c>
      <c r="B9862">
        <v>2015</v>
      </c>
      <c r="C9862" t="s">
        <v>27</v>
      </c>
      <c r="D9862" t="s">
        <v>120</v>
      </c>
      <c r="E9862">
        <v>15</v>
      </c>
      <c r="F9862" t="s">
        <v>153</v>
      </c>
      <c r="G9862">
        <v>2</v>
      </c>
      <c r="H9862">
        <v>2.5103552150000001</v>
      </c>
      <c r="I9862" t="s">
        <v>229</v>
      </c>
      <c r="J9862" t="s">
        <v>230</v>
      </c>
    </row>
    <row r="9863" spans="1:10">
      <c r="A9863" t="str">
        <f t="shared" si="154"/>
        <v>C812015FemaleNon-Maori15</v>
      </c>
      <c r="B9863">
        <v>2015</v>
      </c>
      <c r="C9863" t="s">
        <v>27</v>
      </c>
      <c r="D9863" t="s">
        <v>120</v>
      </c>
      <c r="E9863">
        <v>15</v>
      </c>
      <c r="F9863" t="s">
        <v>153</v>
      </c>
      <c r="G9863">
        <v>1</v>
      </c>
      <c r="H9863">
        <v>1.2551776079999999</v>
      </c>
      <c r="I9863" t="s">
        <v>98</v>
      </c>
      <c r="J9863" t="s">
        <v>172</v>
      </c>
    </row>
    <row r="9864" spans="1:10">
      <c r="A9864" t="str">
        <f t="shared" si="154"/>
        <v>C82-C86, C962015FemaleNon-Maori15</v>
      </c>
      <c r="B9864">
        <v>2015</v>
      </c>
      <c r="C9864" t="s">
        <v>27</v>
      </c>
      <c r="D9864" t="s">
        <v>120</v>
      </c>
      <c r="E9864">
        <v>15</v>
      </c>
      <c r="F9864" t="s">
        <v>153</v>
      </c>
      <c r="G9864">
        <v>49</v>
      </c>
      <c r="H9864">
        <v>61.503702769999997</v>
      </c>
      <c r="I9864" t="s">
        <v>99</v>
      </c>
      <c r="J9864" t="s">
        <v>173</v>
      </c>
    </row>
    <row r="9865" spans="1:10">
      <c r="A9865" t="str">
        <f t="shared" si="154"/>
        <v>C882015FemaleNon-Maori15</v>
      </c>
      <c r="B9865">
        <v>2015</v>
      </c>
      <c r="C9865" t="s">
        <v>27</v>
      </c>
      <c r="D9865" t="s">
        <v>120</v>
      </c>
      <c r="E9865">
        <v>15</v>
      </c>
      <c r="F9865" t="s">
        <v>153</v>
      </c>
      <c r="G9865">
        <v>1</v>
      </c>
      <c r="H9865">
        <v>1.2551776079999999</v>
      </c>
      <c r="I9865" t="s">
        <v>195</v>
      </c>
      <c r="J9865" t="s">
        <v>196</v>
      </c>
    </row>
    <row r="9866" spans="1:10">
      <c r="A9866" t="str">
        <f t="shared" si="154"/>
        <v>C902015FemaleNon-Maori15</v>
      </c>
      <c r="B9866">
        <v>2015</v>
      </c>
      <c r="C9866" t="s">
        <v>27</v>
      </c>
      <c r="D9866" t="s">
        <v>120</v>
      </c>
      <c r="E9866">
        <v>15</v>
      </c>
      <c r="F9866" t="s">
        <v>153</v>
      </c>
      <c r="G9866">
        <v>22</v>
      </c>
      <c r="H9866">
        <v>27.61390737</v>
      </c>
      <c r="I9866" t="s">
        <v>100</v>
      </c>
      <c r="J9866" t="s">
        <v>205</v>
      </c>
    </row>
    <row r="9867" spans="1:10">
      <c r="A9867" t="str">
        <f t="shared" si="154"/>
        <v>C91-C952015FemaleNon-Maori15</v>
      </c>
      <c r="B9867">
        <v>2015</v>
      </c>
      <c r="C9867" t="s">
        <v>27</v>
      </c>
      <c r="D9867" t="s">
        <v>120</v>
      </c>
      <c r="E9867">
        <v>15</v>
      </c>
      <c r="F9867" t="s">
        <v>153</v>
      </c>
      <c r="G9867">
        <v>28</v>
      </c>
      <c r="H9867">
        <v>35.144973010000001</v>
      </c>
      <c r="I9867" t="s">
        <v>101</v>
      </c>
      <c r="J9867" t="s">
        <v>174</v>
      </c>
    </row>
    <row r="9868" spans="1:10">
      <c r="A9868" t="str">
        <f t="shared" si="154"/>
        <v>D45-D472015FemaleNon-Maori15</v>
      </c>
      <c r="B9868">
        <v>2015</v>
      </c>
      <c r="C9868" t="s">
        <v>27</v>
      </c>
      <c r="D9868" t="s">
        <v>120</v>
      </c>
      <c r="E9868">
        <v>15</v>
      </c>
      <c r="F9868" t="s">
        <v>153</v>
      </c>
      <c r="G9868">
        <v>15</v>
      </c>
      <c r="H9868">
        <v>18.827664110000001</v>
      </c>
      <c r="I9868" t="s">
        <v>140</v>
      </c>
      <c r="J9868" t="s">
        <v>181</v>
      </c>
    </row>
    <row r="9869" spans="1:10">
      <c r="A9869" t="str">
        <f t="shared" si="154"/>
        <v>C00-C142016FemaleNon-Maori15</v>
      </c>
      <c r="B9869">
        <v>2016</v>
      </c>
      <c r="C9869" t="s">
        <v>27</v>
      </c>
      <c r="D9869" t="s">
        <v>120</v>
      </c>
      <c r="E9869">
        <v>15</v>
      </c>
      <c r="F9869" t="s">
        <v>153</v>
      </c>
      <c r="G9869">
        <v>13</v>
      </c>
      <c r="H9869">
        <v>15.792031100000001</v>
      </c>
      <c r="I9869" t="s">
        <v>86</v>
      </c>
      <c r="J9869" t="s">
        <v>180</v>
      </c>
    </row>
    <row r="9870" spans="1:10">
      <c r="A9870" t="str">
        <f t="shared" si="154"/>
        <v>C152016FemaleNon-Maori15</v>
      </c>
      <c r="B9870">
        <v>2016</v>
      </c>
      <c r="C9870" t="s">
        <v>27</v>
      </c>
      <c r="D9870" t="s">
        <v>120</v>
      </c>
      <c r="E9870">
        <v>15</v>
      </c>
      <c r="F9870" t="s">
        <v>153</v>
      </c>
      <c r="G9870">
        <v>14</v>
      </c>
      <c r="H9870">
        <v>17.00680272</v>
      </c>
      <c r="I9870" t="s">
        <v>87</v>
      </c>
      <c r="J9870" t="s">
        <v>217</v>
      </c>
    </row>
    <row r="9871" spans="1:10">
      <c r="A9871" t="str">
        <f t="shared" si="154"/>
        <v>C162016FemaleNon-Maori15</v>
      </c>
      <c r="B9871">
        <v>2016</v>
      </c>
      <c r="C9871" t="s">
        <v>27</v>
      </c>
      <c r="D9871" t="s">
        <v>120</v>
      </c>
      <c r="E9871">
        <v>15</v>
      </c>
      <c r="F9871" t="s">
        <v>153</v>
      </c>
      <c r="G9871">
        <v>15</v>
      </c>
      <c r="H9871">
        <v>18.22157434</v>
      </c>
      <c r="I9871" t="s">
        <v>88</v>
      </c>
      <c r="J9871" t="s">
        <v>188</v>
      </c>
    </row>
    <row r="9872" spans="1:10">
      <c r="A9872" t="str">
        <f t="shared" si="154"/>
        <v>C172016FemaleNon-Maori15</v>
      </c>
      <c r="B9872">
        <v>2016</v>
      </c>
      <c r="C9872" t="s">
        <v>27</v>
      </c>
      <c r="D9872" t="s">
        <v>120</v>
      </c>
      <c r="E9872">
        <v>15</v>
      </c>
      <c r="F9872" t="s">
        <v>153</v>
      </c>
      <c r="G9872">
        <v>5</v>
      </c>
      <c r="H9872">
        <v>6.0738581150000002</v>
      </c>
      <c r="I9872" t="s">
        <v>208</v>
      </c>
      <c r="J9872" t="s">
        <v>209</v>
      </c>
    </row>
    <row r="9873" spans="1:10">
      <c r="A9873" t="str">
        <f t="shared" si="154"/>
        <v>C18-C212016FemaleNon-Maori15</v>
      </c>
      <c r="B9873">
        <v>2016</v>
      </c>
      <c r="C9873" t="s">
        <v>27</v>
      </c>
      <c r="D9873" t="s">
        <v>120</v>
      </c>
      <c r="E9873">
        <v>15</v>
      </c>
      <c r="F9873" t="s">
        <v>153</v>
      </c>
      <c r="G9873">
        <v>202</v>
      </c>
      <c r="H9873">
        <v>245.38386779999999</v>
      </c>
      <c r="I9873" t="s">
        <v>89</v>
      </c>
      <c r="J9873" t="s">
        <v>182</v>
      </c>
    </row>
    <row r="9874" spans="1:10">
      <c r="A9874" t="str">
        <f t="shared" si="154"/>
        <v>C222016FemaleNon-Maori15</v>
      </c>
      <c r="B9874">
        <v>2016</v>
      </c>
      <c r="C9874" t="s">
        <v>27</v>
      </c>
      <c r="D9874" t="s">
        <v>120</v>
      </c>
      <c r="E9874">
        <v>15</v>
      </c>
      <c r="F9874" t="s">
        <v>153</v>
      </c>
      <c r="G9874">
        <v>13</v>
      </c>
      <c r="H9874">
        <v>15.792031100000001</v>
      </c>
      <c r="I9874" t="s">
        <v>90</v>
      </c>
      <c r="J9874" t="s">
        <v>159</v>
      </c>
    </row>
    <row r="9875" spans="1:10">
      <c r="A9875" t="str">
        <f t="shared" si="154"/>
        <v>C232016FemaleNon-Maori15</v>
      </c>
      <c r="B9875">
        <v>2016</v>
      </c>
      <c r="C9875" t="s">
        <v>27</v>
      </c>
      <c r="D9875" t="s">
        <v>120</v>
      </c>
      <c r="E9875">
        <v>15</v>
      </c>
      <c r="F9875" t="s">
        <v>153</v>
      </c>
      <c r="G9875">
        <v>6</v>
      </c>
      <c r="H9875">
        <v>7.288629738</v>
      </c>
      <c r="I9875" t="s">
        <v>227</v>
      </c>
      <c r="J9875" t="s">
        <v>228</v>
      </c>
    </row>
    <row r="9876" spans="1:10">
      <c r="A9876" t="str">
        <f t="shared" si="154"/>
        <v>C242016FemaleNon-Maori15</v>
      </c>
      <c r="B9876">
        <v>2016</v>
      </c>
      <c r="C9876" t="s">
        <v>27</v>
      </c>
      <c r="D9876" t="s">
        <v>120</v>
      </c>
      <c r="E9876">
        <v>15</v>
      </c>
      <c r="F9876" t="s">
        <v>153</v>
      </c>
      <c r="G9876">
        <v>8</v>
      </c>
      <c r="H9876">
        <v>9.7181729830000005</v>
      </c>
      <c r="I9876" t="s">
        <v>220</v>
      </c>
      <c r="J9876" t="s">
        <v>221</v>
      </c>
    </row>
    <row r="9877" spans="1:10">
      <c r="A9877" t="str">
        <f t="shared" si="154"/>
        <v>C252016FemaleNon-Maori15</v>
      </c>
      <c r="B9877">
        <v>2016</v>
      </c>
      <c r="C9877" t="s">
        <v>27</v>
      </c>
      <c r="D9877" t="s">
        <v>120</v>
      </c>
      <c r="E9877">
        <v>15</v>
      </c>
      <c r="F9877" t="s">
        <v>153</v>
      </c>
      <c r="G9877">
        <v>35</v>
      </c>
      <c r="H9877">
        <v>42.517006799999997</v>
      </c>
      <c r="I9877" t="s">
        <v>91</v>
      </c>
      <c r="J9877" t="s">
        <v>197</v>
      </c>
    </row>
    <row r="9878" spans="1:10">
      <c r="A9878" t="str">
        <f t="shared" si="154"/>
        <v>C262016FemaleNon-Maori15</v>
      </c>
      <c r="B9878">
        <v>2016</v>
      </c>
      <c r="C9878" t="s">
        <v>27</v>
      </c>
      <c r="D9878" t="s">
        <v>120</v>
      </c>
      <c r="E9878">
        <v>15</v>
      </c>
      <c r="F9878" t="s">
        <v>153</v>
      </c>
      <c r="G9878">
        <v>1</v>
      </c>
      <c r="H9878">
        <v>1.2147716230000001</v>
      </c>
      <c r="I9878" t="s">
        <v>198</v>
      </c>
      <c r="J9878" t="s">
        <v>199</v>
      </c>
    </row>
    <row r="9879" spans="1:10">
      <c r="A9879" t="str">
        <f t="shared" si="154"/>
        <v>C302016FemaleNon-Maori15</v>
      </c>
      <c r="B9879">
        <v>2016</v>
      </c>
      <c r="C9879" t="s">
        <v>27</v>
      </c>
      <c r="D9879" t="s">
        <v>120</v>
      </c>
      <c r="E9879">
        <v>15</v>
      </c>
      <c r="F9879" t="s">
        <v>153</v>
      </c>
      <c r="G9879">
        <v>1</v>
      </c>
      <c r="H9879">
        <v>1.2147716230000001</v>
      </c>
      <c r="I9879" t="s">
        <v>210</v>
      </c>
      <c r="J9879" t="s">
        <v>211</v>
      </c>
    </row>
    <row r="9880" spans="1:10">
      <c r="A9880" t="str">
        <f t="shared" si="154"/>
        <v>C322016FemaleNon-Maori15</v>
      </c>
      <c r="B9880">
        <v>2016</v>
      </c>
      <c r="C9880" t="s">
        <v>27</v>
      </c>
      <c r="D9880" t="s">
        <v>120</v>
      </c>
      <c r="E9880">
        <v>15</v>
      </c>
      <c r="F9880" t="s">
        <v>153</v>
      </c>
      <c r="G9880">
        <v>2</v>
      </c>
      <c r="H9880">
        <v>2.4295432460000002</v>
      </c>
      <c r="I9880" t="s">
        <v>189</v>
      </c>
      <c r="J9880" t="s">
        <v>190</v>
      </c>
    </row>
    <row r="9881" spans="1:10">
      <c r="A9881" t="str">
        <f t="shared" si="154"/>
        <v>C33-C342016FemaleNon-Maori15</v>
      </c>
      <c r="B9881">
        <v>2016</v>
      </c>
      <c r="C9881" t="s">
        <v>27</v>
      </c>
      <c r="D9881" t="s">
        <v>120</v>
      </c>
      <c r="E9881">
        <v>15</v>
      </c>
      <c r="F9881" t="s">
        <v>153</v>
      </c>
      <c r="G9881">
        <v>164</v>
      </c>
      <c r="H9881">
        <v>199.22254620000001</v>
      </c>
      <c r="I9881" t="s">
        <v>92</v>
      </c>
      <c r="J9881" t="s">
        <v>175</v>
      </c>
    </row>
    <row r="9882" spans="1:10">
      <c r="A9882" t="str">
        <f t="shared" si="154"/>
        <v>C382016FemaleNon-Maori15</v>
      </c>
      <c r="B9882">
        <v>2016</v>
      </c>
      <c r="C9882" t="s">
        <v>27</v>
      </c>
      <c r="D9882" t="s">
        <v>120</v>
      </c>
      <c r="E9882">
        <v>15</v>
      </c>
      <c r="F9882" t="s">
        <v>153</v>
      </c>
      <c r="G9882">
        <v>1</v>
      </c>
      <c r="H9882">
        <v>1.2147716230000001</v>
      </c>
      <c r="I9882" t="s">
        <v>191</v>
      </c>
      <c r="J9882" t="s">
        <v>192</v>
      </c>
    </row>
    <row r="9883" spans="1:10">
      <c r="A9883" t="str">
        <f t="shared" si="154"/>
        <v>C40-C412016FemaleNon-Maori15</v>
      </c>
      <c r="B9883">
        <v>2016</v>
      </c>
      <c r="C9883" t="s">
        <v>27</v>
      </c>
      <c r="D9883" t="s">
        <v>120</v>
      </c>
      <c r="E9883">
        <v>15</v>
      </c>
      <c r="F9883" t="s">
        <v>153</v>
      </c>
      <c r="G9883">
        <v>1</v>
      </c>
      <c r="H9883">
        <v>1.2147716230000001</v>
      </c>
      <c r="I9883" t="s">
        <v>160</v>
      </c>
      <c r="J9883" t="s">
        <v>161</v>
      </c>
    </row>
    <row r="9884" spans="1:10">
      <c r="A9884" t="str">
        <f t="shared" si="154"/>
        <v>C432016FemaleNon-Maori15</v>
      </c>
      <c r="B9884">
        <v>2016</v>
      </c>
      <c r="C9884" t="s">
        <v>27</v>
      </c>
      <c r="D9884" t="s">
        <v>120</v>
      </c>
      <c r="E9884">
        <v>15</v>
      </c>
      <c r="F9884" t="s">
        <v>153</v>
      </c>
      <c r="G9884">
        <v>127</v>
      </c>
      <c r="H9884">
        <v>154.27599609999999</v>
      </c>
      <c r="I9884" t="s">
        <v>93</v>
      </c>
      <c r="J9884" t="s">
        <v>186</v>
      </c>
    </row>
    <row r="9885" spans="1:10">
      <c r="A9885" t="str">
        <f t="shared" si="154"/>
        <v>C442016FemaleNon-Maori15</v>
      </c>
      <c r="B9885">
        <v>2016</v>
      </c>
      <c r="C9885" t="s">
        <v>27</v>
      </c>
      <c r="D9885" t="s">
        <v>120</v>
      </c>
      <c r="E9885">
        <v>15</v>
      </c>
      <c r="F9885" t="s">
        <v>153</v>
      </c>
      <c r="G9885">
        <v>8</v>
      </c>
      <c r="H9885">
        <v>9.7181729830000005</v>
      </c>
      <c r="I9885" t="s">
        <v>176</v>
      </c>
      <c r="J9885" t="s">
        <v>177</v>
      </c>
    </row>
    <row r="9886" spans="1:10">
      <c r="A9886" t="str">
        <f t="shared" si="154"/>
        <v>C452016FemaleNon-Maori15</v>
      </c>
      <c r="B9886">
        <v>2016</v>
      </c>
      <c r="C9886" t="s">
        <v>27</v>
      </c>
      <c r="D9886" t="s">
        <v>120</v>
      </c>
      <c r="E9886">
        <v>15</v>
      </c>
      <c r="F9886" t="s">
        <v>153</v>
      </c>
      <c r="G9886">
        <v>4</v>
      </c>
      <c r="H9886">
        <v>4.8590864920000003</v>
      </c>
      <c r="I9886" t="s">
        <v>218</v>
      </c>
      <c r="J9886" t="s">
        <v>219</v>
      </c>
    </row>
    <row r="9887" spans="1:10">
      <c r="A9887" t="str">
        <f t="shared" si="154"/>
        <v>C482016FemaleNon-Maori15</v>
      </c>
      <c r="B9887">
        <v>2016</v>
      </c>
      <c r="C9887" t="s">
        <v>27</v>
      </c>
      <c r="D9887" t="s">
        <v>120</v>
      </c>
      <c r="E9887">
        <v>15</v>
      </c>
      <c r="F9887" t="s">
        <v>153</v>
      </c>
      <c r="G9887">
        <v>3</v>
      </c>
      <c r="H9887">
        <v>3.644314869</v>
      </c>
      <c r="I9887" t="s">
        <v>200</v>
      </c>
      <c r="J9887" t="s">
        <v>201</v>
      </c>
    </row>
    <row r="9888" spans="1:10">
      <c r="A9888" t="str">
        <f t="shared" si="154"/>
        <v>C492016FemaleNon-Maori15</v>
      </c>
      <c r="B9888">
        <v>2016</v>
      </c>
      <c r="C9888" t="s">
        <v>27</v>
      </c>
      <c r="D9888" t="s">
        <v>120</v>
      </c>
      <c r="E9888">
        <v>15</v>
      </c>
      <c r="F9888" t="s">
        <v>153</v>
      </c>
      <c r="G9888">
        <v>4</v>
      </c>
      <c r="H9888">
        <v>4.8590864920000003</v>
      </c>
      <c r="I9888" t="s">
        <v>162</v>
      </c>
      <c r="J9888" t="s">
        <v>163</v>
      </c>
    </row>
    <row r="9889" spans="1:10">
      <c r="A9889" t="str">
        <f t="shared" si="154"/>
        <v>C502016FemaleNon-Maori15</v>
      </c>
      <c r="B9889">
        <v>2016</v>
      </c>
      <c r="C9889" t="s">
        <v>27</v>
      </c>
      <c r="D9889" t="s">
        <v>120</v>
      </c>
      <c r="E9889">
        <v>15</v>
      </c>
      <c r="F9889" t="s">
        <v>153</v>
      </c>
      <c r="G9889">
        <v>194</v>
      </c>
      <c r="H9889">
        <v>235.66569480000001</v>
      </c>
      <c r="I9889" t="s">
        <v>102</v>
      </c>
      <c r="J9889" t="s">
        <v>214</v>
      </c>
    </row>
    <row r="9890" spans="1:10">
      <c r="A9890" t="str">
        <f t="shared" si="154"/>
        <v>C512016FemaleNon-Maori15</v>
      </c>
      <c r="B9890">
        <v>2016</v>
      </c>
      <c r="C9890" t="s">
        <v>27</v>
      </c>
      <c r="D9890" t="s">
        <v>120</v>
      </c>
      <c r="E9890">
        <v>15</v>
      </c>
      <c r="F9890" t="s">
        <v>153</v>
      </c>
      <c r="G9890">
        <v>7</v>
      </c>
      <c r="H9890">
        <v>8.5034013609999999</v>
      </c>
      <c r="I9890" t="s">
        <v>106</v>
      </c>
      <c r="J9890" t="s">
        <v>238</v>
      </c>
    </row>
    <row r="9891" spans="1:10">
      <c r="A9891" t="str">
        <f t="shared" si="154"/>
        <v>C522016FemaleNon-Maori15</v>
      </c>
      <c r="B9891">
        <v>2016</v>
      </c>
      <c r="C9891" t="s">
        <v>27</v>
      </c>
      <c r="D9891" t="s">
        <v>120</v>
      </c>
      <c r="E9891">
        <v>15</v>
      </c>
      <c r="F9891" t="s">
        <v>153</v>
      </c>
      <c r="G9891">
        <v>2</v>
      </c>
      <c r="H9891">
        <v>2.4295432460000002</v>
      </c>
      <c r="I9891" t="s">
        <v>239</v>
      </c>
      <c r="J9891" t="s">
        <v>240</v>
      </c>
    </row>
    <row r="9892" spans="1:10">
      <c r="A9892" t="str">
        <f t="shared" si="154"/>
        <v>C532016FemaleNon-Maori15</v>
      </c>
      <c r="B9892">
        <v>2016</v>
      </c>
      <c r="C9892" t="s">
        <v>27</v>
      </c>
      <c r="D9892" t="s">
        <v>120</v>
      </c>
      <c r="E9892">
        <v>15</v>
      </c>
      <c r="F9892" t="s">
        <v>153</v>
      </c>
      <c r="G9892">
        <v>4</v>
      </c>
      <c r="H9892">
        <v>4.8590864920000003</v>
      </c>
      <c r="I9892" t="s">
        <v>103</v>
      </c>
      <c r="J9892" t="s">
        <v>235</v>
      </c>
    </row>
    <row r="9893" spans="1:10">
      <c r="A9893" t="str">
        <f t="shared" si="154"/>
        <v>C54-C552016FemaleNon-Maori15</v>
      </c>
      <c r="B9893">
        <v>2016</v>
      </c>
      <c r="C9893" t="s">
        <v>27</v>
      </c>
      <c r="D9893" t="s">
        <v>120</v>
      </c>
      <c r="E9893">
        <v>15</v>
      </c>
      <c r="F9893" t="s">
        <v>153</v>
      </c>
      <c r="G9893">
        <v>57</v>
      </c>
      <c r="H9893">
        <v>69.24198251</v>
      </c>
      <c r="I9893" t="s">
        <v>104</v>
      </c>
      <c r="J9893" t="s">
        <v>234</v>
      </c>
    </row>
    <row r="9894" spans="1:10">
      <c r="A9894" t="str">
        <f t="shared" si="154"/>
        <v>C56-C572016FemaleNon-Maori15</v>
      </c>
      <c r="B9894">
        <v>2016</v>
      </c>
      <c r="C9894" t="s">
        <v>27</v>
      </c>
      <c r="D9894" t="s">
        <v>120</v>
      </c>
      <c r="E9894">
        <v>15</v>
      </c>
      <c r="F9894" t="s">
        <v>153</v>
      </c>
      <c r="G9894">
        <v>38</v>
      </c>
      <c r="H9894">
        <v>46.16132167</v>
      </c>
      <c r="I9894" t="s">
        <v>105</v>
      </c>
      <c r="J9894" t="s">
        <v>233</v>
      </c>
    </row>
    <row r="9895" spans="1:10">
      <c r="A9895" t="str">
        <f t="shared" si="154"/>
        <v>C64-C66, C682016FemaleNon-Maori15</v>
      </c>
      <c r="B9895">
        <v>2016</v>
      </c>
      <c r="C9895" t="s">
        <v>27</v>
      </c>
      <c r="D9895" t="s">
        <v>120</v>
      </c>
      <c r="E9895">
        <v>15</v>
      </c>
      <c r="F9895" t="s">
        <v>153</v>
      </c>
      <c r="G9895">
        <v>30</v>
      </c>
      <c r="H9895">
        <v>36.443148690000001</v>
      </c>
      <c r="I9895" t="s">
        <v>94</v>
      </c>
      <c r="J9895" t="s">
        <v>164</v>
      </c>
    </row>
    <row r="9896" spans="1:10">
      <c r="A9896" t="str">
        <f t="shared" si="154"/>
        <v>C672016FemaleNon-Maori15</v>
      </c>
      <c r="B9896">
        <v>2016</v>
      </c>
      <c r="C9896" t="s">
        <v>27</v>
      </c>
      <c r="D9896" t="s">
        <v>120</v>
      </c>
      <c r="E9896">
        <v>15</v>
      </c>
      <c r="F9896" t="s">
        <v>153</v>
      </c>
      <c r="G9896">
        <v>12</v>
      </c>
      <c r="H9896">
        <v>14.57725948</v>
      </c>
      <c r="I9896" t="s">
        <v>95</v>
      </c>
      <c r="J9896" t="s">
        <v>226</v>
      </c>
    </row>
    <row r="9897" spans="1:10">
      <c r="A9897" t="str">
        <f t="shared" si="154"/>
        <v>C702016FemaleNon-Maori15</v>
      </c>
      <c r="B9897">
        <v>2016</v>
      </c>
      <c r="C9897" t="s">
        <v>27</v>
      </c>
      <c r="D9897" t="s">
        <v>120</v>
      </c>
      <c r="E9897">
        <v>15</v>
      </c>
      <c r="F9897" t="s">
        <v>153</v>
      </c>
      <c r="G9897">
        <v>1</v>
      </c>
      <c r="H9897">
        <v>1.2147716230000001</v>
      </c>
      <c r="I9897" t="s">
        <v>203</v>
      </c>
      <c r="J9897" t="s">
        <v>204</v>
      </c>
    </row>
    <row r="9898" spans="1:10">
      <c r="A9898" t="str">
        <f t="shared" si="154"/>
        <v>C712016FemaleNon-Maori15</v>
      </c>
      <c r="B9898">
        <v>2016</v>
      </c>
      <c r="C9898" t="s">
        <v>27</v>
      </c>
      <c r="D9898" t="s">
        <v>120</v>
      </c>
      <c r="E9898">
        <v>15</v>
      </c>
      <c r="F9898" t="s">
        <v>153</v>
      </c>
      <c r="G9898">
        <v>5</v>
      </c>
      <c r="H9898">
        <v>6.0738581150000002</v>
      </c>
      <c r="I9898" t="s">
        <v>96</v>
      </c>
      <c r="J9898" t="s">
        <v>167</v>
      </c>
    </row>
    <row r="9899" spans="1:10">
      <c r="A9899" t="str">
        <f t="shared" si="154"/>
        <v>C732016FemaleNon-Maori15</v>
      </c>
      <c r="B9899">
        <v>2016</v>
      </c>
      <c r="C9899" t="s">
        <v>27</v>
      </c>
      <c r="D9899" t="s">
        <v>120</v>
      </c>
      <c r="E9899">
        <v>15</v>
      </c>
      <c r="F9899" t="s">
        <v>153</v>
      </c>
      <c r="G9899">
        <v>18</v>
      </c>
      <c r="H9899">
        <v>21.865889209999999</v>
      </c>
      <c r="I9899" t="s">
        <v>97</v>
      </c>
      <c r="J9899" t="s">
        <v>183</v>
      </c>
    </row>
    <row r="9900" spans="1:10">
      <c r="A9900" t="str">
        <f t="shared" si="154"/>
        <v>C762016FemaleNon-Maori15</v>
      </c>
      <c r="B9900">
        <v>2016</v>
      </c>
      <c r="C9900" t="s">
        <v>27</v>
      </c>
      <c r="D9900" t="s">
        <v>120</v>
      </c>
      <c r="E9900">
        <v>15</v>
      </c>
      <c r="F9900" t="s">
        <v>153</v>
      </c>
      <c r="G9900">
        <v>1</v>
      </c>
      <c r="H9900">
        <v>1.2147716230000001</v>
      </c>
      <c r="I9900" t="s">
        <v>231</v>
      </c>
      <c r="J9900" t="s">
        <v>232</v>
      </c>
    </row>
    <row r="9901" spans="1:10">
      <c r="A9901" t="str">
        <f t="shared" si="154"/>
        <v>C77-C792016FemaleNon-Maori15</v>
      </c>
      <c r="B9901">
        <v>2016</v>
      </c>
      <c r="C9901" t="s">
        <v>27</v>
      </c>
      <c r="D9901" t="s">
        <v>120</v>
      </c>
      <c r="E9901">
        <v>15</v>
      </c>
      <c r="F9901" t="s">
        <v>153</v>
      </c>
      <c r="G9901">
        <v>25</v>
      </c>
      <c r="H9901">
        <v>30.36929057</v>
      </c>
      <c r="I9901" t="s">
        <v>215</v>
      </c>
      <c r="J9901" t="s">
        <v>216</v>
      </c>
    </row>
    <row r="9902" spans="1:10">
      <c r="A9902" t="str">
        <f t="shared" si="154"/>
        <v>C802016FemaleNon-Maori15</v>
      </c>
      <c r="B9902">
        <v>2016</v>
      </c>
      <c r="C9902" t="s">
        <v>27</v>
      </c>
      <c r="D9902" t="s">
        <v>120</v>
      </c>
      <c r="E9902">
        <v>15</v>
      </c>
      <c r="F9902" t="s">
        <v>153</v>
      </c>
      <c r="G9902">
        <v>2</v>
      </c>
      <c r="H9902">
        <v>2.4295432460000002</v>
      </c>
      <c r="I9902" t="s">
        <v>229</v>
      </c>
      <c r="J9902" t="s">
        <v>230</v>
      </c>
    </row>
    <row r="9903" spans="1:10">
      <c r="A9903" t="str">
        <f t="shared" si="154"/>
        <v>C812016FemaleNon-Maori15</v>
      </c>
      <c r="B9903">
        <v>2016</v>
      </c>
      <c r="C9903" t="s">
        <v>27</v>
      </c>
      <c r="D9903" t="s">
        <v>120</v>
      </c>
      <c r="E9903">
        <v>15</v>
      </c>
      <c r="F9903" t="s">
        <v>153</v>
      </c>
      <c r="G9903">
        <v>1</v>
      </c>
      <c r="H9903">
        <v>1.2147716230000001</v>
      </c>
      <c r="I9903" t="s">
        <v>98</v>
      </c>
      <c r="J9903" t="s">
        <v>172</v>
      </c>
    </row>
    <row r="9904" spans="1:10">
      <c r="A9904" t="str">
        <f t="shared" si="154"/>
        <v>C82-C86, C962016FemaleNon-Maori15</v>
      </c>
      <c r="B9904">
        <v>2016</v>
      </c>
      <c r="C9904" t="s">
        <v>27</v>
      </c>
      <c r="D9904" t="s">
        <v>120</v>
      </c>
      <c r="E9904">
        <v>15</v>
      </c>
      <c r="F9904" t="s">
        <v>153</v>
      </c>
      <c r="G9904">
        <v>63</v>
      </c>
      <c r="H9904">
        <v>76.530612239999996</v>
      </c>
      <c r="I9904" t="s">
        <v>99</v>
      </c>
      <c r="J9904" t="s">
        <v>173</v>
      </c>
    </row>
    <row r="9905" spans="1:10">
      <c r="A9905" t="str">
        <f t="shared" si="154"/>
        <v>C902016FemaleNon-Maori15</v>
      </c>
      <c r="B9905">
        <v>2016</v>
      </c>
      <c r="C9905" t="s">
        <v>27</v>
      </c>
      <c r="D9905" t="s">
        <v>120</v>
      </c>
      <c r="E9905">
        <v>15</v>
      </c>
      <c r="F9905" t="s">
        <v>153</v>
      </c>
      <c r="G9905">
        <v>19</v>
      </c>
      <c r="H9905">
        <v>23.08066084</v>
      </c>
      <c r="I9905" t="s">
        <v>100</v>
      </c>
      <c r="J9905" t="s">
        <v>205</v>
      </c>
    </row>
    <row r="9906" spans="1:10">
      <c r="A9906" t="str">
        <f t="shared" si="154"/>
        <v>C91-C952016FemaleNon-Maori15</v>
      </c>
      <c r="B9906">
        <v>2016</v>
      </c>
      <c r="C9906" t="s">
        <v>27</v>
      </c>
      <c r="D9906" t="s">
        <v>120</v>
      </c>
      <c r="E9906">
        <v>15</v>
      </c>
      <c r="F9906" t="s">
        <v>153</v>
      </c>
      <c r="G9906">
        <v>22</v>
      </c>
      <c r="H9906">
        <v>26.724975700000002</v>
      </c>
      <c r="I9906" t="s">
        <v>101</v>
      </c>
      <c r="J9906" t="s">
        <v>174</v>
      </c>
    </row>
    <row r="9907" spans="1:10">
      <c r="A9907" t="str">
        <f t="shared" si="154"/>
        <v>D45-D472016FemaleNon-Maori15</v>
      </c>
      <c r="B9907">
        <v>2016</v>
      </c>
      <c r="C9907" t="s">
        <v>27</v>
      </c>
      <c r="D9907" t="s">
        <v>120</v>
      </c>
      <c r="E9907">
        <v>15</v>
      </c>
      <c r="F9907" t="s">
        <v>153</v>
      </c>
      <c r="G9907">
        <v>22</v>
      </c>
      <c r="H9907">
        <v>26.724975700000002</v>
      </c>
      <c r="I9907" t="s">
        <v>140</v>
      </c>
      <c r="J9907" t="s">
        <v>181</v>
      </c>
    </row>
    <row r="9908" spans="1:10">
      <c r="A9908" t="str">
        <f t="shared" si="154"/>
        <v>C00-C142017FemaleNon-Maori15</v>
      </c>
      <c r="B9908">
        <v>2017</v>
      </c>
      <c r="C9908" t="s">
        <v>27</v>
      </c>
      <c r="D9908" t="s">
        <v>120</v>
      </c>
      <c r="E9908">
        <v>15</v>
      </c>
      <c r="F9908" t="s">
        <v>153</v>
      </c>
      <c r="G9908">
        <v>23</v>
      </c>
      <c r="H9908">
        <v>26.300743279999999</v>
      </c>
      <c r="I9908" t="s">
        <v>86</v>
      </c>
      <c r="J9908" t="s">
        <v>180</v>
      </c>
    </row>
    <row r="9909" spans="1:10">
      <c r="A9909" t="str">
        <f t="shared" si="154"/>
        <v>C152017FemaleNon-Maori15</v>
      </c>
      <c r="B9909">
        <v>2017</v>
      </c>
      <c r="C9909" t="s">
        <v>27</v>
      </c>
      <c r="D9909" t="s">
        <v>120</v>
      </c>
      <c r="E9909">
        <v>15</v>
      </c>
      <c r="F9909" t="s">
        <v>153</v>
      </c>
      <c r="G9909">
        <v>17</v>
      </c>
      <c r="H9909">
        <v>19.439679819999999</v>
      </c>
      <c r="I9909" t="s">
        <v>87</v>
      </c>
      <c r="J9909" t="s">
        <v>217</v>
      </c>
    </row>
    <row r="9910" spans="1:10">
      <c r="A9910" t="str">
        <f t="shared" si="154"/>
        <v>C162017FemaleNon-Maori15</v>
      </c>
      <c r="B9910">
        <v>2017</v>
      </c>
      <c r="C9910" t="s">
        <v>27</v>
      </c>
      <c r="D9910" t="s">
        <v>120</v>
      </c>
      <c r="E9910">
        <v>15</v>
      </c>
      <c r="F9910" t="s">
        <v>153</v>
      </c>
      <c r="G9910">
        <v>15</v>
      </c>
      <c r="H9910">
        <v>17.15265866</v>
      </c>
      <c r="I9910" t="s">
        <v>88</v>
      </c>
      <c r="J9910" t="s">
        <v>188</v>
      </c>
    </row>
    <row r="9911" spans="1:10">
      <c r="A9911" t="str">
        <f t="shared" si="154"/>
        <v>C172017FemaleNon-Maori15</v>
      </c>
      <c r="B9911">
        <v>2017</v>
      </c>
      <c r="C9911" t="s">
        <v>27</v>
      </c>
      <c r="D9911" t="s">
        <v>120</v>
      </c>
      <c r="E9911">
        <v>15</v>
      </c>
      <c r="F9911" t="s">
        <v>153</v>
      </c>
      <c r="G9911">
        <v>4</v>
      </c>
      <c r="H9911">
        <v>4.5740423100000003</v>
      </c>
      <c r="I9911" t="s">
        <v>208</v>
      </c>
      <c r="J9911" t="s">
        <v>209</v>
      </c>
    </row>
    <row r="9912" spans="1:10">
      <c r="A9912" t="str">
        <f t="shared" si="154"/>
        <v>C18-C212017FemaleNon-Maori15</v>
      </c>
      <c r="B9912">
        <v>2017</v>
      </c>
      <c r="C9912" t="s">
        <v>27</v>
      </c>
      <c r="D9912" t="s">
        <v>120</v>
      </c>
      <c r="E9912">
        <v>15</v>
      </c>
      <c r="F9912" t="s">
        <v>153</v>
      </c>
      <c r="G9912">
        <v>200</v>
      </c>
      <c r="H9912">
        <v>228.70211549999999</v>
      </c>
      <c r="I9912" t="s">
        <v>89</v>
      </c>
      <c r="J9912" t="s">
        <v>182</v>
      </c>
    </row>
    <row r="9913" spans="1:10">
      <c r="A9913" t="str">
        <f t="shared" si="154"/>
        <v>C222017FemaleNon-Maori15</v>
      </c>
      <c r="B9913">
        <v>2017</v>
      </c>
      <c r="C9913" t="s">
        <v>27</v>
      </c>
      <c r="D9913" t="s">
        <v>120</v>
      </c>
      <c r="E9913">
        <v>15</v>
      </c>
      <c r="F9913" t="s">
        <v>153</v>
      </c>
      <c r="G9913">
        <v>15</v>
      </c>
      <c r="H9913">
        <v>17.15265866</v>
      </c>
      <c r="I9913" t="s">
        <v>90</v>
      </c>
      <c r="J9913" t="s">
        <v>159</v>
      </c>
    </row>
    <row r="9914" spans="1:10">
      <c r="A9914" t="str">
        <f t="shared" si="154"/>
        <v>C232017FemaleNon-Maori15</v>
      </c>
      <c r="B9914">
        <v>2017</v>
      </c>
      <c r="C9914" t="s">
        <v>27</v>
      </c>
      <c r="D9914" t="s">
        <v>120</v>
      </c>
      <c r="E9914">
        <v>15</v>
      </c>
      <c r="F9914" t="s">
        <v>153</v>
      </c>
      <c r="G9914">
        <v>8</v>
      </c>
      <c r="H9914">
        <v>9.1480846200000006</v>
      </c>
      <c r="I9914" t="s">
        <v>227</v>
      </c>
      <c r="J9914" t="s">
        <v>228</v>
      </c>
    </row>
    <row r="9915" spans="1:10">
      <c r="A9915" t="str">
        <f t="shared" si="154"/>
        <v>C242017FemaleNon-Maori15</v>
      </c>
      <c r="B9915">
        <v>2017</v>
      </c>
      <c r="C9915" t="s">
        <v>27</v>
      </c>
      <c r="D9915" t="s">
        <v>120</v>
      </c>
      <c r="E9915">
        <v>15</v>
      </c>
      <c r="F9915" t="s">
        <v>153</v>
      </c>
      <c r="G9915">
        <v>7</v>
      </c>
      <c r="H9915">
        <v>8.0045740419999998</v>
      </c>
      <c r="I9915" t="s">
        <v>220</v>
      </c>
      <c r="J9915" t="s">
        <v>221</v>
      </c>
    </row>
    <row r="9916" spans="1:10">
      <c r="A9916" t="str">
        <f t="shared" si="154"/>
        <v>C252017FemaleNon-Maori15</v>
      </c>
      <c r="B9916">
        <v>2017</v>
      </c>
      <c r="C9916" t="s">
        <v>27</v>
      </c>
      <c r="D9916" t="s">
        <v>120</v>
      </c>
      <c r="E9916">
        <v>15</v>
      </c>
      <c r="F9916" t="s">
        <v>153</v>
      </c>
      <c r="G9916">
        <v>51</v>
      </c>
      <c r="H9916">
        <v>58.319039449999998</v>
      </c>
      <c r="I9916" t="s">
        <v>91</v>
      </c>
      <c r="J9916" t="s">
        <v>197</v>
      </c>
    </row>
    <row r="9917" spans="1:10">
      <c r="A9917" t="str">
        <f t="shared" si="154"/>
        <v>C262017FemaleNon-Maori15</v>
      </c>
      <c r="B9917">
        <v>2017</v>
      </c>
      <c r="C9917" t="s">
        <v>27</v>
      </c>
      <c r="D9917" t="s">
        <v>120</v>
      </c>
      <c r="E9917">
        <v>15</v>
      </c>
      <c r="F9917" t="s">
        <v>153</v>
      </c>
      <c r="G9917">
        <v>11</v>
      </c>
      <c r="H9917">
        <v>12.578616350000001</v>
      </c>
      <c r="I9917" t="s">
        <v>198</v>
      </c>
      <c r="J9917" t="s">
        <v>199</v>
      </c>
    </row>
    <row r="9918" spans="1:10">
      <c r="A9918" t="str">
        <f t="shared" si="154"/>
        <v>C312017FemaleNon-Maori15</v>
      </c>
      <c r="B9918">
        <v>2017</v>
      </c>
      <c r="C9918" t="s">
        <v>27</v>
      </c>
      <c r="D9918" t="s">
        <v>120</v>
      </c>
      <c r="E9918">
        <v>15</v>
      </c>
      <c r="F9918" t="s">
        <v>153</v>
      </c>
      <c r="G9918">
        <v>1</v>
      </c>
      <c r="H9918">
        <v>1.143510577</v>
      </c>
      <c r="I9918" t="s">
        <v>206</v>
      </c>
      <c r="J9918" t="s">
        <v>207</v>
      </c>
    </row>
    <row r="9919" spans="1:10">
      <c r="A9919" t="str">
        <f t="shared" si="154"/>
        <v>C33-C342017FemaleNon-Maori15</v>
      </c>
      <c r="B9919">
        <v>2017</v>
      </c>
      <c r="C9919" t="s">
        <v>27</v>
      </c>
      <c r="D9919" t="s">
        <v>120</v>
      </c>
      <c r="E9919">
        <v>15</v>
      </c>
      <c r="F9919" t="s">
        <v>153</v>
      </c>
      <c r="G9919">
        <v>157</v>
      </c>
      <c r="H9919">
        <v>179.53116069999999</v>
      </c>
      <c r="I9919" t="s">
        <v>92</v>
      </c>
      <c r="J9919" t="s">
        <v>175</v>
      </c>
    </row>
    <row r="9920" spans="1:10">
      <c r="A9920" t="str">
        <f t="shared" si="154"/>
        <v>C372017FemaleNon-Maori15</v>
      </c>
      <c r="B9920">
        <v>2017</v>
      </c>
      <c r="C9920" t="s">
        <v>27</v>
      </c>
      <c r="D9920" t="s">
        <v>120</v>
      </c>
      <c r="E9920">
        <v>15</v>
      </c>
      <c r="F9920" t="s">
        <v>153</v>
      </c>
      <c r="G9920">
        <v>1</v>
      </c>
      <c r="H9920">
        <v>1.143510577</v>
      </c>
      <c r="I9920" t="s">
        <v>212</v>
      </c>
      <c r="J9920" t="s">
        <v>213</v>
      </c>
    </row>
    <row r="9921" spans="1:10">
      <c r="A9921" t="str">
        <f t="shared" si="154"/>
        <v>C382017FemaleNon-Maori15</v>
      </c>
      <c r="B9921">
        <v>2017</v>
      </c>
      <c r="C9921" t="s">
        <v>27</v>
      </c>
      <c r="D9921" t="s">
        <v>120</v>
      </c>
      <c r="E9921">
        <v>15</v>
      </c>
      <c r="F9921" t="s">
        <v>153</v>
      </c>
      <c r="G9921">
        <v>3</v>
      </c>
      <c r="H9921">
        <v>3.4305317319999999</v>
      </c>
      <c r="I9921" t="s">
        <v>191</v>
      </c>
      <c r="J9921" t="s">
        <v>192</v>
      </c>
    </row>
    <row r="9922" spans="1:10">
      <c r="A9922" t="str">
        <f t="shared" si="154"/>
        <v>C432017FemaleNon-Maori15</v>
      </c>
      <c r="B9922">
        <v>2017</v>
      </c>
      <c r="C9922" t="s">
        <v>27</v>
      </c>
      <c r="D9922" t="s">
        <v>120</v>
      </c>
      <c r="E9922">
        <v>15</v>
      </c>
      <c r="F9922" t="s">
        <v>153</v>
      </c>
      <c r="G9922">
        <v>127</v>
      </c>
      <c r="H9922">
        <v>145.22584330000001</v>
      </c>
      <c r="I9922" t="s">
        <v>93</v>
      </c>
      <c r="J9922" t="s">
        <v>186</v>
      </c>
    </row>
    <row r="9923" spans="1:10">
      <c r="A9923" t="str">
        <f t="shared" ref="A9923:A9986" si="155">I9923&amp;B9923&amp;C9923&amp;D9923&amp;E9923</f>
        <v>C442017FemaleNon-Maori15</v>
      </c>
      <c r="B9923">
        <v>2017</v>
      </c>
      <c r="C9923" t="s">
        <v>27</v>
      </c>
      <c r="D9923" t="s">
        <v>120</v>
      </c>
      <c r="E9923">
        <v>15</v>
      </c>
      <c r="F9923" t="s">
        <v>153</v>
      </c>
      <c r="G9923">
        <v>3</v>
      </c>
      <c r="H9923">
        <v>3.4305317319999999</v>
      </c>
      <c r="I9923" t="s">
        <v>176</v>
      </c>
      <c r="J9923" t="s">
        <v>177</v>
      </c>
    </row>
    <row r="9924" spans="1:10">
      <c r="A9924" t="str">
        <f t="shared" si="155"/>
        <v>C452017FemaleNon-Maori15</v>
      </c>
      <c r="B9924">
        <v>2017</v>
      </c>
      <c r="C9924" t="s">
        <v>27</v>
      </c>
      <c r="D9924" t="s">
        <v>120</v>
      </c>
      <c r="E9924">
        <v>15</v>
      </c>
      <c r="F9924" t="s">
        <v>153</v>
      </c>
      <c r="G9924">
        <v>6</v>
      </c>
      <c r="H9924">
        <v>6.861063465</v>
      </c>
      <c r="I9924" t="s">
        <v>218</v>
      </c>
      <c r="J9924" t="s">
        <v>219</v>
      </c>
    </row>
    <row r="9925" spans="1:10">
      <c r="A9925" t="str">
        <f t="shared" si="155"/>
        <v>C482017FemaleNon-Maori15</v>
      </c>
      <c r="B9925">
        <v>2017</v>
      </c>
      <c r="C9925" t="s">
        <v>27</v>
      </c>
      <c r="D9925" t="s">
        <v>120</v>
      </c>
      <c r="E9925">
        <v>15</v>
      </c>
      <c r="F9925" t="s">
        <v>153</v>
      </c>
      <c r="G9925">
        <v>2</v>
      </c>
      <c r="H9925">
        <v>2.2870211550000001</v>
      </c>
      <c r="I9925" t="s">
        <v>200</v>
      </c>
      <c r="J9925" t="s">
        <v>201</v>
      </c>
    </row>
    <row r="9926" spans="1:10">
      <c r="A9926" t="str">
        <f t="shared" si="155"/>
        <v>C492017FemaleNon-Maori15</v>
      </c>
      <c r="B9926">
        <v>2017</v>
      </c>
      <c r="C9926" t="s">
        <v>27</v>
      </c>
      <c r="D9926" t="s">
        <v>120</v>
      </c>
      <c r="E9926">
        <v>15</v>
      </c>
      <c r="F9926" t="s">
        <v>153</v>
      </c>
      <c r="G9926">
        <v>4</v>
      </c>
      <c r="H9926">
        <v>4.5740423100000003</v>
      </c>
      <c r="I9926" t="s">
        <v>162</v>
      </c>
      <c r="J9926" t="s">
        <v>163</v>
      </c>
    </row>
    <row r="9927" spans="1:10">
      <c r="A9927" t="str">
        <f t="shared" si="155"/>
        <v>C502017FemaleNon-Maori15</v>
      </c>
      <c r="B9927">
        <v>2017</v>
      </c>
      <c r="C9927" t="s">
        <v>27</v>
      </c>
      <c r="D9927" t="s">
        <v>120</v>
      </c>
      <c r="E9927">
        <v>15</v>
      </c>
      <c r="F9927" t="s">
        <v>153</v>
      </c>
      <c r="G9927">
        <v>228</v>
      </c>
      <c r="H9927">
        <v>260.7204117</v>
      </c>
      <c r="I9927" t="s">
        <v>102</v>
      </c>
      <c r="J9927" t="s">
        <v>214</v>
      </c>
    </row>
    <row r="9928" spans="1:10">
      <c r="A9928" t="str">
        <f t="shared" si="155"/>
        <v>C512017FemaleNon-Maori15</v>
      </c>
      <c r="B9928">
        <v>2017</v>
      </c>
      <c r="C9928" t="s">
        <v>27</v>
      </c>
      <c r="D9928" t="s">
        <v>120</v>
      </c>
      <c r="E9928">
        <v>15</v>
      </c>
      <c r="F9928" t="s">
        <v>153</v>
      </c>
      <c r="G9928">
        <v>2</v>
      </c>
      <c r="H9928">
        <v>2.2870211550000001</v>
      </c>
      <c r="I9928" t="s">
        <v>106</v>
      </c>
      <c r="J9928" t="s">
        <v>238</v>
      </c>
    </row>
    <row r="9929" spans="1:10">
      <c r="A9929" t="str">
        <f t="shared" si="155"/>
        <v>C522017FemaleNon-Maori15</v>
      </c>
      <c r="B9929">
        <v>2017</v>
      </c>
      <c r="C9929" t="s">
        <v>27</v>
      </c>
      <c r="D9929" t="s">
        <v>120</v>
      </c>
      <c r="E9929">
        <v>15</v>
      </c>
      <c r="F9929" t="s">
        <v>153</v>
      </c>
      <c r="G9929">
        <v>1</v>
      </c>
      <c r="H9929">
        <v>1.143510577</v>
      </c>
      <c r="I9929" t="s">
        <v>239</v>
      </c>
      <c r="J9929" t="s">
        <v>240</v>
      </c>
    </row>
    <row r="9930" spans="1:10">
      <c r="A9930" t="str">
        <f t="shared" si="155"/>
        <v>C532017FemaleNon-Maori15</v>
      </c>
      <c r="B9930">
        <v>2017</v>
      </c>
      <c r="C9930" t="s">
        <v>27</v>
      </c>
      <c r="D9930" t="s">
        <v>120</v>
      </c>
      <c r="E9930">
        <v>15</v>
      </c>
      <c r="F9930" t="s">
        <v>153</v>
      </c>
      <c r="G9930">
        <v>5</v>
      </c>
      <c r="H9930">
        <v>5.7175528870000001</v>
      </c>
      <c r="I9930" t="s">
        <v>103</v>
      </c>
      <c r="J9930" t="s">
        <v>235</v>
      </c>
    </row>
    <row r="9931" spans="1:10">
      <c r="A9931" t="str">
        <f t="shared" si="155"/>
        <v>C54-C552017FemaleNon-Maori15</v>
      </c>
      <c r="B9931">
        <v>2017</v>
      </c>
      <c r="C9931" t="s">
        <v>27</v>
      </c>
      <c r="D9931" t="s">
        <v>120</v>
      </c>
      <c r="E9931">
        <v>15</v>
      </c>
      <c r="F9931" t="s">
        <v>153</v>
      </c>
      <c r="G9931">
        <v>43</v>
      </c>
      <c r="H9931">
        <v>49.170954829999999</v>
      </c>
      <c r="I9931" t="s">
        <v>104</v>
      </c>
      <c r="J9931" t="s">
        <v>234</v>
      </c>
    </row>
    <row r="9932" spans="1:10">
      <c r="A9932" t="str">
        <f t="shared" si="155"/>
        <v>C56-C572017FemaleNon-Maori15</v>
      </c>
      <c r="B9932">
        <v>2017</v>
      </c>
      <c r="C9932" t="s">
        <v>27</v>
      </c>
      <c r="D9932" t="s">
        <v>120</v>
      </c>
      <c r="E9932">
        <v>15</v>
      </c>
      <c r="F9932" t="s">
        <v>153</v>
      </c>
      <c r="G9932">
        <v>32</v>
      </c>
      <c r="H9932">
        <v>36.592338480000002</v>
      </c>
      <c r="I9932" t="s">
        <v>105</v>
      </c>
      <c r="J9932" t="s">
        <v>233</v>
      </c>
    </row>
    <row r="9933" spans="1:10">
      <c r="A9933" t="str">
        <f t="shared" si="155"/>
        <v>C64-C66, C682017FemaleNon-Maori15</v>
      </c>
      <c r="B9933">
        <v>2017</v>
      </c>
      <c r="C9933" t="s">
        <v>27</v>
      </c>
      <c r="D9933" t="s">
        <v>120</v>
      </c>
      <c r="E9933">
        <v>15</v>
      </c>
      <c r="F9933" t="s">
        <v>153</v>
      </c>
      <c r="G9933">
        <v>34</v>
      </c>
      <c r="H9933">
        <v>38.879359630000003</v>
      </c>
      <c r="I9933" t="s">
        <v>94</v>
      </c>
      <c r="J9933" t="s">
        <v>164</v>
      </c>
    </row>
    <row r="9934" spans="1:10">
      <c r="A9934" t="str">
        <f t="shared" si="155"/>
        <v>C672017FemaleNon-Maori15</v>
      </c>
      <c r="B9934">
        <v>2017</v>
      </c>
      <c r="C9934" t="s">
        <v>27</v>
      </c>
      <c r="D9934" t="s">
        <v>120</v>
      </c>
      <c r="E9934">
        <v>15</v>
      </c>
      <c r="F9934" t="s">
        <v>153</v>
      </c>
      <c r="G9934">
        <v>22</v>
      </c>
      <c r="H9934">
        <v>25.157232700000002</v>
      </c>
      <c r="I9934" t="s">
        <v>95</v>
      </c>
      <c r="J9934" t="s">
        <v>226</v>
      </c>
    </row>
    <row r="9935" spans="1:10">
      <c r="A9935" t="str">
        <f t="shared" si="155"/>
        <v>C712017FemaleNon-Maori15</v>
      </c>
      <c r="B9935">
        <v>2017</v>
      </c>
      <c r="C9935" t="s">
        <v>27</v>
      </c>
      <c r="D9935" t="s">
        <v>120</v>
      </c>
      <c r="E9935">
        <v>15</v>
      </c>
      <c r="F9935" t="s">
        <v>153</v>
      </c>
      <c r="G9935">
        <v>10</v>
      </c>
      <c r="H9935">
        <v>11.43510577</v>
      </c>
      <c r="I9935" t="s">
        <v>96</v>
      </c>
      <c r="J9935" t="s">
        <v>167</v>
      </c>
    </row>
    <row r="9936" spans="1:10">
      <c r="A9936" t="str">
        <f t="shared" si="155"/>
        <v>C732017FemaleNon-Maori15</v>
      </c>
      <c r="B9936">
        <v>2017</v>
      </c>
      <c r="C9936" t="s">
        <v>27</v>
      </c>
      <c r="D9936" t="s">
        <v>120</v>
      </c>
      <c r="E9936">
        <v>15</v>
      </c>
      <c r="F9936" t="s">
        <v>153</v>
      </c>
      <c r="G9936">
        <v>6</v>
      </c>
      <c r="H9936">
        <v>6.861063465</v>
      </c>
      <c r="I9936" t="s">
        <v>97</v>
      </c>
      <c r="J9936" t="s">
        <v>183</v>
      </c>
    </row>
    <row r="9937" spans="1:10">
      <c r="A9937" t="str">
        <f t="shared" si="155"/>
        <v>C742017FemaleNon-Maori15</v>
      </c>
      <c r="B9937">
        <v>2017</v>
      </c>
      <c r="C9937" t="s">
        <v>27</v>
      </c>
      <c r="D9937" t="s">
        <v>120</v>
      </c>
      <c r="E9937">
        <v>15</v>
      </c>
      <c r="F9937" t="s">
        <v>153</v>
      </c>
      <c r="G9937">
        <v>3</v>
      </c>
      <c r="H9937">
        <v>3.4305317319999999</v>
      </c>
      <c r="I9937" t="s">
        <v>170</v>
      </c>
      <c r="J9937" t="s">
        <v>171</v>
      </c>
    </row>
    <row r="9938" spans="1:10">
      <c r="A9938" t="str">
        <f t="shared" si="155"/>
        <v>C762017FemaleNon-Maori15</v>
      </c>
      <c r="B9938">
        <v>2017</v>
      </c>
      <c r="C9938" t="s">
        <v>27</v>
      </c>
      <c r="D9938" t="s">
        <v>120</v>
      </c>
      <c r="E9938">
        <v>15</v>
      </c>
      <c r="F9938" t="s">
        <v>153</v>
      </c>
      <c r="G9938">
        <v>1</v>
      </c>
      <c r="H9938">
        <v>1.143510577</v>
      </c>
      <c r="I9938" t="s">
        <v>231</v>
      </c>
      <c r="J9938" t="s">
        <v>232</v>
      </c>
    </row>
    <row r="9939" spans="1:10">
      <c r="A9939" t="str">
        <f t="shared" si="155"/>
        <v>C77-C792017FemaleNon-Maori15</v>
      </c>
      <c r="B9939">
        <v>2017</v>
      </c>
      <c r="C9939" t="s">
        <v>27</v>
      </c>
      <c r="D9939" t="s">
        <v>120</v>
      </c>
      <c r="E9939">
        <v>15</v>
      </c>
      <c r="F9939" t="s">
        <v>153</v>
      </c>
      <c r="G9939">
        <v>22</v>
      </c>
      <c r="H9939">
        <v>25.157232700000002</v>
      </c>
      <c r="I9939" t="s">
        <v>215</v>
      </c>
      <c r="J9939" t="s">
        <v>216</v>
      </c>
    </row>
    <row r="9940" spans="1:10">
      <c r="A9940" t="str">
        <f t="shared" si="155"/>
        <v>C802017FemaleNon-Maori15</v>
      </c>
      <c r="B9940">
        <v>2017</v>
      </c>
      <c r="C9940" t="s">
        <v>27</v>
      </c>
      <c r="D9940" t="s">
        <v>120</v>
      </c>
      <c r="E9940">
        <v>15</v>
      </c>
      <c r="F9940" t="s">
        <v>153</v>
      </c>
      <c r="G9940">
        <v>2</v>
      </c>
      <c r="H9940">
        <v>2.2870211550000001</v>
      </c>
      <c r="I9940" t="s">
        <v>229</v>
      </c>
      <c r="J9940" t="s">
        <v>230</v>
      </c>
    </row>
    <row r="9941" spans="1:10">
      <c r="A9941" t="str">
        <f t="shared" si="155"/>
        <v>C812017FemaleNon-Maori15</v>
      </c>
      <c r="B9941">
        <v>2017</v>
      </c>
      <c r="C9941" t="s">
        <v>27</v>
      </c>
      <c r="D9941" t="s">
        <v>120</v>
      </c>
      <c r="E9941">
        <v>15</v>
      </c>
      <c r="F9941" t="s">
        <v>153</v>
      </c>
      <c r="G9941">
        <v>3</v>
      </c>
      <c r="H9941">
        <v>3.4305317319999999</v>
      </c>
      <c r="I9941" t="s">
        <v>98</v>
      </c>
      <c r="J9941" t="s">
        <v>172</v>
      </c>
    </row>
    <row r="9942" spans="1:10">
      <c r="A9942" t="str">
        <f t="shared" si="155"/>
        <v>C82-C86, C962017FemaleNon-Maori15</v>
      </c>
      <c r="B9942">
        <v>2017</v>
      </c>
      <c r="C9942" t="s">
        <v>27</v>
      </c>
      <c r="D9942" t="s">
        <v>120</v>
      </c>
      <c r="E9942">
        <v>15</v>
      </c>
      <c r="F9942" t="s">
        <v>153</v>
      </c>
      <c r="G9942">
        <v>62</v>
      </c>
      <c r="H9942">
        <v>70.897655799999995</v>
      </c>
      <c r="I9942" t="s">
        <v>99</v>
      </c>
      <c r="J9942" t="s">
        <v>173</v>
      </c>
    </row>
    <row r="9943" spans="1:10">
      <c r="A9943" t="str">
        <f t="shared" si="155"/>
        <v>C882017FemaleNon-Maori15</v>
      </c>
      <c r="B9943">
        <v>2017</v>
      </c>
      <c r="C9943" t="s">
        <v>27</v>
      </c>
      <c r="D9943" t="s">
        <v>120</v>
      </c>
      <c r="E9943">
        <v>15</v>
      </c>
      <c r="F9943" t="s">
        <v>153</v>
      </c>
      <c r="G9943">
        <v>1</v>
      </c>
      <c r="H9943">
        <v>1.143510577</v>
      </c>
      <c r="I9943" t="s">
        <v>195</v>
      </c>
      <c r="J9943" t="s">
        <v>196</v>
      </c>
    </row>
    <row r="9944" spans="1:10">
      <c r="A9944" t="str">
        <f t="shared" si="155"/>
        <v>C902017FemaleNon-Maori15</v>
      </c>
      <c r="B9944">
        <v>2017</v>
      </c>
      <c r="C9944" t="s">
        <v>27</v>
      </c>
      <c r="D9944" t="s">
        <v>120</v>
      </c>
      <c r="E9944">
        <v>15</v>
      </c>
      <c r="F9944" t="s">
        <v>153</v>
      </c>
      <c r="G9944">
        <v>21</v>
      </c>
      <c r="H9944">
        <v>24.013722130000001</v>
      </c>
      <c r="I9944" t="s">
        <v>100</v>
      </c>
      <c r="J9944" t="s">
        <v>205</v>
      </c>
    </row>
    <row r="9945" spans="1:10">
      <c r="A9945" t="str">
        <f t="shared" si="155"/>
        <v>C91-C952017FemaleNon-Maori15</v>
      </c>
      <c r="B9945">
        <v>2017</v>
      </c>
      <c r="C9945" t="s">
        <v>27</v>
      </c>
      <c r="D9945" t="s">
        <v>120</v>
      </c>
      <c r="E9945">
        <v>15</v>
      </c>
      <c r="F9945" t="s">
        <v>153</v>
      </c>
      <c r="G9945">
        <v>28</v>
      </c>
      <c r="H9945">
        <v>32.018296169999999</v>
      </c>
      <c r="I9945" t="s">
        <v>101</v>
      </c>
      <c r="J9945" t="s">
        <v>174</v>
      </c>
    </row>
    <row r="9946" spans="1:10">
      <c r="A9946" t="str">
        <f t="shared" si="155"/>
        <v>D45-D472017FemaleNon-Maori15</v>
      </c>
      <c r="B9946">
        <v>2017</v>
      </c>
      <c r="C9946" t="s">
        <v>27</v>
      </c>
      <c r="D9946" t="s">
        <v>120</v>
      </c>
      <c r="E9946">
        <v>15</v>
      </c>
      <c r="F9946" t="s">
        <v>153</v>
      </c>
      <c r="G9946">
        <v>25</v>
      </c>
      <c r="H9946">
        <v>28.587764440000001</v>
      </c>
      <c r="I9946" t="s">
        <v>140</v>
      </c>
      <c r="J9946" t="s">
        <v>181</v>
      </c>
    </row>
    <row r="9947" spans="1:10">
      <c r="A9947" t="str">
        <f t="shared" si="155"/>
        <v>C00-C142015FemaleNon-Maori16</v>
      </c>
      <c r="B9947">
        <v>2015</v>
      </c>
      <c r="C9947" t="s">
        <v>27</v>
      </c>
      <c r="D9947" t="s">
        <v>120</v>
      </c>
      <c r="E9947">
        <v>16</v>
      </c>
      <c r="F9947" t="s">
        <v>154</v>
      </c>
      <c r="G9947">
        <v>11</v>
      </c>
      <c r="H9947">
        <v>18.263323920000001</v>
      </c>
      <c r="I9947" t="s">
        <v>86</v>
      </c>
      <c r="J9947" t="s">
        <v>180</v>
      </c>
    </row>
    <row r="9948" spans="1:10">
      <c r="A9948" t="str">
        <f t="shared" si="155"/>
        <v>C152015FemaleNon-Maori16</v>
      </c>
      <c r="B9948">
        <v>2015</v>
      </c>
      <c r="C9948" t="s">
        <v>27</v>
      </c>
      <c r="D9948" t="s">
        <v>120</v>
      </c>
      <c r="E9948">
        <v>16</v>
      </c>
      <c r="F9948" t="s">
        <v>154</v>
      </c>
      <c r="G9948">
        <v>14</v>
      </c>
      <c r="H9948">
        <v>23.24423045</v>
      </c>
      <c r="I9948" t="s">
        <v>87</v>
      </c>
      <c r="J9948" t="s">
        <v>217</v>
      </c>
    </row>
    <row r="9949" spans="1:10">
      <c r="A9949" t="str">
        <f t="shared" si="155"/>
        <v>C162015FemaleNon-Maori16</v>
      </c>
      <c r="B9949">
        <v>2015</v>
      </c>
      <c r="C9949" t="s">
        <v>27</v>
      </c>
      <c r="D9949" t="s">
        <v>120</v>
      </c>
      <c r="E9949">
        <v>16</v>
      </c>
      <c r="F9949" t="s">
        <v>154</v>
      </c>
      <c r="G9949">
        <v>16</v>
      </c>
      <c r="H9949">
        <v>26.5648348</v>
      </c>
      <c r="I9949" t="s">
        <v>88</v>
      </c>
      <c r="J9949" t="s">
        <v>188</v>
      </c>
    </row>
    <row r="9950" spans="1:10">
      <c r="A9950" t="str">
        <f t="shared" si="155"/>
        <v>C172015FemaleNon-Maori16</v>
      </c>
      <c r="B9950">
        <v>2015</v>
      </c>
      <c r="C9950" t="s">
        <v>27</v>
      </c>
      <c r="D9950" t="s">
        <v>120</v>
      </c>
      <c r="E9950">
        <v>16</v>
      </c>
      <c r="F9950" t="s">
        <v>154</v>
      </c>
      <c r="G9950">
        <v>10</v>
      </c>
      <c r="H9950">
        <v>16.60302175</v>
      </c>
      <c r="I9950" t="s">
        <v>208</v>
      </c>
      <c r="J9950" t="s">
        <v>209</v>
      </c>
    </row>
    <row r="9951" spans="1:10">
      <c r="A9951" t="str">
        <f t="shared" si="155"/>
        <v>C18-C212015FemaleNon-Maori16</v>
      </c>
      <c r="B9951">
        <v>2015</v>
      </c>
      <c r="C9951" t="s">
        <v>27</v>
      </c>
      <c r="D9951" t="s">
        <v>120</v>
      </c>
      <c r="E9951">
        <v>16</v>
      </c>
      <c r="F9951" t="s">
        <v>154</v>
      </c>
      <c r="G9951">
        <v>239</v>
      </c>
      <c r="H9951">
        <v>396.81221979999998</v>
      </c>
      <c r="I9951" t="s">
        <v>89</v>
      </c>
      <c r="J9951" t="s">
        <v>182</v>
      </c>
    </row>
    <row r="9952" spans="1:10">
      <c r="A9952" t="str">
        <f t="shared" si="155"/>
        <v>C222015FemaleNon-Maori16</v>
      </c>
      <c r="B9952">
        <v>2015</v>
      </c>
      <c r="C9952" t="s">
        <v>27</v>
      </c>
      <c r="D9952" t="s">
        <v>120</v>
      </c>
      <c r="E9952">
        <v>16</v>
      </c>
      <c r="F9952" t="s">
        <v>154</v>
      </c>
      <c r="G9952">
        <v>17</v>
      </c>
      <c r="H9952">
        <v>28.225136970000001</v>
      </c>
      <c r="I9952" t="s">
        <v>90</v>
      </c>
      <c r="J9952" t="s">
        <v>159</v>
      </c>
    </row>
    <row r="9953" spans="1:10">
      <c r="A9953" t="str">
        <f t="shared" si="155"/>
        <v>C232015FemaleNon-Maori16</v>
      </c>
      <c r="B9953">
        <v>2015</v>
      </c>
      <c r="C9953" t="s">
        <v>27</v>
      </c>
      <c r="D9953" t="s">
        <v>120</v>
      </c>
      <c r="E9953">
        <v>16</v>
      </c>
      <c r="F9953" t="s">
        <v>154</v>
      </c>
      <c r="G9953">
        <v>7</v>
      </c>
      <c r="H9953">
        <v>11.62211522</v>
      </c>
      <c r="I9953" t="s">
        <v>227</v>
      </c>
      <c r="J9953" t="s">
        <v>228</v>
      </c>
    </row>
    <row r="9954" spans="1:10">
      <c r="A9954" t="str">
        <f t="shared" si="155"/>
        <v>C242015FemaleNon-Maori16</v>
      </c>
      <c r="B9954">
        <v>2015</v>
      </c>
      <c r="C9954" t="s">
        <v>27</v>
      </c>
      <c r="D9954" t="s">
        <v>120</v>
      </c>
      <c r="E9954">
        <v>16</v>
      </c>
      <c r="F9954" t="s">
        <v>154</v>
      </c>
      <c r="G9954">
        <v>8</v>
      </c>
      <c r="H9954">
        <v>13.2824174</v>
      </c>
      <c r="I9954" t="s">
        <v>220</v>
      </c>
      <c r="J9954" t="s">
        <v>221</v>
      </c>
    </row>
    <row r="9955" spans="1:10">
      <c r="A9955" t="str">
        <f t="shared" si="155"/>
        <v>C252015FemaleNon-Maori16</v>
      </c>
      <c r="B9955">
        <v>2015</v>
      </c>
      <c r="C9955" t="s">
        <v>27</v>
      </c>
      <c r="D9955" t="s">
        <v>120</v>
      </c>
      <c r="E9955">
        <v>16</v>
      </c>
      <c r="F9955" t="s">
        <v>154</v>
      </c>
      <c r="G9955">
        <v>51</v>
      </c>
      <c r="H9955">
        <v>84.675410920000004</v>
      </c>
      <c r="I9955" t="s">
        <v>91</v>
      </c>
      <c r="J9955" t="s">
        <v>197</v>
      </c>
    </row>
    <row r="9956" spans="1:10">
      <c r="A9956" t="str">
        <f t="shared" si="155"/>
        <v>C262015FemaleNon-Maori16</v>
      </c>
      <c r="B9956">
        <v>2015</v>
      </c>
      <c r="C9956" t="s">
        <v>27</v>
      </c>
      <c r="D9956" t="s">
        <v>120</v>
      </c>
      <c r="E9956">
        <v>16</v>
      </c>
      <c r="F9956" t="s">
        <v>154</v>
      </c>
      <c r="G9956">
        <v>2</v>
      </c>
      <c r="H9956">
        <v>3.32060435</v>
      </c>
      <c r="I9956" t="s">
        <v>198</v>
      </c>
      <c r="J9956" t="s">
        <v>199</v>
      </c>
    </row>
    <row r="9957" spans="1:10">
      <c r="A9957" t="str">
        <f t="shared" si="155"/>
        <v>C302015FemaleNon-Maori16</v>
      </c>
      <c r="B9957">
        <v>2015</v>
      </c>
      <c r="C9957" t="s">
        <v>27</v>
      </c>
      <c r="D9957" t="s">
        <v>120</v>
      </c>
      <c r="E9957">
        <v>16</v>
      </c>
      <c r="F9957" t="s">
        <v>154</v>
      </c>
      <c r="G9957">
        <v>1</v>
      </c>
      <c r="H9957">
        <v>1.660302175</v>
      </c>
      <c r="I9957" t="s">
        <v>210</v>
      </c>
      <c r="J9957" t="s">
        <v>211</v>
      </c>
    </row>
    <row r="9958" spans="1:10">
      <c r="A9958" t="str">
        <f t="shared" si="155"/>
        <v>C322015FemaleNon-Maori16</v>
      </c>
      <c r="B9958">
        <v>2015</v>
      </c>
      <c r="C9958" t="s">
        <v>27</v>
      </c>
      <c r="D9958" t="s">
        <v>120</v>
      </c>
      <c r="E9958">
        <v>16</v>
      </c>
      <c r="F9958" t="s">
        <v>154</v>
      </c>
      <c r="G9958">
        <v>1</v>
      </c>
      <c r="H9958">
        <v>1.660302175</v>
      </c>
      <c r="I9958" t="s">
        <v>189</v>
      </c>
      <c r="J9958" t="s">
        <v>190</v>
      </c>
    </row>
    <row r="9959" spans="1:10">
      <c r="A9959" t="str">
        <f t="shared" si="155"/>
        <v>C33-C342015FemaleNon-Maori16</v>
      </c>
      <c r="B9959">
        <v>2015</v>
      </c>
      <c r="C9959" t="s">
        <v>27</v>
      </c>
      <c r="D9959" t="s">
        <v>120</v>
      </c>
      <c r="E9959">
        <v>16</v>
      </c>
      <c r="F9959" t="s">
        <v>154</v>
      </c>
      <c r="G9959">
        <v>139</v>
      </c>
      <c r="H9959">
        <v>230.78200229999999</v>
      </c>
      <c r="I9959" t="s">
        <v>92</v>
      </c>
      <c r="J9959" t="s">
        <v>175</v>
      </c>
    </row>
    <row r="9960" spans="1:10">
      <c r="A9960" t="str">
        <f t="shared" si="155"/>
        <v>C432015FemaleNon-Maori16</v>
      </c>
      <c r="B9960">
        <v>2015</v>
      </c>
      <c r="C9960" t="s">
        <v>27</v>
      </c>
      <c r="D9960" t="s">
        <v>120</v>
      </c>
      <c r="E9960">
        <v>16</v>
      </c>
      <c r="F9960" t="s">
        <v>154</v>
      </c>
      <c r="G9960">
        <v>99</v>
      </c>
      <c r="H9960">
        <v>164.3699153</v>
      </c>
      <c r="I9960" t="s">
        <v>93</v>
      </c>
      <c r="J9960" t="s">
        <v>186</v>
      </c>
    </row>
    <row r="9961" spans="1:10">
      <c r="A9961" t="str">
        <f t="shared" si="155"/>
        <v>C442015FemaleNon-Maori16</v>
      </c>
      <c r="B9961">
        <v>2015</v>
      </c>
      <c r="C9961" t="s">
        <v>27</v>
      </c>
      <c r="D9961" t="s">
        <v>120</v>
      </c>
      <c r="E9961">
        <v>16</v>
      </c>
      <c r="F9961" t="s">
        <v>154</v>
      </c>
      <c r="G9961">
        <v>8</v>
      </c>
      <c r="H9961">
        <v>13.2824174</v>
      </c>
      <c r="I9961" t="s">
        <v>176</v>
      </c>
      <c r="J9961" t="s">
        <v>177</v>
      </c>
    </row>
    <row r="9962" spans="1:10">
      <c r="A9962" t="str">
        <f t="shared" si="155"/>
        <v>C452015FemaleNon-Maori16</v>
      </c>
      <c r="B9962">
        <v>2015</v>
      </c>
      <c r="C9962" t="s">
        <v>27</v>
      </c>
      <c r="D9962" t="s">
        <v>120</v>
      </c>
      <c r="E9962">
        <v>16</v>
      </c>
      <c r="F9962" t="s">
        <v>154</v>
      </c>
      <c r="G9962">
        <v>2</v>
      </c>
      <c r="H9962">
        <v>3.32060435</v>
      </c>
      <c r="I9962" t="s">
        <v>218</v>
      </c>
      <c r="J9962" t="s">
        <v>219</v>
      </c>
    </row>
    <row r="9963" spans="1:10">
      <c r="A9963" t="str">
        <f t="shared" si="155"/>
        <v>C482015FemaleNon-Maori16</v>
      </c>
      <c r="B9963">
        <v>2015</v>
      </c>
      <c r="C9963" t="s">
        <v>27</v>
      </c>
      <c r="D9963" t="s">
        <v>120</v>
      </c>
      <c r="E9963">
        <v>16</v>
      </c>
      <c r="F9963" t="s">
        <v>154</v>
      </c>
      <c r="G9963">
        <v>7</v>
      </c>
      <c r="H9963">
        <v>11.62211522</v>
      </c>
      <c r="I9963" t="s">
        <v>200</v>
      </c>
      <c r="J9963" t="s">
        <v>201</v>
      </c>
    </row>
    <row r="9964" spans="1:10">
      <c r="A9964" t="str">
        <f t="shared" si="155"/>
        <v>C492015FemaleNon-Maori16</v>
      </c>
      <c r="B9964">
        <v>2015</v>
      </c>
      <c r="C9964" t="s">
        <v>27</v>
      </c>
      <c r="D9964" t="s">
        <v>120</v>
      </c>
      <c r="E9964">
        <v>16</v>
      </c>
      <c r="F9964" t="s">
        <v>154</v>
      </c>
      <c r="G9964">
        <v>4</v>
      </c>
      <c r="H9964">
        <v>6.6412087</v>
      </c>
      <c r="I9964" t="s">
        <v>162</v>
      </c>
      <c r="J9964" t="s">
        <v>163</v>
      </c>
    </row>
    <row r="9965" spans="1:10">
      <c r="A9965" t="str">
        <f t="shared" si="155"/>
        <v>C502015FemaleNon-Maori16</v>
      </c>
      <c r="B9965">
        <v>2015</v>
      </c>
      <c r="C9965" t="s">
        <v>27</v>
      </c>
      <c r="D9965" t="s">
        <v>120</v>
      </c>
      <c r="E9965">
        <v>16</v>
      </c>
      <c r="F9965" t="s">
        <v>154</v>
      </c>
      <c r="G9965">
        <v>195</v>
      </c>
      <c r="H9965">
        <v>323.7589241</v>
      </c>
      <c r="I9965" t="s">
        <v>102</v>
      </c>
      <c r="J9965" t="s">
        <v>214</v>
      </c>
    </row>
    <row r="9966" spans="1:10">
      <c r="A9966" t="str">
        <f t="shared" si="155"/>
        <v>C512015FemaleNon-Maori16</v>
      </c>
      <c r="B9966">
        <v>2015</v>
      </c>
      <c r="C9966" t="s">
        <v>27</v>
      </c>
      <c r="D9966" t="s">
        <v>120</v>
      </c>
      <c r="E9966">
        <v>16</v>
      </c>
      <c r="F9966" t="s">
        <v>154</v>
      </c>
      <c r="G9966">
        <v>7</v>
      </c>
      <c r="H9966">
        <v>11.62211522</v>
      </c>
      <c r="I9966" t="s">
        <v>106</v>
      </c>
      <c r="J9966" t="s">
        <v>238</v>
      </c>
    </row>
    <row r="9967" spans="1:10">
      <c r="A9967" t="str">
        <f t="shared" si="155"/>
        <v>C522015FemaleNon-Maori16</v>
      </c>
      <c r="B9967">
        <v>2015</v>
      </c>
      <c r="C9967" t="s">
        <v>27</v>
      </c>
      <c r="D9967" t="s">
        <v>120</v>
      </c>
      <c r="E9967">
        <v>16</v>
      </c>
      <c r="F9967" t="s">
        <v>154</v>
      </c>
      <c r="G9967">
        <v>4</v>
      </c>
      <c r="H9967">
        <v>6.6412087</v>
      </c>
      <c r="I9967" t="s">
        <v>239</v>
      </c>
      <c r="J9967" t="s">
        <v>240</v>
      </c>
    </row>
    <row r="9968" spans="1:10">
      <c r="A9968" t="str">
        <f t="shared" si="155"/>
        <v>C532015FemaleNon-Maori16</v>
      </c>
      <c r="B9968">
        <v>2015</v>
      </c>
      <c r="C9968" t="s">
        <v>27</v>
      </c>
      <c r="D9968" t="s">
        <v>120</v>
      </c>
      <c r="E9968">
        <v>16</v>
      </c>
      <c r="F9968" t="s">
        <v>154</v>
      </c>
      <c r="G9968">
        <v>6</v>
      </c>
      <c r="H9968">
        <v>9.9618130499999999</v>
      </c>
      <c r="I9968" t="s">
        <v>103</v>
      </c>
      <c r="J9968" t="s">
        <v>235</v>
      </c>
    </row>
    <row r="9969" spans="1:10">
      <c r="A9969" t="str">
        <f t="shared" si="155"/>
        <v>C54-C552015FemaleNon-Maori16</v>
      </c>
      <c r="B9969">
        <v>2015</v>
      </c>
      <c r="C9969" t="s">
        <v>27</v>
      </c>
      <c r="D9969" t="s">
        <v>120</v>
      </c>
      <c r="E9969">
        <v>16</v>
      </c>
      <c r="F9969" t="s">
        <v>154</v>
      </c>
      <c r="G9969">
        <v>46</v>
      </c>
      <c r="H9969">
        <v>76.373900050000003</v>
      </c>
      <c r="I9969" t="s">
        <v>104</v>
      </c>
      <c r="J9969" t="s">
        <v>234</v>
      </c>
    </row>
    <row r="9970" spans="1:10">
      <c r="A9970" t="str">
        <f t="shared" si="155"/>
        <v>C56-C572015FemaleNon-Maori16</v>
      </c>
      <c r="B9970">
        <v>2015</v>
      </c>
      <c r="C9970" t="s">
        <v>27</v>
      </c>
      <c r="D9970" t="s">
        <v>120</v>
      </c>
      <c r="E9970">
        <v>16</v>
      </c>
      <c r="F9970" t="s">
        <v>154</v>
      </c>
      <c r="G9970">
        <v>34</v>
      </c>
      <c r="H9970">
        <v>56.450273950000003</v>
      </c>
      <c r="I9970" t="s">
        <v>105</v>
      </c>
      <c r="J9970" t="s">
        <v>233</v>
      </c>
    </row>
    <row r="9971" spans="1:10">
      <c r="A9971" t="str">
        <f t="shared" si="155"/>
        <v>C64-C66, C682015FemaleNon-Maori16</v>
      </c>
      <c r="B9971">
        <v>2015</v>
      </c>
      <c r="C9971" t="s">
        <v>27</v>
      </c>
      <c r="D9971" t="s">
        <v>120</v>
      </c>
      <c r="E9971">
        <v>16</v>
      </c>
      <c r="F9971" t="s">
        <v>154</v>
      </c>
      <c r="G9971">
        <v>12</v>
      </c>
      <c r="H9971">
        <v>19.9236261</v>
      </c>
      <c r="I9971" t="s">
        <v>94</v>
      </c>
      <c r="J9971" t="s">
        <v>164</v>
      </c>
    </row>
    <row r="9972" spans="1:10">
      <c r="A9972" t="str">
        <f t="shared" si="155"/>
        <v>C672015FemaleNon-Maori16</v>
      </c>
      <c r="B9972">
        <v>2015</v>
      </c>
      <c r="C9972" t="s">
        <v>27</v>
      </c>
      <c r="D9972" t="s">
        <v>120</v>
      </c>
      <c r="E9972">
        <v>16</v>
      </c>
      <c r="F9972" t="s">
        <v>154</v>
      </c>
      <c r="G9972">
        <v>19</v>
      </c>
      <c r="H9972">
        <v>31.545741320000001</v>
      </c>
      <c r="I9972" t="s">
        <v>95</v>
      </c>
      <c r="J9972" t="s">
        <v>226</v>
      </c>
    </row>
    <row r="9973" spans="1:10">
      <c r="A9973" t="str">
        <f t="shared" si="155"/>
        <v>C692015FemaleNon-Maori16</v>
      </c>
      <c r="B9973">
        <v>2015</v>
      </c>
      <c r="C9973" t="s">
        <v>27</v>
      </c>
      <c r="D9973" t="s">
        <v>120</v>
      </c>
      <c r="E9973">
        <v>16</v>
      </c>
      <c r="F9973" t="s">
        <v>154</v>
      </c>
      <c r="G9973">
        <v>3</v>
      </c>
      <c r="H9973">
        <v>4.980906525</v>
      </c>
      <c r="I9973" t="s">
        <v>165</v>
      </c>
      <c r="J9973" t="s">
        <v>166</v>
      </c>
    </row>
    <row r="9974" spans="1:10">
      <c r="A9974" t="str">
        <f t="shared" si="155"/>
        <v>C712015FemaleNon-Maori16</v>
      </c>
      <c r="B9974">
        <v>2015</v>
      </c>
      <c r="C9974" t="s">
        <v>27</v>
      </c>
      <c r="D9974" t="s">
        <v>120</v>
      </c>
      <c r="E9974">
        <v>16</v>
      </c>
      <c r="F9974" t="s">
        <v>154</v>
      </c>
      <c r="G9974">
        <v>16</v>
      </c>
      <c r="H9974">
        <v>26.5648348</v>
      </c>
      <c r="I9974" t="s">
        <v>96</v>
      </c>
      <c r="J9974" t="s">
        <v>167</v>
      </c>
    </row>
    <row r="9975" spans="1:10">
      <c r="A9975" t="str">
        <f t="shared" si="155"/>
        <v>C732015FemaleNon-Maori16</v>
      </c>
      <c r="B9975">
        <v>2015</v>
      </c>
      <c r="C9975" t="s">
        <v>27</v>
      </c>
      <c r="D9975" t="s">
        <v>120</v>
      </c>
      <c r="E9975">
        <v>16</v>
      </c>
      <c r="F9975" t="s">
        <v>154</v>
      </c>
      <c r="G9975">
        <v>8</v>
      </c>
      <c r="H9975">
        <v>13.2824174</v>
      </c>
      <c r="I9975" t="s">
        <v>97</v>
      </c>
      <c r="J9975" t="s">
        <v>183</v>
      </c>
    </row>
    <row r="9976" spans="1:10">
      <c r="A9976" t="str">
        <f t="shared" si="155"/>
        <v>C77-C792015FemaleNon-Maori16</v>
      </c>
      <c r="B9976">
        <v>2015</v>
      </c>
      <c r="C9976" t="s">
        <v>27</v>
      </c>
      <c r="D9976" t="s">
        <v>120</v>
      </c>
      <c r="E9976">
        <v>16</v>
      </c>
      <c r="F9976" t="s">
        <v>154</v>
      </c>
      <c r="G9976">
        <v>24</v>
      </c>
      <c r="H9976">
        <v>39.8472522</v>
      </c>
      <c r="I9976" t="s">
        <v>215</v>
      </c>
      <c r="J9976" t="s">
        <v>216</v>
      </c>
    </row>
    <row r="9977" spans="1:10">
      <c r="A9977" t="str">
        <f t="shared" si="155"/>
        <v>C802015FemaleNon-Maori16</v>
      </c>
      <c r="B9977">
        <v>2015</v>
      </c>
      <c r="C9977" t="s">
        <v>27</v>
      </c>
      <c r="D9977" t="s">
        <v>120</v>
      </c>
      <c r="E9977">
        <v>16</v>
      </c>
      <c r="F9977" t="s">
        <v>154</v>
      </c>
      <c r="G9977">
        <v>4</v>
      </c>
      <c r="H9977">
        <v>6.6412087</v>
      </c>
      <c r="I9977" t="s">
        <v>229</v>
      </c>
      <c r="J9977" t="s">
        <v>230</v>
      </c>
    </row>
    <row r="9978" spans="1:10">
      <c r="A9978" t="str">
        <f t="shared" si="155"/>
        <v>C812015FemaleNon-Maori16</v>
      </c>
      <c r="B9978">
        <v>2015</v>
      </c>
      <c r="C9978" t="s">
        <v>27</v>
      </c>
      <c r="D9978" t="s">
        <v>120</v>
      </c>
      <c r="E9978">
        <v>16</v>
      </c>
      <c r="F9978" t="s">
        <v>154</v>
      </c>
      <c r="G9978">
        <v>1</v>
      </c>
      <c r="H9978">
        <v>1.660302175</v>
      </c>
      <c r="I9978" t="s">
        <v>98</v>
      </c>
      <c r="J9978" t="s">
        <v>172</v>
      </c>
    </row>
    <row r="9979" spans="1:10">
      <c r="A9979" t="str">
        <f t="shared" si="155"/>
        <v>C82-C86, C962015FemaleNon-Maori16</v>
      </c>
      <c r="B9979">
        <v>2015</v>
      </c>
      <c r="C9979" t="s">
        <v>27</v>
      </c>
      <c r="D9979" t="s">
        <v>120</v>
      </c>
      <c r="E9979">
        <v>16</v>
      </c>
      <c r="F9979" t="s">
        <v>154</v>
      </c>
      <c r="G9979">
        <v>53</v>
      </c>
      <c r="H9979">
        <v>87.996015270000001</v>
      </c>
      <c r="I9979" t="s">
        <v>99</v>
      </c>
      <c r="J9979" t="s">
        <v>173</v>
      </c>
    </row>
    <row r="9980" spans="1:10">
      <c r="A9980" t="str">
        <f t="shared" si="155"/>
        <v>C882015FemaleNon-Maori16</v>
      </c>
      <c r="B9980">
        <v>2015</v>
      </c>
      <c r="C9980" t="s">
        <v>27</v>
      </c>
      <c r="D9980" t="s">
        <v>120</v>
      </c>
      <c r="E9980">
        <v>16</v>
      </c>
      <c r="F9980" t="s">
        <v>154</v>
      </c>
      <c r="G9980">
        <v>4</v>
      </c>
      <c r="H9980">
        <v>6.6412087</v>
      </c>
      <c r="I9980" t="s">
        <v>195</v>
      </c>
      <c r="J9980" t="s">
        <v>196</v>
      </c>
    </row>
    <row r="9981" spans="1:10">
      <c r="A9981" t="str">
        <f t="shared" si="155"/>
        <v>C902015FemaleNon-Maori16</v>
      </c>
      <c r="B9981">
        <v>2015</v>
      </c>
      <c r="C9981" t="s">
        <v>27</v>
      </c>
      <c r="D9981" t="s">
        <v>120</v>
      </c>
      <c r="E9981">
        <v>16</v>
      </c>
      <c r="F9981" t="s">
        <v>154</v>
      </c>
      <c r="G9981">
        <v>20</v>
      </c>
      <c r="H9981">
        <v>33.2060435</v>
      </c>
      <c r="I9981" t="s">
        <v>100</v>
      </c>
      <c r="J9981" t="s">
        <v>205</v>
      </c>
    </row>
    <row r="9982" spans="1:10">
      <c r="A9982" t="str">
        <f t="shared" si="155"/>
        <v>C91-C952015FemaleNon-Maori16</v>
      </c>
      <c r="B9982">
        <v>2015</v>
      </c>
      <c r="C9982" t="s">
        <v>27</v>
      </c>
      <c r="D9982" t="s">
        <v>120</v>
      </c>
      <c r="E9982">
        <v>16</v>
      </c>
      <c r="F9982" t="s">
        <v>154</v>
      </c>
      <c r="G9982">
        <v>22</v>
      </c>
      <c r="H9982">
        <v>36.526647850000003</v>
      </c>
      <c r="I9982" t="s">
        <v>101</v>
      </c>
      <c r="J9982" t="s">
        <v>174</v>
      </c>
    </row>
    <row r="9983" spans="1:10">
      <c r="A9983" t="str">
        <f t="shared" si="155"/>
        <v>D45-D472015FemaleNon-Maori16</v>
      </c>
      <c r="B9983">
        <v>2015</v>
      </c>
      <c r="C9983" t="s">
        <v>27</v>
      </c>
      <c r="D9983" t="s">
        <v>120</v>
      </c>
      <c r="E9983">
        <v>16</v>
      </c>
      <c r="F9983" t="s">
        <v>154</v>
      </c>
      <c r="G9983">
        <v>9</v>
      </c>
      <c r="H9983">
        <v>14.94271957</v>
      </c>
      <c r="I9983" t="s">
        <v>140</v>
      </c>
      <c r="J9983" t="s">
        <v>181</v>
      </c>
    </row>
    <row r="9984" spans="1:10">
      <c r="A9984" t="str">
        <f t="shared" si="155"/>
        <v>C00-C142016FemaleNon-Maori16</v>
      </c>
      <c r="B9984">
        <v>2016</v>
      </c>
      <c r="C9984" t="s">
        <v>27</v>
      </c>
      <c r="D9984" t="s">
        <v>120</v>
      </c>
      <c r="E9984">
        <v>16</v>
      </c>
      <c r="F9984" t="s">
        <v>154</v>
      </c>
      <c r="G9984">
        <v>21</v>
      </c>
      <c r="H9984">
        <v>32.786885249999997</v>
      </c>
      <c r="I9984" t="s">
        <v>86</v>
      </c>
      <c r="J9984" t="s">
        <v>180</v>
      </c>
    </row>
    <row r="9985" spans="1:10">
      <c r="A9985" t="str">
        <f t="shared" si="155"/>
        <v>C152016FemaleNon-Maori16</v>
      </c>
      <c r="B9985">
        <v>2016</v>
      </c>
      <c r="C9985" t="s">
        <v>27</v>
      </c>
      <c r="D9985" t="s">
        <v>120</v>
      </c>
      <c r="E9985">
        <v>16</v>
      </c>
      <c r="F9985" t="s">
        <v>154</v>
      </c>
      <c r="G9985">
        <v>9</v>
      </c>
      <c r="H9985">
        <v>14.05152225</v>
      </c>
      <c r="I9985" t="s">
        <v>87</v>
      </c>
      <c r="J9985" t="s">
        <v>217</v>
      </c>
    </row>
    <row r="9986" spans="1:10">
      <c r="A9986" t="str">
        <f t="shared" si="155"/>
        <v>C162016FemaleNon-Maori16</v>
      </c>
      <c r="B9986">
        <v>2016</v>
      </c>
      <c r="C9986" t="s">
        <v>27</v>
      </c>
      <c r="D9986" t="s">
        <v>120</v>
      </c>
      <c r="E9986">
        <v>16</v>
      </c>
      <c r="F9986" t="s">
        <v>154</v>
      </c>
      <c r="G9986">
        <v>21</v>
      </c>
      <c r="H9986">
        <v>32.786885249999997</v>
      </c>
      <c r="I9986" t="s">
        <v>88</v>
      </c>
      <c r="J9986" t="s">
        <v>188</v>
      </c>
    </row>
    <row r="9987" spans="1:10">
      <c r="A9987" t="str">
        <f t="shared" ref="A9987:A10050" si="156">I9987&amp;B9987&amp;C9987&amp;D9987&amp;E9987</f>
        <v>C172016FemaleNon-Maori16</v>
      </c>
      <c r="B9987">
        <v>2016</v>
      </c>
      <c r="C9987" t="s">
        <v>27</v>
      </c>
      <c r="D9987" t="s">
        <v>120</v>
      </c>
      <c r="E9987">
        <v>16</v>
      </c>
      <c r="F9987" t="s">
        <v>154</v>
      </c>
      <c r="G9987">
        <v>9</v>
      </c>
      <c r="H9987">
        <v>14.05152225</v>
      </c>
      <c r="I9987" t="s">
        <v>208</v>
      </c>
      <c r="J9987" t="s">
        <v>209</v>
      </c>
    </row>
    <row r="9988" spans="1:10">
      <c r="A9988" t="str">
        <f t="shared" si="156"/>
        <v>C18-C212016FemaleNon-Maori16</v>
      </c>
      <c r="B9988">
        <v>2016</v>
      </c>
      <c r="C9988" t="s">
        <v>27</v>
      </c>
      <c r="D9988" t="s">
        <v>120</v>
      </c>
      <c r="E9988">
        <v>16</v>
      </c>
      <c r="F9988" t="s">
        <v>154</v>
      </c>
      <c r="G9988">
        <v>255</v>
      </c>
      <c r="H9988">
        <v>398.12646369999999</v>
      </c>
      <c r="I9988" t="s">
        <v>89</v>
      </c>
      <c r="J9988" t="s">
        <v>182</v>
      </c>
    </row>
    <row r="9989" spans="1:10">
      <c r="A9989" t="str">
        <f t="shared" si="156"/>
        <v>C222016FemaleNon-Maori16</v>
      </c>
      <c r="B9989">
        <v>2016</v>
      </c>
      <c r="C9989" t="s">
        <v>27</v>
      </c>
      <c r="D9989" t="s">
        <v>120</v>
      </c>
      <c r="E9989">
        <v>16</v>
      </c>
      <c r="F9989" t="s">
        <v>154</v>
      </c>
      <c r="G9989">
        <v>10</v>
      </c>
      <c r="H9989">
        <v>15.612802500000001</v>
      </c>
      <c r="I9989" t="s">
        <v>90</v>
      </c>
      <c r="J9989" t="s">
        <v>159</v>
      </c>
    </row>
    <row r="9990" spans="1:10">
      <c r="A9990" t="str">
        <f t="shared" si="156"/>
        <v>C232016FemaleNon-Maori16</v>
      </c>
      <c r="B9990">
        <v>2016</v>
      </c>
      <c r="C9990" t="s">
        <v>27</v>
      </c>
      <c r="D9990" t="s">
        <v>120</v>
      </c>
      <c r="E9990">
        <v>16</v>
      </c>
      <c r="F9990" t="s">
        <v>154</v>
      </c>
      <c r="G9990">
        <v>7</v>
      </c>
      <c r="H9990">
        <v>10.928961749999999</v>
      </c>
      <c r="I9990" t="s">
        <v>227</v>
      </c>
      <c r="J9990" t="s">
        <v>228</v>
      </c>
    </row>
    <row r="9991" spans="1:10">
      <c r="A9991" t="str">
        <f t="shared" si="156"/>
        <v>C242016FemaleNon-Maori16</v>
      </c>
      <c r="B9991">
        <v>2016</v>
      </c>
      <c r="C9991" t="s">
        <v>27</v>
      </c>
      <c r="D9991" t="s">
        <v>120</v>
      </c>
      <c r="E9991">
        <v>16</v>
      </c>
      <c r="F9991" t="s">
        <v>154</v>
      </c>
      <c r="G9991">
        <v>3</v>
      </c>
      <c r="H9991">
        <v>4.6838407489999998</v>
      </c>
      <c r="I9991" t="s">
        <v>220</v>
      </c>
      <c r="J9991" t="s">
        <v>221</v>
      </c>
    </row>
    <row r="9992" spans="1:10">
      <c r="A9992" t="str">
        <f t="shared" si="156"/>
        <v>C252016FemaleNon-Maori16</v>
      </c>
      <c r="B9992">
        <v>2016</v>
      </c>
      <c r="C9992" t="s">
        <v>27</v>
      </c>
      <c r="D9992" t="s">
        <v>120</v>
      </c>
      <c r="E9992">
        <v>16</v>
      </c>
      <c r="F9992" t="s">
        <v>154</v>
      </c>
      <c r="G9992">
        <v>43</v>
      </c>
      <c r="H9992">
        <v>67.135050739999997</v>
      </c>
      <c r="I9992" t="s">
        <v>91</v>
      </c>
      <c r="J9992" t="s">
        <v>197</v>
      </c>
    </row>
    <row r="9993" spans="1:10">
      <c r="A9993" t="str">
        <f t="shared" si="156"/>
        <v>C262016FemaleNon-Maori16</v>
      </c>
      <c r="B9993">
        <v>2016</v>
      </c>
      <c r="C9993" t="s">
        <v>27</v>
      </c>
      <c r="D9993" t="s">
        <v>120</v>
      </c>
      <c r="E9993">
        <v>16</v>
      </c>
      <c r="F9993" t="s">
        <v>154</v>
      </c>
      <c r="G9993">
        <v>6</v>
      </c>
      <c r="H9993">
        <v>9.3676814989999997</v>
      </c>
      <c r="I9993" t="s">
        <v>198</v>
      </c>
      <c r="J9993" t="s">
        <v>199</v>
      </c>
    </row>
    <row r="9994" spans="1:10">
      <c r="A9994" t="str">
        <f t="shared" si="156"/>
        <v>C322016FemaleNon-Maori16</v>
      </c>
      <c r="B9994">
        <v>2016</v>
      </c>
      <c r="C9994" t="s">
        <v>27</v>
      </c>
      <c r="D9994" t="s">
        <v>120</v>
      </c>
      <c r="E9994">
        <v>16</v>
      </c>
      <c r="F9994" t="s">
        <v>154</v>
      </c>
      <c r="G9994">
        <v>1</v>
      </c>
      <c r="H9994">
        <v>1.56128025</v>
      </c>
      <c r="I9994" t="s">
        <v>189</v>
      </c>
      <c r="J9994" t="s">
        <v>190</v>
      </c>
    </row>
    <row r="9995" spans="1:10">
      <c r="A9995" t="str">
        <f t="shared" si="156"/>
        <v>C33-C342016FemaleNon-Maori16</v>
      </c>
      <c r="B9995">
        <v>2016</v>
      </c>
      <c r="C9995" t="s">
        <v>27</v>
      </c>
      <c r="D9995" t="s">
        <v>120</v>
      </c>
      <c r="E9995">
        <v>16</v>
      </c>
      <c r="F9995" t="s">
        <v>154</v>
      </c>
      <c r="G9995">
        <v>152</v>
      </c>
      <c r="H9995">
        <v>237.31459799999999</v>
      </c>
      <c r="I9995" t="s">
        <v>92</v>
      </c>
      <c r="J9995" t="s">
        <v>175</v>
      </c>
    </row>
    <row r="9996" spans="1:10">
      <c r="A9996" t="str">
        <f t="shared" si="156"/>
        <v>C372016FemaleNon-Maori16</v>
      </c>
      <c r="B9996">
        <v>2016</v>
      </c>
      <c r="C9996" t="s">
        <v>27</v>
      </c>
      <c r="D9996" t="s">
        <v>120</v>
      </c>
      <c r="E9996">
        <v>16</v>
      </c>
      <c r="F9996" t="s">
        <v>154</v>
      </c>
      <c r="G9996">
        <v>2</v>
      </c>
      <c r="H9996">
        <v>3.1225605000000001</v>
      </c>
      <c r="I9996" t="s">
        <v>212</v>
      </c>
      <c r="J9996" t="s">
        <v>213</v>
      </c>
    </row>
    <row r="9997" spans="1:10">
      <c r="A9997" t="str">
        <f t="shared" si="156"/>
        <v>C40-C412016FemaleNon-Maori16</v>
      </c>
      <c r="B9997">
        <v>2016</v>
      </c>
      <c r="C9997" t="s">
        <v>27</v>
      </c>
      <c r="D9997" t="s">
        <v>120</v>
      </c>
      <c r="E9997">
        <v>16</v>
      </c>
      <c r="F9997" t="s">
        <v>154</v>
      </c>
      <c r="G9997">
        <v>1</v>
      </c>
      <c r="H9997">
        <v>1.56128025</v>
      </c>
      <c r="I9997" t="s">
        <v>160</v>
      </c>
      <c r="J9997" t="s">
        <v>161</v>
      </c>
    </row>
    <row r="9998" spans="1:10">
      <c r="A9998" t="str">
        <f t="shared" si="156"/>
        <v>C432016FemaleNon-Maori16</v>
      </c>
      <c r="B9998">
        <v>2016</v>
      </c>
      <c r="C9998" t="s">
        <v>27</v>
      </c>
      <c r="D9998" t="s">
        <v>120</v>
      </c>
      <c r="E9998">
        <v>16</v>
      </c>
      <c r="F9998" t="s">
        <v>154</v>
      </c>
      <c r="G9998">
        <v>106</v>
      </c>
      <c r="H9998">
        <v>165.49570650000001</v>
      </c>
      <c r="I9998" t="s">
        <v>93</v>
      </c>
      <c r="J9998" t="s">
        <v>186</v>
      </c>
    </row>
    <row r="9999" spans="1:10">
      <c r="A9999" t="str">
        <f t="shared" si="156"/>
        <v>C442016FemaleNon-Maori16</v>
      </c>
      <c r="B9999">
        <v>2016</v>
      </c>
      <c r="C9999" t="s">
        <v>27</v>
      </c>
      <c r="D9999" t="s">
        <v>120</v>
      </c>
      <c r="E9999">
        <v>16</v>
      </c>
      <c r="F9999" t="s">
        <v>154</v>
      </c>
      <c r="G9999">
        <v>7</v>
      </c>
      <c r="H9999">
        <v>10.928961749999999</v>
      </c>
      <c r="I9999" t="s">
        <v>176</v>
      </c>
      <c r="J9999" t="s">
        <v>177</v>
      </c>
    </row>
    <row r="10000" spans="1:10">
      <c r="A10000" t="str">
        <f t="shared" si="156"/>
        <v>C482016FemaleNon-Maori16</v>
      </c>
      <c r="B10000">
        <v>2016</v>
      </c>
      <c r="C10000" t="s">
        <v>27</v>
      </c>
      <c r="D10000" t="s">
        <v>120</v>
      </c>
      <c r="E10000">
        <v>16</v>
      </c>
      <c r="F10000" t="s">
        <v>154</v>
      </c>
      <c r="G10000">
        <v>2</v>
      </c>
      <c r="H10000">
        <v>3.1225605000000001</v>
      </c>
      <c r="I10000" t="s">
        <v>200</v>
      </c>
      <c r="J10000" t="s">
        <v>201</v>
      </c>
    </row>
    <row r="10001" spans="1:10">
      <c r="A10001" t="str">
        <f t="shared" si="156"/>
        <v>C492016FemaleNon-Maori16</v>
      </c>
      <c r="B10001">
        <v>2016</v>
      </c>
      <c r="C10001" t="s">
        <v>27</v>
      </c>
      <c r="D10001" t="s">
        <v>120</v>
      </c>
      <c r="E10001">
        <v>16</v>
      </c>
      <c r="F10001" t="s">
        <v>154</v>
      </c>
      <c r="G10001">
        <v>2</v>
      </c>
      <c r="H10001">
        <v>3.1225605000000001</v>
      </c>
      <c r="I10001" t="s">
        <v>162</v>
      </c>
      <c r="J10001" t="s">
        <v>163</v>
      </c>
    </row>
    <row r="10002" spans="1:10">
      <c r="A10002" t="str">
        <f t="shared" si="156"/>
        <v>C502016FemaleNon-Maori16</v>
      </c>
      <c r="B10002">
        <v>2016</v>
      </c>
      <c r="C10002" t="s">
        <v>27</v>
      </c>
      <c r="D10002" t="s">
        <v>120</v>
      </c>
      <c r="E10002">
        <v>16</v>
      </c>
      <c r="F10002" t="s">
        <v>154</v>
      </c>
      <c r="G10002">
        <v>223</v>
      </c>
      <c r="H10002">
        <v>348.16549570000001</v>
      </c>
      <c r="I10002" t="s">
        <v>102</v>
      </c>
      <c r="J10002" t="s">
        <v>214</v>
      </c>
    </row>
    <row r="10003" spans="1:10">
      <c r="A10003" t="str">
        <f t="shared" si="156"/>
        <v>C512016FemaleNon-Maori16</v>
      </c>
      <c r="B10003">
        <v>2016</v>
      </c>
      <c r="C10003" t="s">
        <v>27</v>
      </c>
      <c r="D10003" t="s">
        <v>120</v>
      </c>
      <c r="E10003">
        <v>16</v>
      </c>
      <c r="F10003" t="s">
        <v>154</v>
      </c>
      <c r="G10003">
        <v>8</v>
      </c>
      <c r="H10003">
        <v>12.490242</v>
      </c>
      <c r="I10003" t="s">
        <v>106</v>
      </c>
      <c r="J10003" t="s">
        <v>238</v>
      </c>
    </row>
    <row r="10004" spans="1:10">
      <c r="A10004" t="str">
        <f t="shared" si="156"/>
        <v>C522016FemaleNon-Maori16</v>
      </c>
      <c r="B10004">
        <v>2016</v>
      </c>
      <c r="C10004" t="s">
        <v>27</v>
      </c>
      <c r="D10004" t="s">
        <v>120</v>
      </c>
      <c r="E10004">
        <v>16</v>
      </c>
      <c r="F10004" t="s">
        <v>154</v>
      </c>
      <c r="G10004">
        <v>1</v>
      </c>
      <c r="H10004">
        <v>1.56128025</v>
      </c>
      <c r="I10004" t="s">
        <v>239</v>
      </c>
      <c r="J10004" t="s">
        <v>240</v>
      </c>
    </row>
    <row r="10005" spans="1:10">
      <c r="A10005" t="str">
        <f t="shared" si="156"/>
        <v>C532016FemaleNon-Maori16</v>
      </c>
      <c r="B10005">
        <v>2016</v>
      </c>
      <c r="C10005" t="s">
        <v>27</v>
      </c>
      <c r="D10005" t="s">
        <v>120</v>
      </c>
      <c r="E10005">
        <v>16</v>
      </c>
      <c r="F10005" t="s">
        <v>154</v>
      </c>
      <c r="G10005">
        <v>1</v>
      </c>
      <c r="H10005">
        <v>1.56128025</v>
      </c>
      <c r="I10005" t="s">
        <v>103</v>
      </c>
      <c r="J10005" t="s">
        <v>235</v>
      </c>
    </row>
    <row r="10006" spans="1:10">
      <c r="A10006" t="str">
        <f t="shared" si="156"/>
        <v>C54-C552016FemaleNon-Maori16</v>
      </c>
      <c r="B10006">
        <v>2016</v>
      </c>
      <c r="C10006" t="s">
        <v>27</v>
      </c>
      <c r="D10006" t="s">
        <v>120</v>
      </c>
      <c r="E10006">
        <v>16</v>
      </c>
      <c r="F10006" t="s">
        <v>154</v>
      </c>
      <c r="G10006">
        <v>52</v>
      </c>
      <c r="H10006">
        <v>81.186572990000002</v>
      </c>
      <c r="I10006" t="s">
        <v>104</v>
      </c>
      <c r="J10006" t="s">
        <v>234</v>
      </c>
    </row>
    <row r="10007" spans="1:10">
      <c r="A10007" t="str">
        <f t="shared" si="156"/>
        <v>C56-C572016FemaleNon-Maori16</v>
      </c>
      <c r="B10007">
        <v>2016</v>
      </c>
      <c r="C10007" t="s">
        <v>27</v>
      </c>
      <c r="D10007" t="s">
        <v>120</v>
      </c>
      <c r="E10007">
        <v>16</v>
      </c>
      <c r="F10007" t="s">
        <v>154</v>
      </c>
      <c r="G10007">
        <v>33</v>
      </c>
      <c r="H10007">
        <v>51.522248240000003</v>
      </c>
      <c r="I10007" t="s">
        <v>105</v>
      </c>
      <c r="J10007" t="s">
        <v>233</v>
      </c>
    </row>
    <row r="10008" spans="1:10">
      <c r="A10008" t="str">
        <f t="shared" si="156"/>
        <v>C64-C66, C682016FemaleNon-Maori16</v>
      </c>
      <c r="B10008">
        <v>2016</v>
      </c>
      <c r="C10008" t="s">
        <v>27</v>
      </c>
      <c r="D10008" t="s">
        <v>120</v>
      </c>
      <c r="E10008">
        <v>16</v>
      </c>
      <c r="F10008" t="s">
        <v>154</v>
      </c>
      <c r="G10008">
        <v>29</v>
      </c>
      <c r="H10008">
        <v>45.277127239999999</v>
      </c>
      <c r="I10008" t="s">
        <v>94</v>
      </c>
      <c r="J10008" t="s">
        <v>164</v>
      </c>
    </row>
    <row r="10009" spans="1:10">
      <c r="A10009" t="str">
        <f t="shared" si="156"/>
        <v>C672016FemaleNon-Maori16</v>
      </c>
      <c r="B10009">
        <v>2016</v>
      </c>
      <c r="C10009" t="s">
        <v>27</v>
      </c>
      <c r="D10009" t="s">
        <v>120</v>
      </c>
      <c r="E10009">
        <v>16</v>
      </c>
      <c r="F10009" t="s">
        <v>154</v>
      </c>
      <c r="G10009">
        <v>14</v>
      </c>
      <c r="H10009">
        <v>21.857923499999998</v>
      </c>
      <c r="I10009" t="s">
        <v>95</v>
      </c>
      <c r="J10009" t="s">
        <v>226</v>
      </c>
    </row>
    <row r="10010" spans="1:10">
      <c r="A10010" t="str">
        <f t="shared" si="156"/>
        <v>C692016FemaleNon-Maori16</v>
      </c>
      <c r="B10010">
        <v>2016</v>
      </c>
      <c r="C10010" t="s">
        <v>27</v>
      </c>
      <c r="D10010" t="s">
        <v>120</v>
      </c>
      <c r="E10010">
        <v>16</v>
      </c>
      <c r="F10010" t="s">
        <v>154</v>
      </c>
      <c r="G10010">
        <v>5</v>
      </c>
      <c r="H10010">
        <v>7.8064012490000003</v>
      </c>
      <c r="I10010" t="s">
        <v>165</v>
      </c>
      <c r="J10010" t="s">
        <v>166</v>
      </c>
    </row>
    <row r="10011" spans="1:10">
      <c r="A10011" t="str">
        <f t="shared" si="156"/>
        <v>C712016FemaleNon-Maori16</v>
      </c>
      <c r="B10011">
        <v>2016</v>
      </c>
      <c r="C10011" t="s">
        <v>27</v>
      </c>
      <c r="D10011" t="s">
        <v>120</v>
      </c>
      <c r="E10011">
        <v>16</v>
      </c>
      <c r="F10011" t="s">
        <v>154</v>
      </c>
      <c r="G10011">
        <v>11</v>
      </c>
      <c r="H10011">
        <v>17.17408275</v>
      </c>
      <c r="I10011" t="s">
        <v>96</v>
      </c>
      <c r="J10011" t="s">
        <v>167</v>
      </c>
    </row>
    <row r="10012" spans="1:10">
      <c r="A10012" t="str">
        <f t="shared" si="156"/>
        <v>C732016FemaleNon-Maori16</v>
      </c>
      <c r="B10012">
        <v>2016</v>
      </c>
      <c r="C10012" t="s">
        <v>27</v>
      </c>
      <c r="D10012" t="s">
        <v>120</v>
      </c>
      <c r="E10012">
        <v>16</v>
      </c>
      <c r="F10012" t="s">
        <v>154</v>
      </c>
      <c r="G10012">
        <v>12</v>
      </c>
      <c r="H10012">
        <v>18.735363</v>
      </c>
      <c r="I10012" t="s">
        <v>97</v>
      </c>
      <c r="J10012" t="s">
        <v>183</v>
      </c>
    </row>
    <row r="10013" spans="1:10">
      <c r="A10013" t="str">
        <f t="shared" si="156"/>
        <v>C752016FemaleNon-Maori16</v>
      </c>
      <c r="B10013">
        <v>2016</v>
      </c>
      <c r="C10013" t="s">
        <v>27</v>
      </c>
      <c r="D10013" t="s">
        <v>120</v>
      </c>
      <c r="E10013">
        <v>16</v>
      </c>
      <c r="F10013" t="s">
        <v>154</v>
      </c>
      <c r="G10013">
        <v>1</v>
      </c>
      <c r="H10013">
        <v>1.56128025</v>
      </c>
      <c r="I10013" t="s">
        <v>184</v>
      </c>
      <c r="J10013" t="s">
        <v>185</v>
      </c>
    </row>
    <row r="10014" spans="1:10">
      <c r="A10014" t="str">
        <f t="shared" si="156"/>
        <v>C762016FemaleNon-Maori16</v>
      </c>
      <c r="B10014">
        <v>2016</v>
      </c>
      <c r="C10014" t="s">
        <v>27</v>
      </c>
      <c r="D10014" t="s">
        <v>120</v>
      </c>
      <c r="E10014">
        <v>16</v>
      </c>
      <c r="F10014" t="s">
        <v>154</v>
      </c>
      <c r="G10014">
        <v>1</v>
      </c>
      <c r="H10014">
        <v>1.56128025</v>
      </c>
      <c r="I10014" t="s">
        <v>231</v>
      </c>
      <c r="J10014" t="s">
        <v>232</v>
      </c>
    </row>
    <row r="10015" spans="1:10">
      <c r="A10015" t="str">
        <f t="shared" si="156"/>
        <v>C77-C792016FemaleNon-Maori16</v>
      </c>
      <c r="B10015">
        <v>2016</v>
      </c>
      <c r="C10015" t="s">
        <v>27</v>
      </c>
      <c r="D10015" t="s">
        <v>120</v>
      </c>
      <c r="E10015">
        <v>16</v>
      </c>
      <c r="F10015" t="s">
        <v>154</v>
      </c>
      <c r="G10015">
        <v>22</v>
      </c>
      <c r="H10015">
        <v>34.3481655</v>
      </c>
      <c r="I10015" t="s">
        <v>215</v>
      </c>
      <c r="J10015" t="s">
        <v>216</v>
      </c>
    </row>
    <row r="10016" spans="1:10">
      <c r="A10016" t="str">
        <f t="shared" si="156"/>
        <v>C802016FemaleNon-Maori16</v>
      </c>
      <c r="B10016">
        <v>2016</v>
      </c>
      <c r="C10016" t="s">
        <v>27</v>
      </c>
      <c r="D10016" t="s">
        <v>120</v>
      </c>
      <c r="E10016">
        <v>16</v>
      </c>
      <c r="F10016" t="s">
        <v>154</v>
      </c>
      <c r="G10016">
        <v>4</v>
      </c>
      <c r="H10016">
        <v>6.2451209990000001</v>
      </c>
      <c r="I10016" t="s">
        <v>229</v>
      </c>
      <c r="J10016" t="s">
        <v>230</v>
      </c>
    </row>
    <row r="10017" spans="1:10">
      <c r="A10017" t="str">
        <f t="shared" si="156"/>
        <v>C82-C86, C962016FemaleNon-Maori16</v>
      </c>
      <c r="B10017">
        <v>2016</v>
      </c>
      <c r="C10017" t="s">
        <v>27</v>
      </c>
      <c r="D10017" t="s">
        <v>120</v>
      </c>
      <c r="E10017">
        <v>16</v>
      </c>
      <c r="F10017" t="s">
        <v>154</v>
      </c>
      <c r="G10017">
        <v>47</v>
      </c>
      <c r="H10017">
        <v>73.380171739999994</v>
      </c>
      <c r="I10017" t="s">
        <v>99</v>
      </c>
      <c r="J10017" t="s">
        <v>173</v>
      </c>
    </row>
    <row r="10018" spans="1:10">
      <c r="A10018" t="str">
        <f t="shared" si="156"/>
        <v>C882016FemaleNon-Maori16</v>
      </c>
      <c r="B10018">
        <v>2016</v>
      </c>
      <c r="C10018" t="s">
        <v>27</v>
      </c>
      <c r="D10018" t="s">
        <v>120</v>
      </c>
      <c r="E10018">
        <v>16</v>
      </c>
      <c r="F10018" t="s">
        <v>154</v>
      </c>
      <c r="G10018">
        <v>5</v>
      </c>
      <c r="H10018">
        <v>7.8064012490000003</v>
      </c>
      <c r="I10018" t="s">
        <v>195</v>
      </c>
      <c r="J10018" t="s">
        <v>196</v>
      </c>
    </row>
    <row r="10019" spans="1:10">
      <c r="A10019" t="str">
        <f t="shared" si="156"/>
        <v>C902016FemaleNon-Maori16</v>
      </c>
      <c r="B10019">
        <v>2016</v>
      </c>
      <c r="C10019" t="s">
        <v>27</v>
      </c>
      <c r="D10019" t="s">
        <v>120</v>
      </c>
      <c r="E10019">
        <v>16</v>
      </c>
      <c r="F10019" t="s">
        <v>154</v>
      </c>
      <c r="G10019">
        <v>23</v>
      </c>
      <c r="H10019">
        <v>35.909445750000003</v>
      </c>
      <c r="I10019" t="s">
        <v>100</v>
      </c>
      <c r="J10019" t="s">
        <v>205</v>
      </c>
    </row>
    <row r="10020" spans="1:10">
      <c r="A10020" t="str">
        <f t="shared" si="156"/>
        <v>C91-C952016FemaleNon-Maori16</v>
      </c>
      <c r="B10020">
        <v>2016</v>
      </c>
      <c r="C10020" t="s">
        <v>27</v>
      </c>
      <c r="D10020" t="s">
        <v>120</v>
      </c>
      <c r="E10020">
        <v>16</v>
      </c>
      <c r="F10020" t="s">
        <v>154</v>
      </c>
      <c r="G10020">
        <v>22</v>
      </c>
      <c r="H10020">
        <v>34.3481655</v>
      </c>
      <c r="I10020" t="s">
        <v>101</v>
      </c>
      <c r="J10020" t="s">
        <v>174</v>
      </c>
    </row>
    <row r="10021" spans="1:10">
      <c r="A10021" t="str">
        <f t="shared" si="156"/>
        <v>D45-D472016FemaleNon-Maori16</v>
      </c>
      <c r="B10021">
        <v>2016</v>
      </c>
      <c r="C10021" t="s">
        <v>27</v>
      </c>
      <c r="D10021" t="s">
        <v>120</v>
      </c>
      <c r="E10021">
        <v>16</v>
      </c>
      <c r="F10021" t="s">
        <v>154</v>
      </c>
      <c r="G10021">
        <v>16</v>
      </c>
      <c r="H10021">
        <v>24.980484000000001</v>
      </c>
      <c r="I10021" t="s">
        <v>140</v>
      </c>
      <c r="J10021" t="s">
        <v>181</v>
      </c>
    </row>
    <row r="10022" spans="1:10">
      <c r="A10022" t="str">
        <f t="shared" si="156"/>
        <v>C00-C142017FemaleNon-Maori16</v>
      </c>
      <c r="B10022">
        <v>2017</v>
      </c>
      <c r="C10022" t="s">
        <v>27</v>
      </c>
      <c r="D10022" t="s">
        <v>120</v>
      </c>
      <c r="E10022">
        <v>16</v>
      </c>
      <c r="F10022" t="s">
        <v>154</v>
      </c>
      <c r="G10022">
        <v>18</v>
      </c>
      <c r="H10022">
        <v>26.6864344</v>
      </c>
      <c r="I10022" t="s">
        <v>86</v>
      </c>
      <c r="J10022" t="s">
        <v>180</v>
      </c>
    </row>
    <row r="10023" spans="1:10">
      <c r="A10023" t="str">
        <f t="shared" si="156"/>
        <v>C152017FemaleNon-Maori16</v>
      </c>
      <c r="B10023">
        <v>2017</v>
      </c>
      <c r="C10023" t="s">
        <v>27</v>
      </c>
      <c r="D10023" t="s">
        <v>120</v>
      </c>
      <c r="E10023">
        <v>16</v>
      </c>
      <c r="F10023" t="s">
        <v>154</v>
      </c>
      <c r="G10023">
        <v>17</v>
      </c>
      <c r="H10023">
        <v>25.203854710000002</v>
      </c>
      <c r="I10023" t="s">
        <v>87</v>
      </c>
      <c r="J10023" t="s">
        <v>217</v>
      </c>
    </row>
    <row r="10024" spans="1:10">
      <c r="A10024" t="str">
        <f t="shared" si="156"/>
        <v>C162017FemaleNon-Maori16</v>
      </c>
      <c r="B10024">
        <v>2017</v>
      </c>
      <c r="C10024" t="s">
        <v>27</v>
      </c>
      <c r="D10024" t="s">
        <v>120</v>
      </c>
      <c r="E10024">
        <v>16</v>
      </c>
      <c r="F10024" t="s">
        <v>154</v>
      </c>
      <c r="G10024">
        <v>18</v>
      </c>
      <c r="H10024">
        <v>26.6864344</v>
      </c>
      <c r="I10024" t="s">
        <v>88</v>
      </c>
      <c r="J10024" t="s">
        <v>188</v>
      </c>
    </row>
    <row r="10025" spans="1:10">
      <c r="A10025" t="str">
        <f t="shared" si="156"/>
        <v>C172017FemaleNon-Maori16</v>
      </c>
      <c r="B10025">
        <v>2017</v>
      </c>
      <c r="C10025" t="s">
        <v>27</v>
      </c>
      <c r="D10025" t="s">
        <v>120</v>
      </c>
      <c r="E10025">
        <v>16</v>
      </c>
      <c r="F10025" t="s">
        <v>154</v>
      </c>
      <c r="G10025">
        <v>7</v>
      </c>
      <c r="H10025">
        <v>10.37805782</v>
      </c>
      <c r="I10025" t="s">
        <v>208</v>
      </c>
      <c r="J10025" t="s">
        <v>209</v>
      </c>
    </row>
    <row r="10026" spans="1:10">
      <c r="A10026" t="str">
        <f t="shared" si="156"/>
        <v>C18-C212017FemaleNon-Maori16</v>
      </c>
      <c r="B10026">
        <v>2017</v>
      </c>
      <c r="C10026" t="s">
        <v>27</v>
      </c>
      <c r="D10026" t="s">
        <v>120</v>
      </c>
      <c r="E10026">
        <v>16</v>
      </c>
      <c r="F10026" t="s">
        <v>154</v>
      </c>
      <c r="G10026">
        <v>215</v>
      </c>
      <c r="H10026">
        <v>318.75463309999998</v>
      </c>
      <c r="I10026" t="s">
        <v>89</v>
      </c>
      <c r="J10026" t="s">
        <v>182</v>
      </c>
    </row>
    <row r="10027" spans="1:10">
      <c r="A10027" t="str">
        <f t="shared" si="156"/>
        <v>C222017FemaleNon-Maori16</v>
      </c>
      <c r="B10027">
        <v>2017</v>
      </c>
      <c r="C10027" t="s">
        <v>27</v>
      </c>
      <c r="D10027" t="s">
        <v>120</v>
      </c>
      <c r="E10027">
        <v>16</v>
      </c>
      <c r="F10027" t="s">
        <v>154</v>
      </c>
      <c r="G10027">
        <v>12</v>
      </c>
      <c r="H10027">
        <v>17.790956260000002</v>
      </c>
      <c r="I10027" t="s">
        <v>90</v>
      </c>
      <c r="J10027" t="s">
        <v>159</v>
      </c>
    </row>
    <row r="10028" spans="1:10">
      <c r="A10028" t="str">
        <f t="shared" si="156"/>
        <v>C232017FemaleNon-Maori16</v>
      </c>
      <c r="B10028">
        <v>2017</v>
      </c>
      <c r="C10028" t="s">
        <v>27</v>
      </c>
      <c r="D10028" t="s">
        <v>120</v>
      </c>
      <c r="E10028">
        <v>16</v>
      </c>
      <c r="F10028" t="s">
        <v>154</v>
      </c>
      <c r="G10028">
        <v>7</v>
      </c>
      <c r="H10028">
        <v>10.37805782</v>
      </c>
      <c r="I10028" t="s">
        <v>227</v>
      </c>
      <c r="J10028" t="s">
        <v>228</v>
      </c>
    </row>
    <row r="10029" spans="1:10">
      <c r="A10029" t="str">
        <f t="shared" si="156"/>
        <v>C242017FemaleNon-Maori16</v>
      </c>
      <c r="B10029">
        <v>2017</v>
      </c>
      <c r="C10029" t="s">
        <v>27</v>
      </c>
      <c r="D10029" t="s">
        <v>120</v>
      </c>
      <c r="E10029">
        <v>16</v>
      </c>
      <c r="F10029" t="s">
        <v>154</v>
      </c>
      <c r="G10029">
        <v>5</v>
      </c>
      <c r="H10029">
        <v>7.4128984429999996</v>
      </c>
      <c r="I10029" t="s">
        <v>220</v>
      </c>
      <c r="J10029" t="s">
        <v>221</v>
      </c>
    </row>
    <row r="10030" spans="1:10">
      <c r="A10030" t="str">
        <f t="shared" si="156"/>
        <v>C252017FemaleNon-Maori16</v>
      </c>
      <c r="B10030">
        <v>2017</v>
      </c>
      <c r="C10030" t="s">
        <v>27</v>
      </c>
      <c r="D10030" t="s">
        <v>120</v>
      </c>
      <c r="E10030">
        <v>16</v>
      </c>
      <c r="F10030" t="s">
        <v>154</v>
      </c>
      <c r="G10030">
        <v>40</v>
      </c>
      <c r="H10030">
        <v>59.303187549999997</v>
      </c>
      <c r="I10030" t="s">
        <v>91</v>
      </c>
      <c r="J10030" t="s">
        <v>197</v>
      </c>
    </row>
    <row r="10031" spans="1:10">
      <c r="A10031" t="str">
        <f t="shared" si="156"/>
        <v>C262017FemaleNon-Maori16</v>
      </c>
      <c r="B10031">
        <v>2017</v>
      </c>
      <c r="C10031" t="s">
        <v>27</v>
      </c>
      <c r="D10031" t="s">
        <v>120</v>
      </c>
      <c r="E10031">
        <v>16</v>
      </c>
      <c r="F10031" t="s">
        <v>154</v>
      </c>
      <c r="G10031">
        <v>3</v>
      </c>
      <c r="H10031">
        <v>4.4477390659999996</v>
      </c>
      <c r="I10031" t="s">
        <v>198</v>
      </c>
      <c r="J10031" t="s">
        <v>199</v>
      </c>
    </row>
    <row r="10032" spans="1:10">
      <c r="A10032" t="str">
        <f t="shared" si="156"/>
        <v>C302017FemaleNon-Maori16</v>
      </c>
      <c r="B10032">
        <v>2017</v>
      </c>
      <c r="C10032" t="s">
        <v>27</v>
      </c>
      <c r="D10032" t="s">
        <v>120</v>
      </c>
      <c r="E10032">
        <v>16</v>
      </c>
      <c r="F10032" t="s">
        <v>154</v>
      </c>
      <c r="G10032">
        <v>3</v>
      </c>
      <c r="H10032">
        <v>4.4477390659999996</v>
      </c>
      <c r="I10032" t="s">
        <v>210</v>
      </c>
      <c r="J10032" t="s">
        <v>211</v>
      </c>
    </row>
    <row r="10033" spans="1:10">
      <c r="A10033" t="str">
        <f t="shared" si="156"/>
        <v>C322017FemaleNon-Maori16</v>
      </c>
      <c r="B10033">
        <v>2017</v>
      </c>
      <c r="C10033" t="s">
        <v>27</v>
      </c>
      <c r="D10033" t="s">
        <v>120</v>
      </c>
      <c r="E10033">
        <v>16</v>
      </c>
      <c r="F10033" t="s">
        <v>154</v>
      </c>
      <c r="G10033">
        <v>1</v>
      </c>
      <c r="H10033">
        <v>1.482579689</v>
      </c>
      <c r="I10033" t="s">
        <v>189</v>
      </c>
      <c r="J10033" t="s">
        <v>190</v>
      </c>
    </row>
    <row r="10034" spans="1:10">
      <c r="A10034" t="str">
        <f t="shared" si="156"/>
        <v>C33-C342017FemaleNon-Maori16</v>
      </c>
      <c r="B10034">
        <v>2017</v>
      </c>
      <c r="C10034" t="s">
        <v>27</v>
      </c>
      <c r="D10034" t="s">
        <v>120</v>
      </c>
      <c r="E10034">
        <v>16</v>
      </c>
      <c r="F10034" t="s">
        <v>154</v>
      </c>
      <c r="G10034">
        <v>139</v>
      </c>
      <c r="H10034">
        <v>206.07857670000001</v>
      </c>
      <c r="I10034" t="s">
        <v>92</v>
      </c>
      <c r="J10034" t="s">
        <v>175</v>
      </c>
    </row>
    <row r="10035" spans="1:10">
      <c r="A10035" t="str">
        <f t="shared" si="156"/>
        <v>C372017FemaleNon-Maori16</v>
      </c>
      <c r="B10035">
        <v>2017</v>
      </c>
      <c r="C10035" t="s">
        <v>27</v>
      </c>
      <c r="D10035" t="s">
        <v>120</v>
      </c>
      <c r="E10035">
        <v>16</v>
      </c>
      <c r="F10035" t="s">
        <v>154</v>
      </c>
      <c r="G10035">
        <v>1</v>
      </c>
      <c r="H10035">
        <v>1.482579689</v>
      </c>
      <c r="I10035" t="s">
        <v>212</v>
      </c>
      <c r="J10035" t="s">
        <v>213</v>
      </c>
    </row>
    <row r="10036" spans="1:10">
      <c r="A10036" t="str">
        <f t="shared" si="156"/>
        <v>C382017FemaleNon-Maori16</v>
      </c>
      <c r="B10036">
        <v>2017</v>
      </c>
      <c r="C10036" t="s">
        <v>27</v>
      </c>
      <c r="D10036" t="s">
        <v>120</v>
      </c>
      <c r="E10036">
        <v>16</v>
      </c>
      <c r="F10036" t="s">
        <v>154</v>
      </c>
      <c r="G10036">
        <v>1</v>
      </c>
      <c r="H10036">
        <v>1.482579689</v>
      </c>
      <c r="I10036" t="s">
        <v>191</v>
      </c>
      <c r="J10036" t="s">
        <v>192</v>
      </c>
    </row>
    <row r="10037" spans="1:10">
      <c r="A10037" t="str">
        <f t="shared" si="156"/>
        <v>C432017FemaleNon-Maori16</v>
      </c>
      <c r="B10037">
        <v>2017</v>
      </c>
      <c r="C10037" t="s">
        <v>27</v>
      </c>
      <c r="D10037" t="s">
        <v>120</v>
      </c>
      <c r="E10037">
        <v>16</v>
      </c>
      <c r="F10037" t="s">
        <v>154</v>
      </c>
      <c r="G10037">
        <v>100</v>
      </c>
      <c r="H10037">
        <v>148.25796890000001</v>
      </c>
      <c r="I10037" t="s">
        <v>93</v>
      </c>
      <c r="J10037" t="s">
        <v>186</v>
      </c>
    </row>
    <row r="10038" spans="1:10">
      <c r="A10038" t="str">
        <f t="shared" si="156"/>
        <v>C442017FemaleNon-Maori16</v>
      </c>
      <c r="B10038">
        <v>2017</v>
      </c>
      <c r="C10038" t="s">
        <v>27</v>
      </c>
      <c r="D10038" t="s">
        <v>120</v>
      </c>
      <c r="E10038">
        <v>16</v>
      </c>
      <c r="F10038" t="s">
        <v>154</v>
      </c>
      <c r="G10038">
        <v>6</v>
      </c>
      <c r="H10038">
        <v>8.8954781319999991</v>
      </c>
      <c r="I10038" t="s">
        <v>176</v>
      </c>
      <c r="J10038" t="s">
        <v>177</v>
      </c>
    </row>
    <row r="10039" spans="1:10">
      <c r="A10039" t="str">
        <f t="shared" si="156"/>
        <v>C452017FemaleNon-Maori16</v>
      </c>
      <c r="B10039">
        <v>2017</v>
      </c>
      <c r="C10039" t="s">
        <v>27</v>
      </c>
      <c r="D10039" t="s">
        <v>120</v>
      </c>
      <c r="E10039">
        <v>16</v>
      </c>
      <c r="F10039" t="s">
        <v>154</v>
      </c>
      <c r="G10039">
        <v>1</v>
      </c>
      <c r="H10039">
        <v>1.482579689</v>
      </c>
      <c r="I10039" t="s">
        <v>218</v>
      </c>
      <c r="J10039" t="s">
        <v>219</v>
      </c>
    </row>
    <row r="10040" spans="1:10">
      <c r="A10040" t="str">
        <f t="shared" si="156"/>
        <v>C482017FemaleNon-Maori16</v>
      </c>
      <c r="B10040">
        <v>2017</v>
      </c>
      <c r="C10040" t="s">
        <v>27</v>
      </c>
      <c r="D10040" t="s">
        <v>120</v>
      </c>
      <c r="E10040">
        <v>16</v>
      </c>
      <c r="F10040" t="s">
        <v>154</v>
      </c>
      <c r="G10040">
        <v>2</v>
      </c>
      <c r="H10040">
        <v>2.965159377</v>
      </c>
      <c r="I10040" t="s">
        <v>200</v>
      </c>
      <c r="J10040" t="s">
        <v>201</v>
      </c>
    </row>
    <row r="10041" spans="1:10">
      <c r="A10041" t="str">
        <f t="shared" si="156"/>
        <v>C492017FemaleNon-Maori16</v>
      </c>
      <c r="B10041">
        <v>2017</v>
      </c>
      <c r="C10041" t="s">
        <v>27</v>
      </c>
      <c r="D10041" t="s">
        <v>120</v>
      </c>
      <c r="E10041">
        <v>16</v>
      </c>
      <c r="F10041" t="s">
        <v>154</v>
      </c>
      <c r="G10041">
        <v>5</v>
      </c>
      <c r="H10041">
        <v>7.4128984429999996</v>
      </c>
      <c r="I10041" t="s">
        <v>162</v>
      </c>
      <c r="J10041" t="s">
        <v>163</v>
      </c>
    </row>
    <row r="10042" spans="1:10">
      <c r="A10042" t="str">
        <f t="shared" si="156"/>
        <v>C502017FemaleNon-Maori16</v>
      </c>
      <c r="B10042">
        <v>2017</v>
      </c>
      <c r="C10042" t="s">
        <v>27</v>
      </c>
      <c r="D10042" t="s">
        <v>120</v>
      </c>
      <c r="E10042">
        <v>16</v>
      </c>
      <c r="F10042" t="s">
        <v>154</v>
      </c>
      <c r="G10042">
        <v>248</v>
      </c>
      <c r="H10042">
        <v>367.67976279999999</v>
      </c>
      <c r="I10042" t="s">
        <v>102</v>
      </c>
      <c r="J10042" t="s">
        <v>214</v>
      </c>
    </row>
    <row r="10043" spans="1:10">
      <c r="A10043" t="str">
        <f t="shared" si="156"/>
        <v>C512017FemaleNon-Maori16</v>
      </c>
      <c r="B10043">
        <v>2017</v>
      </c>
      <c r="C10043" t="s">
        <v>27</v>
      </c>
      <c r="D10043" t="s">
        <v>120</v>
      </c>
      <c r="E10043">
        <v>16</v>
      </c>
      <c r="F10043" t="s">
        <v>154</v>
      </c>
      <c r="G10043">
        <v>16</v>
      </c>
      <c r="H10043">
        <v>23.72127502</v>
      </c>
      <c r="I10043" t="s">
        <v>106</v>
      </c>
      <c r="J10043" t="s">
        <v>238</v>
      </c>
    </row>
    <row r="10044" spans="1:10">
      <c r="A10044" t="str">
        <f t="shared" si="156"/>
        <v>C522017FemaleNon-Maori16</v>
      </c>
      <c r="B10044">
        <v>2017</v>
      </c>
      <c r="C10044" t="s">
        <v>27</v>
      </c>
      <c r="D10044" t="s">
        <v>120</v>
      </c>
      <c r="E10044">
        <v>16</v>
      </c>
      <c r="F10044" t="s">
        <v>154</v>
      </c>
      <c r="G10044">
        <v>2</v>
      </c>
      <c r="H10044">
        <v>2.965159377</v>
      </c>
      <c r="I10044" t="s">
        <v>239</v>
      </c>
      <c r="J10044" t="s">
        <v>240</v>
      </c>
    </row>
    <row r="10045" spans="1:10">
      <c r="A10045" t="str">
        <f t="shared" si="156"/>
        <v>C532017FemaleNon-Maori16</v>
      </c>
      <c r="B10045">
        <v>2017</v>
      </c>
      <c r="C10045" t="s">
        <v>27</v>
      </c>
      <c r="D10045" t="s">
        <v>120</v>
      </c>
      <c r="E10045">
        <v>16</v>
      </c>
      <c r="F10045" t="s">
        <v>154</v>
      </c>
      <c r="G10045">
        <v>3</v>
      </c>
      <c r="H10045">
        <v>4.4477390659999996</v>
      </c>
      <c r="I10045" t="s">
        <v>103</v>
      </c>
      <c r="J10045" t="s">
        <v>235</v>
      </c>
    </row>
    <row r="10046" spans="1:10">
      <c r="A10046" t="str">
        <f t="shared" si="156"/>
        <v>C54-C552017FemaleNon-Maori16</v>
      </c>
      <c r="B10046">
        <v>2017</v>
      </c>
      <c r="C10046" t="s">
        <v>27</v>
      </c>
      <c r="D10046" t="s">
        <v>120</v>
      </c>
      <c r="E10046">
        <v>16</v>
      </c>
      <c r="F10046" t="s">
        <v>154</v>
      </c>
      <c r="G10046">
        <v>34</v>
      </c>
      <c r="H10046">
        <v>50.407709410000002</v>
      </c>
      <c r="I10046" t="s">
        <v>104</v>
      </c>
      <c r="J10046" t="s">
        <v>234</v>
      </c>
    </row>
    <row r="10047" spans="1:10">
      <c r="A10047" t="str">
        <f t="shared" si="156"/>
        <v>C56-C572017FemaleNon-Maori16</v>
      </c>
      <c r="B10047">
        <v>2017</v>
      </c>
      <c r="C10047" t="s">
        <v>27</v>
      </c>
      <c r="D10047" t="s">
        <v>120</v>
      </c>
      <c r="E10047">
        <v>16</v>
      </c>
      <c r="F10047" t="s">
        <v>154</v>
      </c>
      <c r="G10047">
        <v>43</v>
      </c>
      <c r="H10047">
        <v>63.75092661</v>
      </c>
      <c r="I10047" t="s">
        <v>105</v>
      </c>
      <c r="J10047" t="s">
        <v>233</v>
      </c>
    </row>
    <row r="10048" spans="1:10">
      <c r="A10048" t="str">
        <f t="shared" si="156"/>
        <v>C64-C66, C682017FemaleNon-Maori16</v>
      </c>
      <c r="B10048">
        <v>2017</v>
      </c>
      <c r="C10048" t="s">
        <v>27</v>
      </c>
      <c r="D10048" t="s">
        <v>120</v>
      </c>
      <c r="E10048">
        <v>16</v>
      </c>
      <c r="F10048" t="s">
        <v>154</v>
      </c>
      <c r="G10048">
        <v>12</v>
      </c>
      <c r="H10048">
        <v>17.790956260000002</v>
      </c>
      <c r="I10048" t="s">
        <v>94</v>
      </c>
      <c r="J10048" t="s">
        <v>164</v>
      </c>
    </row>
    <row r="10049" spans="1:10">
      <c r="A10049" t="str">
        <f t="shared" si="156"/>
        <v>C672017FemaleNon-Maori16</v>
      </c>
      <c r="B10049">
        <v>2017</v>
      </c>
      <c r="C10049" t="s">
        <v>27</v>
      </c>
      <c r="D10049" t="s">
        <v>120</v>
      </c>
      <c r="E10049">
        <v>16</v>
      </c>
      <c r="F10049" t="s">
        <v>154</v>
      </c>
      <c r="G10049">
        <v>12</v>
      </c>
      <c r="H10049">
        <v>17.790956260000002</v>
      </c>
      <c r="I10049" t="s">
        <v>95</v>
      </c>
      <c r="J10049" t="s">
        <v>226</v>
      </c>
    </row>
    <row r="10050" spans="1:10">
      <c r="A10050" t="str">
        <f t="shared" si="156"/>
        <v>C692017FemaleNon-Maori16</v>
      </c>
      <c r="B10050">
        <v>2017</v>
      </c>
      <c r="C10050" t="s">
        <v>27</v>
      </c>
      <c r="D10050" t="s">
        <v>120</v>
      </c>
      <c r="E10050">
        <v>16</v>
      </c>
      <c r="F10050" t="s">
        <v>154</v>
      </c>
      <c r="G10050">
        <v>1</v>
      </c>
      <c r="H10050">
        <v>1.482579689</v>
      </c>
      <c r="I10050" t="s">
        <v>165</v>
      </c>
      <c r="J10050" t="s">
        <v>166</v>
      </c>
    </row>
    <row r="10051" spans="1:10">
      <c r="A10051" t="str">
        <f t="shared" ref="A10051:A10114" si="157">I10051&amp;B10051&amp;C10051&amp;D10051&amp;E10051</f>
        <v>C712017FemaleNon-Maori16</v>
      </c>
      <c r="B10051">
        <v>2017</v>
      </c>
      <c r="C10051" t="s">
        <v>27</v>
      </c>
      <c r="D10051" t="s">
        <v>120</v>
      </c>
      <c r="E10051">
        <v>16</v>
      </c>
      <c r="F10051" t="s">
        <v>154</v>
      </c>
      <c r="G10051">
        <v>13</v>
      </c>
      <c r="H10051">
        <v>19.273535949999999</v>
      </c>
      <c r="I10051" t="s">
        <v>96</v>
      </c>
      <c r="J10051" t="s">
        <v>167</v>
      </c>
    </row>
    <row r="10052" spans="1:10">
      <c r="A10052" t="str">
        <f t="shared" si="157"/>
        <v>C732017FemaleNon-Maori16</v>
      </c>
      <c r="B10052">
        <v>2017</v>
      </c>
      <c r="C10052" t="s">
        <v>27</v>
      </c>
      <c r="D10052" t="s">
        <v>120</v>
      </c>
      <c r="E10052">
        <v>16</v>
      </c>
      <c r="F10052" t="s">
        <v>154</v>
      </c>
      <c r="G10052">
        <v>12</v>
      </c>
      <c r="H10052">
        <v>17.790956260000002</v>
      </c>
      <c r="I10052" t="s">
        <v>97</v>
      </c>
      <c r="J10052" t="s">
        <v>183</v>
      </c>
    </row>
    <row r="10053" spans="1:10">
      <c r="A10053" t="str">
        <f t="shared" si="157"/>
        <v>C762017FemaleNon-Maori16</v>
      </c>
      <c r="B10053">
        <v>2017</v>
      </c>
      <c r="C10053" t="s">
        <v>27</v>
      </c>
      <c r="D10053" t="s">
        <v>120</v>
      </c>
      <c r="E10053">
        <v>16</v>
      </c>
      <c r="F10053" t="s">
        <v>154</v>
      </c>
      <c r="G10053">
        <v>1</v>
      </c>
      <c r="H10053">
        <v>1.482579689</v>
      </c>
      <c r="I10053" t="s">
        <v>231</v>
      </c>
      <c r="J10053" t="s">
        <v>232</v>
      </c>
    </row>
    <row r="10054" spans="1:10">
      <c r="A10054" t="str">
        <f t="shared" si="157"/>
        <v>C77-C792017FemaleNon-Maori16</v>
      </c>
      <c r="B10054">
        <v>2017</v>
      </c>
      <c r="C10054" t="s">
        <v>27</v>
      </c>
      <c r="D10054" t="s">
        <v>120</v>
      </c>
      <c r="E10054">
        <v>16</v>
      </c>
      <c r="F10054" t="s">
        <v>154</v>
      </c>
      <c r="G10054">
        <v>22</v>
      </c>
      <c r="H10054">
        <v>32.616753150000001</v>
      </c>
      <c r="I10054" t="s">
        <v>215</v>
      </c>
      <c r="J10054" t="s">
        <v>216</v>
      </c>
    </row>
    <row r="10055" spans="1:10">
      <c r="A10055" t="str">
        <f t="shared" si="157"/>
        <v>C802017FemaleNon-Maori16</v>
      </c>
      <c r="B10055">
        <v>2017</v>
      </c>
      <c r="C10055" t="s">
        <v>27</v>
      </c>
      <c r="D10055" t="s">
        <v>120</v>
      </c>
      <c r="E10055">
        <v>16</v>
      </c>
      <c r="F10055" t="s">
        <v>154</v>
      </c>
      <c r="G10055">
        <v>3</v>
      </c>
      <c r="H10055">
        <v>4.4477390659999996</v>
      </c>
      <c r="I10055" t="s">
        <v>229</v>
      </c>
      <c r="J10055" t="s">
        <v>230</v>
      </c>
    </row>
    <row r="10056" spans="1:10">
      <c r="A10056" t="str">
        <f t="shared" si="157"/>
        <v>C82-C86, C962017FemaleNon-Maori16</v>
      </c>
      <c r="B10056">
        <v>2017</v>
      </c>
      <c r="C10056" t="s">
        <v>27</v>
      </c>
      <c r="D10056" t="s">
        <v>120</v>
      </c>
      <c r="E10056">
        <v>16</v>
      </c>
      <c r="F10056" t="s">
        <v>154</v>
      </c>
      <c r="G10056">
        <v>56</v>
      </c>
      <c r="H10056">
        <v>83.024462560000003</v>
      </c>
      <c r="I10056" t="s">
        <v>99</v>
      </c>
      <c r="J10056" t="s">
        <v>173</v>
      </c>
    </row>
    <row r="10057" spans="1:10">
      <c r="A10057" t="str">
        <f t="shared" si="157"/>
        <v>C882017FemaleNon-Maori16</v>
      </c>
      <c r="B10057">
        <v>2017</v>
      </c>
      <c r="C10057" t="s">
        <v>27</v>
      </c>
      <c r="D10057" t="s">
        <v>120</v>
      </c>
      <c r="E10057">
        <v>16</v>
      </c>
      <c r="F10057" t="s">
        <v>154</v>
      </c>
      <c r="G10057">
        <v>4</v>
      </c>
      <c r="H10057">
        <v>5.9303187550000001</v>
      </c>
      <c r="I10057" t="s">
        <v>195</v>
      </c>
      <c r="J10057" t="s">
        <v>196</v>
      </c>
    </row>
    <row r="10058" spans="1:10">
      <c r="A10058" t="str">
        <f t="shared" si="157"/>
        <v>C902017FemaleNon-Maori16</v>
      </c>
      <c r="B10058">
        <v>2017</v>
      </c>
      <c r="C10058" t="s">
        <v>27</v>
      </c>
      <c r="D10058" t="s">
        <v>120</v>
      </c>
      <c r="E10058">
        <v>16</v>
      </c>
      <c r="F10058" t="s">
        <v>154</v>
      </c>
      <c r="G10058">
        <v>17</v>
      </c>
      <c r="H10058">
        <v>25.203854710000002</v>
      </c>
      <c r="I10058" t="s">
        <v>100</v>
      </c>
      <c r="J10058" t="s">
        <v>205</v>
      </c>
    </row>
    <row r="10059" spans="1:10">
      <c r="A10059" t="str">
        <f t="shared" si="157"/>
        <v>C91-C952017FemaleNon-Maori16</v>
      </c>
      <c r="B10059">
        <v>2017</v>
      </c>
      <c r="C10059" t="s">
        <v>27</v>
      </c>
      <c r="D10059" t="s">
        <v>120</v>
      </c>
      <c r="E10059">
        <v>16</v>
      </c>
      <c r="F10059" t="s">
        <v>154</v>
      </c>
      <c r="G10059">
        <v>30</v>
      </c>
      <c r="H10059">
        <v>44.477390659999998</v>
      </c>
      <c r="I10059" t="s">
        <v>101</v>
      </c>
      <c r="J10059" t="s">
        <v>174</v>
      </c>
    </row>
    <row r="10060" spans="1:10">
      <c r="A10060" t="str">
        <f t="shared" si="157"/>
        <v>D45-D472017FemaleNon-Maori16</v>
      </c>
      <c r="B10060">
        <v>2017</v>
      </c>
      <c r="C10060" t="s">
        <v>27</v>
      </c>
      <c r="D10060" t="s">
        <v>120</v>
      </c>
      <c r="E10060">
        <v>16</v>
      </c>
      <c r="F10060" t="s">
        <v>154</v>
      </c>
      <c r="G10060">
        <v>25</v>
      </c>
      <c r="H10060">
        <v>37.064492219999998</v>
      </c>
      <c r="I10060" t="s">
        <v>140</v>
      </c>
      <c r="J10060" t="s">
        <v>181</v>
      </c>
    </row>
    <row r="10061" spans="1:10">
      <c r="A10061" t="str">
        <f t="shared" si="157"/>
        <v>C00-C142015FemaleNon-Maori17</v>
      </c>
      <c r="B10061">
        <v>2015</v>
      </c>
      <c r="C10061" t="s">
        <v>27</v>
      </c>
      <c r="D10061" t="s">
        <v>120</v>
      </c>
      <c r="E10061">
        <v>17</v>
      </c>
      <c r="F10061" t="s">
        <v>155</v>
      </c>
      <c r="G10061">
        <v>11</v>
      </c>
      <c r="H10061">
        <v>25.056947610000002</v>
      </c>
      <c r="I10061" t="s">
        <v>86</v>
      </c>
      <c r="J10061" t="s">
        <v>180</v>
      </c>
    </row>
    <row r="10062" spans="1:10">
      <c r="A10062" t="str">
        <f t="shared" si="157"/>
        <v>C152015FemaleNon-Maori17</v>
      </c>
      <c r="B10062">
        <v>2015</v>
      </c>
      <c r="C10062" t="s">
        <v>27</v>
      </c>
      <c r="D10062" t="s">
        <v>120</v>
      </c>
      <c r="E10062">
        <v>17</v>
      </c>
      <c r="F10062" t="s">
        <v>155</v>
      </c>
      <c r="G10062">
        <v>14</v>
      </c>
      <c r="H10062">
        <v>31.89066059</v>
      </c>
      <c r="I10062" t="s">
        <v>87</v>
      </c>
      <c r="J10062" t="s">
        <v>217</v>
      </c>
    </row>
    <row r="10063" spans="1:10">
      <c r="A10063" t="str">
        <f t="shared" si="157"/>
        <v>C162015FemaleNon-Maori17</v>
      </c>
      <c r="B10063">
        <v>2015</v>
      </c>
      <c r="C10063" t="s">
        <v>27</v>
      </c>
      <c r="D10063" t="s">
        <v>120</v>
      </c>
      <c r="E10063">
        <v>17</v>
      </c>
      <c r="F10063" t="s">
        <v>155</v>
      </c>
      <c r="G10063">
        <v>13</v>
      </c>
      <c r="H10063">
        <v>29.612756260000001</v>
      </c>
      <c r="I10063" t="s">
        <v>88</v>
      </c>
      <c r="J10063" t="s">
        <v>188</v>
      </c>
    </row>
    <row r="10064" spans="1:10">
      <c r="A10064" t="str">
        <f t="shared" si="157"/>
        <v>C172015FemaleNon-Maori17</v>
      </c>
      <c r="B10064">
        <v>2015</v>
      </c>
      <c r="C10064" t="s">
        <v>27</v>
      </c>
      <c r="D10064" t="s">
        <v>120</v>
      </c>
      <c r="E10064">
        <v>17</v>
      </c>
      <c r="F10064" t="s">
        <v>155</v>
      </c>
      <c r="G10064">
        <v>3</v>
      </c>
      <c r="H10064">
        <v>6.8337129839999999</v>
      </c>
      <c r="I10064" t="s">
        <v>208</v>
      </c>
      <c r="J10064" t="s">
        <v>209</v>
      </c>
    </row>
    <row r="10065" spans="1:10">
      <c r="A10065" t="str">
        <f t="shared" si="157"/>
        <v>C18-C212015FemaleNon-Maori17</v>
      </c>
      <c r="B10065">
        <v>2015</v>
      </c>
      <c r="C10065" t="s">
        <v>27</v>
      </c>
      <c r="D10065" t="s">
        <v>120</v>
      </c>
      <c r="E10065">
        <v>17</v>
      </c>
      <c r="F10065" t="s">
        <v>155</v>
      </c>
      <c r="G10065">
        <v>200</v>
      </c>
      <c r="H10065">
        <v>455.58086559999998</v>
      </c>
      <c r="I10065" t="s">
        <v>89</v>
      </c>
      <c r="J10065" t="s">
        <v>182</v>
      </c>
    </row>
    <row r="10066" spans="1:10">
      <c r="A10066" t="str">
        <f t="shared" si="157"/>
        <v>C222015FemaleNon-Maori17</v>
      </c>
      <c r="B10066">
        <v>2015</v>
      </c>
      <c r="C10066" t="s">
        <v>27</v>
      </c>
      <c r="D10066" t="s">
        <v>120</v>
      </c>
      <c r="E10066">
        <v>17</v>
      </c>
      <c r="F10066" t="s">
        <v>155</v>
      </c>
      <c r="G10066">
        <v>11</v>
      </c>
      <c r="H10066">
        <v>25.056947610000002</v>
      </c>
      <c r="I10066" t="s">
        <v>90</v>
      </c>
      <c r="J10066" t="s">
        <v>159</v>
      </c>
    </row>
    <row r="10067" spans="1:10">
      <c r="A10067" t="str">
        <f t="shared" si="157"/>
        <v>C232015FemaleNon-Maori17</v>
      </c>
      <c r="B10067">
        <v>2015</v>
      </c>
      <c r="C10067" t="s">
        <v>27</v>
      </c>
      <c r="D10067" t="s">
        <v>120</v>
      </c>
      <c r="E10067">
        <v>17</v>
      </c>
      <c r="F10067" t="s">
        <v>155</v>
      </c>
      <c r="G10067">
        <v>6</v>
      </c>
      <c r="H10067">
        <v>13.66742597</v>
      </c>
      <c r="I10067" t="s">
        <v>227</v>
      </c>
      <c r="J10067" t="s">
        <v>228</v>
      </c>
    </row>
    <row r="10068" spans="1:10">
      <c r="A10068" t="str">
        <f t="shared" si="157"/>
        <v>C242015FemaleNon-Maori17</v>
      </c>
      <c r="B10068">
        <v>2015</v>
      </c>
      <c r="C10068" t="s">
        <v>27</v>
      </c>
      <c r="D10068" t="s">
        <v>120</v>
      </c>
      <c r="E10068">
        <v>17</v>
      </c>
      <c r="F10068" t="s">
        <v>155</v>
      </c>
      <c r="G10068">
        <v>5</v>
      </c>
      <c r="H10068">
        <v>11.38952164</v>
      </c>
      <c r="I10068" t="s">
        <v>220</v>
      </c>
      <c r="J10068" t="s">
        <v>221</v>
      </c>
    </row>
    <row r="10069" spans="1:10">
      <c r="A10069" t="str">
        <f t="shared" si="157"/>
        <v>C252015FemaleNon-Maori17</v>
      </c>
      <c r="B10069">
        <v>2015</v>
      </c>
      <c r="C10069" t="s">
        <v>27</v>
      </c>
      <c r="D10069" t="s">
        <v>120</v>
      </c>
      <c r="E10069">
        <v>17</v>
      </c>
      <c r="F10069" t="s">
        <v>155</v>
      </c>
      <c r="G10069">
        <v>32</v>
      </c>
      <c r="H10069">
        <v>72.8929385</v>
      </c>
      <c r="I10069" t="s">
        <v>91</v>
      </c>
      <c r="J10069" t="s">
        <v>197</v>
      </c>
    </row>
    <row r="10070" spans="1:10">
      <c r="A10070" t="str">
        <f t="shared" si="157"/>
        <v>C262015FemaleNon-Maori17</v>
      </c>
      <c r="B10070">
        <v>2015</v>
      </c>
      <c r="C10070" t="s">
        <v>27</v>
      </c>
      <c r="D10070" t="s">
        <v>120</v>
      </c>
      <c r="E10070">
        <v>17</v>
      </c>
      <c r="F10070" t="s">
        <v>155</v>
      </c>
      <c r="G10070">
        <v>9</v>
      </c>
      <c r="H10070">
        <v>20.501138950000001</v>
      </c>
      <c r="I10070" t="s">
        <v>198</v>
      </c>
      <c r="J10070" t="s">
        <v>199</v>
      </c>
    </row>
    <row r="10071" spans="1:10">
      <c r="A10071" t="str">
        <f t="shared" si="157"/>
        <v>C302015FemaleNon-Maori17</v>
      </c>
      <c r="B10071">
        <v>2015</v>
      </c>
      <c r="C10071" t="s">
        <v>27</v>
      </c>
      <c r="D10071" t="s">
        <v>120</v>
      </c>
      <c r="E10071">
        <v>17</v>
      </c>
      <c r="F10071" t="s">
        <v>155</v>
      </c>
      <c r="G10071">
        <v>1</v>
      </c>
      <c r="H10071">
        <v>2.277904328</v>
      </c>
      <c r="I10071" t="s">
        <v>210</v>
      </c>
      <c r="J10071" t="s">
        <v>211</v>
      </c>
    </row>
    <row r="10072" spans="1:10">
      <c r="A10072" t="str">
        <f t="shared" si="157"/>
        <v>C33-C342015FemaleNon-Maori17</v>
      </c>
      <c r="B10072">
        <v>2015</v>
      </c>
      <c r="C10072" t="s">
        <v>27</v>
      </c>
      <c r="D10072" t="s">
        <v>120</v>
      </c>
      <c r="E10072">
        <v>17</v>
      </c>
      <c r="F10072" t="s">
        <v>155</v>
      </c>
      <c r="G10072">
        <v>100</v>
      </c>
      <c r="H10072">
        <v>227.79043279999999</v>
      </c>
      <c r="I10072" t="s">
        <v>92</v>
      </c>
      <c r="J10072" t="s">
        <v>175</v>
      </c>
    </row>
    <row r="10073" spans="1:10">
      <c r="A10073" t="str">
        <f t="shared" si="157"/>
        <v>C432015FemaleNon-Maori17</v>
      </c>
      <c r="B10073">
        <v>2015</v>
      </c>
      <c r="C10073" t="s">
        <v>27</v>
      </c>
      <c r="D10073" t="s">
        <v>120</v>
      </c>
      <c r="E10073">
        <v>17</v>
      </c>
      <c r="F10073" t="s">
        <v>155</v>
      </c>
      <c r="G10073">
        <v>74</v>
      </c>
      <c r="H10073">
        <v>168.56492030000001</v>
      </c>
      <c r="I10073" t="s">
        <v>93</v>
      </c>
      <c r="J10073" t="s">
        <v>186</v>
      </c>
    </row>
    <row r="10074" spans="1:10">
      <c r="A10074" t="str">
        <f t="shared" si="157"/>
        <v>C442015FemaleNon-Maori17</v>
      </c>
      <c r="B10074">
        <v>2015</v>
      </c>
      <c r="C10074" t="s">
        <v>27</v>
      </c>
      <c r="D10074" t="s">
        <v>120</v>
      </c>
      <c r="E10074">
        <v>17</v>
      </c>
      <c r="F10074" t="s">
        <v>155</v>
      </c>
      <c r="G10074">
        <v>9</v>
      </c>
      <c r="H10074">
        <v>20.501138950000001</v>
      </c>
      <c r="I10074" t="s">
        <v>176</v>
      </c>
      <c r="J10074" t="s">
        <v>177</v>
      </c>
    </row>
    <row r="10075" spans="1:10">
      <c r="A10075" t="str">
        <f t="shared" si="157"/>
        <v>C482015FemaleNon-Maori17</v>
      </c>
      <c r="B10075">
        <v>2015</v>
      </c>
      <c r="C10075" t="s">
        <v>27</v>
      </c>
      <c r="D10075" t="s">
        <v>120</v>
      </c>
      <c r="E10075">
        <v>17</v>
      </c>
      <c r="F10075" t="s">
        <v>155</v>
      </c>
      <c r="G10075">
        <v>1</v>
      </c>
      <c r="H10075">
        <v>2.277904328</v>
      </c>
      <c r="I10075" t="s">
        <v>200</v>
      </c>
      <c r="J10075" t="s">
        <v>201</v>
      </c>
    </row>
    <row r="10076" spans="1:10">
      <c r="A10076" t="str">
        <f t="shared" si="157"/>
        <v>C492015FemaleNon-Maori17</v>
      </c>
      <c r="B10076">
        <v>2015</v>
      </c>
      <c r="C10076" t="s">
        <v>27</v>
      </c>
      <c r="D10076" t="s">
        <v>120</v>
      </c>
      <c r="E10076">
        <v>17</v>
      </c>
      <c r="F10076" t="s">
        <v>155</v>
      </c>
      <c r="G10076">
        <v>2</v>
      </c>
      <c r="H10076">
        <v>4.555808656</v>
      </c>
      <c r="I10076" t="s">
        <v>162</v>
      </c>
      <c r="J10076" t="s">
        <v>163</v>
      </c>
    </row>
    <row r="10077" spans="1:10">
      <c r="A10077" t="str">
        <f t="shared" si="157"/>
        <v>C502015FemaleNon-Maori17</v>
      </c>
      <c r="B10077">
        <v>2015</v>
      </c>
      <c r="C10077" t="s">
        <v>27</v>
      </c>
      <c r="D10077" t="s">
        <v>120</v>
      </c>
      <c r="E10077">
        <v>17</v>
      </c>
      <c r="F10077" t="s">
        <v>155</v>
      </c>
      <c r="G10077">
        <v>172</v>
      </c>
      <c r="H10077">
        <v>391.7995444</v>
      </c>
      <c r="I10077" t="s">
        <v>102</v>
      </c>
      <c r="J10077" t="s">
        <v>214</v>
      </c>
    </row>
    <row r="10078" spans="1:10">
      <c r="A10078" t="str">
        <f t="shared" si="157"/>
        <v>C512015FemaleNon-Maori17</v>
      </c>
      <c r="B10078">
        <v>2015</v>
      </c>
      <c r="C10078" t="s">
        <v>27</v>
      </c>
      <c r="D10078" t="s">
        <v>120</v>
      </c>
      <c r="E10078">
        <v>17</v>
      </c>
      <c r="F10078" t="s">
        <v>155</v>
      </c>
      <c r="G10078">
        <v>5</v>
      </c>
      <c r="H10078">
        <v>11.38952164</v>
      </c>
      <c r="I10078" t="s">
        <v>106</v>
      </c>
      <c r="J10078" t="s">
        <v>238</v>
      </c>
    </row>
    <row r="10079" spans="1:10">
      <c r="A10079" t="str">
        <f t="shared" si="157"/>
        <v>C522015FemaleNon-Maori17</v>
      </c>
      <c r="B10079">
        <v>2015</v>
      </c>
      <c r="C10079" t="s">
        <v>27</v>
      </c>
      <c r="D10079" t="s">
        <v>120</v>
      </c>
      <c r="E10079">
        <v>17</v>
      </c>
      <c r="F10079" t="s">
        <v>155</v>
      </c>
      <c r="G10079">
        <v>1</v>
      </c>
      <c r="H10079">
        <v>2.277904328</v>
      </c>
      <c r="I10079" t="s">
        <v>239</v>
      </c>
      <c r="J10079" t="s">
        <v>240</v>
      </c>
    </row>
    <row r="10080" spans="1:10">
      <c r="A10080" t="str">
        <f t="shared" si="157"/>
        <v>C532015FemaleNon-Maori17</v>
      </c>
      <c r="B10080">
        <v>2015</v>
      </c>
      <c r="C10080" t="s">
        <v>27</v>
      </c>
      <c r="D10080" t="s">
        <v>120</v>
      </c>
      <c r="E10080">
        <v>17</v>
      </c>
      <c r="F10080" t="s">
        <v>155</v>
      </c>
      <c r="G10080">
        <v>3</v>
      </c>
      <c r="H10080">
        <v>6.8337129839999999</v>
      </c>
      <c r="I10080" t="s">
        <v>103</v>
      </c>
      <c r="J10080" t="s">
        <v>235</v>
      </c>
    </row>
    <row r="10081" spans="1:10">
      <c r="A10081" t="str">
        <f t="shared" si="157"/>
        <v>C54-C552015FemaleNon-Maori17</v>
      </c>
      <c r="B10081">
        <v>2015</v>
      </c>
      <c r="C10081" t="s">
        <v>27</v>
      </c>
      <c r="D10081" t="s">
        <v>120</v>
      </c>
      <c r="E10081">
        <v>17</v>
      </c>
      <c r="F10081" t="s">
        <v>155</v>
      </c>
      <c r="G10081">
        <v>24</v>
      </c>
      <c r="H10081">
        <v>54.669703869999999</v>
      </c>
      <c r="I10081" t="s">
        <v>104</v>
      </c>
      <c r="J10081" t="s">
        <v>234</v>
      </c>
    </row>
    <row r="10082" spans="1:10">
      <c r="A10082" t="str">
        <f t="shared" si="157"/>
        <v>C56-C572015FemaleNon-Maori17</v>
      </c>
      <c r="B10082">
        <v>2015</v>
      </c>
      <c r="C10082" t="s">
        <v>27</v>
      </c>
      <c r="D10082" t="s">
        <v>120</v>
      </c>
      <c r="E10082">
        <v>17</v>
      </c>
      <c r="F10082" t="s">
        <v>155</v>
      </c>
      <c r="G10082">
        <v>24</v>
      </c>
      <c r="H10082">
        <v>54.669703869999999</v>
      </c>
      <c r="I10082" t="s">
        <v>105</v>
      </c>
      <c r="J10082" t="s">
        <v>233</v>
      </c>
    </row>
    <row r="10083" spans="1:10">
      <c r="A10083" t="str">
        <f t="shared" si="157"/>
        <v>C64-C66, C682015FemaleNon-Maori17</v>
      </c>
      <c r="B10083">
        <v>2015</v>
      </c>
      <c r="C10083" t="s">
        <v>27</v>
      </c>
      <c r="D10083" t="s">
        <v>120</v>
      </c>
      <c r="E10083">
        <v>17</v>
      </c>
      <c r="F10083" t="s">
        <v>155</v>
      </c>
      <c r="G10083">
        <v>16</v>
      </c>
      <c r="H10083">
        <v>36.44646925</v>
      </c>
      <c r="I10083" t="s">
        <v>94</v>
      </c>
      <c r="J10083" t="s">
        <v>164</v>
      </c>
    </row>
    <row r="10084" spans="1:10">
      <c r="A10084" t="str">
        <f t="shared" si="157"/>
        <v>C672015FemaleNon-Maori17</v>
      </c>
      <c r="B10084">
        <v>2015</v>
      </c>
      <c r="C10084" t="s">
        <v>27</v>
      </c>
      <c r="D10084" t="s">
        <v>120</v>
      </c>
      <c r="E10084">
        <v>17</v>
      </c>
      <c r="F10084" t="s">
        <v>155</v>
      </c>
      <c r="G10084">
        <v>15</v>
      </c>
      <c r="H10084">
        <v>34.168564920000001</v>
      </c>
      <c r="I10084" t="s">
        <v>95</v>
      </c>
      <c r="J10084" t="s">
        <v>226</v>
      </c>
    </row>
    <row r="10085" spans="1:10">
      <c r="A10085" t="str">
        <f t="shared" si="157"/>
        <v>C692015FemaleNon-Maori17</v>
      </c>
      <c r="B10085">
        <v>2015</v>
      </c>
      <c r="C10085" t="s">
        <v>27</v>
      </c>
      <c r="D10085" t="s">
        <v>120</v>
      </c>
      <c r="E10085">
        <v>17</v>
      </c>
      <c r="F10085" t="s">
        <v>155</v>
      </c>
      <c r="G10085">
        <v>1</v>
      </c>
      <c r="H10085">
        <v>2.277904328</v>
      </c>
      <c r="I10085" t="s">
        <v>165</v>
      </c>
      <c r="J10085" t="s">
        <v>166</v>
      </c>
    </row>
    <row r="10086" spans="1:10">
      <c r="A10086" t="str">
        <f t="shared" si="157"/>
        <v>C712015FemaleNon-Maori17</v>
      </c>
      <c r="B10086">
        <v>2015</v>
      </c>
      <c r="C10086" t="s">
        <v>27</v>
      </c>
      <c r="D10086" t="s">
        <v>120</v>
      </c>
      <c r="E10086">
        <v>17</v>
      </c>
      <c r="F10086" t="s">
        <v>155</v>
      </c>
      <c r="G10086">
        <v>11</v>
      </c>
      <c r="H10086">
        <v>25.056947610000002</v>
      </c>
      <c r="I10086" t="s">
        <v>96</v>
      </c>
      <c r="J10086" t="s">
        <v>167</v>
      </c>
    </row>
    <row r="10087" spans="1:10">
      <c r="A10087" t="str">
        <f t="shared" si="157"/>
        <v>C732015FemaleNon-Maori17</v>
      </c>
      <c r="B10087">
        <v>2015</v>
      </c>
      <c r="C10087" t="s">
        <v>27</v>
      </c>
      <c r="D10087" t="s">
        <v>120</v>
      </c>
      <c r="E10087">
        <v>17</v>
      </c>
      <c r="F10087" t="s">
        <v>155</v>
      </c>
      <c r="G10087">
        <v>3</v>
      </c>
      <c r="H10087">
        <v>6.8337129839999999</v>
      </c>
      <c r="I10087" t="s">
        <v>97</v>
      </c>
      <c r="J10087" t="s">
        <v>183</v>
      </c>
    </row>
    <row r="10088" spans="1:10">
      <c r="A10088" t="str">
        <f t="shared" si="157"/>
        <v>C762015FemaleNon-Maori17</v>
      </c>
      <c r="B10088">
        <v>2015</v>
      </c>
      <c r="C10088" t="s">
        <v>27</v>
      </c>
      <c r="D10088" t="s">
        <v>120</v>
      </c>
      <c r="E10088">
        <v>17</v>
      </c>
      <c r="F10088" t="s">
        <v>155</v>
      </c>
      <c r="G10088">
        <v>1</v>
      </c>
      <c r="H10088">
        <v>2.277904328</v>
      </c>
      <c r="I10088" t="s">
        <v>231</v>
      </c>
      <c r="J10088" t="s">
        <v>232</v>
      </c>
    </row>
    <row r="10089" spans="1:10">
      <c r="A10089" t="str">
        <f t="shared" si="157"/>
        <v>C77-C792015FemaleNon-Maori17</v>
      </c>
      <c r="B10089">
        <v>2015</v>
      </c>
      <c r="C10089" t="s">
        <v>27</v>
      </c>
      <c r="D10089" t="s">
        <v>120</v>
      </c>
      <c r="E10089">
        <v>17</v>
      </c>
      <c r="F10089" t="s">
        <v>155</v>
      </c>
      <c r="G10089">
        <v>33</v>
      </c>
      <c r="H10089">
        <v>75.170842820000004</v>
      </c>
      <c r="I10089" t="s">
        <v>215</v>
      </c>
      <c r="J10089" t="s">
        <v>216</v>
      </c>
    </row>
    <row r="10090" spans="1:10">
      <c r="A10090" t="str">
        <f t="shared" si="157"/>
        <v>C802015FemaleNon-Maori17</v>
      </c>
      <c r="B10090">
        <v>2015</v>
      </c>
      <c r="C10090" t="s">
        <v>27</v>
      </c>
      <c r="D10090" t="s">
        <v>120</v>
      </c>
      <c r="E10090">
        <v>17</v>
      </c>
      <c r="F10090" t="s">
        <v>155</v>
      </c>
      <c r="G10090">
        <v>3</v>
      </c>
      <c r="H10090">
        <v>6.8337129839999999</v>
      </c>
      <c r="I10090" t="s">
        <v>229</v>
      </c>
      <c r="J10090" t="s">
        <v>230</v>
      </c>
    </row>
    <row r="10091" spans="1:10">
      <c r="A10091" t="str">
        <f t="shared" si="157"/>
        <v>C82-C86, C962015FemaleNon-Maori17</v>
      </c>
      <c r="B10091">
        <v>2015</v>
      </c>
      <c r="C10091" t="s">
        <v>27</v>
      </c>
      <c r="D10091" t="s">
        <v>120</v>
      </c>
      <c r="E10091">
        <v>17</v>
      </c>
      <c r="F10091" t="s">
        <v>155</v>
      </c>
      <c r="G10091">
        <v>48</v>
      </c>
      <c r="H10091">
        <v>109.3394077</v>
      </c>
      <c r="I10091" t="s">
        <v>99</v>
      </c>
      <c r="J10091" t="s">
        <v>173</v>
      </c>
    </row>
    <row r="10092" spans="1:10">
      <c r="A10092" t="str">
        <f t="shared" si="157"/>
        <v>C882015FemaleNon-Maori17</v>
      </c>
      <c r="B10092">
        <v>2015</v>
      </c>
      <c r="C10092" t="s">
        <v>27</v>
      </c>
      <c r="D10092" t="s">
        <v>120</v>
      </c>
      <c r="E10092">
        <v>17</v>
      </c>
      <c r="F10092" t="s">
        <v>155</v>
      </c>
      <c r="G10092">
        <v>2</v>
      </c>
      <c r="H10092">
        <v>4.555808656</v>
      </c>
      <c r="I10092" t="s">
        <v>195</v>
      </c>
      <c r="J10092" t="s">
        <v>196</v>
      </c>
    </row>
    <row r="10093" spans="1:10">
      <c r="A10093" t="str">
        <f t="shared" si="157"/>
        <v>C902015FemaleNon-Maori17</v>
      </c>
      <c r="B10093">
        <v>2015</v>
      </c>
      <c r="C10093" t="s">
        <v>27</v>
      </c>
      <c r="D10093" t="s">
        <v>120</v>
      </c>
      <c r="E10093">
        <v>17</v>
      </c>
      <c r="F10093" t="s">
        <v>155</v>
      </c>
      <c r="G10093">
        <v>23</v>
      </c>
      <c r="H10093">
        <v>52.391799540000001</v>
      </c>
      <c r="I10093" t="s">
        <v>100</v>
      </c>
      <c r="J10093" t="s">
        <v>205</v>
      </c>
    </row>
    <row r="10094" spans="1:10">
      <c r="A10094" t="str">
        <f t="shared" si="157"/>
        <v>C91-C952015FemaleNon-Maori17</v>
      </c>
      <c r="B10094">
        <v>2015</v>
      </c>
      <c r="C10094" t="s">
        <v>27</v>
      </c>
      <c r="D10094" t="s">
        <v>120</v>
      </c>
      <c r="E10094">
        <v>17</v>
      </c>
      <c r="F10094" t="s">
        <v>155</v>
      </c>
      <c r="G10094">
        <v>25</v>
      </c>
      <c r="H10094">
        <v>56.947608199999998</v>
      </c>
      <c r="I10094" t="s">
        <v>101</v>
      </c>
      <c r="J10094" t="s">
        <v>174</v>
      </c>
    </row>
    <row r="10095" spans="1:10">
      <c r="A10095" t="str">
        <f t="shared" si="157"/>
        <v>D45-D472015FemaleNon-Maori17</v>
      </c>
      <c r="B10095">
        <v>2015</v>
      </c>
      <c r="C10095" t="s">
        <v>27</v>
      </c>
      <c r="D10095" t="s">
        <v>120</v>
      </c>
      <c r="E10095">
        <v>17</v>
      </c>
      <c r="F10095" t="s">
        <v>155</v>
      </c>
      <c r="G10095">
        <v>21</v>
      </c>
      <c r="H10095">
        <v>47.835990889999998</v>
      </c>
      <c r="I10095" t="s">
        <v>140</v>
      </c>
      <c r="J10095" t="s">
        <v>181</v>
      </c>
    </row>
    <row r="10096" spans="1:10">
      <c r="A10096" t="str">
        <f t="shared" si="157"/>
        <v>C00-C142016FemaleNon-Maori17</v>
      </c>
      <c r="B10096">
        <v>2016</v>
      </c>
      <c r="C10096" t="s">
        <v>27</v>
      </c>
      <c r="D10096" t="s">
        <v>120</v>
      </c>
      <c r="E10096">
        <v>17</v>
      </c>
      <c r="F10096" t="s">
        <v>155</v>
      </c>
      <c r="G10096">
        <v>17</v>
      </c>
      <c r="H10096">
        <v>38.531278329999999</v>
      </c>
      <c r="I10096" t="s">
        <v>86</v>
      </c>
      <c r="J10096" t="s">
        <v>180</v>
      </c>
    </row>
    <row r="10097" spans="1:10">
      <c r="A10097" t="str">
        <f t="shared" si="157"/>
        <v>C152016FemaleNon-Maori17</v>
      </c>
      <c r="B10097">
        <v>2016</v>
      </c>
      <c r="C10097" t="s">
        <v>27</v>
      </c>
      <c r="D10097" t="s">
        <v>120</v>
      </c>
      <c r="E10097">
        <v>17</v>
      </c>
      <c r="F10097" t="s">
        <v>155</v>
      </c>
      <c r="G10097">
        <v>15</v>
      </c>
      <c r="H10097">
        <v>33.998186760000003</v>
      </c>
      <c r="I10097" t="s">
        <v>87</v>
      </c>
      <c r="J10097" t="s">
        <v>217</v>
      </c>
    </row>
    <row r="10098" spans="1:10">
      <c r="A10098" t="str">
        <f t="shared" si="157"/>
        <v>C162016FemaleNon-Maori17</v>
      </c>
      <c r="B10098">
        <v>2016</v>
      </c>
      <c r="C10098" t="s">
        <v>27</v>
      </c>
      <c r="D10098" t="s">
        <v>120</v>
      </c>
      <c r="E10098">
        <v>17</v>
      </c>
      <c r="F10098" t="s">
        <v>155</v>
      </c>
      <c r="G10098">
        <v>20</v>
      </c>
      <c r="H10098">
        <v>45.330915679999997</v>
      </c>
      <c r="I10098" t="s">
        <v>88</v>
      </c>
      <c r="J10098" t="s">
        <v>188</v>
      </c>
    </row>
    <row r="10099" spans="1:10">
      <c r="A10099" t="str">
        <f t="shared" si="157"/>
        <v>C172016FemaleNon-Maori17</v>
      </c>
      <c r="B10099">
        <v>2016</v>
      </c>
      <c r="C10099" t="s">
        <v>27</v>
      </c>
      <c r="D10099" t="s">
        <v>120</v>
      </c>
      <c r="E10099">
        <v>17</v>
      </c>
      <c r="F10099" t="s">
        <v>155</v>
      </c>
      <c r="G10099">
        <v>3</v>
      </c>
      <c r="H10099">
        <v>6.7996373529999996</v>
      </c>
      <c r="I10099" t="s">
        <v>208</v>
      </c>
      <c r="J10099" t="s">
        <v>209</v>
      </c>
    </row>
    <row r="10100" spans="1:10">
      <c r="A10100" t="str">
        <f t="shared" si="157"/>
        <v>C18-C212016FemaleNon-Maori17</v>
      </c>
      <c r="B10100">
        <v>2016</v>
      </c>
      <c r="C10100" t="s">
        <v>27</v>
      </c>
      <c r="D10100" t="s">
        <v>120</v>
      </c>
      <c r="E10100">
        <v>17</v>
      </c>
      <c r="F10100" t="s">
        <v>155</v>
      </c>
      <c r="G10100">
        <v>208</v>
      </c>
      <c r="H10100">
        <v>471.44152309999998</v>
      </c>
      <c r="I10100" t="s">
        <v>89</v>
      </c>
      <c r="J10100" t="s">
        <v>182</v>
      </c>
    </row>
    <row r="10101" spans="1:10">
      <c r="A10101" t="str">
        <f t="shared" si="157"/>
        <v>C222016FemaleNon-Maori17</v>
      </c>
      <c r="B10101">
        <v>2016</v>
      </c>
      <c r="C10101" t="s">
        <v>27</v>
      </c>
      <c r="D10101" t="s">
        <v>120</v>
      </c>
      <c r="E10101">
        <v>17</v>
      </c>
      <c r="F10101" t="s">
        <v>155</v>
      </c>
      <c r="G10101">
        <v>8</v>
      </c>
      <c r="H10101">
        <v>18.132366269999999</v>
      </c>
      <c r="I10101" t="s">
        <v>90</v>
      </c>
      <c r="J10101" t="s">
        <v>159</v>
      </c>
    </row>
    <row r="10102" spans="1:10">
      <c r="A10102" t="str">
        <f t="shared" si="157"/>
        <v>C232016FemaleNon-Maori17</v>
      </c>
      <c r="B10102">
        <v>2016</v>
      </c>
      <c r="C10102" t="s">
        <v>27</v>
      </c>
      <c r="D10102" t="s">
        <v>120</v>
      </c>
      <c r="E10102">
        <v>17</v>
      </c>
      <c r="F10102" t="s">
        <v>155</v>
      </c>
      <c r="G10102">
        <v>7</v>
      </c>
      <c r="H10102">
        <v>15.865820490000001</v>
      </c>
      <c r="I10102" t="s">
        <v>227</v>
      </c>
      <c r="J10102" t="s">
        <v>228</v>
      </c>
    </row>
    <row r="10103" spans="1:10">
      <c r="A10103" t="str">
        <f t="shared" si="157"/>
        <v>C242016FemaleNon-Maori17</v>
      </c>
      <c r="B10103">
        <v>2016</v>
      </c>
      <c r="C10103" t="s">
        <v>27</v>
      </c>
      <c r="D10103" t="s">
        <v>120</v>
      </c>
      <c r="E10103">
        <v>17</v>
      </c>
      <c r="F10103" t="s">
        <v>155</v>
      </c>
      <c r="G10103">
        <v>2</v>
      </c>
      <c r="H10103">
        <v>4.5330915679999997</v>
      </c>
      <c r="I10103" t="s">
        <v>220</v>
      </c>
      <c r="J10103" t="s">
        <v>221</v>
      </c>
    </row>
    <row r="10104" spans="1:10">
      <c r="A10104" t="str">
        <f t="shared" si="157"/>
        <v>C252016FemaleNon-Maori17</v>
      </c>
      <c r="B10104">
        <v>2016</v>
      </c>
      <c r="C10104" t="s">
        <v>27</v>
      </c>
      <c r="D10104" t="s">
        <v>120</v>
      </c>
      <c r="E10104">
        <v>17</v>
      </c>
      <c r="F10104" t="s">
        <v>155</v>
      </c>
      <c r="G10104">
        <v>26</v>
      </c>
      <c r="H10104">
        <v>58.93019039</v>
      </c>
      <c r="I10104" t="s">
        <v>91</v>
      </c>
      <c r="J10104" t="s">
        <v>197</v>
      </c>
    </row>
    <row r="10105" spans="1:10">
      <c r="A10105" t="str">
        <f t="shared" si="157"/>
        <v>C262016FemaleNon-Maori17</v>
      </c>
      <c r="B10105">
        <v>2016</v>
      </c>
      <c r="C10105" t="s">
        <v>27</v>
      </c>
      <c r="D10105" t="s">
        <v>120</v>
      </c>
      <c r="E10105">
        <v>17</v>
      </c>
      <c r="F10105" t="s">
        <v>155</v>
      </c>
      <c r="G10105">
        <v>8</v>
      </c>
      <c r="H10105">
        <v>18.132366269999999</v>
      </c>
      <c r="I10105" t="s">
        <v>198</v>
      </c>
      <c r="J10105" t="s">
        <v>199</v>
      </c>
    </row>
    <row r="10106" spans="1:10">
      <c r="A10106" t="str">
        <f t="shared" si="157"/>
        <v>C33-C342016FemaleNon-Maori17</v>
      </c>
      <c r="B10106">
        <v>2016</v>
      </c>
      <c r="C10106" t="s">
        <v>27</v>
      </c>
      <c r="D10106" t="s">
        <v>120</v>
      </c>
      <c r="E10106">
        <v>17</v>
      </c>
      <c r="F10106" t="s">
        <v>155</v>
      </c>
      <c r="G10106">
        <v>96</v>
      </c>
      <c r="H10106">
        <v>217.5883953</v>
      </c>
      <c r="I10106" t="s">
        <v>92</v>
      </c>
      <c r="J10106" t="s">
        <v>175</v>
      </c>
    </row>
    <row r="10107" spans="1:10">
      <c r="A10107" t="str">
        <f t="shared" si="157"/>
        <v>C432016FemaleNon-Maori17</v>
      </c>
      <c r="B10107">
        <v>2016</v>
      </c>
      <c r="C10107" t="s">
        <v>27</v>
      </c>
      <c r="D10107" t="s">
        <v>120</v>
      </c>
      <c r="E10107">
        <v>17</v>
      </c>
      <c r="F10107" t="s">
        <v>155</v>
      </c>
      <c r="G10107">
        <v>82</v>
      </c>
      <c r="H10107">
        <v>185.85675430000001</v>
      </c>
      <c r="I10107" t="s">
        <v>93</v>
      </c>
      <c r="J10107" t="s">
        <v>186</v>
      </c>
    </row>
    <row r="10108" spans="1:10">
      <c r="A10108" t="str">
        <f t="shared" si="157"/>
        <v>C442016FemaleNon-Maori17</v>
      </c>
      <c r="B10108">
        <v>2016</v>
      </c>
      <c r="C10108" t="s">
        <v>27</v>
      </c>
      <c r="D10108" t="s">
        <v>120</v>
      </c>
      <c r="E10108">
        <v>17</v>
      </c>
      <c r="F10108" t="s">
        <v>155</v>
      </c>
      <c r="G10108">
        <v>11</v>
      </c>
      <c r="H10108">
        <v>24.932003630000001</v>
      </c>
      <c r="I10108" t="s">
        <v>176</v>
      </c>
      <c r="J10108" t="s">
        <v>177</v>
      </c>
    </row>
    <row r="10109" spans="1:10">
      <c r="A10109" t="str">
        <f t="shared" si="157"/>
        <v>C462016FemaleNon-Maori17</v>
      </c>
      <c r="B10109">
        <v>2016</v>
      </c>
      <c r="C10109" t="s">
        <v>27</v>
      </c>
      <c r="D10109" t="s">
        <v>120</v>
      </c>
      <c r="E10109">
        <v>17</v>
      </c>
      <c r="F10109" t="s">
        <v>155</v>
      </c>
      <c r="G10109">
        <v>1</v>
      </c>
      <c r="H10109">
        <v>2.2665457839999998</v>
      </c>
      <c r="I10109" t="s">
        <v>224</v>
      </c>
      <c r="J10109" t="s">
        <v>225</v>
      </c>
    </row>
    <row r="10110" spans="1:10">
      <c r="A10110" t="str">
        <f t="shared" si="157"/>
        <v>C472016FemaleNon-Maori17</v>
      </c>
      <c r="B10110">
        <v>2016</v>
      </c>
      <c r="C10110" t="s">
        <v>27</v>
      </c>
      <c r="D10110" t="s">
        <v>120</v>
      </c>
      <c r="E10110">
        <v>17</v>
      </c>
      <c r="F10110" t="s">
        <v>155</v>
      </c>
      <c r="G10110">
        <v>1</v>
      </c>
      <c r="H10110">
        <v>2.2665457839999998</v>
      </c>
      <c r="I10110" t="s">
        <v>178</v>
      </c>
      <c r="J10110" t="s">
        <v>179</v>
      </c>
    </row>
    <row r="10111" spans="1:10">
      <c r="A10111" t="str">
        <f t="shared" si="157"/>
        <v>C482016FemaleNon-Maori17</v>
      </c>
      <c r="B10111">
        <v>2016</v>
      </c>
      <c r="C10111" t="s">
        <v>27</v>
      </c>
      <c r="D10111" t="s">
        <v>120</v>
      </c>
      <c r="E10111">
        <v>17</v>
      </c>
      <c r="F10111" t="s">
        <v>155</v>
      </c>
      <c r="G10111">
        <v>2</v>
      </c>
      <c r="H10111">
        <v>4.5330915679999997</v>
      </c>
      <c r="I10111" t="s">
        <v>200</v>
      </c>
      <c r="J10111" t="s">
        <v>201</v>
      </c>
    </row>
    <row r="10112" spans="1:10">
      <c r="A10112" t="str">
        <f t="shared" si="157"/>
        <v>C492016FemaleNon-Maori17</v>
      </c>
      <c r="B10112">
        <v>2016</v>
      </c>
      <c r="C10112" t="s">
        <v>27</v>
      </c>
      <c r="D10112" t="s">
        <v>120</v>
      </c>
      <c r="E10112">
        <v>17</v>
      </c>
      <c r="F10112" t="s">
        <v>155</v>
      </c>
      <c r="G10112">
        <v>3</v>
      </c>
      <c r="H10112">
        <v>6.7996373529999996</v>
      </c>
      <c r="I10112" t="s">
        <v>162</v>
      </c>
      <c r="J10112" t="s">
        <v>163</v>
      </c>
    </row>
    <row r="10113" spans="1:10">
      <c r="A10113" t="str">
        <f t="shared" si="157"/>
        <v>C502016FemaleNon-Maori17</v>
      </c>
      <c r="B10113">
        <v>2016</v>
      </c>
      <c r="C10113" t="s">
        <v>27</v>
      </c>
      <c r="D10113" t="s">
        <v>120</v>
      </c>
      <c r="E10113">
        <v>17</v>
      </c>
      <c r="F10113" t="s">
        <v>155</v>
      </c>
      <c r="G10113">
        <v>158</v>
      </c>
      <c r="H10113">
        <v>358.11423389999999</v>
      </c>
      <c r="I10113" t="s">
        <v>102</v>
      </c>
      <c r="J10113" t="s">
        <v>214</v>
      </c>
    </row>
    <row r="10114" spans="1:10">
      <c r="A10114" t="str">
        <f t="shared" si="157"/>
        <v>C512016FemaleNon-Maori17</v>
      </c>
      <c r="B10114">
        <v>2016</v>
      </c>
      <c r="C10114" t="s">
        <v>27</v>
      </c>
      <c r="D10114" t="s">
        <v>120</v>
      </c>
      <c r="E10114">
        <v>17</v>
      </c>
      <c r="F10114" t="s">
        <v>155</v>
      </c>
      <c r="G10114">
        <v>2</v>
      </c>
      <c r="H10114">
        <v>4.5330915679999997</v>
      </c>
      <c r="I10114" t="s">
        <v>106</v>
      </c>
      <c r="J10114" t="s">
        <v>238</v>
      </c>
    </row>
    <row r="10115" spans="1:10">
      <c r="A10115" t="str">
        <f t="shared" ref="A10115:A10178" si="158">I10115&amp;B10115&amp;C10115&amp;D10115&amp;E10115</f>
        <v>C522016FemaleNon-Maori17</v>
      </c>
      <c r="B10115">
        <v>2016</v>
      </c>
      <c r="C10115" t="s">
        <v>27</v>
      </c>
      <c r="D10115" t="s">
        <v>120</v>
      </c>
      <c r="E10115">
        <v>17</v>
      </c>
      <c r="F10115" t="s">
        <v>155</v>
      </c>
      <c r="G10115">
        <v>2</v>
      </c>
      <c r="H10115">
        <v>4.5330915679999997</v>
      </c>
      <c r="I10115" t="s">
        <v>239</v>
      </c>
      <c r="J10115" t="s">
        <v>240</v>
      </c>
    </row>
    <row r="10116" spans="1:10">
      <c r="A10116" t="str">
        <f t="shared" si="158"/>
        <v>C532016FemaleNon-Maori17</v>
      </c>
      <c r="B10116">
        <v>2016</v>
      </c>
      <c r="C10116" t="s">
        <v>27</v>
      </c>
      <c r="D10116" t="s">
        <v>120</v>
      </c>
      <c r="E10116">
        <v>17</v>
      </c>
      <c r="F10116" t="s">
        <v>155</v>
      </c>
      <c r="G10116">
        <v>5</v>
      </c>
      <c r="H10116">
        <v>11.332728919999999</v>
      </c>
      <c r="I10116" t="s">
        <v>103</v>
      </c>
      <c r="J10116" t="s">
        <v>235</v>
      </c>
    </row>
    <row r="10117" spans="1:10">
      <c r="A10117" t="str">
        <f t="shared" si="158"/>
        <v>C54-C552016FemaleNon-Maori17</v>
      </c>
      <c r="B10117">
        <v>2016</v>
      </c>
      <c r="C10117" t="s">
        <v>27</v>
      </c>
      <c r="D10117" t="s">
        <v>120</v>
      </c>
      <c r="E10117">
        <v>17</v>
      </c>
      <c r="F10117" t="s">
        <v>155</v>
      </c>
      <c r="G10117">
        <v>29</v>
      </c>
      <c r="H10117">
        <v>65.729827740000005</v>
      </c>
      <c r="I10117" t="s">
        <v>104</v>
      </c>
      <c r="J10117" t="s">
        <v>234</v>
      </c>
    </row>
    <row r="10118" spans="1:10">
      <c r="A10118" t="str">
        <f t="shared" si="158"/>
        <v>C56-C572016FemaleNon-Maori17</v>
      </c>
      <c r="B10118">
        <v>2016</v>
      </c>
      <c r="C10118" t="s">
        <v>27</v>
      </c>
      <c r="D10118" t="s">
        <v>120</v>
      </c>
      <c r="E10118">
        <v>17</v>
      </c>
      <c r="F10118" t="s">
        <v>155</v>
      </c>
      <c r="G10118">
        <v>26</v>
      </c>
      <c r="H10118">
        <v>58.93019039</v>
      </c>
      <c r="I10118" t="s">
        <v>105</v>
      </c>
      <c r="J10118" t="s">
        <v>233</v>
      </c>
    </row>
    <row r="10119" spans="1:10">
      <c r="A10119" t="str">
        <f t="shared" si="158"/>
        <v>C64-C66, C682016FemaleNon-Maori17</v>
      </c>
      <c r="B10119">
        <v>2016</v>
      </c>
      <c r="C10119" t="s">
        <v>27</v>
      </c>
      <c r="D10119" t="s">
        <v>120</v>
      </c>
      <c r="E10119">
        <v>17</v>
      </c>
      <c r="F10119" t="s">
        <v>155</v>
      </c>
      <c r="G10119">
        <v>18</v>
      </c>
      <c r="H10119">
        <v>40.797824120000001</v>
      </c>
      <c r="I10119" t="s">
        <v>94</v>
      </c>
      <c r="J10119" t="s">
        <v>164</v>
      </c>
    </row>
    <row r="10120" spans="1:10">
      <c r="A10120" t="str">
        <f t="shared" si="158"/>
        <v>C672016FemaleNon-Maori17</v>
      </c>
      <c r="B10120">
        <v>2016</v>
      </c>
      <c r="C10120" t="s">
        <v>27</v>
      </c>
      <c r="D10120" t="s">
        <v>120</v>
      </c>
      <c r="E10120">
        <v>17</v>
      </c>
      <c r="F10120" t="s">
        <v>155</v>
      </c>
      <c r="G10120">
        <v>16</v>
      </c>
      <c r="H10120">
        <v>36.264732549999998</v>
      </c>
      <c r="I10120" t="s">
        <v>95</v>
      </c>
      <c r="J10120" t="s">
        <v>226</v>
      </c>
    </row>
    <row r="10121" spans="1:10">
      <c r="A10121" t="str">
        <f t="shared" si="158"/>
        <v>C692016FemaleNon-Maori17</v>
      </c>
      <c r="B10121">
        <v>2016</v>
      </c>
      <c r="C10121" t="s">
        <v>27</v>
      </c>
      <c r="D10121" t="s">
        <v>120</v>
      </c>
      <c r="E10121">
        <v>17</v>
      </c>
      <c r="F10121" t="s">
        <v>155</v>
      </c>
      <c r="G10121">
        <v>2</v>
      </c>
      <c r="H10121">
        <v>4.5330915679999997</v>
      </c>
      <c r="I10121" t="s">
        <v>165</v>
      </c>
      <c r="J10121" t="s">
        <v>166</v>
      </c>
    </row>
    <row r="10122" spans="1:10">
      <c r="A10122" t="str">
        <f t="shared" si="158"/>
        <v>C712016FemaleNon-Maori17</v>
      </c>
      <c r="B10122">
        <v>2016</v>
      </c>
      <c r="C10122" t="s">
        <v>27</v>
      </c>
      <c r="D10122" t="s">
        <v>120</v>
      </c>
      <c r="E10122">
        <v>17</v>
      </c>
      <c r="F10122" t="s">
        <v>155</v>
      </c>
      <c r="G10122">
        <v>9</v>
      </c>
      <c r="H10122">
        <v>20.398912060000001</v>
      </c>
      <c r="I10122" t="s">
        <v>96</v>
      </c>
      <c r="J10122" t="s">
        <v>167</v>
      </c>
    </row>
    <row r="10123" spans="1:10">
      <c r="A10123" t="str">
        <f t="shared" si="158"/>
        <v>C732016FemaleNon-Maori17</v>
      </c>
      <c r="B10123">
        <v>2016</v>
      </c>
      <c r="C10123" t="s">
        <v>27</v>
      </c>
      <c r="D10123" t="s">
        <v>120</v>
      </c>
      <c r="E10123">
        <v>17</v>
      </c>
      <c r="F10123" t="s">
        <v>155</v>
      </c>
      <c r="G10123">
        <v>6</v>
      </c>
      <c r="H10123">
        <v>13.59927471</v>
      </c>
      <c r="I10123" t="s">
        <v>97</v>
      </c>
      <c r="J10123" t="s">
        <v>183</v>
      </c>
    </row>
    <row r="10124" spans="1:10">
      <c r="A10124" t="str">
        <f t="shared" si="158"/>
        <v>C742016FemaleNon-Maori17</v>
      </c>
      <c r="B10124">
        <v>2016</v>
      </c>
      <c r="C10124" t="s">
        <v>27</v>
      </c>
      <c r="D10124" t="s">
        <v>120</v>
      </c>
      <c r="E10124">
        <v>17</v>
      </c>
      <c r="F10124" t="s">
        <v>155</v>
      </c>
      <c r="G10124">
        <v>1</v>
      </c>
      <c r="H10124">
        <v>2.2665457839999998</v>
      </c>
      <c r="I10124" t="s">
        <v>170</v>
      </c>
      <c r="J10124" t="s">
        <v>171</v>
      </c>
    </row>
    <row r="10125" spans="1:10">
      <c r="A10125" t="str">
        <f t="shared" si="158"/>
        <v>C762016FemaleNon-Maori17</v>
      </c>
      <c r="B10125">
        <v>2016</v>
      </c>
      <c r="C10125" t="s">
        <v>27</v>
      </c>
      <c r="D10125" t="s">
        <v>120</v>
      </c>
      <c r="E10125">
        <v>17</v>
      </c>
      <c r="F10125" t="s">
        <v>155</v>
      </c>
      <c r="G10125">
        <v>3</v>
      </c>
      <c r="H10125">
        <v>6.7996373529999996</v>
      </c>
      <c r="I10125" t="s">
        <v>231</v>
      </c>
      <c r="J10125" t="s">
        <v>232</v>
      </c>
    </row>
    <row r="10126" spans="1:10">
      <c r="A10126" t="str">
        <f t="shared" si="158"/>
        <v>C77-C792016FemaleNon-Maori17</v>
      </c>
      <c r="B10126">
        <v>2016</v>
      </c>
      <c r="C10126" t="s">
        <v>27</v>
      </c>
      <c r="D10126" t="s">
        <v>120</v>
      </c>
      <c r="E10126">
        <v>17</v>
      </c>
      <c r="F10126" t="s">
        <v>155</v>
      </c>
      <c r="G10126">
        <v>25</v>
      </c>
      <c r="H10126">
        <v>56.663644609999999</v>
      </c>
      <c r="I10126" t="s">
        <v>215</v>
      </c>
      <c r="J10126" t="s">
        <v>216</v>
      </c>
    </row>
    <row r="10127" spans="1:10">
      <c r="A10127" t="str">
        <f t="shared" si="158"/>
        <v>C802016FemaleNon-Maori17</v>
      </c>
      <c r="B10127">
        <v>2016</v>
      </c>
      <c r="C10127" t="s">
        <v>27</v>
      </c>
      <c r="D10127" t="s">
        <v>120</v>
      </c>
      <c r="E10127">
        <v>17</v>
      </c>
      <c r="F10127" t="s">
        <v>155</v>
      </c>
      <c r="G10127">
        <v>9</v>
      </c>
      <c r="H10127">
        <v>20.398912060000001</v>
      </c>
      <c r="I10127" t="s">
        <v>229</v>
      </c>
      <c r="J10127" t="s">
        <v>230</v>
      </c>
    </row>
    <row r="10128" spans="1:10">
      <c r="A10128" t="str">
        <f t="shared" si="158"/>
        <v>C812016FemaleNon-Maori17</v>
      </c>
      <c r="B10128">
        <v>2016</v>
      </c>
      <c r="C10128" t="s">
        <v>27</v>
      </c>
      <c r="D10128" t="s">
        <v>120</v>
      </c>
      <c r="E10128">
        <v>17</v>
      </c>
      <c r="F10128" t="s">
        <v>155</v>
      </c>
      <c r="G10128">
        <v>1</v>
      </c>
      <c r="H10128">
        <v>2.2665457839999998</v>
      </c>
      <c r="I10128" t="s">
        <v>98</v>
      </c>
      <c r="J10128" t="s">
        <v>172</v>
      </c>
    </row>
    <row r="10129" spans="1:10">
      <c r="A10129" t="str">
        <f t="shared" si="158"/>
        <v>C82-C86, C962016FemaleNon-Maori17</v>
      </c>
      <c r="B10129">
        <v>2016</v>
      </c>
      <c r="C10129" t="s">
        <v>27</v>
      </c>
      <c r="D10129" t="s">
        <v>120</v>
      </c>
      <c r="E10129">
        <v>17</v>
      </c>
      <c r="F10129" t="s">
        <v>155</v>
      </c>
      <c r="G10129">
        <v>35</v>
      </c>
      <c r="H10129">
        <v>79.329102449999993</v>
      </c>
      <c r="I10129" t="s">
        <v>99</v>
      </c>
      <c r="J10129" t="s">
        <v>173</v>
      </c>
    </row>
    <row r="10130" spans="1:10">
      <c r="A10130" t="str">
        <f t="shared" si="158"/>
        <v>C882016FemaleNon-Maori17</v>
      </c>
      <c r="B10130">
        <v>2016</v>
      </c>
      <c r="C10130" t="s">
        <v>27</v>
      </c>
      <c r="D10130" t="s">
        <v>120</v>
      </c>
      <c r="E10130">
        <v>17</v>
      </c>
      <c r="F10130" t="s">
        <v>155</v>
      </c>
      <c r="G10130">
        <v>1</v>
      </c>
      <c r="H10130">
        <v>2.2665457839999998</v>
      </c>
      <c r="I10130" t="s">
        <v>195</v>
      </c>
      <c r="J10130" t="s">
        <v>196</v>
      </c>
    </row>
    <row r="10131" spans="1:10">
      <c r="A10131" t="str">
        <f t="shared" si="158"/>
        <v>C902016FemaleNon-Maori17</v>
      </c>
      <c r="B10131">
        <v>2016</v>
      </c>
      <c r="C10131" t="s">
        <v>27</v>
      </c>
      <c r="D10131" t="s">
        <v>120</v>
      </c>
      <c r="E10131">
        <v>17</v>
      </c>
      <c r="F10131" t="s">
        <v>155</v>
      </c>
      <c r="G10131">
        <v>21</v>
      </c>
      <c r="H10131">
        <v>47.597461469999999</v>
      </c>
      <c r="I10131" t="s">
        <v>100</v>
      </c>
      <c r="J10131" t="s">
        <v>205</v>
      </c>
    </row>
    <row r="10132" spans="1:10">
      <c r="A10132" t="str">
        <f t="shared" si="158"/>
        <v>C91-C952016FemaleNon-Maori17</v>
      </c>
      <c r="B10132">
        <v>2016</v>
      </c>
      <c r="C10132" t="s">
        <v>27</v>
      </c>
      <c r="D10132" t="s">
        <v>120</v>
      </c>
      <c r="E10132">
        <v>17</v>
      </c>
      <c r="F10132" t="s">
        <v>155</v>
      </c>
      <c r="G10132">
        <v>17</v>
      </c>
      <c r="H10132">
        <v>38.531278329999999</v>
      </c>
      <c r="I10132" t="s">
        <v>101</v>
      </c>
      <c r="J10132" t="s">
        <v>174</v>
      </c>
    </row>
    <row r="10133" spans="1:10">
      <c r="A10133" t="str">
        <f t="shared" si="158"/>
        <v>D45-D472016FemaleNon-Maori17</v>
      </c>
      <c r="B10133">
        <v>2016</v>
      </c>
      <c r="C10133" t="s">
        <v>27</v>
      </c>
      <c r="D10133" t="s">
        <v>120</v>
      </c>
      <c r="E10133">
        <v>17</v>
      </c>
      <c r="F10133" t="s">
        <v>155</v>
      </c>
      <c r="G10133">
        <v>23</v>
      </c>
      <c r="H10133">
        <v>52.130553040000002</v>
      </c>
      <c r="I10133" t="s">
        <v>140</v>
      </c>
      <c r="J10133" t="s">
        <v>181</v>
      </c>
    </row>
    <row r="10134" spans="1:10">
      <c r="A10134" t="str">
        <f t="shared" si="158"/>
        <v>C00-C142017FemaleNon-Maori17</v>
      </c>
      <c r="B10134">
        <v>2017</v>
      </c>
      <c r="C10134" t="s">
        <v>27</v>
      </c>
      <c r="D10134" t="s">
        <v>120</v>
      </c>
      <c r="E10134">
        <v>17</v>
      </c>
      <c r="F10134" t="s">
        <v>155</v>
      </c>
      <c r="G10134">
        <v>9</v>
      </c>
      <c r="H10134">
        <v>19.937970759999999</v>
      </c>
      <c r="I10134" t="s">
        <v>86</v>
      </c>
      <c r="J10134" t="s">
        <v>180</v>
      </c>
    </row>
    <row r="10135" spans="1:10">
      <c r="A10135" t="str">
        <f t="shared" si="158"/>
        <v>C152017FemaleNon-Maori17</v>
      </c>
      <c r="B10135">
        <v>2017</v>
      </c>
      <c r="C10135" t="s">
        <v>27</v>
      </c>
      <c r="D10135" t="s">
        <v>120</v>
      </c>
      <c r="E10135">
        <v>17</v>
      </c>
      <c r="F10135" t="s">
        <v>155</v>
      </c>
      <c r="G10135">
        <v>15</v>
      </c>
      <c r="H10135">
        <v>33.22995126</v>
      </c>
      <c r="I10135" t="s">
        <v>87</v>
      </c>
      <c r="J10135" t="s">
        <v>217</v>
      </c>
    </row>
    <row r="10136" spans="1:10">
      <c r="A10136" t="str">
        <f t="shared" si="158"/>
        <v>C162017FemaleNon-Maori17</v>
      </c>
      <c r="B10136">
        <v>2017</v>
      </c>
      <c r="C10136" t="s">
        <v>27</v>
      </c>
      <c r="D10136" t="s">
        <v>120</v>
      </c>
      <c r="E10136">
        <v>17</v>
      </c>
      <c r="F10136" t="s">
        <v>155</v>
      </c>
      <c r="G10136">
        <v>10</v>
      </c>
      <c r="H10136">
        <v>22.15330084</v>
      </c>
      <c r="I10136" t="s">
        <v>88</v>
      </c>
      <c r="J10136" t="s">
        <v>188</v>
      </c>
    </row>
    <row r="10137" spans="1:10">
      <c r="A10137" t="str">
        <f t="shared" si="158"/>
        <v>C172017FemaleNon-Maori17</v>
      </c>
      <c r="B10137">
        <v>2017</v>
      </c>
      <c r="C10137" t="s">
        <v>27</v>
      </c>
      <c r="D10137" t="s">
        <v>120</v>
      </c>
      <c r="E10137">
        <v>17</v>
      </c>
      <c r="F10137" t="s">
        <v>155</v>
      </c>
      <c r="G10137">
        <v>3</v>
      </c>
      <c r="H10137">
        <v>6.6459902529999999</v>
      </c>
      <c r="I10137" t="s">
        <v>208</v>
      </c>
      <c r="J10137" t="s">
        <v>209</v>
      </c>
    </row>
    <row r="10138" spans="1:10">
      <c r="A10138" t="str">
        <f t="shared" si="158"/>
        <v>C18-C212017FemaleNon-Maori17</v>
      </c>
      <c r="B10138">
        <v>2017</v>
      </c>
      <c r="C10138" t="s">
        <v>27</v>
      </c>
      <c r="D10138" t="s">
        <v>120</v>
      </c>
      <c r="E10138">
        <v>17</v>
      </c>
      <c r="F10138" t="s">
        <v>155</v>
      </c>
      <c r="G10138">
        <v>207</v>
      </c>
      <c r="H10138">
        <v>458.57332739999998</v>
      </c>
      <c r="I10138" t="s">
        <v>89</v>
      </c>
      <c r="J10138" t="s">
        <v>182</v>
      </c>
    </row>
    <row r="10139" spans="1:10">
      <c r="A10139" t="str">
        <f t="shared" si="158"/>
        <v>C222017FemaleNon-Maori17</v>
      </c>
      <c r="B10139">
        <v>2017</v>
      </c>
      <c r="C10139" t="s">
        <v>27</v>
      </c>
      <c r="D10139" t="s">
        <v>120</v>
      </c>
      <c r="E10139">
        <v>17</v>
      </c>
      <c r="F10139" t="s">
        <v>155</v>
      </c>
      <c r="G10139">
        <v>16</v>
      </c>
      <c r="H10139">
        <v>35.445281350000002</v>
      </c>
      <c r="I10139" t="s">
        <v>90</v>
      </c>
      <c r="J10139" t="s">
        <v>159</v>
      </c>
    </row>
    <row r="10140" spans="1:10">
      <c r="A10140" t="str">
        <f t="shared" si="158"/>
        <v>C232017FemaleNon-Maori17</v>
      </c>
      <c r="B10140">
        <v>2017</v>
      </c>
      <c r="C10140" t="s">
        <v>27</v>
      </c>
      <c r="D10140" t="s">
        <v>120</v>
      </c>
      <c r="E10140">
        <v>17</v>
      </c>
      <c r="F10140" t="s">
        <v>155</v>
      </c>
      <c r="G10140">
        <v>2</v>
      </c>
      <c r="H10140">
        <v>4.4306601680000002</v>
      </c>
      <c r="I10140" t="s">
        <v>227</v>
      </c>
      <c r="J10140" t="s">
        <v>228</v>
      </c>
    </row>
    <row r="10141" spans="1:10">
      <c r="A10141" t="str">
        <f t="shared" si="158"/>
        <v>C242017FemaleNon-Maori17</v>
      </c>
      <c r="B10141">
        <v>2017</v>
      </c>
      <c r="C10141" t="s">
        <v>27</v>
      </c>
      <c r="D10141" t="s">
        <v>120</v>
      </c>
      <c r="E10141">
        <v>17</v>
      </c>
      <c r="F10141" t="s">
        <v>155</v>
      </c>
      <c r="G10141">
        <v>1</v>
      </c>
      <c r="H10141">
        <v>2.2153300840000001</v>
      </c>
      <c r="I10141" t="s">
        <v>220</v>
      </c>
      <c r="J10141" t="s">
        <v>221</v>
      </c>
    </row>
    <row r="10142" spans="1:10">
      <c r="A10142" t="str">
        <f t="shared" si="158"/>
        <v>C252017FemaleNon-Maori17</v>
      </c>
      <c r="B10142">
        <v>2017</v>
      </c>
      <c r="C10142" t="s">
        <v>27</v>
      </c>
      <c r="D10142" t="s">
        <v>120</v>
      </c>
      <c r="E10142">
        <v>17</v>
      </c>
      <c r="F10142" t="s">
        <v>155</v>
      </c>
      <c r="G10142">
        <v>32</v>
      </c>
      <c r="H10142">
        <v>70.890562689999996</v>
      </c>
      <c r="I10142" t="s">
        <v>91</v>
      </c>
      <c r="J10142" t="s">
        <v>197</v>
      </c>
    </row>
    <row r="10143" spans="1:10">
      <c r="A10143" t="str">
        <f t="shared" si="158"/>
        <v>C262017FemaleNon-Maori17</v>
      </c>
      <c r="B10143">
        <v>2017</v>
      </c>
      <c r="C10143" t="s">
        <v>27</v>
      </c>
      <c r="D10143" t="s">
        <v>120</v>
      </c>
      <c r="E10143">
        <v>17</v>
      </c>
      <c r="F10143" t="s">
        <v>155</v>
      </c>
      <c r="G10143">
        <v>6</v>
      </c>
      <c r="H10143">
        <v>13.29198051</v>
      </c>
      <c r="I10143" t="s">
        <v>198</v>
      </c>
      <c r="J10143" t="s">
        <v>199</v>
      </c>
    </row>
    <row r="10144" spans="1:10">
      <c r="A10144" t="str">
        <f t="shared" si="158"/>
        <v>C302017FemaleNon-Maori17</v>
      </c>
      <c r="B10144">
        <v>2017</v>
      </c>
      <c r="C10144" t="s">
        <v>27</v>
      </c>
      <c r="D10144" t="s">
        <v>120</v>
      </c>
      <c r="E10144">
        <v>17</v>
      </c>
      <c r="F10144" t="s">
        <v>155</v>
      </c>
      <c r="G10144">
        <v>1</v>
      </c>
      <c r="H10144">
        <v>2.2153300840000001</v>
      </c>
      <c r="I10144" t="s">
        <v>210</v>
      </c>
      <c r="J10144" t="s">
        <v>211</v>
      </c>
    </row>
    <row r="10145" spans="1:10">
      <c r="A10145" t="str">
        <f t="shared" si="158"/>
        <v>C33-C342017FemaleNon-Maori17</v>
      </c>
      <c r="B10145">
        <v>2017</v>
      </c>
      <c r="C10145" t="s">
        <v>27</v>
      </c>
      <c r="D10145" t="s">
        <v>120</v>
      </c>
      <c r="E10145">
        <v>17</v>
      </c>
      <c r="F10145" t="s">
        <v>155</v>
      </c>
      <c r="G10145">
        <v>94</v>
      </c>
      <c r="H10145">
        <v>208.24102790000001</v>
      </c>
      <c r="I10145" t="s">
        <v>92</v>
      </c>
      <c r="J10145" t="s">
        <v>175</v>
      </c>
    </row>
    <row r="10146" spans="1:10">
      <c r="A10146" t="str">
        <f t="shared" si="158"/>
        <v>C372017FemaleNon-Maori17</v>
      </c>
      <c r="B10146">
        <v>2017</v>
      </c>
      <c r="C10146" t="s">
        <v>27</v>
      </c>
      <c r="D10146" t="s">
        <v>120</v>
      </c>
      <c r="E10146">
        <v>17</v>
      </c>
      <c r="F10146" t="s">
        <v>155</v>
      </c>
      <c r="G10146">
        <v>1</v>
      </c>
      <c r="H10146">
        <v>2.2153300840000001</v>
      </c>
      <c r="I10146" t="s">
        <v>212</v>
      </c>
      <c r="J10146" t="s">
        <v>213</v>
      </c>
    </row>
    <row r="10147" spans="1:10">
      <c r="A10147" t="str">
        <f t="shared" si="158"/>
        <v>C432017FemaleNon-Maori17</v>
      </c>
      <c r="B10147">
        <v>2017</v>
      </c>
      <c r="C10147" t="s">
        <v>27</v>
      </c>
      <c r="D10147" t="s">
        <v>120</v>
      </c>
      <c r="E10147">
        <v>17</v>
      </c>
      <c r="F10147" t="s">
        <v>155</v>
      </c>
      <c r="G10147">
        <v>94</v>
      </c>
      <c r="H10147">
        <v>208.24102790000001</v>
      </c>
      <c r="I10147" t="s">
        <v>93</v>
      </c>
      <c r="J10147" t="s">
        <v>186</v>
      </c>
    </row>
    <row r="10148" spans="1:10">
      <c r="A10148" t="str">
        <f t="shared" si="158"/>
        <v>C442017FemaleNon-Maori17</v>
      </c>
      <c r="B10148">
        <v>2017</v>
      </c>
      <c r="C10148" t="s">
        <v>27</v>
      </c>
      <c r="D10148" t="s">
        <v>120</v>
      </c>
      <c r="E10148">
        <v>17</v>
      </c>
      <c r="F10148" t="s">
        <v>155</v>
      </c>
      <c r="G10148">
        <v>15</v>
      </c>
      <c r="H10148">
        <v>33.22995126</v>
      </c>
      <c r="I10148" t="s">
        <v>176</v>
      </c>
      <c r="J10148" t="s">
        <v>177</v>
      </c>
    </row>
    <row r="10149" spans="1:10">
      <c r="A10149" t="str">
        <f t="shared" si="158"/>
        <v>C452017FemaleNon-Maori17</v>
      </c>
      <c r="B10149">
        <v>2017</v>
      </c>
      <c r="C10149" t="s">
        <v>27</v>
      </c>
      <c r="D10149" t="s">
        <v>120</v>
      </c>
      <c r="E10149">
        <v>17</v>
      </c>
      <c r="F10149" t="s">
        <v>155</v>
      </c>
      <c r="G10149">
        <v>1</v>
      </c>
      <c r="H10149">
        <v>2.2153300840000001</v>
      </c>
      <c r="I10149" t="s">
        <v>218</v>
      </c>
      <c r="J10149" t="s">
        <v>219</v>
      </c>
    </row>
    <row r="10150" spans="1:10">
      <c r="A10150" t="str">
        <f t="shared" si="158"/>
        <v>C482017FemaleNon-Maori17</v>
      </c>
      <c r="B10150">
        <v>2017</v>
      </c>
      <c r="C10150" t="s">
        <v>27</v>
      </c>
      <c r="D10150" t="s">
        <v>120</v>
      </c>
      <c r="E10150">
        <v>17</v>
      </c>
      <c r="F10150" t="s">
        <v>155</v>
      </c>
      <c r="G10150">
        <v>2</v>
      </c>
      <c r="H10150">
        <v>4.4306601680000002</v>
      </c>
      <c r="I10150" t="s">
        <v>200</v>
      </c>
      <c r="J10150" t="s">
        <v>201</v>
      </c>
    </row>
    <row r="10151" spans="1:10">
      <c r="A10151" t="str">
        <f t="shared" si="158"/>
        <v>C492017FemaleNon-Maori17</v>
      </c>
      <c r="B10151">
        <v>2017</v>
      </c>
      <c r="C10151" t="s">
        <v>27</v>
      </c>
      <c r="D10151" t="s">
        <v>120</v>
      </c>
      <c r="E10151">
        <v>17</v>
      </c>
      <c r="F10151" t="s">
        <v>155</v>
      </c>
      <c r="G10151">
        <v>4</v>
      </c>
      <c r="H10151">
        <v>8.8613203370000004</v>
      </c>
      <c r="I10151" t="s">
        <v>162</v>
      </c>
      <c r="J10151" t="s">
        <v>163</v>
      </c>
    </row>
    <row r="10152" spans="1:10">
      <c r="A10152" t="str">
        <f t="shared" si="158"/>
        <v>C502017FemaleNon-Maori17</v>
      </c>
      <c r="B10152">
        <v>2017</v>
      </c>
      <c r="C10152" t="s">
        <v>27</v>
      </c>
      <c r="D10152" t="s">
        <v>120</v>
      </c>
      <c r="E10152">
        <v>17</v>
      </c>
      <c r="F10152" t="s">
        <v>155</v>
      </c>
      <c r="G10152">
        <v>149</v>
      </c>
      <c r="H10152">
        <v>330.0841825</v>
      </c>
      <c r="I10152" t="s">
        <v>102</v>
      </c>
      <c r="J10152" t="s">
        <v>214</v>
      </c>
    </row>
    <row r="10153" spans="1:10">
      <c r="A10153" t="str">
        <f t="shared" si="158"/>
        <v>C512017FemaleNon-Maori17</v>
      </c>
      <c r="B10153">
        <v>2017</v>
      </c>
      <c r="C10153" t="s">
        <v>27</v>
      </c>
      <c r="D10153" t="s">
        <v>120</v>
      </c>
      <c r="E10153">
        <v>17</v>
      </c>
      <c r="F10153" t="s">
        <v>155</v>
      </c>
      <c r="G10153">
        <v>3</v>
      </c>
      <c r="H10153">
        <v>6.6459902529999999</v>
      </c>
      <c r="I10153" t="s">
        <v>106</v>
      </c>
      <c r="J10153" t="s">
        <v>238</v>
      </c>
    </row>
    <row r="10154" spans="1:10">
      <c r="A10154" t="str">
        <f t="shared" si="158"/>
        <v>C522017FemaleNon-Maori17</v>
      </c>
      <c r="B10154">
        <v>2017</v>
      </c>
      <c r="C10154" t="s">
        <v>27</v>
      </c>
      <c r="D10154" t="s">
        <v>120</v>
      </c>
      <c r="E10154">
        <v>17</v>
      </c>
      <c r="F10154" t="s">
        <v>155</v>
      </c>
      <c r="G10154">
        <v>2</v>
      </c>
      <c r="H10154">
        <v>4.4306601680000002</v>
      </c>
      <c r="I10154" t="s">
        <v>239</v>
      </c>
      <c r="J10154" t="s">
        <v>240</v>
      </c>
    </row>
    <row r="10155" spans="1:10">
      <c r="A10155" t="str">
        <f t="shared" si="158"/>
        <v>C532017FemaleNon-Maori17</v>
      </c>
      <c r="B10155">
        <v>2017</v>
      </c>
      <c r="C10155" t="s">
        <v>27</v>
      </c>
      <c r="D10155" t="s">
        <v>120</v>
      </c>
      <c r="E10155">
        <v>17</v>
      </c>
      <c r="F10155" t="s">
        <v>155</v>
      </c>
      <c r="G10155">
        <v>1</v>
      </c>
      <c r="H10155">
        <v>2.2153300840000001</v>
      </c>
      <c r="I10155" t="s">
        <v>103</v>
      </c>
      <c r="J10155" t="s">
        <v>235</v>
      </c>
    </row>
    <row r="10156" spans="1:10">
      <c r="A10156" t="str">
        <f t="shared" si="158"/>
        <v>C54-C552017FemaleNon-Maori17</v>
      </c>
      <c r="B10156">
        <v>2017</v>
      </c>
      <c r="C10156" t="s">
        <v>27</v>
      </c>
      <c r="D10156" t="s">
        <v>120</v>
      </c>
      <c r="E10156">
        <v>17</v>
      </c>
      <c r="F10156" t="s">
        <v>155</v>
      </c>
      <c r="G10156">
        <v>32</v>
      </c>
      <c r="H10156">
        <v>70.890562689999996</v>
      </c>
      <c r="I10156" t="s">
        <v>104</v>
      </c>
      <c r="J10156" t="s">
        <v>234</v>
      </c>
    </row>
    <row r="10157" spans="1:10">
      <c r="A10157" t="str">
        <f t="shared" si="158"/>
        <v>C56-C572017FemaleNon-Maori17</v>
      </c>
      <c r="B10157">
        <v>2017</v>
      </c>
      <c r="C10157" t="s">
        <v>27</v>
      </c>
      <c r="D10157" t="s">
        <v>120</v>
      </c>
      <c r="E10157">
        <v>17</v>
      </c>
      <c r="F10157" t="s">
        <v>155</v>
      </c>
      <c r="G10157">
        <v>27</v>
      </c>
      <c r="H10157">
        <v>59.813912270000003</v>
      </c>
      <c r="I10157" t="s">
        <v>105</v>
      </c>
      <c r="J10157" t="s">
        <v>233</v>
      </c>
    </row>
    <row r="10158" spans="1:10">
      <c r="A10158" t="str">
        <f t="shared" si="158"/>
        <v>C64-C66, C682017FemaleNon-Maori17</v>
      </c>
      <c r="B10158">
        <v>2017</v>
      </c>
      <c r="C10158" t="s">
        <v>27</v>
      </c>
      <c r="D10158" t="s">
        <v>120</v>
      </c>
      <c r="E10158">
        <v>17</v>
      </c>
      <c r="F10158" t="s">
        <v>155</v>
      </c>
      <c r="G10158">
        <v>19</v>
      </c>
      <c r="H10158">
        <v>42.091271599999999</v>
      </c>
      <c r="I10158" t="s">
        <v>94</v>
      </c>
      <c r="J10158" t="s">
        <v>164</v>
      </c>
    </row>
    <row r="10159" spans="1:10">
      <c r="A10159" t="str">
        <f t="shared" si="158"/>
        <v>C672017FemaleNon-Maori17</v>
      </c>
      <c r="B10159">
        <v>2017</v>
      </c>
      <c r="C10159" t="s">
        <v>27</v>
      </c>
      <c r="D10159" t="s">
        <v>120</v>
      </c>
      <c r="E10159">
        <v>17</v>
      </c>
      <c r="F10159" t="s">
        <v>155</v>
      </c>
      <c r="G10159">
        <v>13</v>
      </c>
      <c r="H10159">
        <v>28.799291090000001</v>
      </c>
      <c r="I10159" t="s">
        <v>95</v>
      </c>
      <c r="J10159" t="s">
        <v>226</v>
      </c>
    </row>
    <row r="10160" spans="1:10">
      <c r="A10160" t="str">
        <f t="shared" si="158"/>
        <v>C692017FemaleNon-Maori17</v>
      </c>
      <c r="B10160">
        <v>2017</v>
      </c>
      <c r="C10160" t="s">
        <v>27</v>
      </c>
      <c r="D10160" t="s">
        <v>120</v>
      </c>
      <c r="E10160">
        <v>17</v>
      </c>
      <c r="F10160" t="s">
        <v>155</v>
      </c>
      <c r="G10160">
        <v>3</v>
      </c>
      <c r="H10160">
        <v>6.6459902529999999</v>
      </c>
      <c r="I10160" t="s">
        <v>165</v>
      </c>
      <c r="J10160" t="s">
        <v>166</v>
      </c>
    </row>
    <row r="10161" spans="1:10">
      <c r="A10161" t="str">
        <f t="shared" si="158"/>
        <v>C712017FemaleNon-Maori17</v>
      </c>
      <c r="B10161">
        <v>2017</v>
      </c>
      <c r="C10161" t="s">
        <v>27</v>
      </c>
      <c r="D10161" t="s">
        <v>120</v>
      </c>
      <c r="E10161">
        <v>17</v>
      </c>
      <c r="F10161" t="s">
        <v>155</v>
      </c>
      <c r="G10161">
        <v>7</v>
      </c>
      <c r="H10161">
        <v>15.507310589999999</v>
      </c>
      <c r="I10161" t="s">
        <v>96</v>
      </c>
      <c r="J10161" t="s">
        <v>167</v>
      </c>
    </row>
    <row r="10162" spans="1:10">
      <c r="A10162" t="str">
        <f t="shared" si="158"/>
        <v>C732017FemaleNon-Maori17</v>
      </c>
      <c r="B10162">
        <v>2017</v>
      </c>
      <c r="C10162" t="s">
        <v>27</v>
      </c>
      <c r="D10162" t="s">
        <v>120</v>
      </c>
      <c r="E10162">
        <v>17</v>
      </c>
      <c r="F10162" t="s">
        <v>155</v>
      </c>
      <c r="G10162">
        <v>4</v>
      </c>
      <c r="H10162">
        <v>8.8613203370000004</v>
      </c>
      <c r="I10162" t="s">
        <v>97</v>
      </c>
      <c r="J10162" t="s">
        <v>183</v>
      </c>
    </row>
    <row r="10163" spans="1:10">
      <c r="A10163" t="str">
        <f t="shared" si="158"/>
        <v>C762017FemaleNon-Maori17</v>
      </c>
      <c r="B10163">
        <v>2017</v>
      </c>
      <c r="C10163" t="s">
        <v>27</v>
      </c>
      <c r="D10163" t="s">
        <v>120</v>
      </c>
      <c r="E10163">
        <v>17</v>
      </c>
      <c r="F10163" t="s">
        <v>155</v>
      </c>
      <c r="G10163">
        <v>2</v>
      </c>
      <c r="H10163">
        <v>4.4306601680000002</v>
      </c>
      <c r="I10163" t="s">
        <v>231</v>
      </c>
      <c r="J10163" t="s">
        <v>232</v>
      </c>
    </row>
    <row r="10164" spans="1:10">
      <c r="A10164" t="str">
        <f t="shared" si="158"/>
        <v>C77-C792017FemaleNon-Maori17</v>
      </c>
      <c r="B10164">
        <v>2017</v>
      </c>
      <c r="C10164" t="s">
        <v>27</v>
      </c>
      <c r="D10164" t="s">
        <v>120</v>
      </c>
      <c r="E10164">
        <v>17</v>
      </c>
      <c r="F10164" t="s">
        <v>155</v>
      </c>
      <c r="G10164">
        <v>27</v>
      </c>
      <c r="H10164">
        <v>59.813912270000003</v>
      </c>
      <c r="I10164" t="s">
        <v>215</v>
      </c>
      <c r="J10164" t="s">
        <v>216</v>
      </c>
    </row>
    <row r="10165" spans="1:10">
      <c r="A10165" t="str">
        <f t="shared" si="158"/>
        <v>C802017FemaleNon-Maori17</v>
      </c>
      <c r="B10165">
        <v>2017</v>
      </c>
      <c r="C10165" t="s">
        <v>27</v>
      </c>
      <c r="D10165" t="s">
        <v>120</v>
      </c>
      <c r="E10165">
        <v>17</v>
      </c>
      <c r="F10165" t="s">
        <v>155</v>
      </c>
      <c r="G10165">
        <v>9</v>
      </c>
      <c r="H10165">
        <v>19.937970759999999</v>
      </c>
      <c r="I10165" t="s">
        <v>229</v>
      </c>
      <c r="J10165" t="s">
        <v>230</v>
      </c>
    </row>
    <row r="10166" spans="1:10">
      <c r="A10166" t="str">
        <f t="shared" si="158"/>
        <v>C812017FemaleNon-Maori17</v>
      </c>
      <c r="B10166">
        <v>2017</v>
      </c>
      <c r="C10166" t="s">
        <v>27</v>
      </c>
      <c r="D10166" t="s">
        <v>120</v>
      </c>
      <c r="E10166">
        <v>17</v>
      </c>
      <c r="F10166" t="s">
        <v>155</v>
      </c>
      <c r="G10166">
        <v>2</v>
      </c>
      <c r="H10166">
        <v>4.4306601680000002</v>
      </c>
      <c r="I10166" t="s">
        <v>98</v>
      </c>
      <c r="J10166" t="s">
        <v>172</v>
      </c>
    </row>
    <row r="10167" spans="1:10">
      <c r="A10167" t="str">
        <f t="shared" si="158"/>
        <v>C82-C86, C962017FemaleNon-Maori17</v>
      </c>
      <c r="B10167">
        <v>2017</v>
      </c>
      <c r="C10167" t="s">
        <v>27</v>
      </c>
      <c r="D10167" t="s">
        <v>120</v>
      </c>
      <c r="E10167">
        <v>17</v>
      </c>
      <c r="F10167" t="s">
        <v>155</v>
      </c>
      <c r="G10167">
        <v>42</v>
      </c>
      <c r="H10167">
        <v>93.043863540000004</v>
      </c>
      <c r="I10167" t="s">
        <v>99</v>
      </c>
      <c r="J10167" t="s">
        <v>173</v>
      </c>
    </row>
    <row r="10168" spans="1:10">
      <c r="A10168" t="str">
        <f t="shared" si="158"/>
        <v>C882017FemaleNon-Maori17</v>
      </c>
      <c r="B10168">
        <v>2017</v>
      </c>
      <c r="C10168" t="s">
        <v>27</v>
      </c>
      <c r="D10168" t="s">
        <v>120</v>
      </c>
      <c r="E10168">
        <v>17</v>
      </c>
      <c r="F10168" t="s">
        <v>155</v>
      </c>
      <c r="G10168">
        <v>2</v>
      </c>
      <c r="H10168">
        <v>4.4306601680000002</v>
      </c>
      <c r="I10168" t="s">
        <v>195</v>
      </c>
      <c r="J10168" t="s">
        <v>196</v>
      </c>
    </row>
    <row r="10169" spans="1:10">
      <c r="A10169" t="str">
        <f t="shared" si="158"/>
        <v>C902017FemaleNon-Maori17</v>
      </c>
      <c r="B10169">
        <v>2017</v>
      </c>
      <c r="C10169" t="s">
        <v>27</v>
      </c>
      <c r="D10169" t="s">
        <v>120</v>
      </c>
      <c r="E10169">
        <v>17</v>
      </c>
      <c r="F10169" t="s">
        <v>155</v>
      </c>
      <c r="G10169">
        <v>20</v>
      </c>
      <c r="H10169">
        <v>44.30660168</v>
      </c>
      <c r="I10169" t="s">
        <v>100</v>
      </c>
      <c r="J10169" t="s">
        <v>205</v>
      </c>
    </row>
    <row r="10170" spans="1:10">
      <c r="A10170" t="str">
        <f t="shared" si="158"/>
        <v>C91-C952017FemaleNon-Maori17</v>
      </c>
      <c r="B10170">
        <v>2017</v>
      </c>
      <c r="C10170" t="s">
        <v>27</v>
      </c>
      <c r="D10170" t="s">
        <v>120</v>
      </c>
      <c r="E10170">
        <v>17</v>
      </c>
      <c r="F10170" t="s">
        <v>155</v>
      </c>
      <c r="G10170">
        <v>25</v>
      </c>
      <c r="H10170">
        <v>55.3832521</v>
      </c>
      <c r="I10170" t="s">
        <v>101</v>
      </c>
      <c r="J10170" t="s">
        <v>174</v>
      </c>
    </row>
    <row r="10171" spans="1:10">
      <c r="A10171" t="str">
        <f t="shared" si="158"/>
        <v>D45-D472017FemaleNon-Maori17</v>
      </c>
      <c r="B10171">
        <v>2017</v>
      </c>
      <c r="C10171" t="s">
        <v>27</v>
      </c>
      <c r="D10171" t="s">
        <v>120</v>
      </c>
      <c r="E10171">
        <v>17</v>
      </c>
      <c r="F10171" t="s">
        <v>155</v>
      </c>
      <c r="G10171">
        <v>16</v>
      </c>
      <c r="H10171">
        <v>35.445281350000002</v>
      </c>
      <c r="I10171" t="s">
        <v>140</v>
      </c>
      <c r="J10171" t="s">
        <v>181</v>
      </c>
    </row>
    <row r="10172" spans="1:10">
      <c r="A10172" t="str">
        <f t="shared" si="158"/>
        <v>C00-C142015FemaleNon-Maori18</v>
      </c>
      <c r="B10172">
        <v>2015</v>
      </c>
      <c r="C10172" t="s">
        <v>27</v>
      </c>
      <c r="D10172" t="s">
        <v>120</v>
      </c>
      <c r="E10172">
        <v>18</v>
      </c>
      <c r="F10172" t="s">
        <v>20</v>
      </c>
      <c r="G10172">
        <v>19</v>
      </c>
      <c r="H10172">
        <v>38.799264860000001</v>
      </c>
      <c r="I10172" t="s">
        <v>86</v>
      </c>
      <c r="J10172" t="s">
        <v>180</v>
      </c>
    </row>
    <row r="10173" spans="1:10">
      <c r="A10173" t="str">
        <f t="shared" si="158"/>
        <v>C152015FemaleNon-Maori18</v>
      </c>
      <c r="B10173">
        <v>2015</v>
      </c>
      <c r="C10173" t="s">
        <v>27</v>
      </c>
      <c r="D10173" t="s">
        <v>120</v>
      </c>
      <c r="E10173">
        <v>18</v>
      </c>
      <c r="F10173" t="s">
        <v>20</v>
      </c>
      <c r="G10173">
        <v>24</v>
      </c>
      <c r="H10173">
        <v>49.009597710000001</v>
      </c>
      <c r="I10173" t="s">
        <v>87</v>
      </c>
      <c r="J10173" t="s">
        <v>217</v>
      </c>
    </row>
    <row r="10174" spans="1:10">
      <c r="A10174" t="str">
        <f t="shared" si="158"/>
        <v>C162015FemaleNon-Maori18</v>
      </c>
      <c r="B10174">
        <v>2015</v>
      </c>
      <c r="C10174" t="s">
        <v>27</v>
      </c>
      <c r="D10174" t="s">
        <v>120</v>
      </c>
      <c r="E10174">
        <v>18</v>
      </c>
      <c r="F10174" t="s">
        <v>20</v>
      </c>
      <c r="G10174">
        <v>18</v>
      </c>
      <c r="H10174">
        <v>36.757198279999997</v>
      </c>
      <c r="I10174" t="s">
        <v>88</v>
      </c>
      <c r="J10174" t="s">
        <v>188</v>
      </c>
    </row>
    <row r="10175" spans="1:10">
      <c r="A10175" t="str">
        <f t="shared" si="158"/>
        <v>C172015FemaleNon-Maori18</v>
      </c>
      <c r="B10175">
        <v>2015</v>
      </c>
      <c r="C10175" t="s">
        <v>27</v>
      </c>
      <c r="D10175" t="s">
        <v>120</v>
      </c>
      <c r="E10175">
        <v>18</v>
      </c>
      <c r="F10175" t="s">
        <v>20</v>
      </c>
      <c r="G10175">
        <v>6</v>
      </c>
      <c r="H10175">
        <v>12.252399430000001</v>
      </c>
      <c r="I10175" t="s">
        <v>208</v>
      </c>
      <c r="J10175" t="s">
        <v>209</v>
      </c>
    </row>
    <row r="10176" spans="1:10">
      <c r="A10176" t="str">
        <f t="shared" si="158"/>
        <v>C18-C212015FemaleNon-Maori18</v>
      </c>
      <c r="B10176">
        <v>2015</v>
      </c>
      <c r="C10176" t="s">
        <v>27</v>
      </c>
      <c r="D10176" t="s">
        <v>120</v>
      </c>
      <c r="E10176">
        <v>18</v>
      </c>
      <c r="F10176" t="s">
        <v>20</v>
      </c>
      <c r="G10176">
        <v>252</v>
      </c>
      <c r="H10176">
        <v>514.600776</v>
      </c>
      <c r="I10176" t="s">
        <v>89</v>
      </c>
      <c r="J10176" t="s">
        <v>182</v>
      </c>
    </row>
    <row r="10177" spans="1:10">
      <c r="A10177" t="str">
        <f t="shared" si="158"/>
        <v>C222015FemaleNon-Maori18</v>
      </c>
      <c r="B10177">
        <v>2015</v>
      </c>
      <c r="C10177" t="s">
        <v>27</v>
      </c>
      <c r="D10177" t="s">
        <v>120</v>
      </c>
      <c r="E10177">
        <v>18</v>
      </c>
      <c r="F10177" t="s">
        <v>20</v>
      </c>
      <c r="G10177">
        <v>19</v>
      </c>
      <c r="H10177">
        <v>38.799264860000001</v>
      </c>
      <c r="I10177" t="s">
        <v>90</v>
      </c>
      <c r="J10177" t="s">
        <v>159</v>
      </c>
    </row>
    <row r="10178" spans="1:10">
      <c r="A10178" t="str">
        <f t="shared" si="158"/>
        <v>C232015FemaleNon-Maori18</v>
      </c>
      <c r="B10178">
        <v>2015</v>
      </c>
      <c r="C10178" t="s">
        <v>27</v>
      </c>
      <c r="D10178" t="s">
        <v>120</v>
      </c>
      <c r="E10178">
        <v>18</v>
      </c>
      <c r="F10178" t="s">
        <v>20</v>
      </c>
      <c r="G10178">
        <v>3</v>
      </c>
      <c r="H10178">
        <v>6.1261997140000002</v>
      </c>
      <c r="I10178" t="s">
        <v>227</v>
      </c>
      <c r="J10178" t="s">
        <v>228</v>
      </c>
    </row>
    <row r="10179" spans="1:10">
      <c r="A10179" t="str">
        <f t="shared" ref="A10179:A10242" si="159">I10179&amp;B10179&amp;C10179&amp;D10179&amp;E10179</f>
        <v>C242015FemaleNon-Maori18</v>
      </c>
      <c r="B10179">
        <v>2015</v>
      </c>
      <c r="C10179" t="s">
        <v>27</v>
      </c>
      <c r="D10179" t="s">
        <v>120</v>
      </c>
      <c r="E10179">
        <v>18</v>
      </c>
      <c r="F10179" t="s">
        <v>20</v>
      </c>
      <c r="G10179">
        <v>9</v>
      </c>
      <c r="H10179">
        <v>18.378599139999999</v>
      </c>
      <c r="I10179" t="s">
        <v>220</v>
      </c>
      <c r="J10179" t="s">
        <v>221</v>
      </c>
    </row>
    <row r="10180" spans="1:10">
      <c r="A10180" t="str">
        <f t="shared" si="159"/>
        <v>C252015FemaleNon-Maori18</v>
      </c>
      <c r="B10180">
        <v>2015</v>
      </c>
      <c r="C10180" t="s">
        <v>27</v>
      </c>
      <c r="D10180" t="s">
        <v>120</v>
      </c>
      <c r="E10180">
        <v>18</v>
      </c>
      <c r="F10180" t="s">
        <v>20</v>
      </c>
      <c r="G10180">
        <v>51</v>
      </c>
      <c r="H10180">
        <v>104.1453951</v>
      </c>
      <c r="I10180" t="s">
        <v>91</v>
      </c>
      <c r="J10180" t="s">
        <v>197</v>
      </c>
    </row>
    <row r="10181" spans="1:10">
      <c r="A10181" t="str">
        <f t="shared" si="159"/>
        <v>C262015FemaleNon-Maori18</v>
      </c>
      <c r="B10181">
        <v>2015</v>
      </c>
      <c r="C10181" t="s">
        <v>27</v>
      </c>
      <c r="D10181" t="s">
        <v>120</v>
      </c>
      <c r="E10181">
        <v>18</v>
      </c>
      <c r="F10181" t="s">
        <v>20</v>
      </c>
      <c r="G10181">
        <v>35</v>
      </c>
      <c r="H10181">
        <v>71.472329999999999</v>
      </c>
      <c r="I10181" t="s">
        <v>198</v>
      </c>
      <c r="J10181" t="s">
        <v>199</v>
      </c>
    </row>
    <row r="10182" spans="1:10">
      <c r="A10182" t="str">
        <f t="shared" si="159"/>
        <v>C302015FemaleNon-Maori18</v>
      </c>
      <c r="B10182">
        <v>2015</v>
      </c>
      <c r="C10182" t="s">
        <v>27</v>
      </c>
      <c r="D10182" t="s">
        <v>120</v>
      </c>
      <c r="E10182">
        <v>18</v>
      </c>
      <c r="F10182" t="s">
        <v>20</v>
      </c>
      <c r="G10182">
        <v>1</v>
      </c>
      <c r="H10182">
        <v>2.0420665709999999</v>
      </c>
      <c r="I10182" t="s">
        <v>210</v>
      </c>
      <c r="J10182" t="s">
        <v>211</v>
      </c>
    </row>
    <row r="10183" spans="1:10">
      <c r="A10183" t="str">
        <f t="shared" si="159"/>
        <v>C312015FemaleNon-Maori18</v>
      </c>
      <c r="B10183">
        <v>2015</v>
      </c>
      <c r="C10183" t="s">
        <v>27</v>
      </c>
      <c r="D10183" t="s">
        <v>120</v>
      </c>
      <c r="E10183">
        <v>18</v>
      </c>
      <c r="F10183" t="s">
        <v>20</v>
      </c>
      <c r="G10183">
        <v>3</v>
      </c>
      <c r="H10183">
        <v>6.1261997140000002</v>
      </c>
      <c r="I10183" t="s">
        <v>206</v>
      </c>
      <c r="J10183" t="s">
        <v>207</v>
      </c>
    </row>
    <row r="10184" spans="1:10">
      <c r="A10184" t="str">
        <f t="shared" si="159"/>
        <v>C33-C342015FemaleNon-Maori18</v>
      </c>
      <c r="B10184">
        <v>2015</v>
      </c>
      <c r="C10184" t="s">
        <v>27</v>
      </c>
      <c r="D10184" t="s">
        <v>120</v>
      </c>
      <c r="E10184">
        <v>18</v>
      </c>
      <c r="F10184" t="s">
        <v>20</v>
      </c>
      <c r="G10184">
        <v>93</v>
      </c>
      <c r="H10184">
        <v>189.9121911</v>
      </c>
      <c r="I10184" t="s">
        <v>92</v>
      </c>
      <c r="J10184" t="s">
        <v>175</v>
      </c>
    </row>
    <row r="10185" spans="1:10">
      <c r="A10185" t="str">
        <f t="shared" si="159"/>
        <v>C432015FemaleNon-Maori18</v>
      </c>
      <c r="B10185">
        <v>2015</v>
      </c>
      <c r="C10185" t="s">
        <v>27</v>
      </c>
      <c r="D10185" t="s">
        <v>120</v>
      </c>
      <c r="E10185">
        <v>18</v>
      </c>
      <c r="F10185" t="s">
        <v>20</v>
      </c>
      <c r="G10185">
        <v>86</v>
      </c>
      <c r="H10185">
        <v>175.6177251</v>
      </c>
      <c r="I10185" t="s">
        <v>93</v>
      </c>
      <c r="J10185" t="s">
        <v>186</v>
      </c>
    </row>
    <row r="10186" spans="1:10">
      <c r="A10186" t="str">
        <f t="shared" si="159"/>
        <v>C442015FemaleNon-Maori18</v>
      </c>
      <c r="B10186">
        <v>2015</v>
      </c>
      <c r="C10186" t="s">
        <v>27</v>
      </c>
      <c r="D10186" t="s">
        <v>120</v>
      </c>
      <c r="E10186">
        <v>18</v>
      </c>
      <c r="F10186" t="s">
        <v>20</v>
      </c>
      <c r="G10186">
        <v>12</v>
      </c>
      <c r="H10186">
        <v>24.504798860000001</v>
      </c>
      <c r="I10186" t="s">
        <v>176</v>
      </c>
      <c r="J10186" t="s">
        <v>177</v>
      </c>
    </row>
    <row r="10187" spans="1:10">
      <c r="A10187" t="str">
        <f t="shared" si="159"/>
        <v>C452015FemaleNon-Maori18</v>
      </c>
      <c r="B10187">
        <v>2015</v>
      </c>
      <c r="C10187" t="s">
        <v>27</v>
      </c>
      <c r="D10187" t="s">
        <v>120</v>
      </c>
      <c r="E10187">
        <v>18</v>
      </c>
      <c r="F10187" t="s">
        <v>20</v>
      </c>
      <c r="G10187">
        <v>1</v>
      </c>
      <c r="H10187">
        <v>2.0420665709999999</v>
      </c>
      <c r="I10187" t="s">
        <v>218</v>
      </c>
      <c r="J10187" t="s">
        <v>219</v>
      </c>
    </row>
    <row r="10188" spans="1:10">
      <c r="A10188" t="str">
        <f t="shared" si="159"/>
        <v>C482015FemaleNon-Maori18</v>
      </c>
      <c r="B10188">
        <v>2015</v>
      </c>
      <c r="C10188" t="s">
        <v>27</v>
      </c>
      <c r="D10188" t="s">
        <v>120</v>
      </c>
      <c r="E10188">
        <v>18</v>
      </c>
      <c r="F10188" t="s">
        <v>20</v>
      </c>
      <c r="G10188">
        <v>3</v>
      </c>
      <c r="H10188">
        <v>6.1261997140000002</v>
      </c>
      <c r="I10188" t="s">
        <v>200</v>
      </c>
      <c r="J10188" t="s">
        <v>201</v>
      </c>
    </row>
    <row r="10189" spans="1:10">
      <c r="A10189" t="str">
        <f t="shared" si="159"/>
        <v>C492015FemaleNon-Maori18</v>
      </c>
      <c r="B10189">
        <v>2015</v>
      </c>
      <c r="C10189" t="s">
        <v>27</v>
      </c>
      <c r="D10189" t="s">
        <v>120</v>
      </c>
      <c r="E10189">
        <v>18</v>
      </c>
      <c r="F10189" t="s">
        <v>20</v>
      </c>
      <c r="G10189">
        <v>2</v>
      </c>
      <c r="H10189">
        <v>4.0841331429999999</v>
      </c>
      <c r="I10189" t="s">
        <v>162</v>
      </c>
      <c r="J10189" t="s">
        <v>163</v>
      </c>
    </row>
    <row r="10190" spans="1:10">
      <c r="A10190" t="str">
        <f t="shared" si="159"/>
        <v>C502015FemaleNon-Maori18</v>
      </c>
      <c r="B10190">
        <v>2015</v>
      </c>
      <c r="C10190" t="s">
        <v>27</v>
      </c>
      <c r="D10190" t="s">
        <v>120</v>
      </c>
      <c r="E10190">
        <v>18</v>
      </c>
      <c r="F10190" t="s">
        <v>20</v>
      </c>
      <c r="G10190">
        <v>180</v>
      </c>
      <c r="H10190">
        <v>367.5719828</v>
      </c>
      <c r="I10190" t="s">
        <v>102</v>
      </c>
      <c r="J10190" t="s">
        <v>214</v>
      </c>
    </row>
    <row r="10191" spans="1:10">
      <c r="A10191" t="str">
        <f t="shared" si="159"/>
        <v>C512015FemaleNon-Maori18</v>
      </c>
      <c r="B10191">
        <v>2015</v>
      </c>
      <c r="C10191" t="s">
        <v>27</v>
      </c>
      <c r="D10191" t="s">
        <v>120</v>
      </c>
      <c r="E10191">
        <v>18</v>
      </c>
      <c r="F10191" t="s">
        <v>20</v>
      </c>
      <c r="G10191">
        <v>10</v>
      </c>
      <c r="H10191">
        <v>20.420665710000002</v>
      </c>
      <c r="I10191" t="s">
        <v>106</v>
      </c>
      <c r="J10191" t="s">
        <v>238</v>
      </c>
    </row>
    <row r="10192" spans="1:10">
      <c r="A10192" t="str">
        <f t="shared" si="159"/>
        <v>C522015FemaleNon-Maori18</v>
      </c>
      <c r="B10192">
        <v>2015</v>
      </c>
      <c r="C10192" t="s">
        <v>27</v>
      </c>
      <c r="D10192" t="s">
        <v>120</v>
      </c>
      <c r="E10192">
        <v>18</v>
      </c>
      <c r="F10192" t="s">
        <v>20</v>
      </c>
      <c r="G10192">
        <v>1</v>
      </c>
      <c r="H10192">
        <v>2.0420665709999999</v>
      </c>
      <c r="I10192" t="s">
        <v>239</v>
      </c>
      <c r="J10192" t="s">
        <v>240</v>
      </c>
    </row>
    <row r="10193" spans="1:10">
      <c r="A10193" t="str">
        <f t="shared" si="159"/>
        <v>C532015FemaleNon-Maori18</v>
      </c>
      <c r="B10193">
        <v>2015</v>
      </c>
      <c r="C10193" t="s">
        <v>27</v>
      </c>
      <c r="D10193" t="s">
        <v>120</v>
      </c>
      <c r="E10193">
        <v>18</v>
      </c>
      <c r="F10193" t="s">
        <v>20</v>
      </c>
      <c r="G10193">
        <v>4</v>
      </c>
      <c r="H10193">
        <v>8.1682662849999996</v>
      </c>
      <c r="I10193" t="s">
        <v>103</v>
      </c>
      <c r="J10193" t="s">
        <v>235</v>
      </c>
    </row>
    <row r="10194" spans="1:10">
      <c r="A10194" t="str">
        <f t="shared" si="159"/>
        <v>C54-C552015FemaleNon-Maori18</v>
      </c>
      <c r="B10194">
        <v>2015</v>
      </c>
      <c r="C10194" t="s">
        <v>27</v>
      </c>
      <c r="D10194" t="s">
        <v>120</v>
      </c>
      <c r="E10194">
        <v>18</v>
      </c>
      <c r="F10194" t="s">
        <v>20</v>
      </c>
      <c r="G10194">
        <v>26</v>
      </c>
      <c r="H10194">
        <v>53.093730860000001</v>
      </c>
      <c r="I10194" t="s">
        <v>104</v>
      </c>
      <c r="J10194" t="s">
        <v>234</v>
      </c>
    </row>
    <row r="10195" spans="1:10">
      <c r="A10195" t="str">
        <f t="shared" si="159"/>
        <v>C56-C572015FemaleNon-Maori18</v>
      </c>
      <c r="B10195">
        <v>2015</v>
      </c>
      <c r="C10195" t="s">
        <v>27</v>
      </c>
      <c r="D10195" t="s">
        <v>120</v>
      </c>
      <c r="E10195">
        <v>18</v>
      </c>
      <c r="F10195" t="s">
        <v>20</v>
      </c>
      <c r="G10195">
        <v>35</v>
      </c>
      <c r="H10195">
        <v>71.472329999999999</v>
      </c>
      <c r="I10195" t="s">
        <v>105</v>
      </c>
      <c r="J10195" t="s">
        <v>233</v>
      </c>
    </row>
    <row r="10196" spans="1:10">
      <c r="A10196" t="str">
        <f t="shared" si="159"/>
        <v>C64-C66, C682015FemaleNon-Maori18</v>
      </c>
      <c r="B10196">
        <v>2015</v>
      </c>
      <c r="C10196" t="s">
        <v>27</v>
      </c>
      <c r="D10196" t="s">
        <v>120</v>
      </c>
      <c r="E10196">
        <v>18</v>
      </c>
      <c r="F10196" t="s">
        <v>20</v>
      </c>
      <c r="G10196">
        <v>25</v>
      </c>
      <c r="H10196">
        <v>51.051664279999997</v>
      </c>
      <c r="I10196" t="s">
        <v>94</v>
      </c>
      <c r="J10196" t="s">
        <v>164</v>
      </c>
    </row>
    <row r="10197" spans="1:10">
      <c r="A10197" t="str">
        <f t="shared" si="159"/>
        <v>C672015FemaleNon-Maori18</v>
      </c>
      <c r="B10197">
        <v>2015</v>
      </c>
      <c r="C10197" t="s">
        <v>27</v>
      </c>
      <c r="D10197" t="s">
        <v>120</v>
      </c>
      <c r="E10197">
        <v>18</v>
      </c>
      <c r="F10197" t="s">
        <v>20</v>
      </c>
      <c r="G10197">
        <v>35</v>
      </c>
      <c r="H10197">
        <v>71.472329999999999</v>
      </c>
      <c r="I10197" t="s">
        <v>95</v>
      </c>
      <c r="J10197" t="s">
        <v>226</v>
      </c>
    </row>
    <row r="10198" spans="1:10">
      <c r="A10198" t="str">
        <f t="shared" si="159"/>
        <v>C692015FemaleNon-Maori18</v>
      </c>
      <c r="B10198">
        <v>2015</v>
      </c>
      <c r="C10198" t="s">
        <v>27</v>
      </c>
      <c r="D10198" t="s">
        <v>120</v>
      </c>
      <c r="E10198">
        <v>18</v>
      </c>
      <c r="F10198" t="s">
        <v>20</v>
      </c>
      <c r="G10198">
        <v>2</v>
      </c>
      <c r="H10198">
        <v>4.0841331429999999</v>
      </c>
      <c r="I10198" t="s">
        <v>165</v>
      </c>
      <c r="J10198" t="s">
        <v>166</v>
      </c>
    </row>
    <row r="10199" spans="1:10">
      <c r="A10199" t="str">
        <f t="shared" si="159"/>
        <v>C702015FemaleNon-Maori18</v>
      </c>
      <c r="B10199">
        <v>2015</v>
      </c>
      <c r="C10199" t="s">
        <v>27</v>
      </c>
      <c r="D10199" t="s">
        <v>120</v>
      </c>
      <c r="E10199">
        <v>18</v>
      </c>
      <c r="F10199" t="s">
        <v>20</v>
      </c>
      <c r="G10199">
        <v>1</v>
      </c>
      <c r="H10199">
        <v>2.0420665709999999</v>
      </c>
      <c r="I10199" t="s">
        <v>203</v>
      </c>
      <c r="J10199" t="s">
        <v>204</v>
      </c>
    </row>
    <row r="10200" spans="1:10">
      <c r="A10200" t="str">
        <f t="shared" si="159"/>
        <v>C712015FemaleNon-Maori18</v>
      </c>
      <c r="B10200">
        <v>2015</v>
      </c>
      <c r="C10200" t="s">
        <v>27</v>
      </c>
      <c r="D10200" t="s">
        <v>120</v>
      </c>
      <c r="E10200">
        <v>18</v>
      </c>
      <c r="F10200" t="s">
        <v>20</v>
      </c>
      <c r="G10200">
        <v>9</v>
      </c>
      <c r="H10200">
        <v>18.378599139999999</v>
      </c>
      <c r="I10200" t="s">
        <v>96</v>
      </c>
      <c r="J10200" t="s">
        <v>167</v>
      </c>
    </row>
    <row r="10201" spans="1:10">
      <c r="A10201" t="str">
        <f t="shared" si="159"/>
        <v>C732015FemaleNon-Maori18</v>
      </c>
      <c r="B10201">
        <v>2015</v>
      </c>
      <c r="C10201" t="s">
        <v>27</v>
      </c>
      <c r="D10201" t="s">
        <v>120</v>
      </c>
      <c r="E10201">
        <v>18</v>
      </c>
      <c r="F10201" t="s">
        <v>20</v>
      </c>
      <c r="G10201">
        <v>2</v>
      </c>
      <c r="H10201">
        <v>4.0841331429999999</v>
      </c>
      <c r="I10201" t="s">
        <v>97</v>
      </c>
      <c r="J10201" t="s">
        <v>183</v>
      </c>
    </row>
    <row r="10202" spans="1:10">
      <c r="A10202" t="str">
        <f t="shared" si="159"/>
        <v>C762015FemaleNon-Maori18</v>
      </c>
      <c r="B10202">
        <v>2015</v>
      </c>
      <c r="C10202" t="s">
        <v>27</v>
      </c>
      <c r="D10202" t="s">
        <v>120</v>
      </c>
      <c r="E10202">
        <v>18</v>
      </c>
      <c r="F10202" t="s">
        <v>20</v>
      </c>
      <c r="G10202">
        <v>1</v>
      </c>
      <c r="H10202">
        <v>2.0420665709999999</v>
      </c>
      <c r="I10202" t="s">
        <v>231</v>
      </c>
      <c r="J10202" t="s">
        <v>232</v>
      </c>
    </row>
    <row r="10203" spans="1:10">
      <c r="A10203" t="str">
        <f t="shared" si="159"/>
        <v>C77-C792015FemaleNon-Maori18</v>
      </c>
      <c r="B10203">
        <v>2015</v>
      </c>
      <c r="C10203" t="s">
        <v>27</v>
      </c>
      <c r="D10203" t="s">
        <v>120</v>
      </c>
      <c r="E10203">
        <v>18</v>
      </c>
      <c r="F10203" t="s">
        <v>20</v>
      </c>
      <c r="G10203">
        <v>29</v>
      </c>
      <c r="H10203">
        <v>59.219930570000002</v>
      </c>
      <c r="I10203" t="s">
        <v>215</v>
      </c>
      <c r="J10203" t="s">
        <v>216</v>
      </c>
    </row>
    <row r="10204" spans="1:10">
      <c r="A10204" t="str">
        <f t="shared" si="159"/>
        <v>C802015FemaleNon-Maori18</v>
      </c>
      <c r="B10204">
        <v>2015</v>
      </c>
      <c r="C10204" t="s">
        <v>27</v>
      </c>
      <c r="D10204" t="s">
        <v>120</v>
      </c>
      <c r="E10204">
        <v>18</v>
      </c>
      <c r="F10204" t="s">
        <v>20</v>
      </c>
      <c r="G10204">
        <v>26</v>
      </c>
      <c r="H10204">
        <v>53.093730860000001</v>
      </c>
      <c r="I10204" t="s">
        <v>229</v>
      </c>
      <c r="J10204" t="s">
        <v>230</v>
      </c>
    </row>
    <row r="10205" spans="1:10">
      <c r="A10205" t="str">
        <f t="shared" si="159"/>
        <v>C812015FemaleNon-Maori18</v>
      </c>
      <c r="B10205">
        <v>2015</v>
      </c>
      <c r="C10205" t="s">
        <v>27</v>
      </c>
      <c r="D10205" t="s">
        <v>120</v>
      </c>
      <c r="E10205">
        <v>18</v>
      </c>
      <c r="F10205" t="s">
        <v>20</v>
      </c>
      <c r="G10205">
        <v>2</v>
      </c>
      <c r="H10205">
        <v>4.0841331429999999</v>
      </c>
      <c r="I10205" t="s">
        <v>98</v>
      </c>
      <c r="J10205" t="s">
        <v>172</v>
      </c>
    </row>
    <row r="10206" spans="1:10">
      <c r="A10206" t="str">
        <f t="shared" si="159"/>
        <v>C82-C86, C962015FemaleNon-Maori18</v>
      </c>
      <c r="B10206">
        <v>2015</v>
      </c>
      <c r="C10206" t="s">
        <v>27</v>
      </c>
      <c r="D10206" t="s">
        <v>120</v>
      </c>
      <c r="E10206">
        <v>18</v>
      </c>
      <c r="F10206" t="s">
        <v>20</v>
      </c>
      <c r="G10206">
        <v>42</v>
      </c>
      <c r="H10206">
        <v>85.766795999999999</v>
      </c>
      <c r="I10206" t="s">
        <v>99</v>
      </c>
      <c r="J10206" t="s">
        <v>173</v>
      </c>
    </row>
    <row r="10207" spans="1:10">
      <c r="A10207" t="str">
        <f t="shared" si="159"/>
        <v>C882015FemaleNon-Maori18</v>
      </c>
      <c r="B10207">
        <v>2015</v>
      </c>
      <c r="C10207" t="s">
        <v>27</v>
      </c>
      <c r="D10207" t="s">
        <v>120</v>
      </c>
      <c r="E10207">
        <v>18</v>
      </c>
      <c r="F10207" t="s">
        <v>20</v>
      </c>
      <c r="G10207">
        <v>1</v>
      </c>
      <c r="H10207">
        <v>2.0420665709999999</v>
      </c>
      <c r="I10207" t="s">
        <v>195</v>
      </c>
      <c r="J10207" t="s">
        <v>196</v>
      </c>
    </row>
    <row r="10208" spans="1:10">
      <c r="A10208" t="str">
        <f t="shared" si="159"/>
        <v>C902015FemaleNon-Maori18</v>
      </c>
      <c r="B10208">
        <v>2015</v>
      </c>
      <c r="C10208" t="s">
        <v>27</v>
      </c>
      <c r="D10208" t="s">
        <v>120</v>
      </c>
      <c r="E10208">
        <v>18</v>
      </c>
      <c r="F10208" t="s">
        <v>20</v>
      </c>
      <c r="G10208">
        <v>21</v>
      </c>
      <c r="H10208">
        <v>42.883398</v>
      </c>
      <c r="I10208" t="s">
        <v>100</v>
      </c>
      <c r="J10208" t="s">
        <v>205</v>
      </c>
    </row>
    <row r="10209" spans="1:10">
      <c r="A10209" t="str">
        <f t="shared" si="159"/>
        <v>C91-C952015FemaleNon-Maori18</v>
      </c>
      <c r="B10209">
        <v>2015</v>
      </c>
      <c r="C10209" t="s">
        <v>27</v>
      </c>
      <c r="D10209" t="s">
        <v>120</v>
      </c>
      <c r="E10209">
        <v>18</v>
      </c>
      <c r="F10209" t="s">
        <v>20</v>
      </c>
      <c r="G10209">
        <v>40</v>
      </c>
      <c r="H10209">
        <v>81.68266285</v>
      </c>
      <c r="I10209" t="s">
        <v>101</v>
      </c>
      <c r="J10209" t="s">
        <v>174</v>
      </c>
    </row>
    <row r="10210" spans="1:10">
      <c r="A10210" t="str">
        <f t="shared" si="159"/>
        <v>D45-D472015FemaleNon-Maori18</v>
      </c>
      <c r="B10210">
        <v>2015</v>
      </c>
      <c r="C10210" t="s">
        <v>27</v>
      </c>
      <c r="D10210" t="s">
        <v>120</v>
      </c>
      <c r="E10210">
        <v>18</v>
      </c>
      <c r="F10210" t="s">
        <v>20</v>
      </c>
      <c r="G10210">
        <v>25</v>
      </c>
      <c r="H10210">
        <v>51.051664279999997</v>
      </c>
      <c r="I10210" t="s">
        <v>140</v>
      </c>
      <c r="J10210" t="s">
        <v>181</v>
      </c>
    </row>
    <row r="10211" spans="1:10">
      <c r="A10211" t="str">
        <f t="shared" si="159"/>
        <v>C00-C142016FemaleNon-Maori18</v>
      </c>
      <c r="B10211">
        <v>2016</v>
      </c>
      <c r="C10211" t="s">
        <v>27</v>
      </c>
      <c r="D10211" t="s">
        <v>120</v>
      </c>
      <c r="E10211">
        <v>18</v>
      </c>
      <c r="F10211" t="s">
        <v>20</v>
      </c>
      <c r="G10211">
        <v>15</v>
      </c>
      <c r="H10211">
        <v>29.92220227</v>
      </c>
      <c r="I10211" t="s">
        <v>86</v>
      </c>
      <c r="J10211" t="s">
        <v>180</v>
      </c>
    </row>
    <row r="10212" spans="1:10">
      <c r="A10212" t="str">
        <f t="shared" si="159"/>
        <v>C152016FemaleNon-Maori18</v>
      </c>
      <c r="B10212">
        <v>2016</v>
      </c>
      <c r="C10212" t="s">
        <v>27</v>
      </c>
      <c r="D10212" t="s">
        <v>120</v>
      </c>
      <c r="E10212">
        <v>18</v>
      </c>
      <c r="F10212" t="s">
        <v>20</v>
      </c>
      <c r="G10212">
        <v>16</v>
      </c>
      <c r="H10212">
        <v>31.917015760000002</v>
      </c>
      <c r="I10212" t="s">
        <v>87</v>
      </c>
      <c r="J10212" t="s">
        <v>217</v>
      </c>
    </row>
    <row r="10213" spans="1:10">
      <c r="A10213" t="str">
        <f t="shared" si="159"/>
        <v>C162016FemaleNon-Maori18</v>
      </c>
      <c r="B10213">
        <v>2016</v>
      </c>
      <c r="C10213" t="s">
        <v>27</v>
      </c>
      <c r="D10213" t="s">
        <v>120</v>
      </c>
      <c r="E10213">
        <v>18</v>
      </c>
      <c r="F10213" t="s">
        <v>20</v>
      </c>
      <c r="G10213">
        <v>21</v>
      </c>
      <c r="H10213">
        <v>41.891083180000003</v>
      </c>
      <c r="I10213" t="s">
        <v>88</v>
      </c>
      <c r="J10213" t="s">
        <v>188</v>
      </c>
    </row>
    <row r="10214" spans="1:10">
      <c r="A10214" t="str">
        <f t="shared" si="159"/>
        <v>C172016FemaleNon-Maori18</v>
      </c>
      <c r="B10214">
        <v>2016</v>
      </c>
      <c r="C10214" t="s">
        <v>27</v>
      </c>
      <c r="D10214" t="s">
        <v>120</v>
      </c>
      <c r="E10214">
        <v>18</v>
      </c>
      <c r="F10214" t="s">
        <v>20</v>
      </c>
      <c r="G10214">
        <v>4</v>
      </c>
      <c r="H10214">
        <v>7.9792539400000004</v>
      </c>
      <c r="I10214" t="s">
        <v>208</v>
      </c>
      <c r="J10214" t="s">
        <v>209</v>
      </c>
    </row>
    <row r="10215" spans="1:10">
      <c r="A10215" t="str">
        <f t="shared" si="159"/>
        <v>C18-C212016FemaleNon-Maori18</v>
      </c>
      <c r="B10215">
        <v>2016</v>
      </c>
      <c r="C10215" t="s">
        <v>27</v>
      </c>
      <c r="D10215" t="s">
        <v>120</v>
      </c>
      <c r="E10215">
        <v>18</v>
      </c>
      <c r="F10215" t="s">
        <v>20</v>
      </c>
      <c r="G10215">
        <v>236</v>
      </c>
      <c r="H10215">
        <v>470.77598239999998</v>
      </c>
      <c r="I10215" t="s">
        <v>89</v>
      </c>
      <c r="J10215" t="s">
        <v>182</v>
      </c>
    </row>
    <row r="10216" spans="1:10">
      <c r="A10216" t="str">
        <f t="shared" si="159"/>
        <v>C222016FemaleNon-Maori18</v>
      </c>
      <c r="B10216">
        <v>2016</v>
      </c>
      <c r="C10216" t="s">
        <v>27</v>
      </c>
      <c r="D10216" t="s">
        <v>120</v>
      </c>
      <c r="E10216">
        <v>18</v>
      </c>
      <c r="F10216" t="s">
        <v>20</v>
      </c>
      <c r="G10216">
        <v>17</v>
      </c>
      <c r="H10216">
        <v>33.911829240000003</v>
      </c>
      <c r="I10216" t="s">
        <v>90</v>
      </c>
      <c r="J10216" t="s">
        <v>159</v>
      </c>
    </row>
    <row r="10217" spans="1:10">
      <c r="A10217" t="str">
        <f t="shared" si="159"/>
        <v>C232016FemaleNon-Maori18</v>
      </c>
      <c r="B10217">
        <v>2016</v>
      </c>
      <c r="C10217" t="s">
        <v>27</v>
      </c>
      <c r="D10217" t="s">
        <v>120</v>
      </c>
      <c r="E10217">
        <v>18</v>
      </c>
      <c r="F10217" t="s">
        <v>20</v>
      </c>
      <c r="G10217">
        <v>3</v>
      </c>
      <c r="H10217">
        <v>5.9844404549999997</v>
      </c>
      <c r="I10217" t="s">
        <v>227</v>
      </c>
      <c r="J10217" t="s">
        <v>228</v>
      </c>
    </row>
    <row r="10218" spans="1:10">
      <c r="A10218" t="str">
        <f t="shared" si="159"/>
        <v>C242016FemaleNon-Maori18</v>
      </c>
      <c r="B10218">
        <v>2016</v>
      </c>
      <c r="C10218" t="s">
        <v>27</v>
      </c>
      <c r="D10218" t="s">
        <v>120</v>
      </c>
      <c r="E10218">
        <v>18</v>
      </c>
      <c r="F10218" t="s">
        <v>20</v>
      </c>
      <c r="G10218">
        <v>7</v>
      </c>
      <c r="H10218">
        <v>13.963694390000001</v>
      </c>
      <c r="I10218" t="s">
        <v>220</v>
      </c>
      <c r="J10218" t="s">
        <v>221</v>
      </c>
    </row>
    <row r="10219" spans="1:10">
      <c r="A10219" t="str">
        <f t="shared" si="159"/>
        <v>C252016FemaleNon-Maori18</v>
      </c>
      <c r="B10219">
        <v>2016</v>
      </c>
      <c r="C10219" t="s">
        <v>27</v>
      </c>
      <c r="D10219" t="s">
        <v>120</v>
      </c>
      <c r="E10219">
        <v>18</v>
      </c>
      <c r="F10219" t="s">
        <v>20</v>
      </c>
      <c r="G10219">
        <v>51</v>
      </c>
      <c r="H10219">
        <v>101.73548769999999</v>
      </c>
      <c r="I10219" t="s">
        <v>91</v>
      </c>
      <c r="J10219" t="s">
        <v>197</v>
      </c>
    </row>
    <row r="10220" spans="1:10">
      <c r="A10220" t="str">
        <f t="shared" si="159"/>
        <v>C262016FemaleNon-Maori18</v>
      </c>
      <c r="B10220">
        <v>2016</v>
      </c>
      <c r="C10220" t="s">
        <v>27</v>
      </c>
      <c r="D10220" t="s">
        <v>120</v>
      </c>
      <c r="E10220">
        <v>18</v>
      </c>
      <c r="F10220" t="s">
        <v>20</v>
      </c>
      <c r="G10220">
        <v>36</v>
      </c>
      <c r="H10220">
        <v>71.813285460000003</v>
      </c>
      <c r="I10220" t="s">
        <v>198</v>
      </c>
      <c r="J10220" t="s">
        <v>199</v>
      </c>
    </row>
    <row r="10221" spans="1:10">
      <c r="A10221" t="str">
        <f t="shared" si="159"/>
        <v>C302016FemaleNon-Maori18</v>
      </c>
      <c r="B10221">
        <v>2016</v>
      </c>
      <c r="C10221" t="s">
        <v>27</v>
      </c>
      <c r="D10221" t="s">
        <v>120</v>
      </c>
      <c r="E10221">
        <v>18</v>
      </c>
      <c r="F10221" t="s">
        <v>20</v>
      </c>
      <c r="G10221">
        <v>1</v>
      </c>
      <c r="H10221">
        <v>1.9948134850000001</v>
      </c>
      <c r="I10221" t="s">
        <v>210</v>
      </c>
      <c r="J10221" t="s">
        <v>211</v>
      </c>
    </row>
    <row r="10222" spans="1:10">
      <c r="A10222" t="str">
        <f t="shared" si="159"/>
        <v>C312016FemaleNon-Maori18</v>
      </c>
      <c r="B10222">
        <v>2016</v>
      </c>
      <c r="C10222" t="s">
        <v>27</v>
      </c>
      <c r="D10222" t="s">
        <v>120</v>
      </c>
      <c r="E10222">
        <v>18</v>
      </c>
      <c r="F10222" t="s">
        <v>20</v>
      </c>
      <c r="G10222">
        <v>1</v>
      </c>
      <c r="H10222">
        <v>1.9948134850000001</v>
      </c>
      <c r="I10222" t="s">
        <v>206</v>
      </c>
      <c r="J10222" t="s">
        <v>207</v>
      </c>
    </row>
    <row r="10223" spans="1:10">
      <c r="A10223" t="str">
        <f t="shared" si="159"/>
        <v>C322016FemaleNon-Maori18</v>
      </c>
      <c r="B10223">
        <v>2016</v>
      </c>
      <c r="C10223" t="s">
        <v>27</v>
      </c>
      <c r="D10223" t="s">
        <v>120</v>
      </c>
      <c r="E10223">
        <v>18</v>
      </c>
      <c r="F10223" t="s">
        <v>20</v>
      </c>
      <c r="G10223">
        <v>2</v>
      </c>
      <c r="H10223">
        <v>3.9896269700000002</v>
      </c>
      <c r="I10223" t="s">
        <v>189</v>
      </c>
      <c r="J10223" t="s">
        <v>190</v>
      </c>
    </row>
    <row r="10224" spans="1:10">
      <c r="A10224" t="str">
        <f t="shared" si="159"/>
        <v>C33-C342016FemaleNon-Maori18</v>
      </c>
      <c r="B10224">
        <v>2016</v>
      </c>
      <c r="C10224" t="s">
        <v>27</v>
      </c>
      <c r="D10224" t="s">
        <v>120</v>
      </c>
      <c r="E10224">
        <v>18</v>
      </c>
      <c r="F10224" t="s">
        <v>20</v>
      </c>
      <c r="G10224">
        <v>86</v>
      </c>
      <c r="H10224">
        <v>171.55395970000001</v>
      </c>
      <c r="I10224" t="s">
        <v>92</v>
      </c>
      <c r="J10224" t="s">
        <v>175</v>
      </c>
    </row>
    <row r="10225" spans="1:10">
      <c r="A10225" t="str">
        <f t="shared" si="159"/>
        <v>C382016FemaleNon-Maori18</v>
      </c>
      <c r="B10225">
        <v>2016</v>
      </c>
      <c r="C10225" t="s">
        <v>27</v>
      </c>
      <c r="D10225" t="s">
        <v>120</v>
      </c>
      <c r="E10225">
        <v>18</v>
      </c>
      <c r="F10225" t="s">
        <v>20</v>
      </c>
      <c r="G10225">
        <v>1</v>
      </c>
      <c r="H10225">
        <v>1.9948134850000001</v>
      </c>
      <c r="I10225" t="s">
        <v>191</v>
      </c>
      <c r="J10225" t="s">
        <v>192</v>
      </c>
    </row>
    <row r="10226" spans="1:10">
      <c r="A10226" t="str">
        <f t="shared" si="159"/>
        <v>C40-C412016FemaleNon-Maori18</v>
      </c>
      <c r="B10226">
        <v>2016</v>
      </c>
      <c r="C10226" t="s">
        <v>27</v>
      </c>
      <c r="D10226" t="s">
        <v>120</v>
      </c>
      <c r="E10226">
        <v>18</v>
      </c>
      <c r="F10226" t="s">
        <v>20</v>
      </c>
      <c r="G10226">
        <v>1</v>
      </c>
      <c r="H10226">
        <v>1.9948134850000001</v>
      </c>
      <c r="I10226" t="s">
        <v>160</v>
      </c>
      <c r="J10226" t="s">
        <v>161</v>
      </c>
    </row>
    <row r="10227" spans="1:10">
      <c r="A10227" t="str">
        <f t="shared" si="159"/>
        <v>C432016FemaleNon-Maori18</v>
      </c>
      <c r="B10227">
        <v>2016</v>
      </c>
      <c r="C10227" t="s">
        <v>27</v>
      </c>
      <c r="D10227" t="s">
        <v>120</v>
      </c>
      <c r="E10227">
        <v>18</v>
      </c>
      <c r="F10227" t="s">
        <v>20</v>
      </c>
      <c r="G10227">
        <v>109</v>
      </c>
      <c r="H10227">
        <v>217.43466989999999</v>
      </c>
      <c r="I10227" t="s">
        <v>93</v>
      </c>
      <c r="J10227" t="s">
        <v>186</v>
      </c>
    </row>
    <row r="10228" spans="1:10">
      <c r="A10228" t="str">
        <f t="shared" si="159"/>
        <v>C442016FemaleNon-Maori18</v>
      </c>
      <c r="B10228">
        <v>2016</v>
      </c>
      <c r="C10228" t="s">
        <v>27</v>
      </c>
      <c r="D10228" t="s">
        <v>120</v>
      </c>
      <c r="E10228">
        <v>18</v>
      </c>
      <c r="F10228" t="s">
        <v>20</v>
      </c>
      <c r="G10228">
        <v>17</v>
      </c>
      <c r="H10228">
        <v>33.911829240000003</v>
      </c>
      <c r="I10228" t="s">
        <v>176</v>
      </c>
      <c r="J10228" t="s">
        <v>177</v>
      </c>
    </row>
    <row r="10229" spans="1:10">
      <c r="A10229" t="str">
        <f t="shared" si="159"/>
        <v>C452016FemaleNon-Maori18</v>
      </c>
      <c r="B10229">
        <v>2016</v>
      </c>
      <c r="C10229" t="s">
        <v>27</v>
      </c>
      <c r="D10229" t="s">
        <v>120</v>
      </c>
      <c r="E10229">
        <v>18</v>
      </c>
      <c r="F10229" t="s">
        <v>20</v>
      </c>
      <c r="G10229">
        <v>2</v>
      </c>
      <c r="H10229">
        <v>3.9896269700000002</v>
      </c>
      <c r="I10229" t="s">
        <v>218</v>
      </c>
      <c r="J10229" t="s">
        <v>219</v>
      </c>
    </row>
    <row r="10230" spans="1:10">
      <c r="A10230" t="str">
        <f t="shared" si="159"/>
        <v>C482016FemaleNon-Maori18</v>
      </c>
      <c r="B10230">
        <v>2016</v>
      </c>
      <c r="C10230" t="s">
        <v>27</v>
      </c>
      <c r="D10230" t="s">
        <v>120</v>
      </c>
      <c r="E10230">
        <v>18</v>
      </c>
      <c r="F10230" t="s">
        <v>20</v>
      </c>
      <c r="G10230">
        <v>3</v>
      </c>
      <c r="H10230">
        <v>5.9844404549999997</v>
      </c>
      <c r="I10230" t="s">
        <v>200</v>
      </c>
      <c r="J10230" t="s">
        <v>201</v>
      </c>
    </row>
    <row r="10231" spans="1:10">
      <c r="A10231" t="str">
        <f t="shared" si="159"/>
        <v>C492016FemaleNon-Maori18</v>
      </c>
      <c r="B10231">
        <v>2016</v>
      </c>
      <c r="C10231" t="s">
        <v>27</v>
      </c>
      <c r="D10231" t="s">
        <v>120</v>
      </c>
      <c r="E10231">
        <v>18</v>
      </c>
      <c r="F10231" t="s">
        <v>20</v>
      </c>
      <c r="G10231">
        <v>2</v>
      </c>
      <c r="H10231">
        <v>3.9896269700000002</v>
      </c>
      <c r="I10231" t="s">
        <v>162</v>
      </c>
      <c r="J10231" t="s">
        <v>163</v>
      </c>
    </row>
    <row r="10232" spans="1:10">
      <c r="A10232" t="str">
        <f t="shared" si="159"/>
        <v>C502016FemaleNon-Maori18</v>
      </c>
      <c r="B10232">
        <v>2016</v>
      </c>
      <c r="C10232" t="s">
        <v>27</v>
      </c>
      <c r="D10232" t="s">
        <v>120</v>
      </c>
      <c r="E10232">
        <v>18</v>
      </c>
      <c r="F10232" t="s">
        <v>20</v>
      </c>
      <c r="G10232">
        <v>180</v>
      </c>
      <c r="H10232">
        <v>359.06642729999999</v>
      </c>
      <c r="I10232" t="s">
        <v>102</v>
      </c>
      <c r="J10232" t="s">
        <v>214</v>
      </c>
    </row>
    <row r="10233" spans="1:10">
      <c r="A10233" t="str">
        <f t="shared" si="159"/>
        <v>C512016FemaleNon-Maori18</v>
      </c>
      <c r="B10233">
        <v>2016</v>
      </c>
      <c r="C10233" t="s">
        <v>27</v>
      </c>
      <c r="D10233" t="s">
        <v>120</v>
      </c>
      <c r="E10233">
        <v>18</v>
      </c>
      <c r="F10233" t="s">
        <v>20</v>
      </c>
      <c r="G10233">
        <v>6</v>
      </c>
      <c r="H10233">
        <v>11.968880909999999</v>
      </c>
      <c r="I10233" t="s">
        <v>106</v>
      </c>
      <c r="J10233" t="s">
        <v>238</v>
      </c>
    </row>
    <row r="10234" spans="1:10">
      <c r="A10234" t="str">
        <f t="shared" si="159"/>
        <v>C522016FemaleNon-Maori18</v>
      </c>
      <c r="B10234">
        <v>2016</v>
      </c>
      <c r="C10234" t="s">
        <v>27</v>
      </c>
      <c r="D10234" t="s">
        <v>120</v>
      </c>
      <c r="E10234">
        <v>18</v>
      </c>
      <c r="F10234" t="s">
        <v>20</v>
      </c>
      <c r="G10234">
        <v>1</v>
      </c>
      <c r="H10234">
        <v>1.9948134850000001</v>
      </c>
      <c r="I10234" t="s">
        <v>239</v>
      </c>
      <c r="J10234" t="s">
        <v>240</v>
      </c>
    </row>
    <row r="10235" spans="1:10">
      <c r="A10235" t="str">
        <f t="shared" si="159"/>
        <v>C532016FemaleNon-Maori18</v>
      </c>
      <c r="B10235">
        <v>2016</v>
      </c>
      <c r="C10235" t="s">
        <v>27</v>
      </c>
      <c r="D10235" t="s">
        <v>120</v>
      </c>
      <c r="E10235">
        <v>18</v>
      </c>
      <c r="F10235" t="s">
        <v>20</v>
      </c>
      <c r="G10235">
        <v>7</v>
      </c>
      <c r="H10235">
        <v>13.963694390000001</v>
      </c>
      <c r="I10235" t="s">
        <v>103</v>
      </c>
      <c r="J10235" t="s">
        <v>235</v>
      </c>
    </row>
    <row r="10236" spans="1:10">
      <c r="A10236" t="str">
        <f t="shared" si="159"/>
        <v>C54-C552016FemaleNon-Maori18</v>
      </c>
      <c r="B10236">
        <v>2016</v>
      </c>
      <c r="C10236" t="s">
        <v>27</v>
      </c>
      <c r="D10236" t="s">
        <v>120</v>
      </c>
      <c r="E10236">
        <v>18</v>
      </c>
      <c r="F10236" t="s">
        <v>20</v>
      </c>
      <c r="G10236">
        <v>22</v>
      </c>
      <c r="H10236">
        <v>43.885896670000001</v>
      </c>
      <c r="I10236" t="s">
        <v>104</v>
      </c>
      <c r="J10236" t="s">
        <v>234</v>
      </c>
    </row>
    <row r="10237" spans="1:10">
      <c r="A10237" t="str">
        <f t="shared" si="159"/>
        <v>C56-C572016FemaleNon-Maori18</v>
      </c>
      <c r="B10237">
        <v>2016</v>
      </c>
      <c r="C10237" t="s">
        <v>27</v>
      </c>
      <c r="D10237" t="s">
        <v>120</v>
      </c>
      <c r="E10237">
        <v>18</v>
      </c>
      <c r="F10237" t="s">
        <v>20</v>
      </c>
      <c r="G10237">
        <v>31</v>
      </c>
      <c r="H10237">
        <v>61.839218029999998</v>
      </c>
      <c r="I10237" t="s">
        <v>105</v>
      </c>
      <c r="J10237" t="s">
        <v>233</v>
      </c>
    </row>
    <row r="10238" spans="1:10">
      <c r="A10238" t="str">
        <f t="shared" si="159"/>
        <v>C64-C66, C682016FemaleNon-Maori18</v>
      </c>
      <c r="B10238">
        <v>2016</v>
      </c>
      <c r="C10238" t="s">
        <v>27</v>
      </c>
      <c r="D10238" t="s">
        <v>120</v>
      </c>
      <c r="E10238">
        <v>18</v>
      </c>
      <c r="F10238" t="s">
        <v>20</v>
      </c>
      <c r="G10238">
        <v>26</v>
      </c>
      <c r="H10238">
        <v>51.865150610000001</v>
      </c>
      <c r="I10238" t="s">
        <v>94</v>
      </c>
      <c r="J10238" t="s">
        <v>164</v>
      </c>
    </row>
    <row r="10239" spans="1:10">
      <c r="A10239" t="str">
        <f t="shared" si="159"/>
        <v>C672016FemaleNon-Maori18</v>
      </c>
      <c r="B10239">
        <v>2016</v>
      </c>
      <c r="C10239" t="s">
        <v>27</v>
      </c>
      <c r="D10239" t="s">
        <v>120</v>
      </c>
      <c r="E10239">
        <v>18</v>
      </c>
      <c r="F10239" t="s">
        <v>20</v>
      </c>
      <c r="G10239">
        <v>24</v>
      </c>
      <c r="H10239">
        <v>47.875523639999997</v>
      </c>
      <c r="I10239" t="s">
        <v>95</v>
      </c>
      <c r="J10239" t="s">
        <v>226</v>
      </c>
    </row>
    <row r="10240" spans="1:10">
      <c r="A10240" t="str">
        <f t="shared" si="159"/>
        <v>C692016FemaleNon-Maori18</v>
      </c>
      <c r="B10240">
        <v>2016</v>
      </c>
      <c r="C10240" t="s">
        <v>27</v>
      </c>
      <c r="D10240" t="s">
        <v>120</v>
      </c>
      <c r="E10240">
        <v>18</v>
      </c>
      <c r="F10240" t="s">
        <v>20</v>
      </c>
      <c r="G10240">
        <v>2</v>
      </c>
      <c r="H10240">
        <v>3.9896269700000002</v>
      </c>
      <c r="I10240" t="s">
        <v>165</v>
      </c>
      <c r="J10240" t="s">
        <v>166</v>
      </c>
    </row>
    <row r="10241" spans="1:10">
      <c r="A10241" t="str">
        <f t="shared" si="159"/>
        <v>C712016FemaleNon-Maori18</v>
      </c>
      <c r="B10241">
        <v>2016</v>
      </c>
      <c r="C10241" t="s">
        <v>27</v>
      </c>
      <c r="D10241" t="s">
        <v>120</v>
      </c>
      <c r="E10241">
        <v>18</v>
      </c>
      <c r="F10241" t="s">
        <v>20</v>
      </c>
      <c r="G10241">
        <v>8</v>
      </c>
      <c r="H10241">
        <v>15.958507880000001</v>
      </c>
      <c r="I10241" t="s">
        <v>96</v>
      </c>
      <c r="J10241" t="s">
        <v>167</v>
      </c>
    </row>
    <row r="10242" spans="1:10">
      <c r="A10242" t="str">
        <f t="shared" si="159"/>
        <v>C732016FemaleNon-Maori18</v>
      </c>
      <c r="B10242">
        <v>2016</v>
      </c>
      <c r="C10242" t="s">
        <v>27</v>
      </c>
      <c r="D10242" t="s">
        <v>120</v>
      </c>
      <c r="E10242">
        <v>18</v>
      </c>
      <c r="F10242" t="s">
        <v>20</v>
      </c>
      <c r="G10242">
        <v>6</v>
      </c>
      <c r="H10242">
        <v>11.968880909999999</v>
      </c>
      <c r="I10242" t="s">
        <v>97</v>
      </c>
      <c r="J10242" t="s">
        <v>183</v>
      </c>
    </row>
    <row r="10243" spans="1:10">
      <c r="A10243" t="str">
        <f t="shared" ref="A10243:A10306" si="160">I10243&amp;B10243&amp;C10243&amp;D10243&amp;E10243</f>
        <v>C762016FemaleNon-Maori18</v>
      </c>
      <c r="B10243">
        <v>2016</v>
      </c>
      <c r="C10243" t="s">
        <v>27</v>
      </c>
      <c r="D10243" t="s">
        <v>120</v>
      </c>
      <c r="E10243">
        <v>18</v>
      </c>
      <c r="F10243" t="s">
        <v>20</v>
      </c>
      <c r="G10243">
        <v>11</v>
      </c>
      <c r="H10243">
        <v>21.94294833</v>
      </c>
      <c r="I10243" t="s">
        <v>231</v>
      </c>
      <c r="J10243" t="s">
        <v>232</v>
      </c>
    </row>
    <row r="10244" spans="1:10">
      <c r="A10244" t="str">
        <f t="shared" si="160"/>
        <v>C77-C792016FemaleNon-Maori18</v>
      </c>
      <c r="B10244">
        <v>2016</v>
      </c>
      <c r="C10244" t="s">
        <v>27</v>
      </c>
      <c r="D10244" t="s">
        <v>120</v>
      </c>
      <c r="E10244">
        <v>18</v>
      </c>
      <c r="F10244" t="s">
        <v>20</v>
      </c>
      <c r="G10244">
        <v>40</v>
      </c>
      <c r="H10244">
        <v>79.792539399999995</v>
      </c>
      <c r="I10244" t="s">
        <v>215</v>
      </c>
      <c r="J10244" t="s">
        <v>216</v>
      </c>
    </row>
    <row r="10245" spans="1:10">
      <c r="A10245" t="str">
        <f t="shared" si="160"/>
        <v>C802016FemaleNon-Maori18</v>
      </c>
      <c r="B10245">
        <v>2016</v>
      </c>
      <c r="C10245" t="s">
        <v>27</v>
      </c>
      <c r="D10245" t="s">
        <v>120</v>
      </c>
      <c r="E10245">
        <v>18</v>
      </c>
      <c r="F10245" t="s">
        <v>20</v>
      </c>
      <c r="G10245">
        <v>25</v>
      </c>
      <c r="H10245">
        <v>49.870337120000002</v>
      </c>
      <c r="I10245" t="s">
        <v>229</v>
      </c>
      <c r="J10245" t="s">
        <v>230</v>
      </c>
    </row>
    <row r="10246" spans="1:10">
      <c r="A10246" t="str">
        <f t="shared" si="160"/>
        <v>C812016FemaleNon-Maori18</v>
      </c>
      <c r="B10246">
        <v>2016</v>
      </c>
      <c r="C10246" t="s">
        <v>27</v>
      </c>
      <c r="D10246" t="s">
        <v>120</v>
      </c>
      <c r="E10246">
        <v>18</v>
      </c>
      <c r="F10246" t="s">
        <v>20</v>
      </c>
      <c r="G10246">
        <v>1</v>
      </c>
      <c r="H10246">
        <v>1.9948134850000001</v>
      </c>
      <c r="I10246" t="s">
        <v>98</v>
      </c>
      <c r="J10246" t="s">
        <v>172</v>
      </c>
    </row>
    <row r="10247" spans="1:10">
      <c r="A10247" t="str">
        <f t="shared" si="160"/>
        <v>C82-C86, C962016FemaleNon-Maori18</v>
      </c>
      <c r="B10247">
        <v>2016</v>
      </c>
      <c r="C10247" t="s">
        <v>27</v>
      </c>
      <c r="D10247" t="s">
        <v>120</v>
      </c>
      <c r="E10247">
        <v>18</v>
      </c>
      <c r="F10247" t="s">
        <v>20</v>
      </c>
      <c r="G10247">
        <v>41</v>
      </c>
      <c r="H10247">
        <v>81.78735288</v>
      </c>
      <c r="I10247" t="s">
        <v>99</v>
      </c>
      <c r="J10247" t="s">
        <v>173</v>
      </c>
    </row>
    <row r="10248" spans="1:10">
      <c r="A10248" t="str">
        <f t="shared" si="160"/>
        <v>C882016FemaleNon-Maori18</v>
      </c>
      <c r="B10248">
        <v>2016</v>
      </c>
      <c r="C10248" t="s">
        <v>27</v>
      </c>
      <c r="D10248" t="s">
        <v>120</v>
      </c>
      <c r="E10248">
        <v>18</v>
      </c>
      <c r="F10248" t="s">
        <v>20</v>
      </c>
      <c r="G10248">
        <v>3</v>
      </c>
      <c r="H10248">
        <v>5.9844404549999997</v>
      </c>
      <c r="I10248" t="s">
        <v>195</v>
      </c>
      <c r="J10248" t="s">
        <v>196</v>
      </c>
    </row>
    <row r="10249" spans="1:10">
      <c r="A10249" t="str">
        <f t="shared" si="160"/>
        <v>C902016FemaleNon-Maori18</v>
      </c>
      <c r="B10249">
        <v>2016</v>
      </c>
      <c r="C10249" t="s">
        <v>27</v>
      </c>
      <c r="D10249" t="s">
        <v>120</v>
      </c>
      <c r="E10249">
        <v>18</v>
      </c>
      <c r="F10249" t="s">
        <v>20</v>
      </c>
      <c r="G10249">
        <v>18</v>
      </c>
      <c r="H10249">
        <v>35.906642730000002</v>
      </c>
      <c r="I10249" t="s">
        <v>100</v>
      </c>
      <c r="J10249" t="s">
        <v>205</v>
      </c>
    </row>
    <row r="10250" spans="1:10">
      <c r="A10250" t="str">
        <f t="shared" si="160"/>
        <v>C91-C952016FemaleNon-Maori18</v>
      </c>
      <c r="B10250">
        <v>2016</v>
      </c>
      <c r="C10250" t="s">
        <v>27</v>
      </c>
      <c r="D10250" t="s">
        <v>120</v>
      </c>
      <c r="E10250">
        <v>18</v>
      </c>
      <c r="F10250" t="s">
        <v>20</v>
      </c>
      <c r="G10250">
        <v>33</v>
      </c>
      <c r="H10250">
        <v>65.828845000000001</v>
      </c>
      <c r="I10250" t="s">
        <v>101</v>
      </c>
      <c r="J10250" t="s">
        <v>174</v>
      </c>
    </row>
    <row r="10251" spans="1:10">
      <c r="A10251" t="str">
        <f t="shared" si="160"/>
        <v>D45-D472016FemaleNon-Maori18</v>
      </c>
      <c r="B10251">
        <v>2016</v>
      </c>
      <c r="C10251" t="s">
        <v>27</v>
      </c>
      <c r="D10251" t="s">
        <v>120</v>
      </c>
      <c r="E10251">
        <v>18</v>
      </c>
      <c r="F10251" t="s">
        <v>20</v>
      </c>
      <c r="G10251">
        <v>31</v>
      </c>
      <c r="H10251">
        <v>61.839218029999998</v>
      </c>
      <c r="I10251" t="s">
        <v>140</v>
      </c>
      <c r="J10251" t="s">
        <v>181</v>
      </c>
    </row>
    <row r="10252" spans="1:10">
      <c r="A10252" t="str">
        <f t="shared" si="160"/>
        <v>C00-C142017FemaleNon-Maori18</v>
      </c>
      <c r="B10252">
        <v>2017</v>
      </c>
      <c r="C10252" t="s">
        <v>27</v>
      </c>
      <c r="D10252" t="s">
        <v>120</v>
      </c>
      <c r="E10252">
        <v>18</v>
      </c>
      <c r="F10252" t="s">
        <v>20</v>
      </c>
      <c r="G10252">
        <v>14</v>
      </c>
      <c r="H10252">
        <v>27.564481199999999</v>
      </c>
      <c r="I10252" t="s">
        <v>86</v>
      </c>
      <c r="J10252" t="s">
        <v>180</v>
      </c>
    </row>
    <row r="10253" spans="1:10">
      <c r="A10253" t="str">
        <f t="shared" si="160"/>
        <v>C152017FemaleNon-Maori18</v>
      </c>
      <c r="B10253">
        <v>2017</v>
      </c>
      <c r="C10253" t="s">
        <v>27</v>
      </c>
      <c r="D10253" t="s">
        <v>120</v>
      </c>
      <c r="E10253">
        <v>18</v>
      </c>
      <c r="F10253" t="s">
        <v>20</v>
      </c>
      <c r="G10253">
        <v>13</v>
      </c>
      <c r="H10253">
        <v>25.59558968</v>
      </c>
      <c r="I10253" t="s">
        <v>87</v>
      </c>
      <c r="J10253" t="s">
        <v>217</v>
      </c>
    </row>
    <row r="10254" spans="1:10">
      <c r="A10254" t="str">
        <f t="shared" si="160"/>
        <v>C162017FemaleNon-Maori18</v>
      </c>
      <c r="B10254">
        <v>2017</v>
      </c>
      <c r="C10254" t="s">
        <v>27</v>
      </c>
      <c r="D10254" t="s">
        <v>120</v>
      </c>
      <c r="E10254">
        <v>18</v>
      </c>
      <c r="F10254" t="s">
        <v>20</v>
      </c>
      <c r="G10254">
        <v>22</v>
      </c>
      <c r="H10254">
        <v>43.315613310000003</v>
      </c>
      <c r="I10254" t="s">
        <v>88</v>
      </c>
      <c r="J10254" t="s">
        <v>188</v>
      </c>
    </row>
    <row r="10255" spans="1:10">
      <c r="A10255" t="str">
        <f t="shared" si="160"/>
        <v>C172017FemaleNon-Maori18</v>
      </c>
      <c r="B10255">
        <v>2017</v>
      </c>
      <c r="C10255" t="s">
        <v>27</v>
      </c>
      <c r="D10255" t="s">
        <v>120</v>
      </c>
      <c r="E10255">
        <v>18</v>
      </c>
      <c r="F10255" t="s">
        <v>20</v>
      </c>
      <c r="G10255">
        <v>11</v>
      </c>
      <c r="H10255">
        <v>21.657806650000001</v>
      </c>
      <c r="I10255" t="s">
        <v>208</v>
      </c>
      <c r="J10255" t="s">
        <v>209</v>
      </c>
    </row>
    <row r="10256" spans="1:10">
      <c r="A10256" t="str">
        <f t="shared" si="160"/>
        <v>C18-C212017FemaleNon-Maori18</v>
      </c>
      <c r="B10256">
        <v>2017</v>
      </c>
      <c r="C10256" t="s">
        <v>27</v>
      </c>
      <c r="D10256" t="s">
        <v>120</v>
      </c>
      <c r="E10256">
        <v>18</v>
      </c>
      <c r="F10256" t="s">
        <v>20</v>
      </c>
      <c r="G10256">
        <v>202</v>
      </c>
      <c r="H10256">
        <v>397.71608579999997</v>
      </c>
      <c r="I10256" t="s">
        <v>89</v>
      </c>
      <c r="J10256" t="s">
        <v>182</v>
      </c>
    </row>
    <row r="10257" spans="1:10">
      <c r="A10257" t="str">
        <f t="shared" si="160"/>
        <v>C222017FemaleNon-Maori18</v>
      </c>
      <c r="B10257">
        <v>2017</v>
      </c>
      <c r="C10257" t="s">
        <v>27</v>
      </c>
      <c r="D10257" t="s">
        <v>120</v>
      </c>
      <c r="E10257">
        <v>18</v>
      </c>
      <c r="F10257" t="s">
        <v>20</v>
      </c>
      <c r="G10257">
        <v>14</v>
      </c>
      <c r="H10257">
        <v>27.564481199999999</v>
      </c>
      <c r="I10257" t="s">
        <v>90</v>
      </c>
      <c r="J10257" t="s">
        <v>159</v>
      </c>
    </row>
    <row r="10258" spans="1:10">
      <c r="A10258" t="str">
        <f t="shared" si="160"/>
        <v>C232017FemaleNon-Maori18</v>
      </c>
      <c r="B10258">
        <v>2017</v>
      </c>
      <c r="C10258" t="s">
        <v>27</v>
      </c>
      <c r="D10258" t="s">
        <v>120</v>
      </c>
      <c r="E10258">
        <v>18</v>
      </c>
      <c r="F10258" t="s">
        <v>20</v>
      </c>
      <c r="G10258">
        <v>5</v>
      </c>
      <c r="H10258">
        <v>9.8444575699999994</v>
      </c>
      <c r="I10258" t="s">
        <v>227</v>
      </c>
      <c r="J10258" t="s">
        <v>228</v>
      </c>
    </row>
    <row r="10259" spans="1:10">
      <c r="A10259" t="str">
        <f t="shared" si="160"/>
        <v>C242017FemaleNon-Maori18</v>
      </c>
      <c r="B10259">
        <v>2017</v>
      </c>
      <c r="C10259" t="s">
        <v>27</v>
      </c>
      <c r="D10259" t="s">
        <v>120</v>
      </c>
      <c r="E10259">
        <v>18</v>
      </c>
      <c r="F10259" t="s">
        <v>20</v>
      </c>
      <c r="G10259">
        <v>6</v>
      </c>
      <c r="H10259">
        <v>11.81334908</v>
      </c>
      <c r="I10259" t="s">
        <v>220</v>
      </c>
      <c r="J10259" t="s">
        <v>221</v>
      </c>
    </row>
    <row r="10260" spans="1:10">
      <c r="A10260" t="str">
        <f t="shared" si="160"/>
        <v>C252017FemaleNon-Maori18</v>
      </c>
      <c r="B10260">
        <v>2017</v>
      </c>
      <c r="C10260" t="s">
        <v>27</v>
      </c>
      <c r="D10260" t="s">
        <v>120</v>
      </c>
      <c r="E10260">
        <v>18</v>
      </c>
      <c r="F10260" t="s">
        <v>20</v>
      </c>
      <c r="G10260">
        <v>37</v>
      </c>
      <c r="H10260">
        <v>72.848986019999998</v>
      </c>
      <c r="I10260" t="s">
        <v>91</v>
      </c>
      <c r="J10260" t="s">
        <v>197</v>
      </c>
    </row>
    <row r="10261" spans="1:10">
      <c r="A10261" t="str">
        <f t="shared" si="160"/>
        <v>C262017FemaleNon-Maori18</v>
      </c>
      <c r="B10261">
        <v>2017</v>
      </c>
      <c r="C10261" t="s">
        <v>27</v>
      </c>
      <c r="D10261" t="s">
        <v>120</v>
      </c>
      <c r="E10261">
        <v>18</v>
      </c>
      <c r="F10261" t="s">
        <v>20</v>
      </c>
      <c r="G10261">
        <v>29</v>
      </c>
      <c r="H10261">
        <v>57.097853909999998</v>
      </c>
      <c r="I10261" t="s">
        <v>198</v>
      </c>
      <c r="J10261" t="s">
        <v>199</v>
      </c>
    </row>
    <row r="10262" spans="1:10">
      <c r="A10262" t="str">
        <f t="shared" si="160"/>
        <v>C322017FemaleNon-Maori18</v>
      </c>
      <c r="B10262">
        <v>2017</v>
      </c>
      <c r="C10262" t="s">
        <v>27</v>
      </c>
      <c r="D10262" t="s">
        <v>120</v>
      </c>
      <c r="E10262">
        <v>18</v>
      </c>
      <c r="F10262" t="s">
        <v>20</v>
      </c>
      <c r="G10262">
        <v>3</v>
      </c>
      <c r="H10262">
        <v>5.9066745420000002</v>
      </c>
      <c r="I10262" t="s">
        <v>189</v>
      </c>
      <c r="J10262" t="s">
        <v>190</v>
      </c>
    </row>
    <row r="10263" spans="1:10">
      <c r="A10263" t="str">
        <f t="shared" si="160"/>
        <v>C33-C342017FemaleNon-Maori18</v>
      </c>
      <c r="B10263">
        <v>2017</v>
      </c>
      <c r="C10263" t="s">
        <v>27</v>
      </c>
      <c r="D10263" t="s">
        <v>120</v>
      </c>
      <c r="E10263">
        <v>18</v>
      </c>
      <c r="F10263" t="s">
        <v>20</v>
      </c>
      <c r="G10263">
        <v>96</v>
      </c>
      <c r="H10263">
        <v>189.01358540000001</v>
      </c>
      <c r="I10263" t="s">
        <v>92</v>
      </c>
      <c r="J10263" t="s">
        <v>175</v>
      </c>
    </row>
    <row r="10264" spans="1:10">
      <c r="A10264" t="str">
        <f t="shared" si="160"/>
        <v>C382017FemaleNon-Maori18</v>
      </c>
      <c r="B10264">
        <v>2017</v>
      </c>
      <c r="C10264" t="s">
        <v>27</v>
      </c>
      <c r="D10264" t="s">
        <v>120</v>
      </c>
      <c r="E10264">
        <v>18</v>
      </c>
      <c r="F10264" t="s">
        <v>20</v>
      </c>
      <c r="G10264">
        <v>2</v>
      </c>
      <c r="H10264">
        <v>3.9377830280000001</v>
      </c>
      <c r="I10264" t="s">
        <v>191</v>
      </c>
      <c r="J10264" t="s">
        <v>192</v>
      </c>
    </row>
    <row r="10265" spans="1:10">
      <c r="A10265" t="str">
        <f t="shared" si="160"/>
        <v>C40-C412017FemaleNon-Maori18</v>
      </c>
      <c r="B10265">
        <v>2017</v>
      </c>
      <c r="C10265" t="s">
        <v>27</v>
      </c>
      <c r="D10265" t="s">
        <v>120</v>
      </c>
      <c r="E10265">
        <v>18</v>
      </c>
      <c r="F10265" t="s">
        <v>20</v>
      </c>
      <c r="G10265">
        <v>1</v>
      </c>
      <c r="H10265">
        <v>1.9688915140000001</v>
      </c>
      <c r="I10265" t="s">
        <v>160</v>
      </c>
      <c r="J10265" t="s">
        <v>161</v>
      </c>
    </row>
    <row r="10266" spans="1:10">
      <c r="A10266" t="str">
        <f t="shared" si="160"/>
        <v>C432017FemaleNon-Maori18</v>
      </c>
      <c r="B10266">
        <v>2017</v>
      </c>
      <c r="C10266" t="s">
        <v>27</v>
      </c>
      <c r="D10266" t="s">
        <v>120</v>
      </c>
      <c r="E10266">
        <v>18</v>
      </c>
      <c r="F10266" t="s">
        <v>20</v>
      </c>
      <c r="G10266">
        <v>107</v>
      </c>
      <c r="H10266">
        <v>210.671392</v>
      </c>
      <c r="I10266" t="s">
        <v>93</v>
      </c>
      <c r="J10266" t="s">
        <v>186</v>
      </c>
    </row>
    <row r="10267" spans="1:10">
      <c r="A10267" t="str">
        <f t="shared" si="160"/>
        <v>C442017FemaleNon-Maori18</v>
      </c>
      <c r="B10267">
        <v>2017</v>
      </c>
      <c r="C10267" t="s">
        <v>27</v>
      </c>
      <c r="D10267" t="s">
        <v>120</v>
      </c>
      <c r="E10267">
        <v>18</v>
      </c>
      <c r="F10267" t="s">
        <v>20</v>
      </c>
      <c r="G10267">
        <v>16</v>
      </c>
      <c r="H10267">
        <v>31.502264230000002</v>
      </c>
      <c r="I10267" t="s">
        <v>176</v>
      </c>
      <c r="J10267" t="s">
        <v>177</v>
      </c>
    </row>
    <row r="10268" spans="1:10">
      <c r="A10268" t="str">
        <f t="shared" si="160"/>
        <v>C452017FemaleNon-Maori18</v>
      </c>
      <c r="B10268">
        <v>2017</v>
      </c>
      <c r="C10268" t="s">
        <v>27</v>
      </c>
      <c r="D10268" t="s">
        <v>120</v>
      </c>
      <c r="E10268">
        <v>18</v>
      </c>
      <c r="F10268" t="s">
        <v>20</v>
      </c>
      <c r="G10268">
        <v>1</v>
      </c>
      <c r="H10268">
        <v>1.9688915140000001</v>
      </c>
      <c r="I10268" t="s">
        <v>218</v>
      </c>
      <c r="J10268" t="s">
        <v>219</v>
      </c>
    </row>
    <row r="10269" spans="1:10">
      <c r="A10269" t="str">
        <f t="shared" si="160"/>
        <v>C482017FemaleNon-Maori18</v>
      </c>
      <c r="B10269">
        <v>2017</v>
      </c>
      <c r="C10269" t="s">
        <v>27</v>
      </c>
      <c r="D10269" t="s">
        <v>120</v>
      </c>
      <c r="E10269">
        <v>18</v>
      </c>
      <c r="F10269" t="s">
        <v>20</v>
      </c>
      <c r="G10269">
        <v>2</v>
      </c>
      <c r="H10269">
        <v>3.9377830280000001</v>
      </c>
      <c r="I10269" t="s">
        <v>200</v>
      </c>
      <c r="J10269" t="s">
        <v>201</v>
      </c>
    </row>
    <row r="10270" spans="1:10">
      <c r="A10270" t="str">
        <f t="shared" si="160"/>
        <v>C492017FemaleNon-Maori18</v>
      </c>
      <c r="B10270">
        <v>2017</v>
      </c>
      <c r="C10270" t="s">
        <v>27</v>
      </c>
      <c r="D10270" t="s">
        <v>120</v>
      </c>
      <c r="E10270">
        <v>18</v>
      </c>
      <c r="F10270" t="s">
        <v>20</v>
      </c>
      <c r="G10270">
        <v>4</v>
      </c>
      <c r="H10270">
        <v>7.8755660560000003</v>
      </c>
      <c r="I10270" t="s">
        <v>162</v>
      </c>
      <c r="J10270" t="s">
        <v>163</v>
      </c>
    </row>
    <row r="10271" spans="1:10">
      <c r="A10271" t="str">
        <f t="shared" si="160"/>
        <v>C502017FemaleNon-Maori18</v>
      </c>
      <c r="B10271">
        <v>2017</v>
      </c>
      <c r="C10271" t="s">
        <v>27</v>
      </c>
      <c r="D10271" t="s">
        <v>120</v>
      </c>
      <c r="E10271">
        <v>18</v>
      </c>
      <c r="F10271" t="s">
        <v>20</v>
      </c>
      <c r="G10271">
        <v>184</v>
      </c>
      <c r="H10271">
        <v>362.27603859999999</v>
      </c>
      <c r="I10271" t="s">
        <v>102</v>
      </c>
      <c r="J10271" t="s">
        <v>214</v>
      </c>
    </row>
    <row r="10272" spans="1:10">
      <c r="A10272" t="str">
        <f t="shared" si="160"/>
        <v>C512017FemaleNon-Maori18</v>
      </c>
      <c r="B10272">
        <v>2017</v>
      </c>
      <c r="C10272" t="s">
        <v>27</v>
      </c>
      <c r="D10272" t="s">
        <v>120</v>
      </c>
      <c r="E10272">
        <v>18</v>
      </c>
      <c r="F10272" t="s">
        <v>20</v>
      </c>
      <c r="G10272">
        <v>7</v>
      </c>
      <c r="H10272">
        <v>13.7822406</v>
      </c>
      <c r="I10272" t="s">
        <v>106</v>
      </c>
      <c r="J10272" t="s">
        <v>238</v>
      </c>
    </row>
    <row r="10273" spans="1:10">
      <c r="A10273" t="str">
        <f t="shared" si="160"/>
        <v>C522017FemaleNon-Maori18</v>
      </c>
      <c r="B10273">
        <v>2017</v>
      </c>
      <c r="C10273" t="s">
        <v>27</v>
      </c>
      <c r="D10273" t="s">
        <v>120</v>
      </c>
      <c r="E10273">
        <v>18</v>
      </c>
      <c r="F10273" t="s">
        <v>20</v>
      </c>
      <c r="G10273">
        <v>1</v>
      </c>
      <c r="H10273">
        <v>1.9688915140000001</v>
      </c>
      <c r="I10273" t="s">
        <v>239</v>
      </c>
      <c r="J10273" t="s">
        <v>240</v>
      </c>
    </row>
    <row r="10274" spans="1:10">
      <c r="A10274" t="str">
        <f t="shared" si="160"/>
        <v>C532017FemaleNon-Maori18</v>
      </c>
      <c r="B10274">
        <v>2017</v>
      </c>
      <c r="C10274" t="s">
        <v>27</v>
      </c>
      <c r="D10274" t="s">
        <v>120</v>
      </c>
      <c r="E10274">
        <v>18</v>
      </c>
      <c r="F10274" t="s">
        <v>20</v>
      </c>
      <c r="G10274">
        <v>5</v>
      </c>
      <c r="H10274">
        <v>9.8444575699999994</v>
      </c>
      <c r="I10274" t="s">
        <v>103</v>
      </c>
      <c r="J10274" t="s">
        <v>235</v>
      </c>
    </row>
    <row r="10275" spans="1:10">
      <c r="A10275" t="str">
        <f t="shared" si="160"/>
        <v>C54-C552017FemaleNon-Maori18</v>
      </c>
      <c r="B10275">
        <v>2017</v>
      </c>
      <c r="C10275" t="s">
        <v>27</v>
      </c>
      <c r="D10275" t="s">
        <v>120</v>
      </c>
      <c r="E10275">
        <v>18</v>
      </c>
      <c r="F10275" t="s">
        <v>20</v>
      </c>
      <c r="G10275">
        <v>25</v>
      </c>
      <c r="H10275">
        <v>49.222287850000001</v>
      </c>
      <c r="I10275" t="s">
        <v>104</v>
      </c>
      <c r="J10275" t="s">
        <v>234</v>
      </c>
    </row>
    <row r="10276" spans="1:10">
      <c r="A10276" t="str">
        <f t="shared" si="160"/>
        <v>C56-C572017FemaleNon-Maori18</v>
      </c>
      <c r="B10276">
        <v>2017</v>
      </c>
      <c r="C10276" t="s">
        <v>27</v>
      </c>
      <c r="D10276" t="s">
        <v>120</v>
      </c>
      <c r="E10276">
        <v>18</v>
      </c>
      <c r="F10276" t="s">
        <v>20</v>
      </c>
      <c r="G10276">
        <v>26</v>
      </c>
      <c r="H10276">
        <v>51.19117937</v>
      </c>
      <c r="I10276" t="s">
        <v>105</v>
      </c>
      <c r="J10276" t="s">
        <v>233</v>
      </c>
    </row>
    <row r="10277" spans="1:10">
      <c r="A10277" t="str">
        <f t="shared" si="160"/>
        <v>C64-C66, C682017FemaleNon-Maori18</v>
      </c>
      <c r="B10277">
        <v>2017</v>
      </c>
      <c r="C10277" t="s">
        <v>27</v>
      </c>
      <c r="D10277" t="s">
        <v>120</v>
      </c>
      <c r="E10277">
        <v>18</v>
      </c>
      <c r="F10277" t="s">
        <v>20</v>
      </c>
      <c r="G10277">
        <v>18</v>
      </c>
      <c r="H10277">
        <v>35.440047249999999</v>
      </c>
      <c r="I10277" t="s">
        <v>94</v>
      </c>
      <c r="J10277" t="s">
        <v>164</v>
      </c>
    </row>
    <row r="10278" spans="1:10">
      <c r="A10278" t="str">
        <f t="shared" si="160"/>
        <v>C672017FemaleNon-Maori18</v>
      </c>
      <c r="B10278">
        <v>2017</v>
      </c>
      <c r="C10278" t="s">
        <v>27</v>
      </c>
      <c r="D10278" t="s">
        <v>120</v>
      </c>
      <c r="E10278">
        <v>18</v>
      </c>
      <c r="F10278" t="s">
        <v>20</v>
      </c>
      <c r="G10278">
        <v>25</v>
      </c>
      <c r="H10278">
        <v>49.222287850000001</v>
      </c>
      <c r="I10278" t="s">
        <v>95</v>
      </c>
      <c r="J10278" t="s">
        <v>226</v>
      </c>
    </row>
    <row r="10279" spans="1:10">
      <c r="A10279" t="str">
        <f t="shared" si="160"/>
        <v>C692017FemaleNon-Maori18</v>
      </c>
      <c r="B10279">
        <v>2017</v>
      </c>
      <c r="C10279" t="s">
        <v>27</v>
      </c>
      <c r="D10279" t="s">
        <v>120</v>
      </c>
      <c r="E10279">
        <v>18</v>
      </c>
      <c r="F10279" t="s">
        <v>20</v>
      </c>
      <c r="G10279">
        <v>1</v>
      </c>
      <c r="H10279">
        <v>1.9688915140000001</v>
      </c>
      <c r="I10279" t="s">
        <v>165</v>
      </c>
      <c r="J10279" t="s">
        <v>166</v>
      </c>
    </row>
    <row r="10280" spans="1:10">
      <c r="A10280" t="str">
        <f t="shared" si="160"/>
        <v>C712017FemaleNon-Maori18</v>
      </c>
      <c r="B10280">
        <v>2017</v>
      </c>
      <c r="C10280" t="s">
        <v>27</v>
      </c>
      <c r="D10280" t="s">
        <v>120</v>
      </c>
      <c r="E10280">
        <v>18</v>
      </c>
      <c r="F10280" t="s">
        <v>20</v>
      </c>
      <c r="G10280">
        <v>8</v>
      </c>
      <c r="H10280">
        <v>15.75113211</v>
      </c>
      <c r="I10280" t="s">
        <v>96</v>
      </c>
      <c r="J10280" t="s">
        <v>167</v>
      </c>
    </row>
    <row r="10281" spans="1:10">
      <c r="A10281" t="str">
        <f t="shared" si="160"/>
        <v>C732017FemaleNon-Maori18</v>
      </c>
      <c r="B10281">
        <v>2017</v>
      </c>
      <c r="C10281" t="s">
        <v>27</v>
      </c>
      <c r="D10281" t="s">
        <v>120</v>
      </c>
      <c r="E10281">
        <v>18</v>
      </c>
      <c r="F10281" t="s">
        <v>20</v>
      </c>
      <c r="G10281">
        <v>1</v>
      </c>
      <c r="H10281">
        <v>1.9688915140000001</v>
      </c>
      <c r="I10281" t="s">
        <v>97</v>
      </c>
      <c r="J10281" t="s">
        <v>183</v>
      </c>
    </row>
    <row r="10282" spans="1:10">
      <c r="A10282" t="str">
        <f t="shared" si="160"/>
        <v>C762017FemaleNon-Maori18</v>
      </c>
      <c r="B10282">
        <v>2017</v>
      </c>
      <c r="C10282" t="s">
        <v>27</v>
      </c>
      <c r="D10282" t="s">
        <v>120</v>
      </c>
      <c r="E10282">
        <v>18</v>
      </c>
      <c r="F10282" t="s">
        <v>20</v>
      </c>
      <c r="G10282">
        <v>8</v>
      </c>
      <c r="H10282">
        <v>15.75113211</v>
      </c>
      <c r="I10282" t="s">
        <v>231</v>
      </c>
      <c r="J10282" t="s">
        <v>232</v>
      </c>
    </row>
    <row r="10283" spans="1:10">
      <c r="A10283" t="str">
        <f t="shared" si="160"/>
        <v>C77-C792017FemaleNon-Maori18</v>
      </c>
      <c r="B10283">
        <v>2017</v>
      </c>
      <c r="C10283" t="s">
        <v>27</v>
      </c>
      <c r="D10283" t="s">
        <v>120</v>
      </c>
      <c r="E10283">
        <v>18</v>
      </c>
      <c r="F10283" t="s">
        <v>20</v>
      </c>
      <c r="G10283">
        <v>34</v>
      </c>
      <c r="H10283">
        <v>66.942311480000001</v>
      </c>
      <c r="I10283" t="s">
        <v>215</v>
      </c>
      <c r="J10283" t="s">
        <v>216</v>
      </c>
    </row>
    <row r="10284" spans="1:10">
      <c r="A10284" t="str">
        <f t="shared" si="160"/>
        <v>C802017FemaleNon-Maori18</v>
      </c>
      <c r="B10284">
        <v>2017</v>
      </c>
      <c r="C10284" t="s">
        <v>27</v>
      </c>
      <c r="D10284" t="s">
        <v>120</v>
      </c>
      <c r="E10284">
        <v>18</v>
      </c>
      <c r="F10284" t="s">
        <v>20</v>
      </c>
      <c r="G10284">
        <v>21</v>
      </c>
      <c r="H10284">
        <v>41.346721799999997</v>
      </c>
      <c r="I10284" t="s">
        <v>229</v>
      </c>
      <c r="J10284" t="s">
        <v>230</v>
      </c>
    </row>
    <row r="10285" spans="1:10">
      <c r="A10285" t="str">
        <f t="shared" si="160"/>
        <v>C82-C86, C962017FemaleNon-Maori18</v>
      </c>
      <c r="B10285">
        <v>2017</v>
      </c>
      <c r="C10285" t="s">
        <v>27</v>
      </c>
      <c r="D10285" t="s">
        <v>120</v>
      </c>
      <c r="E10285">
        <v>18</v>
      </c>
      <c r="F10285" t="s">
        <v>20</v>
      </c>
      <c r="G10285">
        <v>41</v>
      </c>
      <c r="H10285">
        <v>80.724552079999995</v>
      </c>
      <c r="I10285" t="s">
        <v>99</v>
      </c>
      <c r="J10285" t="s">
        <v>173</v>
      </c>
    </row>
    <row r="10286" spans="1:10">
      <c r="A10286" t="str">
        <f t="shared" si="160"/>
        <v>C882017FemaleNon-Maori18</v>
      </c>
      <c r="B10286">
        <v>2017</v>
      </c>
      <c r="C10286" t="s">
        <v>27</v>
      </c>
      <c r="D10286" t="s">
        <v>120</v>
      </c>
      <c r="E10286">
        <v>18</v>
      </c>
      <c r="F10286" t="s">
        <v>20</v>
      </c>
      <c r="G10286">
        <v>2</v>
      </c>
      <c r="H10286">
        <v>3.9377830280000001</v>
      </c>
      <c r="I10286" t="s">
        <v>195</v>
      </c>
      <c r="J10286" t="s">
        <v>196</v>
      </c>
    </row>
    <row r="10287" spans="1:10">
      <c r="A10287" t="str">
        <f t="shared" si="160"/>
        <v>C902017FemaleNon-Maori18</v>
      </c>
      <c r="B10287">
        <v>2017</v>
      </c>
      <c r="C10287" t="s">
        <v>27</v>
      </c>
      <c r="D10287" t="s">
        <v>120</v>
      </c>
      <c r="E10287">
        <v>18</v>
      </c>
      <c r="F10287" t="s">
        <v>20</v>
      </c>
      <c r="G10287">
        <v>17</v>
      </c>
      <c r="H10287">
        <v>33.47115574</v>
      </c>
      <c r="I10287" t="s">
        <v>100</v>
      </c>
      <c r="J10287" t="s">
        <v>205</v>
      </c>
    </row>
    <row r="10288" spans="1:10">
      <c r="A10288" t="str">
        <f t="shared" si="160"/>
        <v>C91-C952017FemaleNon-Maori18</v>
      </c>
      <c r="B10288">
        <v>2017</v>
      </c>
      <c r="C10288" t="s">
        <v>27</v>
      </c>
      <c r="D10288" t="s">
        <v>120</v>
      </c>
      <c r="E10288">
        <v>18</v>
      </c>
      <c r="F10288" t="s">
        <v>20</v>
      </c>
      <c r="G10288">
        <v>46</v>
      </c>
      <c r="H10288">
        <v>90.569009649999998</v>
      </c>
      <c r="I10288" t="s">
        <v>101</v>
      </c>
      <c r="J10288" t="s">
        <v>174</v>
      </c>
    </row>
    <row r="10289" spans="1:10">
      <c r="A10289" t="str">
        <f t="shared" si="160"/>
        <v>D45-D472017FemaleNon-Maori18</v>
      </c>
      <c r="B10289">
        <v>2017</v>
      </c>
      <c r="C10289" t="s">
        <v>27</v>
      </c>
      <c r="D10289" t="s">
        <v>120</v>
      </c>
      <c r="E10289">
        <v>18</v>
      </c>
      <c r="F10289" t="s">
        <v>20</v>
      </c>
      <c r="G10289">
        <v>26</v>
      </c>
      <c r="H10289">
        <v>51.19117937</v>
      </c>
      <c r="I10289" t="s">
        <v>140</v>
      </c>
      <c r="J10289" t="s">
        <v>181</v>
      </c>
    </row>
    <row r="10290" spans="1:10">
      <c r="A10290" t="str">
        <f t="shared" si="160"/>
        <v>C222015AllSexNon-Maori1</v>
      </c>
      <c r="B10290">
        <v>2015</v>
      </c>
      <c r="C10290" t="s">
        <v>118</v>
      </c>
      <c r="D10290" t="s">
        <v>120</v>
      </c>
      <c r="E10290">
        <v>1</v>
      </c>
      <c r="F10290" t="s">
        <v>138</v>
      </c>
      <c r="G10290">
        <v>2</v>
      </c>
      <c r="H10290">
        <v>0.89545556299999995</v>
      </c>
      <c r="I10290" t="s">
        <v>90</v>
      </c>
      <c r="J10290" t="s">
        <v>159</v>
      </c>
    </row>
    <row r="10291" spans="1:10">
      <c r="A10291" t="str">
        <f t="shared" si="160"/>
        <v>C40-C412015AllSexNon-Maori1</v>
      </c>
      <c r="B10291">
        <v>2015</v>
      </c>
      <c r="C10291" t="s">
        <v>118</v>
      </c>
      <c r="D10291" t="s">
        <v>120</v>
      </c>
      <c r="E10291">
        <v>1</v>
      </c>
      <c r="F10291" t="s">
        <v>138</v>
      </c>
      <c r="G10291">
        <v>1</v>
      </c>
      <c r="H10291">
        <v>0.44772778200000002</v>
      </c>
      <c r="I10291" t="s">
        <v>160</v>
      </c>
      <c r="J10291" t="s">
        <v>161</v>
      </c>
    </row>
    <row r="10292" spans="1:10">
      <c r="A10292" t="str">
        <f t="shared" si="160"/>
        <v>C472015AllSexNon-Maori1</v>
      </c>
      <c r="B10292">
        <v>2015</v>
      </c>
      <c r="C10292" t="s">
        <v>118</v>
      </c>
      <c r="D10292" t="s">
        <v>120</v>
      </c>
      <c r="E10292">
        <v>1</v>
      </c>
      <c r="F10292" t="s">
        <v>138</v>
      </c>
      <c r="G10292">
        <v>1</v>
      </c>
      <c r="H10292">
        <v>0.44772778200000002</v>
      </c>
      <c r="I10292" t="s">
        <v>178</v>
      </c>
      <c r="J10292" t="s">
        <v>179</v>
      </c>
    </row>
    <row r="10293" spans="1:10">
      <c r="A10293" t="str">
        <f t="shared" si="160"/>
        <v>C492015AllSexNon-Maori1</v>
      </c>
      <c r="B10293">
        <v>2015</v>
      </c>
      <c r="C10293" t="s">
        <v>118</v>
      </c>
      <c r="D10293" t="s">
        <v>120</v>
      </c>
      <c r="E10293">
        <v>1</v>
      </c>
      <c r="F10293" t="s">
        <v>138</v>
      </c>
      <c r="G10293">
        <v>2</v>
      </c>
      <c r="H10293">
        <v>0.89545556299999995</v>
      </c>
      <c r="I10293" t="s">
        <v>162</v>
      </c>
      <c r="J10293" t="s">
        <v>163</v>
      </c>
    </row>
    <row r="10294" spans="1:10">
      <c r="A10294" t="str">
        <f t="shared" si="160"/>
        <v>C64-C66, C682015AllSexNon-Maori1</v>
      </c>
      <c r="B10294">
        <v>2015</v>
      </c>
      <c r="C10294" t="s">
        <v>118</v>
      </c>
      <c r="D10294" t="s">
        <v>120</v>
      </c>
      <c r="E10294">
        <v>1</v>
      </c>
      <c r="F10294" t="s">
        <v>138</v>
      </c>
      <c r="G10294">
        <v>6</v>
      </c>
      <c r="H10294">
        <v>2.6863666890000002</v>
      </c>
      <c r="I10294" t="s">
        <v>94</v>
      </c>
      <c r="J10294" t="s">
        <v>164</v>
      </c>
    </row>
    <row r="10295" spans="1:10">
      <c r="A10295" t="str">
        <f t="shared" si="160"/>
        <v>C692015AllSexNon-Maori1</v>
      </c>
      <c r="B10295">
        <v>2015</v>
      </c>
      <c r="C10295" t="s">
        <v>118</v>
      </c>
      <c r="D10295" t="s">
        <v>120</v>
      </c>
      <c r="E10295">
        <v>1</v>
      </c>
      <c r="F10295" t="s">
        <v>138</v>
      </c>
      <c r="G10295">
        <v>1</v>
      </c>
      <c r="H10295">
        <v>0.44772778200000002</v>
      </c>
      <c r="I10295" t="s">
        <v>165</v>
      </c>
      <c r="J10295" t="s">
        <v>166</v>
      </c>
    </row>
    <row r="10296" spans="1:10">
      <c r="A10296" t="str">
        <f t="shared" si="160"/>
        <v>C712015AllSexNon-Maori1</v>
      </c>
      <c r="B10296">
        <v>2015</v>
      </c>
      <c r="C10296" t="s">
        <v>118</v>
      </c>
      <c r="D10296" t="s">
        <v>120</v>
      </c>
      <c r="E10296">
        <v>1</v>
      </c>
      <c r="F10296" t="s">
        <v>138</v>
      </c>
      <c r="G10296">
        <v>3</v>
      </c>
      <c r="H10296">
        <v>1.3431833449999999</v>
      </c>
      <c r="I10296" t="s">
        <v>96</v>
      </c>
      <c r="J10296" t="s">
        <v>167</v>
      </c>
    </row>
    <row r="10297" spans="1:10">
      <c r="A10297" t="str">
        <f t="shared" si="160"/>
        <v>C722015AllSexNon-Maori1</v>
      </c>
      <c r="B10297">
        <v>2015</v>
      </c>
      <c r="C10297" t="s">
        <v>118</v>
      </c>
      <c r="D10297" t="s">
        <v>120</v>
      </c>
      <c r="E10297">
        <v>1</v>
      </c>
      <c r="F10297" t="s">
        <v>138</v>
      </c>
      <c r="G10297">
        <v>1</v>
      </c>
      <c r="H10297">
        <v>0.44772778200000002</v>
      </c>
      <c r="I10297" t="s">
        <v>168</v>
      </c>
      <c r="J10297" t="s">
        <v>169</v>
      </c>
    </row>
    <row r="10298" spans="1:10">
      <c r="A10298" t="str">
        <f t="shared" si="160"/>
        <v>C742015AllSexNon-Maori1</v>
      </c>
      <c r="B10298">
        <v>2015</v>
      </c>
      <c r="C10298" t="s">
        <v>118</v>
      </c>
      <c r="D10298" t="s">
        <v>120</v>
      </c>
      <c r="E10298">
        <v>1</v>
      </c>
      <c r="F10298" t="s">
        <v>138</v>
      </c>
      <c r="G10298">
        <v>4</v>
      </c>
      <c r="H10298">
        <v>1.7909111259999999</v>
      </c>
      <c r="I10298" t="s">
        <v>170</v>
      </c>
      <c r="J10298" t="s">
        <v>171</v>
      </c>
    </row>
    <row r="10299" spans="1:10">
      <c r="A10299" t="str">
        <f t="shared" si="160"/>
        <v>C812015AllSexNon-Maori1</v>
      </c>
      <c r="B10299">
        <v>2015</v>
      </c>
      <c r="C10299" t="s">
        <v>118</v>
      </c>
      <c r="D10299" t="s">
        <v>120</v>
      </c>
      <c r="E10299">
        <v>1</v>
      </c>
      <c r="F10299" t="s">
        <v>138</v>
      </c>
      <c r="G10299">
        <v>1</v>
      </c>
      <c r="H10299">
        <v>0.44772778200000002</v>
      </c>
      <c r="I10299" t="s">
        <v>98</v>
      </c>
      <c r="J10299" t="s">
        <v>172</v>
      </c>
    </row>
    <row r="10300" spans="1:10">
      <c r="A10300" t="str">
        <f t="shared" si="160"/>
        <v>C82-C86, C962015AllSexNon-Maori1</v>
      </c>
      <c r="B10300">
        <v>2015</v>
      </c>
      <c r="C10300" t="s">
        <v>118</v>
      </c>
      <c r="D10300" t="s">
        <v>120</v>
      </c>
      <c r="E10300">
        <v>1</v>
      </c>
      <c r="F10300" t="s">
        <v>138</v>
      </c>
      <c r="G10300">
        <v>6</v>
      </c>
      <c r="H10300">
        <v>2.6863666890000002</v>
      </c>
      <c r="I10300" t="s">
        <v>99</v>
      </c>
      <c r="J10300" t="s">
        <v>173</v>
      </c>
    </row>
    <row r="10301" spans="1:10">
      <c r="A10301" t="str">
        <f t="shared" si="160"/>
        <v>C91-C952015AllSexNon-Maori1</v>
      </c>
      <c r="B10301">
        <v>2015</v>
      </c>
      <c r="C10301" t="s">
        <v>118</v>
      </c>
      <c r="D10301" t="s">
        <v>120</v>
      </c>
      <c r="E10301">
        <v>1</v>
      </c>
      <c r="F10301" t="s">
        <v>138</v>
      </c>
      <c r="G10301">
        <v>30</v>
      </c>
      <c r="H10301">
        <v>13.431833449999999</v>
      </c>
      <c r="I10301" t="s">
        <v>101</v>
      </c>
      <c r="J10301" t="s">
        <v>174</v>
      </c>
    </row>
    <row r="10302" spans="1:10">
      <c r="A10302" t="str">
        <f t="shared" si="160"/>
        <v>C222016AllSexNon-Maori1</v>
      </c>
      <c r="B10302">
        <v>2016</v>
      </c>
      <c r="C10302" t="s">
        <v>118</v>
      </c>
      <c r="D10302" t="s">
        <v>120</v>
      </c>
      <c r="E10302">
        <v>1</v>
      </c>
      <c r="F10302" t="s">
        <v>138</v>
      </c>
      <c r="G10302">
        <v>3</v>
      </c>
      <c r="H10302">
        <v>1.3460157930000001</v>
      </c>
      <c r="I10302" t="s">
        <v>90</v>
      </c>
      <c r="J10302" t="s">
        <v>159</v>
      </c>
    </row>
    <row r="10303" spans="1:10">
      <c r="A10303" t="str">
        <f t="shared" si="160"/>
        <v>C33-C342016AllSexNon-Maori1</v>
      </c>
      <c r="B10303">
        <v>2016</v>
      </c>
      <c r="C10303" t="s">
        <v>118</v>
      </c>
      <c r="D10303" t="s">
        <v>120</v>
      </c>
      <c r="E10303">
        <v>1</v>
      </c>
      <c r="F10303" t="s">
        <v>138</v>
      </c>
      <c r="G10303">
        <v>1</v>
      </c>
      <c r="H10303">
        <v>0.44867193100000002</v>
      </c>
      <c r="I10303" t="s">
        <v>92</v>
      </c>
      <c r="J10303" t="s">
        <v>175</v>
      </c>
    </row>
    <row r="10304" spans="1:10">
      <c r="A10304" t="str">
        <f t="shared" si="160"/>
        <v>C442016AllSexNon-Maori1</v>
      </c>
      <c r="B10304">
        <v>2016</v>
      </c>
      <c r="C10304" t="s">
        <v>118</v>
      </c>
      <c r="D10304" t="s">
        <v>120</v>
      </c>
      <c r="E10304">
        <v>1</v>
      </c>
      <c r="F10304" t="s">
        <v>138</v>
      </c>
      <c r="G10304">
        <v>1</v>
      </c>
      <c r="H10304">
        <v>0.44867193100000002</v>
      </c>
      <c r="I10304" t="s">
        <v>176</v>
      </c>
      <c r="J10304" t="s">
        <v>177</v>
      </c>
    </row>
    <row r="10305" spans="1:10">
      <c r="A10305" t="str">
        <f t="shared" si="160"/>
        <v>C472016AllSexNon-Maori1</v>
      </c>
      <c r="B10305">
        <v>2016</v>
      </c>
      <c r="C10305" t="s">
        <v>118</v>
      </c>
      <c r="D10305" t="s">
        <v>120</v>
      </c>
      <c r="E10305">
        <v>1</v>
      </c>
      <c r="F10305" t="s">
        <v>138</v>
      </c>
      <c r="G10305">
        <v>3</v>
      </c>
      <c r="H10305">
        <v>1.3460157930000001</v>
      </c>
      <c r="I10305" t="s">
        <v>178</v>
      </c>
      <c r="J10305" t="s">
        <v>179</v>
      </c>
    </row>
    <row r="10306" spans="1:10">
      <c r="A10306" t="str">
        <f t="shared" si="160"/>
        <v>C482016AllSexNon-Maori1</v>
      </c>
      <c r="B10306">
        <v>2016</v>
      </c>
      <c r="C10306" t="s">
        <v>118</v>
      </c>
      <c r="D10306" t="s">
        <v>120</v>
      </c>
      <c r="E10306">
        <v>1</v>
      </c>
      <c r="F10306" t="s">
        <v>138</v>
      </c>
      <c r="G10306">
        <v>3</v>
      </c>
      <c r="H10306">
        <v>1.3460157930000001</v>
      </c>
      <c r="I10306" t="s">
        <v>200</v>
      </c>
      <c r="J10306" t="s">
        <v>201</v>
      </c>
    </row>
    <row r="10307" spans="1:10">
      <c r="A10307" t="str">
        <f t="shared" ref="A10307:A10370" si="161">I10307&amp;B10307&amp;C10307&amp;D10307&amp;E10307</f>
        <v>C492016AllSexNon-Maori1</v>
      </c>
      <c r="B10307">
        <v>2016</v>
      </c>
      <c r="C10307" t="s">
        <v>118</v>
      </c>
      <c r="D10307" t="s">
        <v>120</v>
      </c>
      <c r="E10307">
        <v>1</v>
      </c>
      <c r="F10307" t="s">
        <v>138</v>
      </c>
      <c r="G10307">
        <v>3</v>
      </c>
      <c r="H10307">
        <v>1.3460157930000001</v>
      </c>
      <c r="I10307" t="s">
        <v>162</v>
      </c>
      <c r="J10307" t="s">
        <v>163</v>
      </c>
    </row>
    <row r="10308" spans="1:10">
      <c r="A10308" t="str">
        <f t="shared" si="161"/>
        <v>C64-C66, C682016AllSexNon-Maori1</v>
      </c>
      <c r="B10308">
        <v>2016</v>
      </c>
      <c r="C10308" t="s">
        <v>118</v>
      </c>
      <c r="D10308" t="s">
        <v>120</v>
      </c>
      <c r="E10308">
        <v>1</v>
      </c>
      <c r="F10308" t="s">
        <v>138</v>
      </c>
      <c r="G10308">
        <v>1</v>
      </c>
      <c r="H10308">
        <v>0.44867193100000002</v>
      </c>
      <c r="I10308" t="s">
        <v>94</v>
      </c>
      <c r="J10308" t="s">
        <v>164</v>
      </c>
    </row>
    <row r="10309" spans="1:10">
      <c r="A10309" t="str">
        <f t="shared" si="161"/>
        <v>C692016AllSexNon-Maori1</v>
      </c>
      <c r="B10309">
        <v>2016</v>
      </c>
      <c r="C10309" t="s">
        <v>118</v>
      </c>
      <c r="D10309" t="s">
        <v>120</v>
      </c>
      <c r="E10309">
        <v>1</v>
      </c>
      <c r="F10309" t="s">
        <v>138</v>
      </c>
      <c r="G10309">
        <v>2</v>
      </c>
      <c r="H10309">
        <v>0.89734386200000005</v>
      </c>
      <c r="I10309" t="s">
        <v>165</v>
      </c>
      <c r="J10309" t="s">
        <v>166</v>
      </c>
    </row>
    <row r="10310" spans="1:10">
      <c r="A10310" t="str">
        <f t="shared" si="161"/>
        <v>C712016AllSexNon-Maori1</v>
      </c>
      <c r="B10310">
        <v>2016</v>
      </c>
      <c r="C10310" t="s">
        <v>118</v>
      </c>
      <c r="D10310" t="s">
        <v>120</v>
      </c>
      <c r="E10310">
        <v>1</v>
      </c>
      <c r="F10310" t="s">
        <v>138</v>
      </c>
      <c r="G10310">
        <v>8</v>
      </c>
      <c r="H10310">
        <v>3.5893754489999998</v>
      </c>
      <c r="I10310" t="s">
        <v>96</v>
      </c>
      <c r="J10310" t="s">
        <v>167</v>
      </c>
    </row>
    <row r="10311" spans="1:10">
      <c r="A10311" t="str">
        <f t="shared" si="161"/>
        <v>C722016AllSexNon-Maori1</v>
      </c>
      <c r="B10311">
        <v>2016</v>
      </c>
      <c r="C10311" t="s">
        <v>118</v>
      </c>
      <c r="D10311" t="s">
        <v>120</v>
      </c>
      <c r="E10311">
        <v>1</v>
      </c>
      <c r="F10311" t="s">
        <v>138</v>
      </c>
      <c r="G10311">
        <v>1</v>
      </c>
      <c r="H10311">
        <v>0.44867193100000002</v>
      </c>
      <c r="I10311" t="s">
        <v>168</v>
      </c>
      <c r="J10311" t="s">
        <v>169</v>
      </c>
    </row>
    <row r="10312" spans="1:10">
      <c r="A10312" t="str">
        <f t="shared" si="161"/>
        <v>C742016AllSexNon-Maori1</v>
      </c>
      <c r="B10312">
        <v>2016</v>
      </c>
      <c r="C10312" t="s">
        <v>118</v>
      </c>
      <c r="D10312" t="s">
        <v>120</v>
      </c>
      <c r="E10312">
        <v>1</v>
      </c>
      <c r="F10312" t="s">
        <v>138</v>
      </c>
      <c r="G10312">
        <v>3</v>
      </c>
      <c r="H10312">
        <v>1.3460157930000001</v>
      </c>
      <c r="I10312" t="s">
        <v>170</v>
      </c>
      <c r="J10312" t="s">
        <v>171</v>
      </c>
    </row>
    <row r="10313" spans="1:10">
      <c r="A10313" t="str">
        <f t="shared" si="161"/>
        <v>C82-C86, C962016AllSexNon-Maori1</v>
      </c>
      <c r="B10313">
        <v>2016</v>
      </c>
      <c r="C10313" t="s">
        <v>118</v>
      </c>
      <c r="D10313" t="s">
        <v>120</v>
      </c>
      <c r="E10313">
        <v>1</v>
      </c>
      <c r="F10313" t="s">
        <v>138</v>
      </c>
      <c r="G10313">
        <v>5</v>
      </c>
      <c r="H10313">
        <v>2.2433596549999999</v>
      </c>
      <c r="I10313" t="s">
        <v>99</v>
      </c>
      <c r="J10313" t="s">
        <v>173</v>
      </c>
    </row>
    <row r="10314" spans="1:10">
      <c r="A10314" t="str">
        <f t="shared" si="161"/>
        <v>C91-C952016AllSexNon-Maori1</v>
      </c>
      <c r="B10314">
        <v>2016</v>
      </c>
      <c r="C10314" t="s">
        <v>118</v>
      </c>
      <c r="D10314" t="s">
        <v>120</v>
      </c>
      <c r="E10314">
        <v>1</v>
      </c>
      <c r="F10314" t="s">
        <v>138</v>
      </c>
      <c r="G10314">
        <v>24</v>
      </c>
      <c r="H10314">
        <v>10.768126349999999</v>
      </c>
      <c r="I10314" t="s">
        <v>101</v>
      </c>
      <c r="J10314" t="s">
        <v>174</v>
      </c>
    </row>
    <row r="10315" spans="1:10">
      <c r="A10315" t="str">
        <f t="shared" si="161"/>
        <v>C00-C142017AllSexNon-Maori1</v>
      </c>
      <c r="B10315">
        <v>2017</v>
      </c>
      <c r="C10315" t="s">
        <v>118</v>
      </c>
      <c r="D10315" t="s">
        <v>120</v>
      </c>
      <c r="E10315">
        <v>1</v>
      </c>
      <c r="F10315" t="s">
        <v>138</v>
      </c>
      <c r="G10315">
        <v>1</v>
      </c>
      <c r="H10315">
        <v>0.44744731300000001</v>
      </c>
      <c r="I10315" t="s">
        <v>86</v>
      </c>
      <c r="J10315" t="s">
        <v>180</v>
      </c>
    </row>
    <row r="10316" spans="1:10">
      <c r="A10316" t="str">
        <f t="shared" si="161"/>
        <v>C222017AllSexNon-Maori1</v>
      </c>
      <c r="B10316">
        <v>2017</v>
      </c>
      <c r="C10316" t="s">
        <v>118</v>
      </c>
      <c r="D10316" t="s">
        <v>120</v>
      </c>
      <c r="E10316">
        <v>1</v>
      </c>
      <c r="F10316" t="s">
        <v>138</v>
      </c>
      <c r="G10316">
        <v>1</v>
      </c>
      <c r="H10316">
        <v>0.44744731300000001</v>
      </c>
      <c r="I10316" t="s">
        <v>90</v>
      </c>
      <c r="J10316" t="s">
        <v>159</v>
      </c>
    </row>
    <row r="10317" spans="1:10">
      <c r="A10317" t="str">
        <f t="shared" si="161"/>
        <v>C312017AllSexNon-Maori1</v>
      </c>
      <c r="B10317">
        <v>2017</v>
      </c>
      <c r="C10317" t="s">
        <v>118</v>
      </c>
      <c r="D10317" t="s">
        <v>120</v>
      </c>
      <c r="E10317">
        <v>1</v>
      </c>
      <c r="F10317" t="s">
        <v>138</v>
      </c>
      <c r="G10317">
        <v>1</v>
      </c>
      <c r="H10317">
        <v>0.44744731300000001</v>
      </c>
      <c r="I10317" t="s">
        <v>206</v>
      </c>
      <c r="J10317" t="s">
        <v>207</v>
      </c>
    </row>
    <row r="10318" spans="1:10">
      <c r="A10318" t="str">
        <f t="shared" si="161"/>
        <v>C472017AllSexNon-Maori1</v>
      </c>
      <c r="B10318">
        <v>2017</v>
      </c>
      <c r="C10318" t="s">
        <v>118</v>
      </c>
      <c r="D10318" t="s">
        <v>120</v>
      </c>
      <c r="E10318">
        <v>1</v>
      </c>
      <c r="F10318" t="s">
        <v>138</v>
      </c>
      <c r="G10318">
        <v>1</v>
      </c>
      <c r="H10318">
        <v>0.44744731300000001</v>
      </c>
      <c r="I10318" t="s">
        <v>178</v>
      </c>
      <c r="J10318" t="s">
        <v>179</v>
      </c>
    </row>
    <row r="10319" spans="1:10">
      <c r="A10319" t="str">
        <f t="shared" si="161"/>
        <v>C64-C66, C682017AllSexNon-Maori1</v>
      </c>
      <c r="B10319">
        <v>2017</v>
      </c>
      <c r="C10319" t="s">
        <v>118</v>
      </c>
      <c r="D10319" t="s">
        <v>120</v>
      </c>
      <c r="E10319">
        <v>1</v>
      </c>
      <c r="F10319" t="s">
        <v>138</v>
      </c>
      <c r="G10319">
        <v>7</v>
      </c>
      <c r="H10319">
        <v>3.1321311920000001</v>
      </c>
      <c r="I10319" t="s">
        <v>94</v>
      </c>
      <c r="J10319" t="s">
        <v>164</v>
      </c>
    </row>
    <row r="10320" spans="1:10">
      <c r="A10320" t="str">
        <f t="shared" si="161"/>
        <v>C692017AllSexNon-Maori1</v>
      </c>
      <c r="B10320">
        <v>2017</v>
      </c>
      <c r="C10320" t="s">
        <v>118</v>
      </c>
      <c r="D10320" t="s">
        <v>120</v>
      </c>
      <c r="E10320">
        <v>1</v>
      </c>
      <c r="F10320" t="s">
        <v>138</v>
      </c>
      <c r="G10320">
        <v>4</v>
      </c>
      <c r="H10320">
        <v>1.7897892520000001</v>
      </c>
      <c r="I10320" t="s">
        <v>165</v>
      </c>
      <c r="J10320" t="s">
        <v>166</v>
      </c>
    </row>
    <row r="10321" spans="1:10">
      <c r="A10321" t="str">
        <f t="shared" si="161"/>
        <v>C712017AllSexNon-Maori1</v>
      </c>
      <c r="B10321">
        <v>2017</v>
      </c>
      <c r="C10321" t="s">
        <v>118</v>
      </c>
      <c r="D10321" t="s">
        <v>120</v>
      </c>
      <c r="E10321">
        <v>1</v>
      </c>
      <c r="F10321" t="s">
        <v>138</v>
      </c>
      <c r="G10321">
        <v>9</v>
      </c>
      <c r="H10321">
        <v>4.0270258180000003</v>
      </c>
      <c r="I10321" t="s">
        <v>96</v>
      </c>
      <c r="J10321" t="s">
        <v>167</v>
      </c>
    </row>
    <row r="10322" spans="1:10">
      <c r="A10322" t="str">
        <f t="shared" si="161"/>
        <v>C722017AllSexNon-Maori1</v>
      </c>
      <c r="B10322">
        <v>2017</v>
      </c>
      <c r="C10322" t="s">
        <v>118</v>
      </c>
      <c r="D10322" t="s">
        <v>120</v>
      </c>
      <c r="E10322">
        <v>1</v>
      </c>
      <c r="F10322" t="s">
        <v>138</v>
      </c>
      <c r="G10322">
        <v>2</v>
      </c>
      <c r="H10322">
        <v>0.89489462600000003</v>
      </c>
      <c r="I10322" t="s">
        <v>168</v>
      </c>
      <c r="J10322" t="s">
        <v>169</v>
      </c>
    </row>
    <row r="10323" spans="1:10">
      <c r="A10323" t="str">
        <f t="shared" si="161"/>
        <v>C742017AllSexNon-Maori1</v>
      </c>
      <c r="B10323">
        <v>2017</v>
      </c>
      <c r="C10323" t="s">
        <v>118</v>
      </c>
      <c r="D10323" t="s">
        <v>120</v>
      </c>
      <c r="E10323">
        <v>1</v>
      </c>
      <c r="F10323" t="s">
        <v>138</v>
      </c>
      <c r="G10323">
        <v>3</v>
      </c>
      <c r="H10323">
        <v>1.342341939</v>
      </c>
      <c r="I10323" t="s">
        <v>170</v>
      </c>
      <c r="J10323" t="s">
        <v>171</v>
      </c>
    </row>
    <row r="10324" spans="1:10">
      <c r="A10324" t="str">
        <f t="shared" si="161"/>
        <v>C812017AllSexNon-Maori1</v>
      </c>
      <c r="B10324">
        <v>2017</v>
      </c>
      <c r="C10324" t="s">
        <v>118</v>
      </c>
      <c r="D10324" t="s">
        <v>120</v>
      </c>
      <c r="E10324">
        <v>1</v>
      </c>
      <c r="F10324" t="s">
        <v>138</v>
      </c>
      <c r="G10324">
        <v>1</v>
      </c>
      <c r="H10324">
        <v>0.44744731300000001</v>
      </c>
      <c r="I10324" t="s">
        <v>98</v>
      </c>
      <c r="J10324" t="s">
        <v>172</v>
      </c>
    </row>
    <row r="10325" spans="1:10">
      <c r="A10325" t="str">
        <f t="shared" si="161"/>
        <v>C82-C86, C962017AllSexNon-Maori1</v>
      </c>
      <c r="B10325">
        <v>2017</v>
      </c>
      <c r="C10325" t="s">
        <v>118</v>
      </c>
      <c r="D10325" t="s">
        <v>120</v>
      </c>
      <c r="E10325">
        <v>1</v>
      </c>
      <c r="F10325" t="s">
        <v>138</v>
      </c>
      <c r="G10325">
        <v>5</v>
      </c>
      <c r="H10325">
        <v>2.2372365649999999</v>
      </c>
      <c r="I10325" t="s">
        <v>99</v>
      </c>
      <c r="J10325" t="s">
        <v>173</v>
      </c>
    </row>
    <row r="10326" spans="1:10">
      <c r="A10326" t="str">
        <f t="shared" si="161"/>
        <v>C91-C952017AllSexNon-Maori1</v>
      </c>
      <c r="B10326">
        <v>2017</v>
      </c>
      <c r="C10326" t="s">
        <v>118</v>
      </c>
      <c r="D10326" t="s">
        <v>120</v>
      </c>
      <c r="E10326">
        <v>1</v>
      </c>
      <c r="F10326" t="s">
        <v>138</v>
      </c>
      <c r="G10326">
        <v>20</v>
      </c>
      <c r="H10326">
        <v>8.9489462619999998</v>
      </c>
      <c r="I10326" t="s">
        <v>101</v>
      </c>
      <c r="J10326" t="s">
        <v>174</v>
      </c>
    </row>
    <row r="10327" spans="1:10">
      <c r="A10327" t="str">
        <f t="shared" si="161"/>
        <v>D45-D472017AllSexNon-Maori1</v>
      </c>
      <c r="B10327">
        <v>2017</v>
      </c>
      <c r="C10327" t="s">
        <v>118</v>
      </c>
      <c r="D10327" t="s">
        <v>120</v>
      </c>
      <c r="E10327">
        <v>1</v>
      </c>
      <c r="F10327" t="s">
        <v>138</v>
      </c>
      <c r="G10327">
        <v>1</v>
      </c>
      <c r="H10327">
        <v>0.44744731300000001</v>
      </c>
      <c r="I10327" t="s">
        <v>140</v>
      </c>
      <c r="J10327" t="s">
        <v>181</v>
      </c>
    </row>
    <row r="10328" spans="1:10">
      <c r="A10328" t="str">
        <f t="shared" si="161"/>
        <v>C00-C142015AllSexNon-Maori2</v>
      </c>
      <c r="B10328">
        <v>2015</v>
      </c>
      <c r="C10328" t="s">
        <v>118</v>
      </c>
      <c r="D10328" t="s">
        <v>120</v>
      </c>
      <c r="E10328">
        <v>2</v>
      </c>
      <c r="F10328" s="110" t="s">
        <v>139</v>
      </c>
      <c r="G10328">
        <v>1</v>
      </c>
      <c r="H10328">
        <v>0.428798079</v>
      </c>
      <c r="I10328" t="s">
        <v>86</v>
      </c>
      <c r="J10328" t="s">
        <v>180</v>
      </c>
    </row>
    <row r="10329" spans="1:10">
      <c r="A10329" t="str">
        <f t="shared" si="161"/>
        <v>C40-C412015AllSexNon-Maori2</v>
      </c>
      <c r="B10329">
        <v>2015</v>
      </c>
      <c r="C10329" t="s">
        <v>118</v>
      </c>
      <c r="D10329" t="s">
        <v>120</v>
      </c>
      <c r="E10329">
        <v>2</v>
      </c>
      <c r="F10329" s="110" t="s">
        <v>139</v>
      </c>
      <c r="G10329">
        <v>1</v>
      </c>
      <c r="H10329">
        <v>0.428798079</v>
      </c>
      <c r="I10329" t="s">
        <v>160</v>
      </c>
      <c r="J10329" t="s">
        <v>161</v>
      </c>
    </row>
    <row r="10330" spans="1:10">
      <c r="A10330" t="str">
        <f t="shared" si="161"/>
        <v>C492015AllSexNon-Maori2</v>
      </c>
      <c r="B10330">
        <v>2015</v>
      </c>
      <c r="C10330" t="s">
        <v>118</v>
      </c>
      <c r="D10330" t="s">
        <v>120</v>
      </c>
      <c r="E10330">
        <v>2</v>
      </c>
      <c r="F10330" s="110" t="s">
        <v>139</v>
      </c>
      <c r="G10330">
        <v>3</v>
      </c>
      <c r="H10330">
        <v>1.2863942370000001</v>
      </c>
      <c r="I10330" t="s">
        <v>162</v>
      </c>
      <c r="J10330" t="s">
        <v>163</v>
      </c>
    </row>
    <row r="10331" spans="1:10">
      <c r="A10331" t="str">
        <f t="shared" si="161"/>
        <v>C64-C66, C682015AllSexNon-Maori2</v>
      </c>
      <c r="B10331">
        <v>2015</v>
      </c>
      <c r="C10331" t="s">
        <v>118</v>
      </c>
      <c r="D10331" t="s">
        <v>120</v>
      </c>
      <c r="E10331">
        <v>2</v>
      </c>
      <c r="F10331" s="110" t="s">
        <v>139</v>
      </c>
      <c r="G10331">
        <v>2</v>
      </c>
      <c r="H10331">
        <v>0.857596158</v>
      </c>
      <c r="I10331" t="s">
        <v>94</v>
      </c>
      <c r="J10331" t="s">
        <v>164</v>
      </c>
    </row>
    <row r="10332" spans="1:10">
      <c r="A10332" t="str">
        <f t="shared" si="161"/>
        <v>C712015AllSexNon-Maori2</v>
      </c>
      <c r="B10332">
        <v>2015</v>
      </c>
      <c r="C10332" t="s">
        <v>118</v>
      </c>
      <c r="D10332" t="s">
        <v>120</v>
      </c>
      <c r="E10332">
        <v>2</v>
      </c>
      <c r="F10332" s="110" t="s">
        <v>139</v>
      </c>
      <c r="G10332">
        <v>3</v>
      </c>
      <c r="H10332">
        <v>1.2863942370000001</v>
      </c>
      <c r="I10332" t="s">
        <v>96</v>
      </c>
      <c r="J10332" t="s">
        <v>167</v>
      </c>
    </row>
    <row r="10333" spans="1:10">
      <c r="A10333" t="str">
        <f t="shared" si="161"/>
        <v>C722015AllSexNon-Maori2</v>
      </c>
      <c r="B10333">
        <v>2015</v>
      </c>
      <c r="C10333" t="s">
        <v>118</v>
      </c>
      <c r="D10333" t="s">
        <v>120</v>
      </c>
      <c r="E10333">
        <v>2</v>
      </c>
      <c r="F10333" s="110" t="s">
        <v>139</v>
      </c>
      <c r="G10333">
        <v>1</v>
      </c>
      <c r="H10333">
        <v>0.428798079</v>
      </c>
      <c r="I10333" t="s">
        <v>168</v>
      </c>
      <c r="J10333" t="s">
        <v>169</v>
      </c>
    </row>
    <row r="10334" spans="1:10">
      <c r="A10334" t="str">
        <f t="shared" si="161"/>
        <v>C812015AllSexNon-Maori2</v>
      </c>
      <c r="B10334">
        <v>2015</v>
      </c>
      <c r="C10334" t="s">
        <v>118</v>
      </c>
      <c r="D10334" t="s">
        <v>120</v>
      </c>
      <c r="E10334">
        <v>2</v>
      </c>
      <c r="F10334" s="110" t="s">
        <v>139</v>
      </c>
      <c r="G10334">
        <v>2</v>
      </c>
      <c r="H10334">
        <v>0.857596158</v>
      </c>
      <c r="I10334" t="s">
        <v>98</v>
      </c>
      <c r="J10334" t="s">
        <v>172</v>
      </c>
    </row>
    <row r="10335" spans="1:10">
      <c r="A10335" t="str">
        <f t="shared" si="161"/>
        <v>C82-C86, C962015AllSexNon-Maori2</v>
      </c>
      <c r="B10335">
        <v>2015</v>
      </c>
      <c r="C10335" t="s">
        <v>118</v>
      </c>
      <c r="D10335" t="s">
        <v>120</v>
      </c>
      <c r="E10335">
        <v>2</v>
      </c>
      <c r="F10335" s="110" t="s">
        <v>139</v>
      </c>
      <c r="G10335">
        <v>3</v>
      </c>
      <c r="H10335">
        <v>1.2863942370000001</v>
      </c>
      <c r="I10335" t="s">
        <v>99</v>
      </c>
      <c r="J10335" t="s">
        <v>173</v>
      </c>
    </row>
    <row r="10336" spans="1:10">
      <c r="A10336" t="str">
        <f t="shared" si="161"/>
        <v>C91-C952015AllSexNon-Maori2</v>
      </c>
      <c r="B10336">
        <v>2015</v>
      </c>
      <c r="C10336" t="s">
        <v>118</v>
      </c>
      <c r="D10336" t="s">
        <v>120</v>
      </c>
      <c r="E10336">
        <v>2</v>
      </c>
      <c r="F10336" s="110" t="s">
        <v>139</v>
      </c>
      <c r="G10336">
        <v>14</v>
      </c>
      <c r="H10336">
        <v>6.0031731060000002</v>
      </c>
      <c r="I10336" t="s">
        <v>101</v>
      </c>
      <c r="J10336" t="s">
        <v>174</v>
      </c>
    </row>
    <row r="10337" spans="1:10">
      <c r="A10337" t="str">
        <f t="shared" si="161"/>
        <v>C472016AllSexNon-Maori2</v>
      </c>
      <c r="B10337">
        <v>2016</v>
      </c>
      <c r="C10337" t="s">
        <v>118</v>
      </c>
      <c r="D10337" t="s">
        <v>120</v>
      </c>
      <c r="E10337">
        <v>2</v>
      </c>
      <c r="F10337" s="110" t="s">
        <v>139</v>
      </c>
      <c r="G10337">
        <v>1</v>
      </c>
      <c r="H10337">
        <v>0.418322527</v>
      </c>
      <c r="I10337" t="s">
        <v>178</v>
      </c>
      <c r="J10337" t="s">
        <v>179</v>
      </c>
    </row>
    <row r="10338" spans="1:10">
      <c r="A10338" t="str">
        <f t="shared" si="161"/>
        <v>C64-C66, C682016AllSexNon-Maori2</v>
      </c>
      <c r="B10338">
        <v>2016</v>
      </c>
      <c r="C10338" t="s">
        <v>118</v>
      </c>
      <c r="D10338" t="s">
        <v>120</v>
      </c>
      <c r="E10338">
        <v>2</v>
      </c>
      <c r="F10338" s="110" t="s">
        <v>139</v>
      </c>
      <c r="G10338">
        <v>3</v>
      </c>
      <c r="H10338">
        <v>1.25496758</v>
      </c>
      <c r="I10338" t="s">
        <v>94</v>
      </c>
      <c r="J10338" t="s">
        <v>164</v>
      </c>
    </row>
    <row r="10339" spans="1:10">
      <c r="A10339" t="str">
        <f t="shared" si="161"/>
        <v>C712016AllSexNon-Maori2</v>
      </c>
      <c r="B10339">
        <v>2016</v>
      </c>
      <c r="C10339" t="s">
        <v>118</v>
      </c>
      <c r="D10339" t="s">
        <v>120</v>
      </c>
      <c r="E10339">
        <v>2</v>
      </c>
      <c r="F10339" s="110" t="s">
        <v>139</v>
      </c>
      <c r="G10339">
        <v>7</v>
      </c>
      <c r="H10339">
        <v>2.9282576869999999</v>
      </c>
      <c r="I10339" t="s">
        <v>96</v>
      </c>
      <c r="J10339" t="s">
        <v>167</v>
      </c>
    </row>
    <row r="10340" spans="1:10">
      <c r="A10340" t="str">
        <f t="shared" si="161"/>
        <v>C732016AllSexNon-Maori2</v>
      </c>
      <c r="B10340">
        <v>2016</v>
      </c>
      <c r="C10340" t="s">
        <v>118</v>
      </c>
      <c r="D10340" t="s">
        <v>120</v>
      </c>
      <c r="E10340">
        <v>2</v>
      </c>
      <c r="F10340" s="110" t="s">
        <v>139</v>
      </c>
      <c r="G10340">
        <v>1</v>
      </c>
      <c r="H10340">
        <v>0.418322527</v>
      </c>
      <c r="I10340" t="s">
        <v>97</v>
      </c>
      <c r="J10340" t="s">
        <v>183</v>
      </c>
    </row>
    <row r="10341" spans="1:10">
      <c r="A10341" t="str">
        <f t="shared" si="161"/>
        <v>C742016AllSexNon-Maori2</v>
      </c>
      <c r="B10341">
        <v>2016</v>
      </c>
      <c r="C10341" t="s">
        <v>118</v>
      </c>
      <c r="D10341" t="s">
        <v>120</v>
      </c>
      <c r="E10341">
        <v>2</v>
      </c>
      <c r="F10341" s="110" t="s">
        <v>139</v>
      </c>
      <c r="G10341">
        <v>2</v>
      </c>
      <c r="H10341">
        <v>0.83664505300000003</v>
      </c>
      <c r="I10341" t="s">
        <v>170</v>
      </c>
      <c r="J10341" t="s">
        <v>171</v>
      </c>
    </row>
    <row r="10342" spans="1:10">
      <c r="A10342" t="str">
        <f t="shared" si="161"/>
        <v>C752016AllSexNon-Maori2</v>
      </c>
      <c r="B10342">
        <v>2016</v>
      </c>
      <c r="C10342" t="s">
        <v>118</v>
      </c>
      <c r="D10342" t="s">
        <v>120</v>
      </c>
      <c r="E10342">
        <v>2</v>
      </c>
      <c r="F10342" s="110" t="s">
        <v>139</v>
      </c>
      <c r="G10342">
        <v>1</v>
      </c>
      <c r="H10342">
        <v>0.418322527</v>
      </c>
      <c r="I10342" t="s">
        <v>184</v>
      </c>
      <c r="J10342" t="s">
        <v>185</v>
      </c>
    </row>
    <row r="10343" spans="1:10">
      <c r="A10343" t="str">
        <f t="shared" si="161"/>
        <v>C812016AllSexNon-Maori2</v>
      </c>
      <c r="B10343">
        <v>2016</v>
      </c>
      <c r="C10343" t="s">
        <v>118</v>
      </c>
      <c r="D10343" t="s">
        <v>120</v>
      </c>
      <c r="E10343">
        <v>2</v>
      </c>
      <c r="F10343" s="110" t="s">
        <v>139</v>
      </c>
      <c r="G10343">
        <v>1</v>
      </c>
      <c r="H10343">
        <v>0.418322527</v>
      </c>
      <c r="I10343" t="s">
        <v>98</v>
      </c>
      <c r="J10343" t="s">
        <v>172</v>
      </c>
    </row>
    <row r="10344" spans="1:10">
      <c r="A10344" t="str">
        <f t="shared" si="161"/>
        <v>C82-C86, C962016AllSexNon-Maori2</v>
      </c>
      <c r="B10344">
        <v>2016</v>
      </c>
      <c r="C10344" t="s">
        <v>118</v>
      </c>
      <c r="D10344" t="s">
        <v>120</v>
      </c>
      <c r="E10344">
        <v>2</v>
      </c>
      <c r="F10344" s="110" t="s">
        <v>139</v>
      </c>
      <c r="G10344">
        <v>5</v>
      </c>
      <c r="H10344">
        <v>2.091612633</v>
      </c>
      <c r="I10344" t="s">
        <v>99</v>
      </c>
      <c r="J10344" t="s">
        <v>173</v>
      </c>
    </row>
    <row r="10345" spans="1:10">
      <c r="A10345" t="str">
        <f t="shared" si="161"/>
        <v>C91-C952016AllSexNon-Maori2</v>
      </c>
      <c r="B10345">
        <v>2016</v>
      </c>
      <c r="C10345" t="s">
        <v>118</v>
      </c>
      <c r="D10345" t="s">
        <v>120</v>
      </c>
      <c r="E10345">
        <v>2</v>
      </c>
      <c r="F10345" s="110" t="s">
        <v>139</v>
      </c>
      <c r="G10345">
        <v>11</v>
      </c>
      <c r="H10345">
        <v>4.6015477929999999</v>
      </c>
      <c r="I10345" t="s">
        <v>101</v>
      </c>
      <c r="J10345" t="s">
        <v>174</v>
      </c>
    </row>
    <row r="10346" spans="1:10">
      <c r="A10346" t="str">
        <f t="shared" si="161"/>
        <v>C40-C412017AllSexNon-Maori2</v>
      </c>
      <c r="B10346">
        <v>2017</v>
      </c>
      <c r="C10346" t="s">
        <v>118</v>
      </c>
      <c r="D10346" t="s">
        <v>120</v>
      </c>
      <c r="E10346">
        <v>2</v>
      </c>
      <c r="F10346" s="110" t="s">
        <v>139</v>
      </c>
      <c r="G10346">
        <v>1</v>
      </c>
      <c r="H10346">
        <v>0.41162426899999999</v>
      </c>
      <c r="I10346" t="s">
        <v>160</v>
      </c>
      <c r="J10346" t="s">
        <v>161</v>
      </c>
    </row>
    <row r="10347" spans="1:10">
      <c r="A10347" t="str">
        <f t="shared" si="161"/>
        <v>C56-C572017AllSexNon-Maori2</v>
      </c>
      <c r="B10347">
        <v>2017</v>
      </c>
      <c r="C10347" t="s">
        <v>118</v>
      </c>
      <c r="D10347" t="s">
        <v>120</v>
      </c>
      <c r="E10347">
        <v>2</v>
      </c>
      <c r="F10347" s="110" t="s">
        <v>139</v>
      </c>
      <c r="G10347">
        <v>1</v>
      </c>
      <c r="H10347">
        <v>0.41162426899999999</v>
      </c>
      <c r="I10347" t="s">
        <v>105</v>
      </c>
      <c r="J10347" t="s">
        <v>233</v>
      </c>
    </row>
    <row r="10348" spans="1:10">
      <c r="A10348" t="str">
        <f t="shared" si="161"/>
        <v>C64-C66, C682017AllSexNon-Maori2</v>
      </c>
      <c r="B10348">
        <v>2017</v>
      </c>
      <c r="C10348" t="s">
        <v>118</v>
      </c>
      <c r="D10348" t="s">
        <v>120</v>
      </c>
      <c r="E10348">
        <v>2</v>
      </c>
      <c r="F10348" s="110" t="s">
        <v>139</v>
      </c>
      <c r="G10348">
        <v>2</v>
      </c>
      <c r="H10348">
        <v>0.82324853899999995</v>
      </c>
      <c r="I10348" t="s">
        <v>94</v>
      </c>
      <c r="J10348" t="s">
        <v>164</v>
      </c>
    </row>
    <row r="10349" spans="1:10">
      <c r="A10349" t="str">
        <f t="shared" si="161"/>
        <v>C712017AllSexNon-Maori2</v>
      </c>
      <c r="B10349">
        <v>2017</v>
      </c>
      <c r="C10349" t="s">
        <v>118</v>
      </c>
      <c r="D10349" t="s">
        <v>120</v>
      </c>
      <c r="E10349">
        <v>2</v>
      </c>
      <c r="F10349" s="110" t="s">
        <v>139</v>
      </c>
      <c r="G10349">
        <v>6</v>
      </c>
      <c r="H10349">
        <v>2.469745616</v>
      </c>
      <c r="I10349" t="s">
        <v>96</v>
      </c>
      <c r="J10349" t="s">
        <v>167</v>
      </c>
    </row>
    <row r="10350" spans="1:10">
      <c r="A10350" t="str">
        <f t="shared" si="161"/>
        <v>C812017AllSexNon-Maori2</v>
      </c>
      <c r="B10350">
        <v>2017</v>
      </c>
      <c r="C10350" t="s">
        <v>118</v>
      </c>
      <c r="D10350" t="s">
        <v>120</v>
      </c>
      <c r="E10350">
        <v>2</v>
      </c>
      <c r="F10350" s="110" t="s">
        <v>139</v>
      </c>
      <c r="G10350">
        <v>2</v>
      </c>
      <c r="H10350">
        <v>0.82324853899999995</v>
      </c>
      <c r="I10350" t="s">
        <v>98</v>
      </c>
      <c r="J10350" t="s">
        <v>172</v>
      </c>
    </row>
    <row r="10351" spans="1:10">
      <c r="A10351" t="str">
        <f t="shared" si="161"/>
        <v>C91-C952017AllSexNon-Maori2</v>
      </c>
      <c r="B10351">
        <v>2017</v>
      </c>
      <c r="C10351" t="s">
        <v>118</v>
      </c>
      <c r="D10351" t="s">
        <v>120</v>
      </c>
      <c r="E10351">
        <v>2</v>
      </c>
      <c r="F10351" s="110" t="s">
        <v>139</v>
      </c>
      <c r="G10351">
        <v>3</v>
      </c>
      <c r="H10351">
        <v>1.234872808</v>
      </c>
      <c r="I10351" t="s">
        <v>101</v>
      </c>
      <c r="J10351" t="s">
        <v>174</v>
      </c>
    </row>
    <row r="10352" spans="1:10">
      <c r="A10352" t="str">
        <f t="shared" si="161"/>
        <v>D45-D472017AllSexNon-Maori2</v>
      </c>
      <c r="B10352">
        <v>2017</v>
      </c>
      <c r="C10352" t="s">
        <v>118</v>
      </c>
      <c r="D10352" t="s">
        <v>120</v>
      </c>
      <c r="E10352">
        <v>2</v>
      </c>
      <c r="F10352" s="110" t="s">
        <v>139</v>
      </c>
      <c r="G10352">
        <v>1</v>
      </c>
      <c r="H10352">
        <v>0.41162426899999999</v>
      </c>
      <c r="I10352" t="s">
        <v>140</v>
      </c>
      <c r="J10352" t="s">
        <v>181</v>
      </c>
    </row>
    <row r="10353" spans="1:10">
      <c r="A10353" t="str">
        <f t="shared" si="161"/>
        <v>C00-C142015AllSexNon-Maori3</v>
      </c>
      <c r="B10353">
        <v>2015</v>
      </c>
      <c r="C10353" t="s">
        <v>118</v>
      </c>
      <c r="D10353" t="s">
        <v>120</v>
      </c>
      <c r="E10353">
        <v>3</v>
      </c>
      <c r="F10353" s="111" t="s">
        <v>141</v>
      </c>
      <c r="G10353">
        <v>3</v>
      </c>
      <c r="H10353">
        <v>1.3480722570000001</v>
      </c>
      <c r="I10353" t="s">
        <v>86</v>
      </c>
      <c r="J10353" t="s">
        <v>180</v>
      </c>
    </row>
    <row r="10354" spans="1:10">
      <c r="A10354" t="str">
        <f t="shared" si="161"/>
        <v>C18-C212015AllSexNon-Maori3</v>
      </c>
      <c r="B10354">
        <v>2015</v>
      </c>
      <c r="C10354" t="s">
        <v>118</v>
      </c>
      <c r="D10354" t="s">
        <v>120</v>
      </c>
      <c r="E10354">
        <v>3</v>
      </c>
      <c r="F10354" s="111" t="s">
        <v>141</v>
      </c>
      <c r="G10354">
        <v>2</v>
      </c>
      <c r="H10354">
        <v>0.89871483799999996</v>
      </c>
      <c r="I10354" t="s">
        <v>89</v>
      </c>
      <c r="J10354" t="s">
        <v>182</v>
      </c>
    </row>
    <row r="10355" spans="1:10">
      <c r="A10355" t="str">
        <f t="shared" si="161"/>
        <v>C40-C412015AllSexNon-Maori3</v>
      </c>
      <c r="B10355">
        <v>2015</v>
      </c>
      <c r="C10355" t="s">
        <v>118</v>
      </c>
      <c r="D10355" t="s">
        <v>120</v>
      </c>
      <c r="E10355">
        <v>3</v>
      </c>
      <c r="F10355" s="111" t="s">
        <v>141</v>
      </c>
      <c r="G10355">
        <v>4</v>
      </c>
      <c r="H10355">
        <v>1.7974296759999999</v>
      </c>
      <c r="I10355" t="s">
        <v>160</v>
      </c>
      <c r="J10355" t="s">
        <v>161</v>
      </c>
    </row>
    <row r="10356" spans="1:10">
      <c r="A10356" t="str">
        <f t="shared" si="161"/>
        <v>C432015AllSexNon-Maori3</v>
      </c>
      <c r="B10356">
        <v>2015</v>
      </c>
      <c r="C10356" t="s">
        <v>118</v>
      </c>
      <c r="D10356" t="s">
        <v>120</v>
      </c>
      <c r="E10356">
        <v>3</v>
      </c>
      <c r="F10356" s="111" t="s">
        <v>141</v>
      </c>
      <c r="G10356">
        <v>1</v>
      </c>
      <c r="H10356">
        <v>0.44935741899999998</v>
      </c>
      <c r="I10356" t="s">
        <v>93</v>
      </c>
      <c r="J10356" t="s">
        <v>186</v>
      </c>
    </row>
    <row r="10357" spans="1:10">
      <c r="A10357" t="str">
        <f t="shared" si="161"/>
        <v>C492015AllSexNon-Maori3</v>
      </c>
      <c r="B10357">
        <v>2015</v>
      </c>
      <c r="C10357" t="s">
        <v>118</v>
      </c>
      <c r="D10357" t="s">
        <v>120</v>
      </c>
      <c r="E10357">
        <v>3</v>
      </c>
      <c r="F10357" s="111" t="s">
        <v>141</v>
      </c>
      <c r="G10357">
        <v>1</v>
      </c>
      <c r="H10357">
        <v>0.44935741899999998</v>
      </c>
      <c r="I10357" t="s">
        <v>162</v>
      </c>
      <c r="J10357" t="s">
        <v>163</v>
      </c>
    </row>
    <row r="10358" spans="1:10">
      <c r="A10358" t="str">
        <f t="shared" si="161"/>
        <v>C56-C572015AllSexNon-Maori3</v>
      </c>
      <c r="B10358">
        <v>2015</v>
      </c>
      <c r="C10358" t="s">
        <v>118</v>
      </c>
      <c r="D10358" t="s">
        <v>120</v>
      </c>
      <c r="E10358">
        <v>3</v>
      </c>
      <c r="F10358" s="111" t="s">
        <v>141</v>
      </c>
      <c r="G10358">
        <v>2</v>
      </c>
      <c r="H10358">
        <v>0.89871483799999996</v>
      </c>
      <c r="I10358" t="s">
        <v>105</v>
      </c>
      <c r="J10358" t="s">
        <v>233</v>
      </c>
    </row>
    <row r="10359" spans="1:10">
      <c r="A10359" t="str">
        <f t="shared" si="161"/>
        <v>C692015AllSexNon-Maori3</v>
      </c>
      <c r="B10359">
        <v>2015</v>
      </c>
      <c r="C10359" t="s">
        <v>118</v>
      </c>
      <c r="D10359" t="s">
        <v>120</v>
      </c>
      <c r="E10359">
        <v>3</v>
      </c>
      <c r="F10359" s="111" t="s">
        <v>141</v>
      </c>
      <c r="G10359">
        <v>1</v>
      </c>
      <c r="H10359">
        <v>0.44935741899999998</v>
      </c>
      <c r="I10359" t="s">
        <v>165</v>
      </c>
      <c r="J10359" t="s">
        <v>166</v>
      </c>
    </row>
    <row r="10360" spans="1:10">
      <c r="A10360" t="str">
        <f t="shared" si="161"/>
        <v>C712015AllSexNon-Maori3</v>
      </c>
      <c r="B10360">
        <v>2015</v>
      </c>
      <c r="C10360" t="s">
        <v>118</v>
      </c>
      <c r="D10360" t="s">
        <v>120</v>
      </c>
      <c r="E10360">
        <v>3</v>
      </c>
      <c r="F10360" s="111" t="s">
        <v>141</v>
      </c>
      <c r="G10360">
        <v>3</v>
      </c>
      <c r="H10360">
        <v>1.3480722570000001</v>
      </c>
      <c r="I10360" t="s">
        <v>96</v>
      </c>
      <c r="J10360" t="s">
        <v>167</v>
      </c>
    </row>
    <row r="10361" spans="1:10">
      <c r="A10361" t="str">
        <f t="shared" si="161"/>
        <v>C812015AllSexNon-Maori3</v>
      </c>
      <c r="B10361">
        <v>2015</v>
      </c>
      <c r="C10361" t="s">
        <v>118</v>
      </c>
      <c r="D10361" t="s">
        <v>120</v>
      </c>
      <c r="E10361">
        <v>3</v>
      </c>
      <c r="F10361" s="111" t="s">
        <v>141</v>
      </c>
      <c r="G10361">
        <v>5</v>
      </c>
      <c r="H10361">
        <v>2.2467870940000001</v>
      </c>
      <c r="I10361" t="s">
        <v>98</v>
      </c>
      <c r="J10361" t="s">
        <v>172</v>
      </c>
    </row>
    <row r="10362" spans="1:10">
      <c r="A10362" t="str">
        <f t="shared" si="161"/>
        <v>C82-C86, C962015AllSexNon-Maori3</v>
      </c>
      <c r="B10362">
        <v>2015</v>
      </c>
      <c r="C10362" t="s">
        <v>118</v>
      </c>
      <c r="D10362" t="s">
        <v>120</v>
      </c>
      <c r="E10362">
        <v>3</v>
      </c>
      <c r="F10362" s="111" t="s">
        <v>141</v>
      </c>
      <c r="G10362">
        <v>2</v>
      </c>
      <c r="H10362">
        <v>0.89871483799999996</v>
      </c>
      <c r="I10362" t="s">
        <v>99</v>
      </c>
      <c r="J10362" t="s">
        <v>173</v>
      </c>
    </row>
    <row r="10363" spans="1:10">
      <c r="A10363" t="str">
        <f t="shared" si="161"/>
        <v>C91-C952015AllSexNon-Maori3</v>
      </c>
      <c r="B10363">
        <v>2015</v>
      </c>
      <c r="C10363" t="s">
        <v>118</v>
      </c>
      <c r="D10363" t="s">
        <v>120</v>
      </c>
      <c r="E10363">
        <v>3</v>
      </c>
      <c r="F10363" s="111" t="s">
        <v>141</v>
      </c>
      <c r="G10363">
        <v>5</v>
      </c>
      <c r="H10363">
        <v>2.2467870940000001</v>
      </c>
      <c r="I10363" t="s">
        <v>101</v>
      </c>
      <c r="J10363" t="s">
        <v>174</v>
      </c>
    </row>
    <row r="10364" spans="1:10">
      <c r="A10364" t="str">
        <f t="shared" si="161"/>
        <v>C00-C142016AllSexNon-Maori3</v>
      </c>
      <c r="B10364">
        <v>2016</v>
      </c>
      <c r="C10364" t="s">
        <v>118</v>
      </c>
      <c r="D10364" t="s">
        <v>120</v>
      </c>
      <c r="E10364">
        <v>3</v>
      </c>
      <c r="F10364" s="111" t="s">
        <v>141</v>
      </c>
      <c r="G10364">
        <v>1</v>
      </c>
      <c r="H10364">
        <v>0.448169229</v>
      </c>
      <c r="I10364" t="s">
        <v>86</v>
      </c>
      <c r="J10364" t="s">
        <v>180</v>
      </c>
    </row>
    <row r="10365" spans="1:10">
      <c r="A10365" t="str">
        <f t="shared" si="161"/>
        <v>C18-C212016AllSexNon-Maori3</v>
      </c>
      <c r="B10365">
        <v>2016</v>
      </c>
      <c r="C10365" t="s">
        <v>118</v>
      </c>
      <c r="D10365" t="s">
        <v>120</v>
      </c>
      <c r="E10365">
        <v>3</v>
      </c>
      <c r="F10365" s="111" t="s">
        <v>141</v>
      </c>
      <c r="G10365">
        <v>2</v>
      </c>
      <c r="H10365">
        <v>0.89633845700000003</v>
      </c>
      <c r="I10365" t="s">
        <v>89</v>
      </c>
      <c r="J10365" t="s">
        <v>182</v>
      </c>
    </row>
    <row r="10366" spans="1:10">
      <c r="A10366" t="str">
        <f t="shared" si="161"/>
        <v>C40-C412016AllSexNon-Maori3</v>
      </c>
      <c r="B10366">
        <v>2016</v>
      </c>
      <c r="C10366" t="s">
        <v>118</v>
      </c>
      <c r="D10366" t="s">
        <v>120</v>
      </c>
      <c r="E10366">
        <v>3</v>
      </c>
      <c r="F10366" s="111" t="s">
        <v>141</v>
      </c>
      <c r="G10366">
        <v>6</v>
      </c>
      <c r="H10366">
        <v>2.6890153720000001</v>
      </c>
      <c r="I10366" t="s">
        <v>160</v>
      </c>
      <c r="J10366" t="s">
        <v>161</v>
      </c>
    </row>
    <row r="10367" spans="1:10">
      <c r="A10367" t="str">
        <f t="shared" si="161"/>
        <v>C432016AllSexNon-Maori3</v>
      </c>
      <c r="B10367">
        <v>2016</v>
      </c>
      <c r="C10367" t="s">
        <v>118</v>
      </c>
      <c r="D10367" t="s">
        <v>120</v>
      </c>
      <c r="E10367">
        <v>3</v>
      </c>
      <c r="F10367" s="111" t="s">
        <v>141</v>
      </c>
      <c r="G10367">
        <v>1</v>
      </c>
      <c r="H10367">
        <v>0.448169229</v>
      </c>
      <c r="I10367" t="s">
        <v>93</v>
      </c>
      <c r="J10367" t="s">
        <v>186</v>
      </c>
    </row>
    <row r="10368" spans="1:10">
      <c r="A10368" t="str">
        <f t="shared" si="161"/>
        <v>C492016AllSexNon-Maori3</v>
      </c>
      <c r="B10368">
        <v>2016</v>
      </c>
      <c r="C10368" t="s">
        <v>118</v>
      </c>
      <c r="D10368" t="s">
        <v>120</v>
      </c>
      <c r="E10368">
        <v>3</v>
      </c>
      <c r="F10368" s="111" t="s">
        <v>141</v>
      </c>
      <c r="G10368">
        <v>1</v>
      </c>
      <c r="H10368">
        <v>0.448169229</v>
      </c>
      <c r="I10368" t="s">
        <v>162</v>
      </c>
      <c r="J10368" t="s">
        <v>163</v>
      </c>
    </row>
    <row r="10369" spans="1:10">
      <c r="A10369" t="str">
        <f t="shared" si="161"/>
        <v>C622016AllSexNon-Maori3</v>
      </c>
      <c r="B10369">
        <v>2016</v>
      </c>
      <c r="C10369" t="s">
        <v>118</v>
      </c>
      <c r="D10369" t="s">
        <v>120</v>
      </c>
      <c r="E10369">
        <v>3</v>
      </c>
      <c r="F10369" s="111" t="s">
        <v>141</v>
      </c>
      <c r="G10369">
        <v>1</v>
      </c>
      <c r="H10369">
        <v>0.448169229</v>
      </c>
      <c r="I10369" t="s">
        <v>108</v>
      </c>
      <c r="J10369" t="s">
        <v>187</v>
      </c>
    </row>
    <row r="10370" spans="1:10">
      <c r="A10370" t="str">
        <f t="shared" si="161"/>
        <v>C64-C66, C682016AllSexNon-Maori3</v>
      </c>
      <c r="B10370">
        <v>2016</v>
      </c>
      <c r="C10370" t="s">
        <v>118</v>
      </c>
      <c r="D10370" t="s">
        <v>120</v>
      </c>
      <c r="E10370">
        <v>3</v>
      </c>
      <c r="F10370" s="111" t="s">
        <v>141</v>
      </c>
      <c r="G10370">
        <v>1</v>
      </c>
      <c r="H10370">
        <v>0.448169229</v>
      </c>
      <c r="I10370" t="s">
        <v>94</v>
      </c>
      <c r="J10370" t="s">
        <v>164</v>
      </c>
    </row>
    <row r="10371" spans="1:10">
      <c r="A10371" t="str">
        <f t="shared" ref="A10371:A10434" si="162">I10371&amp;B10371&amp;C10371&amp;D10371&amp;E10371</f>
        <v>C812016AllSexNon-Maori3</v>
      </c>
      <c r="B10371">
        <v>2016</v>
      </c>
      <c r="C10371" t="s">
        <v>118</v>
      </c>
      <c r="D10371" t="s">
        <v>120</v>
      </c>
      <c r="E10371">
        <v>3</v>
      </c>
      <c r="F10371" s="111" t="s">
        <v>141</v>
      </c>
      <c r="G10371">
        <v>2</v>
      </c>
      <c r="H10371">
        <v>0.89633845700000003</v>
      </c>
      <c r="I10371" t="s">
        <v>98</v>
      </c>
      <c r="J10371" t="s">
        <v>172</v>
      </c>
    </row>
    <row r="10372" spans="1:10">
      <c r="A10372" t="str">
        <f t="shared" si="162"/>
        <v>C82-C86, C962016AllSexNon-Maori3</v>
      </c>
      <c r="B10372">
        <v>2016</v>
      </c>
      <c r="C10372" t="s">
        <v>118</v>
      </c>
      <c r="D10372" t="s">
        <v>120</v>
      </c>
      <c r="E10372">
        <v>3</v>
      </c>
      <c r="F10372" s="111" t="s">
        <v>141</v>
      </c>
      <c r="G10372">
        <v>3</v>
      </c>
      <c r="H10372">
        <v>1.344507686</v>
      </c>
      <c r="I10372" t="s">
        <v>99</v>
      </c>
      <c r="J10372" t="s">
        <v>173</v>
      </c>
    </row>
    <row r="10373" spans="1:10">
      <c r="A10373" t="str">
        <f t="shared" si="162"/>
        <v>C91-C952016AllSexNon-Maori3</v>
      </c>
      <c r="B10373">
        <v>2016</v>
      </c>
      <c r="C10373" t="s">
        <v>118</v>
      </c>
      <c r="D10373" t="s">
        <v>120</v>
      </c>
      <c r="E10373">
        <v>3</v>
      </c>
      <c r="F10373" s="111" t="s">
        <v>141</v>
      </c>
      <c r="G10373">
        <v>6</v>
      </c>
      <c r="H10373">
        <v>2.6890153720000001</v>
      </c>
      <c r="I10373" t="s">
        <v>101</v>
      </c>
      <c r="J10373" t="s">
        <v>174</v>
      </c>
    </row>
    <row r="10374" spans="1:10">
      <c r="A10374" t="str">
        <f t="shared" si="162"/>
        <v>C00-C142017AllSexNon-Maori3</v>
      </c>
      <c r="B10374">
        <v>2017</v>
      </c>
      <c r="C10374" t="s">
        <v>118</v>
      </c>
      <c r="D10374" t="s">
        <v>120</v>
      </c>
      <c r="E10374">
        <v>3</v>
      </c>
      <c r="F10374" s="111" t="s">
        <v>141</v>
      </c>
      <c r="G10374">
        <v>1</v>
      </c>
      <c r="H10374">
        <v>0.43834655700000003</v>
      </c>
      <c r="I10374" t="s">
        <v>86</v>
      </c>
      <c r="J10374" t="s">
        <v>180</v>
      </c>
    </row>
    <row r="10375" spans="1:10">
      <c r="A10375" t="str">
        <f t="shared" si="162"/>
        <v>C18-C212017AllSexNon-Maori3</v>
      </c>
      <c r="B10375">
        <v>2017</v>
      </c>
      <c r="C10375" t="s">
        <v>118</v>
      </c>
      <c r="D10375" t="s">
        <v>120</v>
      </c>
      <c r="E10375">
        <v>3</v>
      </c>
      <c r="F10375" s="111" t="s">
        <v>141</v>
      </c>
      <c r="G10375">
        <v>3</v>
      </c>
      <c r="H10375">
        <v>1.31503967</v>
      </c>
      <c r="I10375" t="s">
        <v>89</v>
      </c>
      <c r="J10375" t="s">
        <v>182</v>
      </c>
    </row>
    <row r="10376" spans="1:10">
      <c r="A10376" t="str">
        <f t="shared" si="162"/>
        <v>C222017AllSexNon-Maori3</v>
      </c>
      <c r="B10376">
        <v>2017</v>
      </c>
      <c r="C10376" t="s">
        <v>118</v>
      </c>
      <c r="D10376" t="s">
        <v>120</v>
      </c>
      <c r="E10376">
        <v>3</v>
      </c>
      <c r="F10376" s="111" t="s">
        <v>141</v>
      </c>
      <c r="G10376">
        <v>1</v>
      </c>
      <c r="H10376">
        <v>0.43834655700000003</v>
      </c>
      <c r="I10376" t="s">
        <v>90</v>
      </c>
      <c r="J10376" t="s">
        <v>159</v>
      </c>
    </row>
    <row r="10377" spans="1:10">
      <c r="A10377" t="str">
        <f t="shared" si="162"/>
        <v>C40-C412017AllSexNon-Maori3</v>
      </c>
      <c r="B10377">
        <v>2017</v>
      </c>
      <c r="C10377" t="s">
        <v>118</v>
      </c>
      <c r="D10377" t="s">
        <v>120</v>
      </c>
      <c r="E10377">
        <v>3</v>
      </c>
      <c r="F10377" s="111" t="s">
        <v>141</v>
      </c>
      <c r="G10377">
        <v>3</v>
      </c>
      <c r="H10377">
        <v>1.31503967</v>
      </c>
      <c r="I10377" t="s">
        <v>160</v>
      </c>
      <c r="J10377" t="s">
        <v>161</v>
      </c>
    </row>
    <row r="10378" spans="1:10">
      <c r="A10378" t="str">
        <f t="shared" si="162"/>
        <v>C432017AllSexNon-Maori3</v>
      </c>
      <c r="B10378">
        <v>2017</v>
      </c>
      <c r="C10378" t="s">
        <v>118</v>
      </c>
      <c r="D10378" t="s">
        <v>120</v>
      </c>
      <c r="E10378">
        <v>3</v>
      </c>
      <c r="F10378" s="111" t="s">
        <v>141</v>
      </c>
      <c r="G10378">
        <v>1</v>
      </c>
      <c r="H10378">
        <v>0.43834655700000003</v>
      </c>
      <c r="I10378" t="s">
        <v>93</v>
      </c>
      <c r="J10378" t="s">
        <v>186</v>
      </c>
    </row>
    <row r="10379" spans="1:10">
      <c r="A10379" t="str">
        <f t="shared" si="162"/>
        <v>C472017AllSexNon-Maori3</v>
      </c>
      <c r="B10379">
        <v>2017</v>
      </c>
      <c r="C10379" t="s">
        <v>118</v>
      </c>
      <c r="D10379" t="s">
        <v>120</v>
      </c>
      <c r="E10379">
        <v>3</v>
      </c>
      <c r="F10379" s="111" t="s">
        <v>141</v>
      </c>
      <c r="G10379">
        <v>2</v>
      </c>
      <c r="H10379">
        <v>0.87669311400000005</v>
      </c>
      <c r="I10379" t="s">
        <v>178</v>
      </c>
      <c r="J10379" t="s">
        <v>179</v>
      </c>
    </row>
    <row r="10380" spans="1:10">
      <c r="A10380" t="str">
        <f t="shared" si="162"/>
        <v>C712017AllSexNon-Maori3</v>
      </c>
      <c r="B10380">
        <v>2017</v>
      </c>
      <c r="C10380" t="s">
        <v>118</v>
      </c>
      <c r="D10380" t="s">
        <v>120</v>
      </c>
      <c r="E10380">
        <v>3</v>
      </c>
      <c r="F10380" s="111" t="s">
        <v>141</v>
      </c>
      <c r="G10380">
        <v>3</v>
      </c>
      <c r="H10380">
        <v>1.31503967</v>
      </c>
      <c r="I10380" t="s">
        <v>96</v>
      </c>
      <c r="J10380" t="s">
        <v>167</v>
      </c>
    </row>
    <row r="10381" spans="1:10">
      <c r="A10381" t="str">
        <f t="shared" si="162"/>
        <v>C752017AllSexNon-Maori3</v>
      </c>
      <c r="B10381">
        <v>2017</v>
      </c>
      <c r="C10381" t="s">
        <v>118</v>
      </c>
      <c r="D10381" t="s">
        <v>120</v>
      </c>
      <c r="E10381">
        <v>3</v>
      </c>
      <c r="F10381" s="111" t="s">
        <v>141</v>
      </c>
      <c r="G10381">
        <v>1</v>
      </c>
      <c r="H10381">
        <v>0.43834655700000003</v>
      </c>
      <c r="I10381" t="s">
        <v>184</v>
      </c>
      <c r="J10381" t="s">
        <v>185</v>
      </c>
    </row>
    <row r="10382" spans="1:10">
      <c r="A10382" t="str">
        <f t="shared" si="162"/>
        <v>C812017AllSexNon-Maori3</v>
      </c>
      <c r="B10382">
        <v>2017</v>
      </c>
      <c r="C10382" t="s">
        <v>118</v>
      </c>
      <c r="D10382" t="s">
        <v>120</v>
      </c>
      <c r="E10382">
        <v>3</v>
      </c>
      <c r="F10382" s="111" t="s">
        <v>141</v>
      </c>
      <c r="G10382">
        <v>3</v>
      </c>
      <c r="H10382">
        <v>1.31503967</v>
      </c>
      <c r="I10382" t="s">
        <v>98</v>
      </c>
      <c r="J10382" t="s">
        <v>172</v>
      </c>
    </row>
    <row r="10383" spans="1:10">
      <c r="A10383" t="str">
        <f t="shared" si="162"/>
        <v>C82-C86, C962017AllSexNon-Maori3</v>
      </c>
      <c r="B10383">
        <v>2017</v>
      </c>
      <c r="C10383" t="s">
        <v>118</v>
      </c>
      <c r="D10383" t="s">
        <v>120</v>
      </c>
      <c r="E10383">
        <v>3</v>
      </c>
      <c r="F10383" s="111" t="s">
        <v>141</v>
      </c>
      <c r="G10383">
        <v>5</v>
      </c>
      <c r="H10383">
        <v>2.191732784</v>
      </c>
      <c r="I10383" t="s">
        <v>99</v>
      </c>
      <c r="J10383" t="s">
        <v>173</v>
      </c>
    </row>
    <row r="10384" spans="1:10">
      <c r="A10384" t="str">
        <f t="shared" si="162"/>
        <v>C91-C952017AllSexNon-Maori3</v>
      </c>
      <c r="B10384">
        <v>2017</v>
      </c>
      <c r="C10384" t="s">
        <v>118</v>
      </c>
      <c r="D10384" t="s">
        <v>120</v>
      </c>
      <c r="E10384">
        <v>3</v>
      </c>
      <c r="F10384" s="111" t="s">
        <v>141</v>
      </c>
      <c r="G10384">
        <v>6</v>
      </c>
      <c r="H10384">
        <v>2.6300793410000001</v>
      </c>
      <c r="I10384" t="s">
        <v>101</v>
      </c>
      <c r="J10384" t="s">
        <v>174</v>
      </c>
    </row>
    <row r="10385" spans="1:10">
      <c r="A10385" t="str">
        <f t="shared" si="162"/>
        <v>C00-C142015AllSexNon-Maori4</v>
      </c>
      <c r="B10385">
        <v>2015</v>
      </c>
      <c r="C10385" t="s">
        <v>118</v>
      </c>
      <c r="D10385" t="s">
        <v>120</v>
      </c>
      <c r="E10385">
        <v>4</v>
      </c>
      <c r="F10385" t="s">
        <v>142</v>
      </c>
      <c r="G10385">
        <v>2</v>
      </c>
      <c r="H10385">
        <v>0.810964236</v>
      </c>
      <c r="I10385" t="s">
        <v>86</v>
      </c>
      <c r="J10385" t="s">
        <v>180</v>
      </c>
    </row>
    <row r="10386" spans="1:10">
      <c r="A10386" t="str">
        <f t="shared" si="162"/>
        <v>C18-C212015AllSexNon-Maori4</v>
      </c>
      <c r="B10386">
        <v>2015</v>
      </c>
      <c r="C10386" t="s">
        <v>118</v>
      </c>
      <c r="D10386" t="s">
        <v>120</v>
      </c>
      <c r="E10386">
        <v>4</v>
      </c>
      <c r="F10386" t="s">
        <v>142</v>
      </c>
      <c r="G10386">
        <v>5</v>
      </c>
      <c r="H10386">
        <v>2.0274105910000002</v>
      </c>
      <c r="I10386" t="s">
        <v>89</v>
      </c>
      <c r="J10386" t="s">
        <v>182</v>
      </c>
    </row>
    <row r="10387" spans="1:10">
      <c r="A10387" t="str">
        <f t="shared" si="162"/>
        <v>C222015AllSexNon-Maori4</v>
      </c>
      <c r="B10387">
        <v>2015</v>
      </c>
      <c r="C10387" t="s">
        <v>118</v>
      </c>
      <c r="D10387" t="s">
        <v>120</v>
      </c>
      <c r="E10387">
        <v>4</v>
      </c>
      <c r="F10387" t="s">
        <v>142</v>
      </c>
      <c r="G10387">
        <v>1</v>
      </c>
      <c r="H10387">
        <v>0.405482118</v>
      </c>
      <c r="I10387" t="s">
        <v>90</v>
      </c>
      <c r="J10387" t="s">
        <v>159</v>
      </c>
    </row>
    <row r="10388" spans="1:10">
      <c r="A10388" t="str">
        <f t="shared" si="162"/>
        <v>C40-C412015AllSexNon-Maori4</v>
      </c>
      <c r="B10388">
        <v>2015</v>
      </c>
      <c r="C10388" t="s">
        <v>118</v>
      </c>
      <c r="D10388" t="s">
        <v>120</v>
      </c>
      <c r="E10388">
        <v>4</v>
      </c>
      <c r="F10388" t="s">
        <v>142</v>
      </c>
      <c r="G10388">
        <v>2</v>
      </c>
      <c r="H10388">
        <v>0.810964236</v>
      </c>
      <c r="I10388" t="s">
        <v>160</v>
      </c>
      <c r="J10388" t="s">
        <v>161</v>
      </c>
    </row>
    <row r="10389" spans="1:10">
      <c r="A10389" t="str">
        <f t="shared" si="162"/>
        <v>C432015AllSexNon-Maori4</v>
      </c>
      <c r="B10389">
        <v>2015</v>
      </c>
      <c r="C10389" t="s">
        <v>118</v>
      </c>
      <c r="D10389" t="s">
        <v>120</v>
      </c>
      <c r="E10389">
        <v>4</v>
      </c>
      <c r="F10389" t="s">
        <v>142</v>
      </c>
      <c r="G10389">
        <v>2</v>
      </c>
      <c r="H10389">
        <v>0.810964236</v>
      </c>
      <c r="I10389" t="s">
        <v>93</v>
      </c>
      <c r="J10389" t="s">
        <v>186</v>
      </c>
    </row>
    <row r="10390" spans="1:10">
      <c r="A10390" t="str">
        <f t="shared" si="162"/>
        <v>C492015AllSexNon-Maori4</v>
      </c>
      <c r="B10390">
        <v>2015</v>
      </c>
      <c r="C10390" t="s">
        <v>118</v>
      </c>
      <c r="D10390" t="s">
        <v>120</v>
      </c>
      <c r="E10390">
        <v>4</v>
      </c>
      <c r="F10390" t="s">
        <v>142</v>
      </c>
      <c r="G10390">
        <v>3</v>
      </c>
      <c r="H10390">
        <v>1.216446355</v>
      </c>
      <c r="I10390" t="s">
        <v>162</v>
      </c>
      <c r="J10390" t="s">
        <v>163</v>
      </c>
    </row>
    <row r="10391" spans="1:10">
      <c r="A10391" t="str">
        <f t="shared" si="162"/>
        <v>C54-C552015AllSexNon-Maori4</v>
      </c>
      <c r="B10391">
        <v>2015</v>
      </c>
      <c r="C10391" t="s">
        <v>118</v>
      </c>
      <c r="D10391" t="s">
        <v>120</v>
      </c>
      <c r="E10391">
        <v>4</v>
      </c>
      <c r="F10391" t="s">
        <v>142</v>
      </c>
      <c r="G10391">
        <v>1</v>
      </c>
      <c r="H10391">
        <v>0.405482118</v>
      </c>
      <c r="I10391" t="s">
        <v>104</v>
      </c>
      <c r="J10391" t="s">
        <v>234</v>
      </c>
    </row>
    <row r="10392" spans="1:10">
      <c r="A10392" t="str">
        <f t="shared" si="162"/>
        <v>C56-C572015AllSexNon-Maori4</v>
      </c>
      <c r="B10392">
        <v>2015</v>
      </c>
      <c r="C10392" t="s">
        <v>118</v>
      </c>
      <c r="D10392" t="s">
        <v>120</v>
      </c>
      <c r="E10392">
        <v>4</v>
      </c>
      <c r="F10392" t="s">
        <v>142</v>
      </c>
      <c r="G10392">
        <v>3</v>
      </c>
      <c r="H10392">
        <v>1.216446355</v>
      </c>
      <c r="I10392" t="s">
        <v>105</v>
      </c>
      <c r="J10392" t="s">
        <v>233</v>
      </c>
    </row>
    <row r="10393" spans="1:10">
      <c r="A10393" t="str">
        <f t="shared" si="162"/>
        <v>C622015AllSexNon-Maori4</v>
      </c>
      <c r="B10393">
        <v>2015</v>
      </c>
      <c r="C10393" t="s">
        <v>118</v>
      </c>
      <c r="D10393" t="s">
        <v>120</v>
      </c>
      <c r="E10393">
        <v>4</v>
      </c>
      <c r="F10393" t="s">
        <v>142</v>
      </c>
      <c r="G10393">
        <v>5</v>
      </c>
      <c r="H10393">
        <v>2.0274105910000002</v>
      </c>
      <c r="I10393" t="s">
        <v>108</v>
      </c>
      <c r="J10393" t="s">
        <v>187</v>
      </c>
    </row>
    <row r="10394" spans="1:10">
      <c r="A10394" t="str">
        <f t="shared" si="162"/>
        <v>C64-C66, C682015AllSexNon-Maori4</v>
      </c>
      <c r="B10394">
        <v>2015</v>
      </c>
      <c r="C10394" t="s">
        <v>118</v>
      </c>
      <c r="D10394" t="s">
        <v>120</v>
      </c>
      <c r="E10394">
        <v>4</v>
      </c>
      <c r="F10394" t="s">
        <v>142</v>
      </c>
      <c r="G10394">
        <v>1</v>
      </c>
      <c r="H10394">
        <v>0.405482118</v>
      </c>
      <c r="I10394" t="s">
        <v>94</v>
      </c>
      <c r="J10394" t="s">
        <v>164</v>
      </c>
    </row>
    <row r="10395" spans="1:10">
      <c r="A10395" t="str">
        <f t="shared" si="162"/>
        <v>C712015AllSexNon-Maori4</v>
      </c>
      <c r="B10395">
        <v>2015</v>
      </c>
      <c r="C10395" t="s">
        <v>118</v>
      </c>
      <c r="D10395" t="s">
        <v>120</v>
      </c>
      <c r="E10395">
        <v>4</v>
      </c>
      <c r="F10395" t="s">
        <v>142</v>
      </c>
      <c r="G10395">
        <v>1</v>
      </c>
      <c r="H10395">
        <v>0.405482118</v>
      </c>
      <c r="I10395" t="s">
        <v>96</v>
      </c>
      <c r="J10395" t="s">
        <v>167</v>
      </c>
    </row>
    <row r="10396" spans="1:10">
      <c r="A10396" t="str">
        <f t="shared" si="162"/>
        <v>C732015AllSexNon-Maori4</v>
      </c>
      <c r="B10396">
        <v>2015</v>
      </c>
      <c r="C10396" t="s">
        <v>118</v>
      </c>
      <c r="D10396" t="s">
        <v>120</v>
      </c>
      <c r="E10396">
        <v>4</v>
      </c>
      <c r="F10396" t="s">
        <v>142</v>
      </c>
      <c r="G10396">
        <v>3</v>
      </c>
      <c r="H10396">
        <v>1.216446355</v>
      </c>
      <c r="I10396" t="s">
        <v>97</v>
      </c>
      <c r="J10396" t="s">
        <v>183</v>
      </c>
    </row>
    <row r="10397" spans="1:10">
      <c r="A10397" t="str">
        <f t="shared" si="162"/>
        <v>C752015AllSexNon-Maori4</v>
      </c>
      <c r="B10397">
        <v>2015</v>
      </c>
      <c r="C10397" t="s">
        <v>118</v>
      </c>
      <c r="D10397" t="s">
        <v>120</v>
      </c>
      <c r="E10397">
        <v>4</v>
      </c>
      <c r="F10397" t="s">
        <v>142</v>
      </c>
      <c r="G10397">
        <v>1</v>
      </c>
      <c r="H10397">
        <v>0.405482118</v>
      </c>
      <c r="I10397" t="s">
        <v>184</v>
      </c>
      <c r="J10397" t="s">
        <v>185</v>
      </c>
    </row>
    <row r="10398" spans="1:10">
      <c r="A10398" t="str">
        <f t="shared" si="162"/>
        <v>C812015AllSexNon-Maori4</v>
      </c>
      <c r="B10398">
        <v>2015</v>
      </c>
      <c r="C10398" t="s">
        <v>118</v>
      </c>
      <c r="D10398" t="s">
        <v>120</v>
      </c>
      <c r="E10398">
        <v>4</v>
      </c>
      <c r="F10398" t="s">
        <v>142</v>
      </c>
      <c r="G10398">
        <v>10</v>
      </c>
      <c r="H10398">
        <v>4.0548211820000004</v>
      </c>
      <c r="I10398" t="s">
        <v>98</v>
      </c>
      <c r="J10398" t="s">
        <v>172</v>
      </c>
    </row>
    <row r="10399" spans="1:10">
      <c r="A10399" t="str">
        <f t="shared" si="162"/>
        <v>C82-C86, C962015AllSexNon-Maori4</v>
      </c>
      <c r="B10399">
        <v>2015</v>
      </c>
      <c r="C10399" t="s">
        <v>118</v>
      </c>
      <c r="D10399" t="s">
        <v>120</v>
      </c>
      <c r="E10399">
        <v>4</v>
      </c>
      <c r="F10399" t="s">
        <v>142</v>
      </c>
      <c r="G10399">
        <v>4</v>
      </c>
      <c r="H10399">
        <v>1.6219284730000001</v>
      </c>
      <c r="I10399" t="s">
        <v>99</v>
      </c>
      <c r="J10399" t="s">
        <v>173</v>
      </c>
    </row>
    <row r="10400" spans="1:10">
      <c r="A10400" t="str">
        <f t="shared" si="162"/>
        <v>C91-C952015AllSexNon-Maori4</v>
      </c>
      <c r="B10400">
        <v>2015</v>
      </c>
      <c r="C10400" t="s">
        <v>118</v>
      </c>
      <c r="D10400" t="s">
        <v>120</v>
      </c>
      <c r="E10400">
        <v>4</v>
      </c>
      <c r="F10400" t="s">
        <v>142</v>
      </c>
      <c r="G10400">
        <v>6</v>
      </c>
      <c r="H10400">
        <v>2.4328927089999999</v>
      </c>
      <c r="I10400" t="s">
        <v>101</v>
      </c>
      <c r="J10400" t="s">
        <v>174</v>
      </c>
    </row>
    <row r="10401" spans="1:10">
      <c r="A10401" t="str">
        <f t="shared" si="162"/>
        <v>C00-C142016AllSexNon-Maori4</v>
      </c>
      <c r="B10401">
        <v>2016</v>
      </c>
      <c r="C10401" t="s">
        <v>118</v>
      </c>
      <c r="D10401" t="s">
        <v>120</v>
      </c>
      <c r="E10401">
        <v>4</v>
      </c>
      <c r="F10401" t="s">
        <v>142</v>
      </c>
      <c r="G10401">
        <v>1</v>
      </c>
      <c r="H10401">
        <v>0.40399143500000001</v>
      </c>
      <c r="I10401" t="s">
        <v>86</v>
      </c>
      <c r="J10401" t="s">
        <v>180</v>
      </c>
    </row>
    <row r="10402" spans="1:10">
      <c r="A10402" t="str">
        <f t="shared" si="162"/>
        <v>C18-C212016AllSexNon-Maori4</v>
      </c>
      <c r="B10402">
        <v>2016</v>
      </c>
      <c r="C10402" t="s">
        <v>118</v>
      </c>
      <c r="D10402" t="s">
        <v>120</v>
      </c>
      <c r="E10402">
        <v>4</v>
      </c>
      <c r="F10402" t="s">
        <v>142</v>
      </c>
      <c r="G10402">
        <v>4</v>
      </c>
      <c r="H10402">
        <v>1.615965742</v>
      </c>
      <c r="I10402" t="s">
        <v>89</v>
      </c>
      <c r="J10402" t="s">
        <v>182</v>
      </c>
    </row>
    <row r="10403" spans="1:10">
      <c r="A10403" t="str">
        <f t="shared" si="162"/>
        <v>C222016AllSexNon-Maori4</v>
      </c>
      <c r="B10403">
        <v>2016</v>
      </c>
      <c r="C10403" t="s">
        <v>118</v>
      </c>
      <c r="D10403" t="s">
        <v>120</v>
      </c>
      <c r="E10403">
        <v>4</v>
      </c>
      <c r="F10403" t="s">
        <v>142</v>
      </c>
      <c r="G10403">
        <v>1</v>
      </c>
      <c r="H10403">
        <v>0.40399143500000001</v>
      </c>
      <c r="I10403" t="s">
        <v>90</v>
      </c>
      <c r="J10403" t="s">
        <v>159</v>
      </c>
    </row>
    <row r="10404" spans="1:10">
      <c r="A10404" t="str">
        <f t="shared" si="162"/>
        <v>C322016AllSexNon-Maori4</v>
      </c>
      <c r="B10404">
        <v>2016</v>
      </c>
      <c r="C10404" t="s">
        <v>118</v>
      </c>
      <c r="D10404" t="s">
        <v>120</v>
      </c>
      <c r="E10404">
        <v>4</v>
      </c>
      <c r="F10404" t="s">
        <v>142</v>
      </c>
      <c r="G10404">
        <v>1</v>
      </c>
      <c r="H10404">
        <v>0.40399143500000001</v>
      </c>
      <c r="I10404" t="s">
        <v>189</v>
      </c>
      <c r="J10404" t="s">
        <v>190</v>
      </c>
    </row>
    <row r="10405" spans="1:10">
      <c r="A10405" t="str">
        <f t="shared" si="162"/>
        <v>C382016AllSexNon-Maori4</v>
      </c>
      <c r="B10405">
        <v>2016</v>
      </c>
      <c r="C10405" t="s">
        <v>118</v>
      </c>
      <c r="D10405" t="s">
        <v>120</v>
      </c>
      <c r="E10405">
        <v>4</v>
      </c>
      <c r="F10405" t="s">
        <v>142</v>
      </c>
      <c r="G10405">
        <v>1</v>
      </c>
      <c r="H10405">
        <v>0.40399143500000001</v>
      </c>
      <c r="I10405" t="s">
        <v>191</v>
      </c>
      <c r="J10405" t="s">
        <v>192</v>
      </c>
    </row>
    <row r="10406" spans="1:10">
      <c r="A10406" t="str">
        <f t="shared" si="162"/>
        <v>C40-C412016AllSexNon-Maori4</v>
      </c>
      <c r="B10406">
        <v>2016</v>
      </c>
      <c r="C10406" t="s">
        <v>118</v>
      </c>
      <c r="D10406" t="s">
        <v>120</v>
      </c>
      <c r="E10406">
        <v>4</v>
      </c>
      <c r="F10406" t="s">
        <v>142</v>
      </c>
      <c r="G10406">
        <v>7</v>
      </c>
      <c r="H10406">
        <v>2.8279400479999999</v>
      </c>
      <c r="I10406" t="s">
        <v>160</v>
      </c>
      <c r="J10406" t="s">
        <v>161</v>
      </c>
    </row>
    <row r="10407" spans="1:10">
      <c r="A10407" t="str">
        <f t="shared" si="162"/>
        <v>C432016AllSexNon-Maori4</v>
      </c>
      <c r="B10407">
        <v>2016</v>
      </c>
      <c r="C10407" t="s">
        <v>118</v>
      </c>
      <c r="D10407" t="s">
        <v>120</v>
      </c>
      <c r="E10407">
        <v>4</v>
      </c>
      <c r="F10407" t="s">
        <v>142</v>
      </c>
      <c r="G10407">
        <v>1</v>
      </c>
      <c r="H10407">
        <v>0.40399143500000001</v>
      </c>
      <c r="I10407" t="s">
        <v>93</v>
      </c>
      <c r="J10407" t="s">
        <v>186</v>
      </c>
    </row>
    <row r="10408" spans="1:10">
      <c r="A10408" t="str">
        <f t="shared" si="162"/>
        <v>C442016AllSexNon-Maori4</v>
      </c>
      <c r="B10408">
        <v>2016</v>
      </c>
      <c r="C10408" t="s">
        <v>118</v>
      </c>
      <c r="D10408" t="s">
        <v>120</v>
      </c>
      <c r="E10408">
        <v>4</v>
      </c>
      <c r="F10408" t="s">
        <v>142</v>
      </c>
      <c r="G10408">
        <v>1</v>
      </c>
      <c r="H10408">
        <v>0.40399143500000001</v>
      </c>
      <c r="I10408" t="s">
        <v>176</v>
      </c>
      <c r="J10408" t="s">
        <v>177</v>
      </c>
    </row>
    <row r="10409" spans="1:10">
      <c r="A10409" t="str">
        <f t="shared" si="162"/>
        <v>C492016AllSexNon-Maori4</v>
      </c>
      <c r="B10409">
        <v>2016</v>
      </c>
      <c r="C10409" t="s">
        <v>118</v>
      </c>
      <c r="D10409" t="s">
        <v>120</v>
      </c>
      <c r="E10409">
        <v>4</v>
      </c>
      <c r="F10409" t="s">
        <v>142</v>
      </c>
      <c r="G10409">
        <v>3</v>
      </c>
      <c r="H10409">
        <v>1.2119743059999999</v>
      </c>
      <c r="I10409" t="s">
        <v>162</v>
      </c>
      <c r="J10409" t="s">
        <v>163</v>
      </c>
    </row>
    <row r="10410" spans="1:10">
      <c r="A10410" t="str">
        <f t="shared" si="162"/>
        <v>C502016AllSexNon-Maori4</v>
      </c>
      <c r="B10410">
        <v>2016</v>
      </c>
      <c r="C10410" t="s">
        <v>118</v>
      </c>
      <c r="D10410" t="s">
        <v>120</v>
      </c>
      <c r="E10410">
        <v>4</v>
      </c>
      <c r="F10410" t="s">
        <v>142</v>
      </c>
      <c r="G10410">
        <v>1</v>
      </c>
      <c r="H10410">
        <v>0.40399143500000001</v>
      </c>
      <c r="I10410" t="s">
        <v>102</v>
      </c>
      <c r="J10410" t="s">
        <v>214</v>
      </c>
    </row>
    <row r="10411" spans="1:10">
      <c r="A10411" t="str">
        <f t="shared" si="162"/>
        <v>C56-C572016AllSexNon-Maori4</v>
      </c>
      <c r="B10411">
        <v>2016</v>
      </c>
      <c r="C10411" t="s">
        <v>118</v>
      </c>
      <c r="D10411" t="s">
        <v>120</v>
      </c>
      <c r="E10411">
        <v>4</v>
      </c>
      <c r="F10411" t="s">
        <v>142</v>
      </c>
      <c r="G10411">
        <v>1</v>
      </c>
      <c r="H10411">
        <v>0.40399143500000001</v>
      </c>
      <c r="I10411" t="s">
        <v>105</v>
      </c>
      <c r="J10411" t="s">
        <v>233</v>
      </c>
    </row>
    <row r="10412" spans="1:10">
      <c r="A10412" t="str">
        <f t="shared" si="162"/>
        <v>C622016AllSexNon-Maori4</v>
      </c>
      <c r="B10412">
        <v>2016</v>
      </c>
      <c r="C10412" t="s">
        <v>118</v>
      </c>
      <c r="D10412" t="s">
        <v>120</v>
      </c>
      <c r="E10412">
        <v>4</v>
      </c>
      <c r="F10412" t="s">
        <v>142</v>
      </c>
      <c r="G10412">
        <v>5</v>
      </c>
      <c r="H10412">
        <v>2.0199571770000002</v>
      </c>
      <c r="I10412" t="s">
        <v>108</v>
      </c>
      <c r="J10412" t="s">
        <v>187</v>
      </c>
    </row>
    <row r="10413" spans="1:10">
      <c r="A10413" t="str">
        <f t="shared" si="162"/>
        <v>C712016AllSexNon-Maori4</v>
      </c>
      <c r="B10413">
        <v>2016</v>
      </c>
      <c r="C10413" t="s">
        <v>118</v>
      </c>
      <c r="D10413" t="s">
        <v>120</v>
      </c>
      <c r="E10413">
        <v>4</v>
      </c>
      <c r="F10413" t="s">
        <v>142</v>
      </c>
      <c r="G10413">
        <v>3</v>
      </c>
      <c r="H10413">
        <v>1.2119743059999999</v>
      </c>
      <c r="I10413" t="s">
        <v>96</v>
      </c>
      <c r="J10413" t="s">
        <v>167</v>
      </c>
    </row>
    <row r="10414" spans="1:10">
      <c r="A10414" t="str">
        <f t="shared" si="162"/>
        <v>C732016AllSexNon-Maori4</v>
      </c>
      <c r="B10414">
        <v>2016</v>
      </c>
      <c r="C10414" t="s">
        <v>118</v>
      </c>
      <c r="D10414" t="s">
        <v>120</v>
      </c>
      <c r="E10414">
        <v>4</v>
      </c>
      <c r="F10414" t="s">
        <v>142</v>
      </c>
      <c r="G10414">
        <v>1</v>
      </c>
      <c r="H10414">
        <v>0.40399143500000001</v>
      </c>
      <c r="I10414" t="s">
        <v>97</v>
      </c>
      <c r="J10414" t="s">
        <v>183</v>
      </c>
    </row>
    <row r="10415" spans="1:10">
      <c r="A10415" t="str">
        <f t="shared" si="162"/>
        <v>C752016AllSexNon-Maori4</v>
      </c>
      <c r="B10415">
        <v>2016</v>
      </c>
      <c r="C10415" t="s">
        <v>118</v>
      </c>
      <c r="D10415" t="s">
        <v>120</v>
      </c>
      <c r="E10415">
        <v>4</v>
      </c>
      <c r="F10415" t="s">
        <v>142</v>
      </c>
      <c r="G10415">
        <v>1</v>
      </c>
      <c r="H10415">
        <v>0.40399143500000001</v>
      </c>
      <c r="I10415" t="s">
        <v>184</v>
      </c>
      <c r="J10415" t="s">
        <v>185</v>
      </c>
    </row>
    <row r="10416" spans="1:10">
      <c r="A10416" t="str">
        <f t="shared" si="162"/>
        <v>C812016AllSexNon-Maori4</v>
      </c>
      <c r="B10416">
        <v>2016</v>
      </c>
      <c r="C10416" t="s">
        <v>118</v>
      </c>
      <c r="D10416" t="s">
        <v>120</v>
      </c>
      <c r="E10416">
        <v>4</v>
      </c>
      <c r="F10416" t="s">
        <v>142</v>
      </c>
      <c r="G10416">
        <v>5</v>
      </c>
      <c r="H10416">
        <v>2.0199571770000002</v>
      </c>
      <c r="I10416" t="s">
        <v>98</v>
      </c>
      <c r="J10416" t="s">
        <v>172</v>
      </c>
    </row>
    <row r="10417" spans="1:10">
      <c r="A10417" t="str">
        <f t="shared" si="162"/>
        <v>C82-C86, C962016AllSexNon-Maori4</v>
      </c>
      <c r="B10417">
        <v>2016</v>
      </c>
      <c r="C10417" t="s">
        <v>118</v>
      </c>
      <c r="D10417" t="s">
        <v>120</v>
      </c>
      <c r="E10417">
        <v>4</v>
      </c>
      <c r="F10417" t="s">
        <v>142</v>
      </c>
      <c r="G10417">
        <v>2</v>
      </c>
      <c r="H10417">
        <v>0.80798287099999999</v>
      </c>
      <c r="I10417" t="s">
        <v>99</v>
      </c>
      <c r="J10417" t="s">
        <v>173</v>
      </c>
    </row>
    <row r="10418" spans="1:10">
      <c r="A10418" t="str">
        <f t="shared" si="162"/>
        <v>C91-C952016AllSexNon-Maori4</v>
      </c>
      <c r="B10418">
        <v>2016</v>
      </c>
      <c r="C10418" t="s">
        <v>118</v>
      </c>
      <c r="D10418" t="s">
        <v>120</v>
      </c>
      <c r="E10418">
        <v>4</v>
      </c>
      <c r="F10418" t="s">
        <v>142</v>
      </c>
      <c r="G10418">
        <v>6</v>
      </c>
      <c r="H10418">
        <v>2.4239486119999998</v>
      </c>
      <c r="I10418" t="s">
        <v>101</v>
      </c>
      <c r="J10418" t="s">
        <v>174</v>
      </c>
    </row>
    <row r="10419" spans="1:10">
      <c r="A10419" t="str">
        <f t="shared" si="162"/>
        <v>C18-C212017AllSexNon-Maori4</v>
      </c>
      <c r="B10419">
        <v>2017</v>
      </c>
      <c r="C10419" t="s">
        <v>118</v>
      </c>
      <c r="D10419" t="s">
        <v>120</v>
      </c>
      <c r="E10419">
        <v>4</v>
      </c>
      <c r="F10419" t="s">
        <v>142</v>
      </c>
      <c r="G10419">
        <v>8</v>
      </c>
      <c r="H10419">
        <v>3.2466214849999999</v>
      </c>
      <c r="I10419" t="s">
        <v>89</v>
      </c>
      <c r="J10419" t="s">
        <v>182</v>
      </c>
    </row>
    <row r="10420" spans="1:10">
      <c r="A10420" t="str">
        <f t="shared" si="162"/>
        <v>C33-C342017AllSexNon-Maori4</v>
      </c>
      <c r="B10420">
        <v>2017</v>
      </c>
      <c r="C10420" t="s">
        <v>118</v>
      </c>
      <c r="D10420" t="s">
        <v>120</v>
      </c>
      <c r="E10420">
        <v>4</v>
      </c>
      <c r="F10420" t="s">
        <v>142</v>
      </c>
      <c r="G10420">
        <v>1</v>
      </c>
      <c r="H10420">
        <v>0.40582768600000002</v>
      </c>
      <c r="I10420" t="s">
        <v>92</v>
      </c>
      <c r="J10420" t="s">
        <v>175</v>
      </c>
    </row>
    <row r="10421" spans="1:10">
      <c r="A10421" t="str">
        <f t="shared" si="162"/>
        <v>C40-C412017AllSexNon-Maori4</v>
      </c>
      <c r="B10421">
        <v>2017</v>
      </c>
      <c r="C10421" t="s">
        <v>118</v>
      </c>
      <c r="D10421" t="s">
        <v>120</v>
      </c>
      <c r="E10421">
        <v>4</v>
      </c>
      <c r="F10421" t="s">
        <v>142</v>
      </c>
      <c r="G10421">
        <v>4</v>
      </c>
      <c r="H10421">
        <v>1.6233107419999999</v>
      </c>
      <c r="I10421" t="s">
        <v>160</v>
      </c>
      <c r="J10421" t="s">
        <v>161</v>
      </c>
    </row>
    <row r="10422" spans="1:10">
      <c r="A10422" t="str">
        <f t="shared" si="162"/>
        <v>C432017AllSexNon-Maori4</v>
      </c>
      <c r="B10422">
        <v>2017</v>
      </c>
      <c r="C10422" t="s">
        <v>118</v>
      </c>
      <c r="D10422" t="s">
        <v>120</v>
      </c>
      <c r="E10422">
        <v>4</v>
      </c>
      <c r="F10422" t="s">
        <v>142</v>
      </c>
      <c r="G10422">
        <v>3</v>
      </c>
      <c r="H10422">
        <v>1.2174830569999999</v>
      </c>
      <c r="I10422" t="s">
        <v>93</v>
      </c>
      <c r="J10422" t="s">
        <v>186</v>
      </c>
    </row>
    <row r="10423" spans="1:10">
      <c r="A10423" t="str">
        <f t="shared" si="162"/>
        <v>C472017AllSexNon-Maori4</v>
      </c>
      <c r="B10423">
        <v>2017</v>
      </c>
      <c r="C10423" t="s">
        <v>118</v>
      </c>
      <c r="D10423" t="s">
        <v>120</v>
      </c>
      <c r="E10423">
        <v>4</v>
      </c>
      <c r="F10423" t="s">
        <v>142</v>
      </c>
      <c r="G10423">
        <v>2</v>
      </c>
      <c r="H10423">
        <v>0.81165537099999996</v>
      </c>
      <c r="I10423" t="s">
        <v>178</v>
      </c>
      <c r="J10423" t="s">
        <v>179</v>
      </c>
    </row>
    <row r="10424" spans="1:10">
      <c r="A10424" t="str">
        <f t="shared" si="162"/>
        <v>C56-C572017AllSexNon-Maori4</v>
      </c>
      <c r="B10424">
        <v>2017</v>
      </c>
      <c r="C10424" t="s">
        <v>118</v>
      </c>
      <c r="D10424" t="s">
        <v>120</v>
      </c>
      <c r="E10424">
        <v>4</v>
      </c>
      <c r="F10424" t="s">
        <v>142</v>
      </c>
      <c r="G10424">
        <v>1</v>
      </c>
      <c r="H10424">
        <v>0.40582768600000002</v>
      </c>
      <c r="I10424" t="s">
        <v>105</v>
      </c>
      <c r="J10424" t="s">
        <v>233</v>
      </c>
    </row>
    <row r="10425" spans="1:10">
      <c r="A10425" t="str">
        <f t="shared" si="162"/>
        <v>C622017AllSexNon-Maori4</v>
      </c>
      <c r="B10425">
        <v>2017</v>
      </c>
      <c r="C10425" t="s">
        <v>118</v>
      </c>
      <c r="D10425" t="s">
        <v>120</v>
      </c>
      <c r="E10425">
        <v>4</v>
      </c>
      <c r="F10425" t="s">
        <v>142</v>
      </c>
      <c r="G10425">
        <v>5</v>
      </c>
      <c r="H10425">
        <v>2.029138428</v>
      </c>
      <c r="I10425" t="s">
        <v>108</v>
      </c>
      <c r="J10425" t="s">
        <v>187</v>
      </c>
    </row>
    <row r="10426" spans="1:10">
      <c r="A10426" t="str">
        <f t="shared" si="162"/>
        <v>C712017AllSexNon-Maori4</v>
      </c>
      <c r="B10426">
        <v>2017</v>
      </c>
      <c r="C10426" t="s">
        <v>118</v>
      </c>
      <c r="D10426" t="s">
        <v>120</v>
      </c>
      <c r="E10426">
        <v>4</v>
      </c>
      <c r="F10426" t="s">
        <v>142</v>
      </c>
      <c r="G10426">
        <v>1</v>
      </c>
      <c r="H10426">
        <v>0.40582768600000002</v>
      </c>
      <c r="I10426" t="s">
        <v>96</v>
      </c>
      <c r="J10426" t="s">
        <v>167</v>
      </c>
    </row>
    <row r="10427" spans="1:10">
      <c r="A10427" t="str">
        <f t="shared" si="162"/>
        <v>C722017AllSexNon-Maori4</v>
      </c>
      <c r="B10427">
        <v>2017</v>
      </c>
      <c r="C10427" t="s">
        <v>118</v>
      </c>
      <c r="D10427" t="s">
        <v>120</v>
      </c>
      <c r="E10427">
        <v>4</v>
      </c>
      <c r="F10427" t="s">
        <v>142</v>
      </c>
      <c r="G10427">
        <v>1</v>
      </c>
      <c r="H10427">
        <v>0.40582768600000002</v>
      </c>
      <c r="I10427" t="s">
        <v>168</v>
      </c>
      <c r="J10427" t="s">
        <v>169</v>
      </c>
    </row>
    <row r="10428" spans="1:10">
      <c r="A10428" t="str">
        <f t="shared" si="162"/>
        <v>C732017AllSexNon-Maori4</v>
      </c>
      <c r="B10428">
        <v>2017</v>
      </c>
      <c r="C10428" t="s">
        <v>118</v>
      </c>
      <c r="D10428" t="s">
        <v>120</v>
      </c>
      <c r="E10428">
        <v>4</v>
      </c>
      <c r="F10428" t="s">
        <v>142</v>
      </c>
      <c r="G10428">
        <v>1</v>
      </c>
      <c r="H10428">
        <v>0.40582768600000002</v>
      </c>
      <c r="I10428" t="s">
        <v>97</v>
      </c>
      <c r="J10428" t="s">
        <v>183</v>
      </c>
    </row>
    <row r="10429" spans="1:10">
      <c r="A10429" t="str">
        <f t="shared" si="162"/>
        <v>C812017AllSexNon-Maori4</v>
      </c>
      <c r="B10429">
        <v>2017</v>
      </c>
      <c r="C10429" t="s">
        <v>118</v>
      </c>
      <c r="D10429" t="s">
        <v>120</v>
      </c>
      <c r="E10429">
        <v>4</v>
      </c>
      <c r="F10429" t="s">
        <v>142</v>
      </c>
      <c r="G10429">
        <v>8</v>
      </c>
      <c r="H10429">
        <v>3.2466214849999999</v>
      </c>
      <c r="I10429" t="s">
        <v>98</v>
      </c>
      <c r="J10429" t="s">
        <v>172</v>
      </c>
    </row>
    <row r="10430" spans="1:10">
      <c r="A10430" t="str">
        <f t="shared" si="162"/>
        <v>C82-C86, C962017AllSexNon-Maori4</v>
      </c>
      <c r="B10430">
        <v>2017</v>
      </c>
      <c r="C10430" t="s">
        <v>118</v>
      </c>
      <c r="D10430" t="s">
        <v>120</v>
      </c>
      <c r="E10430">
        <v>4</v>
      </c>
      <c r="F10430" t="s">
        <v>142</v>
      </c>
      <c r="G10430">
        <v>5</v>
      </c>
      <c r="H10430">
        <v>2.029138428</v>
      </c>
      <c r="I10430" t="s">
        <v>99</v>
      </c>
      <c r="J10430" t="s">
        <v>173</v>
      </c>
    </row>
    <row r="10431" spans="1:10">
      <c r="A10431" t="str">
        <f t="shared" si="162"/>
        <v>C91-C952017AllSexNon-Maori4</v>
      </c>
      <c r="B10431">
        <v>2017</v>
      </c>
      <c r="C10431" t="s">
        <v>118</v>
      </c>
      <c r="D10431" t="s">
        <v>120</v>
      </c>
      <c r="E10431">
        <v>4</v>
      </c>
      <c r="F10431" t="s">
        <v>142</v>
      </c>
      <c r="G10431">
        <v>12</v>
      </c>
      <c r="H10431">
        <v>4.8699322269999996</v>
      </c>
      <c r="I10431" t="s">
        <v>101</v>
      </c>
      <c r="J10431" t="s">
        <v>174</v>
      </c>
    </row>
    <row r="10432" spans="1:10">
      <c r="A10432" t="str">
        <f t="shared" si="162"/>
        <v>D45-D472017AllSexNon-Maori4</v>
      </c>
      <c r="B10432">
        <v>2017</v>
      </c>
      <c r="C10432" t="s">
        <v>118</v>
      </c>
      <c r="D10432" t="s">
        <v>120</v>
      </c>
      <c r="E10432">
        <v>4</v>
      </c>
      <c r="F10432" t="s">
        <v>142</v>
      </c>
      <c r="G10432">
        <v>2</v>
      </c>
      <c r="H10432">
        <v>0.81165537099999996</v>
      </c>
      <c r="I10432" t="s">
        <v>140</v>
      </c>
      <c r="J10432" t="s">
        <v>181</v>
      </c>
    </row>
    <row r="10433" spans="1:10">
      <c r="A10433" t="str">
        <f t="shared" si="162"/>
        <v>C00-C142015AllSexNon-Maori5</v>
      </c>
      <c r="B10433">
        <v>2015</v>
      </c>
      <c r="C10433" t="s">
        <v>118</v>
      </c>
      <c r="D10433" t="s">
        <v>120</v>
      </c>
      <c r="E10433">
        <v>5</v>
      </c>
      <c r="F10433" t="s">
        <v>143</v>
      </c>
      <c r="G10433">
        <v>3</v>
      </c>
      <c r="H10433">
        <v>1.0796804149999999</v>
      </c>
      <c r="I10433" t="s">
        <v>86</v>
      </c>
      <c r="J10433" t="s">
        <v>180</v>
      </c>
    </row>
    <row r="10434" spans="1:10">
      <c r="A10434" t="str">
        <f t="shared" si="162"/>
        <v>C18-C212015AllSexNon-Maori5</v>
      </c>
      <c r="B10434">
        <v>2015</v>
      </c>
      <c r="C10434" t="s">
        <v>118</v>
      </c>
      <c r="D10434" t="s">
        <v>120</v>
      </c>
      <c r="E10434">
        <v>5</v>
      </c>
      <c r="F10434" t="s">
        <v>143</v>
      </c>
      <c r="G10434">
        <v>6</v>
      </c>
      <c r="H10434">
        <v>2.1593608290000001</v>
      </c>
      <c r="I10434" t="s">
        <v>89</v>
      </c>
      <c r="J10434" t="s">
        <v>182</v>
      </c>
    </row>
    <row r="10435" spans="1:10">
      <c r="A10435" t="str">
        <f t="shared" ref="A10435:A10498" si="163">I10435&amp;B10435&amp;C10435&amp;D10435&amp;E10435</f>
        <v>C33-C342015AllSexNon-Maori5</v>
      </c>
      <c r="B10435">
        <v>2015</v>
      </c>
      <c r="C10435" t="s">
        <v>118</v>
      </c>
      <c r="D10435" t="s">
        <v>120</v>
      </c>
      <c r="E10435">
        <v>5</v>
      </c>
      <c r="F10435" t="s">
        <v>143</v>
      </c>
      <c r="G10435">
        <v>1</v>
      </c>
      <c r="H10435">
        <v>0.35989347199999999</v>
      </c>
      <c r="I10435" t="s">
        <v>92</v>
      </c>
      <c r="J10435" t="s">
        <v>175</v>
      </c>
    </row>
    <row r="10436" spans="1:10">
      <c r="A10436" t="str">
        <f t="shared" si="163"/>
        <v>C40-C412015AllSexNon-Maori5</v>
      </c>
      <c r="B10436">
        <v>2015</v>
      </c>
      <c r="C10436" t="s">
        <v>118</v>
      </c>
      <c r="D10436" t="s">
        <v>120</v>
      </c>
      <c r="E10436">
        <v>5</v>
      </c>
      <c r="F10436" t="s">
        <v>143</v>
      </c>
      <c r="G10436">
        <v>1</v>
      </c>
      <c r="H10436">
        <v>0.35989347199999999</v>
      </c>
      <c r="I10436" t="s">
        <v>160</v>
      </c>
      <c r="J10436" t="s">
        <v>161</v>
      </c>
    </row>
    <row r="10437" spans="1:10">
      <c r="A10437" t="str">
        <f t="shared" si="163"/>
        <v>C432015AllSexNon-Maori5</v>
      </c>
      <c r="B10437">
        <v>2015</v>
      </c>
      <c r="C10437" t="s">
        <v>118</v>
      </c>
      <c r="D10437" t="s">
        <v>120</v>
      </c>
      <c r="E10437">
        <v>5</v>
      </c>
      <c r="F10437" t="s">
        <v>143</v>
      </c>
      <c r="G10437">
        <v>13</v>
      </c>
      <c r="H10437">
        <v>4.6786151299999998</v>
      </c>
      <c r="I10437" t="s">
        <v>93</v>
      </c>
      <c r="J10437" t="s">
        <v>186</v>
      </c>
    </row>
    <row r="10438" spans="1:10">
      <c r="A10438" t="str">
        <f t="shared" si="163"/>
        <v>C492015AllSexNon-Maori5</v>
      </c>
      <c r="B10438">
        <v>2015</v>
      </c>
      <c r="C10438" t="s">
        <v>118</v>
      </c>
      <c r="D10438" t="s">
        <v>120</v>
      </c>
      <c r="E10438">
        <v>5</v>
      </c>
      <c r="F10438" t="s">
        <v>143</v>
      </c>
      <c r="G10438">
        <v>1</v>
      </c>
      <c r="H10438">
        <v>0.35989347199999999</v>
      </c>
      <c r="I10438" t="s">
        <v>162</v>
      </c>
      <c r="J10438" t="s">
        <v>163</v>
      </c>
    </row>
    <row r="10439" spans="1:10">
      <c r="A10439" t="str">
        <f t="shared" si="163"/>
        <v>C502015AllSexNon-Maori5</v>
      </c>
      <c r="B10439">
        <v>2015</v>
      </c>
      <c r="C10439" t="s">
        <v>118</v>
      </c>
      <c r="D10439" t="s">
        <v>120</v>
      </c>
      <c r="E10439">
        <v>5</v>
      </c>
      <c r="F10439" t="s">
        <v>143</v>
      </c>
      <c r="G10439">
        <v>4</v>
      </c>
      <c r="H10439">
        <v>1.439573886</v>
      </c>
      <c r="I10439" t="s">
        <v>102</v>
      </c>
      <c r="J10439" t="s">
        <v>214</v>
      </c>
    </row>
    <row r="10440" spans="1:10">
      <c r="A10440" t="str">
        <f t="shared" si="163"/>
        <v>C54-C552015AllSexNon-Maori5</v>
      </c>
      <c r="B10440">
        <v>2015</v>
      </c>
      <c r="C10440" t="s">
        <v>118</v>
      </c>
      <c r="D10440" t="s">
        <v>120</v>
      </c>
      <c r="E10440">
        <v>5</v>
      </c>
      <c r="F10440" t="s">
        <v>143</v>
      </c>
      <c r="G10440">
        <v>1</v>
      </c>
      <c r="H10440">
        <v>0.35989347199999999</v>
      </c>
      <c r="I10440" t="s">
        <v>104</v>
      </c>
      <c r="J10440" t="s">
        <v>234</v>
      </c>
    </row>
    <row r="10441" spans="1:10">
      <c r="A10441" t="str">
        <f t="shared" si="163"/>
        <v>C622015AllSexNon-Maori5</v>
      </c>
      <c r="B10441">
        <v>2015</v>
      </c>
      <c r="C10441" t="s">
        <v>118</v>
      </c>
      <c r="D10441" t="s">
        <v>120</v>
      </c>
      <c r="E10441">
        <v>5</v>
      </c>
      <c r="F10441" t="s">
        <v>143</v>
      </c>
      <c r="G10441">
        <v>10</v>
      </c>
      <c r="H10441">
        <v>3.598934715</v>
      </c>
      <c r="I10441" t="s">
        <v>108</v>
      </c>
      <c r="J10441" t="s">
        <v>187</v>
      </c>
    </row>
    <row r="10442" spans="1:10">
      <c r="A10442" t="str">
        <f t="shared" si="163"/>
        <v>C632015AllSexNon-Maori5</v>
      </c>
      <c r="B10442">
        <v>2015</v>
      </c>
      <c r="C10442" t="s">
        <v>118</v>
      </c>
      <c r="D10442" t="s">
        <v>120</v>
      </c>
      <c r="E10442">
        <v>5</v>
      </c>
      <c r="F10442" t="s">
        <v>143</v>
      </c>
      <c r="G10442">
        <v>1</v>
      </c>
      <c r="H10442">
        <v>0.35989347199999999</v>
      </c>
      <c r="I10442" t="s">
        <v>193</v>
      </c>
      <c r="J10442" t="s">
        <v>194</v>
      </c>
    </row>
    <row r="10443" spans="1:10">
      <c r="A10443" t="str">
        <f t="shared" si="163"/>
        <v>C64-C66, C682015AllSexNon-Maori5</v>
      </c>
      <c r="B10443">
        <v>2015</v>
      </c>
      <c r="C10443" t="s">
        <v>118</v>
      </c>
      <c r="D10443" t="s">
        <v>120</v>
      </c>
      <c r="E10443">
        <v>5</v>
      </c>
      <c r="F10443" t="s">
        <v>143</v>
      </c>
      <c r="G10443">
        <v>1</v>
      </c>
      <c r="H10443">
        <v>0.35989347199999999</v>
      </c>
      <c r="I10443" t="s">
        <v>94</v>
      </c>
      <c r="J10443" t="s">
        <v>164</v>
      </c>
    </row>
    <row r="10444" spans="1:10">
      <c r="A10444" t="str">
        <f t="shared" si="163"/>
        <v>C692015AllSexNon-Maori5</v>
      </c>
      <c r="B10444">
        <v>2015</v>
      </c>
      <c r="C10444" t="s">
        <v>118</v>
      </c>
      <c r="D10444" t="s">
        <v>120</v>
      </c>
      <c r="E10444">
        <v>5</v>
      </c>
      <c r="F10444" t="s">
        <v>143</v>
      </c>
      <c r="G10444">
        <v>1</v>
      </c>
      <c r="H10444">
        <v>0.35989347199999999</v>
      </c>
      <c r="I10444" t="s">
        <v>165</v>
      </c>
      <c r="J10444" t="s">
        <v>166</v>
      </c>
    </row>
    <row r="10445" spans="1:10">
      <c r="A10445" t="str">
        <f t="shared" si="163"/>
        <v>C712015AllSexNon-Maori5</v>
      </c>
      <c r="B10445">
        <v>2015</v>
      </c>
      <c r="C10445" t="s">
        <v>118</v>
      </c>
      <c r="D10445" t="s">
        <v>120</v>
      </c>
      <c r="E10445">
        <v>5</v>
      </c>
      <c r="F10445" t="s">
        <v>143</v>
      </c>
      <c r="G10445">
        <v>5</v>
      </c>
      <c r="H10445">
        <v>1.799467358</v>
      </c>
      <c r="I10445" t="s">
        <v>96</v>
      </c>
      <c r="J10445" t="s">
        <v>167</v>
      </c>
    </row>
    <row r="10446" spans="1:10">
      <c r="A10446" t="str">
        <f t="shared" si="163"/>
        <v>C732015AllSexNon-Maori5</v>
      </c>
      <c r="B10446">
        <v>2015</v>
      </c>
      <c r="C10446" t="s">
        <v>118</v>
      </c>
      <c r="D10446" t="s">
        <v>120</v>
      </c>
      <c r="E10446">
        <v>5</v>
      </c>
      <c r="F10446" t="s">
        <v>143</v>
      </c>
      <c r="G10446">
        <v>5</v>
      </c>
      <c r="H10446">
        <v>1.799467358</v>
      </c>
      <c r="I10446" t="s">
        <v>97</v>
      </c>
      <c r="J10446" t="s">
        <v>183</v>
      </c>
    </row>
    <row r="10447" spans="1:10">
      <c r="A10447" t="str">
        <f t="shared" si="163"/>
        <v>C812015AllSexNon-Maori5</v>
      </c>
      <c r="B10447">
        <v>2015</v>
      </c>
      <c r="C10447" t="s">
        <v>118</v>
      </c>
      <c r="D10447" t="s">
        <v>120</v>
      </c>
      <c r="E10447">
        <v>5</v>
      </c>
      <c r="F10447" t="s">
        <v>143</v>
      </c>
      <c r="G10447">
        <v>10</v>
      </c>
      <c r="H10447">
        <v>3.598934715</v>
      </c>
      <c r="I10447" t="s">
        <v>98</v>
      </c>
      <c r="J10447" t="s">
        <v>172</v>
      </c>
    </row>
    <row r="10448" spans="1:10">
      <c r="A10448" t="str">
        <f t="shared" si="163"/>
        <v>C82-C86, C962015AllSexNon-Maori5</v>
      </c>
      <c r="B10448">
        <v>2015</v>
      </c>
      <c r="C10448" t="s">
        <v>118</v>
      </c>
      <c r="D10448" t="s">
        <v>120</v>
      </c>
      <c r="E10448">
        <v>5</v>
      </c>
      <c r="F10448" t="s">
        <v>143</v>
      </c>
      <c r="G10448">
        <v>6</v>
      </c>
      <c r="H10448">
        <v>2.1593608290000001</v>
      </c>
      <c r="I10448" t="s">
        <v>99</v>
      </c>
      <c r="J10448" t="s">
        <v>173</v>
      </c>
    </row>
    <row r="10449" spans="1:10">
      <c r="A10449" t="str">
        <f t="shared" si="163"/>
        <v>C882015AllSexNon-Maori5</v>
      </c>
      <c r="B10449">
        <v>2015</v>
      </c>
      <c r="C10449" t="s">
        <v>118</v>
      </c>
      <c r="D10449" t="s">
        <v>120</v>
      </c>
      <c r="E10449">
        <v>5</v>
      </c>
      <c r="F10449" t="s">
        <v>143</v>
      </c>
      <c r="G10449">
        <v>1</v>
      </c>
      <c r="H10449">
        <v>0.35989347199999999</v>
      </c>
      <c r="I10449" t="s">
        <v>195</v>
      </c>
      <c r="J10449" t="s">
        <v>196</v>
      </c>
    </row>
    <row r="10450" spans="1:10">
      <c r="A10450" t="str">
        <f t="shared" si="163"/>
        <v>C91-C952015AllSexNon-Maori5</v>
      </c>
      <c r="B10450">
        <v>2015</v>
      </c>
      <c r="C10450" t="s">
        <v>118</v>
      </c>
      <c r="D10450" t="s">
        <v>120</v>
      </c>
      <c r="E10450">
        <v>5</v>
      </c>
      <c r="F10450" t="s">
        <v>143</v>
      </c>
      <c r="G10450">
        <v>5</v>
      </c>
      <c r="H10450">
        <v>1.799467358</v>
      </c>
      <c r="I10450" t="s">
        <v>101</v>
      </c>
      <c r="J10450" t="s">
        <v>174</v>
      </c>
    </row>
    <row r="10451" spans="1:10">
      <c r="A10451" t="str">
        <f t="shared" si="163"/>
        <v>C00-C142016AllSexNon-Maori5</v>
      </c>
      <c r="B10451">
        <v>2016</v>
      </c>
      <c r="C10451" t="s">
        <v>118</v>
      </c>
      <c r="D10451" t="s">
        <v>120</v>
      </c>
      <c r="E10451">
        <v>5</v>
      </c>
      <c r="F10451" t="s">
        <v>143</v>
      </c>
      <c r="G10451">
        <v>2</v>
      </c>
      <c r="H10451">
        <v>0.69829964</v>
      </c>
      <c r="I10451" t="s">
        <v>86</v>
      </c>
      <c r="J10451" t="s">
        <v>180</v>
      </c>
    </row>
    <row r="10452" spans="1:10">
      <c r="A10452" t="str">
        <f t="shared" si="163"/>
        <v>C162016AllSexNon-Maori5</v>
      </c>
      <c r="B10452">
        <v>2016</v>
      </c>
      <c r="C10452" t="s">
        <v>118</v>
      </c>
      <c r="D10452" t="s">
        <v>120</v>
      </c>
      <c r="E10452">
        <v>5</v>
      </c>
      <c r="F10452" t="s">
        <v>143</v>
      </c>
      <c r="G10452">
        <v>1</v>
      </c>
      <c r="H10452">
        <v>0.34914982</v>
      </c>
      <c r="I10452" t="s">
        <v>88</v>
      </c>
      <c r="J10452" t="s">
        <v>188</v>
      </c>
    </row>
    <row r="10453" spans="1:10">
      <c r="A10453" t="str">
        <f t="shared" si="163"/>
        <v>C18-C212016AllSexNon-Maori5</v>
      </c>
      <c r="B10453">
        <v>2016</v>
      </c>
      <c r="C10453" t="s">
        <v>118</v>
      </c>
      <c r="D10453" t="s">
        <v>120</v>
      </c>
      <c r="E10453">
        <v>5</v>
      </c>
      <c r="F10453" t="s">
        <v>143</v>
      </c>
      <c r="G10453">
        <v>6</v>
      </c>
      <c r="H10453">
        <v>2.094898921</v>
      </c>
      <c r="I10453" t="s">
        <v>89</v>
      </c>
      <c r="J10453" t="s">
        <v>182</v>
      </c>
    </row>
    <row r="10454" spans="1:10">
      <c r="A10454" t="str">
        <f t="shared" si="163"/>
        <v>C222016AllSexNon-Maori5</v>
      </c>
      <c r="B10454">
        <v>2016</v>
      </c>
      <c r="C10454" t="s">
        <v>118</v>
      </c>
      <c r="D10454" t="s">
        <v>120</v>
      </c>
      <c r="E10454">
        <v>5</v>
      </c>
      <c r="F10454" t="s">
        <v>143</v>
      </c>
      <c r="G10454">
        <v>1</v>
      </c>
      <c r="H10454">
        <v>0.34914982</v>
      </c>
      <c r="I10454" t="s">
        <v>90</v>
      </c>
      <c r="J10454" t="s">
        <v>159</v>
      </c>
    </row>
    <row r="10455" spans="1:10">
      <c r="A10455" t="str">
        <f t="shared" si="163"/>
        <v>C262016AllSexNon-Maori5</v>
      </c>
      <c r="B10455">
        <v>2016</v>
      </c>
      <c r="C10455" t="s">
        <v>118</v>
      </c>
      <c r="D10455" t="s">
        <v>120</v>
      </c>
      <c r="E10455">
        <v>5</v>
      </c>
      <c r="F10455" t="s">
        <v>143</v>
      </c>
      <c r="G10455">
        <v>1</v>
      </c>
      <c r="H10455">
        <v>0.34914982</v>
      </c>
      <c r="I10455" t="s">
        <v>198</v>
      </c>
      <c r="J10455" t="s">
        <v>199</v>
      </c>
    </row>
    <row r="10456" spans="1:10">
      <c r="A10456" t="str">
        <f t="shared" si="163"/>
        <v>C40-C412016AllSexNon-Maori5</v>
      </c>
      <c r="B10456">
        <v>2016</v>
      </c>
      <c r="C10456" t="s">
        <v>118</v>
      </c>
      <c r="D10456" t="s">
        <v>120</v>
      </c>
      <c r="E10456">
        <v>5</v>
      </c>
      <c r="F10456" t="s">
        <v>143</v>
      </c>
      <c r="G10456">
        <v>4</v>
      </c>
      <c r="H10456">
        <v>1.3965992810000001</v>
      </c>
      <c r="I10456" t="s">
        <v>160</v>
      </c>
      <c r="J10456" t="s">
        <v>161</v>
      </c>
    </row>
    <row r="10457" spans="1:10">
      <c r="A10457" t="str">
        <f t="shared" si="163"/>
        <v>C432016AllSexNon-Maori5</v>
      </c>
      <c r="B10457">
        <v>2016</v>
      </c>
      <c r="C10457" t="s">
        <v>118</v>
      </c>
      <c r="D10457" t="s">
        <v>120</v>
      </c>
      <c r="E10457">
        <v>5</v>
      </c>
      <c r="F10457" t="s">
        <v>143</v>
      </c>
      <c r="G10457">
        <v>7</v>
      </c>
      <c r="H10457">
        <v>2.444048741</v>
      </c>
      <c r="I10457" t="s">
        <v>93</v>
      </c>
      <c r="J10457" t="s">
        <v>186</v>
      </c>
    </row>
    <row r="10458" spans="1:10">
      <c r="A10458" t="str">
        <f t="shared" si="163"/>
        <v>C482016AllSexNon-Maori5</v>
      </c>
      <c r="B10458">
        <v>2016</v>
      </c>
      <c r="C10458" t="s">
        <v>118</v>
      </c>
      <c r="D10458" t="s">
        <v>120</v>
      </c>
      <c r="E10458">
        <v>5</v>
      </c>
      <c r="F10458" t="s">
        <v>143</v>
      </c>
      <c r="G10458">
        <v>1</v>
      </c>
      <c r="H10458">
        <v>0.34914982</v>
      </c>
      <c r="I10458" t="s">
        <v>200</v>
      </c>
      <c r="J10458" t="s">
        <v>201</v>
      </c>
    </row>
    <row r="10459" spans="1:10">
      <c r="A10459" t="str">
        <f t="shared" si="163"/>
        <v>C492016AllSexNon-Maori5</v>
      </c>
      <c r="B10459">
        <v>2016</v>
      </c>
      <c r="C10459" t="s">
        <v>118</v>
      </c>
      <c r="D10459" t="s">
        <v>120</v>
      </c>
      <c r="E10459">
        <v>5</v>
      </c>
      <c r="F10459" t="s">
        <v>143</v>
      </c>
      <c r="G10459">
        <v>3</v>
      </c>
      <c r="H10459">
        <v>1.047449461</v>
      </c>
      <c r="I10459" t="s">
        <v>162</v>
      </c>
      <c r="J10459" t="s">
        <v>163</v>
      </c>
    </row>
    <row r="10460" spans="1:10">
      <c r="A10460" t="str">
        <f t="shared" si="163"/>
        <v>C502016AllSexNon-Maori5</v>
      </c>
      <c r="B10460">
        <v>2016</v>
      </c>
      <c r="C10460" t="s">
        <v>118</v>
      </c>
      <c r="D10460" t="s">
        <v>120</v>
      </c>
      <c r="E10460">
        <v>5</v>
      </c>
      <c r="F10460" t="s">
        <v>143</v>
      </c>
      <c r="G10460">
        <v>1</v>
      </c>
      <c r="H10460">
        <v>0.34914982</v>
      </c>
      <c r="I10460" t="s">
        <v>102</v>
      </c>
      <c r="J10460" t="s">
        <v>214</v>
      </c>
    </row>
    <row r="10461" spans="1:10">
      <c r="A10461" t="str">
        <f t="shared" si="163"/>
        <v>C56-C572016AllSexNon-Maori5</v>
      </c>
      <c r="B10461">
        <v>2016</v>
      </c>
      <c r="C10461" t="s">
        <v>118</v>
      </c>
      <c r="D10461" t="s">
        <v>120</v>
      </c>
      <c r="E10461">
        <v>5</v>
      </c>
      <c r="F10461" t="s">
        <v>143</v>
      </c>
      <c r="G10461">
        <v>5</v>
      </c>
      <c r="H10461">
        <v>1.7457491009999999</v>
      </c>
      <c r="I10461" t="s">
        <v>105</v>
      </c>
      <c r="J10461" t="s">
        <v>233</v>
      </c>
    </row>
    <row r="10462" spans="1:10">
      <c r="A10462" t="str">
        <f t="shared" si="163"/>
        <v>C622016AllSexNon-Maori5</v>
      </c>
      <c r="B10462">
        <v>2016</v>
      </c>
      <c r="C10462" t="s">
        <v>118</v>
      </c>
      <c r="D10462" t="s">
        <v>120</v>
      </c>
      <c r="E10462">
        <v>5</v>
      </c>
      <c r="F10462" t="s">
        <v>143</v>
      </c>
      <c r="G10462">
        <v>9</v>
      </c>
      <c r="H10462">
        <v>3.1423483820000002</v>
      </c>
      <c r="I10462" t="s">
        <v>108</v>
      </c>
      <c r="J10462" t="s">
        <v>187</v>
      </c>
    </row>
    <row r="10463" spans="1:10">
      <c r="A10463" t="str">
        <f t="shared" si="163"/>
        <v>C64-C66, C682016AllSexNon-Maori5</v>
      </c>
      <c r="B10463">
        <v>2016</v>
      </c>
      <c r="C10463" t="s">
        <v>118</v>
      </c>
      <c r="D10463" t="s">
        <v>120</v>
      </c>
      <c r="E10463">
        <v>5</v>
      </c>
      <c r="F10463" t="s">
        <v>143</v>
      </c>
      <c r="G10463">
        <v>2</v>
      </c>
      <c r="H10463">
        <v>0.69829964</v>
      </c>
      <c r="I10463" t="s">
        <v>94</v>
      </c>
      <c r="J10463" t="s">
        <v>164</v>
      </c>
    </row>
    <row r="10464" spans="1:10">
      <c r="A10464" t="str">
        <f t="shared" si="163"/>
        <v>C712016AllSexNon-Maori5</v>
      </c>
      <c r="B10464">
        <v>2016</v>
      </c>
      <c r="C10464" t="s">
        <v>118</v>
      </c>
      <c r="D10464" t="s">
        <v>120</v>
      </c>
      <c r="E10464">
        <v>5</v>
      </c>
      <c r="F10464" t="s">
        <v>143</v>
      </c>
      <c r="G10464">
        <v>10</v>
      </c>
      <c r="H10464">
        <v>3.4914982019999998</v>
      </c>
      <c r="I10464" t="s">
        <v>96</v>
      </c>
      <c r="J10464" t="s">
        <v>167</v>
      </c>
    </row>
    <row r="10465" spans="1:10">
      <c r="A10465" t="str">
        <f t="shared" si="163"/>
        <v>C722016AllSexNon-Maori5</v>
      </c>
      <c r="B10465">
        <v>2016</v>
      </c>
      <c r="C10465" t="s">
        <v>118</v>
      </c>
      <c r="D10465" t="s">
        <v>120</v>
      </c>
      <c r="E10465">
        <v>5</v>
      </c>
      <c r="F10465" t="s">
        <v>143</v>
      </c>
      <c r="G10465">
        <v>2</v>
      </c>
      <c r="H10465">
        <v>0.69829964</v>
      </c>
      <c r="I10465" t="s">
        <v>168</v>
      </c>
      <c r="J10465" t="s">
        <v>169</v>
      </c>
    </row>
    <row r="10466" spans="1:10">
      <c r="A10466" t="str">
        <f t="shared" si="163"/>
        <v>C732016AllSexNon-Maori5</v>
      </c>
      <c r="B10466">
        <v>2016</v>
      </c>
      <c r="C10466" t="s">
        <v>118</v>
      </c>
      <c r="D10466" t="s">
        <v>120</v>
      </c>
      <c r="E10466">
        <v>5</v>
      </c>
      <c r="F10466" t="s">
        <v>143</v>
      </c>
      <c r="G10466">
        <v>6</v>
      </c>
      <c r="H10466">
        <v>2.094898921</v>
      </c>
      <c r="I10466" t="s">
        <v>97</v>
      </c>
      <c r="J10466" t="s">
        <v>183</v>
      </c>
    </row>
    <row r="10467" spans="1:10">
      <c r="A10467" t="str">
        <f t="shared" si="163"/>
        <v>C812016AllSexNon-Maori5</v>
      </c>
      <c r="B10467">
        <v>2016</v>
      </c>
      <c r="C10467" t="s">
        <v>118</v>
      </c>
      <c r="D10467" t="s">
        <v>120</v>
      </c>
      <c r="E10467">
        <v>5</v>
      </c>
      <c r="F10467" t="s">
        <v>143</v>
      </c>
      <c r="G10467">
        <v>11</v>
      </c>
      <c r="H10467">
        <v>3.8406480219999999</v>
      </c>
      <c r="I10467" t="s">
        <v>98</v>
      </c>
      <c r="J10467" t="s">
        <v>172</v>
      </c>
    </row>
    <row r="10468" spans="1:10">
      <c r="A10468" t="str">
        <f t="shared" si="163"/>
        <v>C82-C86, C962016AllSexNon-Maori5</v>
      </c>
      <c r="B10468">
        <v>2016</v>
      </c>
      <c r="C10468" t="s">
        <v>118</v>
      </c>
      <c r="D10468" t="s">
        <v>120</v>
      </c>
      <c r="E10468">
        <v>5</v>
      </c>
      <c r="F10468" t="s">
        <v>143</v>
      </c>
      <c r="G10468">
        <v>3</v>
      </c>
      <c r="H10468">
        <v>1.047449461</v>
      </c>
      <c r="I10468" t="s">
        <v>99</v>
      </c>
      <c r="J10468" t="s">
        <v>173</v>
      </c>
    </row>
    <row r="10469" spans="1:10">
      <c r="A10469" t="str">
        <f t="shared" si="163"/>
        <v>C91-C952016AllSexNon-Maori5</v>
      </c>
      <c r="B10469">
        <v>2016</v>
      </c>
      <c r="C10469" t="s">
        <v>118</v>
      </c>
      <c r="D10469" t="s">
        <v>120</v>
      </c>
      <c r="E10469">
        <v>5</v>
      </c>
      <c r="F10469" t="s">
        <v>143</v>
      </c>
      <c r="G10469">
        <v>8</v>
      </c>
      <c r="H10469">
        <v>2.7931985620000002</v>
      </c>
      <c r="I10469" t="s">
        <v>101</v>
      </c>
      <c r="J10469" t="s">
        <v>174</v>
      </c>
    </row>
    <row r="10470" spans="1:10">
      <c r="A10470" t="str">
        <f t="shared" si="163"/>
        <v>D45-D472016AllSexNon-Maori5</v>
      </c>
      <c r="B10470">
        <v>2016</v>
      </c>
      <c r="C10470" t="s">
        <v>118</v>
      </c>
      <c r="D10470" t="s">
        <v>120</v>
      </c>
      <c r="E10470">
        <v>5</v>
      </c>
      <c r="F10470" t="s">
        <v>143</v>
      </c>
      <c r="G10470">
        <v>1</v>
      </c>
      <c r="H10470">
        <v>0.34914982</v>
      </c>
      <c r="I10470" t="s">
        <v>140</v>
      </c>
      <c r="J10470" t="s">
        <v>181</v>
      </c>
    </row>
    <row r="10471" spans="1:10">
      <c r="A10471" t="str">
        <f t="shared" si="163"/>
        <v>C00-C142017AllSexNon-Maori5</v>
      </c>
      <c r="B10471">
        <v>2017</v>
      </c>
      <c r="C10471" t="s">
        <v>118</v>
      </c>
      <c r="D10471" t="s">
        <v>120</v>
      </c>
      <c r="E10471">
        <v>5</v>
      </c>
      <c r="F10471" t="s">
        <v>143</v>
      </c>
      <c r="G10471">
        <v>2</v>
      </c>
      <c r="H10471">
        <v>0.686577412</v>
      </c>
      <c r="I10471" t="s">
        <v>86</v>
      </c>
      <c r="J10471" t="s">
        <v>180</v>
      </c>
    </row>
    <row r="10472" spans="1:10">
      <c r="A10472" t="str">
        <f t="shared" si="163"/>
        <v>C18-C212017AllSexNon-Maori5</v>
      </c>
      <c r="B10472">
        <v>2017</v>
      </c>
      <c r="C10472" t="s">
        <v>118</v>
      </c>
      <c r="D10472" t="s">
        <v>120</v>
      </c>
      <c r="E10472">
        <v>5</v>
      </c>
      <c r="F10472" t="s">
        <v>143</v>
      </c>
      <c r="G10472">
        <v>10</v>
      </c>
      <c r="H10472">
        <v>3.4328870579999999</v>
      </c>
      <c r="I10472" t="s">
        <v>89</v>
      </c>
      <c r="J10472" t="s">
        <v>182</v>
      </c>
    </row>
    <row r="10473" spans="1:10">
      <c r="A10473" t="str">
        <f t="shared" si="163"/>
        <v>C33-C342017AllSexNon-Maori5</v>
      </c>
      <c r="B10473">
        <v>2017</v>
      </c>
      <c r="C10473" t="s">
        <v>118</v>
      </c>
      <c r="D10473" t="s">
        <v>120</v>
      </c>
      <c r="E10473">
        <v>5</v>
      </c>
      <c r="F10473" t="s">
        <v>143</v>
      </c>
      <c r="G10473">
        <v>1</v>
      </c>
      <c r="H10473">
        <v>0.343288706</v>
      </c>
      <c r="I10473" t="s">
        <v>92</v>
      </c>
      <c r="J10473" t="s">
        <v>175</v>
      </c>
    </row>
    <row r="10474" spans="1:10">
      <c r="A10474" t="str">
        <f t="shared" si="163"/>
        <v>C40-C412017AllSexNon-Maori5</v>
      </c>
      <c r="B10474">
        <v>2017</v>
      </c>
      <c r="C10474" t="s">
        <v>118</v>
      </c>
      <c r="D10474" t="s">
        <v>120</v>
      </c>
      <c r="E10474">
        <v>5</v>
      </c>
      <c r="F10474" t="s">
        <v>143</v>
      </c>
      <c r="G10474">
        <v>1</v>
      </c>
      <c r="H10474">
        <v>0.343288706</v>
      </c>
      <c r="I10474" t="s">
        <v>160</v>
      </c>
      <c r="J10474" t="s">
        <v>161</v>
      </c>
    </row>
    <row r="10475" spans="1:10">
      <c r="A10475" t="str">
        <f t="shared" si="163"/>
        <v>C432017AllSexNon-Maori5</v>
      </c>
      <c r="B10475">
        <v>2017</v>
      </c>
      <c r="C10475" t="s">
        <v>118</v>
      </c>
      <c r="D10475" t="s">
        <v>120</v>
      </c>
      <c r="E10475">
        <v>5</v>
      </c>
      <c r="F10475" t="s">
        <v>143</v>
      </c>
      <c r="G10475">
        <v>7</v>
      </c>
      <c r="H10475">
        <v>2.4030209409999999</v>
      </c>
      <c r="I10475" t="s">
        <v>93</v>
      </c>
      <c r="J10475" t="s">
        <v>186</v>
      </c>
    </row>
    <row r="10476" spans="1:10">
      <c r="A10476" t="str">
        <f t="shared" si="163"/>
        <v>C482017AllSexNon-Maori5</v>
      </c>
      <c r="B10476">
        <v>2017</v>
      </c>
      <c r="C10476" t="s">
        <v>118</v>
      </c>
      <c r="D10476" t="s">
        <v>120</v>
      </c>
      <c r="E10476">
        <v>5</v>
      </c>
      <c r="F10476" t="s">
        <v>143</v>
      </c>
      <c r="G10476">
        <v>1</v>
      </c>
      <c r="H10476">
        <v>0.343288706</v>
      </c>
      <c r="I10476" t="s">
        <v>200</v>
      </c>
      <c r="J10476" t="s">
        <v>201</v>
      </c>
    </row>
    <row r="10477" spans="1:10">
      <c r="A10477" t="str">
        <f t="shared" si="163"/>
        <v>C492017AllSexNon-Maori5</v>
      </c>
      <c r="B10477">
        <v>2017</v>
      </c>
      <c r="C10477" t="s">
        <v>118</v>
      </c>
      <c r="D10477" t="s">
        <v>120</v>
      </c>
      <c r="E10477">
        <v>5</v>
      </c>
      <c r="F10477" t="s">
        <v>143</v>
      </c>
      <c r="G10477">
        <v>1</v>
      </c>
      <c r="H10477">
        <v>0.343288706</v>
      </c>
      <c r="I10477" t="s">
        <v>162</v>
      </c>
      <c r="J10477" t="s">
        <v>163</v>
      </c>
    </row>
    <row r="10478" spans="1:10">
      <c r="A10478" t="str">
        <f t="shared" si="163"/>
        <v>C502017AllSexNon-Maori5</v>
      </c>
      <c r="B10478">
        <v>2017</v>
      </c>
      <c r="C10478" t="s">
        <v>118</v>
      </c>
      <c r="D10478" t="s">
        <v>120</v>
      </c>
      <c r="E10478">
        <v>5</v>
      </c>
      <c r="F10478" t="s">
        <v>143</v>
      </c>
      <c r="G10478">
        <v>1</v>
      </c>
      <c r="H10478">
        <v>0.343288706</v>
      </c>
      <c r="I10478" t="s">
        <v>102</v>
      </c>
      <c r="J10478" t="s">
        <v>214</v>
      </c>
    </row>
    <row r="10479" spans="1:10">
      <c r="A10479" t="str">
        <f t="shared" si="163"/>
        <v>C532017AllSexNon-Maori5</v>
      </c>
      <c r="B10479">
        <v>2017</v>
      </c>
      <c r="C10479" t="s">
        <v>118</v>
      </c>
      <c r="D10479" t="s">
        <v>120</v>
      </c>
      <c r="E10479">
        <v>5</v>
      </c>
      <c r="F10479" t="s">
        <v>143</v>
      </c>
      <c r="G10479">
        <v>3</v>
      </c>
      <c r="H10479">
        <v>1.0298661170000001</v>
      </c>
      <c r="I10479" t="s">
        <v>103</v>
      </c>
      <c r="J10479" t="s">
        <v>235</v>
      </c>
    </row>
    <row r="10480" spans="1:10">
      <c r="A10480" t="str">
        <f t="shared" si="163"/>
        <v>C56-C572017AllSexNon-Maori5</v>
      </c>
      <c r="B10480">
        <v>2017</v>
      </c>
      <c r="C10480" t="s">
        <v>118</v>
      </c>
      <c r="D10480" t="s">
        <v>120</v>
      </c>
      <c r="E10480">
        <v>5</v>
      </c>
      <c r="F10480" t="s">
        <v>143</v>
      </c>
      <c r="G10480">
        <v>3</v>
      </c>
      <c r="H10480">
        <v>1.0298661170000001</v>
      </c>
      <c r="I10480" t="s">
        <v>105</v>
      </c>
      <c r="J10480" t="s">
        <v>233</v>
      </c>
    </row>
    <row r="10481" spans="1:10">
      <c r="A10481" t="str">
        <f t="shared" si="163"/>
        <v>C622017AllSexNon-Maori5</v>
      </c>
      <c r="B10481">
        <v>2017</v>
      </c>
      <c r="C10481" t="s">
        <v>118</v>
      </c>
      <c r="D10481" t="s">
        <v>120</v>
      </c>
      <c r="E10481">
        <v>5</v>
      </c>
      <c r="F10481" t="s">
        <v>143</v>
      </c>
      <c r="G10481">
        <v>13</v>
      </c>
      <c r="H10481">
        <v>4.4627531749999996</v>
      </c>
      <c r="I10481" t="s">
        <v>108</v>
      </c>
      <c r="J10481" t="s">
        <v>187</v>
      </c>
    </row>
    <row r="10482" spans="1:10">
      <c r="A10482" t="str">
        <f t="shared" si="163"/>
        <v>C702017AllSexNon-Maori5</v>
      </c>
      <c r="B10482">
        <v>2017</v>
      </c>
      <c r="C10482" t="s">
        <v>118</v>
      </c>
      <c r="D10482" t="s">
        <v>120</v>
      </c>
      <c r="E10482">
        <v>5</v>
      </c>
      <c r="F10482" t="s">
        <v>143</v>
      </c>
      <c r="G10482">
        <v>1</v>
      </c>
      <c r="H10482">
        <v>0.343288706</v>
      </c>
      <c r="I10482" t="s">
        <v>203</v>
      </c>
      <c r="J10482" t="s">
        <v>204</v>
      </c>
    </row>
    <row r="10483" spans="1:10">
      <c r="A10483" t="str">
        <f t="shared" si="163"/>
        <v>C712017AllSexNon-Maori5</v>
      </c>
      <c r="B10483">
        <v>2017</v>
      </c>
      <c r="C10483" t="s">
        <v>118</v>
      </c>
      <c r="D10483" t="s">
        <v>120</v>
      </c>
      <c r="E10483">
        <v>5</v>
      </c>
      <c r="F10483" t="s">
        <v>143</v>
      </c>
      <c r="G10483">
        <v>5</v>
      </c>
      <c r="H10483">
        <v>1.716443529</v>
      </c>
      <c r="I10483" t="s">
        <v>96</v>
      </c>
      <c r="J10483" t="s">
        <v>167</v>
      </c>
    </row>
    <row r="10484" spans="1:10">
      <c r="A10484" t="str">
        <f t="shared" si="163"/>
        <v>C732017AllSexNon-Maori5</v>
      </c>
      <c r="B10484">
        <v>2017</v>
      </c>
      <c r="C10484" t="s">
        <v>118</v>
      </c>
      <c r="D10484" t="s">
        <v>120</v>
      </c>
      <c r="E10484">
        <v>5</v>
      </c>
      <c r="F10484" t="s">
        <v>143</v>
      </c>
      <c r="G10484">
        <v>10</v>
      </c>
      <c r="H10484">
        <v>3.4328870579999999</v>
      </c>
      <c r="I10484" t="s">
        <v>97</v>
      </c>
      <c r="J10484" t="s">
        <v>183</v>
      </c>
    </row>
    <row r="10485" spans="1:10">
      <c r="A10485" t="str">
        <f t="shared" si="163"/>
        <v>C812017AllSexNon-Maori5</v>
      </c>
      <c r="B10485">
        <v>2017</v>
      </c>
      <c r="C10485" t="s">
        <v>118</v>
      </c>
      <c r="D10485" t="s">
        <v>120</v>
      </c>
      <c r="E10485">
        <v>5</v>
      </c>
      <c r="F10485" t="s">
        <v>143</v>
      </c>
      <c r="G10485">
        <v>11</v>
      </c>
      <c r="H10485">
        <v>3.776175764</v>
      </c>
      <c r="I10485" t="s">
        <v>98</v>
      </c>
      <c r="J10485" t="s">
        <v>172</v>
      </c>
    </row>
    <row r="10486" spans="1:10">
      <c r="A10486" t="str">
        <f t="shared" si="163"/>
        <v>C82-C86, C962017AllSexNon-Maori5</v>
      </c>
      <c r="B10486">
        <v>2017</v>
      </c>
      <c r="C10486" t="s">
        <v>118</v>
      </c>
      <c r="D10486" t="s">
        <v>120</v>
      </c>
      <c r="E10486">
        <v>5</v>
      </c>
      <c r="F10486" t="s">
        <v>143</v>
      </c>
      <c r="G10486">
        <v>7</v>
      </c>
      <c r="H10486">
        <v>2.4030209409999999</v>
      </c>
      <c r="I10486" t="s">
        <v>99</v>
      </c>
      <c r="J10486" t="s">
        <v>173</v>
      </c>
    </row>
    <row r="10487" spans="1:10">
      <c r="A10487" t="str">
        <f t="shared" si="163"/>
        <v>C91-C952017AllSexNon-Maori5</v>
      </c>
      <c r="B10487">
        <v>2017</v>
      </c>
      <c r="C10487" t="s">
        <v>118</v>
      </c>
      <c r="D10487" t="s">
        <v>120</v>
      </c>
      <c r="E10487">
        <v>5</v>
      </c>
      <c r="F10487" t="s">
        <v>143</v>
      </c>
      <c r="G10487">
        <v>5</v>
      </c>
      <c r="H10487">
        <v>1.716443529</v>
      </c>
      <c r="I10487" t="s">
        <v>101</v>
      </c>
      <c r="J10487" t="s">
        <v>174</v>
      </c>
    </row>
    <row r="10488" spans="1:10">
      <c r="A10488" t="str">
        <f t="shared" si="163"/>
        <v>D45-D472017AllSexNon-Maori5</v>
      </c>
      <c r="B10488">
        <v>2017</v>
      </c>
      <c r="C10488" t="s">
        <v>118</v>
      </c>
      <c r="D10488" t="s">
        <v>120</v>
      </c>
      <c r="E10488">
        <v>5</v>
      </c>
      <c r="F10488" t="s">
        <v>143</v>
      </c>
      <c r="G10488">
        <v>1</v>
      </c>
      <c r="H10488">
        <v>0.343288706</v>
      </c>
      <c r="I10488" t="s">
        <v>140</v>
      </c>
      <c r="J10488" t="s">
        <v>181</v>
      </c>
    </row>
    <row r="10489" spans="1:10">
      <c r="A10489" t="str">
        <f t="shared" si="163"/>
        <v>C00-C142015AllSexNon-Maori6</v>
      </c>
      <c r="B10489">
        <v>2015</v>
      </c>
      <c r="C10489" t="s">
        <v>118</v>
      </c>
      <c r="D10489" t="s">
        <v>120</v>
      </c>
      <c r="E10489">
        <v>6</v>
      </c>
      <c r="F10489" t="s">
        <v>144</v>
      </c>
      <c r="G10489">
        <v>5</v>
      </c>
      <c r="H10489">
        <v>1.887789776</v>
      </c>
      <c r="I10489" t="s">
        <v>86</v>
      </c>
      <c r="J10489" t="s">
        <v>180</v>
      </c>
    </row>
    <row r="10490" spans="1:10">
      <c r="A10490" t="str">
        <f t="shared" si="163"/>
        <v>C162015AllSexNon-Maori6</v>
      </c>
      <c r="B10490">
        <v>2015</v>
      </c>
      <c r="C10490" t="s">
        <v>118</v>
      </c>
      <c r="D10490" t="s">
        <v>120</v>
      </c>
      <c r="E10490">
        <v>6</v>
      </c>
      <c r="F10490" t="s">
        <v>144</v>
      </c>
      <c r="G10490">
        <v>2</v>
      </c>
      <c r="H10490">
        <v>0.75511591</v>
      </c>
      <c r="I10490" t="s">
        <v>88</v>
      </c>
      <c r="J10490" t="s">
        <v>188</v>
      </c>
    </row>
    <row r="10491" spans="1:10">
      <c r="A10491" t="str">
        <f t="shared" si="163"/>
        <v>C18-C212015AllSexNon-Maori6</v>
      </c>
      <c r="B10491">
        <v>2015</v>
      </c>
      <c r="C10491" t="s">
        <v>118</v>
      </c>
      <c r="D10491" t="s">
        <v>120</v>
      </c>
      <c r="E10491">
        <v>6</v>
      </c>
      <c r="F10491" t="s">
        <v>144</v>
      </c>
      <c r="G10491">
        <v>8</v>
      </c>
      <c r="H10491">
        <v>3.0204636410000001</v>
      </c>
      <c r="I10491" t="s">
        <v>89</v>
      </c>
      <c r="J10491" t="s">
        <v>182</v>
      </c>
    </row>
    <row r="10492" spans="1:10">
      <c r="A10492" t="str">
        <f t="shared" si="163"/>
        <v>C222015AllSexNon-Maori6</v>
      </c>
      <c r="B10492">
        <v>2015</v>
      </c>
      <c r="C10492" t="s">
        <v>118</v>
      </c>
      <c r="D10492" t="s">
        <v>120</v>
      </c>
      <c r="E10492">
        <v>6</v>
      </c>
      <c r="F10492" t="s">
        <v>144</v>
      </c>
      <c r="G10492">
        <v>2</v>
      </c>
      <c r="H10492">
        <v>0.75511591</v>
      </c>
      <c r="I10492" t="s">
        <v>90</v>
      </c>
      <c r="J10492" t="s">
        <v>159</v>
      </c>
    </row>
    <row r="10493" spans="1:10">
      <c r="A10493" t="str">
        <f t="shared" si="163"/>
        <v>C33-C342015AllSexNon-Maori6</v>
      </c>
      <c r="B10493">
        <v>2015</v>
      </c>
      <c r="C10493" t="s">
        <v>118</v>
      </c>
      <c r="D10493" t="s">
        <v>120</v>
      </c>
      <c r="E10493">
        <v>6</v>
      </c>
      <c r="F10493" t="s">
        <v>144</v>
      </c>
      <c r="G10493">
        <v>2</v>
      </c>
      <c r="H10493">
        <v>0.75511591</v>
      </c>
      <c r="I10493" t="s">
        <v>92</v>
      </c>
      <c r="J10493" t="s">
        <v>175</v>
      </c>
    </row>
    <row r="10494" spans="1:10">
      <c r="A10494" t="str">
        <f t="shared" si="163"/>
        <v>C40-C412015AllSexNon-Maori6</v>
      </c>
      <c r="B10494">
        <v>2015</v>
      </c>
      <c r="C10494" t="s">
        <v>118</v>
      </c>
      <c r="D10494" t="s">
        <v>120</v>
      </c>
      <c r="E10494">
        <v>6</v>
      </c>
      <c r="F10494" t="s">
        <v>144</v>
      </c>
      <c r="G10494">
        <v>1</v>
      </c>
      <c r="H10494">
        <v>0.377557955</v>
      </c>
      <c r="I10494" t="s">
        <v>160</v>
      </c>
      <c r="J10494" t="s">
        <v>161</v>
      </c>
    </row>
    <row r="10495" spans="1:10">
      <c r="A10495" t="str">
        <f t="shared" si="163"/>
        <v>C432015AllSexNon-Maori6</v>
      </c>
      <c r="B10495">
        <v>2015</v>
      </c>
      <c r="C10495" t="s">
        <v>118</v>
      </c>
      <c r="D10495" t="s">
        <v>120</v>
      </c>
      <c r="E10495">
        <v>6</v>
      </c>
      <c r="F10495" t="s">
        <v>144</v>
      </c>
      <c r="G10495">
        <v>26</v>
      </c>
      <c r="H10495">
        <v>9.8165068340000001</v>
      </c>
      <c r="I10495" t="s">
        <v>93</v>
      </c>
      <c r="J10495" t="s">
        <v>186</v>
      </c>
    </row>
    <row r="10496" spans="1:10">
      <c r="A10496" t="str">
        <f t="shared" si="163"/>
        <v>C442015AllSexNon-Maori6</v>
      </c>
      <c r="B10496">
        <v>2015</v>
      </c>
      <c r="C10496" t="s">
        <v>118</v>
      </c>
      <c r="D10496" t="s">
        <v>120</v>
      </c>
      <c r="E10496">
        <v>6</v>
      </c>
      <c r="F10496" t="s">
        <v>144</v>
      </c>
      <c r="G10496">
        <v>1</v>
      </c>
      <c r="H10496">
        <v>0.377557955</v>
      </c>
      <c r="I10496" t="s">
        <v>176</v>
      </c>
      <c r="J10496" t="s">
        <v>177</v>
      </c>
    </row>
    <row r="10497" spans="1:10">
      <c r="A10497" t="str">
        <f t="shared" si="163"/>
        <v>C492015AllSexNon-Maori6</v>
      </c>
      <c r="B10497">
        <v>2015</v>
      </c>
      <c r="C10497" t="s">
        <v>118</v>
      </c>
      <c r="D10497" t="s">
        <v>120</v>
      </c>
      <c r="E10497">
        <v>6</v>
      </c>
      <c r="F10497" t="s">
        <v>144</v>
      </c>
      <c r="G10497">
        <v>2</v>
      </c>
      <c r="H10497">
        <v>0.75511591</v>
      </c>
      <c r="I10497" t="s">
        <v>162</v>
      </c>
      <c r="J10497" t="s">
        <v>163</v>
      </c>
    </row>
    <row r="10498" spans="1:10">
      <c r="A10498" t="str">
        <f t="shared" si="163"/>
        <v>C502015AllSexNon-Maori6</v>
      </c>
      <c r="B10498">
        <v>2015</v>
      </c>
      <c r="C10498" t="s">
        <v>118</v>
      </c>
      <c r="D10498" t="s">
        <v>120</v>
      </c>
      <c r="E10498">
        <v>6</v>
      </c>
      <c r="F10498" t="s">
        <v>144</v>
      </c>
      <c r="G10498">
        <v>11</v>
      </c>
      <c r="H10498">
        <v>4.1531375070000003</v>
      </c>
      <c r="I10498" t="s">
        <v>102</v>
      </c>
      <c r="J10498" t="s">
        <v>214</v>
      </c>
    </row>
    <row r="10499" spans="1:10">
      <c r="A10499" t="str">
        <f t="shared" ref="A10499:A10562" si="164">I10499&amp;B10499&amp;C10499&amp;D10499&amp;E10499</f>
        <v>C532015AllSexNon-Maori6</v>
      </c>
      <c r="B10499">
        <v>2015</v>
      </c>
      <c r="C10499" t="s">
        <v>118</v>
      </c>
      <c r="D10499" t="s">
        <v>120</v>
      </c>
      <c r="E10499">
        <v>6</v>
      </c>
      <c r="F10499" t="s">
        <v>144</v>
      </c>
      <c r="G10499">
        <v>8</v>
      </c>
      <c r="H10499">
        <v>3.0204636410000001</v>
      </c>
      <c r="I10499" t="s">
        <v>103</v>
      </c>
      <c r="J10499" t="s">
        <v>235</v>
      </c>
    </row>
    <row r="10500" spans="1:10">
      <c r="A10500" t="str">
        <f t="shared" si="164"/>
        <v>C54-C552015AllSexNon-Maori6</v>
      </c>
      <c r="B10500">
        <v>2015</v>
      </c>
      <c r="C10500" t="s">
        <v>118</v>
      </c>
      <c r="D10500" t="s">
        <v>120</v>
      </c>
      <c r="E10500">
        <v>6</v>
      </c>
      <c r="F10500" t="s">
        <v>144</v>
      </c>
      <c r="G10500">
        <v>2</v>
      </c>
      <c r="H10500">
        <v>0.75511591</v>
      </c>
      <c r="I10500" t="s">
        <v>104</v>
      </c>
      <c r="J10500" t="s">
        <v>234</v>
      </c>
    </row>
    <row r="10501" spans="1:10">
      <c r="A10501" t="str">
        <f t="shared" si="164"/>
        <v>C56-C572015AllSexNon-Maori6</v>
      </c>
      <c r="B10501">
        <v>2015</v>
      </c>
      <c r="C10501" t="s">
        <v>118</v>
      </c>
      <c r="D10501" t="s">
        <v>120</v>
      </c>
      <c r="E10501">
        <v>6</v>
      </c>
      <c r="F10501" t="s">
        <v>144</v>
      </c>
      <c r="G10501">
        <v>5</v>
      </c>
      <c r="H10501">
        <v>1.887789776</v>
      </c>
      <c r="I10501" t="s">
        <v>105</v>
      </c>
      <c r="J10501" t="s">
        <v>233</v>
      </c>
    </row>
    <row r="10502" spans="1:10">
      <c r="A10502" t="str">
        <f t="shared" si="164"/>
        <v>C582015AllSexNon-Maori6</v>
      </c>
      <c r="B10502">
        <v>2015</v>
      </c>
      <c r="C10502" t="s">
        <v>118</v>
      </c>
      <c r="D10502" t="s">
        <v>120</v>
      </c>
      <c r="E10502">
        <v>6</v>
      </c>
      <c r="F10502" t="s">
        <v>144</v>
      </c>
      <c r="G10502">
        <v>1</v>
      </c>
      <c r="H10502">
        <v>0.377557955</v>
      </c>
      <c r="I10502" t="s">
        <v>236</v>
      </c>
      <c r="J10502" t="s">
        <v>237</v>
      </c>
    </row>
    <row r="10503" spans="1:10">
      <c r="A10503" t="str">
        <f t="shared" si="164"/>
        <v>C622015AllSexNon-Maori6</v>
      </c>
      <c r="B10503">
        <v>2015</v>
      </c>
      <c r="C10503" t="s">
        <v>118</v>
      </c>
      <c r="D10503" t="s">
        <v>120</v>
      </c>
      <c r="E10503">
        <v>6</v>
      </c>
      <c r="F10503" t="s">
        <v>144</v>
      </c>
      <c r="G10503">
        <v>21</v>
      </c>
      <c r="H10503">
        <v>7.9287170580000002</v>
      </c>
      <c r="I10503" t="s">
        <v>108</v>
      </c>
      <c r="J10503" t="s">
        <v>187</v>
      </c>
    </row>
    <row r="10504" spans="1:10">
      <c r="A10504" t="str">
        <f t="shared" si="164"/>
        <v>C702015AllSexNon-Maori6</v>
      </c>
      <c r="B10504">
        <v>2015</v>
      </c>
      <c r="C10504" t="s">
        <v>118</v>
      </c>
      <c r="D10504" t="s">
        <v>120</v>
      </c>
      <c r="E10504">
        <v>6</v>
      </c>
      <c r="F10504" t="s">
        <v>144</v>
      </c>
      <c r="G10504">
        <v>1</v>
      </c>
      <c r="H10504">
        <v>0.377557955</v>
      </c>
      <c r="I10504" t="s">
        <v>203</v>
      </c>
      <c r="J10504" t="s">
        <v>204</v>
      </c>
    </row>
    <row r="10505" spans="1:10">
      <c r="A10505" t="str">
        <f t="shared" si="164"/>
        <v>C712015AllSexNon-Maori6</v>
      </c>
      <c r="B10505">
        <v>2015</v>
      </c>
      <c r="C10505" t="s">
        <v>118</v>
      </c>
      <c r="D10505" t="s">
        <v>120</v>
      </c>
      <c r="E10505">
        <v>6</v>
      </c>
      <c r="F10505" t="s">
        <v>144</v>
      </c>
      <c r="G10505">
        <v>8</v>
      </c>
      <c r="H10505">
        <v>3.0204636410000001</v>
      </c>
      <c r="I10505" t="s">
        <v>96</v>
      </c>
      <c r="J10505" t="s">
        <v>167</v>
      </c>
    </row>
    <row r="10506" spans="1:10">
      <c r="A10506" t="str">
        <f t="shared" si="164"/>
        <v>C722015AllSexNon-Maori6</v>
      </c>
      <c r="B10506">
        <v>2015</v>
      </c>
      <c r="C10506" t="s">
        <v>118</v>
      </c>
      <c r="D10506" t="s">
        <v>120</v>
      </c>
      <c r="E10506">
        <v>6</v>
      </c>
      <c r="F10506" t="s">
        <v>144</v>
      </c>
      <c r="G10506">
        <v>1</v>
      </c>
      <c r="H10506">
        <v>0.377557955</v>
      </c>
      <c r="I10506" t="s">
        <v>168</v>
      </c>
      <c r="J10506" t="s">
        <v>169</v>
      </c>
    </row>
    <row r="10507" spans="1:10">
      <c r="A10507" t="str">
        <f t="shared" si="164"/>
        <v>C732015AllSexNon-Maori6</v>
      </c>
      <c r="B10507">
        <v>2015</v>
      </c>
      <c r="C10507" t="s">
        <v>118</v>
      </c>
      <c r="D10507" t="s">
        <v>120</v>
      </c>
      <c r="E10507">
        <v>6</v>
      </c>
      <c r="F10507" t="s">
        <v>144</v>
      </c>
      <c r="G10507">
        <v>11</v>
      </c>
      <c r="H10507">
        <v>4.1531375070000003</v>
      </c>
      <c r="I10507" t="s">
        <v>97</v>
      </c>
      <c r="J10507" t="s">
        <v>183</v>
      </c>
    </row>
    <row r="10508" spans="1:10">
      <c r="A10508" t="str">
        <f t="shared" si="164"/>
        <v>C812015AllSexNon-Maori6</v>
      </c>
      <c r="B10508">
        <v>2015</v>
      </c>
      <c r="C10508" t="s">
        <v>118</v>
      </c>
      <c r="D10508" t="s">
        <v>120</v>
      </c>
      <c r="E10508">
        <v>6</v>
      </c>
      <c r="F10508" t="s">
        <v>144</v>
      </c>
      <c r="G10508">
        <v>6</v>
      </c>
      <c r="H10508">
        <v>2.2653477309999999</v>
      </c>
      <c r="I10508" t="s">
        <v>98</v>
      </c>
      <c r="J10508" t="s">
        <v>172</v>
      </c>
    </row>
    <row r="10509" spans="1:10">
      <c r="A10509" t="str">
        <f t="shared" si="164"/>
        <v>C82-C86, C962015AllSexNon-Maori6</v>
      </c>
      <c r="B10509">
        <v>2015</v>
      </c>
      <c r="C10509" t="s">
        <v>118</v>
      </c>
      <c r="D10509" t="s">
        <v>120</v>
      </c>
      <c r="E10509">
        <v>6</v>
      </c>
      <c r="F10509" t="s">
        <v>144</v>
      </c>
      <c r="G10509">
        <v>3</v>
      </c>
      <c r="H10509">
        <v>1.1326738649999999</v>
      </c>
      <c r="I10509" t="s">
        <v>99</v>
      </c>
      <c r="J10509" t="s">
        <v>173</v>
      </c>
    </row>
    <row r="10510" spans="1:10">
      <c r="A10510" t="str">
        <f t="shared" si="164"/>
        <v>C91-C952015AllSexNon-Maori6</v>
      </c>
      <c r="B10510">
        <v>2015</v>
      </c>
      <c r="C10510" t="s">
        <v>118</v>
      </c>
      <c r="D10510" t="s">
        <v>120</v>
      </c>
      <c r="E10510">
        <v>6</v>
      </c>
      <c r="F10510" t="s">
        <v>144</v>
      </c>
      <c r="G10510">
        <v>9</v>
      </c>
      <c r="H10510">
        <v>3.398021596</v>
      </c>
      <c r="I10510" t="s">
        <v>101</v>
      </c>
      <c r="J10510" t="s">
        <v>174</v>
      </c>
    </row>
    <row r="10511" spans="1:10">
      <c r="A10511" t="str">
        <f t="shared" si="164"/>
        <v>D45-D472015AllSexNon-Maori6</v>
      </c>
      <c r="B10511">
        <v>2015</v>
      </c>
      <c r="C10511" t="s">
        <v>118</v>
      </c>
      <c r="D10511" t="s">
        <v>120</v>
      </c>
      <c r="E10511">
        <v>6</v>
      </c>
      <c r="F10511" t="s">
        <v>144</v>
      </c>
      <c r="G10511">
        <v>3</v>
      </c>
      <c r="H10511">
        <v>1.1326738649999999</v>
      </c>
      <c r="I10511" t="s">
        <v>140</v>
      </c>
      <c r="J10511" t="s">
        <v>181</v>
      </c>
    </row>
    <row r="10512" spans="1:10">
      <c r="A10512" t="str">
        <f t="shared" si="164"/>
        <v>C00-C142016AllSexNon-Maori6</v>
      </c>
      <c r="B10512">
        <v>2016</v>
      </c>
      <c r="C10512" t="s">
        <v>118</v>
      </c>
      <c r="D10512" t="s">
        <v>120</v>
      </c>
      <c r="E10512">
        <v>6</v>
      </c>
      <c r="F10512" t="s">
        <v>144</v>
      </c>
      <c r="G10512">
        <v>4</v>
      </c>
      <c r="H10512">
        <v>1.390578828</v>
      </c>
      <c r="I10512" t="s">
        <v>86</v>
      </c>
      <c r="J10512" t="s">
        <v>180</v>
      </c>
    </row>
    <row r="10513" spans="1:10">
      <c r="A10513" t="str">
        <f t="shared" si="164"/>
        <v>C162016AllSexNon-Maori6</v>
      </c>
      <c r="B10513">
        <v>2016</v>
      </c>
      <c r="C10513" t="s">
        <v>118</v>
      </c>
      <c r="D10513" t="s">
        <v>120</v>
      </c>
      <c r="E10513">
        <v>6</v>
      </c>
      <c r="F10513" t="s">
        <v>144</v>
      </c>
      <c r="G10513">
        <v>3</v>
      </c>
      <c r="H10513">
        <v>1.042934121</v>
      </c>
      <c r="I10513" t="s">
        <v>88</v>
      </c>
      <c r="J10513" t="s">
        <v>188</v>
      </c>
    </row>
    <row r="10514" spans="1:10">
      <c r="A10514" t="str">
        <f t="shared" si="164"/>
        <v>C172016AllSexNon-Maori6</v>
      </c>
      <c r="B10514">
        <v>2016</v>
      </c>
      <c r="C10514" t="s">
        <v>118</v>
      </c>
      <c r="D10514" t="s">
        <v>120</v>
      </c>
      <c r="E10514">
        <v>6</v>
      </c>
      <c r="F10514" t="s">
        <v>144</v>
      </c>
      <c r="G10514">
        <v>1</v>
      </c>
      <c r="H10514">
        <v>0.347644707</v>
      </c>
      <c r="I10514" t="s">
        <v>208</v>
      </c>
      <c r="J10514" t="s">
        <v>209</v>
      </c>
    </row>
    <row r="10515" spans="1:10">
      <c r="A10515" t="str">
        <f t="shared" si="164"/>
        <v>C18-C212016AllSexNon-Maori6</v>
      </c>
      <c r="B10515">
        <v>2016</v>
      </c>
      <c r="C10515" t="s">
        <v>118</v>
      </c>
      <c r="D10515" t="s">
        <v>120</v>
      </c>
      <c r="E10515">
        <v>6</v>
      </c>
      <c r="F10515" t="s">
        <v>144</v>
      </c>
      <c r="G10515">
        <v>8</v>
      </c>
      <c r="H10515">
        <v>2.7811576570000001</v>
      </c>
      <c r="I10515" t="s">
        <v>89</v>
      </c>
      <c r="J10515" t="s">
        <v>182</v>
      </c>
    </row>
    <row r="10516" spans="1:10">
      <c r="A10516" t="str">
        <f t="shared" si="164"/>
        <v>C312016AllSexNon-Maori6</v>
      </c>
      <c r="B10516">
        <v>2016</v>
      </c>
      <c r="C10516" t="s">
        <v>118</v>
      </c>
      <c r="D10516" t="s">
        <v>120</v>
      </c>
      <c r="E10516">
        <v>6</v>
      </c>
      <c r="F10516" t="s">
        <v>144</v>
      </c>
      <c r="G10516">
        <v>1</v>
      </c>
      <c r="H10516">
        <v>0.347644707</v>
      </c>
      <c r="I10516" t="s">
        <v>206</v>
      </c>
      <c r="J10516" t="s">
        <v>207</v>
      </c>
    </row>
    <row r="10517" spans="1:10">
      <c r="A10517" t="str">
        <f t="shared" si="164"/>
        <v>C33-C342016AllSexNon-Maori6</v>
      </c>
      <c r="B10517">
        <v>2016</v>
      </c>
      <c r="C10517" t="s">
        <v>118</v>
      </c>
      <c r="D10517" t="s">
        <v>120</v>
      </c>
      <c r="E10517">
        <v>6</v>
      </c>
      <c r="F10517" t="s">
        <v>144</v>
      </c>
      <c r="G10517">
        <v>1</v>
      </c>
      <c r="H10517">
        <v>0.347644707</v>
      </c>
      <c r="I10517" t="s">
        <v>92</v>
      </c>
      <c r="J10517" t="s">
        <v>175</v>
      </c>
    </row>
    <row r="10518" spans="1:10">
      <c r="A10518" t="str">
        <f t="shared" si="164"/>
        <v>C432016AllSexNon-Maori6</v>
      </c>
      <c r="B10518">
        <v>2016</v>
      </c>
      <c r="C10518" t="s">
        <v>118</v>
      </c>
      <c r="D10518" t="s">
        <v>120</v>
      </c>
      <c r="E10518">
        <v>6</v>
      </c>
      <c r="F10518" t="s">
        <v>144</v>
      </c>
      <c r="G10518">
        <v>12</v>
      </c>
      <c r="H10518">
        <v>4.1717364850000003</v>
      </c>
      <c r="I10518" t="s">
        <v>93</v>
      </c>
      <c r="J10518" t="s">
        <v>186</v>
      </c>
    </row>
    <row r="10519" spans="1:10">
      <c r="A10519" t="str">
        <f t="shared" si="164"/>
        <v>C442016AllSexNon-Maori6</v>
      </c>
      <c r="B10519">
        <v>2016</v>
      </c>
      <c r="C10519" t="s">
        <v>118</v>
      </c>
      <c r="D10519" t="s">
        <v>120</v>
      </c>
      <c r="E10519">
        <v>6</v>
      </c>
      <c r="F10519" t="s">
        <v>144</v>
      </c>
      <c r="G10519">
        <v>1</v>
      </c>
      <c r="H10519">
        <v>0.347644707</v>
      </c>
      <c r="I10519" t="s">
        <v>176</v>
      </c>
      <c r="J10519" t="s">
        <v>177</v>
      </c>
    </row>
    <row r="10520" spans="1:10">
      <c r="A10520" t="str">
        <f t="shared" si="164"/>
        <v>C492016AllSexNon-Maori6</v>
      </c>
      <c r="B10520">
        <v>2016</v>
      </c>
      <c r="C10520" t="s">
        <v>118</v>
      </c>
      <c r="D10520" t="s">
        <v>120</v>
      </c>
      <c r="E10520">
        <v>6</v>
      </c>
      <c r="F10520" t="s">
        <v>144</v>
      </c>
      <c r="G10520">
        <v>2</v>
      </c>
      <c r="H10520">
        <v>0.69528941399999999</v>
      </c>
      <c r="I10520" t="s">
        <v>162</v>
      </c>
      <c r="J10520" t="s">
        <v>163</v>
      </c>
    </row>
    <row r="10521" spans="1:10">
      <c r="A10521" t="str">
        <f t="shared" si="164"/>
        <v>C502016AllSexNon-Maori6</v>
      </c>
      <c r="B10521">
        <v>2016</v>
      </c>
      <c r="C10521" t="s">
        <v>118</v>
      </c>
      <c r="D10521" t="s">
        <v>120</v>
      </c>
      <c r="E10521">
        <v>6</v>
      </c>
      <c r="F10521" t="s">
        <v>144</v>
      </c>
      <c r="G10521">
        <v>13</v>
      </c>
      <c r="H10521">
        <v>4.519381192</v>
      </c>
      <c r="I10521" t="s">
        <v>102</v>
      </c>
      <c r="J10521" t="s">
        <v>214</v>
      </c>
    </row>
    <row r="10522" spans="1:10">
      <c r="A10522" t="str">
        <f t="shared" si="164"/>
        <v>C532016AllSexNon-Maori6</v>
      </c>
      <c r="B10522">
        <v>2016</v>
      </c>
      <c r="C10522" t="s">
        <v>118</v>
      </c>
      <c r="D10522" t="s">
        <v>120</v>
      </c>
      <c r="E10522">
        <v>6</v>
      </c>
      <c r="F10522" t="s">
        <v>144</v>
      </c>
      <c r="G10522">
        <v>7</v>
      </c>
      <c r="H10522">
        <v>2.4335129499999999</v>
      </c>
      <c r="I10522" t="s">
        <v>103</v>
      </c>
      <c r="J10522" t="s">
        <v>235</v>
      </c>
    </row>
    <row r="10523" spans="1:10">
      <c r="A10523" t="str">
        <f t="shared" si="164"/>
        <v>C54-C552016AllSexNon-Maori6</v>
      </c>
      <c r="B10523">
        <v>2016</v>
      </c>
      <c r="C10523" t="s">
        <v>118</v>
      </c>
      <c r="D10523" t="s">
        <v>120</v>
      </c>
      <c r="E10523">
        <v>6</v>
      </c>
      <c r="F10523" t="s">
        <v>144</v>
      </c>
      <c r="G10523">
        <v>1</v>
      </c>
      <c r="H10523">
        <v>0.347644707</v>
      </c>
      <c r="I10523" t="s">
        <v>104</v>
      </c>
      <c r="J10523" t="s">
        <v>234</v>
      </c>
    </row>
    <row r="10524" spans="1:10">
      <c r="A10524" t="str">
        <f t="shared" si="164"/>
        <v>C56-C572016AllSexNon-Maori6</v>
      </c>
      <c r="B10524">
        <v>2016</v>
      </c>
      <c r="C10524" t="s">
        <v>118</v>
      </c>
      <c r="D10524" t="s">
        <v>120</v>
      </c>
      <c r="E10524">
        <v>6</v>
      </c>
      <c r="F10524" t="s">
        <v>144</v>
      </c>
      <c r="G10524">
        <v>2</v>
      </c>
      <c r="H10524">
        <v>0.69528941399999999</v>
      </c>
      <c r="I10524" t="s">
        <v>105</v>
      </c>
      <c r="J10524" t="s">
        <v>233</v>
      </c>
    </row>
    <row r="10525" spans="1:10">
      <c r="A10525" t="str">
        <f t="shared" si="164"/>
        <v>C622016AllSexNon-Maori6</v>
      </c>
      <c r="B10525">
        <v>2016</v>
      </c>
      <c r="C10525" t="s">
        <v>118</v>
      </c>
      <c r="D10525" t="s">
        <v>120</v>
      </c>
      <c r="E10525">
        <v>6</v>
      </c>
      <c r="F10525" t="s">
        <v>144</v>
      </c>
      <c r="G10525">
        <v>24</v>
      </c>
      <c r="H10525">
        <v>8.3434729710000006</v>
      </c>
      <c r="I10525" t="s">
        <v>108</v>
      </c>
      <c r="J10525" t="s">
        <v>187</v>
      </c>
    </row>
    <row r="10526" spans="1:10">
      <c r="A10526" t="str">
        <f t="shared" si="164"/>
        <v>C64-C66, C682016AllSexNon-Maori6</v>
      </c>
      <c r="B10526">
        <v>2016</v>
      </c>
      <c r="C10526" t="s">
        <v>118</v>
      </c>
      <c r="D10526" t="s">
        <v>120</v>
      </c>
      <c r="E10526">
        <v>6</v>
      </c>
      <c r="F10526" t="s">
        <v>144</v>
      </c>
      <c r="G10526">
        <v>2</v>
      </c>
      <c r="H10526">
        <v>0.69528941399999999</v>
      </c>
      <c r="I10526" t="s">
        <v>94</v>
      </c>
      <c r="J10526" t="s">
        <v>164</v>
      </c>
    </row>
    <row r="10527" spans="1:10">
      <c r="A10527" t="str">
        <f t="shared" si="164"/>
        <v>C712016AllSexNon-Maori6</v>
      </c>
      <c r="B10527">
        <v>2016</v>
      </c>
      <c r="C10527" t="s">
        <v>118</v>
      </c>
      <c r="D10527" t="s">
        <v>120</v>
      </c>
      <c r="E10527">
        <v>6</v>
      </c>
      <c r="F10527" t="s">
        <v>144</v>
      </c>
      <c r="G10527">
        <v>10</v>
      </c>
      <c r="H10527">
        <v>3.4764470709999999</v>
      </c>
      <c r="I10527" t="s">
        <v>96</v>
      </c>
      <c r="J10527" t="s">
        <v>167</v>
      </c>
    </row>
    <row r="10528" spans="1:10">
      <c r="A10528" t="str">
        <f t="shared" si="164"/>
        <v>C732016AllSexNon-Maori6</v>
      </c>
      <c r="B10528">
        <v>2016</v>
      </c>
      <c r="C10528" t="s">
        <v>118</v>
      </c>
      <c r="D10528" t="s">
        <v>120</v>
      </c>
      <c r="E10528">
        <v>6</v>
      </c>
      <c r="F10528" t="s">
        <v>144</v>
      </c>
      <c r="G10528">
        <v>18</v>
      </c>
      <c r="H10528">
        <v>6.2576047279999996</v>
      </c>
      <c r="I10528" t="s">
        <v>97</v>
      </c>
      <c r="J10528" t="s">
        <v>183</v>
      </c>
    </row>
    <row r="10529" spans="1:10">
      <c r="A10529" t="str">
        <f t="shared" si="164"/>
        <v>C812016AllSexNon-Maori6</v>
      </c>
      <c r="B10529">
        <v>2016</v>
      </c>
      <c r="C10529" t="s">
        <v>118</v>
      </c>
      <c r="D10529" t="s">
        <v>120</v>
      </c>
      <c r="E10529">
        <v>6</v>
      </c>
      <c r="F10529" t="s">
        <v>144</v>
      </c>
      <c r="G10529">
        <v>7</v>
      </c>
      <c r="H10529">
        <v>2.4335129499999999</v>
      </c>
      <c r="I10529" t="s">
        <v>98</v>
      </c>
      <c r="J10529" t="s">
        <v>172</v>
      </c>
    </row>
    <row r="10530" spans="1:10">
      <c r="A10530" t="str">
        <f t="shared" si="164"/>
        <v>C82-C86, C962016AllSexNon-Maori6</v>
      </c>
      <c r="B10530">
        <v>2016</v>
      </c>
      <c r="C10530" t="s">
        <v>118</v>
      </c>
      <c r="D10530" t="s">
        <v>120</v>
      </c>
      <c r="E10530">
        <v>6</v>
      </c>
      <c r="F10530" t="s">
        <v>144</v>
      </c>
      <c r="G10530">
        <v>10</v>
      </c>
      <c r="H10530">
        <v>3.4764470709999999</v>
      </c>
      <c r="I10530" t="s">
        <v>99</v>
      </c>
      <c r="J10530" t="s">
        <v>173</v>
      </c>
    </row>
    <row r="10531" spans="1:10">
      <c r="A10531" t="str">
        <f t="shared" si="164"/>
        <v>C91-C952016AllSexNon-Maori6</v>
      </c>
      <c r="B10531">
        <v>2016</v>
      </c>
      <c r="C10531" t="s">
        <v>118</v>
      </c>
      <c r="D10531" t="s">
        <v>120</v>
      </c>
      <c r="E10531">
        <v>6</v>
      </c>
      <c r="F10531" t="s">
        <v>144</v>
      </c>
      <c r="G10531">
        <v>4</v>
      </c>
      <c r="H10531">
        <v>1.390578828</v>
      </c>
      <c r="I10531" t="s">
        <v>101</v>
      </c>
      <c r="J10531" t="s">
        <v>174</v>
      </c>
    </row>
    <row r="10532" spans="1:10">
      <c r="A10532" t="str">
        <f t="shared" si="164"/>
        <v>D45-D472016AllSexNon-Maori6</v>
      </c>
      <c r="B10532">
        <v>2016</v>
      </c>
      <c r="C10532" t="s">
        <v>118</v>
      </c>
      <c r="D10532" t="s">
        <v>120</v>
      </c>
      <c r="E10532">
        <v>6</v>
      </c>
      <c r="F10532" t="s">
        <v>144</v>
      </c>
      <c r="G10532">
        <v>2</v>
      </c>
      <c r="H10532">
        <v>0.69528941399999999</v>
      </c>
      <c r="I10532" t="s">
        <v>140</v>
      </c>
      <c r="J10532" t="s">
        <v>181</v>
      </c>
    </row>
    <row r="10533" spans="1:10">
      <c r="A10533" t="str">
        <f t="shared" si="164"/>
        <v>C00-C142017AllSexNon-Maori6</v>
      </c>
      <c r="B10533">
        <v>2017</v>
      </c>
      <c r="C10533" t="s">
        <v>118</v>
      </c>
      <c r="D10533" t="s">
        <v>120</v>
      </c>
      <c r="E10533">
        <v>6</v>
      </c>
      <c r="F10533" t="s">
        <v>144</v>
      </c>
      <c r="G10533">
        <v>1</v>
      </c>
      <c r="H10533">
        <v>0.32383419699999999</v>
      </c>
      <c r="I10533" t="s">
        <v>86</v>
      </c>
      <c r="J10533" t="s">
        <v>180</v>
      </c>
    </row>
    <row r="10534" spans="1:10">
      <c r="A10534" t="str">
        <f t="shared" si="164"/>
        <v>C162017AllSexNon-Maori6</v>
      </c>
      <c r="B10534">
        <v>2017</v>
      </c>
      <c r="C10534" t="s">
        <v>118</v>
      </c>
      <c r="D10534" t="s">
        <v>120</v>
      </c>
      <c r="E10534">
        <v>6</v>
      </c>
      <c r="F10534" t="s">
        <v>144</v>
      </c>
      <c r="G10534">
        <v>2</v>
      </c>
      <c r="H10534">
        <v>0.64766839399999998</v>
      </c>
      <c r="I10534" t="s">
        <v>88</v>
      </c>
      <c r="J10534" t="s">
        <v>188</v>
      </c>
    </row>
    <row r="10535" spans="1:10">
      <c r="A10535" t="str">
        <f t="shared" si="164"/>
        <v>C172017AllSexNon-Maori6</v>
      </c>
      <c r="B10535">
        <v>2017</v>
      </c>
      <c r="C10535" t="s">
        <v>118</v>
      </c>
      <c r="D10535" t="s">
        <v>120</v>
      </c>
      <c r="E10535">
        <v>6</v>
      </c>
      <c r="F10535" t="s">
        <v>144</v>
      </c>
      <c r="G10535">
        <v>1</v>
      </c>
      <c r="H10535">
        <v>0.32383419699999999</v>
      </c>
      <c r="I10535" t="s">
        <v>208</v>
      </c>
      <c r="J10535" t="s">
        <v>209</v>
      </c>
    </row>
    <row r="10536" spans="1:10">
      <c r="A10536" t="str">
        <f t="shared" si="164"/>
        <v>C18-C212017AllSexNon-Maori6</v>
      </c>
      <c r="B10536">
        <v>2017</v>
      </c>
      <c r="C10536" t="s">
        <v>118</v>
      </c>
      <c r="D10536" t="s">
        <v>120</v>
      </c>
      <c r="E10536">
        <v>6</v>
      </c>
      <c r="F10536" t="s">
        <v>144</v>
      </c>
      <c r="G10536">
        <v>9</v>
      </c>
      <c r="H10536">
        <v>2.9145077719999999</v>
      </c>
      <c r="I10536" t="s">
        <v>89</v>
      </c>
      <c r="J10536" t="s">
        <v>182</v>
      </c>
    </row>
    <row r="10537" spans="1:10">
      <c r="A10537" t="str">
        <f t="shared" si="164"/>
        <v>C222017AllSexNon-Maori6</v>
      </c>
      <c r="B10537">
        <v>2017</v>
      </c>
      <c r="C10537" t="s">
        <v>118</v>
      </c>
      <c r="D10537" t="s">
        <v>120</v>
      </c>
      <c r="E10537">
        <v>6</v>
      </c>
      <c r="F10537" t="s">
        <v>144</v>
      </c>
      <c r="G10537">
        <v>1</v>
      </c>
      <c r="H10537">
        <v>0.32383419699999999</v>
      </c>
      <c r="I10537" t="s">
        <v>90</v>
      </c>
      <c r="J10537" t="s">
        <v>159</v>
      </c>
    </row>
    <row r="10538" spans="1:10">
      <c r="A10538" t="str">
        <f t="shared" si="164"/>
        <v>C322017AllSexNon-Maori6</v>
      </c>
      <c r="B10538">
        <v>2017</v>
      </c>
      <c r="C10538" t="s">
        <v>118</v>
      </c>
      <c r="D10538" t="s">
        <v>120</v>
      </c>
      <c r="E10538">
        <v>6</v>
      </c>
      <c r="F10538" t="s">
        <v>144</v>
      </c>
      <c r="G10538">
        <v>1</v>
      </c>
      <c r="H10538">
        <v>0.32383419699999999</v>
      </c>
      <c r="I10538" t="s">
        <v>189</v>
      </c>
      <c r="J10538" t="s">
        <v>190</v>
      </c>
    </row>
    <row r="10539" spans="1:10">
      <c r="A10539" t="str">
        <f t="shared" si="164"/>
        <v>C40-C412017AllSexNon-Maori6</v>
      </c>
      <c r="B10539">
        <v>2017</v>
      </c>
      <c r="C10539" t="s">
        <v>118</v>
      </c>
      <c r="D10539" t="s">
        <v>120</v>
      </c>
      <c r="E10539">
        <v>6</v>
      </c>
      <c r="F10539" t="s">
        <v>144</v>
      </c>
      <c r="G10539">
        <v>1</v>
      </c>
      <c r="H10539">
        <v>0.32383419699999999</v>
      </c>
      <c r="I10539" t="s">
        <v>160</v>
      </c>
      <c r="J10539" t="s">
        <v>161</v>
      </c>
    </row>
    <row r="10540" spans="1:10">
      <c r="A10540" t="str">
        <f t="shared" si="164"/>
        <v>C432017AllSexNon-Maori6</v>
      </c>
      <c r="B10540">
        <v>2017</v>
      </c>
      <c r="C10540" t="s">
        <v>118</v>
      </c>
      <c r="D10540" t="s">
        <v>120</v>
      </c>
      <c r="E10540">
        <v>6</v>
      </c>
      <c r="F10540" t="s">
        <v>144</v>
      </c>
      <c r="G10540">
        <v>26</v>
      </c>
      <c r="H10540">
        <v>8.4196891189999992</v>
      </c>
      <c r="I10540" t="s">
        <v>93</v>
      </c>
      <c r="J10540" t="s">
        <v>186</v>
      </c>
    </row>
    <row r="10541" spans="1:10">
      <c r="A10541" t="str">
        <f t="shared" si="164"/>
        <v>C472017AllSexNon-Maori6</v>
      </c>
      <c r="B10541">
        <v>2017</v>
      </c>
      <c r="C10541" t="s">
        <v>118</v>
      </c>
      <c r="D10541" t="s">
        <v>120</v>
      </c>
      <c r="E10541">
        <v>6</v>
      </c>
      <c r="F10541" t="s">
        <v>144</v>
      </c>
      <c r="G10541">
        <v>1</v>
      </c>
      <c r="H10541">
        <v>0.32383419699999999</v>
      </c>
      <c r="I10541" t="s">
        <v>178</v>
      </c>
      <c r="J10541" t="s">
        <v>179</v>
      </c>
    </row>
    <row r="10542" spans="1:10">
      <c r="A10542" t="str">
        <f t="shared" si="164"/>
        <v>C492017AllSexNon-Maori6</v>
      </c>
      <c r="B10542">
        <v>2017</v>
      </c>
      <c r="C10542" t="s">
        <v>118</v>
      </c>
      <c r="D10542" t="s">
        <v>120</v>
      </c>
      <c r="E10542">
        <v>6</v>
      </c>
      <c r="F10542" t="s">
        <v>144</v>
      </c>
      <c r="G10542">
        <v>1</v>
      </c>
      <c r="H10542">
        <v>0.32383419699999999</v>
      </c>
      <c r="I10542" t="s">
        <v>162</v>
      </c>
      <c r="J10542" t="s">
        <v>163</v>
      </c>
    </row>
    <row r="10543" spans="1:10">
      <c r="A10543" t="str">
        <f t="shared" si="164"/>
        <v>C502017AllSexNon-Maori6</v>
      </c>
      <c r="B10543">
        <v>2017</v>
      </c>
      <c r="C10543" t="s">
        <v>118</v>
      </c>
      <c r="D10543" t="s">
        <v>120</v>
      </c>
      <c r="E10543">
        <v>6</v>
      </c>
      <c r="F10543" t="s">
        <v>144</v>
      </c>
      <c r="G10543">
        <v>10</v>
      </c>
      <c r="H10543">
        <v>3.2383419689999999</v>
      </c>
      <c r="I10543" t="s">
        <v>102</v>
      </c>
      <c r="J10543" t="s">
        <v>214</v>
      </c>
    </row>
    <row r="10544" spans="1:10">
      <c r="A10544" t="str">
        <f t="shared" si="164"/>
        <v>C512017AllSexNon-Maori6</v>
      </c>
      <c r="B10544">
        <v>2017</v>
      </c>
      <c r="C10544" t="s">
        <v>118</v>
      </c>
      <c r="D10544" t="s">
        <v>120</v>
      </c>
      <c r="E10544">
        <v>6</v>
      </c>
      <c r="F10544" t="s">
        <v>144</v>
      </c>
      <c r="G10544">
        <v>1</v>
      </c>
      <c r="H10544">
        <v>0.32383419699999999</v>
      </c>
      <c r="I10544" t="s">
        <v>106</v>
      </c>
      <c r="J10544" t="s">
        <v>238</v>
      </c>
    </row>
    <row r="10545" spans="1:10">
      <c r="A10545" t="str">
        <f t="shared" si="164"/>
        <v>C532017AllSexNon-Maori6</v>
      </c>
      <c r="B10545">
        <v>2017</v>
      </c>
      <c r="C10545" t="s">
        <v>118</v>
      </c>
      <c r="D10545" t="s">
        <v>120</v>
      </c>
      <c r="E10545">
        <v>6</v>
      </c>
      <c r="F10545" t="s">
        <v>144</v>
      </c>
      <c r="G10545">
        <v>8</v>
      </c>
      <c r="H10545">
        <v>2.5906735749999998</v>
      </c>
      <c r="I10545" t="s">
        <v>103</v>
      </c>
      <c r="J10545" t="s">
        <v>235</v>
      </c>
    </row>
    <row r="10546" spans="1:10">
      <c r="A10546" t="str">
        <f t="shared" si="164"/>
        <v>C54-C552017AllSexNon-Maori6</v>
      </c>
      <c r="B10546">
        <v>2017</v>
      </c>
      <c r="C10546" t="s">
        <v>118</v>
      </c>
      <c r="D10546" t="s">
        <v>120</v>
      </c>
      <c r="E10546">
        <v>6</v>
      </c>
      <c r="F10546" t="s">
        <v>144</v>
      </c>
      <c r="G10546">
        <v>2</v>
      </c>
      <c r="H10546">
        <v>0.64766839399999998</v>
      </c>
      <c r="I10546" t="s">
        <v>104</v>
      </c>
      <c r="J10546" t="s">
        <v>234</v>
      </c>
    </row>
    <row r="10547" spans="1:10">
      <c r="A10547" t="str">
        <f t="shared" si="164"/>
        <v>C56-C572017AllSexNon-Maori6</v>
      </c>
      <c r="B10547">
        <v>2017</v>
      </c>
      <c r="C10547" t="s">
        <v>118</v>
      </c>
      <c r="D10547" t="s">
        <v>120</v>
      </c>
      <c r="E10547">
        <v>6</v>
      </c>
      <c r="F10547" t="s">
        <v>144</v>
      </c>
      <c r="G10547">
        <v>2</v>
      </c>
      <c r="H10547">
        <v>0.64766839399999998</v>
      </c>
      <c r="I10547" t="s">
        <v>105</v>
      </c>
      <c r="J10547" t="s">
        <v>233</v>
      </c>
    </row>
    <row r="10548" spans="1:10">
      <c r="A10548" t="str">
        <f t="shared" si="164"/>
        <v>C622017AllSexNon-Maori6</v>
      </c>
      <c r="B10548">
        <v>2017</v>
      </c>
      <c r="C10548" t="s">
        <v>118</v>
      </c>
      <c r="D10548" t="s">
        <v>120</v>
      </c>
      <c r="E10548">
        <v>6</v>
      </c>
      <c r="F10548" t="s">
        <v>144</v>
      </c>
      <c r="G10548">
        <v>31</v>
      </c>
      <c r="H10548">
        <v>10.038860100000001</v>
      </c>
      <c r="I10548" t="s">
        <v>108</v>
      </c>
      <c r="J10548" t="s">
        <v>187</v>
      </c>
    </row>
    <row r="10549" spans="1:10">
      <c r="A10549" t="str">
        <f t="shared" si="164"/>
        <v>C702017AllSexNon-Maori6</v>
      </c>
      <c r="B10549">
        <v>2017</v>
      </c>
      <c r="C10549" t="s">
        <v>118</v>
      </c>
      <c r="D10549" t="s">
        <v>120</v>
      </c>
      <c r="E10549">
        <v>6</v>
      </c>
      <c r="F10549" t="s">
        <v>144</v>
      </c>
      <c r="G10549">
        <v>1</v>
      </c>
      <c r="H10549">
        <v>0.32383419699999999</v>
      </c>
      <c r="I10549" t="s">
        <v>203</v>
      </c>
      <c r="J10549" t="s">
        <v>204</v>
      </c>
    </row>
    <row r="10550" spans="1:10">
      <c r="A10550" t="str">
        <f t="shared" si="164"/>
        <v>C712017AllSexNon-Maori6</v>
      </c>
      <c r="B10550">
        <v>2017</v>
      </c>
      <c r="C10550" t="s">
        <v>118</v>
      </c>
      <c r="D10550" t="s">
        <v>120</v>
      </c>
      <c r="E10550">
        <v>6</v>
      </c>
      <c r="F10550" t="s">
        <v>144</v>
      </c>
      <c r="G10550">
        <v>7</v>
      </c>
      <c r="H10550">
        <v>2.2668393779999998</v>
      </c>
      <c r="I10550" t="s">
        <v>96</v>
      </c>
      <c r="J10550" t="s">
        <v>167</v>
      </c>
    </row>
    <row r="10551" spans="1:10">
      <c r="A10551" t="str">
        <f t="shared" si="164"/>
        <v>C732017AllSexNon-Maori6</v>
      </c>
      <c r="B10551">
        <v>2017</v>
      </c>
      <c r="C10551" t="s">
        <v>118</v>
      </c>
      <c r="D10551" t="s">
        <v>120</v>
      </c>
      <c r="E10551">
        <v>6</v>
      </c>
      <c r="F10551" t="s">
        <v>144</v>
      </c>
      <c r="G10551">
        <v>10</v>
      </c>
      <c r="H10551">
        <v>3.2383419689999999</v>
      </c>
      <c r="I10551" t="s">
        <v>97</v>
      </c>
      <c r="J10551" t="s">
        <v>183</v>
      </c>
    </row>
    <row r="10552" spans="1:10">
      <c r="A10552" t="str">
        <f t="shared" si="164"/>
        <v>C77-C792017AllSexNon-Maori6</v>
      </c>
      <c r="B10552">
        <v>2017</v>
      </c>
      <c r="C10552" t="s">
        <v>118</v>
      </c>
      <c r="D10552" t="s">
        <v>120</v>
      </c>
      <c r="E10552">
        <v>6</v>
      </c>
      <c r="F10552" t="s">
        <v>144</v>
      </c>
      <c r="G10552">
        <v>1</v>
      </c>
      <c r="H10552">
        <v>0.32383419699999999</v>
      </c>
      <c r="I10552" t="s">
        <v>215</v>
      </c>
      <c r="J10552" t="s">
        <v>216</v>
      </c>
    </row>
    <row r="10553" spans="1:10">
      <c r="A10553" t="str">
        <f t="shared" si="164"/>
        <v>C812017AllSexNon-Maori6</v>
      </c>
      <c r="B10553">
        <v>2017</v>
      </c>
      <c r="C10553" t="s">
        <v>118</v>
      </c>
      <c r="D10553" t="s">
        <v>120</v>
      </c>
      <c r="E10553">
        <v>6</v>
      </c>
      <c r="F10553" t="s">
        <v>144</v>
      </c>
      <c r="G10553">
        <v>10</v>
      </c>
      <c r="H10553">
        <v>3.2383419689999999</v>
      </c>
      <c r="I10553" t="s">
        <v>98</v>
      </c>
      <c r="J10553" t="s">
        <v>172</v>
      </c>
    </row>
    <row r="10554" spans="1:10">
      <c r="A10554" t="str">
        <f t="shared" si="164"/>
        <v>C82-C86, C962017AllSexNon-Maori6</v>
      </c>
      <c r="B10554">
        <v>2017</v>
      </c>
      <c r="C10554" t="s">
        <v>118</v>
      </c>
      <c r="D10554" t="s">
        <v>120</v>
      </c>
      <c r="E10554">
        <v>6</v>
      </c>
      <c r="F10554" t="s">
        <v>144</v>
      </c>
      <c r="G10554">
        <v>4</v>
      </c>
      <c r="H10554">
        <v>1.295336788</v>
      </c>
      <c r="I10554" t="s">
        <v>99</v>
      </c>
      <c r="J10554" t="s">
        <v>173</v>
      </c>
    </row>
    <row r="10555" spans="1:10">
      <c r="A10555" t="str">
        <f t="shared" si="164"/>
        <v>C91-C952017AllSexNon-Maori6</v>
      </c>
      <c r="B10555">
        <v>2017</v>
      </c>
      <c r="C10555" t="s">
        <v>118</v>
      </c>
      <c r="D10555" t="s">
        <v>120</v>
      </c>
      <c r="E10555">
        <v>6</v>
      </c>
      <c r="F10555" t="s">
        <v>144</v>
      </c>
      <c r="G10555">
        <v>10</v>
      </c>
      <c r="H10555">
        <v>3.2383419689999999</v>
      </c>
      <c r="I10555" t="s">
        <v>101</v>
      </c>
      <c r="J10555" t="s">
        <v>174</v>
      </c>
    </row>
    <row r="10556" spans="1:10">
      <c r="A10556" t="str">
        <f t="shared" si="164"/>
        <v>C00-C142015AllSexNon-Maori7</v>
      </c>
      <c r="B10556">
        <v>2015</v>
      </c>
      <c r="C10556" t="s">
        <v>118</v>
      </c>
      <c r="D10556" t="s">
        <v>120</v>
      </c>
      <c r="E10556">
        <v>7</v>
      </c>
      <c r="F10556" t="s">
        <v>145</v>
      </c>
      <c r="G10556">
        <v>8</v>
      </c>
      <c r="H10556">
        <v>3.2355915070000001</v>
      </c>
      <c r="I10556" t="s">
        <v>86</v>
      </c>
      <c r="J10556" t="s">
        <v>180</v>
      </c>
    </row>
    <row r="10557" spans="1:10">
      <c r="A10557" t="str">
        <f t="shared" si="164"/>
        <v>C162015AllSexNon-Maori7</v>
      </c>
      <c r="B10557">
        <v>2015</v>
      </c>
      <c r="C10557" t="s">
        <v>118</v>
      </c>
      <c r="D10557" t="s">
        <v>120</v>
      </c>
      <c r="E10557">
        <v>7</v>
      </c>
      <c r="F10557" t="s">
        <v>145</v>
      </c>
      <c r="G10557">
        <v>1</v>
      </c>
      <c r="H10557">
        <v>0.40444893799999998</v>
      </c>
      <c r="I10557" t="s">
        <v>88</v>
      </c>
      <c r="J10557" t="s">
        <v>188</v>
      </c>
    </row>
    <row r="10558" spans="1:10">
      <c r="A10558" t="str">
        <f t="shared" si="164"/>
        <v>C18-C212015AllSexNon-Maori7</v>
      </c>
      <c r="B10558">
        <v>2015</v>
      </c>
      <c r="C10558" t="s">
        <v>118</v>
      </c>
      <c r="D10558" t="s">
        <v>120</v>
      </c>
      <c r="E10558">
        <v>7</v>
      </c>
      <c r="F10558" t="s">
        <v>145</v>
      </c>
      <c r="G10558">
        <v>20</v>
      </c>
      <c r="H10558">
        <v>8.0889787660000003</v>
      </c>
      <c r="I10558" t="s">
        <v>89</v>
      </c>
      <c r="J10558" t="s">
        <v>182</v>
      </c>
    </row>
    <row r="10559" spans="1:10">
      <c r="A10559" t="str">
        <f t="shared" si="164"/>
        <v>C222015AllSexNon-Maori7</v>
      </c>
      <c r="B10559">
        <v>2015</v>
      </c>
      <c r="C10559" t="s">
        <v>118</v>
      </c>
      <c r="D10559" t="s">
        <v>120</v>
      </c>
      <c r="E10559">
        <v>7</v>
      </c>
      <c r="F10559" t="s">
        <v>145</v>
      </c>
      <c r="G10559">
        <v>1</v>
      </c>
      <c r="H10559">
        <v>0.40444893799999998</v>
      </c>
      <c r="I10559" t="s">
        <v>90</v>
      </c>
      <c r="J10559" t="s">
        <v>159</v>
      </c>
    </row>
    <row r="10560" spans="1:10">
      <c r="A10560" t="str">
        <f t="shared" si="164"/>
        <v>C232015AllSexNon-Maori7</v>
      </c>
      <c r="B10560">
        <v>2015</v>
      </c>
      <c r="C10560" t="s">
        <v>118</v>
      </c>
      <c r="D10560" t="s">
        <v>120</v>
      </c>
      <c r="E10560">
        <v>7</v>
      </c>
      <c r="F10560" t="s">
        <v>145</v>
      </c>
      <c r="G10560">
        <v>1</v>
      </c>
      <c r="H10560">
        <v>0.40444893799999998</v>
      </c>
      <c r="I10560" t="s">
        <v>227</v>
      </c>
      <c r="J10560" t="s">
        <v>228</v>
      </c>
    </row>
    <row r="10561" spans="1:10">
      <c r="A10561" t="str">
        <f t="shared" si="164"/>
        <v>C252015AllSexNon-Maori7</v>
      </c>
      <c r="B10561">
        <v>2015</v>
      </c>
      <c r="C10561" t="s">
        <v>118</v>
      </c>
      <c r="D10561" t="s">
        <v>120</v>
      </c>
      <c r="E10561">
        <v>7</v>
      </c>
      <c r="F10561" t="s">
        <v>145</v>
      </c>
      <c r="G10561">
        <v>1</v>
      </c>
      <c r="H10561">
        <v>0.40444893799999998</v>
      </c>
      <c r="I10561" t="s">
        <v>91</v>
      </c>
      <c r="J10561" t="s">
        <v>197</v>
      </c>
    </row>
    <row r="10562" spans="1:10">
      <c r="A10562" t="str">
        <f t="shared" si="164"/>
        <v>C302015AllSexNon-Maori7</v>
      </c>
      <c r="B10562">
        <v>2015</v>
      </c>
      <c r="C10562" t="s">
        <v>118</v>
      </c>
      <c r="D10562" t="s">
        <v>120</v>
      </c>
      <c r="E10562">
        <v>7</v>
      </c>
      <c r="F10562" t="s">
        <v>145</v>
      </c>
      <c r="G10562">
        <v>1</v>
      </c>
      <c r="H10562">
        <v>0.40444893799999998</v>
      </c>
      <c r="I10562" t="s">
        <v>210</v>
      </c>
      <c r="J10562" t="s">
        <v>211</v>
      </c>
    </row>
    <row r="10563" spans="1:10">
      <c r="A10563" t="str">
        <f t="shared" ref="A10563:A10626" si="165">I10563&amp;B10563&amp;C10563&amp;D10563&amp;E10563</f>
        <v>C312015AllSexNon-Maori7</v>
      </c>
      <c r="B10563">
        <v>2015</v>
      </c>
      <c r="C10563" t="s">
        <v>118</v>
      </c>
      <c r="D10563" t="s">
        <v>120</v>
      </c>
      <c r="E10563">
        <v>7</v>
      </c>
      <c r="F10563" t="s">
        <v>145</v>
      </c>
      <c r="G10563">
        <v>1</v>
      </c>
      <c r="H10563">
        <v>0.40444893799999998</v>
      </c>
      <c r="I10563" t="s">
        <v>206</v>
      </c>
      <c r="J10563" t="s">
        <v>207</v>
      </c>
    </row>
    <row r="10564" spans="1:10">
      <c r="A10564" t="str">
        <f t="shared" si="165"/>
        <v>C33-C342015AllSexNon-Maori7</v>
      </c>
      <c r="B10564">
        <v>2015</v>
      </c>
      <c r="C10564" t="s">
        <v>118</v>
      </c>
      <c r="D10564" t="s">
        <v>120</v>
      </c>
      <c r="E10564">
        <v>7</v>
      </c>
      <c r="F10564" t="s">
        <v>145</v>
      </c>
      <c r="G10564">
        <v>5</v>
      </c>
      <c r="H10564">
        <v>2.0222446920000001</v>
      </c>
      <c r="I10564" t="s">
        <v>92</v>
      </c>
      <c r="J10564" t="s">
        <v>175</v>
      </c>
    </row>
    <row r="10565" spans="1:10">
      <c r="A10565" t="str">
        <f t="shared" si="165"/>
        <v>C372015AllSexNon-Maori7</v>
      </c>
      <c r="B10565">
        <v>2015</v>
      </c>
      <c r="C10565" t="s">
        <v>118</v>
      </c>
      <c r="D10565" t="s">
        <v>120</v>
      </c>
      <c r="E10565">
        <v>7</v>
      </c>
      <c r="F10565" t="s">
        <v>145</v>
      </c>
      <c r="G10565">
        <v>1</v>
      </c>
      <c r="H10565">
        <v>0.40444893799999998</v>
      </c>
      <c r="I10565" t="s">
        <v>212</v>
      </c>
      <c r="J10565" t="s">
        <v>213</v>
      </c>
    </row>
    <row r="10566" spans="1:10">
      <c r="A10566" t="str">
        <f t="shared" si="165"/>
        <v>C40-C412015AllSexNon-Maori7</v>
      </c>
      <c r="B10566">
        <v>2015</v>
      </c>
      <c r="C10566" t="s">
        <v>118</v>
      </c>
      <c r="D10566" t="s">
        <v>120</v>
      </c>
      <c r="E10566">
        <v>7</v>
      </c>
      <c r="F10566" t="s">
        <v>145</v>
      </c>
      <c r="G10566">
        <v>4</v>
      </c>
      <c r="H10566">
        <v>1.617795753</v>
      </c>
      <c r="I10566" t="s">
        <v>160</v>
      </c>
      <c r="J10566" t="s">
        <v>161</v>
      </c>
    </row>
    <row r="10567" spans="1:10">
      <c r="A10567" t="str">
        <f t="shared" si="165"/>
        <v>C432015AllSexNon-Maori7</v>
      </c>
      <c r="B10567">
        <v>2015</v>
      </c>
      <c r="C10567" t="s">
        <v>118</v>
      </c>
      <c r="D10567" t="s">
        <v>120</v>
      </c>
      <c r="E10567">
        <v>7</v>
      </c>
      <c r="F10567" t="s">
        <v>145</v>
      </c>
      <c r="G10567">
        <v>32</v>
      </c>
      <c r="H10567">
        <v>12.942366030000001</v>
      </c>
      <c r="I10567" t="s">
        <v>93</v>
      </c>
      <c r="J10567" t="s">
        <v>186</v>
      </c>
    </row>
    <row r="10568" spans="1:10">
      <c r="A10568" t="str">
        <f t="shared" si="165"/>
        <v>C442015AllSexNon-Maori7</v>
      </c>
      <c r="B10568">
        <v>2015</v>
      </c>
      <c r="C10568" t="s">
        <v>118</v>
      </c>
      <c r="D10568" t="s">
        <v>120</v>
      </c>
      <c r="E10568">
        <v>7</v>
      </c>
      <c r="F10568" t="s">
        <v>145</v>
      </c>
      <c r="G10568">
        <v>2</v>
      </c>
      <c r="H10568">
        <v>0.80889787700000004</v>
      </c>
      <c r="I10568" t="s">
        <v>176</v>
      </c>
      <c r="J10568" t="s">
        <v>177</v>
      </c>
    </row>
    <row r="10569" spans="1:10">
      <c r="A10569" t="str">
        <f t="shared" si="165"/>
        <v>C472015AllSexNon-Maori7</v>
      </c>
      <c r="B10569">
        <v>2015</v>
      </c>
      <c r="C10569" t="s">
        <v>118</v>
      </c>
      <c r="D10569" t="s">
        <v>120</v>
      </c>
      <c r="E10569">
        <v>7</v>
      </c>
      <c r="F10569" t="s">
        <v>145</v>
      </c>
      <c r="G10569">
        <v>1</v>
      </c>
      <c r="H10569">
        <v>0.40444893799999998</v>
      </c>
      <c r="I10569" t="s">
        <v>178</v>
      </c>
      <c r="J10569" t="s">
        <v>179</v>
      </c>
    </row>
    <row r="10570" spans="1:10">
      <c r="A10570" t="str">
        <f t="shared" si="165"/>
        <v>C492015AllSexNon-Maori7</v>
      </c>
      <c r="B10570">
        <v>2015</v>
      </c>
      <c r="C10570" t="s">
        <v>118</v>
      </c>
      <c r="D10570" t="s">
        <v>120</v>
      </c>
      <c r="E10570">
        <v>7</v>
      </c>
      <c r="F10570" t="s">
        <v>145</v>
      </c>
      <c r="G10570">
        <v>2</v>
      </c>
      <c r="H10570">
        <v>0.80889787700000004</v>
      </c>
      <c r="I10570" t="s">
        <v>162</v>
      </c>
      <c r="J10570" t="s">
        <v>163</v>
      </c>
    </row>
    <row r="10571" spans="1:10">
      <c r="A10571" t="str">
        <f t="shared" si="165"/>
        <v>C502015AllSexNon-Maori7</v>
      </c>
      <c r="B10571">
        <v>2015</v>
      </c>
      <c r="C10571" t="s">
        <v>118</v>
      </c>
      <c r="D10571" t="s">
        <v>120</v>
      </c>
      <c r="E10571">
        <v>7</v>
      </c>
      <c r="F10571" t="s">
        <v>145</v>
      </c>
      <c r="G10571">
        <v>45</v>
      </c>
      <c r="H10571">
        <v>18.200202220000001</v>
      </c>
      <c r="I10571" t="s">
        <v>102</v>
      </c>
      <c r="J10571" t="s">
        <v>214</v>
      </c>
    </row>
    <row r="10572" spans="1:10">
      <c r="A10572" t="str">
        <f t="shared" si="165"/>
        <v>C512015AllSexNon-Maori7</v>
      </c>
      <c r="B10572">
        <v>2015</v>
      </c>
      <c r="C10572" t="s">
        <v>118</v>
      </c>
      <c r="D10572" t="s">
        <v>120</v>
      </c>
      <c r="E10572">
        <v>7</v>
      </c>
      <c r="F10572" t="s">
        <v>145</v>
      </c>
      <c r="G10572">
        <v>1</v>
      </c>
      <c r="H10572">
        <v>0.40444893799999998</v>
      </c>
      <c r="I10572" t="s">
        <v>106</v>
      </c>
      <c r="J10572" t="s">
        <v>238</v>
      </c>
    </row>
    <row r="10573" spans="1:10">
      <c r="A10573" t="str">
        <f t="shared" si="165"/>
        <v>C532015AllSexNon-Maori7</v>
      </c>
      <c r="B10573">
        <v>2015</v>
      </c>
      <c r="C10573" t="s">
        <v>118</v>
      </c>
      <c r="D10573" t="s">
        <v>120</v>
      </c>
      <c r="E10573">
        <v>7</v>
      </c>
      <c r="F10573" t="s">
        <v>145</v>
      </c>
      <c r="G10573">
        <v>16</v>
      </c>
      <c r="H10573">
        <v>6.4711830130000001</v>
      </c>
      <c r="I10573" t="s">
        <v>103</v>
      </c>
      <c r="J10573" t="s">
        <v>235</v>
      </c>
    </row>
    <row r="10574" spans="1:10">
      <c r="A10574" t="str">
        <f t="shared" si="165"/>
        <v>C54-C552015AllSexNon-Maori7</v>
      </c>
      <c r="B10574">
        <v>2015</v>
      </c>
      <c r="C10574" t="s">
        <v>118</v>
      </c>
      <c r="D10574" t="s">
        <v>120</v>
      </c>
      <c r="E10574">
        <v>7</v>
      </c>
      <c r="F10574" t="s">
        <v>145</v>
      </c>
      <c r="G10574">
        <v>6</v>
      </c>
      <c r="H10574">
        <v>2.4266936299999999</v>
      </c>
      <c r="I10574" t="s">
        <v>104</v>
      </c>
      <c r="J10574" t="s">
        <v>234</v>
      </c>
    </row>
    <row r="10575" spans="1:10">
      <c r="A10575" t="str">
        <f t="shared" si="165"/>
        <v>C56-C572015AllSexNon-Maori7</v>
      </c>
      <c r="B10575">
        <v>2015</v>
      </c>
      <c r="C10575" t="s">
        <v>118</v>
      </c>
      <c r="D10575" t="s">
        <v>120</v>
      </c>
      <c r="E10575">
        <v>7</v>
      </c>
      <c r="F10575" t="s">
        <v>145</v>
      </c>
      <c r="G10575">
        <v>6</v>
      </c>
      <c r="H10575">
        <v>2.4266936299999999</v>
      </c>
      <c r="I10575" t="s">
        <v>105</v>
      </c>
      <c r="J10575" t="s">
        <v>233</v>
      </c>
    </row>
    <row r="10576" spans="1:10">
      <c r="A10576" t="str">
        <f t="shared" si="165"/>
        <v>C622015AllSexNon-Maori7</v>
      </c>
      <c r="B10576">
        <v>2015</v>
      </c>
      <c r="C10576" t="s">
        <v>118</v>
      </c>
      <c r="D10576" t="s">
        <v>120</v>
      </c>
      <c r="E10576">
        <v>7</v>
      </c>
      <c r="F10576" t="s">
        <v>145</v>
      </c>
      <c r="G10576">
        <v>19</v>
      </c>
      <c r="H10576">
        <v>7.6845298279999996</v>
      </c>
      <c r="I10576" t="s">
        <v>108</v>
      </c>
      <c r="J10576" t="s">
        <v>187</v>
      </c>
    </row>
    <row r="10577" spans="1:10">
      <c r="A10577" t="str">
        <f t="shared" si="165"/>
        <v>C64-C66, C682015AllSexNon-Maori7</v>
      </c>
      <c r="B10577">
        <v>2015</v>
      </c>
      <c r="C10577" t="s">
        <v>118</v>
      </c>
      <c r="D10577" t="s">
        <v>120</v>
      </c>
      <c r="E10577">
        <v>7</v>
      </c>
      <c r="F10577" t="s">
        <v>145</v>
      </c>
      <c r="G10577">
        <v>3</v>
      </c>
      <c r="H10577">
        <v>1.213346815</v>
      </c>
      <c r="I10577" t="s">
        <v>94</v>
      </c>
      <c r="J10577" t="s">
        <v>164</v>
      </c>
    </row>
    <row r="10578" spans="1:10">
      <c r="A10578" t="str">
        <f t="shared" si="165"/>
        <v>C692015AllSexNon-Maori7</v>
      </c>
      <c r="B10578">
        <v>2015</v>
      </c>
      <c r="C10578" t="s">
        <v>118</v>
      </c>
      <c r="D10578" t="s">
        <v>120</v>
      </c>
      <c r="E10578">
        <v>7</v>
      </c>
      <c r="F10578" t="s">
        <v>145</v>
      </c>
      <c r="G10578">
        <v>1</v>
      </c>
      <c r="H10578">
        <v>0.40444893799999998</v>
      </c>
      <c r="I10578" t="s">
        <v>165</v>
      </c>
      <c r="J10578" t="s">
        <v>166</v>
      </c>
    </row>
    <row r="10579" spans="1:10">
      <c r="A10579" t="str">
        <f t="shared" si="165"/>
        <v>C712015AllSexNon-Maori7</v>
      </c>
      <c r="B10579">
        <v>2015</v>
      </c>
      <c r="C10579" t="s">
        <v>118</v>
      </c>
      <c r="D10579" t="s">
        <v>120</v>
      </c>
      <c r="E10579">
        <v>7</v>
      </c>
      <c r="F10579" t="s">
        <v>145</v>
      </c>
      <c r="G10579">
        <v>5</v>
      </c>
      <c r="H10579">
        <v>2.0222446920000001</v>
      </c>
      <c r="I10579" t="s">
        <v>96</v>
      </c>
      <c r="J10579" t="s">
        <v>167</v>
      </c>
    </row>
    <row r="10580" spans="1:10">
      <c r="A10580" t="str">
        <f t="shared" si="165"/>
        <v>C722015AllSexNon-Maori7</v>
      </c>
      <c r="B10580">
        <v>2015</v>
      </c>
      <c r="C10580" t="s">
        <v>118</v>
      </c>
      <c r="D10580" t="s">
        <v>120</v>
      </c>
      <c r="E10580">
        <v>7</v>
      </c>
      <c r="F10580" t="s">
        <v>145</v>
      </c>
      <c r="G10580">
        <v>1</v>
      </c>
      <c r="H10580">
        <v>0.40444893799999998</v>
      </c>
      <c r="I10580" t="s">
        <v>168</v>
      </c>
      <c r="J10580" t="s">
        <v>169</v>
      </c>
    </row>
    <row r="10581" spans="1:10">
      <c r="A10581" t="str">
        <f t="shared" si="165"/>
        <v>C732015AllSexNon-Maori7</v>
      </c>
      <c r="B10581">
        <v>2015</v>
      </c>
      <c r="C10581" t="s">
        <v>118</v>
      </c>
      <c r="D10581" t="s">
        <v>120</v>
      </c>
      <c r="E10581">
        <v>7</v>
      </c>
      <c r="F10581" t="s">
        <v>145</v>
      </c>
      <c r="G10581">
        <v>14</v>
      </c>
      <c r="H10581">
        <v>5.6622851369999996</v>
      </c>
      <c r="I10581" t="s">
        <v>97</v>
      </c>
      <c r="J10581" t="s">
        <v>183</v>
      </c>
    </row>
    <row r="10582" spans="1:10">
      <c r="A10582" t="str">
        <f t="shared" si="165"/>
        <v>C77-C792015AllSexNon-Maori7</v>
      </c>
      <c r="B10582">
        <v>2015</v>
      </c>
      <c r="C10582" t="s">
        <v>118</v>
      </c>
      <c r="D10582" t="s">
        <v>120</v>
      </c>
      <c r="E10582">
        <v>7</v>
      </c>
      <c r="F10582" t="s">
        <v>145</v>
      </c>
      <c r="G10582">
        <v>2</v>
      </c>
      <c r="H10582">
        <v>0.80889787700000004</v>
      </c>
      <c r="I10582" t="s">
        <v>215</v>
      </c>
      <c r="J10582" t="s">
        <v>216</v>
      </c>
    </row>
    <row r="10583" spans="1:10">
      <c r="A10583" t="str">
        <f t="shared" si="165"/>
        <v>C812015AllSexNon-Maori7</v>
      </c>
      <c r="B10583">
        <v>2015</v>
      </c>
      <c r="C10583" t="s">
        <v>118</v>
      </c>
      <c r="D10583" t="s">
        <v>120</v>
      </c>
      <c r="E10583">
        <v>7</v>
      </c>
      <c r="F10583" t="s">
        <v>145</v>
      </c>
      <c r="G10583">
        <v>4</v>
      </c>
      <c r="H10583">
        <v>1.617795753</v>
      </c>
      <c r="I10583" t="s">
        <v>98</v>
      </c>
      <c r="J10583" t="s">
        <v>172</v>
      </c>
    </row>
    <row r="10584" spans="1:10">
      <c r="A10584" t="str">
        <f t="shared" si="165"/>
        <v>C82-C86, C962015AllSexNon-Maori7</v>
      </c>
      <c r="B10584">
        <v>2015</v>
      </c>
      <c r="C10584" t="s">
        <v>118</v>
      </c>
      <c r="D10584" t="s">
        <v>120</v>
      </c>
      <c r="E10584">
        <v>7</v>
      </c>
      <c r="F10584" t="s">
        <v>145</v>
      </c>
      <c r="G10584">
        <v>8</v>
      </c>
      <c r="H10584">
        <v>3.2355915070000001</v>
      </c>
      <c r="I10584" t="s">
        <v>99</v>
      </c>
      <c r="J10584" t="s">
        <v>173</v>
      </c>
    </row>
    <row r="10585" spans="1:10">
      <c r="A10585" t="str">
        <f t="shared" si="165"/>
        <v>C91-C952015AllSexNon-Maori7</v>
      </c>
      <c r="B10585">
        <v>2015</v>
      </c>
      <c r="C10585" t="s">
        <v>118</v>
      </c>
      <c r="D10585" t="s">
        <v>120</v>
      </c>
      <c r="E10585">
        <v>7</v>
      </c>
      <c r="F10585" t="s">
        <v>145</v>
      </c>
      <c r="G10585">
        <v>7</v>
      </c>
      <c r="H10585">
        <v>2.8311425680000002</v>
      </c>
      <c r="I10585" t="s">
        <v>101</v>
      </c>
      <c r="J10585" t="s">
        <v>174</v>
      </c>
    </row>
    <row r="10586" spans="1:10">
      <c r="A10586" t="str">
        <f t="shared" si="165"/>
        <v>D45-D472015AllSexNon-Maori7</v>
      </c>
      <c r="B10586">
        <v>2015</v>
      </c>
      <c r="C10586" t="s">
        <v>118</v>
      </c>
      <c r="D10586" t="s">
        <v>120</v>
      </c>
      <c r="E10586">
        <v>7</v>
      </c>
      <c r="F10586" t="s">
        <v>145</v>
      </c>
      <c r="G10586">
        <v>4</v>
      </c>
      <c r="H10586">
        <v>1.617795753</v>
      </c>
      <c r="I10586" t="s">
        <v>140</v>
      </c>
      <c r="J10586" t="s">
        <v>181</v>
      </c>
    </row>
    <row r="10587" spans="1:10">
      <c r="A10587" t="str">
        <f t="shared" si="165"/>
        <v>C00-C142016AllSexNon-Maori7</v>
      </c>
      <c r="B10587">
        <v>2016</v>
      </c>
      <c r="C10587" t="s">
        <v>118</v>
      </c>
      <c r="D10587" t="s">
        <v>120</v>
      </c>
      <c r="E10587">
        <v>7</v>
      </c>
      <c r="F10587" t="s">
        <v>145</v>
      </c>
      <c r="G10587">
        <v>4</v>
      </c>
      <c r="H10587">
        <v>1.545714507</v>
      </c>
      <c r="I10587" t="s">
        <v>86</v>
      </c>
      <c r="J10587" t="s">
        <v>180</v>
      </c>
    </row>
    <row r="10588" spans="1:10">
      <c r="A10588" t="str">
        <f t="shared" si="165"/>
        <v>C152016AllSexNon-Maori7</v>
      </c>
      <c r="B10588">
        <v>2016</v>
      </c>
      <c r="C10588" t="s">
        <v>118</v>
      </c>
      <c r="D10588" t="s">
        <v>120</v>
      </c>
      <c r="E10588">
        <v>7</v>
      </c>
      <c r="F10588" t="s">
        <v>145</v>
      </c>
      <c r="G10588">
        <v>1</v>
      </c>
      <c r="H10588">
        <v>0.38642862700000002</v>
      </c>
      <c r="I10588" t="s">
        <v>87</v>
      </c>
      <c r="J10588" t="s">
        <v>217</v>
      </c>
    </row>
    <row r="10589" spans="1:10">
      <c r="A10589" t="str">
        <f t="shared" si="165"/>
        <v>C162016AllSexNon-Maori7</v>
      </c>
      <c r="B10589">
        <v>2016</v>
      </c>
      <c r="C10589" t="s">
        <v>118</v>
      </c>
      <c r="D10589" t="s">
        <v>120</v>
      </c>
      <c r="E10589">
        <v>7</v>
      </c>
      <c r="F10589" t="s">
        <v>145</v>
      </c>
      <c r="G10589">
        <v>1</v>
      </c>
      <c r="H10589">
        <v>0.38642862700000002</v>
      </c>
      <c r="I10589" t="s">
        <v>88</v>
      </c>
      <c r="J10589" t="s">
        <v>188</v>
      </c>
    </row>
    <row r="10590" spans="1:10">
      <c r="A10590" t="str">
        <f t="shared" si="165"/>
        <v>C172016AllSexNon-Maori7</v>
      </c>
      <c r="B10590">
        <v>2016</v>
      </c>
      <c r="C10590" t="s">
        <v>118</v>
      </c>
      <c r="D10590" t="s">
        <v>120</v>
      </c>
      <c r="E10590">
        <v>7</v>
      </c>
      <c r="F10590" t="s">
        <v>145</v>
      </c>
      <c r="G10590">
        <v>1</v>
      </c>
      <c r="H10590">
        <v>0.38642862700000002</v>
      </c>
      <c r="I10590" t="s">
        <v>208</v>
      </c>
      <c r="J10590" t="s">
        <v>209</v>
      </c>
    </row>
    <row r="10591" spans="1:10">
      <c r="A10591" t="str">
        <f t="shared" si="165"/>
        <v>C18-C212016AllSexNon-Maori7</v>
      </c>
      <c r="B10591">
        <v>2016</v>
      </c>
      <c r="C10591" t="s">
        <v>118</v>
      </c>
      <c r="D10591" t="s">
        <v>120</v>
      </c>
      <c r="E10591">
        <v>7</v>
      </c>
      <c r="F10591" t="s">
        <v>145</v>
      </c>
      <c r="G10591">
        <v>31</v>
      </c>
      <c r="H10591">
        <v>11.979287429999999</v>
      </c>
      <c r="I10591" t="s">
        <v>89</v>
      </c>
      <c r="J10591" t="s">
        <v>182</v>
      </c>
    </row>
    <row r="10592" spans="1:10">
      <c r="A10592" t="str">
        <f t="shared" si="165"/>
        <v>C222016AllSexNon-Maori7</v>
      </c>
      <c r="B10592">
        <v>2016</v>
      </c>
      <c r="C10592" t="s">
        <v>118</v>
      </c>
      <c r="D10592" t="s">
        <v>120</v>
      </c>
      <c r="E10592">
        <v>7</v>
      </c>
      <c r="F10592" t="s">
        <v>145</v>
      </c>
      <c r="G10592">
        <v>1</v>
      </c>
      <c r="H10592">
        <v>0.38642862700000002</v>
      </c>
      <c r="I10592" t="s">
        <v>90</v>
      </c>
      <c r="J10592" t="s">
        <v>159</v>
      </c>
    </row>
    <row r="10593" spans="1:10">
      <c r="A10593" t="str">
        <f t="shared" si="165"/>
        <v>C252016AllSexNon-Maori7</v>
      </c>
      <c r="B10593">
        <v>2016</v>
      </c>
      <c r="C10593" t="s">
        <v>118</v>
      </c>
      <c r="D10593" t="s">
        <v>120</v>
      </c>
      <c r="E10593">
        <v>7</v>
      </c>
      <c r="F10593" t="s">
        <v>145</v>
      </c>
      <c r="G10593">
        <v>3</v>
      </c>
      <c r="H10593">
        <v>1.1592858800000001</v>
      </c>
      <c r="I10593" t="s">
        <v>91</v>
      </c>
      <c r="J10593" t="s">
        <v>197</v>
      </c>
    </row>
    <row r="10594" spans="1:10">
      <c r="A10594" t="str">
        <f t="shared" si="165"/>
        <v>C33-C342016AllSexNon-Maori7</v>
      </c>
      <c r="B10594">
        <v>2016</v>
      </c>
      <c r="C10594" t="s">
        <v>118</v>
      </c>
      <c r="D10594" t="s">
        <v>120</v>
      </c>
      <c r="E10594">
        <v>7</v>
      </c>
      <c r="F10594" t="s">
        <v>145</v>
      </c>
      <c r="G10594">
        <v>2</v>
      </c>
      <c r="H10594">
        <v>0.77285725299999997</v>
      </c>
      <c r="I10594" t="s">
        <v>92</v>
      </c>
      <c r="J10594" t="s">
        <v>175</v>
      </c>
    </row>
    <row r="10595" spans="1:10">
      <c r="A10595" t="str">
        <f t="shared" si="165"/>
        <v>C372016AllSexNon-Maori7</v>
      </c>
      <c r="B10595">
        <v>2016</v>
      </c>
      <c r="C10595" t="s">
        <v>118</v>
      </c>
      <c r="D10595" t="s">
        <v>120</v>
      </c>
      <c r="E10595">
        <v>7</v>
      </c>
      <c r="F10595" t="s">
        <v>145</v>
      </c>
      <c r="G10595">
        <v>1</v>
      </c>
      <c r="H10595">
        <v>0.38642862700000002</v>
      </c>
      <c r="I10595" t="s">
        <v>212</v>
      </c>
      <c r="J10595" t="s">
        <v>213</v>
      </c>
    </row>
    <row r="10596" spans="1:10">
      <c r="A10596" t="str">
        <f t="shared" si="165"/>
        <v>C432016AllSexNon-Maori7</v>
      </c>
      <c r="B10596">
        <v>2016</v>
      </c>
      <c r="C10596" t="s">
        <v>118</v>
      </c>
      <c r="D10596" t="s">
        <v>120</v>
      </c>
      <c r="E10596">
        <v>7</v>
      </c>
      <c r="F10596" t="s">
        <v>145</v>
      </c>
      <c r="G10596">
        <v>38</v>
      </c>
      <c r="H10596">
        <v>14.684287810000001</v>
      </c>
      <c r="I10596" t="s">
        <v>93</v>
      </c>
      <c r="J10596" t="s">
        <v>186</v>
      </c>
    </row>
    <row r="10597" spans="1:10">
      <c r="A10597" t="str">
        <f t="shared" si="165"/>
        <v>C452016AllSexNon-Maori7</v>
      </c>
      <c r="B10597">
        <v>2016</v>
      </c>
      <c r="C10597" t="s">
        <v>118</v>
      </c>
      <c r="D10597" t="s">
        <v>120</v>
      </c>
      <c r="E10597">
        <v>7</v>
      </c>
      <c r="F10597" t="s">
        <v>145</v>
      </c>
      <c r="G10597">
        <v>1</v>
      </c>
      <c r="H10597">
        <v>0.38642862700000002</v>
      </c>
      <c r="I10597" t="s">
        <v>218</v>
      </c>
      <c r="J10597" t="s">
        <v>219</v>
      </c>
    </row>
    <row r="10598" spans="1:10">
      <c r="A10598" t="str">
        <f t="shared" si="165"/>
        <v>C472016AllSexNon-Maori7</v>
      </c>
      <c r="B10598">
        <v>2016</v>
      </c>
      <c r="C10598" t="s">
        <v>118</v>
      </c>
      <c r="D10598" t="s">
        <v>120</v>
      </c>
      <c r="E10598">
        <v>7</v>
      </c>
      <c r="F10598" t="s">
        <v>145</v>
      </c>
      <c r="G10598">
        <v>2</v>
      </c>
      <c r="H10598">
        <v>0.77285725299999997</v>
      </c>
      <c r="I10598" t="s">
        <v>178</v>
      </c>
      <c r="J10598" t="s">
        <v>179</v>
      </c>
    </row>
    <row r="10599" spans="1:10">
      <c r="A10599" t="str">
        <f t="shared" si="165"/>
        <v>C492016AllSexNon-Maori7</v>
      </c>
      <c r="B10599">
        <v>2016</v>
      </c>
      <c r="C10599" t="s">
        <v>118</v>
      </c>
      <c r="D10599" t="s">
        <v>120</v>
      </c>
      <c r="E10599">
        <v>7</v>
      </c>
      <c r="F10599" t="s">
        <v>145</v>
      </c>
      <c r="G10599">
        <v>4</v>
      </c>
      <c r="H10599">
        <v>1.545714507</v>
      </c>
      <c r="I10599" t="s">
        <v>162</v>
      </c>
      <c r="J10599" t="s">
        <v>163</v>
      </c>
    </row>
    <row r="10600" spans="1:10">
      <c r="A10600" t="str">
        <f t="shared" si="165"/>
        <v>C502016AllSexNon-Maori7</v>
      </c>
      <c r="B10600">
        <v>2016</v>
      </c>
      <c r="C10600" t="s">
        <v>118</v>
      </c>
      <c r="D10600" t="s">
        <v>120</v>
      </c>
      <c r="E10600">
        <v>7</v>
      </c>
      <c r="F10600" t="s">
        <v>145</v>
      </c>
      <c r="G10600">
        <v>46</v>
      </c>
      <c r="H10600">
        <v>17.77571683</v>
      </c>
      <c r="I10600" t="s">
        <v>102</v>
      </c>
      <c r="J10600" t="s">
        <v>214</v>
      </c>
    </row>
    <row r="10601" spans="1:10">
      <c r="A10601" t="str">
        <f t="shared" si="165"/>
        <v>C512016AllSexNon-Maori7</v>
      </c>
      <c r="B10601">
        <v>2016</v>
      </c>
      <c r="C10601" t="s">
        <v>118</v>
      </c>
      <c r="D10601" t="s">
        <v>120</v>
      </c>
      <c r="E10601">
        <v>7</v>
      </c>
      <c r="F10601" t="s">
        <v>145</v>
      </c>
      <c r="G10601">
        <v>1</v>
      </c>
      <c r="H10601">
        <v>0.38642862700000002</v>
      </c>
      <c r="I10601" t="s">
        <v>106</v>
      </c>
      <c r="J10601" t="s">
        <v>238</v>
      </c>
    </row>
    <row r="10602" spans="1:10">
      <c r="A10602" t="str">
        <f t="shared" si="165"/>
        <v>C532016AllSexNon-Maori7</v>
      </c>
      <c r="B10602">
        <v>2016</v>
      </c>
      <c r="C10602" t="s">
        <v>118</v>
      </c>
      <c r="D10602" t="s">
        <v>120</v>
      </c>
      <c r="E10602">
        <v>7</v>
      </c>
      <c r="F10602" t="s">
        <v>145</v>
      </c>
      <c r="G10602">
        <v>25</v>
      </c>
      <c r="H10602">
        <v>9.6607156659999998</v>
      </c>
      <c r="I10602" t="s">
        <v>103</v>
      </c>
      <c r="J10602" t="s">
        <v>235</v>
      </c>
    </row>
    <row r="10603" spans="1:10">
      <c r="A10603" t="str">
        <f t="shared" si="165"/>
        <v>C54-C552016AllSexNon-Maori7</v>
      </c>
      <c r="B10603">
        <v>2016</v>
      </c>
      <c r="C10603" t="s">
        <v>118</v>
      </c>
      <c r="D10603" t="s">
        <v>120</v>
      </c>
      <c r="E10603">
        <v>7</v>
      </c>
      <c r="F10603" t="s">
        <v>145</v>
      </c>
      <c r="G10603">
        <v>2</v>
      </c>
      <c r="H10603">
        <v>0.77285725299999997</v>
      </c>
      <c r="I10603" t="s">
        <v>104</v>
      </c>
      <c r="J10603" t="s">
        <v>234</v>
      </c>
    </row>
    <row r="10604" spans="1:10">
      <c r="A10604" t="str">
        <f t="shared" si="165"/>
        <v>C56-C572016AllSexNon-Maori7</v>
      </c>
      <c r="B10604">
        <v>2016</v>
      </c>
      <c r="C10604" t="s">
        <v>118</v>
      </c>
      <c r="D10604" t="s">
        <v>120</v>
      </c>
      <c r="E10604">
        <v>7</v>
      </c>
      <c r="F10604" t="s">
        <v>145</v>
      </c>
      <c r="G10604">
        <v>4</v>
      </c>
      <c r="H10604">
        <v>1.545714507</v>
      </c>
      <c r="I10604" t="s">
        <v>105</v>
      </c>
      <c r="J10604" t="s">
        <v>233</v>
      </c>
    </row>
    <row r="10605" spans="1:10">
      <c r="A10605" t="str">
        <f t="shared" si="165"/>
        <v>C622016AllSexNon-Maori7</v>
      </c>
      <c r="B10605">
        <v>2016</v>
      </c>
      <c r="C10605" t="s">
        <v>118</v>
      </c>
      <c r="D10605" t="s">
        <v>120</v>
      </c>
      <c r="E10605">
        <v>7</v>
      </c>
      <c r="F10605" t="s">
        <v>145</v>
      </c>
      <c r="G10605">
        <v>16</v>
      </c>
      <c r="H10605">
        <v>6.1828580259999999</v>
      </c>
      <c r="I10605" t="s">
        <v>108</v>
      </c>
      <c r="J10605" t="s">
        <v>187</v>
      </c>
    </row>
    <row r="10606" spans="1:10">
      <c r="A10606" t="str">
        <f t="shared" si="165"/>
        <v>C64-C66, C682016AllSexNon-Maori7</v>
      </c>
      <c r="B10606">
        <v>2016</v>
      </c>
      <c r="C10606" t="s">
        <v>118</v>
      </c>
      <c r="D10606" t="s">
        <v>120</v>
      </c>
      <c r="E10606">
        <v>7</v>
      </c>
      <c r="F10606" t="s">
        <v>145</v>
      </c>
      <c r="G10606">
        <v>4</v>
      </c>
      <c r="H10606">
        <v>1.545714507</v>
      </c>
      <c r="I10606" t="s">
        <v>94</v>
      </c>
      <c r="J10606" t="s">
        <v>164</v>
      </c>
    </row>
    <row r="10607" spans="1:10">
      <c r="A10607" t="str">
        <f t="shared" si="165"/>
        <v>C712016AllSexNon-Maori7</v>
      </c>
      <c r="B10607">
        <v>2016</v>
      </c>
      <c r="C10607" t="s">
        <v>118</v>
      </c>
      <c r="D10607" t="s">
        <v>120</v>
      </c>
      <c r="E10607">
        <v>7</v>
      </c>
      <c r="F10607" t="s">
        <v>145</v>
      </c>
      <c r="G10607">
        <v>7</v>
      </c>
      <c r="H10607">
        <v>2.705000386</v>
      </c>
      <c r="I10607" t="s">
        <v>96</v>
      </c>
      <c r="J10607" t="s">
        <v>167</v>
      </c>
    </row>
    <row r="10608" spans="1:10">
      <c r="A10608" t="str">
        <f t="shared" si="165"/>
        <v>C722016AllSexNon-Maori7</v>
      </c>
      <c r="B10608">
        <v>2016</v>
      </c>
      <c r="C10608" t="s">
        <v>118</v>
      </c>
      <c r="D10608" t="s">
        <v>120</v>
      </c>
      <c r="E10608">
        <v>7</v>
      </c>
      <c r="F10608" t="s">
        <v>145</v>
      </c>
      <c r="G10608">
        <v>1</v>
      </c>
      <c r="H10608">
        <v>0.38642862700000002</v>
      </c>
      <c r="I10608" t="s">
        <v>168</v>
      </c>
      <c r="J10608" t="s">
        <v>169</v>
      </c>
    </row>
    <row r="10609" spans="1:10">
      <c r="A10609" t="str">
        <f t="shared" si="165"/>
        <v>C732016AllSexNon-Maori7</v>
      </c>
      <c r="B10609">
        <v>2016</v>
      </c>
      <c r="C10609" t="s">
        <v>118</v>
      </c>
      <c r="D10609" t="s">
        <v>120</v>
      </c>
      <c r="E10609">
        <v>7</v>
      </c>
      <c r="F10609" t="s">
        <v>145</v>
      </c>
      <c r="G10609">
        <v>18</v>
      </c>
      <c r="H10609">
        <v>6.9557152789999996</v>
      </c>
      <c r="I10609" t="s">
        <v>97</v>
      </c>
      <c r="J10609" t="s">
        <v>183</v>
      </c>
    </row>
    <row r="10610" spans="1:10">
      <c r="A10610" t="str">
        <f t="shared" si="165"/>
        <v>C762016AllSexNon-Maori7</v>
      </c>
      <c r="B10610">
        <v>2016</v>
      </c>
      <c r="C10610" t="s">
        <v>118</v>
      </c>
      <c r="D10610" t="s">
        <v>120</v>
      </c>
      <c r="E10610">
        <v>7</v>
      </c>
      <c r="F10610" t="s">
        <v>145</v>
      </c>
      <c r="G10610">
        <v>1</v>
      </c>
      <c r="H10610">
        <v>0.38642862700000002</v>
      </c>
      <c r="I10610" t="s">
        <v>231</v>
      </c>
      <c r="J10610" t="s">
        <v>232</v>
      </c>
    </row>
    <row r="10611" spans="1:10">
      <c r="A10611" t="str">
        <f t="shared" si="165"/>
        <v>C77-C792016AllSexNon-Maori7</v>
      </c>
      <c r="B10611">
        <v>2016</v>
      </c>
      <c r="C10611" t="s">
        <v>118</v>
      </c>
      <c r="D10611" t="s">
        <v>120</v>
      </c>
      <c r="E10611">
        <v>7</v>
      </c>
      <c r="F10611" t="s">
        <v>145</v>
      </c>
      <c r="G10611">
        <v>1</v>
      </c>
      <c r="H10611">
        <v>0.38642862700000002</v>
      </c>
      <c r="I10611" t="s">
        <v>215</v>
      </c>
      <c r="J10611" t="s">
        <v>216</v>
      </c>
    </row>
    <row r="10612" spans="1:10">
      <c r="A10612" t="str">
        <f t="shared" si="165"/>
        <v>C812016AllSexNon-Maori7</v>
      </c>
      <c r="B10612">
        <v>2016</v>
      </c>
      <c r="C10612" t="s">
        <v>118</v>
      </c>
      <c r="D10612" t="s">
        <v>120</v>
      </c>
      <c r="E10612">
        <v>7</v>
      </c>
      <c r="F10612" t="s">
        <v>145</v>
      </c>
      <c r="G10612">
        <v>6</v>
      </c>
      <c r="H10612">
        <v>2.3185717600000002</v>
      </c>
      <c r="I10612" t="s">
        <v>98</v>
      </c>
      <c r="J10612" t="s">
        <v>172</v>
      </c>
    </row>
    <row r="10613" spans="1:10">
      <c r="A10613" t="str">
        <f t="shared" si="165"/>
        <v>C82-C86, C962016AllSexNon-Maori7</v>
      </c>
      <c r="B10613">
        <v>2016</v>
      </c>
      <c r="C10613" t="s">
        <v>118</v>
      </c>
      <c r="D10613" t="s">
        <v>120</v>
      </c>
      <c r="E10613">
        <v>7</v>
      </c>
      <c r="F10613" t="s">
        <v>145</v>
      </c>
      <c r="G10613">
        <v>18</v>
      </c>
      <c r="H10613">
        <v>6.9557152789999996</v>
      </c>
      <c r="I10613" t="s">
        <v>99</v>
      </c>
      <c r="J10613" t="s">
        <v>173</v>
      </c>
    </row>
    <row r="10614" spans="1:10">
      <c r="A10614" t="str">
        <f t="shared" si="165"/>
        <v>C882016AllSexNon-Maori7</v>
      </c>
      <c r="B10614">
        <v>2016</v>
      </c>
      <c r="C10614" t="s">
        <v>118</v>
      </c>
      <c r="D10614" t="s">
        <v>120</v>
      </c>
      <c r="E10614">
        <v>7</v>
      </c>
      <c r="F10614" t="s">
        <v>145</v>
      </c>
      <c r="G10614">
        <v>1</v>
      </c>
      <c r="H10614">
        <v>0.38642862700000002</v>
      </c>
      <c r="I10614" t="s">
        <v>195</v>
      </c>
      <c r="J10614" t="s">
        <v>196</v>
      </c>
    </row>
    <row r="10615" spans="1:10">
      <c r="A10615" t="str">
        <f t="shared" si="165"/>
        <v>C91-C952016AllSexNon-Maori7</v>
      </c>
      <c r="B10615">
        <v>2016</v>
      </c>
      <c r="C10615" t="s">
        <v>118</v>
      </c>
      <c r="D10615" t="s">
        <v>120</v>
      </c>
      <c r="E10615">
        <v>7</v>
      </c>
      <c r="F10615" t="s">
        <v>145</v>
      </c>
      <c r="G10615">
        <v>6</v>
      </c>
      <c r="H10615">
        <v>2.3185717600000002</v>
      </c>
      <c r="I10615" t="s">
        <v>101</v>
      </c>
      <c r="J10615" t="s">
        <v>174</v>
      </c>
    </row>
    <row r="10616" spans="1:10">
      <c r="A10616" t="str">
        <f t="shared" si="165"/>
        <v>D45-D472016AllSexNon-Maori7</v>
      </c>
      <c r="B10616">
        <v>2016</v>
      </c>
      <c r="C10616" t="s">
        <v>118</v>
      </c>
      <c r="D10616" t="s">
        <v>120</v>
      </c>
      <c r="E10616">
        <v>7</v>
      </c>
      <c r="F10616" t="s">
        <v>145</v>
      </c>
      <c r="G10616">
        <v>2</v>
      </c>
      <c r="H10616">
        <v>0.77285725299999997</v>
      </c>
      <c r="I10616" t="s">
        <v>140</v>
      </c>
      <c r="J10616" t="s">
        <v>181</v>
      </c>
    </row>
    <row r="10617" spans="1:10">
      <c r="A10617" t="str">
        <f t="shared" si="165"/>
        <v>C00-C142017AllSexNon-Maori7</v>
      </c>
      <c r="B10617">
        <v>2017</v>
      </c>
      <c r="C10617" t="s">
        <v>118</v>
      </c>
      <c r="D10617" t="s">
        <v>120</v>
      </c>
      <c r="E10617">
        <v>7</v>
      </c>
      <c r="F10617" t="s">
        <v>145</v>
      </c>
      <c r="G10617">
        <v>7</v>
      </c>
      <c r="H10617">
        <v>2.5670174920000002</v>
      </c>
      <c r="I10617" t="s">
        <v>86</v>
      </c>
      <c r="J10617" t="s">
        <v>180</v>
      </c>
    </row>
    <row r="10618" spans="1:10">
      <c r="A10618" t="str">
        <f t="shared" si="165"/>
        <v>C18-C212017AllSexNon-Maori7</v>
      </c>
      <c r="B10618">
        <v>2017</v>
      </c>
      <c r="C10618" t="s">
        <v>118</v>
      </c>
      <c r="D10618" t="s">
        <v>120</v>
      </c>
      <c r="E10618">
        <v>7</v>
      </c>
      <c r="F10618" t="s">
        <v>145</v>
      </c>
      <c r="G10618">
        <v>32</v>
      </c>
      <c r="H10618">
        <v>11.734937110000001</v>
      </c>
      <c r="I10618" t="s">
        <v>89</v>
      </c>
      <c r="J10618" t="s">
        <v>182</v>
      </c>
    </row>
    <row r="10619" spans="1:10">
      <c r="A10619" t="str">
        <f t="shared" si="165"/>
        <v>C222017AllSexNon-Maori7</v>
      </c>
      <c r="B10619">
        <v>2017</v>
      </c>
      <c r="C10619" t="s">
        <v>118</v>
      </c>
      <c r="D10619" t="s">
        <v>120</v>
      </c>
      <c r="E10619">
        <v>7</v>
      </c>
      <c r="F10619" t="s">
        <v>145</v>
      </c>
      <c r="G10619">
        <v>1</v>
      </c>
      <c r="H10619">
        <v>0.36671678499999999</v>
      </c>
      <c r="I10619" t="s">
        <v>90</v>
      </c>
      <c r="J10619" t="s">
        <v>159</v>
      </c>
    </row>
    <row r="10620" spans="1:10">
      <c r="A10620" t="str">
        <f t="shared" si="165"/>
        <v>C242017AllSexNon-Maori7</v>
      </c>
      <c r="B10620">
        <v>2017</v>
      </c>
      <c r="C10620" t="s">
        <v>118</v>
      </c>
      <c r="D10620" t="s">
        <v>120</v>
      </c>
      <c r="E10620">
        <v>7</v>
      </c>
      <c r="F10620" t="s">
        <v>145</v>
      </c>
      <c r="G10620">
        <v>1</v>
      </c>
      <c r="H10620">
        <v>0.36671678499999999</v>
      </c>
      <c r="I10620" t="s">
        <v>220</v>
      </c>
      <c r="J10620" t="s">
        <v>221</v>
      </c>
    </row>
    <row r="10621" spans="1:10">
      <c r="A10621" t="str">
        <f t="shared" si="165"/>
        <v>C252017AllSexNon-Maori7</v>
      </c>
      <c r="B10621">
        <v>2017</v>
      </c>
      <c r="C10621" t="s">
        <v>118</v>
      </c>
      <c r="D10621" t="s">
        <v>120</v>
      </c>
      <c r="E10621">
        <v>7</v>
      </c>
      <c r="F10621" t="s">
        <v>145</v>
      </c>
      <c r="G10621">
        <v>2</v>
      </c>
      <c r="H10621">
        <v>0.73343356900000001</v>
      </c>
      <c r="I10621" t="s">
        <v>91</v>
      </c>
      <c r="J10621" t="s">
        <v>197</v>
      </c>
    </row>
    <row r="10622" spans="1:10">
      <c r="A10622" t="str">
        <f t="shared" si="165"/>
        <v>C33-C342017AllSexNon-Maori7</v>
      </c>
      <c r="B10622">
        <v>2017</v>
      </c>
      <c r="C10622" t="s">
        <v>118</v>
      </c>
      <c r="D10622" t="s">
        <v>120</v>
      </c>
      <c r="E10622">
        <v>7</v>
      </c>
      <c r="F10622" t="s">
        <v>145</v>
      </c>
      <c r="G10622">
        <v>2</v>
      </c>
      <c r="H10622">
        <v>0.73343356900000001</v>
      </c>
      <c r="I10622" t="s">
        <v>92</v>
      </c>
      <c r="J10622" t="s">
        <v>175</v>
      </c>
    </row>
    <row r="10623" spans="1:10">
      <c r="A10623" t="str">
        <f t="shared" si="165"/>
        <v>C432017AllSexNon-Maori7</v>
      </c>
      <c r="B10623">
        <v>2017</v>
      </c>
      <c r="C10623" t="s">
        <v>118</v>
      </c>
      <c r="D10623" t="s">
        <v>120</v>
      </c>
      <c r="E10623">
        <v>7</v>
      </c>
      <c r="F10623" t="s">
        <v>145</v>
      </c>
      <c r="G10623">
        <v>40</v>
      </c>
      <c r="H10623">
        <v>14.66867139</v>
      </c>
      <c r="I10623" t="s">
        <v>93</v>
      </c>
      <c r="J10623" t="s">
        <v>186</v>
      </c>
    </row>
    <row r="10624" spans="1:10">
      <c r="A10624" t="str">
        <f t="shared" si="165"/>
        <v>C442017AllSexNon-Maori7</v>
      </c>
      <c r="B10624">
        <v>2017</v>
      </c>
      <c r="C10624" t="s">
        <v>118</v>
      </c>
      <c r="D10624" t="s">
        <v>120</v>
      </c>
      <c r="E10624">
        <v>7</v>
      </c>
      <c r="F10624" t="s">
        <v>145</v>
      </c>
      <c r="G10624">
        <v>1</v>
      </c>
      <c r="H10624">
        <v>0.36671678499999999</v>
      </c>
      <c r="I10624" t="s">
        <v>176</v>
      </c>
      <c r="J10624" t="s">
        <v>177</v>
      </c>
    </row>
    <row r="10625" spans="1:10">
      <c r="A10625" t="str">
        <f t="shared" si="165"/>
        <v>C482017AllSexNon-Maori7</v>
      </c>
      <c r="B10625">
        <v>2017</v>
      </c>
      <c r="C10625" t="s">
        <v>118</v>
      </c>
      <c r="D10625" t="s">
        <v>120</v>
      </c>
      <c r="E10625">
        <v>7</v>
      </c>
      <c r="F10625" t="s">
        <v>145</v>
      </c>
      <c r="G10625">
        <v>2</v>
      </c>
      <c r="H10625">
        <v>0.73343356900000001</v>
      </c>
      <c r="I10625" t="s">
        <v>200</v>
      </c>
      <c r="J10625" t="s">
        <v>201</v>
      </c>
    </row>
    <row r="10626" spans="1:10">
      <c r="A10626" t="str">
        <f t="shared" si="165"/>
        <v>C492017AllSexNon-Maori7</v>
      </c>
      <c r="B10626">
        <v>2017</v>
      </c>
      <c r="C10626" t="s">
        <v>118</v>
      </c>
      <c r="D10626" t="s">
        <v>120</v>
      </c>
      <c r="E10626">
        <v>7</v>
      </c>
      <c r="F10626" t="s">
        <v>145</v>
      </c>
      <c r="G10626">
        <v>1</v>
      </c>
      <c r="H10626">
        <v>0.36671678499999999</v>
      </c>
      <c r="I10626" t="s">
        <v>162</v>
      </c>
      <c r="J10626" t="s">
        <v>163</v>
      </c>
    </row>
    <row r="10627" spans="1:10">
      <c r="A10627" t="str">
        <f t="shared" ref="A10627:A10690" si="166">I10627&amp;B10627&amp;C10627&amp;D10627&amp;E10627</f>
        <v>C502017AllSexNon-Maori7</v>
      </c>
      <c r="B10627">
        <v>2017</v>
      </c>
      <c r="C10627" t="s">
        <v>118</v>
      </c>
      <c r="D10627" t="s">
        <v>120</v>
      </c>
      <c r="E10627">
        <v>7</v>
      </c>
      <c r="F10627" t="s">
        <v>145</v>
      </c>
      <c r="G10627">
        <v>33</v>
      </c>
      <c r="H10627">
        <v>12.10165389</v>
      </c>
      <c r="I10627" t="s">
        <v>102</v>
      </c>
      <c r="J10627" t="s">
        <v>214</v>
      </c>
    </row>
    <row r="10628" spans="1:10">
      <c r="A10628" t="str">
        <f t="shared" si="166"/>
        <v>C532017AllSexNon-Maori7</v>
      </c>
      <c r="B10628">
        <v>2017</v>
      </c>
      <c r="C10628" t="s">
        <v>118</v>
      </c>
      <c r="D10628" t="s">
        <v>120</v>
      </c>
      <c r="E10628">
        <v>7</v>
      </c>
      <c r="F10628" t="s">
        <v>145</v>
      </c>
      <c r="G10628">
        <v>17</v>
      </c>
      <c r="H10628">
        <v>6.2341853389999997</v>
      </c>
      <c r="I10628" t="s">
        <v>103</v>
      </c>
      <c r="J10628" t="s">
        <v>235</v>
      </c>
    </row>
    <row r="10629" spans="1:10">
      <c r="A10629" t="str">
        <f t="shared" si="166"/>
        <v>C54-C552017AllSexNon-Maori7</v>
      </c>
      <c r="B10629">
        <v>2017</v>
      </c>
      <c r="C10629" t="s">
        <v>118</v>
      </c>
      <c r="D10629" t="s">
        <v>120</v>
      </c>
      <c r="E10629">
        <v>7</v>
      </c>
      <c r="F10629" t="s">
        <v>145</v>
      </c>
      <c r="G10629">
        <v>3</v>
      </c>
      <c r="H10629">
        <v>1.1001503539999999</v>
      </c>
      <c r="I10629" t="s">
        <v>104</v>
      </c>
      <c r="J10629" t="s">
        <v>234</v>
      </c>
    </row>
    <row r="10630" spans="1:10">
      <c r="A10630" t="str">
        <f t="shared" si="166"/>
        <v>C56-C572017AllSexNon-Maori7</v>
      </c>
      <c r="B10630">
        <v>2017</v>
      </c>
      <c r="C10630" t="s">
        <v>118</v>
      </c>
      <c r="D10630" t="s">
        <v>120</v>
      </c>
      <c r="E10630">
        <v>7</v>
      </c>
      <c r="F10630" t="s">
        <v>145</v>
      </c>
      <c r="G10630">
        <v>4</v>
      </c>
      <c r="H10630">
        <v>1.4668671390000001</v>
      </c>
      <c r="I10630" t="s">
        <v>105</v>
      </c>
      <c r="J10630" t="s">
        <v>233</v>
      </c>
    </row>
    <row r="10631" spans="1:10">
      <c r="A10631" t="str">
        <f t="shared" si="166"/>
        <v>C622017AllSexNon-Maori7</v>
      </c>
      <c r="B10631">
        <v>2017</v>
      </c>
      <c r="C10631" t="s">
        <v>118</v>
      </c>
      <c r="D10631" t="s">
        <v>120</v>
      </c>
      <c r="E10631">
        <v>7</v>
      </c>
      <c r="F10631" t="s">
        <v>145</v>
      </c>
      <c r="G10631">
        <v>25</v>
      </c>
      <c r="H10631">
        <v>9.1679196160000007</v>
      </c>
      <c r="I10631" t="s">
        <v>108</v>
      </c>
      <c r="J10631" t="s">
        <v>187</v>
      </c>
    </row>
    <row r="10632" spans="1:10">
      <c r="A10632" t="str">
        <f t="shared" si="166"/>
        <v>C64-C66, C682017AllSexNon-Maori7</v>
      </c>
      <c r="B10632">
        <v>2017</v>
      </c>
      <c r="C10632" t="s">
        <v>118</v>
      </c>
      <c r="D10632" t="s">
        <v>120</v>
      </c>
      <c r="E10632">
        <v>7</v>
      </c>
      <c r="F10632" t="s">
        <v>145</v>
      </c>
      <c r="G10632">
        <v>2</v>
      </c>
      <c r="H10632">
        <v>0.73343356900000001</v>
      </c>
      <c r="I10632" t="s">
        <v>94</v>
      </c>
      <c r="J10632" t="s">
        <v>164</v>
      </c>
    </row>
    <row r="10633" spans="1:10">
      <c r="A10633" t="str">
        <f t="shared" si="166"/>
        <v>C712017AllSexNon-Maori7</v>
      </c>
      <c r="B10633">
        <v>2017</v>
      </c>
      <c r="C10633" t="s">
        <v>118</v>
      </c>
      <c r="D10633" t="s">
        <v>120</v>
      </c>
      <c r="E10633">
        <v>7</v>
      </c>
      <c r="F10633" t="s">
        <v>145</v>
      </c>
      <c r="G10633">
        <v>15</v>
      </c>
      <c r="H10633">
        <v>5.5007517689999998</v>
      </c>
      <c r="I10633" t="s">
        <v>96</v>
      </c>
      <c r="J10633" t="s">
        <v>167</v>
      </c>
    </row>
    <row r="10634" spans="1:10">
      <c r="A10634" t="str">
        <f t="shared" si="166"/>
        <v>C732017AllSexNon-Maori7</v>
      </c>
      <c r="B10634">
        <v>2017</v>
      </c>
      <c r="C10634" t="s">
        <v>118</v>
      </c>
      <c r="D10634" t="s">
        <v>120</v>
      </c>
      <c r="E10634">
        <v>7</v>
      </c>
      <c r="F10634" t="s">
        <v>145</v>
      </c>
      <c r="G10634">
        <v>28</v>
      </c>
      <c r="H10634">
        <v>10.268069970000001</v>
      </c>
      <c r="I10634" t="s">
        <v>97</v>
      </c>
      <c r="J10634" t="s">
        <v>183</v>
      </c>
    </row>
    <row r="10635" spans="1:10">
      <c r="A10635" t="str">
        <f t="shared" si="166"/>
        <v>C742017AllSexNon-Maori7</v>
      </c>
      <c r="B10635">
        <v>2017</v>
      </c>
      <c r="C10635" t="s">
        <v>118</v>
      </c>
      <c r="D10635" t="s">
        <v>120</v>
      </c>
      <c r="E10635">
        <v>7</v>
      </c>
      <c r="F10635" t="s">
        <v>145</v>
      </c>
      <c r="G10635">
        <v>2</v>
      </c>
      <c r="H10635">
        <v>0.73343356900000001</v>
      </c>
      <c r="I10635" t="s">
        <v>170</v>
      </c>
      <c r="J10635" t="s">
        <v>171</v>
      </c>
    </row>
    <row r="10636" spans="1:10">
      <c r="A10636" t="str">
        <f t="shared" si="166"/>
        <v>C77-C792017AllSexNon-Maori7</v>
      </c>
      <c r="B10636">
        <v>2017</v>
      </c>
      <c r="C10636" t="s">
        <v>118</v>
      </c>
      <c r="D10636" t="s">
        <v>120</v>
      </c>
      <c r="E10636">
        <v>7</v>
      </c>
      <c r="F10636" t="s">
        <v>145</v>
      </c>
      <c r="G10636">
        <v>1</v>
      </c>
      <c r="H10636">
        <v>0.36671678499999999</v>
      </c>
      <c r="I10636" t="s">
        <v>215</v>
      </c>
      <c r="J10636" t="s">
        <v>216</v>
      </c>
    </row>
    <row r="10637" spans="1:10">
      <c r="A10637" t="str">
        <f t="shared" si="166"/>
        <v>C812017AllSexNon-Maori7</v>
      </c>
      <c r="B10637">
        <v>2017</v>
      </c>
      <c r="C10637" t="s">
        <v>118</v>
      </c>
      <c r="D10637" t="s">
        <v>120</v>
      </c>
      <c r="E10637">
        <v>7</v>
      </c>
      <c r="F10637" t="s">
        <v>145</v>
      </c>
      <c r="G10637">
        <v>2</v>
      </c>
      <c r="H10637">
        <v>0.73343356900000001</v>
      </c>
      <c r="I10637" t="s">
        <v>98</v>
      </c>
      <c r="J10637" t="s">
        <v>172</v>
      </c>
    </row>
    <row r="10638" spans="1:10">
      <c r="A10638" t="str">
        <f t="shared" si="166"/>
        <v>C82-C86, C962017AllSexNon-Maori7</v>
      </c>
      <c r="B10638">
        <v>2017</v>
      </c>
      <c r="C10638" t="s">
        <v>118</v>
      </c>
      <c r="D10638" t="s">
        <v>120</v>
      </c>
      <c r="E10638">
        <v>7</v>
      </c>
      <c r="F10638" t="s">
        <v>145</v>
      </c>
      <c r="G10638">
        <v>11</v>
      </c>
      <c r="H10638">
        <v>4.0338846310000003</v>
      </c>
      <c r="I10638" t="s">
        <v>99</v>
      </c>
      <c r="J10638" t="s">
        <v>173</v>
      </c>
    </row>
    <row r="10639" spans="1:10">
      <c r="A10639" t="str">
        <f t="shared" si="166"/>
        <v>C902017AllSexNon-Maori7</v>
      </c>
      <c r="B10639">
        <v>2017</v>
      </c>
      <c r="C10639" t="s">
        <v>118</v>
      </c>
      <c r="D10639" t="s">
        <v>120</v>
      </c>
      <c r="E10639">
        <v>7</v>
      </c>
      <c r="F10639" t="s">
        <v>145</v>
      </c>
      <c r="G10639">
        <v>1</v>
      </c>
      <c r="H10639">
        <v>0.36671678499999999</v>
      </c>
      <c r="I10639" t="s">
        <v>100</v>
      </c>
      <c r="J10639" t="s">
        <v>205</v>
      </c>
    </row>
    <row r="10640" spans="1:10">
      <c r="A10640" t="str">
        <f t="shared" si="166"/>
        <v>C91-C952017AllSexNon-Maori7</v>
      </c>
      <c r="B10640">
        <v>2017</v>
      </c>
      <c r="C10640" t="s">
        <v>118</v>
      </c>
      <c r="D10640" t="s">
        <v>120</v>
      </c>
      <c r="E10640">
        <v>7</v>
      </c>
      <c r="F10640" t="s">
        <v>145</v>
      </c>
      <c r="G10640">
        <v>6</v>
      </c>
      <c r="H10640">
        <v>2.2003007079999999</v>
      </c>
      <c r="I10640" t="s">
        <v>101</v>
      </c>
      <c r="J10640" t="s">
        <v>174</v>
      </c>
    </row>
    <row r="10641" spans="1:10">
      <c r="A10641" t="str">
        <f t="shared" si="166"/>
        <v>D45-D472017AllSexNon-Maori7</v>
      </c>
      <c r="B10641">
        <v>2017</v>
      </c>
      <c r="C10641" t="s">
        <v>118</v>
      </c>
      <c r="D10641" t="s">
        <v>120</v>
      </c>
      <c r="E10641">
        <v>7</v>
      </c>
      <c r="F10641" t="s">
        <v>145</v>
      </c>
      <c r="G10641">
        <v>3</v>
      </c>
      <c r="H10641">
        <v>1.1001503539999999</v>
      </c>
      <c r="I10641" t="s">
        <v>140</v>
      </c>
      <c r="J10641" t="s">
        <v>181</v>
      </c>
    </row>
    <row r="10642" spans="1:10">
      <c r="A10642" t="str">
        <f t="shared" si="166"/>
        <v>C00-C142015AllSexNon-Maori8</v>
      </c>
      <c r="B10642">
        <v>2015</v>
      </c>
      <c r="C10642" t="s">
        <v>118</v>
      </c>
      <c r="D10642" t="s">
        <v>120</v>
      </c>
      <c r="E10642">
        <v>8</v>
      </c>
      <c r="F10642" t="s">
        <v>146</v>
      </c>
      <c r="G10642">
        <v>6</v>
      </c>
      <c r="H10642">
        <v>2.552105487</v>
      </c>
      <c r="I10642" t="s">
        <v>86</v>
      </c>
      <c r="J10642" t="s">
        <v>180</v>
      </c>
    </row>
    <row r="10643" spans="1:10">
      <c r="A10643" t="str">
        <f t="shared" si="166"/>
        <v>C152015AllSexNon-Maori8</v>
      </c>
      <c r="B10643">
        <v>2015</v>
      </c>
      <c r="C10643" t="s">
        <v>118</v>
      </c>
      <c r="D10643" t="s">
        <v>120</v>
      </c>
      <c r="E10643">
        <v>8</v>
      </c>
      <c r="F10643" t="s">
        <v>146</v>
      </c>
      <c r="G10643">
        <v>1</v>
      </c>
      <c r="H10643">
        <v>0.425350915</v>
      </c>
      <c r="I10643" t="s">
        <v>87</v>
      </c>
      <c r="J10643" t="s">
        <v>217</v>
      </c>
    </row>
    <row r="10644" spans="1:10">
      <c r="A10644" t="str">
        <f t="shared" si="166"/>
        <v>C162015AllSexNon-Maori8</v>
      </c>
      <c r="B10644">
        <v>2015</v>
      </c>
      <c r="C10644" t="s">
        <v>118</v>
      </c>
      <c r="D10644" t="s">
        <v>120</v>
      </c>
      <c r="E10644">
        <v>8</v>
      </c>
      <c r="F10644" t="s">
        <v>146</v>
      </c>
      <c r="G10644">
        <v>4</v>
      </c>
      <c r="H10644">
        <v>1.701403658</v>
      </c>
      <c r="I10644" t="s">
        <v>88</v>
      </c>
      <c r="J10644" t="s">
        <v>188</v>
      </c>
    </row>
    <row r="10645" spans="1:10">
      <c r="A10645" t="str">
        <f t="shared" si="166"/>
        <v>C172015AllSexNon-Maori8</v>
      </c>
      <c r="B10645">
        <v>2015</v>
      </c>
      <c r="C10645" t="s">
        <v>118</v>
      </c>
      <c r="D10645" t="s">
        <v>120</v>
      </c>
      <c r="E10645">
        <v>8</v>
      </c>
      <c r="F10645" t="s">
        <v>146</v>
      </c>
      <c r="G10645">
        <v>2</v>
      </c>
      <c r="H10645">
        <v>0.85070182900000002</v>
      </c>
      <c r="I10645" t="s">
        <v>208</v>
      </c>
      <c r="J10645" t="s">
        <v>209</v>
      </c>
    </row>
    <row r="10646" spans="1:10">
      <c r="A10646" t="str">
        <f t="shared" si="166"/>
        <v>C18-C212015AllSexNon-Maori8</v>
      </c>
      <c r="B10646">
        <v>2015</v>
      </c>
      <c r="C10646" t="s">
        <v>118</v>
      </c>
      <c r="D10646" t="s">
        <v>120</v>
      </c>
      <c r="E10646">
        <v>8</v>
      </c>
      <c r="F10646" t="s">
        <v>146</v>
      </c>
      <c r="G10646">
        <v>34</v>
      </c>
      <c r="H10646">
        <v>14.46193109</v>
      </c>
      <c r="I10646" t="s">
        <v>89</v>
      </c>
      <c r="J10646" t="s">
        <v>182</v>
      </c>
    </row>
    <row r="10647" spans="1:10">
      <c r="A10647" t="str">
        <f t="shared" si="166"/>
        <v>C222015AllSexNon-Maori8</v>
      </c>
      <c r="B10647">
        <v>2015</v>
      </c>
      <c r="C10647" t="s">
        <v>118</v>
      </c>
      <c r="D10647" t="s">
        <v>120</v>
      </c>
      <c r="E10647">
        <v>8</v>
      </c>
      <c r="F10647" t="s">
        <v>146</v>
      </c>
      <c r="G10647">
        <v>3</v>
      </c>
      <c r="H10647">
        <v>1.276052744</v>
      </c>
      <c r="I10647" t="s">
        <v>90</v>
      </c>
      <c r="J10647" t="s">
        <v>159</v>
      </c>
    </row>
    <row r="10648" spans="1:10">
      <c r="A10648" t="str">
        <f t="shared" si="166"/>
        <v>C232015AllSexNon-Maori8</v>
      </c>
      <c r="B10648">
        <v>2015</v>
      </c>
      <c r="C10648" t="s">
        <v>118</v>
      </c>
      <c r="D10648" t="s">
        <v>120</v>
      </c>
      <c r="E10648">
        <v>8</v>
      </c>
      <c r="F10648" t="s">
        <v>146</v>
      </c>
      <c r="G10648">
        <v>1</v>
      </c>
      <c r="H10648">
        <v>0.425350915</v>
      </c>
      <c r="I10648" t="s">
        <v>227</v>
      </c>
      <c r="J10648" t="s">
        <v>228</v>
      </c>
    </row>
    <row r="10649" spans="1:10">
      <c r="A10649" t="str">
        <f t="shared" si="166"/>
        <v>C252015AllSexNon-Maori8</v>
      </c>
      <c r="B10649">
        <v>2015</v>
      </c>
      <c r="C10649" t="s">
        <v>118</v>
      </c>
      <c r="D10649" t="s">
        <v>120</v>
      </c>
      <c r="E10649">
        <v>8</v>
      </c>
      <c r="F10649" t="s">
        <v>146</v>
      </c>
      <c r="G10649">
        <v>6</v>
      </c>
      <c r="H10649">
        <v>2.552105487</v>
      </c>
      <c r="I10649" t="s">
        <v>91</v>
      </c>
      <c r="J10649" t="s">
        <v>197</v>
      </c>
    </row>
    <row r="10650" spans="1:10">
      <c r="A10650" t="str">
        <f t="shared" si="166"/>
        <v>C302015AllSexNon-Maori8</v>
      </c>
      <c r="B10650">
        <v>2015</v>
      </c>
      <c r="C10650" t="s">
        <v>118</v>
      </c>
      <c r="D10650" t="s">
        <v>120</v>
      </c>
      <c r="E10650">
        <v>8</v>
      </c>
      <c r="F10650" t="s">
        <v>146</v>
      </c>
      <c r="G10650">
        <v>1</v>
      </c>
      <c r="H10650">
        <v>0.425350915</v>
      </c>
      <c r="I10650" t="s">
        <v>210</v>
      </c>
      <c r="J10650" t="s">
        <v>211</v>
      </c>
    </row>
    <row r="10651" spans="1:10">
      <c r="A10651" t="str">
        <f t="shared" si="166"/>
        <v>C33-C342015AllSexNon-Maori8</v>
      </c>
      <c r="B10651">
        <v>2015</v>
      </c>
      <c r="C10651" t="s">
        <v>118</v>
      </c>
      <c r="D10651" t="s">
        <v>120</v>
      </c>
      <c r="E10651">
        <v>8</v>
      </c>
      <c r="F10651" t="s">
        <v>146</v>
      </c>
      <c r="G10651">
        <v>5</v>
      </c>
      <c r="H10651">
        <v>2.1267545729999999</v>
      </c>
      <c r="I10651" t="s">
        <v>92</v>
      </c>
      <c r="J10651" t="s">
        <v>175</v>
      </c>
    </row>
    <row r="10652" spans="1:10">
      <c r="A10652" t="str">
        <f t="shared" si="166"/>
        <v>C382015AllSexNon-Maori8</v>
      </c>
      <c r="B10652">
        <v>2015</v>
      </c>
      <c r="C10652" t="s">
        <v>118</v>
      </c>
      <c r="D10652" t="s">
        <v>120</v>
      </c>
      <c r="E10652">
        <v>8</v>
      </c>
      <c r="F10652" t="s">
        <v>146</v>
      </c>
      <c r="G10652">
        <v>1</v>
      </c>
      <c r="H10652">
        <v>0.425350915</v>
      </c>
      <c r="I10652" t="s">
        <v>191</v>
      </c>
      <c r="J10652" t="s">
        <v>192</v>
      </c>
    </row>
    <row r="10653" spans="1:10">
      <c r="A10653" t="str">
        <f t="shared" si="166"/>
        <v>C40-C412015AllSexNon-Maori8</v>
      </c>
      <c r="B10653">
        <v>2015</v>
      </c>
      <c r="C10653" t="s">
        <v>118</v>
      </c>
      <c r="D10653" t="s">
        <v>120</v>
      </c>
      <c r="E10653">
        <v>8</v>
      </c>
      <c r="F10653" t="s">
        <v>146</v>
      </c>
      <c r="G10653">
        <v>1</v>
      </c>
      <c r="H10653">
        <v>0.425350915</v>
      </c>
      <c r="I10653" t="s">
        <v>160</v>
      </c>
      <c r="J10653" t="s">
        <v>161</v>
      </c>
    </row>
    <row r="10654" spans="1:10">
      <c r="A10654" t="str">
        <f t="shared" si="166"/>
        <v>C432015AllSexNon-Maori8</v>
      </c>
      <c r="B10654">
        <v>2015</v>
      </c>
      <c r="C10654" t="s">
        <v>118</v>
      </c>
      <c r="D10654" t="s">
        <v>120</v>
      </c>
      <c r="E10654">
        <v>8</v>
      </c>
      <c r="F10654" t="s">
        <v>146</v>
      </c>
      <c r="G10654">
        <v>55</v>
      </c>
      <c r="H10654">
        <v>23.394300300000001</v>
      </c>
      <c r="I10654" t="s">
        <v>93</v>
      </c>
      <c r="J10654" t="s">
        <v>186</v>
      </c>
    </row>
    <row r="10655" spans="1:10">
      <c r="A10655" t="str">
        <f t="shared" si="166"/>
        <v>C442015AllSexNon-Maori8</v>
      </c>
      <c r="B10655">
        <v>2015</v>
      </c>
      <c r="C10655" t="s">
        <v>118</v>
      </c>
      <c r="D10655" t="s">
        <v>120</v>
      </c>
      <c r="E10655">
        <v>8</v>
      </c>
      <c r="F10655" t="s">
        <v>146</v>
      </c>
      <c r="G10655">
        <v>1</v>
      </c>
      <c r="H10655">
        <v>0.425350915</v>
      </c>
      <c r="I10655" t="s">
        <v>176</v>
      </c>
      <c r="J10655" t="s">
        <v>177</v>
      </c>
    </row>
    <row r="10656" spans="1:10">
      <c r="A10656" t="str">
        <f t="shared" si="166"/>
        <v>C482015AllSexNon-Maori8</v>
      </c>
      <c r="B10656">
        <v>2015</v>
      </c>
      <c r="C10656" t="s">
        <v>118</v>
      </c>
      <c r="D10656" t="s">
        <v>120</v>
      </c>
      <c r="E10656">
        <v>8</v>
      </c>
      <c r="F10656" t="s">
        <v>146</v>
      </c>
      <c r="G10656">
        <v>1</v>
      </c>
      <c r="H10656">
        <v>0.425350915</v>
      </c>
      <c r="I10656" t="s">
        <v>200</v>
      </c>
      <c r="J10656" t="s">
        <v>201</v>
      </c>
    </row>
    <row r="10657" spans="1:10">
      <c r="A10657" t="str">
        <f t="shared" si="166"/>
        <v>C492015AllSexNon-Maori8</v>
      </c>
      <c r="B10657">
        <v>2015</v>
      </c>
      <c r="C10657" t="s">
        <v>118</v>
      </c>
      <c r="D10657" t="s">
        <v>120</v>
      </c>
      <c r="E10657">
        <v>8</v>
      </c>
      <c r="F10657" t="s">
        <v>146</v>
      </c>
      <c r="G10657">
        <v>5</v>
      </c>
      <c r="H10657">
        <v>2.1267545729999999</v>
      </c>
      <c r="I10657" t="s">
        <v>162</v>
      </c>
      <c r="J10657" t="s">
        <v>163</v>
      </c>
    </row>
    <row r="10658" spans="1:10">
      <c r="A10658" t="str">
        <f t="shared" si="166"/>
        <v>C502015AllSexNon-Maori8</v>
      </c>
      <c r="B10658">
        <v>2015</v>
      </c>
      <c r="C10658" t="s">
        <v>118</v>
      </c>
      <c r="D10658" t="s">
        <v>120</v>
      </c>
      <c r="E10658">
        <v>8</v>
      </c>
      <c r="F10658" t="s">
        <v>146</v>
      </c>
      <c r="G10658">
        <v>83</v>
      </c>
      <c r="H10658">
        <v>35.304125900000003</v>
      </c>
      <c r="I10658" t="s">
        <v>102</v>
      </c>
      <c r="J10658" t="s">
        <v>214</v>
      </c>
    </row>
    <row r="10659" spans="1:10">
      <c r="A10659" t="str">
        <f t="shared" si="166"/>
        <v>C512015AllSexNon-Maori8</v>
      </c>
      <c r="B10659">
        <v>2015</v>
      </c>
      <c r="C10659" t="s">
        <v>118</v>
      </c>
      <c r="D10659" t="s">
        <v>120</v>
      </c>
      <c r="E10659">
        <v>8</v>
      </c>
      <c r="F10659" t="s">
        <v>146</v>
      </c>
      <c r="G10659">
        <v>1</v>
      </c>
      <c r="H10659">
        <v>0.425350915</v>
      </c>
      <c r="I10659" t="s">
        <v>106</v>
      </c>
      <c r="J10659" t="s">
        <v>238</v>
      </c>
    </row>
    <row r="10660" spans="1:10">
      <c r="A10660" t="str">
        <f t="shared" si="166"/>
        <v>C532015AllSexNon-Maori8</v>
      </c>
      <c r="B10660">
        <v>2015</v>
      </c>
      <c r="C10660" t="s">
        <v>118</v>
      </c>
      <c r="D10660" t="s">
        <v>120</v>
      </c>
      <c r="E10660">
        <v>8</v>
      </c>
      <c r="F10660" t="s">
        <v>146</v>
      </c>
      <c r="G10660">
        <v>12</v>
      </c>
      <c r="H10660">
        <v>5.1042109739999999</v>
      </c>
      <c r="I10660" t="s">
        <v>103</v>
      </c>
      <c r="J10660" t="s">
        <v>235</v>
      </c>
    </row>
    <row r="10661" spans="1:10">
      <c r="A10661" t="str">
        <f t="shared" si="166"/>
        <v>C54-C552015AllSexNon-Maori8</v>
      </c>
      <c r="B10661">
        <v>2015</v>
      </c>
      <c r="C10661" t="s">
        <v>118</v>
      </c>
      <c r="D10661" t="s">
        <v>120</v>
      </c>
      <c r="E10661">
        <v>8</v>
      </c>
      <c r="F10661" t="s">
        <v>146</v>
      </c>
      <c r="G10661">
        <v>10</v>
      </c>
      <c r="H10661">
        <v>4.2535091449999998</v>
      </c>
      <c r="I10661" t="s">
        <v>104</v>
      </c>
      <c r="J10661" t="s">
        <v>234</v>
      </c>
    </row>
    <row r="10662" spans="1:10">
      <c r="A10662" t="str">
        <f t="shared" si="166"/>
        <v>C56-C572015AllSexNon-Maori8</v>
      </c>
      <c r="B10662">
        <v>2015</v>
      </c>
      <c r="C10662" t="s">
        <v>118</v>
      </c>
      <c r="D10662" t="s">
        <v>120</v>
      </c>
      <c r="E10662">
        <v>8</v>
      </c>
      <c r="F10662" t="s">
        <v>146</v>
      </c>
      <c r="G10662">
        <v>5</v>
      </c>
      <c r="H10662">
        <v>2.1267545729999999</v>
      </c>
      <c r="I10662" t="s">
        <v>105</v>
      </c>
      <c r="J10662" t="s">
        <v>233</v>
      </c>
    </row>
    <row r="10663" spans="1:10">
      <c r="A10663" t="str">
        <f t="shared" si="166"/>
        <v>C602015AllSexNon-Maori8</v>
      </c>
      <c r="B10663">
        <v>2015</v>
      </c>
      <c r="C10663" t="s">
        <v>118</v>
      </c>
      <c r="D10663" t="s">
        <v>120</v>
      </c>
      <c r="E10663">
        <v>8</v>
      </c>
      <c r="F10663" t="s">
        <v>146</v>
      </c>
      <c r="G10663">
        <v>1</v>
      </c>
      <c r="H10663">
        <v>0.425350915</v>
      </c>
      <c r="I10663" t="s">
        <v>222</v>
      </c>
      <c r="J10663" t="s">
        <v>223</v>
      </c>
    </row>
    <row r="10664" spans="1:10">
      <c r="A10664" t="str">
        <f t="shared" si="166"/>
        <v>C612015AllSexNon-Maori8</v>
      </c>
      <c r="B10664">
        <v>2015</v>
      </c>
      <c r="C10664" t="s">
        <v>118</v>
      </c>
      <c r="D10664" t="s">
        <v>120</v>
      </c>
      <c r="E10664">
        <v>8</v>
      </c>
      <c r="F10664" t="s">
        <v>146</v>
      </c>
      <c r="G10664">
        <v>3</v>
      </c>
      <c r="H10664">
        <v>1.276052744</v>
      </c>
      <c r="I10664" t="s">
        <v>107</v>
      </c>
      <c r="J10664" t="s">
        <v>202</v>
      </c>
    </row>
    <row r="10665" spans="1:10">
      <c r="A10665" t="str">
        <f t="shared" si="166"/>
        <v>C622015AllSexNon-Maori8</v>
      </c>
      <c r="B10665">
        <v>2015</v>
      </c>
      <c r="C10665" t="s">
        <v>118</v>
      </c>
      <c r="D10665" t="s">
        <v>120</v>
      </c>
      <c r="E10665">
        <v>8</v>
      </c>
      <c r="F10665" t="s">
        <v>146</v>
      </c>
      <c r="G10665">
        <v>24</v>
      </c>
      <c r="H10665">
        <v>10.20842195</v>
      </c>
      <c r="I10665" t="s">
        <v>108</v>
      </c>
      <c r="J10665" t="s">
        <v>187</v>
      </c>
    </row>
    <row r="10666" spans="1:10">
      <c r="A10666" t="str">
        <f t="shared" si="166"/>
        <v>C64-C66, C682015AllSexNon-Maori8</v>
      </c>
      <c r="B10666">
        <v>2015</v>
      </c>
      <c r="C10666" t="s">
        <v>118</v>
      </c>
      <c r="D10666" t="s">
        <v>120</v>
      </c>
      <c r="E10666">
        <v>8</v>
      </c>
      <c r="F10666" t="s">
        <v>146</v>
      </c>
      <c r="G10666">
        <v>5</v>
      </c>
      <c r="H10666">
        <v>2.1267545729999999</v>
      </c>
      <c r="I10666" t="s">
        <v>94</v>
      </c>
      <c r="J10666" t="s">
        <v>164</v>
      </c>
    </row>
    <row r="10667" spans="1:10">
      <c r="A10667" t="str">
        <f t="shared" si="166"/>
        <v>C692015AllSexNon-Maori8</v>
      </c>
      <c r="B10667">
        <v>2015</v>
      </c>
      <c r="C10667" t="s">
        <v>118</v>
      </c>
      <c r="D10667" t="s">
        <v>120</v>
      </c>
      <c r="E10667">
        <v>8</v>
      </c>
      <c r="F10667" t="s">
        <v>146</v>
      </c>
      <c r="G10667">
        <v>2</v>
      </c>
      <c r="H10667">
        <v>0.85070182900000002</v>
      </c>
      <c r="I10667" t="s">
        <v>165</v>
      </c>
      <c r="J10667" t="s">
        <v>166</v>
      </c>
    </row>
    <row r="10668" spans="1:10">
      <c r="A10668" t="str">
        <f t="shared" si="166"/>
        <v>C712015AllSexNon-Maori8</v>
      </c>
      <c r="B10668">
        <v>2015</v>
      </c>
      <c r="C10668" t="s">
        <v>118</v>
      </c>
      <c r="D10668" t="s">
        <v>120</v>
      </c>
      <c r="E10668">
        <v>8</v>
      </c>
      <c r="F10668" t="s">
        <v>146</v>
      </c>
      <c r="G10668">
        <v>9</v>
      </c>
      <c r="H10668">
        <v>3.8281582310000002</v>
      </c>
      <c r="I10668" t="s">
        <v>96</v>
      </c>
      <c r="J10668" t="s">
        <v>167</v>
      </c>
    </row>
    <row r="10669" spans="1:10">
      <c r="A10669" t="str">
        <f t="shared" si="166"/>
        <v>C732015AllSexNon-Maori8</v>
      </c>
      <c r="B10669">
        <v>2015</v>
      </c>
      <c r="C10669" t="s">
        <v>118</v>
      </c>
      <c r="D10669" t="s">
        <v>120</v>
      </c>
      <c r="E10669">
        <v>8</v>
      </c>
      <c r="F10669" t="s">
        <v>146</v>
      </c>
      <c r="G10669">
        <v>26</v>
      </c>
      <c r="H10669">
        <v>11.05912378</v>
      </c>
      <c r="I10669" t="s">
        <v>97</v>
      </c>
      <c r="J10669" t="s">
        <v>183</v>
      </c>
    </row>
    <row r="10670" spans="1:10">
      <c r="A10670" t="str">
        <f t="shared" si="166"/>
        <v>C77-C792015AllSexNon-Maori8</v>
      </c>
      <c r="B10670">
        <v>2015</v>
      </c>
      <c r="C10670" t="s">
        <v>118</v>
      </c>
      <c r="D10670" t="s">
        <v>120</v>
      </c>
      <c r="E10670">
        <v>8</v>
      </c>
      <c r="F10670" t="s">
        <v>146</v>
      </c>
      <c r="G10670">
        <v>2</v>
      </c>
      <c r="H10670">
        <v>0.85070182900000002</v>
      </c>
      <c r="I10670" t="s">
        <v>215</v>
      </c>
      <c r="J10670" t="s">
        <v>216</v>
      </c>
    </row>
    <row r="10671" spans="1:10">
      <c r="A10671" t="str">
        <f t="shared" si="166"/>
        <v>C812015AllSexNon-Maori8</v>
      </c>
      <c r="B10671">
        <v>2015</v>
      </c>
      <c r="C10671" t="s">
        <v>118</v>
      </c>
      <c r="D10671" t="s">
        <v>120</v>
      </c>
      <c r="E10671">
        <v>8</v>
      </c>
      <c r="F10671" t="s">
        <v>146</v>
      </c>
      <c r="G10671">
        <v>6</v>
      </c>
      <c r="H10671">
        <v>2.552105487</v>
      </c>
      <c r="I10671" t="s">
        <v>98</v>
      </c>
      <c r="J10671" t="s">
        <v>172</v>
      </c>
    </row>
    <row r="10672" spans="1:10">
      <c r="A10672" t="str">
        <f t="shared" si="166"/>
        <v>C82-C86, C962015AllSexNon-Maori8</v>
      </c>
      <c r="B10672">
        <v>2015</v>
      </c>
      <c r="C10672" t="s">
        <v>118</v>
      </c>
      <c r="D10672" t="s">
        <v>120</v>
      </c>
      <c r="E10672">
        <v>8</v>
      </c>
      <c r="F10672" t="s">
        <v>146</v>
      </c>
      <c r="G10672">
        <v>8</v>
      </c>
      <c r="H10672">
        <v>3.4028073160000001</v>
      </c>
      <c r="I10672" t="s">
        <v>99</v>
      </c>
      <c r="J10672" t="s">
        <v>173</v>
      </c>
    </row>
    <row r="10673" spans="1:10">
      <c r="A10673" t="str">
        <f t="shared" si="166"/>
        <v>C882015AllSexNon-Maori8</v>
      </c>
      <c r="B10673">
        <v>2015</v>
      </c>
      <c r="C10673" t="s">
        <v>118</v>
      </c>
      <c r="D10673" t="s">
        <v>120</v>
      </c>
      <c r="E10673">
        <v>8</v>
      </c>
      <c r="F10673" t="s">
        <v>146</v>
      </c>
      <c r="G10673">
        <v>1</v>
      </c>
      <c r="H10673">
        <v>0.425350915</v>
      </c>
      <c r="I10673" t="s">
        <v>195</v>
      </c>
      <c r="J10673" t="s">
        <v>196</v>
      </c>
    </row>
    <row r="10674" spans="1:10">
      <c r="A10674" t="str">
        <f t="shared" si="166"/>
        <v>C902015AllSexNon-Maori8</v>
      </c>
      <c r="B10674">
        <v>2015</v>
      </c>
      <c r="C10674" t="s">
        <v>118</v>
      </c>
      <c r="D10674" t="s">
        <v>120</v>
      </c>
      <c r="E10674">
        <v>8</v>
      </c>
      <c r="F10674" t="s">
        <v>146</v>
      </c>
      <c r="G10674">
        <v>3</v>
      </c>
      <c r="H10674">
        <v>1.276052744</v>
      </c>
      <c r="I10674" t="s">
        <v>100</v>
      </c>
      <c r="J10674" t="s">
        <v>205</v>
      </c>
    </row>
    <row r="10675" spans="1:10">
      <c r="A10675" t="str">
        <f t="shared" si="166"/>
        <v>C91-C952015AllSexNon-Maori8</v>
      </c>
      <c r="B10675">
        <v>2015</v>
      </c>
      <c r="C10675" t="s">
        <v>118</v>
      </c>
      <c r="D10675" t="s">
        <v>120</v>
      </c>
      <c r="E10675">
        <v>8</v>
      </c>
      <c r="F10675" t="s">
        <v>146</v>
      </c>
      <c r="G10675">
        <v>10</v>
      </c>
      <c r="H10675">
        <v>4.2535091449999998</v>
      </c>
      <c r="I10675" t="s">
        <v>101</v>
      </c>
      <c r="J10675" t="s">
        <v>174</v>
      </c>
    </row>
    <row r="10676" spans="1:10">
      <c r="A10676" t="str">
        <f t="shared" si="166"/>
        <v>C00-C142016AllSexNon-Maori8</v>
      </c>
      <c r="B10676">
        <v>2016</v>
      </c>
      <c r="C10676" t="s">
        <v>118</v>
      </c>
      <c r="D10676" t="s">
        <v>120</v>
      </c>
      <c r="E10676">
        <v>8</v>
      </c>
      <c r="F10676" t="s">
        <v>146</v>
      </c>
      <c r="G10676">
        <v>4</v>
      </c>
      <c r="H10676">
        <v>1.6649323620000001</v>
      </c>
      <c r="I10676" t="s">
        <v>86</v>
      </c>
      <c r="J10676" t="s">
        <v>180</v>
      </c>
    </row>
    <row r="10677" spans="1:10">
      <c r="A10677" t="str">
        <f t="shared" si="166"/>
        <v>C162016AllSexNon-Maori8</v>
      </c>
      <c r="B10677">
        <v>2016</v>
      </c>
      <c r="C10677" t="s">
        <v>118</v>
      </c>
      <c r="D10677" t="s">
        <v>120</v>
      </c>
      <c r="E10677">
        <v>8</v>
      </c>
      <c r="F10677" t="s">
        <v>146</v>
      </c>
      <c r="G10677">
        <v>1</v>
      </c>
      <c r="H10677">
        <v>0.416233091</v>
      </c>
      <c r="I10677" t="s">
        <v>88</v>
      </c>
      <c r="J10677" t="s">
        <v>188</v>
      </c>
    </row>
    <row r="10678" spans="1:10">
      <c r="A10678" t="str">
        <f t="shared" si="166"/>
        <v>C172016AllSexNon-Maori8</v>
      </c>
      <c r="B10678">
        <v>2016</v>
      </c>
      <c r="C10678" t="s">
        <v>118</v>
      </c>
      <c r="D10678" t="s">
        <v>120</v>
      </c>
      <c r="E10678">
        <v>8</v>
      </c>
      <c r="F10678" t="s">
        <v>146</v>
      </c>
      <c r="G10678">
        <v>1</v>
      </c>
      <c r="H10678">
        <v>0.416233091</v>
      </c>
      <c r="I10678" t="s">
        <v>208</v>
      </c>
      <c r="J10678" t="s">
        <v>209</v>
      </c>
    </row>
    <row r="10679" spans="1:10">
      <c r="A10679" t="str">
        <f t="shared" si="166"/>
        <v>C18-C212016AllSexNon-Maori8</v>
      </c>
      <c r="B10679">
        <v>2016</v>
      </c>
      <c r="C10679" t="s">
        <v>118</v>
      </c>
      <c r="D10679" t="s">
        <v>120</v>
      </c>
      <c r="E10679">
        <v>8</v>
      </c>
      <c r="F10679" t="s">
        <v>146</v>
      </c>
      <c r="G10679">
        <v>38</v>
      </c>
      <c r="H10679">
        <v>15.81685744</v>
      </c>
      <c r="I10679" t="s">
        <v>89</v>
      </c>
      <c r="J10679" t="s">
        <v>182</v>
      </c>
    </row>
    <row r="10680" spans="1:10">
      <c r="A10680" t="str">
        <f t="shared" si="166"/>
        <v>C222016AllSexNon-Maori8</v>
      </c>
      <c r="B10680">
        <v>2016</v>
      </c>
      <c r="C10680" t="s">
        <v>118</v>
      </c>
      <c r="D10680" t="s">
        <v>120</v>
      </c>
      <c r="E10680">
        <v>8</v>
      </c>
      <c r="F10680" t="s">
        <v>146</v>
      </c>
      <c r="G10680">
        <v>1</v>
      </c>
      <c r="H10680">
        <v>0.416233091</v>
      </c>
      <c r="I10680" t="s">
        <v>90</v>
      </c>
      <c r="J10680" t="s">
        <v>159</v>
      </c>
    </row>
    <row r="10681" spans="1:10">
      <c r="A10681" t="str">
        <f t="shared" si="166"/>
        <v>C33-C342016AllSexNon-Maori8</v>
      </c>
      <c r="B10681">
        <v>2016</v>
      </c>
      <c r="C10681" t="s">
        <v>118</v>
      </c>
      <c r="D10681" t="s">
        <v>120</v>
      </c>
      <c r="E10681">
        <v>8</v>
      </c>
      <c r="F10681" t="s">
        <v>146</v>
      </c>
      <c r="G10681">
        <v>3</v>
      </c>
      <c r="H10681">
        <v>1.2486992720000001</v>
      </c>
      <c r="I10681" t="s">
        <v>92</v>
      </c>
      <c r="J10681" t="s">
        <v>175</v>
      </c>
    </row>
    <row r="10682" spans="1:10">
      <c r="A10682" t="str">
        <f t="shared" si="166"/>
        <v>C372016AllSexNon-Maori8</v>
      </c>
      <c r="B10682">
        <v>2016</v>
      </c>
      <c r="C10682" t="s">
        <v>118</v>
      </c>
      <c r="D10682" t="s">
        <v>120</v>
      </c>
      <c r="E10682">
        <v>8</v>
      </c>
      <c r="F10682" t="s">
        <v>146</v>
      </c>
      <c r="G10682">
        <v>1</v>
      </c>
      <c r="H10682">
        <v>0.416233091</v>
      </c>
      <c r="I10682" t="s">
        <v>212</v>
      </c>
      <c r="J10682" t="s">
        <v>213</v>
      </c>
    </row>
    <row r="10683" spans="1:10">
      <c r="A10683" t="str">
        <f t="shared" si="166"/>
        <v>C432016AllSexNon-Maori8</v>
      </c>
      <c r="B10683">
        <v>2016</v>
      </c>
      <c r="C10683" t="s">
        <v>118</v>
      </c>
      <c r="D10683" t="s">
        <v>120</v>
      </c>
      <c r="E10683">
        <v>8</v>
      </c>
      <c r="F10683" t="s">
        <v>146</v>
      </c>
      <c r="G10683">
        <v>56</v>
      </c>
      <c r="H10683">
        <v>23.309053070000001</v>
      </c>
      <c r="I10683" t="s">
        <v>93</v>
      </c>
      <c r="J10683" t="s">
        <v>186</v>
      </c>
    </row>
    <row r="10684" spans="1:10">
      <c r="A10684" t="str">
        <f t="shared" si="166"/>
        <v>C442016AllSexNon-Maori8</v>
      </c>
      <c r="B10684">
        <v>2016</v>
      </c>
      <c r="C10684" t="s">
        <v>118</v>
      </c>
      <c r="D10684" t="s">
        <v>120</v>
      </c>
      <c r="E10684">
        <v>8</v>
      </c>
      <c r="F10684" t="s">
        <v>146</v>
      </c>
      <c r="G10684">
        <v>2</v>
      </c>
      <c r="H10684">
        <v>0.83246618100000003</v>
      </c>
      <c r="I10684" t="s">
        <v>176</v>
      </c>
      <c r="J10684" t="s">
        <v>177</v>
      </c>
    </row>
    <row r="10685" spans="1:10">
      <c r="A10685" t="str">
        <f t="shared" si="166"/>
        <v>C472016AllSexNon-Maori8</v>
      </c>
      <c r="B10685">
        <v>2016</v>
      </c>
      <c r="C10685" t="s">
        <v>118</v>
      </c>
      <c r="D10685" t="s">
        <v>120</v>
      </c>
      <c r="E10685">
        <v>8</v>
      </c>
      <c r="F10685" t="s">
        <v>146</v>
      </c>
      <c r="G10685">
        <v>1</v>
      </c>
      <c r="H10685">
        <v>0.416233091</v>
      </c>
      <c r="I10685" t="s">
        <v>178</v>
      </c>
      <c r="J10685" t="s">
        <v>179</v>
      </c>
    </row>
    <row r="10686" spans="1:10">
      <c r="A10686" t="str">
        <f t="shared" si="166"/>
        <v>C492016AllSexNon-Maori8</v>
      </c>
      <c r="B10686">
        <v>2016</v>
      </c>
      <c r="C10686" t="s">
        <v>118</v>
      </c>
      <c r="D10686" t="s">
        <v>120</v>
      </c>
      <c r="E10686">
        <v>8</v>
      </c>
      <c r="F10686" t="s">
        <v>146</v>
      </c>
      <c r="G10686">
        <v>4</v>
      </c>
      <c r="H10686">
        <v>1.6649323620000001</v>
      </c>
      <c r="I10686" t="s">
        <v>162</v>
      </c>
      <c r="J10686" t="s">
        <v>163</v>
      </c>
    </row>
    <row r="10687" spans="1:10">
      <c r="A10687" t="str">
        <f t="shared" si="166"/>
        <v>C502016AllSexNon-Maori8</v>
      </c>
      <c r="B10687">
        <v>2016</v>
      </c>
      <c r="C10687" t="s">
        <v>118</v>
      </c>
      <c r="D10687" t="s">
        <v>120</v>
      </c>
      <c r="E10687">
        <v>8</v>
      </c>
      <c r="F10687" t="s">
        <v>146</v>
      </c>
      <c r="G10687">
        <v>76</v>
      </c>
      <c r="H10687">
        <v>31.633714879999999</v>
      </c>
      <c r="I10687" t="s">
        <v>102</v>
      </c>
      <c r="J10687" t="s">
        <v>214</v>
      </c>
    </row>
    <row r="10688" spans="1:10">
      <c r="A10688" t="str">
        <f t="shared" si="166"/>
        <v>C532016AllSexNon-Maori8</v>
      </c>
      <c r="B10688">
        <v>2016</v>
      </c>
      <c r="C10688" t="s">
        <v>118</v>
      </c>
      <c r="D10688" t="s">
        <v>120</v>
      </c>
      <c r="E10688">
        <v>8</v>
      </c>
      <c r="F10688" t="s">
        <v>146</v>
      </c>
      <c r="G10688">
        <v>15</v>
      </c>
      <c r="H10688">
        <v>6.2434963579999998</v>
      </c>
      <c r="I10688" t="s">
        <v>103</v>
      </c>
      <c r="J10688" t="s">
        <v>235</v>
      </c>
    </row>
    <row r="10689" spans="1:10">
      <c r="A10689" t="str">
        <f t="shared" si="166"/>
        <v>C54-C552016AllSexNon-Maori8</v>
      </c>
      <c r="B10689">
        <v>2016</v>
      </c>
      <c r="C10689" t="s">
        <v>118</v>
      </c>
      <c r="D10689" t="s">
        <v>120</v>
      </c>
      <c r="E10689">
        <v>8</v>
      </c>
      <c r="F10689" t="s">
        <v>146</v>
      </c>
      <c r="G10689">
        <v>11</v>
      </c>
      <c r="H10689">
        <v>4.5785639959999997</v>
      </c>
      <c r="I10689" t="s">
        <v>104</v>
      </c>
      <c r="J10689" t="s">
        <v>234</v>
      </c>
    </row>
    <row r="10690" spans="1:10">
      <c r="A10690" t="str">
        <f t="shared" si="166"/>
        <v>C56-C572016AllSexNon-Maori8</v>
      </c>
      <c r="B10690">
        <v>2016</v>
      </c>
      <c r="C10690" t="s">
        <v>118</v>
      </c>
      <c r="D10690" t="s">
        <v>120</v>
      </c>
      <c r="E10690">
        <v>8</v>
      </c>
      <c r="F10690" t="s">
        <v>146</v>
      </c>
      <c r="G10690">
        <v>9</v>
      </c>
      <c r="H10690">
        <v>3.7460978150000002</v>
      </c>
      <c r="I10690" t="s">
        <v>105</v>
      </c>
      <c r="J10690" t="s">
        <v>233</v>
      </c>
    </row>
    <row r="10691" spans="1:10">
      <c r="A10691" t="str">
        <f t="shared" ref="A10691:A10754" si="167">I10691&amp;B10691&amp;C10691&amp;D10691&amp;E10691</f>
        <v>C612016AllSexNon-Maori8</v>
      </c>
      <c r="B10691">
        <v>2016</v>
      </c>
      <c r="C10691" t="s">
        <v>118</v>
      </c>
      <c r="D10691" t="s">
        <v>120</v>
      </c>
      <c r="E10691">
        <v>8</v>
      </c>
      <c r="F10691" t="s">
        <v>146</v>
      </c>
      <c r="G10691">
        <v>1</v>
      </c>
      <c r="H10691">
        <v>0.416233091</v>
      </c>
      <c r="I10691" t="s">
        <v>107</v>
      </c>
      <c r="J10691" t="s">
        <v>202</v>
      </c>
    </row>
    <row r="10692" spans="1:10">
      <c r="A10692" t="str">
        <f t="shared" si="167"/>
        <v>C622016AllSexNon-Maori8</v>
      </c>
      <c r="B10692">
        <v>2016</v>
      </c>
      <c r="C10692" t="s">
        <v>118</v>
      </c>
      <c r="D10692" t="s">
        <v>120</v>
      </c>
      <c r="E10692">
        <v>8</v>
      </c>
      <c r="F10692" t="s">
        <v>146</v>
      </c>
      <c r="G10692">
        <v>13</v>
      </c>
      <c r="H10692">
        <v>5.4110301769999998</v>
      </c>
      <c r="I10692" t="s">
        <v>108</v>
      </c>
      <c r="J10692" t="s">
        <v>187</v>
      </c>
    </row>
    <row r="10693" spans="1:10">
      <c r="A10693" t="str">
        <f t="shared" si="167"/>
        <v>C64-C66, C682016AllSexNon-Maori8</v>
      </c>
      <c r="B10693">
        <v>2016</v>
      </c>
      <c r="C10693" t="s">
        <v>118</v>
      </c>
      <c r="D10693" t="s">
        <v>120</v>
      </c>
      <c r="E10693">
        <v>8</v>
      </c>
      <c r="F10693" t="s">
        <v>146</v>
      </c>
      <c r="G10693">
        <v>4</v>
      </c>
      <c r="H10693">
        <v>1.6649323620000001</v>
      </c>
      <c r="I10693" t="s">
        <v>94</v>
      </c>
      <c r="J10693" t="s">
        <v>164</v>
      </c>
    </row>
    <row r="10694" spans="1:10">
      <c r="A10694" t="str">
        <f t="shared" si="167"/>
        <v>C692016AllSexNon-Maori8</v>
      </c>
      <c r="B10694">
        <v>2016</v>
      </c>
      <c r="C10694" t="s">
        <v>118</v>
      </c>
      <c r="D10694" t="s">
        <v>120</v>
      </c>
      <c r="E10694">
        <v>8</v>
      </c>
      <c r="F10694" t="s">
        <v>146</v>
      </c>
      <c r="G10694">
        <v>1</v>
      </c>
      <c r="H10694">
        <v>0.416233091</v>
      </c>
      <c r="I10694" t="s">
        <v>165</v>
      </c>
      <c r="J10694" t="s">
        <v>166</v>
      </c>
    </row>
    <row r="10695" spans="1:10">
      <c r="A10695" t="str">
        <f t="shared" si="167"/>
        <v>C712016AllSexNon-Maori8</v>
      </c>
      <c r="B10695">
        <v>2016</v>
      </c>
      <c r="C10695" t="s">
        <v>118</v>
      </c>
      <c r="D10695" t="s">
        <v>120</v>
      </c>
      <c r="E10695">
        <v>8</v>
      </c>
      <c r="F10695" t="s">
        <v>146</v>
      </c>
      <c r="G10695">
        <v>9</v>
      </c>
      <c r="H10695">
        <v>3.7460978150000002</v>
      </c>
      <c r="I10695" t="s">
        <v>96</v>
      </c>
      <c r="J10695" t="s">
        <v>167</v>
      </c>
    </row>
    <row r="10696" spans="1:10">
      <c r="A10696" t="str">
        <f t="shared" si="167"/>
        <v>C732016AllSexNon-Maori8</v>
      </c>
      <c r="B10696">
        <v>2016</v>
      </c>
      <c r="C10696" t="s">
        <v>118</v>
      </c>
      <c r="D10696" t="s">
        <v>120</v>
      </c>
      <c r="E10696">
        <v>8</v>
      </c>
      <c r="F10696" t="s">
        <v>146</v>
      </c>
      <c r="G10696">
        <v>26</v>
      </c>
      <c r="H10696">
        <v>10.822060349999999</v>
      </c>
      <c r="I10696" t="s">
        <v>97</v>
      </c>
      <c r="J10696" t="s">
        <v>183</v>
      </c>
    </row>
    <row r="10697" spans="1:10">
      <c r="A10697" t="str">
        <f t="shared" si="167"/>
        <v>C742016AllSexNon-Maori8</v>
      </c>
      <c r="B10697">
        <v>2016</v>
      </c>
      <c r="C10697" t="s">
        <v>118</v>
      </c>
      <c r="D10697" t="s">
        <v>120</v>
      </c>
      <c r="E10697">
        <v>8</v>
      </c>
      <c r="F10697" t="s">
        <v>146</v>
      </c>
      <c r="G10697">
        <v>1</v>
      </c>
      <c r="H10697">
        <v>0.416233091</v>
      </c>
      <c r="I10697" t="s">
        <v>170</v>
      </c>
      <c r="J10697" t="s">
        <v>171</v>
      </c>
    </row>
    <row r="10698" spans="1:10">
      <c r="A10698" t="str">
        <f t="shared" si="167"/>
        <v>C812016AllSexNon-Maori8</v>
      </c>
      <c r="B10698">
        <v>2016</v>
      </c>
      <c r="C10698" t="s">
        <v>118</v>
      </c>
      <c r="D10698" t="s">
        <v>120</v>
      </c>
      <c r="E10698">
        <v>8</v>
      </c>
      <c r="F10698" t="s">
        <v>146</v>
      </c>
      <c r="G10698">
        <v>6</v>
      </c>
      <c r="H10698">
        <v>2.4973985430000001</v>
      </c>
      <c r="I10698" t="s">
        <v>98</v>
      </c>
      <c r="J10698" t="s">
        <v>172</v>
      </c>
    </row>
    <row r="10699" spans="1:10">
      <c r="A10699" t="str">
        <f t="shared" si="167"/>
        <v>C82-C86, C962016AllSexNon-Maori8</v>
      </c>
      <c r="B10699">
        <v>2016</v>
      </c>
      <c r="C10699" t="s">
        <v>118</v>
      </c>
      <c r="D10699" t="s">
        <v>120</v>
      </c>
      <c r="E10699">
        <v>8</v>
      </c>
      <c r="F10699" t="s">
        <v>146</v>
      </c>
      <c r="G10699">
        <v>21</v>
      </c>
      <c r="H10699">
        <v>8.7408949010000008</v>
      </c>
      <c r="I10699" t="s">
        <v>99</v>
      </c>
      <c r="J10699" t="s">
        <v>173</v>
      </c>
    </row>
    <row r="10700" spans="1:10">
      <c r="A10700" t="str">
        <f t="shared" si="167"/>
        <v>C902016AllSexNon-Maori8</v>
      </c>
      <c r="B10700">
        <v>2016</v>
      </c>
      <c r="C10700" t="s">
        <v>118</v>
      </c>
      <c r="D10700" t="s">
        <v>120</v>
      </c>
      <c r="E10700">
        <v>8</v>
      </c>
      <c r="F10700" t="s">
        <v>146</v>
      </c>
      <c r="G10700">
        <v>3</v>
      </c>
      <c r="H10700">
        <v>1.2486992720000001</v>
      </c>
      <c r="I10700" t="s">
        <v>100</v>
      </c>
      <c r="J10700" t="s">
        <v>205</v>
      </c>
    </row>
    <row r="10701" spans="1:10">
      <c r="A10701" t="str">
        <f t="shared" si="167"/>
        <v>C91-C952016AllSexNon-Maori8</v>
      </c>
      <c r="B10701">
        <v>2016</v>
      </c>
      <c r="C10701" t="s">
        <v>118</v>
      </c>
      <c r="D10701" t="s">
        <v>120</v>
      </c>
      <c r="E10701">
        <v>8</v>
      </c>
      <c r="F10701" t="s">
        <v>146</v>
      </c>
      <c r="G10701">
        <v>5</v>
      </c>
      <c r="H10701">
        <v>2.0811654530000001</v>
      </c>
      <c r="I10701" t="s">
        <v>101</v>
      </c>
      <c r="J10701" t="s">
        <v>174</v>
      </c>
    </row>
    <row r="10702" spans="1:10">
      <c r="A10702" t="str">
        <f t="shared" si="167"/>
        <v>D45-D472016AllSexNon-Maori8</v>
      </c>
      <c r="B10702">
        <v>2016</v>
      </c>
      <c r="C10702" t="s">
        <v>118</v>
      </c>
      <c r="D10702" t="s">
        <v>120</v>
      </c>
      <c r="E10702">
        <v>8</v>
      </c>
      <c r="F10702" t="s">
        <v>146</v>
      </c>
      <c r="G10702">
        <v>2</v>
      </c>
      <c r="H10702">
        <v>0.83246618100000003</v>
      </c>
      <c r="I10702" t="s">
        <v>140</v>
      </c>
      <c r="J10702" t="s">
        <v>181</v>
      </c>
    </row>
    <row r="10703" spans="1:10">
      <c r="A10703" t="str">
        <f t="shared" si="167"/>
        <v>C00-C142017AllSexNon-Maori8</v>
      </c>
      <c r="B10703">
        <v>2017</v>
      </c>
      <c r="C10703" t="s">
        <v>118</v>
      </c>
      <c r="D10703" t="s">
        <v>120</v>
      </c>
      <c r="E10703">
        <v>8</v>
      </c>
      <c r="F10703" t="s">
        <v>146</v>
      </c>
      <c r="G10703">
        <v>4</v>
      </c>
      <c r="H10703">
        <v>1.6119282690000001</v>
      </c>
      <c r="I10703" t="s">
        <v>86</v>
      </c>
      <c r="J10703" t="s">
        <v>180</v>
      </c>
    </row>
    <row r="10704" spans="1:10">
      <c r="A10704" t="str">
        <f t="shared" si="167"/>
        <v>C152017AllSexNon-Maori8</v>
      </c>
      <c r="B10704">
        <v>2017</v>
      </c>
      <c r="C10704" t="s">
        <v>118</v>
      </c>
      <c r="D10704" t="s">
        <v>120</v>
      </c>
      <c r="E10704">
        <v>8</v>
      </c>
      <c r="F10704" t="s">
        <v>146</v>
      </c>
      <c r="G10704">
        <v>4</v>
      </c>
      <c r="H10704">
        <v>1.6119282690000001</v>
      </c>
      <c r="I10704" t="s">
        <v>87</v>
      </c>
      <c r="J10704" t="s">
        <v>217</v>
      </c>
    </row>
    <row r="10705" spans="1:10">
      <c r="A10705" t="str">
        <f t="shared" si="167"/>
        <v>C162017AllSexNon-Maori8</v>
      </c>
      <c r="B10705">
        <v>2017</v>
      </c>
      <c r="C10705" t="s">
        <v>118</v>
      </c>
      <c r="D10705" t="s">
        <v>120</v>
      </c>
      <c r="E10705">
        <v>8</v>
      </c>
      <c r="F10705" t="s">
        <v>146</v>
      </c>
      <c r="G10705">
        <v>3</v>
      </c>
      <c r="H10705">
        <v>1.2089462019999999</v>
      </c>
      <c r="I10705" t="s">
        <v>88</v>
      </c>
      <c r="J10705" t="s">
        <v>188</v>
      </c>
    </row>
    <row r="10706" spans="1:10">
      <c r="A10706" t="str">
        <f t="shared" si="167"/>
        <v>C18-C212017AllSexNon-Maori8</v>
      </c>
      <c r="B10706">
        <v>2017</v>
      </c>
      <c r="C10706" t="s">
        <v>118</v>
      </c>
      <c r="D10706" t="s">
        <v>120</v>
      </c>
      <c r="E10706">
        <v>8</v>
      </c>
      <c r="F10706" t="s">
        <v>146</v>
      </c>
      <c r="G10706">
        <v>47</v>
      </c>
      <c r="H10706">
        <v>18.940157159999998</v>
      </c>
      <c r="I10706" t="s">
        <v>89</v>
      </c>
      <c r="J10706" t="s">
        <v>182</v>
      </c>
    </row>
    <row r="10707" spans="1:10">
      <c r="A10707" t="str">
        <f t="shared" si="167"/>
        <v>C222017AllSexNon-Maori8</v>
      </c>
      <c r="B10707">
        <v>2017</v>
      </c>
      <c r="C10707" t="s">
        <v>118</v>
      </c>
      <c r="D10707" t="s">
        <v>120</v>
      </c>
      <c r="E10707">
        <v>8</v>
      </c>
      <c r="F10707" t="s">
        <v>146</v>
      </c>
      <c r="G10707">
        <v>1</v>
      </c>
      <c r="H10707">
        <v>0.402982067</v>
      </c>
      <c r="I10707" t="s">
        <v>90</v>
      </c>
      <c r="J10707" t="s">
        <v>159</v>
      </c>
    </row>
    <row r="10708" spans="1:10">
      <c r="A10708" t="str">
        <f t="shared" si="167"/>
        <v>C242017AllSexNon-Maori8</v>
      </c>
      <c r="B10708">
        <v>2017</v>
      </c>
      <c r="C10708" t="s">
        <v>118</v>
      </c>
      <c r="D10708" t="s">
        <v>120</v>
      </c>
      <c r="E10708">
        <v>8</v>
      </c>
      <c r="F10708" t="s">
        <v>146</v>
      </c>
      <c r="G10708">
        <v>1</v>
      </c>
      <c r="H10708">
        <v>0.402982067</v>
      </c>
      <c r="I10708" t="s">
        <v>220</v>
      </c>
      <c r="J10708" t="s">
        <v>221</v>
      </c>
    </row>
    <row r="10709" spans="1:10">
      <c r="A10709" t="str">
        <f t="shared" si="167"/>
        <v>C252017AllSexNon-Maori8</v>
      </c>
      <c r="B10709">
        <v>2017</v>
      </c>
      <c r="C10709" t="s">
        <v>118</v>
      </c>
      <c r="D10709" t="s">
        <v>120</v>
      </c>
      <c r="E10709">
        <v>8</v>
      </c>
      <c r="F10709" t="s">
        <v>146</v>
      </c>
      <c r="G10709">
        <v>4</v>
      </c>
      <c r="H10709">
        <v>1.6119282690000001</v>
      </c>
      <c r="I10709" t="s">
        <v>91</v>
      </c>
      <c r="J10709" t="s">
        <v>197</v>
      </c>
    </row>
    <row r="10710" spans="1:10">
      <c r="A10710" t="str">
        <f t="shared" si="167"/>
        <v>C262017AllSexNon-Maori8</v>
      </c>
      <c r="B10710">
        <v>2017</v>
      </c>
      <c r="C10710" t="s">
        <v>118</v>
      </c>
      <c r="D10710" t="s">
        <v>120</v>
      </c>
      <c r="E10710">
        <v>8</v>
      </c>
      <c r="F10710" t="s">
        <v>146</v>
      </c>
      <c r="G10710">
        <v>1</v>
      </c>
      <c r="H10710">
        <v>0.402982067</v>
      </c>
      <c r="I10710" t="s">
        <v>198</v>
      </c>
      <c r="J10710" t="s">
        <v>199</v>
      </c>
    </row>
    <row r="10711" spans="1:10">
      <c r="A10711" t="str">
        <f t="shared" si="167"/>
        <v>C312017AllSexNon-Maori8</v>
      </c>
      <c r="B10711">
        <v>2017</v>
      </c>
      <c r="C10711" t="s">
        <v>118</v>
      </c>
      <c r="D10711" t="s">
        <v>120</v>
      </c>
      <c r="E10711">
        <v>8</v>
      </c>
      <c r="F10711" t="s">
        <v>146</v>
      </c>
      <c r="G10711">
        <v>1</v>
      </c>
      <c r="H10711">
        <v>0.402982067</v>
      </c>
      <c r="I10711" t="s">
        <v>206</v>
      </c>
      <c r="J10711" t="s">
        <v>207</v>
      </c>
    </row>
    <row r="10712" spans="1:10">
      <c r="A10712" t="str">
        <f t="shared" si="167"/>
        <v>C33-C342017AllSexNon-Maori8</v>
      </c>
      <c r="B10712">
        <v>2017</v>
      </c>
      <c r="C10712" t="s">
        <v>118</v>
      </c>
      <c r="D10712" t="s">
        <v>120</v>
      </c>
      <c r="E10712">
        <v>8</v>
      </c>
      <c r="F10712" t="s">
        <v>146</v>
      </c>
      <c r="G10712">
        <v>7</v>
      </c>
      <c r="H10712">
        <v>2.8208744710000002</v>
      </c>
      <c r="I10712" t="s">
        <v>92</v>
      </c>
      <c r="J10712" t="s">
        <v>175</v>
      </c>
    </row>
    <row r="10713" spans="1:10">
      <c r="A10713" t="str">
        <f t="shared" si="167"/>
        <v>C382017AllSexNon-Maori8</v>
      </c>
      <c r="B10713">
        <v>2017</v>
      </c>
      <c r="C10713" t="s">
        <v>118</v>
      </c>
      <c r="D10713" t="s">
        <v>120</v>
      </c>
      <c r="E10713">
        <v>8</v>
      </c>
      <c r="F10713" t="s">
        <v>146</v>
      </c>
      <c r="G10713">
        <v>1</v>
      </c>
      <c r="H10713">
        <v>0.402982067</v>
      </c>
      <c r="I10713" t="s">
        <v>191</v>
      </c>
      <c r="J10713" t="s">
        <v>192</v>
      </c>
    </row>
    <row r="10714" spans="1:10">
      <c r="A10714" t="str">
        <f t="shared" si="167"/>
        <v>C40-C412017AllSexNon-Maori8</v>
      </c>
      <c r="B10714">
        <v>2017</v>
      </c>
      <c r="C10714" t="s">
        <v>118</v>
      </c>
      <c r="D10714" t="s">
        <v>120</v>
      </c>
      <c r="E10714">
        <v>8</v>
      </c>
      <c r="F10714" t="s">
        <v>146</v>
      </c>
      <c r="G10714">
        <v>1</v>
      </c>
      <c r="H10714">
        <v>0.402982067</v>
      </c>
      <c r="I10714" t="s">
        <v>160</v>
      </c>
      <c r="J10714" t="s">
        <v>161</v>
      </c>
    </row>
    <row r="10715" spans="1:10">
      <c r="A10715" t="str">
        <f t="shared" si="167"/>
        <v>C432017AllSexNon-Maori8</v>
      </c>
      <c r="B10715">
        <v>2017</v>
      </c>
      <c r="C10715" t="s">
        <v>118</v>
      </c>
      <c r="D10715" t="s">
        <v>120</v>
      </c>
      <c r="E10715">
        <v>8</v>
      </c>
      <c r="F10715" t="s">
        <v>146</v>
      </c>
      <c r="G10715">
        <v>58</v>
      </c>
      <c r="H10715">
        <v>23.372959900000001</v>
      </c>
      <c r="I10715" t="s">
        <v>93</v>
      </c>
      <c r="J10715" t="s">
        <v>186</v>
      </c>
    </row>
    <row r="10716" spans="1:10">
      <c r="A10716" t="str">
        <f t="shared" si="167"/>
        <v>C442017AllSexNon-Maori8</v>
      </c>
      <c r="B10716">
        <v>2017</v>
      </c>
      <c r="C10716" t="s">
        <v>118</v>
      </c>
      <c r="D10716" t="s">
        <v>120</v>
      </c>
      <c r="E10716">
        <v>8</v>
      </c>
      <c r="F10716" t="s">
        <v>146</v>
      </c>
      <c r="G10716">
        <v>3</v>
      </c>
      <c r="H10716">
        <v>1.2089462019999999</v>
      </c>
      <c r="I10716" t="s">
        <v>176</v>
      </c>
      <c r="J10716" t="s">
        <v>177</v>
      </c>
    </row>
    <row r="10717" spans="1:10">
      <c r="A10717" t="str">
        <f t="shared" si="167"/>
        <v>C482017AllSexNon-Maori8</v>
      </c>
      <c r="B10717">
        <v>2017</v>
      </c>
      <c r="C10717" t="s">
        <v>118</v>
      </c>
      <c r="D10717" t="s">
        <v>120</v>
      </c>
      <c r="E10717">
        <v>8</v>
      </c>
      <c r="F10717" t="s">
        <v>146</v>
      </c>
      <c r="G10717">
        <v>1</v>
      </c>
      <c r="H10717">
        <v>0.402982067</v>
      </c>
      <c r="I10717" t="s">
        <v>200</v>
      </c>
      <c r="J10717" t="s">
        <v>201</v>
      </c>
    </row>
    <row r="10718" spans="1:10">
      <c r="A10718" t="str">
        <f t="shared" si="167"/>
        <v>C492017AllSexNon-Maori8</v>
      </c>
      <c r="B10718">
        <v>2017</v>
      </c>
      <c r="C10718" t="s">
        <v>118</v>
      </c>
      <c r="D10718" t="s">
        <v>120</v>
      </c>
      <c r="E10718">
        <v>8</v>
      </c>
      <c r="F10718" t="s">
        <v>146</v>
      </c>
      <c r="G10718">
        <v>2</v>
      </c>
      <c r="H10718">
        <v>0.80596413499999997</v>
      </c>
      <c r="I10718" t="s">
        <v>162</v>
      </c>
      <c r="J10718" t="s">
        <v>163</v>
      </c>
    </row>
    <row r="10719" spans="1:10">
      <c r="A10719" t="str">
        <f t="shared" si="167"/>
        <v>C502017AllSexNon-Maori8</v>
      </c>
      <c r="B10719">
        <v>2017</v>
      </c>
      <c r="C10719" t="s">
        <v>118</v>
      </c>
      <c r="D10719" t="s">
        <v>120</v>
      </c>
      <c r="E10719">
        <v>8</v>
      </c>
      <c r="F10719" t="s">
        <v>146</v>
      </c>
      <c r="G10719">
        <v>80</v>
      </c>
      <c r="H10719">
        <v>32.238565379999997</v>
      </c>
      <c r="I10719" t="s">
        <v>102</v>
      </c>
      <c r="J10719" t="s">
        <v>214</v>
      </c>
    </row>
    <row r="10720" spans="1:10">
      <c r="A10720" t="str">
        <f t="shared" si="167"/>
        <v>C532017AllSexNon-Maori8</v>
      </c>
      <c r="B10720">
        <v>2017</v>
      </c>
      <c r="C10720" t="s">
        <v>118</v>
      </c>
      <c r="D10720" t="s">
        <v>120</v>
      </c>
      <c r="E10720">
        <v>8</v>
      </c>
      <c r="F10720" t="s">
        <v>146</v>
      </c>
      <c r="G10720">
        <v>14</v>
      </c>
      <c r="H10720">
        <v>5.6417489420000004</v>
      </c>
      <c r="I10720" t="s">
        <v>103</v>
      </c>
      <c r="J10720" t="s">
        <v>235</v>
      </c>
    </row>
    <row r="10721" spans="1:10">
      <c r="A10721" t="str">
        <f t="shared" si="167"/>
        <v>C54-C552017AllSexNon-Maori8</v>
      </c>
      <c r="B10721">
        <v>2017</v>
      </c>
      <c r="C10721" t="s">
        <v>118</v>
      </c>
      <c r="D10721" t="s">
        <v>120</v>
      </c>
      <c r="E10721">
        <v>8</v>
      </c>
      <c r="F10721" t="s">
        <v>146</v>
      </c>
      <c r="G10721">
        <v>9</v>
      </c>
      <c r="H10721">
        <v>3.6268386060000002</v>
      </c>
      <c r="I10721" t="s">
        <v>104</v>
      </c>
      <c r="J10721" t="s">
        <v>234</v>
      </c>
    </row>
    <row r="10722" spans="1:10">
      <c r="A10722" t="str">
        <f t="shared" si="167"/>
        <v>C56-C572017AllSexNon-Maori8</v>
      </c>
      <c r="B10722">
        <v>2017</v>
      </c>
      <c r="C10722" t="s">
        <v>118</v>
      </c>
      <c r="D10722" t="s">
        <v>120</v>
      </c>
      <c r="E10722">
        <v>8</v>
      </c>
      <c r="F10722" t="s">
        <v>146</v>
      </c>
      <c r="G10722">
        <v>6</v>
      </c>
      <c r="H10722">
        <v>2.4178924039999998</v>
      </c>
      <c r="I10722" t="s">
        <v>105</v>
      </c>
      <c r="J10722" t="s">
        <v>233</v>
      </c>
    </row>
    <row r="10723" spans="1:10">
      <c r="A10723" t="str">
        <f t="shared" si="167"/>
        <v>C582017AllSexNon-Maori8</v>
      </c>
      <c r="B10723">
        <v>2017</v>
      </c>
      <c r="C10723" t="s">
        <v>118</v>
      </c>
      <c r="D10723" t="s">
        <v>120</v>
      </c>
      <c r="E10723">
        <v>8</v>
      </c>
      <c r="F10723" t="s">
        <v>146</v>
      </c>
      <c r="G10723">
        <v>1</v>
      </c>
      <c r="H10723">
        <v>0.402982067</v>
      </c>
      <c r="I10723" t="s">
        <v>236</v>
      </c>
      <c r="J10723" t="s">
        <v>237</v>
      </c>
    </row>
    <row r="10724" spans="1:10">
      <c r="A10724" t="str">
        <f t="shared" si="167"/>
        <v>C612017AllSexNon-Maori8</v>
      </c>
      <c r="B10724">
        <v>2017</v>
      </c>
      <c r="C10724" t="s">
        <v>118</v>
      </c>
      <c r="D10724" t="s">
        <v>120</v>
      </c>
      <c r="E10724">
        <v>8</v>
      </c>
      <c r="F10724" t="s">
        <v>146</v>
      </c>
      <c r="G10724">
        <v>1</v>
      </c>
      <c r="H10724">
        <v>0.402982067</v>
      </c>
      <c r="I10724" t="s">
        <v>107</v>
      </c>
      <c r="J10724" t="s">
        <v>202</v>
      </c>
    </row>
    <row r="10725" spans="1:10">
      <c r="A10725" t="str">
        <f t="shared" si="167"/>
        <v>C622017AllSexNon-Maori8</v>
      </c>
      <c r="B10725">
        <v>2017</v>
      </c>
      <c r="C10725" t="s">
        <v>118</v>
      </c>
      <c r="D10725" t="s">
        <v>120</v>
      </c>
      <c r="E10725">
        <v>8</v>
      </c>
      <c r="F10725" t="s">
        <v>146</v>
      </c>
      <c r="G10725">
        <v>21</v>
      </c>
      <c r="H10725">
        <v>8.4626234129999993</v>
      </c>
      <c r="I10725" t="s">
        <v>108</v>
      </c>
      <c r="J10725" t="s">
        <v>187</v>
      </c>
    </row>
    <row r="10726" spans="1:10">
      <c r="A10726" t="str">
        <f t="shared" si="167"/>
        <v>C64-C66, C682017AllSexNon-Maori8</v>
      </c>
      <c r="B10726">
        <v>2017</v>
      </c>
      <c r="C10726" t="s">
        <v>118</v>
      </c>
      <c r="D10726" t="s">
        <v>120</v>
      </c>
      <c r="E10726">
        <v>8</v>
      </c>
      <c r="F10726" t="s">
        <v>146</v>
      </c>
      <c r="G10726">
        <v>6</v>
      </c>
      <c r="H10726">
        <v>2.4178924039999998</v>
      </c>
      <c r="I10726" t="s">
        <v>94</v>
      </c>
      <c r="J10726" t="s">
        <v>164</v>
      </c>
    </row>
    <row r="10727" spans="1:10">
      <c r="A10727" t="str">
        <f t="shared" si="167"/>
        <v>C712017AllSexNon-Maori8</v>
      </c>
      <c r="B10727">
        <v>2017</v>
      </c>
      <c r="C10727" t="s">
        <v>118</v>
      </c>
      <c r="D10727" t="s">
        <v>120</v>
      </c>
      <c r="E10727">
        <v>8</v>
      </c>
      <c r="F10727" t="s">
        <v>146</v>
      </c>
      <c r="G10727">
        <v>6</v>
      </c>
      <c r="H10727">
        <v>2.4178924039999998</v>
      </c>
      <c r="I10727" t="s">
        <v>96</v>
      </c>
      <c r="J10727" t="s">
        <v>167</v>
      </c>
    </row>
    <row r="10728" spans="1:10">
      <c r="A10728" t="str">
        <f t="shared" si="167"/>
        <v>C722017AllSexNon-Maori8</v>
      </c>
      <c r="B10728">
        <v>2017</v>
      </c>
      <c r="C10728" t="s">
        <v>118</v>
      </c>
      <c r="D10728" t="s">
        <v>120</v>
      </c>
      <c r="E10728">
        <v>8</v>
      </c>
      <c r="F10728" t="s">
        <v>146</v>
      </c>
      <c r="G10728">
        <v>3</v>
      </c>
      <c r="H10728">
        <v>1.2089462019999999</v>
      </c>
      <c r="I10728" t="s">
        <v>168</v>
      </c>
      <c r="J10728" t="s">
        <v>169</v>
      </c>
    </row>
    <row r="10729" spans="1:10">
      <c r="A10729" t="str">
        <f t="shared" si="167"/>
        <v>C732017AllSexNon-Maori8</v>
      </c>
      <c r="B10729">
        <v>2017</v>
      </c>
      <c r="C10729" t="s">
        <v>118</v>
      </c>
      <c r="D10729" t="s">
        <v>120</v>
      </c>
      <c r="E10729">
        <v>8</v>
      </c>
      <c r="F10729" t="s">
        <v>146</v>
      </c>
      <c r="G10729">
        <v>22</v>
      </c>
      <c r="H10729">
        <v>8.8656054809999993</v>
      </c>
      <c r="I10729" t="s">
        <v>97</v>
      </c>
      <c r="J10729" t="s">
        <v>183</v>
      </c>
    </row>
    <row r="10730" spans="1:10">
      <c r="A10730" t="str">
        <f t="shared" si="167"/>
        <v>C742017AllSexNon-Maori8</v>
      </c>
      <c r="B10730">
        <v>2017</v>
      </c>
      <c r="C10730" t="s">
        <v>118</v>
      </c>
      <c r="D10730" t="s">
        <v>120</v>
      </c>
      <c r="E10730">
        <v>8</v>
      </c>
      <c r="F10730" t="s">
        <v>146</v>
      </c>
      <c r="G10730">
        <v>1</v>
      </c>
      <c r="H10730">
        <v>0.402982067</v>
      </c>
      <c r="I10730" t="s">
        <v>170</v>
      </c>
      <c r="J10730" t="s">
        <v>171</v>
      </c>
    </row>
    <row r="10731" spans="1:10">
      <c r="A10731" t="str">
        <f t="shared" si="167"/>
        <v>C812017AllSexNon-Maori8</v>
      </c>
      <c r="B10731">
        <v>2017</v>
      </c>
      <c r="C10731" t="s">
        <v>118</v>
      </c>
      <c r="D10731" t="s">
        <v>120</v>
      </c>
      <c r="E10731">
        <v>8</v>
      </c>
      <c r="F10731" t="s">
        <v>146</v>
      </c>
      <c r="G10731">
        <v>10</v>
      </c>
      <c r="H10731">
        <v>4.0298206729999997</v>
      </c>
      <c r="I10731" t="s">
        <v>98</v>
      </c>
      <c r="J10731" t="s">
        <v>172</v>
      </c>
    </row>
    <row r="10732" spans="1:10">
      <c r="A10732" t="str">
        <f t="shared" si="167"/>
        <v>C82-C86, C962017AllSexNon-Maori8</v>
      </c>
      <c r="B10732">
        <v>2017</v>
      </c>
      <c r="C10732" t="s">
        <v>118</v>
      </c>
      <c r="D10732" t="s">
        <v>120</v>
      </c>
      <c r="E10732">
        <v>8</v>
      </c>
      <c r="F10732" t="s">
        <v>146</v>
      </c>
      <c r="G10732">
        <v>10</v>
      </c>
      <c r="H10732">
        <v>4.0298206729999997</v>
      </c>
      <c r="I10732" t="s">
        <v>99</v>
      </c>
      <c r="J10732" t="s">
        <v>173</v>
      </c>
    </row>
    <row r="10733" spans="1:10">
      <c r="A10733" t="str">
        <f t="shared" si="167"/>
        <v>C882017AllSexNon-Maori8</v>
      </c>
      <c r="B10733">
        <v>2017</v>
      </c>
      <c r="C10733" t="s">
        <v>118</v>
      </c>
      <c r="D10733" t="s">
        <v>120</v>
      </c>
      <c r="E10733">
        <v>8</v>
      </c>
      <c r="F10733" t="s">
        <v>146</v>
      </c>
      <c r="G10733">
        <v>1</v>
      </c>
      <c r="H10733">
        <v>0.402982067</v>
      </c>
      <c r="I10733" t="s">
        <v>195</v>
      </c>
      <c r="J10733" t="s">
        <v>196</v>
      </c>
    </row>
    <row r="10734" spans="1:10">
      <c r="A10734" t="str">
        <f t="shared" si="167"/>
        <v>C902017AllSexNon-Maori8</v>
      </c>
      <c r="B10734">
        <v>2017</v>
      </c>
      <c r="C10734" t="s">
        <v>118</v>
      </c>
      <c r="D10734" t="s">
        <v>120</v>
      </c>
      <c r="E10734">
        <v>8</v>
      </c>
      <c r="F10734" t="s">
        <v>146</v>
      </c>
      <c r="G10734">
        <v>1</v>
      </c>
      <c r="H10734">
        <v>0.402982067</v>
      </c>
      <c r="I10734" t="s">
        <v>100</v>
      </c>
      <c r="J10734" t="s">
        <v>205</v>
      </c>
    </row>
    <row r="10735" spans="1:10">
      <c r="A10735" t="str">
        <f t="shared" si="167"/>
        <v>C91-C952017AllSexNon-Maori8</v>
      </c>
      <c r="B10735">
        <v>2017</v>
      </c>
      <c r="C10735" t="s">
        <v>118</v>
      </c>
      <c r="D10735" t="s">
        <v>120</v>
      </c>
      <c r="E10735">
        <v>8</v>
      </c>
      <c r="F10735" t="s">
        <v>146</v>
      </c>
      <c r="G10735">
        <v>11</v>
      </c>
      <c r="H10735">
        <v>4.4328027399999996</v>
      </c>
      <c r="I10735" t="s">
        <v>101</v>
      </c>
      <c r="J10735" t="s">
        <v>174</v>
      </c>
    </row>
    <row r="10736" spans="1:10">
      <c r="A10736" t="str">
        <f t="shared" si="167"/>
        <v>D45-D472017AllSexNon-Maori8</v>
      </c>
      <c r="B10736">
        <v>2017</v>
      </c>
      <c r="C10736" t="s">
        <v>118</v>
      </c>
      <c r="D10736" t="s">
        <v>120</v>
      </c>
      <c r="E10736">
        <v>8</v>
      </c>
      <c r="F10736" t="s">
        <v>146</v>
      </c>
      <c r="G10736">
        <v>2</v>
      </c>
      <c r="H10736">
        <v>0.80596413499999997</v>
      </c>
      <c r="I10736" t="s">
        <v>140</v>
      </c>
      <c r="J10736" t="s">
        <v>181</v>
      </c>
    </row>
    <row r="10737" spans="1:10">
      <c r="A10737" t="str">
        <f t="shared" si="167"/>
        <v>C00-C142015AllSexNon-Maori9</v>
      </c>
      <c r="B10737">
        <v>2015</v>
      </c>
      <c r="C10737" t="s">
        <v>118</v>
      </c>
      <c r="D10737" t="s">
        <v>120</v>
      </c>
      <c r="E10737">
        <v>9</v>
      </c>
      <c r="F10737" t="s">
        <v>147</v>
      </c>
      <c r="G10737">
        <v>11</v>
      </c>
      <c r="H10737">
        <v>4.1283542879999997</v>
      </c>
      <c r="I10737" t="s">
        <v>86</v>
      </c>
      <c r="J10737" t="s">
        <v>180</v>
      </c>
    </row>
    <row r="10738" spans="1:10">
      <c r="A10738" t="str">
        <f t="shared" si="167"/>
        <v>C152015AllSexNon-Maori9</v>
      </c>
      <c r="B10738">
        <v>2015</v>
      </c>
      <c r="C10738" t="s">
        <v>118</v>
      </c>
      <c r="D10738" t="s">
        <v>120</v>
      </c>
      <c r="E10738">
        <v>9</v>
      </c>
      <c r="F10738" t="s">
        <v>147</v>
      </c>
      <c r="G10738">
        <v>4</v>
      </c>
      <c r="H10738">
        <v>1.5012197410000001</v>
      </c>
      <c r="I10738" t="s">
        <v>87</v>
      </c>
      <c r="J10738" t="s">
        <v>217</v>
      </c>
    </row>
    <row r="10739" spans="1:10">
      <c r="A10739" t="str">
        <f t="shared" si="167"/>
        <v>C162015AllSexNon-Maori9</v>
      </c>
      <c r="B10739">
        <v>2015</v>
      </c>
      <c r="C10739" t="s">
        <v>118</v>
      </c>
      <c r="D10739" t="s">
        <v>120</v>
      </c>
      <c r="E10739">
        <v>9</v>
      </c>
      <c r="F10739" t="s">
        <v>147</v>
      </c>
      <c r="G10739">
        <v>5</v>
      </c>
      <c r="H10739">
        <v>1.8765246760000001</v>
      </c>
      <c r="I10739" t="s">
        <v>88</v>
      </c>
      <c r="J10739" t="s">
        <v>188</v>
      </c>
    </row>
    <row r="10740" spans="1:10">
      <c r="A10740" t="str">
        <f t="shared" si="167"/>
        <v>C172015AllSexNon-Maori9</v>
      </c>
      <c r="B10740">
        <v>2015</v>
      </c>
      <c r="C10740" t="s">
        <v>118</v>
      </c>
      <c r="D10740" t="s">
        <v>120</v>
      </c>
      <c r="E10740">
        <v>9</v>
      </c>
      <c r="F10740" t="s">
        <v>147</v>
      </c>
      <c r="G10740">
        <v>1</v>
      </c>
      <c r="H10740">
        <v>0.37530493500000001</v>
      </c>
      <c r="I10740" t="s">
        <v>208</v>
      </c>
      <c r="J10740" t="s">
        <v>209</v>
      </c>
    </row>
    <row r="10741" spans="1:10">
      <c r="A10741" t="str">
        <f t="shared" si="167"/>
        <v>C18-C212015AllSexNon-Maori9</v>
      </c>
      <c r="B10741">
        <v>2015</v>
      </c>
      <c r="C10741" t="s">
        <v>118</v>
      </c>
      <c r="D10741" t="s">
        <v>120</v>
      </c>
      <c r="E10741">
        <v>9</v>
      </c>
      <c r="F10741" t="s">
        <v>147</v>
      </c>
      <c r="G10741">
        <v>42</v>
      </c>
      <c r="H10741">
        <v>15.762807280000001</v>
      </c>
      <c r="I10741" t="s">
        <v>89</v>
      </c>
      <c r="J10741" t="s">
        <v>182</v>
      </c>
    </row>
    <row r="10742" spans="1:10">
      <c r="A10742" t="str">
        <f t="shared" si="167"/>
        <v>C222015AllSexNon-Maori9</v>
      </c>
      <c r="B10742">
        <v>2015</v>
      </c>
      <c r="C10742" t="s">
        <v>118</v>
      </c>
      <c r="D10742" t="s">
        <v>120</v>
      </c>
      <c r="E10742">
        <v>9</v>
      </c>
      <c r="F10742" t="s">
        <v>147</v>
      </c>
      <c r="G10742">
        <v>3</v>
      </c>
      <c r="H10742">
        <v>1.1259148059999999</v>
      </c>
      <c r="I10742" t="s">
        <v>90</v>
      </c>
      <c r="J10742" t="s">
        <v>159</v>
      </c>
    </row>
    <row r="10743" spans="1:10">
      <c r="A10743" t="str">
        <f t="shared" si="167"/>
        <v>C232015AllSexNon-Maori9</v>
      </c>
      <c r="B10743">
        <v>2015</v>
      </c>
      <c r="C10743" t="s">
        <v>118</v>
      </c>
      <c r="D10743" t="s">
        <v>120</v>
      </c>
      <c r="E10743">
        <v>9</v>
      </c>
      <c r="F10743" t="s">
        <v>147</v>
      </c>
      <c r="G10743">
        <v>2</v>
      </c>
      <c r="H10743">
        <v>0.75060987099999998</v>
      </c>
      <c r="I10743" t="s">
        <v>227</v>
      </c>
      <c r="J10743" t="s">
        <v>228</v>
      </c>
    </row>
    <row r="10744" spans="1:10">
      <c r="A10744" t="str">
        <f t="shared" si="167"/>
        <v>C252015AllSexNon-Maori9</v>
      </c>
      <c r="B10744">
        <v>2015</v>
      </c>
      <c r="C10744" t="s">
        <v>118</v>
      </c>
      <c r="D10744" t="s">
        <v>120</v>
      </c>
      <c r="E10744">
        <v>9</v>
      </c>
      <c r="F10744" t="s">
        <v>147</v>
      </c>
      <c r="G10744">
        <v>5</v>
      </c>
      <c r="H10744">
        <v>1.8765246760000001</v>
      </c>
      <c r="I10744" t="s">
        <v>91</v>
      </c>
      <c r="J10744" t="s">
        <v>197</v>
      </c>
    </row>
    <row r="10745" spans="1:10">
      <c r="A10745" t="str">
        <f t="shared" si="167"/>
        <v>C302015AllSexNon-Maori9</v>
      </c>
      <c r="B10745">
        <v>2015</v>
      </c>
      <c r="C10745" t="s">
        <v>118</v>
      </c>
      <c r="D10745" t="s">
        <v>120</v>
      </c>
      <c r="E10745">
        <v>9</v>
      </c>
      <c r="F10745" t="s">
        <v>147</v>
      </c>
      <c r="G10745">
        <v>1</v>
      </c>
      <c r="H10745">
        <v>0.37530493500000001</v>
      </c>
      <c r="I10745" t="s">
        <v>210</v>
      </c>
      <c r="J10745" t="s">
        <v>211</v>
      </c>
    </row>
    <row r="10746" spans="1:10">
      <c r="A10746" t="str">
        <f t="shared" si="167"/>
        <v>C322015AllSexNon-Maori9</v>
      </c>
      <c r="B10746">
        <v>2015</v>
      </c>
      <c r="C10746" t="s">
        <v>118</v>
      </c>
      <c r="D10746" t="s">
        <v>120</v>
      </c>
      <c r="E10746">
        <v>9</v>
      </c>
      <c r="F10746" t="s">
        <v>147</v>
      </c>
      <c r="G10746">
        <v>3</v>
      </c>
      <c r="H10746">
        <v>1.1259148059999999</v>
      </c>
      <c r="I10746" t="s">
        <v>189</v>
      </c>
      <c r="J10746" t="s">
        <v>190</v>
      </c>
    </row>
    <row r="10747" spans="1:10">
      <c r="A10747" t="str">
        <f t="shared" si="167"/>
        <v>C33-C342015AllSexNon-Maori9</v>
      </c>
      <c r="B10747">
        <v>2015</v>
      </c>
      <c r="C10747" t="s">
        <v>118</v>
      </c>
      <c r="D10747" t="s">
        <v>120</v>
      </c>
      <c r="E10747">
        <v>9</v>
      </c>
      <c r="F10747" t="s">
        <v>147</v>
      </c>
      <c r="G10747">
        <v>16</v>
      </c>
      <c r="H10747">
        <v>6.0048789640000004</v>
      </c>
      <c r="I10747" t="s">
        <v>92</v>
      </c>
      <c r="J10747" t="s">
        <v>175</v>
      </c>
    </row>
    <row r="10748" spans="1:10">
      <c r="A10748" t="str">
        <f t="shared" si="167"/>
        <v>C372015AllSexNon-Maori9</v>
      </c>
      <c r="B10748">
        <v>2015</v>
      </c>
      <c r="C10748" t="s">
        <v>118</v>
      </c>
      <c r="D10748" t="s">
        <v>120</v>
      </c>
      <c r="E10748">
        <v>9</v>
      </c>
      <c r="F10748" t="s">
        <v>147</v>
      </c>
      <c r="G10748">
        <v>1</v>
      </c>
      <c r="H10748">
        <v>0.37530493500000001</v>
      </c>
      <c r="I10748" t="s">
        <v>212</v>
      </c>
      <c r="J10748" t="s">
        <v>213</v>
      </c>
    </row>
    <row r="10749" spans="1:10">
      <c r="A10749" t="str">
        <f t="shared" si="167"/>
        <v>C432015AllSexNon-Maori9</v>
      </c>
      <c r="B10749">
        <v>2015</v>
      </c>
      <c r="C10749" t="s">
        <v>118</v>
      </c>
      <c r="D10749" t="s">
        <v>120</v>
      </c>
      <c r="E10749">
        <v>9</v>
      </c>
      <c r="F10749" t="s">
        <v>147</v>
      </c>
      <c r="G10749">
        <v>97</v>
      </c>
      <c r="H10749">
        <v>36.404578720000003</v>
      </c>
      <c r="I10749" t="s">
        <v>93</v>
      </c>
      <c r="J10749" t="s">
        <v>186</v>
      </c>
    </row>
    <row r="10750" spans="1:10">
      <c r="A10750" t="str">
        <f t="shared" si="167"/>
        <v>C442015AllSexNon-Maori9</v>
      </c>
      <c r="B10750">
        <v>2015</v>
      </c>
      <c r="C10750" t="s">
        <v>118</v>
      </c>
      <c r="D10750" t="s">
        <v>120</v>
      </c>
      <c r="E10750">
        <v>9</v>
      </c>
      <c r="F10750" t="s">
        <v>147</v>
      </c>
      <c r="G10750">
        <v>5</v>
      </c>
      <c r="H10750">
        <v>1.8765246760000001</v>
      </c>
      <c r="I10750" t="s">
        <v>176</v>
      </c>
      <c r="J10750" t="s">
        <v>177</v>
      </c>
    </row>
    <row r="10751" spans="1:10">
      <c r="A10751" t="str">
        <f t="shared" si="167"/>
        <v>C452015AllSexNon-Maori9</v>
      </c>
      <c r="B10751">
        <v>2015</v>
      </c>
      <c r="C10751" t="s">
        <v>118</v>
      </c>
      <c r="D10751" t="s">
        <v>120</v>
      </c>
      <c r="E10751">
        <v>9</v>
      </c>
      <c r="F10751" t="s">
        <v>147</v>
      </c>
      <c r="G10751">
        <v>1</v>
      </c>
      <c r="H10751">
        <v>0.37530493500000001</v>
      </c>
      <c r="I10751" t="s">
        <v>218</v>
      </c>
      <c r="J10751" t="s">
        <v>219</v>
      </c>
    </row>
    <row r="10752" spans="1:10">
      <c r="A10752" t="str">
        <f t="shared" si="167"/>
        <v>C482015AllSexNon-Maori9</v>
      </c>
      <c r="B10752">
        <v>2015</v>
      </c>
      <c r="C10752" t="s">
        <v>118</v>
      </c>
      <c r="D10752" t="s">
        <v>120</v>
      </c>
      <c r="E10752">
        <v>9</v>
      </c>
      <c r="F10752" t="s">
        <v>147</v>
      </c>
      <c r="G10752">
        <v>2</v>
      </c>
      <c r="H10752">
        <v>0.75060987099999998</v>
      </c>
      <c r="I10752" t="s">
        <v>200</v>
      </c>
      <c r="J10752" t="s">
        <v>201</v>
      </c>
    </row>
    <row r="10753" spans="1:10">
      <c r="A10753" t="str">
        <f t="shared" si="167"/>
        <v>C492015AllSexNon-Maori9</v>
      </c>
      <c r="B10753">
        <v>2015</v>
      </c>
      <c r="C10753" t="s">
        <v>118</v>
      </c>
      <c r="D10753" t="s">
        <v>120</v>
      </c>
      <c r="E10753">
        <v>9</v>
      </c>
      <c r="F10753" t="s">
        <v>147</v>
      </c>
      <c r="G10753">
        <v>2</v>
      </c>
      <c r="H10753">
        <v>0.75060987099999998</v>
      </c>
      <c r="I10753" t="s">
        <v>162</v>
      </c>
      <c r="J10753" t="s">
        <v>163</v>
      </c>
    </row>
    <row r="10754" spans="1:10">
      <c r="A10754" t="str">
        <f t="shared" si="167"/>
        <v>C502015AllSexNon-Maori9</v>
      </c>
      <c r="B10754">
        <v>2015</v>
      </c>
      <c r="C10754" t="s">
        <v>118</v>
      </c>
      <c r="D10754" t="s">
        <v>120</v>
      </c>
      <c r="E10754">
        <v>9</v>
      </c>
      <c r="F10754" t="s">
        <v>147</v>
      </c>
      <c r="G10754">
        <v>163</v>
      </c>
      <c r="H10754">
        <v>61.17470445</v>
      </c>
      <c r="I10754" t="s">
        <v>102</v>
      </c>
      <c r="J10754" t="s">
        <v>214</v>
      </c>
    </row>
    <row r="10755" spans="1:10">
      <c r="A10755" t="str">
        <f t="shared" ref="A10755:A10818" si="168">I10755&amp;B10755&amp;C10755&amp;D10755&amp;E10755</f>
        <v>C512015AllSexNon-Maori9</v>
      </c>
      <c r="B10755">
        <v>2015</v>
      </c>
      <c r="C10755" t="s">
        <v>118</v>
      </c>
      <c r="D10755" t="s">
        <v>120</v>
      </c>
      <c r="E10755">
        <v>9</v>
      </c>
      <c r="F10755" t="s">
        <v>147</v>
      </c>
      <c r="G10755">
        <v>3</v>
      </c>
      <c r="H10755">
        <v>1.1259148059999999</v>
      </c>
      <c r="I10755" t="s">
        <v>106</v>
      </c>
      <c r="J10755" t="s">
        <v>238</v>
      </c>
    </row>
    <row r="10756" spans="1:10">
      <c r="A10756" t="str">
        <f t="shared" si="168"/>
        <v>C532015AllSexNon-Maori9</v>
      </c>
      <c r="B10756">
        <v>2015</v>
      </c>
      <c r="C10756" t="s">
        <v>118</v>
      </c>
      <c r="D10756" t="s">
        <v>120</v>
      </c>
      <c r="E10756">
        <v>9</v>
      </c>
      <c r="F10756" t="s">
        <v>147</v>
      </c>
      <c r="G10756">
        <v>18</v>
      </c>
      <c r="H10756">
        <v>6.7554888350000004</v>
      </c>
      <c r="I10756" t="s">
        <v>103</v>
      </c>
      <c r="J10756" t="s">
        <v>235</v>
      </c>
    </row>
    <row r="10757" spans="1:10">
      <c r="A10757" t="str">
        <f t="shared" si="168"/>
        <v>C54-C552015AllSexNon-Maori9</v>
      </c>
      <c r="B10757">
        <v>2015</v>
      </c>
      <c r="C10757" t="s">
        <v>118</v>
      </c>
      <c r="D10757" t="s">
        <v>120</v>
      </c>
      <c r="E10757">
        <v>9</v>
      </c>
      <c r="F10757" t="s">
        <v>147</v>
      </c>
      <c r="G10757">
        <v>17</v>
      </c>
      <c r="H10757">
        <v>6.3801838990000004</v>
      </c>
      <c r="I10757" t="s">
        <v>104</v>
      </c>
      <c r="J10757" t="s">
        <v>234</v>
      </c>
    </row>
    <row r="10758" spans="1:10">
      <c r="A10758" t="str">
        <f t="shared" si="168"/>
        <v>C56-C572015AllSexNon-Maori9</v>
      </c>
      <c r="B10758">
        <v>2015</v>
      </c>
      <c r="C10758" t="s">
        <v>118</v>
      </c>
      <c r="D10758" t="s">
        <v>120</v>
      </c>
      <c r="E10758">
        <v>9</v>
      </c>
      <c r="F10758" t="s">
        <v>147</v>
      </c>
      <c r="G10758">
        <v>7</v>
      </c>
      <c r="H10758">
        <v>2.6271345469999998</v>
      </c>
      <c r="I10758" t="s">
        <v>105</v>
      </c>
      <c r="J10758" t="s">
        <v>233</v>
      </c>
    </row>
    <row r="10759" spans="1:10">
      <c r="A10759" t="str">
        <f t="shared" si="168"/>
        <v>C612015AllSexNon-Maori9</v>
      </c>
      <c r="B10759">
        <v>2015</v>
      </c>
      <c r="C10759" t="s">
        <v>118</v>
      </c>
      <c r="D10759" t="s">
        <v>120</v>
      </c>
      <c r="E10759">
        <v>9</v>
      </c>
      <c r="F10759" t="s">
        <v>147</v>
      </c>
      <c r="G10759">
        <v>8</v>
      </c>
      <c r="H10759">
        <v>3.0024394820000002</v>
      </c>
      <c r="I10759" t="s">
        <v>107</v>
      </c>
      <c r="J10759" t="s">
        <v>202</v>
      </c>
    </row>
    <row r="10760" spans="1:10">
      <c r="A10760" t="str">
        <f t="shared" si="168"/>
        <v>C622015AllSexNon-Maori9</v>
      </c>
      <c r="B10760">
        <v>2015</v>
      </c>
      <c r="C10760" t="s">
        <v>118</v>
      </c>
      <c r="D10760" t="s">
        <v>120</v>
      </c>
      <c r="E10760">
        <v>9</v>
      </c>
      <c r="F10760" t="s">
        <v>147</v>
      </c>
      <c r="G10760">
        <v>18</v>
      </c>
      <c r="H10760">
        <v>6.7554888350000004</v>
      </c>
      <c r="I10760" t="s">
        <v>108</v>
      </c>
      <c r="J10760" t="s">
        <v>187</v>
      </c>
    </row>
    <row r="10761" spans="1:10">
      <c r="A10761" t="str">
        <f t="shared" si="168"/>
        <v>C64-C66, C682015AllSexNon-Maori9</v>
      </c>
      <c r="B10761">
        <v>2015</v>
      </c>
      <c r="C10761" t="s">
        <v>118</v>
      </c>
      <c r="D10761" t="s">
        <v>120</v>
      </c>
      <c r="E10761">
        <v>9</v>
      </c>
      <c r="F10761" t="s">
        <v>147</v>
      </c>
      <c r="G10761">
        <v>16</v>
      </c>
      <c r="H10761">
        <v>6.0048789640000004</v>
      </c>
      <c r="I10761" t="s">
        <v>94</v>
      </c>
      <c r="J10761" t="s">
        <v>164</v>
      </c>
    </row>
    <row r="10762" spans="1:10">
      <c r="A10762" t="str">
        <f t="shared" si="168"/>
        <v>C672015AllSexNon-Maori9</v>
      </c>
      <c r="B10762">
        <v>2015</v>
      </c>
      <c r="C10762" t="s">
        <v>118</v>
      </c>
      <c r="D10762" t="s">
        <v>120</v>
      </c>
      <c r="E10762">
        <v>9</v>
      </c>
      <c r="F10762" t="s">
        <v>147</v>
      </c>
      <c r="G10762">
        <v>2</v>
      </c>
      <c r="H10762">
        <v>0.75060987099999998</v>
      </c>
      <c r="I10762" t="s">
        <v>95</v>
      </c>
      <c r="J10762" t="s">
        <v>226</v>
      </c>
    </row>
    <row r="10763" spans="1:10">
      <c r="A10763" t="str">
        <f t="shared" si="168"/>
        <v>C692015AllSexNon-Maori9</v>
      </c>
      <c r="B10763">
        <v>2015</v>
      </c>
      <c r="C10763" t="s">
        <v>118</v>
      </c>
      <c r="D10763" t="s">
        <v>120</v>
      </c>
      <c r="E10763">
        <v>9</v>
      </c>
      <c r="F10763" t="s">
        <v>147</v>
      </c>
      <c r="G10763">
        <v>2</v>
      </c>
      <c r="H10763">
        <v>0.75060987099999998</v>
      </c>
      <c r="I10763" t="s">
        <v>165</v>
      </c>
      <c r="J10763" t="s">
        <v>166</v>
      </c>
    </row>
    <row r="10764" spans="1:10">
      <c r="A10764" t="str">
        <f t="shared" si="168"/>
        <v>C712015AllSexNon-Maori9</v>
      </c>
      <c r="B10764">
        <v>2015</v>
      </c>
      <c r="C10764" t="s">
        <v>118</v>
      </c>
      <c r="D10764" t="s">
        <v>120</v>
      </c>
      <c r="E10764">
        <v>9</v>
      </c>
      <c r="F10764" t="s">
        <v>147</v>
      </c>
      <c r="G10764">
        <v>10</v>
      </c>
      <c r="H10764">
        <v>3.7530493530000002</v>
      </c>
      <c r="I10764" t="s">
        <v>96</v>
      </c>
      <c r="J10764" t="s">
        <v>167</v>
      </c>
    </row>
    <row r="10765" spans="1:10">
      <c r="A10765" t="str">
        <f t="shared" si="168"/>
        <v>C732015AllSexNon-Maori9</v>
      </c>
      <c r="B10765">
        <v>2015</v>
      </c>
      <c r="C10765" t="s">
        <v>118</v>
      </c>
      <c r="D10765" t="s">
        <v>120</v>
      </c>
      <c r="E10765">
        <v>9</v>
      </c>
      <c r="F10765" t="s">
        <v>147</v>
      </c>
      <c r="G10765">
        <v>32</v>
      </c>
      <c r="H10765">
        <v>12.009757929999999</v>
      </c>
      <c r="I10765" t="s">
        <v>97</v>
      </c>
      <c r="J10765" t="s">
        <v>183</v>
      </c>
    </row>
    <row r="10766" spans="1:10">
      <c r="A10766" t="str">
        <f t="shared" si="168"/>
        <v>C752015AllSexNon-Maori9</v>
      </c>
      <c r="B10766">
        <v>2015</v>
      </c>
      <c r="C10766" t="s">
        <v>118</v>
      </c>
      <c r="D10766" t="s">
        <v>120</v>
      </c>
      <c r="E10766">
        <v>9</v>
      </c>
      <c r="F10766" t="s">
        <v>147</v>
      </c>
      <c r="G10766">
        <v>1</v>
      </c>
      <c r="H10766">
        <v>0.37530493500000001</v>
      </c>
      <c r="I10766" t="s">
        <v>184</v>
      </c>
      <c r="J10766" t="s">
        <v>185</v>
      </c>
    </row>
    <row r="10767" spans="1:10">
      <c r="A10767" t="str">
        <f t="shared" si="168"/>
        <v>C77-C792015AllSexNon-Maori9</v>
      </c>
      <c r="B10767">
        <v>2015</v>
      </c>
      <c r="C10767" t="s">
        <v>118</v>
      </c>
      <c r="D10767" t="s">
        <v>120</v>
      </c>
      <c r="E10767">
        <v>9</v>
      </c>
      <c r="F10767" t="s">
        <v>147</v>
      </c>
      <c r="G10767">
        <v>4</v>
      </c>
      <c r="H10767">
        <v>1.5012197410000001</v>
      </c>
      <c r="I10767" t="s">
        <v>215</v>
      </c>
      <c r="J10767" t="s">
        <v>216</v>
      </c>
    </row>
    <row r="10768" spans="1:10">
      <c r="A10768" t="str">
        <f t="shared" si="168"/>
        <v>C812015AllSexNon-Maori9</v>
      </c>
      <c r="B10768">
        <v>2015</v>
      </c>
      <c r="C10768" t="s">
        <v>118</v>
      </c>
      <c r="D10768" t="s">
        <v>120</v>
      </c>
      <c r="E10768">
        <v>9</v>
      </c>
      <c r="F10768" t="s">
        <v>147</v>
      </c>
      <c r="G10768">
        <v>5</v>
      </c>
      <c r="H10768">
        <v>1.8765246760000001</v>
      </c>
      <c r="I10768" t="s">
        <v>98</v>
      </c>
      <c r="J10768" t="s">
        <v>172</v>
      </c>
    </row>
    <row r="10769" spans="1:10">
      <c r="A10769" t="str">
        <f t="shared" si="168"/>
        <v>C82-C86, C962015AllSexNon-Maori9</v>
      </c>
      <c r="B10769">
        <v>2015</v>
      </c>
      <c r="C10769" t="s">
        <v>118</v>
      </c>
      <c r="D10769" t="s">
        <v>120</v>
      </c>
      <c r="E10769">
        <v>9</v>
      </c>
      <c r="F10769" t="s">
        <v>147</v>
      </c>
      <c r="G10769">
        <v>22</v>
      </c>
      <c r="H10769">
        <v>8.2567085759999994</v>
      </c>
      <c r="I10769" t="s">
        <v>99</v>
      </c>
      <c r="J10769" t="s">
        <v>173</v>
      </c>
    </row>
    <row r="10770" spans="1:10">
      <c r="A10770" t="str">
        <f t="shared" si="168"/>
        <v>C882015AllSexNon-Maori9</v>
      </c>
      <c r="B10770">
        <v>2015</v>
      </c>
      <c r="C10770" t="s">
        <v>118</v>
      </c>
      <c r="D10770" t="s">
        <v>120</v>
      </c>
      <c r="E10770">
        <v>9</v>
      </c>
      <c r="F10770" t="s">
        <v>147</v>
      </c>
      <c r="G10770">
        <v>2</v>
      </c>
      <c r="H10770">
        <v>0.75060987099999998</v>
      </c>
      <c r="I10770" t="s">
        <v>195</v>
      </c>
      <c r="J10770" t="s">
        <v>196</v>
      </c>
    </row>
    <row r="10771" spans="1:10">
      <c r="A10771" t="str">
        <f t="shared" si="168"/>
        <v>C902015AllSexNon-Maori9</v>
      </c>
      <c r="B10771">
        <v>2015</v>
      </c>
      <c r="C10771" t="s">
        <v>118</v>
      </c>
      <c r="D10771" t="s">
        <v>120</v>
      </c>
      <c r="E10771">
        <v>9</v>
      </c>
      <c r="F10771" t="s">
        <v>147</v>
      </c>
      <c r="G10771">
        <v>6</v>
      </c>
      <c r="H10771">
        <v>2.2518296119999999</v>
      </c>
      <c r="I10771" t="s">
        <v>100</v>
      </c>
      <c r="J10771" t="s">
        <v>205</v>
      </c>
    </row>
    <row r="10772" spans="1:10">
      <c r="A10772" t="str">
        <f t="shared" si="168"/>
        <v>C91-C952015AllSexNon-Maori9</v>
      </c>
      <c r="B10772">
        <v>2015</v>
      </c>
      <c r="C10772" t="s">
        <v>118</v>
      </c>
      <c r="D10772" t="s">
        <v>120</v>
      </c>
      <c r="E10772">
        <v>9</v>
      </c>
      <c r="F10772" t="s">
        <v>147</v>
      </c>
      <c r="G10772">
        <v>14</v>
      </c>
      <c r="H10772">
        <v>5.2542690939999996</v>
      </c>
      <c r="I10772" t="s">
        <v>101</v>
      </c>
      <c r="J10772" t="s">
        <v>174</v>
      </c>
    </row>
    <row r="10773" spans="1:10">
      <c r="A10773" t="str">
        <f t="shared" si="168"/>
        <v>C00-C142016AllSexNon-Maori9</v>
      </c>
      <c r="B10773">
        <v>2016</v>
      </c>
      <c r="C10773" t="s">
        <v>118</v>
      </c>
      <c r="D10773" t="s">
        <v>120</v>
      </c>
      <c r="E10773">
        <v>9</v>
      </c>
      <c r="F10773" t="s">
        <v>147</v>
      </c>
      <c r="G10773">
        <v>21</v>
      </c>
      <c r="H10773">
        <v>8.0713352290000007</v>
      </c>
      <c r="I10773" t="s">
        <v>86</v>
      </c>
      <c r="J10773" t="s">
        <v>180</v>
      </c>
    </row>
    <row r="10774" spans="1:10">
      <c r="A10774" t="str">
        <f t="shared" si="168"/>
        <v>C152016AllSexNon-Maori9</v>
      </c>
      <c r="B10774">
        <v>2016</v>
      </c>
      <c r="C10774" t="s">
        <v>118</v>
      </c>
      <c r="D10774" t="s">
        <v>120</v>
      </c>
      <c r="E10774">
        <v>9</v>
      </c>
      <c r="F10774" t="s">
        <v>147</v>
      </c>
      <c r="G10774">
        <v>2</v>
      </c>
      <c r="H10774">
        <v>0.76869859299999999</v>
      </c>
      <c r="I10774" t="s">
        <v>87</v>
      </c>
      <c r="J10774" t="s">
        <v>217</v>
      </c>
    </row>
    <row r="10775" spans="1:10">
      <c r="A10775" t="str">
        <f t="shared" si="168"/>
        <v>C162016AllSexNon-Maori9</v>
      </c>
      <c r="B10775">
        <v>2016</v>
      </c>
      <c r="C10775" t="s">
        <v>118</v>
      </c>
      <c r="D10775" t="s">
        <v>120</v>
      </c>
      <c r="E10775">
        <v>9</v>
      </c>
      <c r="F10775" t="s">
        <v>147</v>
      </c>
      <c r="G10775">
        <v>8</v>
      </c>
      <c r="H10775">
        <v>3.074794373</v>
      </c>
      <c r="I10775" t="s">
        <v>88</v>
      </c>
      <c r="J10775" t="s">
        <v>188</v>
      </c>
    </row>
    <row r="10776" spans="1:10">
      <c r="A10776" t="str">
        <f t="shared" si="168"/>
        <v>C172016AllSexNon-Maori9</v>
      </c>
      <c r="B10776">
        <v>2016</v>
      </c>
      <c r="C10776" t="s">
        <v>118</v>
      </c>
      <c r="D10776" t="s">
        <v>120</v>
      </c>
      <c r="E10776">
        <v>9</v>
      </c>
      <c r="F10776" t="s">
        <v>147</v>
      </c>
      <c r="G10776">
        <v>3</v>
      </c>
      <c r="H10776">
        <v>1.1530478900000001</v>
      </c>
      <c r="I10776" t="s">
        <v>208</v>
      </c>
      <c r="J10776" t="s">
        <v>209</v>
      </c>
    </row>
    <row r="10777" spans="1:10">
      <c r="A10777" t="str">
        <f t="shared" si="168"/>
        <v>C18-C212016AllSexNon-Maori9</v>
      </c>
      <c r="B10777">
        <v>2016</v>
      </c>
      <c r="C10777" t="s">
        <v>118</v>
      </c>
      <c r="D10777" t="s">
        <v>120</v>
      </c>
      <c r="E10777">
        <v>9</v>
      </c>
      <c r="F10777" t="s">
        <v>147</v>
      </c>
      <c r="G10777">
        <v>46</v>
      </c>
      <c r="H10777">
        <v>17.680067650000002</v>
      </c>
      <c r="I10777" t="s">
        <v>89</v>
      </c>
      <c r="J10777" t="s">
        <v>182</v>
      </c>
    </row>
    <row r="10778" spans="1:10">
      <c r="A10778" t="str">
        <f t="shared" si="168"/>
        <v>C222016AllSexNon-Maori9</v>
      </c>
      <c r="B10778">
        <v>2016</v>
      </c>
      <c r="C10778" t="s">
        <v>118</v>
      </c>
      <c r="D10778" t="s">
        <v>120</v>
      </c>
      <c r="E10778">
        <v>9</v>
      </c>
      <c r="F10778" t="s">
        <v>147</v>
      </c>
      <c r="G10778">
        <v>5</v>
      </c>
      <c r="H10778">
        <v>1.9217464829999999</v>
      </c>
      <c r="I10778" t="s">
        <v>90</v>
      </c>
      <c r="J10778" t="s">
        <v>159</v>
      </c>
    </row>
    <row r="10779" spans="1:10">
      <c r="A10779" t="str">
        <f t="shared" si="168"/>
        <v>C252016AllSexNon-Maori9</v>
      </c>
      <c r="B10779">
        <v>2016</v>
      </c>
      <c r="C10779" t="s">
        <v>118</v>
      </c>
      <c r="D10779" t="s">
        <v>120</v>
      </c>
      <c r="E10779">
        <v>9</v>
      </c>
      <c r="F10779" t="s">
        <v>147</v>
      </c>
      <c r="G10779">
        <v>4</v>
      </c>
      <c r="H10779">
        <v>1.5373971870000001</v>
      </c>
      <c r="I10779" t="s">
        <v>91</v>
      </c>
      <c r="J10779" t="s">
        <v>197</v>
      </c>
    </row>
    <row r="10780" spans="1:10">
      <c r="A10780" t="str">
        <f t="shared" si="168"/>
        <v>C262016AllSexNon-Maori9</v>
      </c>
      <c r="B10780">
        <v>2016</v>
      </c>
      <c r="C10780" t="s">
        <v>118</v>
      </c>
      <c r="D10780" t="s">
        <v>120</v>
      </c>
      <c r="E10780">
        <v>9</v>
      </c>
      <c r="F10780" t="s">
        <v>147</v>
      </c>
      <c r="G10780">
        <v>2</v>
      </c>
      <c r="H10780">
        <v>0.76869859299999999</v>
      </c>
      <c r="I10780" t="s">
        <v>198</v>
      </c>
      <c r="J10780" t="s">
        <v>199</v>
      </c>
    </row>
    <row r="10781" spans="1:10">
      <c r="A10781" t="str">
        <f t="shared" si="168"/>
        <v>C302016AllSexNon-Maori9</v>
      </c>
      <c r="B10781">
        <v>2016</v>
      </c>
      <c r="C10781" t="s">
        <v>118</v>
      </c>
      <c r="D10781" t="s">
        <v>120</v>
      </c>
      <c r="E10781">
        <v>9</v>
      </c>
      <c r="F10781" t="s">
        <v>147</v>
      </c>
      <c r="G10781">
        <v>1</v>
      </c>
      <c r="H10781">
        <v>0.38434929699999998</v>
      </c>
      <c r="I10781" t="s">
        <v>210</v>
      </c>
      <c r="J10781" t="s">
        <v>211</v>
      </c>
    </row>
    <row r="10782" spans="1:10">
      <c r="A10782" t="str">
        <f t="shared" si="168"/>
        <v>C312016AllSexNon-Maori9</v>
      </c>
      <c r="B10782">
        <v>2016</v>
      </c>
      <c r="C10782" t="s">
        <v>118</v>
      </c>
      <c r="D10782" t="s">
        <v>120</v>
      </c>
      <c r="E10782">
        <v>9</v>
      </c>
      <c r="F10782" t="s">
        <v>147</v>
      </c>
      <c r="G10782">
        <v>1</v>
      </c>
      <c r="H10782">
        <v>0.38434929699999998</v>
      </c>
      <c r="I10782" t="s">
        <v>206</v>
      </c>
      <c r="J10782" t="s">
        <v>207</v>
      </c>
    </row>
    <row r="10783" spans="1:10">
      <c r="A10783" t="str">
        <f t="shared" si="168"/>
        <v>C33-C342016AllSexNon-Maori9</v>
      </c>
      <c r="B10783">
        <v>2016</v>
      </c>
      <c r="C10783" t="s">
        <v>118</v>
      </c>
      <c r="D10783" t="s">
        <v>120</v>
      </c>
      <c r="E10783">
        <v>9</v>
      </c>
      <c r="F10783" t="s">
        <v>147</v>
      </c>
      <c r="G10783">
        <v>10</v>
      </c>
      <c r="H10783">
        <v>3.8434929659999999</v>
      </c>
      <c r="I10783" t="s">
        <v>92</v>
      </c>
      <c r="J10783" t="s">
        <v>175</v>
      </c>
    </row>
    <row r="10784" spans="1:10">
      <c r="A10784" t="str">
        <f t="shared" si="168"/>
        <v>C40-C412016AllSexNon-Maori9</v>
      </c>
      <c r="B10784">
        <v>2016</v>
      </c>
      <c r="C10784" t="s">
        <v>118</v>
      </c>
      <c r="D10784" t="s">
        <v>120</v>
      </c>
      <c r="E10784">
        <v>9</v>
      </c>
      <c r="F10784" t="s">
        <v>147</v>
      </c>
      <c r="G10784">
        <v>3</v>
      </c>
      <c r="H10784">
        <v>1.1530478900000001</v>
      </c>
      <c r="I10784" t="s">
        <v>160</v>
      </c>
      <c r="J10784" t="s">
        <v>161</v>
      </c>
    </row>
    <row r="10785" spans="1:10">
      <c r="A10785" t="str">
        <f t="shared" si="168"/>
        <v>C432016AllSexNon-Maori9</v>
      </c>
      <c r="B10785">
        <v>2016</v>
      </c>
      <c r="C10785" t="s">
        <v>118</v>
      </c>
      <c r="D10785" t="s">
        <v>120</v>
      </c>
      <c r="E10785">
        <v>9</v>
      </c>
      <c r="F10785" t="s">
        <v>147</v>
      </c>
      <c r="G10785">
        <v>97</v>
      </c>
      <c r="H10785">
        <v>37.281881769999998</v>
      </c>
      <c r="I10785" t="s">
        <v>93</v>
      </c>
      <c r="J10785" t="s">
        <v>186</v>
      </c>
    </row>
    <row r="10786" spans="1:10">
      <c r="A10786" t="str">
        <f t="shared" si="168"/>
        <v>C442016AllSexNon-Maori9</v>
      </c>
      <c r="B10786">
        <v>2016</v>
      </c>
      <c r="C10786" t="s">
        <v>118</v>
      </c>
      <c r="D10786" t="s">
        <v>120</v>
      </c>
      <c r="E10786">
        <v>9</v>
      </c>
      <c r="F10786" t="s">
        <v>147</v>
      </c>
      <c r="G10786">
        <v>1</v>
      </c>
      <c r="H10786">
        <v>0.38434929699999998</v>
      </c>
      <c r="I10786" t="s">
        <v>176</v>
      </c>
      <c r="J10786" t="s">
        <v>177</v>
      </c>
    </row>
    <row r="10787" spans="1:10">
      <c r="A10787" t="str">
        <f t="shared" si="168"/>
        <v>C462016AllSexNon-Maori9</v>
      </c>
      <c r="B10787">
        <v>2016</v>
      </c>
      <c r="C10787" t="s">
        <v>118</v>
      </c>
      <c r="D10787" t="s">
        <v>120</v>
      </c>
      <c r="E10787">
        <v>9</v>
      </c>
      <c r="F10787" t="s">
        <v>147</v>
      </c>
      <c r="G10787">
        <v>2</v>
      </c>
      <c r="H10787">
        <v>0.76869859299999999</v>
      </c>
      <c r="I10787" t="s">
        <v>224</v>
      </c>
      <c r="J10787" t="s">
        <v>225</v>
      </c>
    </row>
    <row r="10788" spans="1:10">
      <c r="A10788" t="str">
        <f t="shared" si="168"/>
        <v>C482016AllSexNon-Maori9</v>
      </c>
      <c r="B10788">
        <v>2016</v>
      </c>
      <c r="C10788" t="s">
        <v>118</v>
      </c>
      <c r="D10788" t="s">
        <v>120</v>
      </c>
      <c r="E10788">
        <v>9</v>
      </c>
      <c r="F10788" t="s">
        <v>147</v>
      </c>
      <c r="G10788">
        <v>1</v>
      </c>
      <c r="H10788">
        <v>0.38434929699999998</v>
      </c>
      <c r="I10788" t="s">
        <v>200</v>
      </c>
      <c r="J10788" t="s">
        <v>201</v>
      </c>
    </row>
    <row r="10789" spans="1:10">
      <c r="A10789" t="str">
        <f t="shared" si="168"/>
        <v>C492016AllSexNon-Maori9</v>
      </c>
      <c r="B10789">
        <v>2016</v>
      </c>
      <c r="C10789" t="s">
        <v>118</v>
      </c>
      <c r="D10789" t="s">
        <v>120</v>
      </c>
      <c r="E10789">
        <v>9</v>
      </c>
      <c r="F10789" t="s">
        <v>147</v>
      </c>
      <c r="G10789">
        <v>6</v>
      </c>
      <c r="H10789">
        <v>2.3060957800000002</v>
      </c>
      <c r="I10789" t="s">
        <v>162</v>
      </c>
      <c r="J10789" t="s">
        <v>163</v>
      </c>
    </row>
    <row r="10790" spans="1:10">
      <c r="A10790" t="str">
        <f t="shared" si="168"/>
        <v>C502016AllSexNon-Maori9</v>
      </c>
      <c r="B10790">
        <v>2016</v>
      </c>
      <c r="C10790" t="s">
        <v>118</v>
      </c>
      <c r="D10790" t="s">
        <v>120</v>
      </c>
      <c r="E10790">
        <v>9</v>
      </c>
      <c r="F10790" t="s">
        <v>147</v>
      </c>
      <c r="G10790">
        <v>138</v>
      </c>
      <c r="H10790">
        <v>53.04020294</v>
      </c>
      <c r="I10790" t="s">
        <v>102</v>
      </c>
      <c r="J10790" t="s">
        <v>214</v>
      </c>
    </row>
    <row r="10791" spans="1:10">
      <c r="A10791" t="str">
        <f t="shared" si="168"/>
        <v>C512016AllSexNon-Maori9</v>
      </c>
      <c r="B10791">
        <v>2016</v>
      </c>
      <c r="C10791" t="s">
        <v>118</v>
      </c>
      <c r="D10791" t="s">
        <v>120</v>
      </c>
      <c r="E10791">
        <v>9</v>
      </c>
      <c r="F10791" t="s">
        <v>147</v>
      </c>
      <c r="G10791">
        <v>4</v>
      </c>
      <c r="H10791">
        <v>1.5373971870000001</v>
      </c>
      <c r="I10791" t="s">
        <v>106</v>
      </c>
      <c r="J10791" t="s">
        <v>238</v>
      </c>
    </row>
    <row r="10792" spans="1:10">
      <c r="A10792" t="str">
        <f t="shared" si="168"/>
        <v>C522016AllSexNon-Maori9</v>
      </c>
      <c r="B10792">
        <v>2016</v>
      </c>
      <c r="C10792" t="s">
        <v>118</v>
      </c>
      <c r="D10792" t="s">
        <v>120</v>
      </c>
      <c r="E10792">
        <v>9</v>
      </c>
      <c r="F10792" t="s">
        <v>147</v>
      </c>
      <c r="G10792">
        <v>1</v>
      </c>
      <c r="H10792">
        <v>0.38434929699999998</v>
      </c>
      <c r="I10792" t="s">
        <v>239</v>
      </c>
      <c r="J10792" t="s">
        <v>240</v>
      </c>
    </row>
    <row r="10793" spans="1:10">
      <c r="A10793" t="str">
        <f t="shared" si="168"/>
        <v>C532016AllSexNon-Maori9</v>
      </c>
      <c r="B10793">
        <v>2016</v>
      </c>
      <c r="C10793" t="s">
        <v>118</v>
      </c>
      <c r="D10793" t="s">
        <v>120</v>
      </c>
      <c r="E10793">
        <v>9</v>
      </c>
      <c r="F10793" t="s">
        <v>147</v>
      </c>
      <c r="G10793">
        <v>15</v>
      </c>
      <c r="H10793">
        <v>5.7652394500000002</v>
      </c>
      <c r="I10793" t="s">
        <v>103</v>
      </c>
      <c r="J10793" t="s">
        <v>235</v>
      </c>
    </row>
    <row r="10794" spans="1:10">
      <c r="A10794" t="str">
        <f t="shared" si="168"/>
        <v>C54-C552016AllSexNon-Maori9</v>
      </c>
      <c r="B10794">
        <v>2016</v>
      </c>
      <c r="C10794" t="s">
        <v>118</v>
      </c>
      <c r="D10794" t="s">
        <v>120</v>
      </c>
      <c r="E10794">
        <v>9</v>
      </c>
      <c r="F10794" t="s">
        <v>147</v>
      </c>
      <c r="G10794">
        <v>19</v>
      </c>
      <c r="H10794">
        <v>7.3026366359999999</v>
      </c>
      <c r="I10794" t="s">
        <v>104</v>
      </c>
      <c r="J10794" t="s">
        <v>234</v>
      </c>
    </row>
    <row r="10795" spans="1:10">
      <c r="A10795" t="str">
        <f t="shared" si="168"/>
        <v>C56-C572016AllSexNon-Maori9</v>
      </c>
      <c r="B10795">
        <v>2016</v>
      </c>
      <c r="C10795" t="s">
        <v>118</v>
      </c>
      <c r="D10795" t="s">
        <v>120</v>
      </c>
      <c r="E10795">
        <v>9</v>
      </c>
      <c r="F10795" t="s">
        <v>147</v>
      </c>
      <c r="G10795">
        <v>12</v>
      </c>
      <c r="H10795">
        <v>4.6121915600000003</v>
      </c>
      <c r="I10795" t="s">
        <v>105</v>
      </c>
      <c r="J10795" t="s">
        <v>233</v>
      </c>
    </row>
    <row r="10796" spans="1:10">
      <c r="A10796" t="str">
        <f t="shared" si="168"/>
        <v>C602016AllSexNon-Maori9</v>
      </c>
      <c r="B10796">
        <v>2016</v>
      </c>
      <c r="C10796" t="s">
        <v>118</v>
      </c>
      <c r="D10796" t="s">
        <v>120</v>
      </c>
      <c r="E10796">
        <v>9</v>
      </c>
      <c r="F10796" t="s">
        <v>147</v>
      </c>
      <c r="G10796">
        <v>1</v>
      </c>
      <c r="H10796">
        <v>0.38434929699999998</v>
      </c>
      <c r="I10796" t="s">
        <v>222</v>
      </c>
      <c r="J10796" t="s">
        <v>223</v>
      </c>
    </row>
    <row r="10797" spans="1:10">
      <c r="A10797" t="str">
        <f t="shared" si="168"/>
        <v>C612016AllSexNon-Maori9</v>
      </c>
      <c r="B10797">
        <v>2016</v>
      </c>
      <c r="C10797" t="s">
        <v>118</v>
      </c>
      <c r="D10797" t="s">
        <v>120</v>
      </c>
      <c r="E10797">
        <v>9</v>
      </c>
      <c r="F10797" t="s">
        <v>147</v>
      </c>
      <c r="G10797">
        <v>6</v>
      </c>
      <c r="H10797">
        <v>2.3060957800000002</v>
      </c>
      <c r="I10797" t="s">
        <v>107</v>
      </c>
      <c r="J10797" t="s">
        <v>202</v>
      </c>
    </row>
    <row r="10798" spans="1:10">
      <c r="A10798" t="str">
        <f t="shared" si="168"/>
        <v>C622016AllSexNon-Maori9</v>
      </c>
      <c r="B10798">
        <v>2016</v>
      </c>
      <c r="C10798" t="s">
        <v>118</v>
      </c>
      <c r="D10798" t="s">
        <v>120</v>
      </c>
      <c r="E10798">
        <v>9</v>
      </c>
      <c r="F10798" t="s">
        <v>147</v>
      </c>
      <c r="G10798">
        <v>11</v>
      </c>
      <c r="H10798">
        <v>4.2278422630000003</v>
      </c>
      <c r="I10798" t="s">
        <v>108</v>
      </c>
      <c r="J10798" t="s">
        <v>187</v>
      </c>
    </row>
    <row r="10799" spans="1:10">
      <c r="A10799" t="str">
        <f t="shared" si="168"/>
        <v>C64-C66, C682016AllSexNon-Maori9</v>
      </c>
      <c r="B10799">
        <v>2016</v>
      </c>
      <c r="C10799" t="s">
        <v>118</v>
      </c>
      <c r="D10799" t="s">
        <v>120</v>
      </c>
      <c r="E10799">
        <v>9</v>
      </c>
      <c r="F10799" t="s">
        <v>147</v>
      </c>
      <c r="G10799">
        <v>18</v>
      </c>
      <c r="H10799">
        <v>6.91828734</v>
      </c>
      <c r="I10799" t="s">
        <v>94</v>
      </c>
      <c r="J10799" t="s">
        <v>164</v>
      </c>
    </row>
    <row r="10800" spans="1:10">
      <c r="A10800" t="str">
        <f t="shared" si="168"/>
        <v>C672016AllSexNon-Maori9</v>
      </c>
      <c r="B10800">
        <v>2016</v>
      </c>
      <c r="C10800" t="s">
        <v>118</v>
      </c>
      <c r="D10800" t="s">
        <v>120</v>
      </c>
      <c r="E10800">
        <v>9</v>
      </c>
      <c r="F10800" t="s">
        <v>147</v>
      </c>
      <c r="G10800">
        <v>2</v>
      </c>
      <c r="H10800">
        <v>0.76869859299999999</v>
      </c>
      <c r="I10800" t="s">
        <v>95</v>
      </c>
      <c r="J10800" t="s">
        <v>226</v>
      </c>
    </row>
    <row r="10801" spans="1:10">
      <c r="A10801" t="str">
        <f t="shared" si="168"/>
        <v>C692016AllSexNon-Maori9</v>
      </c>
      <c r="B10801">
        <v>2016</v>
      </c>
      <c r="C10801" t="s">
        <v>118</v>
      </c>
      <c r="D10801" t="s">
        <v>120</v>
      </c>
      <c r="E10801">
        <v>9</v>
      </c>
      <c r="F10801" t="s">
        <v>147</v>
      </c>
      <c r="G10801">
        <v>2</v>
      </c>
      <c r="H10801">
        <v>0.76869859299999999</v>
      </c>
      <c r="I10801" t="s">
        <v>165</v>
      </c>
      <c r="J10801" t="s">
        <v>166</v>
      </c>
    </row>
    <row r="10802" spans="1:10">
      <c r="A10802" t="str">
        <f t="shared" si="168"/>
        <v>C712016AllSexNon-Maori9</v>
      </c>
      <c r="B10802">
        <v>2016</v>
      </c>
      <c r="C10802" t="s">
        <v>118</v>
      </c>
      <c r="D10802" t="s">
        <v>120</v>
      </c>
      <c r="E10802">
        <v>9</v>
      </c>
      <c r="F10802" t="s">
        <v>147</v>
      </c>
      <c r="G10802">
        <v>19</v>
      </c>
      <c r="H10802">
        <v>7.3026366359999999</v>
      </c>
      <c r="I10802" t="s">
        <v>96</v>
      </c>
      <c r="J10802" t="s">
        <v>167</v>
      </c>
    </row>
    <row r="10803" spans="1:10">
      <c r="A10803" t="str">
        <f t="shared" si="168"/>
        <v>C732016AllSexNon-Maori9</v>
      </c>
      <c r="B10803">
        <v>2016</v>
      </c>
      <c r="C10803" t="s">
        <v>118</v>
      </c>
      <c r="D10803" t="s">
        <v>120</v>
      </c>
      <c r="E10803">
        <v>9</v>
      </c>
      <c r="F10803" t="s">
        <v>147</v>
      </c>
      <c r="G10803">
        <v>35</v>
      </c>
      <c r="H10803">
        <v>13.45222538</v>
      </c>
      <c r="I10803" t="s">
        <v>97</v>
      </c>
      <c r="J10803" t="s">
        <v>183</v>
      </c>
    </row>
    <row r="10804" spans="1:10">
      <c r="A10804" t="str">
        <f t="shared" si="168"/>
        <v>C77-C792016AllSexNon-Maori9</v>
      </c>
      <c r="B10804">
        <v>2016</v>
      </c>
      <c r="C10804" t="s">
        <v>118</v>
      </c>
      <c r="D10804" t="s">
        <v>120</v>
      </c>
      <c r="E10804">
        <v>9</v>
      </c>
      <c r="F10804" t="s">
        <v>147</v>
      </c>
      <c r="G10804">
        <v>2</v>
      </c>
      <c r="H10804">
        <v>0.76869859299999999</v>
      </c>
      <c r="I10804" t="s">
        <v>215</v>
      </c>
      <c r="J10804" t="s">
        <v>216</v>
      </c>
    </row>
    <row r="10805" spans="1:10">
      <c r="A10805" t="str">
        <f t="shared" si="168"/>
        <v>C812016AllSexNon-Maori9</v>
      </c>
      <c r="B10805">
        <v>2016</v>
      </c>
      <c r="C10805" t="s">
        <v>118</v>
      </c>
      <c r="D10805" t="s">
        <v>120</v>
      </c>
      <c r="E10805">
        <v>9</v>
      </c>
      <c r="F10805" t="s">
        <v>147</v>
      </c>
      <c r="G10805">
        <v>5</v>
      </c>
      <c r="H10805">
        <v>1.9217464829999999</v>
      </c>
      <c r="I10805" t="s">
        <v>98</v>
      </c>
      <c r="J10805" t="s">
        <v>172</v>
      </c>
    </row>
    <row r="10806" spans="1:10">
      <c r="A10806" t="str">
        <f t="shared" si="168"/>
        <v>C82-C86, C962016AllSexNon-Maori9</v>
      </c>
      <c r="B10806">
        <v>2016</v>
      </c>
      <c r="C10806" t="s">
        <v>118</v>
      </c>
      <c r="D10806" t="s">
        <v>120</v>
      </c>
      <c r="E10806">
        <v>9</v>
      </c>
      <c r="F10806" t="s">
        <v>147</v>
      </c>
      <c r="G10806">
        <v>15</v>
      </c>
      <c r="H10806">
        <v>5.7652394500000002</v>
      </c>
      <c r="I10806" t="s">
        <v>99</v>
      </c>
      <c r="J10806" t="s">
        <v>173</v>
      </c>
    </row>
    <row r="10807" spans="1:10">
      <c r="A10807" t="str">
        <f t="shared" si="168"/>
        <v>C882016AllSexNon-Maori9</v>
      </c>
      <c r="B10807">
        <v>2016</v>
      </c>
      <c r="C10807" t="s">
        <v>118</v>
      </c>
      <c r="D10807" t="s">
        <v>120</v>
      </c>
      <c r="E10807">
        <v>9</v>
      </c>
      <c r="F10807" t="s">
        <v>147</v>
      </c>
      <c r="G10807">
        <v>1</v>
      </c>
      <c r="H10807">
        <v>0.38434929699999998</v>
      </c>
      <c r="I10807" t="s">
        <v>195</v>
      </c>
      <c r="J10807" t="s">
        <v>196</v>
      </c>
    </row>
    <row r="10808" spans="1:10">
      <c r="A10808" t="str">
        <f t="shared" si="168"/>
        <v>C902016AllSexNon-Maori9</v>
      </c>
      <c r="B10808">
        <v>2016</v>
      </c>
      <c r="C10808" t="s">
        <v>118</v>
      </c>
      <c r="D10808" t="s">
        <v>120</v>
      </c>
      <c r="E10808">
        <v>9</v>
      </c>
      <c r="F10808" t="s">
        <v>147</v>
      </c>
      <c r="G10808">
        <v>1</v>
      </c>
      <c r="H10808">
        <v>0.38434929699999998</v>
      </c>
      <c r="I10808" t="s">
        <v>100</v>
      </c>
      <c r="J10808" t="s">
        <v>205</v>
      </c>
    </row>
    <row r="10809" spans="1:10">
      <c r="A10809" t="str">
        <f t="shared" si="168"/>
        <v>C91-C952016AllSexNon-Maori9</v>
      </c>
      <c r="B10809">
        <v>2016</v>
      </c>
      <c r="C10809" t="s">
        <v>118</v>
      </c>
      <c r="D10809" t="s">
        <v>120</v>
      </c>
      <c r="E10809">
        <v>9</v>
      </c>
      <c r="F10809" t="s">
        <v>147</v>
      </c>
      <c r="G10809">
        <v>18</v>
      </c>
      <c r="H10809">
        <v>6.91828734</v>
      </c>
      <c r="I10809" t="s">
        <v>101</v>
      </c>
      <c r="J10809" t="s">
        <v>174</v>
      </c>
    </row>
    <row r="10810" spans="1:10">
      <c r="A10810" t="str">
        <f t="shared" si="168"/>
        <v>D45-D472016AllSexNon-Maori9</v>
      </c>
      <c r="B10810">
        <v>2016</v>
      </c>
      <c r="C10810" t="s">
        <v>118</v>
      </c>
      <c r="D10810" t="s">
        <v>120</v>
      </c>
      <c r="E10810">
        <v>9</v>
      </c>
      <c r="F10810" t="s">
        <v>147</v>
      </c>
      <c r="G10810">
        <v>5</v>
      </c>
      <c r="H10810">
        <v>1.9217464829999999</v>
      </c>
      <c r="I10810" t="s">
        <v>140</v>
      </c>
      <c r="J10810" t="s">
        <v>181</v>
      </c>
    </row>
    <row r="10811" spans="1:10">
      <c r="A10811" t="str">
        <f t="shared" si="168"/>
        <v>C00-C142017AllSexNon-Maori9</v>
      </c>
      <c r="B10811">
        <v>2017</v>
      </c>
      <c r="C10811" t="s">
        <v>118</v>
      </c>
      <c r="D10811" t="s">
        <v>120</v>
      </c>
      <c r="E10811">
        <v>9</v>
      </c>
      <c r="F10811" t="s">
        <v>147</v>
      </c>
      <c r="G10811">
        <v>22</v>
      </c>
      <c r="H10811">
        <v>8.6152882210000001</v>
      </c>
      <c r="I10811" t="s">
        <v>86</v>
      </c>
      <c r="J10811" t="s">
        <v>180</v>
      </c>
    </row>
    <row r="10812" spans="1:10">
      <c r="A10812" t="str">
        <f t="shared" si="168"/>
        <v>C152017AllSexNon-Maori9</v>
      </c>
      <c r="B10812">
        <v>2017</v>
      </c>
      <c r="C10812" t="s">
        <v>118</v>
      </c>
      <c r="D10812" t="s">
        <v>120</v>
      </c>
      <c r="E10812">
        <v>9</v>
      </c>
      <c r="F10812" t="s">
        <v>147</v>
      </c>
      <c r="G10812">
        <v>2</v>
      </c>
      <c r="H10812">
        <v>0.78320802</v>
      </c>
      <c r="I10812" t="s">
        <v>87</v>
      </c>
      <c r="J10812" t="s">
        <v>217</v>
      </c>
    </row>
    <row r="10813" spans="1:10">
      <c r="A10813" t="str">
        <f t="shared" si="168"/>
        <v>C162017AllSexNon-Maori9</v>
      </c>
      <c r="B10813">
        <v>2017</v>
      </c>
      <c r="C10813" t="s">
        <v>118</v>
      </c>
      <c r="D10813" t="s">
        <v>120</v>
      </c>
      <c r="E10813">
        <v>9</v>
      </c>
      <c r="F10813" t="s">
        <v>147</v>
      </c>
      <c r="G10813">
        <v>6</v>
      </c>
      <c r="H10813">
        <v>2.34962406</v>
      </c>
      <c r="I10813" t="s">
        <v>88</v>
      </c>
      <c r="J10813" t="s">
        <v>188</v>
      </c>
    </row>
    <row r="10814" spans="1:10">
      <c r="A10814" t="str">
        <f t="shared" si="168"/>
        <v>C172017AllSexNon-Maori9</v>
      </c>
      <c r="B10814">
        <v>2017</v>
      </c>
      <c r="C10814" t="s">
        <v>118</v>
      </c>
      <c r="D10814" t="s">
        <v>120</v>
      </c>
      <c r="E10814">
        <v>9</v>
      </c>
      <c r="F10814" t="s">
        <v>147</v>
      </c>
      <c r="G10814">
        <v>3</v>
      </c>
      <c r="H10814">
        <v>1.17481203</v>
      </c>
      <c r="I10814" t="s">
        <v>208</v>
      </c>
      <c r="J10814" t="s">
        <v>209</v>
      </c>
    </row>
    <row r="10815" spans="1:10">
      <c r="A10815" t="str">
        <f t="shared" si="168"/>
        <v>C18-C212017AllSexNon-Maori9</v>
      </c>
      <c r="B10815">
        <v>2017</v>
      </c>
      <c r="C10815" t="s">
        <v>118</v>
      </c>
      <c r="D10815" t="s">
        <v>120</v>
      </c>
      <c r="E10815">
        <v>9</v>
      </c>
      <c r="F10815" t="s">
        <v>147</v>
      </c>
      <c r="G10815">
        <v>63</v>
      </c>
      <c r="H10815">
        <v>24.671052629999998</v>
      </c>
      <c r="I10815" t="s">
        <v>89</v>
      </c>
      <c r="J10815" t="s">
        <v>182</v>
      </c>
    </row>
    <row r="10816" spans="1:10">
      <c r="A10816" t="str">
        <f t="shared" si="168"/>
        <v>C222017AllSexNon-Maori9</v>
      </c>
      <c r="B10816">
        <v>2017</v>
      </c>
      <c r="C10816" t="s">
        <v>118</v>
      </c>
      <c r="D10816" t="s">
        <v>120</v>
      </c>
      <c r="E10816">
        <v>9</v>
      </c>
      <c r="F10816" t="s">
        <v>147</v>
      </c>
      <c r="G10816">
        <v>3</v>
      </c>
      <c r="H10816">
        <v>1.17481203</v>
      </c>
      <c r="I10816" t="s">
        <v>90</v>
      </c>
      <c r="J10816" t="s">
        <v>159</v>
      </c>
    </row>
    <row r="10817" spans="1:10">
      <c r="A10817" t="str">
        <f t="shared" si="168"/>
        <v>C252017AllSexNon-Maori9</v>
      </c>
      <c r="B10817">
        <v>2017</v>
      </c>
      <c r="C10817" t="s">
        <v>118</v>
      </c>
      <c r="D10817" t="s">
        <v>120</v>
      </c>
      <c r="E10817">
        <v>9</v>
      </c>
      <c r="F10817" t="s">
        <v>147</v>
      </c>
      <c r="G10817">
        <v>5</v>
      </c>
      <c r="H10817">
        <v>1.95802005</v>
      </c>
      <c r="I10817" t="s">
        <v>91</v>
      </c>
      <c r="J10817" t="s">
        <v>197</v>
      </c>
    </row>
    <row r="10818" spans="1:10">
      <c r="A10818" t="str">
        <f t="shared" si="168"/>
        <v>C262017AllSexNon-Maori9</v>
      </c>
      <c r="B10818">
        <v>2017</v>
      </c>
      <c r="C10818" t="s">
        <v>118</v>
      </c>
      <c r="D10818" t="s">
        <v>120</v>
      </c>
      <c r="E10818">
        <v>9</v>
      </c>
      <c r="F10818" t="s">
        <v>147</v>
      </c>
      <c r="G10818">
        <v>1</v>
      </c>
      <c r="H10818">
        <v>0.39160401</v>
      </c>
      <c r="I10818" t="s">
        <v>198</v>
      </c>
      <c r="J10818" t="s">
        <v>199</v>
      </c>
    </row>
    <row r="10819" spans="1:10">
      <c r="A10819" t="str">
        <f t="shared" ref="A10819:A10882" si="169">I10819&amp;B10819&amp;C10819&amp;D10819&amp;E10819</f>
        <v>C302017AllSexNon-Maori9</v>
      </c>
      <c r="B10819">
        <v>2017</v>
      </c>
      <c r="C10819" t="s">
        <v>118</v>
      </c>
      <c r="D10819" t="s">
        <v>120</v>
      </c>
      <c r="E10819">
        <v>9</v>
      </c>
      <c r="F10819" t="s">
        <v>147</v>
      </c>
      <c r="G10819">
        <v>1</v>
      </c>
      <c r="H10819">
        <v>0.39160401</v>
      </c>
      <c r="I10819" t="s">
        <v>210</v>
      </c>
      <c r="J10819" t="s">
        <v>211</v>
      </c>
    </row>
    <row r="10820" spans="1:10">
      <c r="A10820" t="str">
        <f t="shared" si="169"/>
        <v>C33-C342017AllSexNon-Maori9</v>
      </c>
      <c r="B10820">
        <v>2017</v>
      </c>
      <c r="C10820" t="s">
        <v>118</v>
      </c>
      <c r="D10820" t="s">
        <v>120</v>
      </c>
      <c r="E10820">
        <v>9</v>
      </c>
      <c r="F10820" t="s">
        <v>147</v>
      </c>
      <c r="G10820">
        <v>12</v>
      </c>
      <c r="H10820">
        <v>4.69924812</v>
      </c>
      <c r="I10820" t="s">
        <v>92</v>
      </c>
      <c r="J10820" t="s">
        <v>175</v>
      </c>
    </row>
    <row r="10821" spans="1:10">
      <c r="A10821" t="str">
        <f t="shared" si="169"/>
        <v>C382017AllSexNon-Maori9</v>
      </c>
      <c r="B10821">
        <v>2017</v>
      </c>
      <c r="C10821" t="s">
        <v>118</v>
      </c>
      <c r="D10821" t="s">
        <v>120</v>
      </c>
      <c r="E10821">
        <v>9</v>
      </c>
      <c r="F10821" t="s">
        <v>147</v>
      </c>
      <c r="G10821">
        <v>1</v>
      </c>
      <c r="H10821">
        <v>0.39160401</v>
      </c>
      <c r="I10821" t="s">
        <v>191</v>
      </c>
      <c r="J10821" t="s">
        <v>192</v>
      </c>
    </row>
    <row r="10822" spans="1:10">
      <c r="A10822" t="str">
        <f t="shared" si="169"/>
        <v>C432017AllSexNon-Maori9</v>
      </c>
      <c r="B10822">
        <v>2017</v>
      </c>
      <c r="C10822" t="s">
        <v>118</v>
      </c>
      <c r="D10822" t="s">
        <v>120</v>
      </c>
      <c r="E10822">
        <v>9</v>
      </c>
      <c r="F10822" t="s">
        <v>147</v>
      </c>
      <c r="G10822">
        <v>85</v>
      </c>
      <c r="H10822">
        <v>33.286340850000002</v>
      </c>
      <c r="I10822" t="s">
        <v>93</v>
      </c>
      <c r="J10822" t="s">
        <v>186</v>
      </c>
    </row>
    <row r="10823" spans="1:10">
      <c r="A10823" t="str">
        <f t="shared" si="169"/>
        <v>C442017AllSexNon-Maori9</v>
      </c>
      <c r="B10823">
        <v>2017</v>
      </c>
      <c r="C10823" t="s">
        <v>118</v>
      </c>
      <c r="D10823" t="s">
        <v>120</v>
      </c>
      <c r="E10823">
        <v>9</v>
      </c>
      <c r="F10823" t="s">
        <v>147</v>
      </c>
      <c r="G10823">
        <v>2</v>
      </c>
      <c r="H10823">
        <v>0.78320802</v>
      </c>
      <c r="I10823" t="s">
        <v>176</v>
      </c>
      <c r="J10823" t="s">
        <v>177</v>
      </c>
    </row>
    <row r="10824" spans="1:10">
      <c r="A10824" t="str">
        <f t="shared" si="169"/>
        <v>C492017AllSexNon-Maori9</v>
      </c>
      <c r="B10824">
        <v>2017</v>
      </c>
      <c r="C10824" t="s">
        <v>118</v>
      </c>
      <c r="D10824" t="s">
        <v>120</v>
      </c>
      <c r="E10824">
        <v>9</v>
      </c>
      <c r="F10824" t="s">
        <v>147</v>
      </c>
      <c r="G10824">
        <v>1</v>
      </c>
      <c r="H10824">
        <v>0.39160401</v>
      </c>
      <c r="I10824" t="s">
        <v>162</v>
      </c>
      <c r="J10824" t="s">
        <v>163</v>
      </c>
    </row>
    <row r="10825" spans="1:10">
      <c r="A10825" t="str">
        <f t="shared" si="169"/>
        <v>C502017AllSexNon-Maori9</v>
      </c>
      <c r="B10825">
        <v>2017</v>
      </c>
      <c r="C10825" t="s">
        <v>118</v>
      </c>
      <c r="D10825" t="s">
        <v>120</v>
      </c>
      <c r="E10825">
        <v>9</v>
      </c>
      <c r="F10825" t="s">
        <v>147</v>
      </c>
      <c r="G10825">
        <v>163</v>
      </c>
      <c r="H10825">
        <v>63.831453629999999</v>
      </c>
      <c r="I10825" t="s">
        <v>102</v>
      </c>
      <c r="J10825" t="s">
        <v>214</v>
      </c>
    </row>
    <row r="10826" spans="1:10">
      <c r="A10826" t="str">
        <f t="shared" si="169"/>
        <v>C512017AllSexNon-Maori9</v>
      </c>
      <c r="B10826">
        <v>2017</v>
      </c>
      <c r="C10826" t="s">
        <v>118</v>
      </c>
      <c r="D10826" t="s">
        <v>120</v>
      </c>
      <c r="E10826">
        <v>9</v>
      </c>
      <c r="F10826" t="s">
        <v>147</v>
      </c>
      <c r="G10826">
        <v>3</v>
      </c>
      <c r="H10826">
        <v>1.17481203</v>
      </c>
      <c r="I10826" t="s">
        <v>106</v>
      </c>
      <c r="J10826" t="s">
        <v>238</v>
      </c>
    </row>
    <row r="10827" spans="1:10">
      <c r="A10827" t="str">
        <f t="shared" si="169"/>
        <v>C522017AllSexNon-Maori9</v>
      </c>
      <c r="B10827">
        <v>2017</v>
      </c>
      <c r="C10827" t="s">
        <v>118</v>
      </c>
      <c r="D10827" t="s">
        <v>120</v>
      </c>
      <c r="E10827">
        <v>9</v>
      </c>
      <c r="F10827" t="s">
        <v>147</v>
      </c>
      <c r="G10827">
        <v>2</v>
      </c>
      <c r="H10827">
        <v>0.78320802</v>
      </c>
      <c r="I10827" t="s">
        <v>239</v>
      </c>
      <c r="J10827" t="s">
        <v>240</v>
      </c>
    </row>
    <row r="10828" spans="1:10">
      <c r="A10828" t="str">
        <f t="shared" si="169"/>
        <v>C532017AllSexNon-Maori9</v>
      </c>
      <c r="B10828">
        <v>2017</v>
      </c>
      <c r="C10828" t="s">
        <v>118</v>
      </c>
      <c r="D10828" t="s">
        <v>120</v>
      </c>
      <c r="E10828">
        <v>9</v>
      </c>
      <c r="F10828" t="s">
        <v>147</v>
      </c>
      <c r="G10828">
        <v>18</v>
      </c>
      <c r="H10828">
        <v>7.04887218</v>
      </c>
      <c r="I10828" t="s">
        <v>103</v>
      </c>
      <c r="J10828" t="s">
        <v>235</v>
      </c>
    </row>
    <row r="10829" spans="1:10">
      <c r="A10829" t="str">
        <f t="shared" si="169"/>
        <v>C54-C552017AllSexNon-Maori9</v>
      </c>
      <c r="B10829">
        <v>2017</v>
      </c>
      <c r="C10829" t="s">
        <v>118</v>
      </c>
      <c r="D10829" t="s">
        <v>120</v>
      </c>
      <c r="E10829">
        <v>9</v>
      </c>
      <c r="F10829" t="s">
        <v>147</v>
      </c>
      <c r="G10829">
        <v>15</v>
      </c>
      <c r="H10829">
        <v>5.87406015</v>
      </c>
      <c r="I10829" t="s">
        <v>104</v>
      </c>
      <c r="J10829" t="s">
        <v>234</v>
      </c>
    </row>
    <row r="10830" spans="1:10">
      <c r="A10830" t="str">
        <f t="shared" si="169"/>
        <v>C56-C572017AllSexNon-Maori9</v>
      </c>
      <c r="B10830">
        <v>2017</v>
      </c>
      <c r="C10830" t="s">
        <v>118</v>
      </c>
      <c r="D10830" t="s">
        <v>120</v>
      </c>
      <c r="E10830">
        <v>9</v>
      </c>
      <c r="F10830" t="s">
        <v>147</v>
      </c>
      <c r="G10830">
        <v>5</v>
      </c>
      <c r="H10830">
        <v>1.95802005</v>
      </c>
      <c r="I10830" t="s">
        <v>105</v>
      </c>
      <c r="J10830" t="s">
        <v>233</v>
      </c>
    </row>
    <row r="10831" spans="1:10">
      <c r="A10831" t="str">
        <f t="shared" si="169"/>
        <v>C612017AllSexNon-Maori9</v>
      </c>
      <c r="B10831">
        <v>2017</v>
      </c>
      <c r="C10831" t="s">
        <v>118</v>
      </c>
      <c r="D10831" t="s">
        <v>120</v>
      </c>
      <c r="E10831">
        <v>9</v>
      </c>
      <c r="F10831" t="s">
        <v>147</v>
      </c>
      <c r="G10831">
        <v>6</v>
      </c>
      <c r="H10831">
        <v>2.34962406</v>
      </c>
      <c r="I10831" t="s">
        <v>107</v>
      </c>
      <c r="J10831" t="s">
        <v>202</v>
      </c>
    </row>
    <row r="10832" spans="1:10">
      <c r="A10832" t="str">
        <f t="shared" si="169"/>
        <v>C622017AllSexNon-Maori9</v>
      </c>
      <c r="B10832">
        <v>2017</v>
      </c>
      <c r="C10832" t="s">
        <v>118</v>
      </c>
      <c r="D10832" t="s">
        <v>120</v>
      </c>
      <c r="E10832">
        <v>9</v>
      </c>
      <c r="F10832" t="s">
        <v>147</v>
      </c>
      <c r="G10832">
        <v>13</v>
      </c>
      <c r="H10832">
        <v>5.09085213</v>
      </c>
      <c r="I10832" t="s">
        <v>108</v>
      </c>
      <c r="J10832" t="s">
        <v>187</v>
      </c>
    </row>
    <row r="10833" spans="1:10">
      <c r="A10833" t="str">
        <f t="shared" si="169"/>
        <v>C64-C66, C682017AllSexNon-Maori9</v>
      </c>
      <c r="B10833">
        <v>2017</v>
      </c>
      <c r="C10833" t="s">
        <v>118</v>
      </c>
      <c r="D10833" t="s">
        <v>120</v>
      </c>
      <c r="E10833">
        <v>9</v>
      </c>
      <c r="F10833" t="s">
        <v>147</v>
      </c>
      <c r="G10833">
        <v>14</v>
      </c>
      <c r="H10833">
        <v>5.48245614</v>
      </c>
      <c r="I10833" t="s">
        <v>94</v>
      </c>
      <c r="J10833" t="s">
        <v>164</v>
      </c>
    </row>
    <row r="10834" spans="1:10">
      <c r="A10834" t="str">
        <f t="shared" si="169"/>
        <v>C712017AllSexNon-Maori9</v>
      </c>
      <c r="B10834">
        <v>2017</v>
      </c>
      <c r="C10834" t="s">
        <v>118</v>
      </c>
      <c r="D10834" t="s">
        <v>120</v>
      </c>
      <c r="E10834">
        <v>9</v>
      </c>
      <c r="F10834" t="s">
        <v>147</v>
      </c>
      <c r="G10834">
        <v>15</v>
      </c>
      <c r="H10834">
        <v>5.87406015</v>
      </c>
      <c r="I10834" t="s">
        <v>96</v>
      </c>
      <c r="J10834" t="s">
        <v>167</v>
      </c>
    </row>
    <row r="10835" spans="1:10">
      <c r="A10835" t="str">
        <f t="shared" si="169"/>
        <v>C732017AllSexNon-Maori9</v>
      </c>
      <c r="B10835">
        <v>2017</v>
      </c>
      <c r="C10835" t="s">
        <v>118</v>
      </c>
      <c r="D10835" t="s">
        <v>120</v>
      </c>
      <c r="E10835">
        <v>9</v>
      </c>
      <c r="F10835" t="s">
        <v>147</v>
      </c>
      <c r="G10835">
        <v>29</v>
      </c>
      <c r="H10835">
        <v>11.35651629</v>
      </c>
      <c r="I10835" t="s">
        <v>97</v>
      </c>
      <c r="J10835" t="s">
        <v>183</v>
      </c>
    </row>
    <row r="10836" spans="1:10">
      <c r="A10836" t="str">
        <f t="shared" si="169"/>
        <v>C77-C792017AllSexNon-Maori9</v>
      </c>
      <c r="B10836">
        <v>2017</v>
      </c>
      <c r="C10836" t="s">
        <v>118</v>
      </c>
      <c r="D10836" t="s">
        <v>120</v>
      </c>
      <c r="E10836">
        <v>9</v>
      </c>
      <c r="F10836" t="s">
        <v>147</v>
      </c>
      <c r="G10836">
        <v>2</v>
      </c>
      <c r="H10836">
        <v>0.78320802</v>
      </c>
      <c r="I10836" t="s">
        <v>215</v>
      </c>
      <c r="J10836" t="s">
        <v>216</v>
      </c>
    </row>
    <row r="10837" spans="1:10">
      <c r="A10837" t="str">
        <f t="shared" si="169"/>
        <v>C812017AllSexNon-Maori9</v>
      </c>
      <c r="B10837">
        <v>2017</v>
      </c>
      <c r="C10837" t="s">
        <v>118</v>
      </c>
      <c r="D10837" t="s">
        <v>120</v>
      </c>
      <c r="E10837">
        <v>9</v>
      </c>
      <c r="F10837" t="s">
        <v>147</v>
      </c>
      <c r="G10837">
        <v>5</v>
      </c>
      <c r="H10837">
        <v>1.95802005</v>
      </c>
      <c r="I10837" t="s">
        <v>98</v>
      </c>
      <c r="J10837" t="s">
        <v>172</v>
      </c>
    </row>
    <row r="10838" spans="1:10">
      <c r="A10838" t="str">
        <f t="shared" si="169"/>
        <v>C82-C86, C962017AllSexNon-Maori9</v>
      </c>
      <c r="B10838">
        <v>2017</v>
      </c>
      <c r="C10838" t="s">
        <v>118</v>
      </c>
      <c r="D10838" t="s">
        <v>120</v>
      </c>
      <c r="E10838">
        <v>9</v>
      </c>
      <c r="F10838" t="s">
        <v>147</v>
      </c>
      <c r="G10838">
        <v>13</v>
      </c>
      <c r="H10838">
        <v>5.09085213</v>
      </c>
      <c r="I10838" t="s">
        <v>99</v>
      </c>
      <c r="J10838" t="s">
        <v>173</v>
      </c>
    </row>
    <row r="10839" spans="1:10">
      <c r="A10839" t="str">
        <f t="shared" si="169"/>
        <v>C882017AllSexNon-Maori9</v>
      </c>
      <c r="B10839">
        <v>2017</v>
      </c>
      <c r="C10839" t="s">
        <v>118</v>
      </c>
      <c r="D10839" t="s">
        <v>120</v>
      </c>
      <c r="E10839">
        <v>9</v>
      </c>
      <c r="F10839" t="s">
        <v>147</v>
      </c>
      <c r="G10839">
        <v>1</v>
      </c>
      <c r="H10839">
        <v>0.39160401</v>
      </c>
      <c r="I10839" t="s">
        <v>195</v>
      </c>
      <c r="J10839" t="s">
        <v>196</v>
      </c>
    </row>
    <row r="10840" spans="1:10">
      <c r="A10840" t="str">
        <f t="shared" si="169"/>
        <v>C902017AllSexNon-Maori9</v>
      </c>
      <c r="B10840">
        <v>2017</v>
      </c>
      <c r="C10840" t="s">
        <v>118</v>
      </c>
      <c r="D10840" t="s">
        <v>120</v>
      </c>
      <c r="E10840">
        <v>9</v>
      </c>
      <c r="F10840" t="s">
        <v>147</v>
      </c>
      <c r="G10840">
        <v>6</v>
      </c>
      <c r="H10840">
        <v>2.34962406</v>
      </c>
      <c r="I10840" t="s">
        <v>100</v>
      </c>
      <c r="J10840" t="s">
        <v>205</v>
      </c>
    </row>
    <row r="10841" spans="1:10">
      <c r="A10841" t="str">
        <f t="shared" si="169"/>
        <v>C91-C952017AllSexNon-Maori9</v>
      </c>
      <c r="B10841">
        <v>2017</v>
      </c>
      <c r="C10841" t="s">
        <v>118</v>
      </c>
      <c r="D10841" t="s">
        <v>120</v>
      </c>
      <c r="E10841">
        <v>9</v>
      </c>
      <c r="F10841" t="s">
        <v>147</v>
      </c>
      <c r="G10841">
        <v>7</v>
      </c>
      <c r="H10841">
        <v>2.74122807</v>
      </c>
      <c r="I10841" t="s">
        <v>101</v>
      </c>
      <c r="J10841" t="s">
        <v>174</v>
      </c>
    </row>
    <row r="10842" spans="1:10">
      <c r="A10842" t="str">
        <f t="shared" si="169"/>
        <v>D45-D472017AllSexNon-Maori9</v>
      </c>
      <c r="B10842">
        <v>2017</v>
      </c>
      <c r="C10842" t="s">
        <v>118</v>
      </c>
      <c r="D10842" t="s">
        <v>120</v>
      </c>
      <c r="E10842">
        <v>9</v>
      </c>
      <c r="F10842" t="s">
        <v>147</v>
      </c>
      <c r="G10842">
        <v>5</v>
      </c>
      <c r="H10842">
        <v>1.95802005</v>
      </c>
      <c r="I10842" t="s">
        <v>140</v>
      </c>
      <c r="J10842" t="s">
        <v>181</v>
      </c>
    </row>
    <row r="10843" spans="1:10">
      <c r="A10843" t="str">
        <f t="shared" si="169"/>
        <v>C00-C142015AllSexNon-Maori10</v>
      </c>
      <c r="B10843">
        <v>2015</v>
      </c>
      <c r="C10843" t="s">
        <v>118</v>
      </c>
      <c r="D10843" t="s">
        <v>120</v>
      </c>
      <c r="E10843">
        <v>10</v>
      </c>
      <c r="F10843" t="s">
        <v>148</v>
      </c>
      <c r="G10843">
        <v>25</v>
      </c>
      <c r="H10843">
        <v>9.1387629770000007</v>
      </c>
      <c r="I10843" t="s">
        <v>86</v>
      </c>
      <c r="J10843" t="s">
        <v>180</v>
      </c>
    </row>
    <row r="10844" spans="1:10">
      <c r="A10844" t="str">
        <f t="shared" si="169"/>
        <v>C152015AllSexNon-Maori10</v>
      </c>
      <c r="B10844">
        <v>2015</v>
      </c>
      <c r="C10844" t="s">
        <v>118</v>
      </c>
      <c r="D10844" t="s">
        <v>120</v>
      </c>
      <c r="E10844">
        <v>10</v>
      </c>
      <c r="F10844" t="s">
        <v>148</v>
      </c>
      <c r="G10844">
        <v>3</v>
      </c>
      <c r="H10844">
        <v>1.0966515569999999</v>
      </c>
      <c r="I10844" t="s">
        <v>87</v>
      </c>
      <c r="J10844" t="s">
        <v>217</v>
      </c>
    </row>
    <row r="10845" spans="1:10">
      <c r="A10845" t="str">
        <f t="shared" si="169"/>
        <v>C162015AllSexNon-Maori10</v>
      </c>
      <c r="B10845">
        <v>2015</v>
      </c>
      <c r="C10845" t="s">
        <v>118</v>
      </c>
      <c r="D10845" t="s">
        <v>120</v>
      </c>
      <c r="E10845">
        <v>10</v>
      </c>
      <c r="F10845" t="s">
        <v>148</v>
      </c>
      <c r="G10845">
        <v>7</v>
      </c>
      <c r="H10845">
        <v>2.5588536340000001</v>
      </c>
      <c r="I10845" t="s">
        <v>88</v>
      </c>
      <c r="J10845" t="s">
        <v>188</v>
      </c>
    </row>
    <row r="10846" spans="1:10">
      <c r="A10846" t="str">
        <f t="shared" si="169"/>
        <v>C172015AllSexNon-Maori10</v>
      </c>
      <c r="B10846">
        <v>2015</v>
      </c>
      <c r="C10846" t="s">
        <v>118</v>
      </c>
      <c r="D10846" t="s">
        <v>120</v>
      </c>
      <c r="E10846">
        <v>10</v>
      </c>
      <c r="F10846" t="s">
        <v>148</v>
      </c>
      <c r="G10846">
        <v>2</v>
      </c>
      <c r="H10846">
        <v>0.73110103800000004</v>
      </c>
      <c r="I10846" t="s">
        <v>208</v>
      </c>
      <c r="J10846" t="s">
        <v>209</v>
      </c>
    </row>
    <row r="10847" spans="1:10">
      <c r="A10847" t="str">
        <f t="shared" si="169"/>
        <v>C18-C212015AllSexNon-Maori10</v>
      </c>
      <c r="B10847">
        <v>2015</v>
      </c>
      <c r="C10847" t="s">
        <v>118</v>
      </c>
      <c r="D10847" t="s">
        <v>120</v>
      </c>
      <c r="E10847">
        <v>10</v>
      </c>
      <c r="F10847" t="s">
        <v>148</v>
      </c>
      <c r="G10847">
        <v>94</v>
      </c>
      <c r="H10847">
        <v>34.36174879</v>
      </c>
      <c r="I10847" t="s">
        <v>89</v>
      </c>
      <c r="J10847" t="s">
        <v>182</v>
      </c>
    </row>
    <row r="10848" spans="1:10">
      <c r="A10848" t="str">
        <f t="shared" si="169"/>
        <v>C222015AllSexNon-Maori10</v>
      </c>
      <c r="B10848">
        <v>2015</v>
      </c>
      <c r="C10848" t="s">
        <v>118</v>
      </c>
      <c r="D10848" t="s">
        <v>120</v>
      </c>
      <c r="E10848">
        <v>10</v>
      </c>
      <c r="F10848" t="s">
        <v>148</v>
      </c>
      <c r="G10848">
        <v>7</v>
      </c>
      <c r="H10848">
        <v>2.5588536340000001</v>
      </c>
      <c r="I10848" t="s">
        <v>90</v>
      </c>
      <c r="J10848" t="s">
        <v>159</v>
      </c>
    </row>
    <row r="10849" spans="1:10">
      <c r="A10849" t="str">
        <f t="shared" si="169"/>
        <v>C232015AllSexNon-Maori10</v>
      </c>
      <c r="B10849">
        <v>2015</v>
      </c>
      <c r="C10849" t="s">
        <v>118</v>
      </c>
      <c r="D10849" t="s">
        <v>120</v>
      </c>
      <c r="E10849">
        <v>10</v>
      </c>
      <c r="F10849" t="s">
        <v>148</v>
      </c>
      <c r="G10849">
        <v>3</v>
      </c>
      <c r="H10849">
        <v>1.0966515569999999</v>
      </c>
      <c r="I10849" t="s">
        <v>227</v>
      </c>
      <c r="J10849" t="s">
        <v>228</v>
      </c>
    </row>
    <row r="10850" spans="1:10">
      <c r="A10850" t="str">
        <f t="shared" si="169"/>
        <v>C242015AllSexNon-Maori10</v>
      </c>
      <c r="B10850">
        <v>2015</v>
      </c>
      <c r="C10850" t="s">
        <v>118</v>
      </c>
      <c r="D10850" t="s">
        <v>120</v>
      </c>
      <c r="E10850">
        <v>10</v>
      </c>
      <c r="F10850" t="s">
        <v>148</v>
      </c>
      <c r="G10850">
        <v>1</v>
      </c>
      <c r="H10850">
        <v>0.36555051900000002</v>
      </c>
      <c r="I10850" t="s">
        <v>220</v>
      </c>
      <c r="J10850" t="s">
        <v>221</v>
      </c>
    </row>
    <row r="10851" spans="1:10">
      <c r="A10851" t="str">
        <f t="shared" si="169"/>
        <v>C252015AllSexNon-Maori10</v>
      </c>
      <c r="B10851">
        <v>2015</v>
      </c>
      <c r="C10851" t="s">
        <v>118</v>
      </c>
      <c r="D10851" t="s">
        <v>120</v>
      </c>
      <c r="E10851">
        <v>10</v>
      </c>
      <c r="F10851" t="s">
        <v>148</v>
      </c>
      <c r="G10851">
        <v>7</v>
      </c>
      <c r="H10851">
        <v>2.5588536340000001</v>
      </c>
      <c r="I10851" t="s">
        <v>91</v>
      </c>
      <c r="J10851" t="s">
        <v>197</v>
      </c>
    </row>
    <row r="10852" spans="1:10">
      <c r="A10852" t="str">
        <f t="shared" si="169"/>
        <v>C262015AllSexNon-Maori10</v>
      </c>
      <c r="B10852">
        <v>2015</v>
      </c>
      <c r="C10852" t="s">
        <v>118</v>
      </c>
      <c r="D10852" t="s">
        <v>120</v>
      </c>
      <c r="E10852">
        <v>10</v>
      </c>
      <c r="F10852" t="s">
        <v>148</v>
      </c>
      <c r="G10852">
        <v>2</v>
      </c>
      <c r="H10852">
        <v>0.73110103800000004</v>
      </c>
      <c r="I10852" t="s">
        <v>198</v>
      </c>
      <c r="J10852" t="s">
        <v>199</v>
      </c>
    </row>
    <row r="10853" spans="1:10">
      <c r="A10853" t="str">
        <f t="shared" si="169"/>
        <v>C322015AllSexNon-Maori10</v>
      </c>
      <c r="B10853">
        <v>2015</v>
      </c>
      <c r="C10853" t="s">
        <v>118</v>
      </c>
      <c r="D10853" t="s">
        <v>120</v>
      </c>
      <c r="E10853">
        <v>10</v>
      </c>
      <c r="F10853" t="s">
        <v>148</v>
      </c>
      <c r="G10853">
        <v>2</v>
      </c>
      <c r="H10853">
        <v>0.73110103800000004</v>
      </c>
      <c r="I10853" t="s">
        <v>189</v>
      </c>
      <c r="J10853" t="s">
        <v>190</v>
      </c>
    </row>
    <row r="10854" spans="1:10">
      <c r="A10854" t="str">
        <f t="shared" si="169"/>
        <v>C33-C342015AllSexNon-Maori10</v>
      </c>
      <c r="B10854">
        <v>2015</v>
      </c>
      <c r="C10854" t="s">
        <v>118</v>
      </c>
      <c r="D10854" t="s">
        <v>120</v>
      </c>
      <c r="E10854">
        <v>10</v>
      </c>
      <c r="F10854" t="s">
        <v>148</v>
      </c>
      <c r="G10854">
        <v>36</v>
      </c>
      <c r="H10854">
        <v>13.15981869</v>
      </c>
      <c r="I10854" t="s">
        <v>92</v>
      </c>
      <c r="J10854" t="s">
        <v>175</v>
      </c>
    </row>
    <row r="10855" spans="1:10">
      <c r="A10855" t="str">
        <f t="shared" si="169"/>
        <v>C382015AllSexNon-Maori10</v>
      </c>
      <c r="B10855">
        <v>2015</v>
      </c>
      <c r="C10855" t="s">
        <v>118</v>
      </c>
      <c r="D10855" t="s">
        <v>120</v>
      </c>
      <c r="E10855">
        <v>10</v>
      </c>
      <c r="F10855" t="s">
        <v>148</v>
      </c>
      <c r="G10855">
        <v>2</v>
      </c>
      <c r="H10855">
        <v>0.73110103800000004</v>
      </c>
      <c r="I10855" t="s">
        <v>191</v>
      </c>
      <c r="J10855" t="s">
        <v>192</v>
      </c>
    </row>
    <row r="10856" spans="1:10">
      <c r="A10856" t="str">
        <f t="shared" si="169"/>
        <v>C40-C412015AllSexNon-Maori10</v>
      </c>
      <c r="B10856">
        <v>2015</v>
      </c>
      <c r="C10856" t="s">
        <v>118</v>
      </c>
      <c r="D10856" t="s">
        <v>120</v>
      </c>
      <c r="E10856">
        <v>10</v>
      </c>
      <c r="F10856" t="s">
        <v>148</v>
      </c>
      <c r="G10856">
        <v>2</v>
      </c>
      <c r="H10856">
        <v>0.73110103800000004</v>
      </c>
      <c r="I10856" t="s">
        <v>160</v>
      </c>
      <c r="J10856" t="s">
        <v>161</v>
      </c>
    </row>
    <row r="10857" spans="1:10">
      <c r="A10857" t="str">
        <f t="shared" si="169"/>
        <v>C432015AllSexNon-Maori10</v>
      </c>
      <c r="B10857">
        <v>2015</v>
      </c>
      <c r="C10857" t="s">
        <v>118</v>
      </c>
      <c r="D10857" t="s">
        <v>120</v>
      </c>
      <c r="E10857">
        <v>10</v>
      </c>
      <c r="F10857" t="s">
        <v>148</v>
      </c>
      <c r="G10857">
        <v>136</v>
      </c>
      <c r="H10857">
        <v>49.714870599999998</v>
      </c>
      <c r="I10857" t="s">
        <v>93</v>
      </c>
      <c r="J10857" t="s">
        <v>186</v>
      </c>
    </row>
    <row r="10858" spans="1:10">
      <c r="A10858" t="str">
        <f t="shared" si="169"/>
        <v>C442015AllSexNon-Maori10</v>
      </c>
      <c r="B10858">
        <v>2015</v>
      </c>
      <c r="C10858" t="s">
        <v>118</v>
      </c>
      <c r="D10858" t="s">
        <v>120</v>
      </c>
      <c r="E10858">
        <v>10</v>
      </c>
      <c r="F10858" t="s">
        <v>148</v>
      </c>
      <c r="G10858">
        <v>2</v>
      </c>
      <c r="H10858">
        <v>0.73110103800000004</v>
      </c>
      <c r="I10858" t="s">
        <v>176</v>
      </c>
      <c r="J10858" t="s">
        <v>177</v>
      </c>
    </row>
    <row r="10859" spans="1:10">
      <c r="A10859" t="str">
        <f t="shared" si="169"/>
        <v>C482015AllSexNon-Maori10</v>
      </c>
      <c r="B10859">
        <v>2015</v>
      </c>
      <c r="C10859" t="s">
        <v>118</v>
      </c>
      <c r="D10859" t="s">
        <v>120</v>
      </c>
      <c r="E10859">
        <v>10</v>
      </c>
      <c r="F10859" t="s">
        <v>148</v>
      </c>
      <c r="G10859">
        <v>3</v>
      </c>
      <c r="H10859">
        <v>1.0966515569999999</v>
      </c>
      <c r="I10859" t="s">
        <v>200</v>
      </c>
      <c r="J10859" t="s">
        <v>201</v>
      </c>
    </row>
    <row r="10860" spans="1:10">
      <c r="A10860" t="str">
        <f t="shared" si="169"/>
        <v>C492015AllSexNon-Maori10</v>
      </c>
      <c r="B10860">
        <v>2015</v>
      </c>
      <c r="C10860" t="s">
        <v>118</v>
      </c>
      <c r="D10860" t="s">
        <v>120</v>
      </c>
      <c r="E10860">
        <v>10</v>
      </c>
      <c r="F10860" t="s">
        <v>148</v>
      </c>
      <c r="G10860">
        <v>4</v>
      </c>
      <c r="H10860">
        <v>1.4622020760000001</v>
      </c>
      <c r="I10860" t="s">
        <v>162</v>
      </c>
      <c r="J10860" t="s">
        <v>163</v>
      </c>
    </row>
    <row r="10861" spans="1:10">
      <c r="A10861" t="str">
        <f t="shared" si="169"/>
        <v>C502015AllSexNon-Maori10</v>
      </c>
      <c r="B10861">
        <v>2015</v>
      </c>
      <c r="C10861" t="s">
        <v>118</v>
      </c>
      <c r="D10861" t="s">
        <v>120</v>
      </c>
      <c r="E10861">
        <v>10</v>
      </c>
      <c r="F10861" t="s">
        <v>148</v>
      </c>
      <c r="G10861">
        <v>312</v>
      </c>
      <c r="H10861">
        <v>114.051762</v>
      </c>
      <c r="I10861" t="s">
        <v>102</v>
      </c>
      <c r="J10861" t="s">
        <v>214</v>
      </c>
    </row>
    <row r="10862" spans="1:10">
      <c r="A10862" t="str">
        <f t="shared" si="169"/>
        <v>C512015AllSexNon-Maori10</v>
      </c>
      <c r="B10862">
        <v>2015</v>
      </c>
      <c r="C10862" t="s">
        <v>118</v>
      </c>
      <c r="D10862" t="s">
        <v>120</v>
      </c>
      <c r="E10862">
        <v>10</v>
      </c>
      <c r="F10862" t="s">
        <v>148</v>
      </c>
      <c r="G10862">
        <v>4</v>
      </c>
      <c r="H10862">
        <v>1.4622020760000001</v>
      </c>
      <c r="I10862" t="s">
        <v>106</v>
      </c>
      <c r="J10862" t="s">
        <v>238</v>
      </c>
    </row>
    <row r="10863" spans="1:10">
      <c r="A10863" t="str">
        <f t="shared" si="169"/>
        <v>C522015AllSexNon-Maori10</v>
      </c>
      <c r="B10863">
        <v>2015</v>
      </c>
      <c r="C10863" t="s">
        <v>118</v>
      </c>
      <c r="D10863" t="s">
        <v>120</v>
      </c>
      <c r="E10863">
        <v>10</v>
      </c>
      <c r="F10863" t="s">
        <v>148</v>
      </c>
      <c r="G10863">
        <v>1</v>
      </c>
      <c r="H10863">
        <v>0.36555051900000002</v>
      </c>
      <c r="I10863" t="s">
        <v>239</v>
      </c>
      <c r="J10863" t="s">
        <v>240</v>
      </c>
    </row>
    <row r="10864" spans="1:10">
      <c r="A10864" t="str">
        <f t="shared" si="169"/>
        <v>C532015AllSexNon-Maori10</v>
      </c>
      <c r="B10864">
        <v>2015</v>
      </c>
      <c r="C10864" t="s">
        <v>118</v>
      </c>
      <c r="D10864" t="s">
        <v>120</v>
      </c>
      <c r="E10864">
        <v>10</v>
      </c>
      <c r="F10864" t="s">
        <v>148</v>
      </c>
      <c r="G10864">
        <v>12</v>
      </c>
      <c r="H10864">
        <v>4.3866062289999999</v>
      </c>
      <c r="I10864" t="s">
        <v>103</v>
      </c>
      <c r="J10864" t="s">
        <v>235</v>
      </c>
    </row>
    <row r="10865" spans="1:10">
      <c r="A10865" t="str">
        <f t="shared" si="169"/>
        <v>C54-C552015AllSexNon-Maori10</v>
      </c>
      <c r="B10865">
        <v>2015</v>
      </c>
      <c r="C10865" t="s">
        <v>118</v>
      </c>
      <c r="D10865" t="s">
        <v>120</v>
      </c>
      <c r="E10865">
        <v>10</v>
      </c>
      <c r="F10865" t="s">
        <v>148</v>
      </c>
      <c r="G10865">
        <v>20</v>
      </c>
      <c r="H10865">
        <v>7.3110103820000001</v>
      </c>
      <c r="I10865" t="s">
        <v>104</v>
      </c>
      <c r="J10865" t="s">
        <v>234</v>
      </c>
    </row>
    <row r="10866" spans="1:10">
      <c r="A10866" t="str">
        <f t="shared" si="169"/>
        <v>C56-C572015AllSexNon-Maori10</v>
      </c>
      <c r="B10866">
        <v>2015</v>
      </c>
      <c r="C10866" t="s">
        <v>118</v>
      </c>
      <c r="D10866" t="s">
        <v>120</v>
      </c>
      <c r="E10866">
        <v>10</v>
      </c>
      <c r="F10866" t="s">
        <v>148</v>
      </c>
      <c r="G10866">
        <v>24</v>
      </c>
      <c r="H10866">
        <v>8.7732124579999997</v>
      </c>
      <c r="I10866" t="s">
        <v>105</v>
      </c>
      <c r="J10866" t="s">
        <v>233</v>
      </c>
    </row>
    <row r="10867" spans="1:10">
      <c r="A10867" t="str">
        <f t="shared" si="169"/>
        <v>C602015AllSexNon-Maori10</v>
      </c>
      <c r="B10867">
        <v>2015</v>
      </c>
      <c r="C10867" t="s">
        <v>118</v>
      </c>
      <c r="D10867" t="s">
        <v>120</v>
      </c>
      <c r="E10867">
        <v>10</v>
      </c>
      <c r="F10867" t="s">
        <v>148</v>
      </c>
      <c r="G10867">
        <v>3</v>
      </c>
      <c r="H10867">
        <v>1.0966515569999999</v>
      </c>
      <c r="I10867" t="s">
        <v>222</v>
      </c>
      <c r="J10867" t="s">
        <v>223</v>
      </c>
    </row>
    <row r="10868" spans="1:10">
      <c r="A10868" t="str">
        <f t="shared" si="169"/>
        <v>C612015AllSexNon-Maori10</v>
      </c>
      <c r="B10868">
        <v>2015</v>
      </c>
      <c r="C10868" t="s">
        <v>118</v>
      </c>
      <c r="D10868" t="s">
        <v>120</v>
      </c>
      <c r="E10868">
        <v>10</v>
      </c>
      <c r="F10868" t="s">
        <v>148</v>
      </c>
      <c r="G10868">
        <v>40</v>
      </c>
      <c r="H10868">
        <v>14.62202076</v>
      </c>
      <c r="I10868" t="s">
        <v>107</v>
      </c>
      <c r="J10868" t="s">
        <v>202</v>
      </c>
    </row>
    <row r="10869" spans="1:10">
      <c r="A10869" t="str">
        <f t="shared" si="169"/>
        <v>C622015AllSexNon-Maori10</v>
      </c>
      <c r="B10869">
        <v>2015</v>
      </c>
      <c r="C10869" t="s">
        <v>118</v>
      </c>
      <c r="D10869" t="s">
        <v>120</v>
      </c>
      <c r="E10869">
        <v>10</v>
      </c>
      <c r="F10869" t="s">
        <v>148</v>
      </c>
      <c r="G10869">
        <v>13</v>
      </c>
      <c r="H10869">
        <v>4.752156748</v>
      </c>
      <c r="I10869" t="s">
        <v>108</v>
      </c>
      <c r="J10869" t="s">
        <v>187</v>
      </c>
    </row>
    <row r="10870" spans="1:10">
      <c r="A10870" t="str">
        <f t="shared" si="169"/>
        <v>C64-C66, C682015AllSexNon-Maori10</v>
      </c>
      <c r="B10870">
        <v>2015</v>
      </c>
      <c r="C10870" t="s">
        <v>118</v>
      </c>
      <c r="D10870" t="s">
        <v>120</v>
      </c>
      <c r="E10870">
        <v>10</v>
      </c>
      <c r="F10870" t="s">
        <v>148</v>
      </c>
      <c r="G10870">
        <v>35</v>
      </c>
      <c r="H10870">
        <v>12.79426817</v>
      </c>
      <c r="I10870" t="s">
        <v>94</v>
      </c>
      <c r="J10870" t="s">
        <v>164</v>
      </c>
    </row>
    <row r="10871" spans="1:10">
      <c r="A10871" t="str">
        <f t="shared" si="169"/>
        <v>C672015AllSexNon-Maori10</v>
      </c>
      <c r="B10871">
        <v>2015</v>
      </c>
      <c r="C10871" t="s">
        <v>118</v>
      </c>
      <c r="D10871" t="s">
        <v>120</v>
      </c>
      <c r="E10871">
        <v>10</v>
      </c>
      <c r="F10871" t="s">
        <v>148</v>
      </c>
      <c r="G10871">
        <v>3</v>
      </c>
      <c r="H10871">
        <v>1.0966515569999999</v>
      </c>
      <c r="I10871" t="s">
        <v>95</v>
      </c>
      <c r="J10871" t="s">
        <v>226</v>
      </c>
    </row>
    <row r="10872" spans="1:10">
      <c r="A10872" t="str">
        <f t="shared" si="169"/>
        <v>C692015AllSexNon-Maori10</v>
      </c>
      <c r="B10872">
        <v>2015</v>
      </c>
      <c r="C10872" t="s">
        <v>118</v>
      </c>
      <c r="D10872" t="s">
        <v>120</v>
      </c>
      <c r="E10872">
        <v>10</v>
      </c>
      <c r="F10872" t="s">
        <v>148</v>
      </c>
      <c r="G10872">
        <v>4</v>
      </c>
      <c r="H10872">
        <v>1.4622020760000001</v>
      </c>
      <c r="I10872" t="s">
        <v>165</v>
      </c>
      <c r="J10872" t="s">
        <v>166</v>
      </c>
    </row>
    <row r="10873" spans="1:10">
      <c r="A10873" t="str">
        <f t="shared" si="169"/>
        <v>C712015AllSexNon-Maori10</v>
      </c>
      <c r="B10873">
        <v>2015</v>
      </c>
      <c r="C10873" t="s">
        <v>118</v>
      </c>
      <c r="D10873" t="s">
        <v>120</v>
      </c>
      <c r="E10873">
        <v>10</v>
      </c>
      <c r="F10873" t="s">
        <v>148</v>
      </c>
      <c r="G10873">
        <v>10</v>
      </c>
      <c r="H10873">
        <v>3.655505191</v>
      </c>
      <c r="I10873" t="s">
        <v>96</v>
      </c>
      <c r="J10873" t="s">
        <v>167</v>
      </c>
    </row>
    <row r="10874" spans="1:10">
      <c r="A10874" t="str">
        <f t="shared" si="169"/>
        <v>C732015AllSexNon-Maori10</v>
      </c>
      <c r="B10874">
        <v>2015</v>
      </c>
      <c r="C10874" t="s">
        <v>118</v>
      </c>
      <c r="D10874" t="s">
        <v>120</v>
      </c>
      <c r="E10874">
        <v>10</v>
      </c>
      <c r="F10874" t="s">
        <v>148</v>
      </c>
      <c r="G10874">
        <v>22</v>
      </c>
      <c r="H10874">
        <v>8.0421114199999995</v>
      </c>
      <c r="I10874" t="s">
        <v>97</v>
      </c>
      <c r="J10874" t="s">
        <v>183</v>
      </c>
    </row>
    <row r="10875" spans="1:10">
      <c r="A10875" t="str">
        <f t="shared" si="169"/>
        <v>C742015AllSexNon-Maori10</v>
      </c>
      <c r="B10875">
        <v>2015</v>
      </c>
      <c r="C10875" t="s">
        <v>118</v>
      </c>
      <c r="D10875" t="s">
        <v>120</v>
      </c>
      <c r="E10875">
        <v>10</v>
      </c>
      <c r="F10875" t="s">
        <v>148</v>
      </c>
      <c r="G10875">
        <v>1</v>
      </c>
      <c r="H10875">
        <v>0.36555051900000002</v>
      </c>
      <c r="I10875" t="s">
        <v>170</v>
      </c>
      <c r="J10875" t="s">
        <v>171</v>
      </c>
    </row>
    <row r="10876" spans="1:10">
      <c r="A10876" t="str">
        <f t="shared" si="169"/>
        <v>C752015AllSexNon-Maori10</v>
      </c>
      <c r="B10876">
        <v>2015</v>
      </c>
      <c r="C10876" t="s">
        <v>118</v>
      </c>
      <c r="D10876" t="s">
        <v>120</v>
      </c>
      <c r="E10876">
        <v>10</v>
      </c>
      <c r="F10876" t="s">
        <v>148</v>
      </c>
      <c r="G10876">
        <v>1</v>
      </c>
      <c r="H10876">
        <v>0.36555051900000002</v>
      </c>
      <c r="I10876" t="s">
        <v>184</v>
      </c>
      <c r="J10876" t="s">
        <v>185</v>
      </c>
    </row>
    <row r="10877" spans="1:10">
      <c r="A10877" t="str">
        <f t="shared" si="169"/>
        <v>C77-C792015AllSexNon-Maori10</v>
      </c>
      <c r="B10877">
        <v>2015</v>
      </c>
      <c r="C10877" t="s">
        <v>118</v>
      </c>
      <c r="D10877" t="s">
        <v>120</v>
      </c>
      <c r="E10877">
        <v>10</v>
      </c>
      <c r="F10877" t="s">
        <v>148</v>
      </c>
      <c r="G10877">
        <v>8</v>
      </c>
      <c r="H10877">
        <v>2.9244041529999998</v>
      </c>
      <c r="I10877" t="s">
        <v>215</v>
      </c>
      <c r="J10877" t="s">
        <v>216</v>
      </c>
    </row>
    <row r="10878" spans="1:10">
      <c r="A10878" t="str">
        <f t="shared" si="169"/>
        <v>C812015AllSexNon-Maori10</v>
      </c>
      <c r="B10878">
        <v>2015</v>
      </c>
      <c r="C10878" t="s">
        <v>118</v>
      </c>
      <c r="D10878" t="s">
        <v>120</v>
      </c>
      <c r="E10878">
        <v>10</v>
      </c>
      <c r="F10878" t="s">
        <v>148</v>
      </c>
      <c r="G10878">
        <v>7</v>
      </c>
      <c r="H10878">
        <v>2.5588536340000001</v>
      </c>
      <c r="I10878" t="s">
        <v>98</v>
      </c>
      <c r="J10878" t="s">
        <v>172</v>
      </c>
    </row>
    <row r="10879" spans="1:10">
      <c r="A10879" t="str">
        <f t="shared" si="169"/>
        <v>C82-C86, C962015AllSexNon-Maori10</v>
      </c>
      <c r="B10879">
        <v>2015</v>
      </c>
      <c r="C10879" t="s">
        <v>118</v>
      </c>
      <c r="D10879" t="s">
        <v>120</v>
      </c>
      <c r="E10879">
        <v>10</v>
      </c>
      <c r="F10879" t="s">
        <v>148</v>
      </c>
      <c r="G10879">
        <v>24</v>
      </c>
      <c r="H10879">
        <v>8.7732124579999997</v>
      </c>
      <c r="I10879" t="s">
        <v>99</v>
      </c>
      <c r="J10879" t="s">
        <v>173</v>
      </c>
    </row>
    <row r="10880" spans="1:10">
      <c r="A10880" t="str">
        <f t="shared" si="169"/>
        <v>C882015AllSexNon-Maori10</v>
      </c>
      <c r="B10880">
        <v>2015</v>
      </c>
      <c r="C10880" t="s">
        <v>118</v>
      </c>
      <c r="D10880" t="s">
        <v>120</v>
      </c>
      <c r="E10880">
        <v>10</v>
      </c>
      <c r="F10880" t="s">
        <v>148</v>
      </c>
      <c r="G10880">
        <v>3</v>
      </c>
      <c r="H10880">
        <v>1.0966515569999999</v>
      </c>
      <c r="I10880" t="s">
        <v>195</v>
      </c>
      <c r="J10880" t="s">
        <v>196</v>
      </c>
    </row>
    <row r="10881" spans="1:10">
      <c r="A10881" t="str">
        <f t="shared" si="169"/>
        <v>C902015AllSexNon-Maori10</v>
      </c>
      <c r="B10881">
        <v>2015</v>
      </c>
      <c r="C10881" t="s">
        <v>118</v>
      </c>
      <c r="D10881" t="s">
        <v>120</v>
      </c>
      <c r="E10881">
        <v>10</v>
      </c>
      <c r="F10881" t="s">
        <v>148</v>
      </c>
      <c r="G10881">
        <v>7</v>
      </c>
      <c r="H10881">
        <v>2.5588536340000001</v>
      </c>
      <c r="I10881" t="s">
        <v>100</v>
      </c>
      <c r="J10881" t="s">
        <v>205</v>
      </c>
    </row>
    <row r="10882" spans="1:10">
      <c r="A10882" t="str">
        <f t="shared" si="169"/>
        <v>C91-C952015AllSexNon-Maori10</v>
      </c>
      <c r="B10882">
        <v>2015</v>
      </c>
      <c r="C10882" t="s">
        <v>118</v>
      </c>
      <c r="D10882" t="s">
        <v>120</v>
      </c>
      <c r="E10882">
        <v>10</v>
      </c>
      <c r="F10882" t="s">
        <v>148</v>
      </c>
      <c r="G10882">
        <v>18</v>
      </c>
      <c r="H10882">
        <v>6.5799093429999997</v>
      </c>
      <c r="I10882" t="s">
        <v>101</v>
      </c>
      <c r="J10882" t="s">
        <v>174</v>
      </c>
    </row>
    <row r="10883" spans="1:10">
      <c r="A10883" t="str">
        <f t="shared" ref="A10883:A10946" si="170">I10883&amp;B10883&amp;C10883&amp;D10883&amp;E10883</f>
        <v>D45-D472015AllSexNon-Maori10</v>
      </c>
      <c r="B10883">
        <v>2015</v>
      </c>
      <c r="C10883" t="s">
        <v>118</v>
      </c>
      <c r="D10883" t="s">
        <v>120</v>
      </c>
      <c r="E10883">
        <v>10</v>
      </c>
      <c r="F10883" t="s">
        <v>148</v>
      </c>
      <c r="G10883">
        <v>5</v>
      </c>
      <c r="H10883">
        <v>1.827752595</v>
      </c>
      <c r="I10883" t="s">
        <v>140</v>
      </c>
      <c r="J10883" t="s">
        <v>181</v>
      </c>
    </row>
    <row r="10884" spans="1:10">
      <c r="A10884" t="str">
        <f t="shared" si="170"/>
        <v>C00-C142016AllSexNon-Maori10</v>
      </c>
      <c r="B10884">
        <v>2016</v>
      </c>
      <c r="C10884" t="s">
        <v>118</v>
      </c>
      <c r="D10884" t="s">
        <v>120</v>
      </c>
      <c r="E10884">
        <v>10</v>
      </c>
      <c r="F10884" t="s">
        <v>148</v>
      </c>
      <c r="G10884">
        <v>20</v>
      </c>
      <c r="H10884">
        <v>7.210585139</v>
      </c>
      <c r="I10884" t="s">
        <v>86</v>
      </c>
      <c r="J10884" t="s">
        <v>180</v>
      </c>
    </row>
    <row r="10885" spans="1:10">
      <c r="A10885" t="str">
        <f t="shared" si="170"/>
        <v>C152016AllSexNon-Maori10</v>
      </c>
      <c r="B10885">
        <v>2016</v>
      </c>
      <c r="C10885" t="s">
        <v>118</v>
      </c>
      <c r="D10885" t="s">
        <v>120</v>
      </c>
      <c r="E10885">
        <v>10</v>
      </c>
      <c r="F10885" t="s">
        <v>148</v>
      </c>
      <c r="G10885">
        <v>2</v>
      </c>
      <c r="H10885">
        <v>0.72105851399999998</v>
      </c>
      <c r="I10885" t="s">
        <v>87</v>
      </c>
      <c r="J10885" t="s">
        <v>217</v>
      </c>
    </row>
    <row r="10886" spans="1:10">
      <c r="A10886" t="str">
        <f t="shared" si="170"/>
        <v>C162016AllSexNon-Maori10</v>
      </c>
      <c r="B10886">
        <v>2016</v>
      </c>
      <c r="C10886" t="s">
        <v>118</v>
      </c>
      <c r="D10886" t="s">
        <v>120</v>
      </c>
      <c r="E10886">
        <v>10</v>
      </c>
      <c r="F10886" t="s">
        <v>148</v>
      </c>
      <c r="G10886">
        <v>21</v>
      </c>
      <c r="H10886">
        <v>7.5711143959999996</v>
      </c>
      <c r="I10886" t="s">
        <v>88</v>
      </c>
      <c r="J10886" t="s">
        <v>188</v>
      </c>
    </row>
    <row r="10887" spans="1:10">
      <c r="A10887" t="str">
        <f t="shared" si="170"/>
        <v>C172016AllSexNon-Maori10</v>
      </c>
      <c r="B10887">
        <v>2016</v>
      </c>
      <c r="C10887" t="s">
        <v>118</v>
      </c>
      <c r="D10887" t="s">
        <v>120</v>
      </c>
      <c r="E10887">
        <v>10</v>
      </c>
      <c r="F10887" t="s">
        <v>148</v>
      </c>
      <c r="G10887">
        <v>5</v>
      </c>
      <c r="H10887">
        <v>1.802646285</v>
      </c>
      <c r="I10887" t="s">
        <v>208</v>
      </c>
      <c r="J10887" t="s">
        <v>209</v>
      </c>
    </row>
    <row r="10888" spans="1:10">
      <c r="A10888" t="str">
        <f t="shared" si="170"/>
        <v>C18-C212016AllSexNon-Maori10</v>
      </c>
      <c r="B10888">
        <v>2016</v>
      </c>
      <c r="C10888" t="s">
        <v>118</v>
      </c>
      <c r="D10888" t="s">
        <v>120</v>
      </c>
      <c r="E10888">
        <v>10</v>
      </c>
      <c r="F10888" t="s">
        <v>148</v>
      </c>
      <c r="G10888">
        <v>77</v>
      </c>
      <c r="H10888">
        <v>27.760752790000002</v>
      </c>
      <c r="I10888" t="s">
        <v>89</v>
      </c>
      <c r="J10888" t="s">
        <v>182</v>
      </c>
    </row>
    <row r="10889" spans="1:10">
      <c r="A10889" t="str">
        <f t="shared" si="170"/>
        <v>C222016AllSexNon-Maori10</v>
      </c>
      <c r="B10889">
        <v>2016</v>
      </c>
      <c r="C10889" t="s">
        <v>118</v>
      </c>
      <c r="D10889" t="s">
        <v>120</v>
      </c>
      <c r="E10889">
        <v>10</v>
      </c>
      <c r="F10889" t="s">
        <v>148</v>
      </c>
      <c r="G10889">
        <v>5</v>
      </c>
      <c r="H10889">
        <v>1.802646285</v>
      </c>
      <c r="I10889" t="s">
        <v>90</v>
      </c>
      <c r="J10889" t="s">
        <v>159</v>
      </c>
    </row>
    <row r="10890" spans="1:10">
      <c r="A10890" t="str">
        <f t="shared" si="170"/>
        <v>C232016AllSexNon-Maori10</v>
      </c>
      <c r="B10890">
        <v>2016</v>
      </c>
      <c r="C10890" t="s">
        <v>118</v>
      </c>
      <c r="D10890" t="s">
        <v>120</v>
      </c>
      <c r="E10890">
        <v>10</v>
      </c>
      <c r="F10890" t="s">
        <v>148</v>
      </c>
      <c r="G10890">
        <v>1</v>
      </c>
      <c r="H10890">
        <v>0.36052925699999999</v>
      </c>
      <c r="I10890" t="s">
        <v>227</v>
      </c>
      <c r="J10890" t="s">
        <v>228</v>
      </c>
    </row>
    <row r="10891" spans="1:10">
      <c r="A10891" t="str">
        <f t="shared" si="170"/>
        <v>C242016AllSexNon-Maori10</v>
      </c>
      <c r="B10891">
        <v>2016</v>
      </c>
      <c r="C10891" t="s">
        <v>118</v>
      </c>
      <c r="D10891" t="s">
        <v>120</v>
      </c>
      <c r="E10891">
        <v>10</v>
      </c>
      <c r="F10891" t="s">
        <v>148</v>
      </c>
      <c r="G10891">
        <v>5</v>
      </c>
      <c r="H10891">
        <v>1.802646285</v>
      </c>
      <c r="I10891" t="s">
        <v>220</v>
      </c>
      <c r="J10891" t="s">
        <v>221</v>
      </c>
    </row>
    <row r="10892" spans="1:10">
      <c r="A10892" t="str">
        <f t="shared" si="170"/>
        <v>C252016AllSexNon-Maori10</v>
      </c>
      <c r="B10892">
        <v>2016</v>
      </c>
      <c r="C10892" t="s">
        <v>118</v>
      </c>
      <c r="D10892" t="s">
        <v>120</v>
      </c>
      <c r="E10892">
        <v>10</v>
      </c>
      <c r="F10892" t="s">
        <v>148</v>
      </c>
      <c r="G10892">
        <v>10</v>
      </c>
      <c r="H10892">
        <v>3.6052925689999999</v>
      </c>
      <c r="I10892" t="s">
        <v>91</v>
      </c>
      <c r="J10892" t="s">
        <v>197</v>
      </c>
    </row>
    <row r="10893" spans="1:10">
      <c r="A10893" t="str">
        <f t="shared" si="170"/>
        <v>C302016AllSexNon-Maori10</v>
      </c>
      <c r="B10893">
        <v>2016</v>
      </c>
      <c r="C10893" t="s">
        <v>118</v>
      </c>
      <c r="D10893" t="s">
        <v>120</v>
      </c>
      <c r="E10893">
        <v>10</v>
      </c>
      <c r="F10893" t="s">
        <v>148</v>
      </c>
      <c r="G10893">
        <v>2</v>
      </c>
      <c r="H10893">
        <v>0.72105851399999998</v>
      </c>
      <c r="I10893" t="s">
        <v>210</v>
      </c>
      <c r="J10893" t="s">
        <v>211</v>
      </c>
    </row>
    <row r="10894" spans="1:10">
      <c r="A10894" t="str">
        <f t="shared" si="170"/>
        <v>C33-C342016AllSexNon-Maori10</v>
      </c>
      <c r="B10894">
        <v>2016</v>
      </c>
      <c r="C10894" t="s">
        <v>118</v>
      </c>
      <c r="D10894" t="s">
        <v>120</v>
      </c>
      <c r="E10894">
        <v>10</v>
      </c>
      <c r="F10894" t="s">
        <v>148</v>
      </c>
      <c r="G10894">
        <v>27</v>
      </c>
      <c r="H10894">
        <v>9.7342899379999999</v>
      </c>
      <c r="I10894" t="s">
        <v>92</v>
      </c>
      <c r="J10894" t="s">
        <v>175</v>
      </c>
    </row>
    <row r="10895" spans="1:10">
      <c r="A10895" t="str">
        <f t="shared" si="170"/>
        <v>C432016AllSexNon-Maori10</v>
      </c>
      <c r="B10895">
        <v>2016</v>
      </c>
      <c r="C10895" t="s">
        <v>118</v>
      </c>
      <c r="D10895" t="s">
        <v>120</v>
      </c>
      <c r="E10895">
        <v>10</v>
      </c>
      <c r="F10895" t="s">
        <v>148</v>
      </c>
      <c r="G10895">
        <v>144</v>
      </c>
      <c r="H10895">
        <v>51.916212999999999</v>
      </c>
      <c r="I10895" t="s">
        <v>93</v>
      </c>
      <c r="J10895" t="s">
        <v>186</v>
      </c>
    </row>
    <row r="10896" spans="1:10">
      <c r="A10896" t="str">
        <f t="shared" si="170"/>
        <v>C442016AllSexNon-Maori10</v>
      </c>
      <c r="B10896">
        <v>2016</v>
      </c>
      <c r="C10896" t="s">
        <v>118</v>
      </c>
      <c r="D10896" t="s">
        <v>120</v>
      </c>
      <c r="E10896">
        <v>10</v>
      </c>
      <c r="F10896" t="s">
        <v>148</v>
      </c>
      <c r="G10896">
        <v>3</v>
      </c>
      <c r="H10896">
        <v>1.0815877709999999</v>
      </c>
      <c r="I10896" t="s">
        <v>176</v>
      </c>
      <c r="J10896" t="s">
        <v>177</v>
      </c>
    </row>
    <row r="10897" spans="1:10">
      <c r="A10897" t="str">
        <f t="shared" si="170"/>
        <v>C452016AllSexNon-Maori10</v>
      </c>
      <c r="B10897">
        <v>2016</v>
      </c>
      <c r="C10897" t="s">
        <v>118</v>
      </c>
      <c r="D10897" t="s">
        <v>120</v>
      </c>
      <c r="E10897">
        <v>10</v>
      </c>
      <c r="F10897" t="s">
        <v>148</v>
      </c>
      <c r="G10897">
        <v>1</v>
      </c>
      <c r="H10897">
        <v>0.36052925699999999</v>
      </c>
      <c r="I10897" t="s">
        <v>218</v>
      </c>
      <c r="J10897" t="s">
        <v>219</v>
      </c>
    </row>
    <row r="10898" spans="1:10">
      <c r="A10898" t="str">
        <f t="shared" si="170"/>
        <v>C482016AllSexNon-Maori10</v>
      </c>
      <c r="B10898">
        <v>2016</v>
      </c>
      <c r="C10898" t="s">
        <v>118</v>
      </c>
      <c r="D10898" t="s">
        <v>120</v>
      </c>
      <c r="E10898">
        <v>10</v>
      </c>
      <c r="F10898" t="s">
        <v>148</v>
      </c>
      <c r="G10898">
        <v>1</v>
      </c>
      <c r="H10898">
        <v>0.36052925699999999</v>
      </c>
      <c r="I10898" t="s">
        <v>200</v>
      </c>
      <c r="J10898" t="s">
        <v>201</v>
      </c>
    </row>
    <row r="10899" spans="1:10">
      <c r="A10899" t="str">
        <f t="shared" si="170"/>
        <v>C492016AllSexNon-Maori10</v>
      </c>
      <c r="B10899">
        <v>2016</v>
      </c>
      <c r="C10899" t="s">
        <v>118</v>
      </c>
      <c r="D10899" t="s">
        <v>120</v>
      </c>
      <c r="E10899">
        <v>10</v>
      </c>
      <c r="F10899" t="s">
        <v>148</v>
      </c>
      <c r="G10899">
        <v>5</v>
      </c>
      <c r="H10899">
        <v>1.802646285</v>
      </c>
      <c r="I10899" t="s">
        <v>162</v>
      </c>
      <c r="J10899" t="s">
        <v>163</v>
      </c>
    </row>
    <row r="10900" spans="1:10">
      <c r="A10900" t="str">
        <f t="shared" si="170"/>
        <v>C502016AllSexNon-Maori10</v>
      </c>
      <c r="B10900">
        <v>2016</v>
      </c>
      <c r="C10900" t="s">
        <v>118</v>
      </c>
      <c r="D10900" t="s">
        <v>120</v>
      </c>
      <c r="E10900">
        <v>10</v>
      </c>
      <c r="F10900" t="s">
        <v>148</v>
      </c>
      <c r="G10900">
        <v>335</v>
      </c>
      <c r="H10900">
        <v>120.7773011</v>
      </c>
      <c r="I10900" t="s">
        <v>102</v>
      </c>
      <c r="J10900" t="s">
        <v>214</v>
      </c>
    </row>
    <row r="10901" spans="1:10">
      <c r="A10901" t="str">
        <f t="shared" si="170"/>
        <v>C512016AllSexNon-Maori10</v>
      </c>
      <c r="B10901">
        <v>2016</v>
      </c>
      <c r="C10901" t="s">
        <v>118</v>
      </c>
      <c r="D10901" t="s">
        <v>120</v>
      </c>
      <c r="E10901">
        <v>10</v>
      </c>
      <c r="F10901" t="s">
        <v>148</v>
      </c>
      <c r="G10901">
        <v>2</v>
      </c>
      <c r="H10901">
        <v>0.72105851399999998</v>
      </c>
      <c r="I10901" t="s">
        <v>106</v>
      </c>
      <c r="J10901" t="s">
        <v>238</v>
      </c>
    </row>
    <row r="10902" spans="1:10">
      <c r="A10902" t="str">
        <f t="shared" si="170"/>
        <v>C522016AllSexNon-Maori10</v>
      </c>
      <c r="B10902">
        <v>2016</v>
      </c>
      <c r="C10902" t="s">
        <v>118</v>
      </c>
      <c r="D10902" t="s">
        <v>120</v>
      </c>
      <c r="E10902">
        <v>10</v>
      </c>
      <c r="F10902" t="s">
        <v>148</v>
      </c>
      <c r="G10902">
        <v>1</v>
      </c>
      <c r="H10902">
        <v>0.36052925699999999</v>
      </c>
      <c r="I10902" t="s">
        <v>239</v>
      </c>
      <c r="J10902" t="s">
        <v>240</v>
      </c>
    </row>
    <row r="10903" spans="1:10">
      <c r="A10903" t="str">
        <f t="shared" si="170"/>
        <v>C532016AllSexNon-Maori10</v>
      </c>
      <c r="B10903">
        <v>2016</v>
      </c>
      <c r="C10903" t="s">
        <v>118</v>
      </c>
      <c r="D10903" t="s">
        <v>120</v>
      </c>
      <c r="E10903">
        <v>10</v>
      </c>
      <c r="F10903" t="s">
        <v>148</v>
      </c>
      <c r="G10903">
        <v>14</v>
      </c>
      <c r="H10903">
        <v>5.0474095969999997</v>
      </c>
      <c r="I10903" t="s">
        <v>103</v>
      </c>
      <c r="J10903" t="s">
        <v>235</v>
      </c>
    </row>
    <row r="10904" spans="1:10">
      <c r="A10904" t="str">
        <f t="shared" si="170"/>
        <v>C54-C552016AllSexNon-Maori10</v>
      </c>
      <c r="B10904">
        <v>2016</v>
      </c>
      <c r="C10904" t="s">
        <v>118</v>
      </c>
      <c r="D10904" t="s">
        <v>120</v>
      </c>
      <c r="E10904">
        <v>10</v>
      </c>
      <c r="F10904" t="s">
        <v>148</v>
      </c>
      <c r="G10904">
        <v>30</v>
      </c>
      <c r="H10904">
        <v>10.815877710000001</v>
      </c>
      <c r="I10904" t="s">
        <v>104</v>
      </c>
      <c r="J10904" t="s">
        <v>234</v>
      </c>
    </row>
    <row r="10905" spans="1:10">
      <c r="A10905" t="str">
        <f t="shared" si="170"/>
        <v>C56-C572016AllSexNon-Maori10</v>
      </c>
      <c r="B10905">
        <v>2016</v>
      </c>
      <c r="C10905" t="s">
        <v>118</v>
      </c>
      <c r="D10905" t="s">
        <v>120</v>
      </c>
      <c r="E10905">
        <v>10</v>
      </c>
      <c r="F10905" t="s">
        <v>148</v>
      </c>
      <c r="G10905">
        <v>14</v>
      </c>
      <c r="H10905">
        <v>5.0474095969999997</v>
      </c>
      <c r="I10905" t="s">
        <v>105</v>
      </c>
      <c r="J10905" t="s">
        <v>233</v>
      </c>
    </row>
    <row r="10906" spans="1:10">
      <c r="A10906" t="str">
        <f t="shared" si="170"/>
        <v>C612016AllSexNon-Maori10</v>
      </c>
      <c r="B10906">
        <v>2016</v>
      </c>
      <c r="C10906" t="s">
        <v>118</v>
      </c>
      <c r="D10906" t="s">
        <v>120</v>
      </c>
      <c r="E10906">
        <v>10</v>
      </c>
      <c r="F10906" t="s">
        <v>148</v>
      </c>
      <c r="G10906">
        <v>41</v>
      </c>
      <c r="H10906">
        <v>14.781699529999999</v>
      </c>
      <c r="I10906" t="s">
        <v>107</v>
      </c>
      <c r="J10906" t="s">
        <v>202</v>
      </c>
    </row>
    <row r="10907" spans="1:10">
      <c r="A10907" t="str">
        <f t="shared" si="170"/>
        <v>C622016AllSexNon-Maori10</v>
      </c>
      <c r="B10907">
        <v>2016</v>
      </c>
      <c r="C10907" t="s">
        <v>118</v>
      </c>
      <c r="D10907" t="s">
        <v>120</v>
      </c>
      <c r="E10907">
        <v>10</v>
      </c>
      <c r="F10907" t="s">
        <v>148</v>
      </c>
      <c r="G10907">
        <v>9</v>
      </c>
      <c r="H10907">
        <v>3.244763313</v>
      </c>
      <c r="I10907" t="s">
        <v>108</v>
      </c>
      <c r="J10907" t="s">
        <v>187</v>
      </c>
    </row>
    <row r="10908" spans="1:10">
      <c r="A10908" t="str">
        <f t="shared" si="170"/>
        <v>C64-C66, C682016AllSexNon-Maori10</v>
      </c>
      <c r="B10908">
        <v>2016</v>
      </c>
      <c r="C10908" t="s">
        <v>118</v>
      </c>
      <c r="D10908" t="s">
        <v>120</v>
      </c>
      <c r="E10908">
        <v>10</v>
      </c>
      <c r="F10908" t="s">
        <v>148</v>
      </c>
      <c r="G10908">
        <v>29</v>
      </c>
      <c r="H10908">
        <v>10.455348450000001</v>
      </c>
      <c r="I10908" t="s">
        <v>94</v>
      </c>
      <c r="J10908" t="s">
        <v>164</v>
      </c>
    </row>
    <row r="10909" spans="1:10">
      <c r="A10909" t="str">
        <f t="shared" si="170"/>
        <v>C672016AllSexNon-Maori10</v>
      </c>
      <c r="B10909">
        <v>2016</v>
      </c>
      <c r="C10909" t="s">
        <v>118</v>
      </c>
      <c r="D10909" t="s">
        <v>120</v>
      </c>
      <c r="E10909">
        <v>10</v>
      </c>
      <c r="F10909" t="s">
        <v>148</v>
      </c>
      <c r="G10909">
        <v>3</v>
      </c>
      <c r="H10909">
        <v>1.0815877709999999</v>
      </c>
      <c r="I10909" t="s">
        <v>95</v>
      </c>
      <c r="J10909" t="s">
        <v>226</v>
      </c>
    </row>
    <row r="10910" spans="1:10">
      <c r="A10910" t="str">
        <f t="shared" si="170"/>
        <v>C692016AllSexNon-Maori10</v>
      </c>
      <c r="B10910">
        <v>2016</v>
      </c>
      <c r="C10910" t="s">
        <v>118</v>
      </c>
      <c r="D10910" t="s">
        <v>120</v>
      </c>
      <c r="E10910">
        <v>10</v>
      </c>
      <c r="F10910" t="s">
        <v>148</v>
      </c>
      <c r="G10910">
        <v>5</v>
      </c>
      <c r="H10910">
        <v>1.802646285</v>
      </c>
      <c r="I10910" t="s">
        <v>165</v>
      </c>
      <c r="J10910" t="s">
        <v>166</v>
      </c>
    </row>
    <row r="10911" spans="1:10">
      <c r="A10911" t="str">
        <f t="shared" si="170"/>
        <v>C702016AllSexNon-Maori10</v>
      </c>
      <c r="B10911">
        <v>2016</v>
      </c>
      <c r="C10911" t="s">
        <v>118</v>
      </c>
      <c r="D10911" t="s">
        <v>120</v>
      </c>
      <c r="E10911">
        <v>10</v>
      </c>
      <c r="F10911" t="s">
        <v>148</v>
      </c>
      <c r="G10911">
        <v>1</v>
      </c>
      <c r="H10911">
        <v>0.36052925699999999</v>
      </c>
      <c r="I10911" t="s">
        <v>203</v>
      </c>
      <c r="J10911" t="s">
        <v>204</v>
      </c>
    </row>
    <row r="10912" spans="1:10">
      <c r="A10912" t="str">
        <f t="shared" si="170"/>
        <v>C712016AllSexNon-Maori10</v>
      </c>
      <c r="B10912">
        <v>2016</v>
      </c>
      <c r="C10912" t="s">
        <v>118</v>
      </c>
      <c r="D10912" t="s">
        <v>120</v>
      </c>
      <c r="E10912">
        <v>10</v>
      </c>
      <c r="F10912" t="s">
        <v>148</v>
      </c>
      <c r="G10912">
        <v>12</v>
      </c>
      <c r="H10912">
        <v>4.3263510829999996</v>
      </c>
      <c r="I10912" t="s">
        <v>96</v>
      </c>
      <c r="J10912" t="s">
        <v>167</v>
      </c>
    </row>
    <row r="10913" spans="1:10">
      <c r="A10913" t="str">
        <f t="shared" si="170"/>
        <v>C732016AllSexNon-Maori10</v>
      </c>
      <c r="B10913">
        <v>2016</v>
      </c>
      <c r="C10913" t="s">
        <v>118</v>
      </c>
      <c r="D10913" t="s">
        <v>120</v>
      </c>
      <c r="E10913">
        <v>10</v>
      </c>
      <c r="F10913" t="s">
        <v>148</v>
      </c>
      <c r="G10913">
        <v>36</v>
      </c>
      <c r="H10913">
        <v>12.97905325</v>
      </c>
      <c r="I10913" t="s">
        <v>97</v>
      </c>
      <c r="J10913" t="s">
        <v>183</v>
      </c>
    </row>
    <row r="10914" spans="1:10">
      <c r="A10914" t="str">
        <f t="shared" si="170"/>
        <v>C77-C792016AllSexNon-Maori10</v>
      </c>
      <c r="B10914">
        <v>2016</v>
      </c>
      <c r="C10914" t="s">
        <v>118</v>
      </c>
      <c r="D10914" t="s">
        <v>120</v>
      </c>
      <c r="E10914">
        <v>10</v>
      </c>
      <c r="F10914" t="s">
        <v>148</v>
      </c>
      <c r="G10914">
        <v>8</v>
      </c>
      <c r="H10914">
        <v>2.8842340559999999</v>
      </c>
      <c r="I10914" t="s">
        <v>215</v>
      </c>
      <c r="J10914" t="s">
        <v>216</v>
      </c>
    </row>
    <row r="10915" spans="1:10">
      <c r="A10915" t="str">
        <f t="shared" si="170"/>
        <v>C802016AllSexNon-Maori10</v>
      </c>
      <c r="B10915">
        <v>2016</v>
      </c>
      <c r="C10915" t="s">
        <v>118</v>
      </c>
      <c r="D10915" t="s">
        <v>120</v>
      </c>
      <c r="E10915">
        <v>10</v>
      </c>
      <c r="F10915" t="s">
        <v>148</v>
      </c>
      <c r="G10915">
        <v>2</v>
      </c>
      <c r="H10915">
        <v>0.72105851399999998</v>
      </c>
      <c r="I10915" t="s">
        <v>229</v>
      </c>
      <c r="J10915" t="s">
        <v>230</v>
      </c>
    </row>
    <row r="10916" spans="1:10">
      <c r="A10916" t="str">
        <f t="shared" si="170"/>
        <v>C812016AllSexNon-Maori10</v>
      </c>
      <c r="B10916">
        <v>2016</v>
      </c>
      <c r="C10916" t="s">
        <v>118</v>
      </c>
      <c r="D10916" t="s">
        <v>120</v>
      </c>
      <c r="E10916">
        <v>10</v>
      </c>
      <c r="F10916" t="s">
        <v>148</v>
      </c>
      <c r="G10916">
        <v>5</v>
      </c>
      <c r="H10916">
        <v>1.802646285</v>
      </c>
      <c r="I10916" t="s">
        <v>98</v>
      </c>
      <c r="J10916" t="s">
        <v>172</v>
      </c>
    </row>
    <row r="10917" spans="1:10">
      <c r="A10917" t="str">
        <f t="shared" si="170"/>
        <v>C82-C86, C962016AllSexNon-Maori10</v>
      </c>
      <c r="B10917">
        <v>2016</v>
      </c>
      <c r="C10917" t="s">
        <v>118</v>
      </c>
      <c r="D10917" t="s">
        <v>120</v>
      </c>
      <c r="E10917">
        <v>10</v>
      </c>
      <c r="F10917" t="s">
        <v>148</v>
      </c>
      <c r="G10917">
        <v>28</v>
      </c>
      <c r="H10917">
        <v>10.094819190000001</v>
      </c>
      <c r="I10917" t="s">
        <v>99</v>
      </c>
      <c r="J10917" t="s">
        <v>173</v>
      </c>
    </row>
    <row r="10918" spans="1:10">
      <c r="A10918" t="str">
        <f t="shared" si="170"/>
        <v>C882016AllSexNon-Maori10</v>
      </c>
      <c r="B10918">
        <v>2016</v>
      </c>
      <c r="C10918" t="s">
        <v>118</v>
      </c>
      <c r="D10918" t="s">
        <v>120</v>
      </c>
      <c r="E10918">
        <v>10</v>
      </c>
      <c r="F10918" t="s">
        <v>148</v>
      </c>
      <c r="G10918">
        <v>2</v>
      </c>
      <c r="H10918">
        <v>0.72105851399999998</v>
      </c>
      <c r="I10918" t="s">
        <v>195</v>
      </c>
      <c r="J10918" t="s">
        <v>196</v>
      </c>
    </row>
    <row r="10919" spans="1:10">
      <c r="A10919" t="str">
        <f t="shared" si="170"/>
        <v>C902016AllSexNon-Maori10</v>
      </c>
      <c r="B10919">
        <v>2016</v>
      </c>
      <c r="C10919" t="s">
        <v>118</v>
      </c>
      <c r="D10919" t="s">
        <v>120</v>
      </c>
      <c r="E10919">
        <v>10</v>
      </c>
      <c r="F10919" t="s">
        <v>148</v>
      </c>
      <c r="G10919">
        <v>13</v>
      </c>
      <c r="H10919">
        <v>4.6868803400000001</v>
      </c>
      <c r="I10919" t="s">
        <v>100</v>
      </c>
      <c r="J10919" t="s">
        <v>205</v>
      </c>
    </row>
    <row r="10920" spans="1:10">
      <c r="A10920" t="str">
        <f t="shared" si="170"/>
        <v>C91-C952016AllSexNon-Maori10</v>
      </c>
      <c r="B10920">
        <v>2016</v>
      </c>
      <c r="C10920" t="s">
        <v>118</v>
      </c>
      <c r="D10920" t="s">
        <v>120</v>
      </c>
      <c r="E10920">
        <v>10</v>
      </c>
      <c r="F10920" t="s">
        <v>148</v>
      </c>
      <c r="G10920">
        <v>18</v>
      </c>
      <c r="H10920">
        <v>6.4895266249999999</v>
      </c>
      <c r="I10920" t="s">
        <v>101</v>
      </c>
      <c r="J10920" t="s">
        <v>174</v>
      </c>
    </row>
    <row r="10921" spans="1:10">
      <c r="A10921" t="str">
        <f t="shared" si="170"/>
        <v>D45-D472016AllSexNon-Maori10</v>
      </c>
      <c r="B10921">
        <v>2016</v>
      </c>
      <c r="C10921" t="s">
        <v>118</v>
      </c>
      <c r="D10921" t="s">
        <v>120</v>
      </c>
      <c r="E10921">
        <v>10</v>
      </c>
      <c r="F10921" t="s">
        <v>148</v>
      </c>
      <c r="G10921">
        <v>3</v>
      </c>
      <c r="H10921">
        <v>1.0815877709999999</v>
      </c>
      <c r="I10921" t="s">
        <v>140</v>
      </c>
      <c r="J10921" t="s">
        <v>181</v>
      </c>
    </row>
    <row r="10922" spans="1:10">
      <c r="A10922" t="str">
        <f t="shared" si="170"/>
        <v>C00-C142017AllSexNon-Maori10</v>
      </c>
      <c r="B10922">
        <v>2017</v>
      </c>
      <c r="C10922" t="s">
        <v>118</v>
      </c>
      <c r="D10922" t="s">
        <v>120</v>
      </c>
      <c r="E10922">
        <v>10</v>
      </c>
      <c r="F10922" t="s">
        <v>148</v>
      </c>
      <c r="G10922">
        <v>29</v>
      </c>
      <c r="H10922">
        <v>10.31698033</v>
      </c>
      <c r="I10922" t="s">
        <v>86</v>
      </c>
      <c r="J10922" t="s">
        <v>180</v>
      </c>
    </row>
    <row r="10923" spans="1:10">
      <c r="A10923" t="str">
        <f t="shared" si="170"/>
        <v>C152017AllSexNon-Maori10</v>
      </c>
      <c r="B10923">
        <v>2017</v>
      </c>
      <c r="C10923" t="s">
        <v>118</v>
      </c>
      <c r="D10923" t="s">
        <v>120</v>
      </c>
      <c r="E10923">
        <v>10</v>
      </c>
      <c r="F10923" t="s">
        <v>148</v>
      </c>
      <c r="G10923">
        <v>4</v>
      </c>
      <c r="H10923">
        <v>1.4230317690000001</v>
      </c>
      <c r="I10923" t="s">
        <v>87</v>
      </c>
      <c r="J10923" t="s">
        <v>217</v>
      </c>
    </row>
    <row r="10924" spans="1:10">
      <c r="A10924" t="str">
        <f t="shared" si="170"/>
        <v>C162017AllSexNon-Maori10</v>
      </c>
      <c r="B10924">
        <v>2017</v>
      </c>
      <c r="C10924" t="s">
        <v>118</v>
      </c>
      <c r="D10924" t="s">
        <v>120</v>
      </c>
      <c r="E10924">
        <v>10</v>
      </c>
      <c r="F10924" t="s">
        <v>148</v>
      </c>
      <c r="G10924">
        <v>11</v>
      </c>
      <c r="H10924">
        <v>3.9133373649999998</v>
      </c>
      <c r="I10924" t="s">
        <v>88</v>
      </c>
      <c r="J10924" t="s">
        <v>188</v>
      </c>
    </row>
    <row r="10925" spans="1:10">
      <c r="A10925" t="str">
        <f t="shared" si="170"/>
        <v>C172017AllSexNon-Maori10</v>
      </c>
      <c r="B10925">
        <v>2017</v>
      </c>
      <c r="C10925" t="s">
        <v>118</v>
      </c>
      <c r="D10925" t="s">
        <v>120</v>
      </c>
      <c r="E10925">
        <v>10</v>
      </c>
      <c r="F10925" t="s">
        <v>148</v>
      </c>
      <c r="G10925">
        <v>6</v>
      </c>
      <c r="H10925">
        <v>2.1345476539999999</v>
      </c>
      <c r="I10925" t="s">
        <v>208</v>
      </c>
      <c r="J10925" t="s">
        <v>209</v>
      </c>
    </row>
    <row r="10926" spans="1:10">
      <c r="A10926" t="str">
        <f t="shared" si="170"/>
        <v>C18-C212017AllSexNon-Maori10</v>
      </c>
      <c r="B10926">
        <v>2017</v>
      </c>
      <c r="C10926" t="s">
        <v>118</v>
      </c>
      <c r="D10926" t="s">
        <v>120</v>
      </c>
      <c r="E10926">
        <v>10</v>
      </c>
      <c r="F10926" t="s">
        <v>148</v>
      </c>
      <c r="G10926">
        <v>86</v>
      </c>
      <c r="H10926">
        <v>30.595183039999998</v>
      </c>
      <c r="I10926" t="s">
        <v>89</v>
      </c>
      <c r="J10926" t="s">
        <v>182</v>
      </c>
    </row>
    <row r="10927" spans="1:10">
      <c r="A10927" t="str">
        <f t="shared" si="170"/>
        <v>C222017AllSexNon-Maori10</v>
      </c>
      <c r="B10927">
        <v>2017</v>
      </c>
      <c r="C10927" t="s">
        <v>118</v>
      </c>
      <c r="D10927" t="s">
        <v>120</v>
      </c>
      <c r="E10927">
        <v>10</v>
      </c>
      <c r="F10927" t="s">
        <v>148</v>
      </c>
      <c r="G10927">
        <v>12</v>
      </c>
      <c r="H10927">
        <v>4.2690953079999998</v>
      </c>
      <c r="I10927" t="s">
        <v>90</v>
      </c>
      <c r="J10927" t="s">
        <v>159</v>
      </c>
    </row>
    <row r="10928" spans="1:10">
      <c r="A10928" t="str">
        <f t="shared" si="170"/>
        <v>C232017AllSexNon-Maori10</v>
      </c>
      <c r="B10928">
        <v>2017</v>
      </c>
      <c r="C10928" t="s">
        <v>118</v>
      </c>
      <c r="D10928" t="s">
        <v>120</v>
      </c>
      <c r="E10928">
        <v>10</v>
      </c>
      <c r="F10928" t="s">
        <v>148</v>
      </c>
      <c r="G10928">
        <v>3</v>
      </c>
      <c r="H10928">
        <v>1.067273827</v>
      </c>
      <c r="I10928" t="s">
        <v>227</v>
      </c>
      <c r="J10928" t="s">
        <v>228</v>
      </c>
    </row>
    <row r="10929" spans="1:10">
      <c r="A10929" t="str">
        <f t="shared" si="170"/>
        <v>C242017AllSexNon-Maori10</v>
      </c>
      <c r="B10929">
        <v>2017</v>
      </c>
      <c r="C10929" t="s">
        <v>118</v>
      </c>
      <c r="D10929" t="s">
        <v>120</v>
      </c>
      <c r="E10929">
        <v>10</v>
      </c>
      <c r="F10929" t="s">
        <v>148</v>
      </c>
      <c r="G10929">
        <v>1</v>
      </c>
      <c r="H10929">
        <v>0.35575794199999999</v>
      </c>
      <c r="I10929" t="s">
        <v>220</v>
      </c>
      <c r="J10929" t="s">
        <v>221</v>
      </c>
    </row>
    <row r="10930" spans="1:10">
      <c r="A10930" t="str">
        <f t="shared" si="170"/>
        <v>C252017AllSexNon-Maori10</v>
      </c>
      <c r="B10930">
        <v>2017</v>
      </c>
      <c r="C10930" t="s">
        <v>118</v>
      </c>
      <c r="D10930" t="s">
        <v>120</v>
      </c>
      <c r="E10930">
        <v>10</v>
      </c>
      <c r="F10930" t="s">
        <v>148</v>
      </c>
      <c r="G10930">
        <v>10</v>
      </c>
      <c r="H10930">
        <v>3.557579423</v>
      </c>
      <c r="I10930" t="s">
        <v>91</v>
      </c>
      <c r="J10930" t="s">
        <v>197</v>
      </c>
    </row>
    <row r="10931" spans="1:10">
      <c r="A10931" t="str">
        <f t="shared" si="170"/>
        <v>C262017AllSexNon-Maori10</v>
      </c>
      <c r="B10931">
        <v>2017</v>
      </c>
      <c r="C10931" t="s">
        <v>118</v>
      </c>
      <c r="D10931" t="s">
        <v>120</v>
      </c>
      <c r="E10931">
        <v>10</v>
      </c>
      <c r="F10931" t="s">
        <v>148</v>
      </c>
      <c r="G10931">
        <v>2</v>
      </c>
      <c r="H10931">
        <v>0.71151588499999996</v>
      </c>
      <c r="I10931" t="s">
        <v>198</v>
      </c>
      <c r="J10931" t="s">
        <v>199</v>
      </c>
    </row>
    <row r="10932" spans="1:10">
      <c r="A10932" t="str">
        <f t="shared" si="170"/>
        <v>C312017AllSexNon-Maori10</v>
      </c>
      <c r="B10932">
        <v>2017</v>
      </c>
      <c r="C10932" t="s">
        <v>118</v>
      </c>
      <c r="D10932" t="s">
        <v>120</v>
      </c>
      <c r="E10932">
        <v>10</v>
      </c>
      <c r="F10932" t="s">
        <v>148</v>
      </c>
      <c r="G10932">
        <v>1</v>
      </c>
      <c r="H10932">
        <v>0.35575794199999999</v>
      </c>
      <c r="I10932" t="s">
        <v>206</v>
      </c>
      <c r="J10932" t="s">
        <v>207</v>
      </c>
    </row>
    <row r="10933" spans="1:10">
      <c r="A10933" t="str">
        <f t="shared" si="170"/>
        <v>C322017AllSexNon-Maori10</v>
      </c>
      <c r="B10933">
        <v>2017</v>
      </c>
      <c r="C10933" t="s">
        <v>118</v>
      </c>
      <c r="D10933" t="s">
        <v>120</v>
      </c>
      <c r="E10933">
        <v>10</v>
      </c>
      <c r="F10933" t="s">
        <v>148</v>
      </c>
      <c r="G10933">
        <v>1</v>
      </c>
      <c r="H10933">
        <v>0.35575794199999999</v>
      </c>
      <c r="I10933" t="s">
        <v>189</v>
      </c>
      <c r="J10933" t="s">
        <v>190</v>
      </c>
    </row>
    <row r="10934" spans="1:10">
      <c r="A10934" t="str">
        <f t="shared" si="170"/>
        <v>C33-C342017AllSexNon-Maori10</v>
      </c>
      <c r="B10934">
        <v>2017</v>
      </c>
      <c r="C10934" t="s">
        <v>118</v>
      </c>
      <c r="D10934" t="s">
        <v>120</v>
      </c>
      <c r="E10934">
        <v>10</v>
      </c>
      <c r="F10934" t="s">
        <v>148</v>
      </c>
      <c r="G10934">
        <v>24</v>
      </c>
      <c r="H10934">
        <v>8.5381906149999995</v>
      </c>
      <c r="I10934" t="s">
        <v>92</v>
      </c>
      <c r="J10934" t="s">
        <v>175</v>
      </c>
    </row>
    <row r="10935" spans="1:10">
      <c r="A10935" t="str">
        <f t="shared" si="170"/>
        <v>C372017AllSexNon-Maori10</v>
      </c>
      <c r="B10935">
        <v>2017</v>
      </c>
      <c r="C10935" t="s">
        <v>118</v>
      </c>
      <c r="D10935" t="s">
        <v>120</v>
      </c>
      <c r="E10935">
        <v>10</v>
      </c>
      <c r="F10935" t="s">
        <v>148</v>
      </c>
      <c r="G10935">
        <v>2</v>
      </c>
      <c r="H10935">
        <v>0.71151588499999996</v>
      </c>
      <c r="I10935" t="s">
        <v>212</v>
      </c>
      <c r="J10935" t="s">
        <v>213</v>
      </c>
    </row>
    <row r="10936" spans="1:10">
      <c r="A10936" t="str">
        <f t="shared" si="170"/>
        <v>C382017AllSexNon-Maori10</v>
      </c>
      <c r="B10936">
        <v>2017</v>
      </c>
      <c r="C10936" t="s">
        <v>118</v>
      </c>
      <c r="D10936" t="s">
        <v>120</v>
      </c>
      <c r="E10936">
        <v>10</v>
      </c>
      <c r="F10936" t="s">
        <v>148</v>
      </c>
      <c r="G10936">
        <v>1</v>
      </c>
      <c r="H10936">
        <v>0.35575794199999999</v>
      </c>
      <c r="I10936" t="s">
        <v>191</v>
      </c>
      <c r="J10936" t="s">
        <v>192</v>
      </c>
    </row>
    <row r="10937" spans="1:10">
      <c r="A10937" t="str">
        <f t="shared" si="170"/>
        <v>C40-C412017AllSexNon-Maori10</v>
      </c>
      <c r="B10937">
        <v>2017</v>
      </c>
      <c r="C10937" t="s">
        <v>118</v>
      </c>
      <c r="D10937" t="s">
        <v>120</v>
      </c>
      <c r="E10937">
        <v>10</v>
      </c>
      <c r="F10937" t="s">
        <v>148</v>
      </c>
      <c r="G10937">
        <v>3</v>
      </c>
      <c r="H10937">
        <v>1.067273827</v>
      </c>
      <c r="I10937" t="s">
        <v>160</v>
      </c>
      <c r="J10937" t="s">
        <v>161</v>
      </c>
    </row>
    <row r="10938" spans="1:10">
      <c r="A10938" t="str">
        <f t="shared" si="170"/>
        <v>C432017AllSexNon-Maori10</v>
      </c>
      <c r="B10938">
        <v>2017</v>
      </c>
      <c r="C10938" t="s">
        <v>118</v>
      </c>
      <c r="D10938" t="s">
        <v>120</v>
      </c>
      <c r="E10938">
        <v>10</v>
      </c>
      <c r="F10938" t="s">
        <v>148</v>
      </c>
      <c r="G10938">
        <v>130</v>
      </c>
      <c r="H10938">
        <v>46.248532500000003</v>
      </c>
      <c r="I10938" t="s">
        <v>93</v>
      </c>
      <c r="J10938" t="s">
        <v>186</v>
      </c>
    </row>
    <row r="10939" spans="1:10">
      <c r="A10939" t="str">
        <f t="shared" si="170"/>
        <v>C442017AllSexNon-Maori10</v>
      </c>
      <c r="B10939">
        <v>2017</v>
      </c>
      <c r="C10939" t="s">
        <v>118</v>
      </c>
      <c r="D10939" t="s">
        <v>120</v>
      </c>
      <c r="E10939">
        <v>10</v>
      </c>
      <c r="F10939" t="s">
        <v>148</v>
      </c>
      <c r="G10939">
        <v>3</v>
      </c>
      <c r="H10939">
        <v>1.067273827</v>
      </c>
      <c r="I10939" t="s">
        <v>176</v>
      </c>
      <c r="J10939" t="s">
        <v>177</v>
      </c>
    </row>
    <row r="10940" spans="1:10">
      <c r="A10940" t="str">
        <f t="shared" si="170"/>
        <v>C452017AllSexNon-Maori10</v>
      </c>
      <c r="B10940">
        <v>2017</v>
      </c>
      <c r="C10940" t="s">
        <v>118</v>
      </c>
      <c r="D10940" t="s">
        <v>120</v>
      </c>
      <c r="E10940">
        <v>10</v>
      </c>
      <c r="F10940" t="s">
        <v>148</v>
      </c>
      <c r="G10940">
        <v>1</v>
      </c>
      <c r="H10940">
        <v>0.35575794199999999</v>
      </c>
      <c r="I10940" t="s">
        <v>218</v>
      </c>
      <c r="J10940" t="s">
        <v>219</v>
      </c>
    </row>
    <row r="10941" spans="1:10">
      <c r="A10941" t="str">
        <f t="shared" si="170"/>
        <v>C482017AllSexNon-Maori10</v>
      </c>
      <c r="B10941">
        <v>2017</v>
      </c>
      <c r="C10941" t="s">
        <v>118</v>
      </c>
      <c r="D10941" t="s">
        <v>120</v>
      </c>
      <c r="E10941">
        <v>10</v>
      </c>
      <c r="F10941" t="s">
        <v>148</v>
      </c>
      <c r="G10941">
        <v>3</v>
      </c>
      <c r="H10941">
        <v>1.067273827</v>
      </c>
      <c r="I10941" t="s">
        <v>200</v>
      </c>
      <c r="J10941" t="s">
        <v>201</v>
      </c>
    </row>
    <row r="10942" spans="1:10">
      <c r="A10942" t="str">
        <f t="shared" si="170"/>
        <v>C492017AllSexNon-Maori10</v>
      </c>
      <c r="B10942">
        <v>2017</v>
      </c>
      <c r="C10942" t="s">
        <v>118</v>
      </c>
      <c r="D10942" t="s">
        <v>120</v>
      </c>
      <c r="E10942">
        <v>10</v>
      </c>
      <c r="F10942" t="s">
        <v>148</v>
      </c>
      <c r="G10942">
        <v>6</v>
      </c>
      <c r="H10942">
        <v>2.1345476539999999</v>
      </c>
      <c r="I10942" t="s">
        <v>162</v>
      </c>
      <c r="J10942" t="s">
        <v>163</v>
      </c>
    </row>
    <row r="10943" spans="1:10">
      <c r="A10943" t="str">
        <f t="shared" si="170"/>
        <v>C502017AllSexNon-Maori10</v>
      </c>
      <c r="B10943">
        <v>2017</v>
      </c>
      <c r="C10943" t="s">
        <v>118</v>
      </c>
      <c r="D10943" t="s">
        <v>120</v>
      </c>
      <c r="E10943">
        <v>10</v>
      </c>
      <c r="F10943" t="s">
        <v>148</v>
      </c>
      <c r="G10943">
        <v>333</v>
      </c>
      <c r="H10943">
        <v>118.46739479999999</v>
      </c>
      <c r="I10943" t="s">
        <v>102</v>
      </c>
      <c r="J10943" t="s">
        <v>214</v>
      </c>
    </row>
    <row r="10944" spans="1:10">
      <c r="A10944" t="str">
        <f t="shared" si="170"/>
        <v>C512017AllSexNon-Maori10</v>
      </c>
      <c r="B10944">
        <v>2017</v>
      </c>
      <c r="C10944" t="s">
        <v>118</v>
      </c>
      <c r="D10944" t="s">
        <v>120</v>
      </c>
      <c r="E10944">
        <v>10</v>
      </c>
      <c r="F10944" t="s">
        <v>148</v>
      </c>
      <c r="G10944">
        <v>1</v>
      </c>
      <c r="H10944">
        <v>0.35575794199999999</v>
      </c>
      <c r="I10944" t="s">
        <v>106</v>
      </c>
      <c r="J10944" t="s">
        <v>238</v>
      </c>
    </row>
    <row r="10945" spans="1:10">
      <c r="A10945" t="str">
        <f t="shared" si="170"/>
        <v>C522017AllSexNon-Maori10</v>
      </c>
      <c r="B10945">
        <v>2017</v>
      </c>
      <c r="C10945" t="s">
        <v>118</v>
      </c>
      <c r="D10945" t="s">
        <v>120</v>
      </c>
      <c r="E10945">
        <v>10</v>
      </c>
      <c r="F10945" t="s">
        <v>148</v>
      </c>
      <c r="G10945">
        <v>1</v>
      </c>
      <c r="H10945">
        <v>0.35575794199999999</v>
      </c>
      <c r="I10945" t="s">
        <v>239</v>
      </c>
      <c r="J10945" t="s">
        <v>240</v>
      </c>
    </row>
    <row r="10946" spans="1:10">
      <c r="A10946" t="str">
        <f t="shared" si="170"/>
        <v>C532017AllSexNon-Maori10</v>
      </c>
      <c r="B10946">
        <v>2017</v>
      </c>
      <c r="C10946" t="s">
        <v>118</v>
      </c>
      <c r="D10946" t="s">
        <v>120</v>
      </c>
      <c r="E10946">
        <v>10</v>
      </c>
      <c r="F10946" t="s">
        <v>148</v>
      </c>
      <c r="G10946">
        <v>12</v>
      </c>
      <c r="H10946">
        <v>4.2690953079999998</v>
      </c>
      <c r="I10946" t="s">
        <v>103</v>
      </c>
      <c r="J10946" t="s">
        <v>235</v>
      </c>
    </row>
    <row r="10947" spans="1:10">
      <c r="A10947" t="str">
        <f t="shared" ref="A10947:A11010" si="171">I10947&amp;B10947&amp;C10947&amp;D10947&amp;E10947</f>
        <v>C54-C552017AllSexNon-Maori10</v>
      </c>
      <c r="B10947">
        <v>2017</v>
      </c>
      <c r="C10947" t="s">
        <v>118</v>
      </c>
      <c r="D10947" t="s">
        <v>120</v>
      </c>
      <c r="E10947">
        <v>10</v>
      </c>
      <c r="F10947" t="s">
        <v>148</v>
      </c>
      <c r="G10947">
        <v>31</v>
      </c>
      <c r="H10947">
        <v>11.02849621</v>
      </c>
      <c r="I10947" t="s">
        <v>104</v>
      </c>
      <c r="J10947" t="s">
        <v>234</v>
      </c>
    </row>
    <row r="10948" spans="1:10">
      <c r="A10948" t="str">
        <f t="shared" si="171"/>
        <v>C56-C572017AllSexNon-Maori10</v>
      </c>
      <c r="B10948">
        <v>2017</v>
      </c>
      <c r="C10948" t="s">
        <v>118</v>
      </c>
      <c r="D10948" t="s">
        <v>120</v>
      </c>
      <c r="E10948">
        <v>10</v>
      </c>
      <c r="F10948" t="s">
        <v>148</v>
      </c>
      <c r="G10948">
        <v>23</v>
      </c>
      <c r="H10948">
        <v>8.1824326729999992</v>
      </c>
      <c r="I10948" t="s">
        <v>105</v>
      </c>
      <c r="J10948" t="s">
        <v>233</v>
      </c>
    </row>
    <row r="10949" spans="1:10">
      <c r="A10949" t="str">
        <f t="shared" si="171"/>
        <v>C612017AllSexNon-Maori10</v>
      </c>
      <c r="B10949">
        <v>2017</v>
      </c>
      <c r="C10949" t="s">
        <v>118</v>
      </c>
      <c r="D10949" t="s">
        <v>120</v>
      </c>
      <c r="E10949">
        <v>10</v>
      </c>
      <c r="F10949" t="s">
        <v>148</v>
      </c>
      <c r="G10949">
        <v>40</v>
      </c>
      <c r="H10949">
        <v>14.23031769</v>
      </c>
      <c r="I10949" t="s">
        <v>107</v>
      </c>
      <c r="J10949" t="s">
        <v>202</v>
      </c>
    </row>
    <row r="10950" spans="1:10">
      <c r="A10950" t="str">
        <f t="shared" si="171"/>
        <v>C622017AllSexNon-Maori10</v>
      </c>
      <c r="B10950">
        <v>2017</v>
      </c>
      <c r="C10950" t="s">
        <v>118</v>
      </c>
      <c r="D10950" t="s">
        <v>120</v>
      </c>
      <c r="E10950">
        <v>10</v>
      </c>
      <c r="F10950" t="s">
        <v>148</v>
      </c>
      <c r="G10950">
        <v>7</v>
      </c>
      <c r="H10950">
        <v>2.4903055959999998</v>
      </c>
      <c r="I10950" t="s">
        <v>108</v>
      </c>
      <c r="J10950" t="s">
        <v>187</v>
      </c>
    </row>
    <row r="10951" spans="1:10">
      <c r="A10951" t="str">
        <f t="shared" si="171"/>
        <v>C64-C66, C682017AllSexNon-Maori10</v>
      </c>
      <c r="B10951">
        <v>2017</v>
      </c>
      <c r="C10951" t="s">
        <v>118</v>
      </c>
      <c r="D10951" t="s">
        <v>120</v>
      </c>
      <c r="E10951">
        <v>10</v>
      </c>
      <c r="F10951" t="s">
        <v>148</v>
      </c>
      <c r="G10951">
        <v>29</v>
      </c>
      <c r="H10951">
        <v>10.31698033</v>
      </c>
      <c r="I10951" t="s">
        <v>94</v>
      </c>
      <c r="J10951" t="s">
        <v>164</v>
      </c>
    </row>
    <row r="10952" spans="1:10">
      <c r="A10952" t="str">
        <f t="shared" si="171"/>
        <v>C672017AllSexNon-Maori10</v>
      </c>
      <c r="B10952">
        <v>2017</v>
      </c>
      <c r="C10952" t="s">
        <v>118</v>
      </c>
      <c r="D10952" t="s">
        <v>120</v>
      </c>
      <c r="E10952">
        <v>10</v>
      </c>
      <c r="F10952" t="s">
        <v>148</v>
      </c>
      <c r="G10952">
        <v>5</v>
      </c>
      <c r="H10952">
        <v>1.7787897109999999</v>
      </c>
      <c r="I10952" t="s">
        <v>95</v>
      </c>
      <c r="J10952" t="s">
        <v>226</v>
      </c>
    </row>
    <row r="10953" spans="1:10">
      <c r="A10953" t="str">
        <f t="shared" si="171"/>
        <v>C692017AllSexNon-Maori10</v>
      </c>
      <c r="B10953">
        <v>2017</v>
      </c>
      <c r="C10953" t="s">
        <v>118</v>
      </c>
      <c r="D10953" t="s">
        <v>120</v>
      </c>
      <c r="E10953">
        <v>10</v>
      </c>
      <c r="F10953" t="s">
        <v>148</v>
      </c>
      <c r="G10953">
        <v>3</v>
      </c>
      <c r="H10953">
        <v>1.067273827</v>
      </c>
      <c r="I10953" t="s">
        <v>165</v>
      </c>
      <c r="J10953" t="s">
        <v>166</v>
      </c>
    </row>
    <row r="10954" spans="1:10">
      <c r="A10954" t="str">
        <f t="shared" si="171"/>
        <v>C712017AllSexNon-Maori10</v>
      </c>
      <c r="B10954">
        <v>2017</v>
      </c>
      <c r="C10954" t="s">
        <v>118</v>
      </c>
      <c r="D10954" t="s">
        <v>120</v>
      </c>
      <c r="E10954">
        <v>10</v>
      </c>
      <c r="F10954" t="s">
        <v>148</v>
      </c>
      <c r="G10954">
        <v>22</v>
      </c>
      <c r="H10954">
        <v>7.8266747309999998</v>
      </c>
      <c r="I10954" t="s">
        <v>96</v>
      </c>
      <c r="J10954" t="s">
        <v>167</v>
      </c>
    </row>
    <row r="10955" spans="1:10">
      <c r="A10955" t="str">
        <f t="shared" si="171"/>
        <v>C722017AllSexNon-Maori10</v>
      </c>
      <c r="B10955">
        <v>2017</v>
      </c>
      <c r="C10955" t="s">
        <v>118</v>
      </c>
      <c r="D10955" t="s">
        <v>120</v>
      </c>
      <c r="E10955">
        <v>10</v>
      </c>
      <c r="F10955" t="s">
        <v>148</v>
      </c>
      <c r="G10955">
        <v>1</v>
      </c>
      <c r="H10955">
        <v>0.35575794199999999</v>
      </c>
      <c r="I10955" t="s">
        <v>168</v>
      </c>
      <c r="J10955" t="s">
        <v>169</v>
      </c>
    </row>
    <row r="10956" spans="1:10">
      <c r="A10956" t="str">
        <f t="shared" si="171"/>
        <v>C732017AllSexNon-Maori10</v>
      </c>
      <c r="B10956">
        <v>2017</v>
      </c>
      <c r="C10956" t="s">
        <v>118</v>
      </c>
      <c r="D10956" t="s">
        <v>120</v>
      </c>
      <c r="E10956">
        <v>10</v>
      </c>
      <c r="F10956" t="s">
        <v>148</v>
      </c>
      <c r="G10956">
        <v>30</v>
      </c>
      <c r="H10956">
        <v>10.67273827</v>
      </c>
      <c r="I10956" t="s">
        <v>97</v>
      </c>
      <c r="J10956" t="s">
        <v>183</v>
      </c>
    </row>
    <row r="10957" spans="1:10">
      <c r="A10957" t="str">
        <f t="shared" si="171"/>
        <v>C742017AllSexNon-Maori10</v>
      </c>
      <c r="B10957">
        <v>2017</v>
      </c>
      <c r="C10957" t="s">
        <v>118</v>
      </c>
      <c r="D10957" t="s">
        <v>120</v>
      </c>
      <c r="E10957">
        <v>10</v>
      </c>
      <c r="F10957" t="s">
        <v>148</v>
      </c>
      <c r="G10957">
        <v>2</v>
      </c>
      <c r="H10957">
        <v>0.71151588499999996</v>
      </c>
      <c r="I10957" t="s">
        <v>170</v>
      </c>
      <c r="J10957" t="s">
        <v>171</v>
      </c>
    </row>
    <row r="10958" spans="1:10">
      <c r="A10958" t="str">
        <f t="shared" si="171"/>
        <v>C77-C792017AllSexNon-Maori10</v>
      </c>
      <c r="B10958">
        <v>2017</v>
      </c>
      <c r="C10958" t="s">
        <v>118</v>
      </c>
      <c r="D10958" t="s">
        <v>120</v>
      </c>
      <c r="E10958">
        <v>10</v>
      </c>
      <c r="F10958" t="s">
        <v>148</v>
      </c>
      <c r="G10958">
        <v>8</v>
      </c>
      <c r="H10958">
        <v>2.8460635380000001</v>
      </c>
      <c r="I10958" t="s">
        <v>215</v>
      </c>
      <c r="J10958" t="s">
        <v>216</v>
      </c>
    </row>
    <row r="10959" spans="1:10">
      <c r="A10959" t="str">
        <f t="shared" si="171"/>
        <v>C812017AllSexNon-Maori10</v>
      </c>
      <c r="B10959">
        <v>2017</v>
      </c>
      <c r="C10959" t="s">
        <v>118</v>
      </c>
      <c r="D10959" t="s">
        <v>120</v>
      </c>
      <c r="E10959">
        <v>10</v>
      </c>
      <c r="F10959" t="s">
        <v>148</v>
      </c>
      <c r="G10959">
        <v>2</v>
      </c>
      <c r="H10959">
        <v>0.71151588499999996</v>
      </c>
      <c r="I10959" t="s">
        <v>98</v>
      </c>
      <c r="J10959" t="s">
        <v>172</v>
      </c>
    </row>
    <row r="10960" spans="1:10">
      <c r="A10960" t="str">
        <f t="shared" si="171"/>
        <v>C82-C86, C962017AllSexNon-Maori10</v>
      </c>
      <c r="B10960">
        <v>2017</v>
      </c>
      <c r="C10960" t="s">
        <v>118</v>
      </c>
      <c r="D10960" t="s">
        <v>120</v>
      </c>
      <c r="E10960">
        <v>10</v>
      </c>
      <c r="F10960" t="s">
        <v>148</v>
      </c>
      <c r="G10960">
        <v>41</v>
      </c>
      <c r="H10960">
        <v>14.58607563</v>
      </c>
      <c r="I10960" t="s">
        <v>99</v>
      </c>
      <c r="J10960" t="s">
        <v>173</v>
      </c>
    </row>
    <row r="10961" spans="1:10">
      <c r="A10961" t="str">
        <f t="shared" si="171"/>
        <v>C882017AllSexNon-Maori10</v>
      </c>
      <c r="B10961">
        <v>2017</v>
      </c>
      <c r="C10961" t="s">
        <v>118</v>
      </c>
      <c r="D10961" t="s">
        <v>120</v>
      </c>
      <c r="E10961">
        <v>10</v>
      </c>
      <c r="F10961" t="s">
        <v>148</v>
      </c>
      <c r="G10961">
        <v>2</v>
      </c>
      <c r="H10961">
        <v>0.71151588499999996</v>
      </c>
      <c r="I10961" t="s">
        <v>195</v>
      </c>
      <c r="J10961" t="s">
        <v>196</v>
      </c>
    </row>
    <row r="10962" spans="1:10">
      <c r="A10962" t="str">
        <f t="shared" si="171"/>
        <v>C902017AllSexNon-Maori10</v>
      </c>
      <c r="B10962">
        <v>2017</v>
      </c>
      <c r="C10962" t="s">
        <v>118</v>
      </c>
      <c r="D10962" t="s">
        <v>120</v>
      </c>
      <c r="E10962">
        <v>10</v>
      </c>
      <c r="F10962" t="s">
        <v>148</v>
      </c>
      <c r="G10962">
        <v>7</v>
      </c>
      <c r="H10962">
        <v>2.4903055959999998</v>
      </c>
      <c r="I10962" t="s">
        <v>100</v>
      </c>
      <c r="J10962" t="s">
        <v>205</v>
      </c>
    </row>
    <row r="10963" spans="1:10">
      <c r="A10963" t="str">
        <f t="shared" si="171"/>
        <v>C91-C952017AllSexNon-Maori10</v>
      </c>
      <c r="B10963">
        <v>2017</v>
      </c>
      <c r="C10963" t="s">
        <v>118</v>
      </c>
      <c r="D10963" t="s">
        <v>120</v>
      </c>
      <c r="E10963">
        <v>10</v>
      </c>
      <c r="F10963" t="s">
        <v>148</v>
      </c>
      <c r="G10963">
        <v>26</v>
      </c>
      <c r="H10963">
        <v>9.2497065000000003</v>
      </c>
      <c r="I10963" t="s">
        <v>101</v>
      </c>
      <c r="J10963" t="s">
        <v>174</v>
      </c>
    </row>
    <row r="10964" spans="1:10">
      <c r="A10964" t="str">
        <f t="shared" si="171"/>
        <v>D45-D472017AllSexNon-Maori10</v>
      </c>
      <c r="B10964">
        <v>2017</v>
      </c>
      <c r="C10964" t="s">
        <v>118</v>
      </c>
      <c r="D10964" t="s">
        <v>120</v>
      </c>
      <c r="E10964">
        <v>10</v>
      </c>
      <c r="F10964" t="s">
        <v>148</v>
      </c>
      <c r="G10964">
        <v>9</v>
      </c>
      <c r="H10964">
        <v>3.2018214810000001</v>
      </c>
      <c r="I10964" t="s">
        <v>140</v>
      </c>
      <c r="J10964" t="s">
        <v>181</v>
      </c>
    </row>
    <row r="10965" spans="1:10">
      <c r="A10965" t="str">
        <f t="shared" si="171"/>
        <v>C00-C142015AllSexNon-Maori11</v>
      </c>
      <c r="B10965">
        <v>2015</v>
      </c>
      <c r="C10965" t="s">
        <v>118</v>
      </c>
      <c r="D10965" t="s">
        <v>120</v>
      </c>
      <c r="E10965">
        <v>11</v>
      </c>
      <c r="F10965" t="s">
        <v>149</v>
      </c>
      <c r="G10965">
        <v>50</v>
      </c>
      <c r="H10965">
        <v>17.857780640000001</v>
      </c>
      <c r="I10965" t="s">
        <v>86</v>
      </c>
      <c r="J10965" t="s">
        <v>180</v>
      </c>
    </row>
    <row r="10966" spans="1:10">
      <c r="A10966" t="str">
        <f t="shared" si="171"/>
        <v>C152015AllSexNon-Maori11</v>
      </c>
      <c r="B10966">
        <v>2015</v>
      </c>
      <c r="C10966" t="s">
        <v>118</v>
      </c>
      <c r="D10966" t="s">
        <v>120</v>
      </c>
      <c r="E10966">
        <v>11</v>
      </c>
      <c r="F10966" t="s">
        <v>149</v>
      </c>
      <c r="G10966">
        <v>9</v>
      </c>
      <c r="H10966">
        <v>3.2144005139999998</v>
      </c>
      <c r="I10966" t="s">
        <v>87</v>
      </c>
      <c r="J10966" t="s">
        <v>217</v>
      </c>
    </row>
    <row r="10967" spans="1:10">
      <c r="A10967" t="str">
        <f t="shared" si="171"/>
        <v>C162015AllSexNon-Maori11</v>
      </c>
      <c r="B10967">
        <v>2015</v>
      </c>
      <c r="C10967" t="s">
        <v>118</v>
      </c>
      <c r="D10967" t="s">
        <v>120</v>
      </c>
      <c r="E10967">
        <v>11</v>
      </c>
      <c r="F10967" t="s">
        <v>149</v>
      </c>
      <c r="G10967">
        <v>17</v>
      </c>
      <c r="H10967">
        <v>6.071645416</v>
      </c>
      <c r="I10967" t="s">
        <v>88</v>
      </c>
      <c r="J10967" t="s">
        <v>188</v>
      </c>
    </row>
    <row r="10968" spans="1:10">
      <c r="A10968" t="str">
        <f t="shared" si="171"/>
        <v>C172015AllSexNon-Maori11</v>
      </c>
      <c r="B10968">
        <v>2015</v>
      </c>
      <c r="C10968" t="s">
        <v>118</v>
      </c>
      <c r="D10968" t="s">
        <v>120</v>
      </c>
      <c r="E10968">
        <v>11</v>
      </c>
      <c r="F10968" t="s">
        <v>149</v>
      </c>
      <c r="G10968">
        <v>11</v>
      </c>
      <c r="H10968">
        <v>3.9287117399999998</v>
      </c>
      <c r="I10968" t="s">
        <v>208</v>
      </c>
      <c r="J10968" t="s">
        <v>209</v>
      </c>
    </row>
    <row r="10969" spans="1:10">
      <c r="A10969" t="str">
        <f t="shared" si="171"/>
        <v>C18-C212015AllSexNon-Maori11</v>
      </c>
      <c r="B10969">
        <v>2015</v>
      </c>
      <c r="C10969" t="s">
        <v>118</v>
      </c>
      <c r="D10969" t="s">
        <v>120</v>
      </c>
      <c r="E10969">
        <v>11</v>
      </c>
      <c r="F10969" t="s">
        <v>149</v>
      </c>
      <c r="G10969">
        <v>141</v>
      </c>
      <c r="H10969">
        <v>50.358941389999998</v>
      </c>
      <c r="I10969" t="s">
        <v>89</v>
      </c>
      <c r="J10969" t="s">
        <v>182</v>
      </c>
    </row>
    <row r="10970" spans="1:10">
      <c r="A10970" t="str">
        <f t="shared" si="171"/>
        <v>C222015AllSexNon-Maori11</v>
      </c>
      <c r="B10970">
        <v>2015</v>
      </c>
      <c r="C10970" t="s">
        <v>118</v>
      </c>
      <c r="D10970" t="s">
        <v>120</v>
      </c>
      <c r="E10970">
        <v>11</v>
      </c>
      <c r="F10970" t="s">
        <v>149</v>
      </c>
      <c r="G10970">
        <v>24</v>
      </c>
      <c r="H10970">
        <v>8.5717347050000008</v>
      </c>
      <c r="I10970" t="s">
        <v>90</v>
      </c>
      <c r="J10970" t="s">
        <v>159</v>
      </c>
    </row>
    <row r="10971" spans="1:10">
      <c r="A10971" t="str">
        <f t="shared" si="171"/>
        <v>C232015AllSexNon-Maori11</v>
      </c>
      <c r="B10971">
        <v>2015</v>
      </c>
      <c r="C10971" t="s">
        <v>118</v>
      </c>
      <c r="D10971" t="s">
        <v>120</v>
      </c>
      <c r="E10971">
        <v>11</v>
      </c>
      <c r="F10971" t="s">
        <v>149</v>
      </c>
      <c r="G10971">
        <v>2</v>
      </c>
      <c r="H10971">
        <v>0.71431122499999999</v>
      </c>
      <c r="I10971" t="s">
        <v>227</v>
      </c>
      <c r="J10971" t="s">
        <v>228</v>
      </c>
    </row>
    <row r="10972" spans="1:10">
      <c r="A10972" t="str">
        <f t="shared" si="171"/>
        <v>C242015AllSexNon-Maori11</v>
      </c>
      <c r="B10972">
        <v>2015</v>
      </c>
      <c r="C10972" t="s">
        <v>118</v>
      </c>
      <c r="D10972" t="s">
        <v>120</v>
      </c>
      <c r="E10972">
        <v>11</v>
      </c>
      <c r="F10972" t="s">
        <v>149</v>
      </c>
      <c r="G10972">
        <v>3</v>
      </c>
      <c r="H10972">
        <v>1.0714668380000001</v>
      </c>
      <c r="I10972" t="s">
        <v>220</v>
      </c>
      <c r="J10972" t="s">
        <v>221</v>
      </c>
    </row>
    <row r="10973" spans="1:10">
      <c r="A10973" t="str">
        <f t="shared" si="171"/>
        <v>C252015AllSexNon-Maori11</v>
      </c>
      <c r="B10973">
        <v>2015</v>
      </c>
      <c r="C10973" t="s">
        <v>118</v>
      </c>
      <c r="D10973" t="s">
        <v>120</v>
      </c>
      <c r="E10973">
        <v>11</v>
      </c>
      <c r="F10973" t="s">
        <v>149</v>
      </c>
      <c r="G10973">
        <v>16</v>
      </c>
      <c r="H10973">
        <v>5.7144898030000002</v>
      </c>
      <c r="I10973" t="s">
        <v>91</v>
      </c>
      <c r="J10973" t="s">
        <v>197</v>
      </c>
    </row>
    <row r="10974" spans="1:10">
      <c r="A10974" t="str">
        <f t="shared" si="171"/>
        <v>C262015AllSexNon-Maori11</v>
      </c>
      <c r="B10974">
        <v>2015</v>
      </c>
      <c r="C10974" t="s">
        <v>118</v>
      </c>
      <c r="D10974" t="s">
        <v>120</v>
      </c>
      <c r="E10974">
        <v>11</v>
      </c>
      <c r="F10974" t="s">
        <v>149</v>
      </c>
      <c r="G10974">
        <v>4</v>
      </c>
      <c r="H10974">
        <v>1.4286224510000001</v>
      </c>
      <c r="I10974" t="s">
        <v>198</v>
      </c>
      <c r="J10974" t="s">
        <v>199</v>
      </c>
    </row>
    <row r="10975" spans="1:10">
      <c r="A10975" t="str">
        <f t="shared" si="171"/>
        <v>C302015AllSexNon-Maori11</v>
      </c>
      <c r="B10975">
        <v>2015</v>
      </c>
      <c r="C10975" t="s">
        <v>118</v>
      </c>
      <c r="D10975" t="s">
        <v>120</v>
      </c>
      <c r="E10975">
        <v>11</v>
      </c>
      <c r="F10975" t="s">
        <v>149</v>
      </c>
      <c r="G10975">
        <v>1</v>
      </c>
      <c r="H10975">
        <v>0.35715561299999998</v>
      </c>
      <c r="I10975" t="s">
        <v>210</v>
      </c>
      <c r="J10975" t="s">
        <v>211</v>
      </c>
    </row>
    <row r="10976" spans="1:10">
      <c r="A10976" t="str">
        <f t="shared" si="171"/>
        <v>C322015AllSexNon-Maori11</v>
      </c>
      <c r="B10976">
        <v>2015</v>
      </c>
      <c r="C10976" t="s">
        <v>118</v>
      </c>
      <c r="D10976" t="s">
        <v>120</v>
      </c>
      <c r="E10976">
        <v>11</v>
      </c>
      <c r="F10976" t="s">
        <v>149</v>
      </c>
      <c r="G10976">
        <v>4</v>
      </c>
      <c r="H10976">
        <v>1.4286224510000001</v>
      </c>
      <c r="I10976" t="s">
        <v>189</v>
      </c>
      <c r="J10976" t="s">
        <v>190</v>
      </c>
    </row>
    <row r="10977" spans="1:10">
      <c r="A10977" t="str">
        <f t="shared" si="171"/>
        <v>C33-C342015AllSexNon-Maori11</v>
      </c>
      <c r="B10977">
        <v>2015</v>
      </c>
      <c r="C10977" t="s">
        <v>118</v>
      </c>
      <c r="D10977" t="s">
        <v>120</v>
      </c>
      <c r="E10977">
        <v>11</v>
      </c>
      <c r="F10977" t="s">
        <v>149</v>
      </c>
      <c r="G10977">
        <v>87</v>
      </c>
      <c r="H10977">
        <v>31.072538300000001</v>
      </c>
      <c r="I10977" t="s">
        <v>92</v>
      </c>
      <c r="J10977" t="s">
        <v>175</v>
      </c>
    </row>
    <row r="10978" spans="1:10">
      <c r="A10978" t="str">
        <f t="shared" si="171"/>
        <v>C40-C412015AllSexNon-Maori11</v>
      </c>
      <c r="B10978">
        <v>2015</v>
      </c>
      <c r="C10978" t="s">
        <v>118</v>
      </c>
      <c r="D10978" t="s">
        <v>120</v>
      </c>
      <c r="E10978">
        <v>11</v>
      </c>
      <c r="F10978" t="s">
        <v>149</v>
      </c>
      <c r="G10978">
        <v>1</v>
      </c>
      <c r="H10978">
        <v>0.35715561299999998</v>
      </c>
      <c r="I10978" t="s">
        <v>160</v>
      </c>
      <c r="J10978" t="s">
        <v>161</v>
      </c>
    </row>
    <row r="10979" spans="1:10">
      <c r="A10979" t="str">
        <f t="shared" si="171"/>
        <v>C432015AllSexNon-Maori11</v>
      </c>
      <c r="B10979">
        <v>2015</v>
      </c>
      <c r="C10979" t="s">
        <v>118</v>
      </c>
      <c r="D10979" t="s">
        <v>120</v>
      </c>
      <c r="E10979">
        <v>11</v>
      </c>
      <c r="F10979" t="s">
        <v>149</v>
      </c>
      <c r="G10979">
        <v>190</v>
      </c>
      <c r="H10979">
        <v>67.859566409999999</v>
      </c>
      <c r="I10979" t="s">
        <v>93</v>
      </c>
      <c r="J10979" t="s">
        <v>186</v>
      </c>
    </row>
    <row r="10980" spans="1:10">
      <c r="A10980" t="str">
        <f t="shared" si="171"/>
        <v>C442015AllSexNon-Maori11</v>
      </c>
      <c r="B10980">
        <v>2015</v>
      </c>
      <c r="C10980" t="s">
        <v>118</v>
      </c>
      <c r="D10980" t="s">
        <v>120</v>
      </c>
      <c r="E10980">
        <v>11</v>
      </c>
      <c r="F10980" t="s">
        <v>149</v>
      </c>
      <c r="G10980">
        <v>6</v>
      </c>
      <c r="H10980">
        <v>2.1429336760000002</v>
      </c>
      <c r="I10980" t="s">
        <v>176</v>
      </c>
      <c r="J10980" t="s">
        <v>177</v>
      </c>
    </row>
    <row r="10981" spans="1:10">
      <c r="A10981" t="str">
        <f t="shared" si="171"/>
        <v>C452015AllSexNon-Maori11</v>
      </c>
      <c r="B10981">
        <v>2015</v>
      </c>
      <c r="C10981" t="s">
        <v>118</v>
      </c>
      <c r="D10981" t="s">
        <v>120</v>
      </c>
      <c r="E10981">
        <v>11</v>
      </c>
      <c r="F10981" t="s">
        <v>149</v>
      </c>
      <c r="G10981">
        <v>1</v>
      </c>
      <c r="H10981">
        <v>0.35715561299999998</v>
      </c>
      <c r="I10981" t="s">
        <v>218</v>
      </c>
      <c r="J10981" t="s">
        <v>219</v>
      </c>
    </row>
    <row r="10982" spans="1:10">
      <c r="A10982" t="str">
        <f t="shared" si="171"/>
        <v>C472015AllSexNon-Maori11</v>
      </c>
      <c r="B10982">
        <v>2015</v>
      </c>
      <c r="C10982" t="s">
        <v>118</v>
      </c>
      <c r="D10982" t="s">
        <v>120</v>
      </c>
      <c r="E10982">
        <v>11</v>
      </c>
      <c r="F10982" t="s">
        <v>149</v>
      </c>
      <c r="G10982">
        <v>2</v>
      </c>
      <c r="H10982">
        <v>0.71431122499999999</v>
      </c>
      <c r="I10982" t="s">
        <v>178</v>
      </c>
      <c r="J10982" t="s">
        <v>179</v>
      </c>
    </row>
    <row r="10983" spans="1:10">
      <c r="A10983" t="str">
        <f t="shared" si="171"/>
        <v>C482015AllSexNon-Maori11</v>
      </c>
      <c r="B10983">
        <v>2015</v>
      </c>
      <c r="C10983" t="s">
        <v>118</v>
      </c>
      <c r="D10983" t="s">
        <v>120</v>
      </c>
      <c r="E10983">
        <v>11</v>
      </c>
      <c r="F10983" t="s">
        <v>149</v>
      </c>
      <c r="G10983">
        <v>2</v>
      </c>
      <c r="H10983">
        <v>0.71431122499999999</v>
      </c>
      <c r="I10983" t="s">
        <v>200</v>
      </c>
      <c r="J10983" t="s">
        <v>201</v>
      </c>
    </row>
    <row r="10984" spans="1:10">
      <c r="A10984" t="str">
        <f t="shared" si="171"/>
        <v>C492015AllSexNon-Maori11</v>
      </c>
      <c r="B10984">
        <v>2015</v>
      </c>
      <c r="C10984" t="s">
        <v>118</v>
      </c>
      <c r="D10984" t="s">
        <v>120</v>
      </c>
      <c r="E10984">
        <v>11</v>
      </c>
      <c r="F10984" t="s">
        <v>149</v>
      </c>
      <c r="G10984">
        <v>8</v>
      </c>
      <c r="H10984">
        <v>2.8572449020000001</v>
      </c>
      <c r="I10984" t="s">
        <v>162</v>
      </c>
      <c r="J10984" t="s">
        <v>163</v>
      </c>
    </row>
    <row r="10985" spans="1:10">
      <c r="A10985" t="str">
        <f t="shared" si="171"/>
        <v>C502015AllSexNon-Maori11</v>
      </c>
      <c r="B10985">
        <v>2015</v>
      </c>
      <c r="C10985" t="s">
        <v>118</v>
      </c>
      <c r="D10985" t="s">
        <v>120</v>
      </c>
      <c r="E10985">
        <v>11</v>
      </c>
      <c r="F10985" t="s">
        <v>149</v>
      </c>
      <c r="G10985">
        <v>377</v>
      </c>
      <c r="H10985">
        <v>134.64766599999999</v>
      </c>
      <c r="I10985" t="s">
        <v>102</v>
      </c>
      <c r="J10985" t="s">
        <v>214</v>
      </c>
    </row>
    <row r="10986" spans="1:10">
      <c r="A10986" t="str">
        <f t="shared" si="171"/>
        <v>C512015AllSexNon-Maori11</v>
      </c>
      <c r="B10986">
        <v>2015</v>
      </c>
      <c r="C10986" t="s">
        <v>118</v>
      </c>
      <c r="D10986" t="s">
        <v>120</v>
      </c>
      <c r="E10986">
        <v>11</v>
      </c>
      <c r="F10986" t="s">
        <v>149</v>
      </c>
      <c r="G10986">
        <v>1</v>
      </c>
      <c r="H10986">
        <v>0.35715561299999998</v>
      </c>
      <c r="I10986" t="s">
        <v>106</v>
      </c>
      <c r="J10986" t="s">
        <v>238</v>
      </c>
    </row>
    <row r="10987" spans="1:10">
      <c r="A10987" t="str">
        <f t="shared" si="171"/>
        <v>C522015AllSexNon-Maori11</v>
      </c>
      <c r="B10987">
        <v>2015</v>
      </c>
      <c r="C10987" t="s">
        <v>118</v>
      </c>
      <c r="D10987" t="s">
        <v>120</v>
      </c>
      <c r="E10987">
        <v>11</v>
      </c>
      <c r="F10987" t="s">
        <v>149</v>
      </c>
      <c r="G10987">
        <v>2</v>
      </c>
      <c r="H10987">
        <v>0.71431122499999999</v>
      </c>
      <c r="I10987" t="s">
        <v>239</v>
      </c>
      <c r="J10987" t="s">
        <v>240</v>
      </c>
    </row>
    <row r="10988" spans="1:10">
      <c r="A10988" t="str">
        <f t="shared" si="171"/>
        <v>C532015AllSexNon-Maori11</v>
      </c>
      <c r="B10988">
        <v>2015</v>
      </c>
      <c r="C10988" t="s">
        <v>118</v>
      </c>
      <c r="D10988" t="s">
        <v>120</v>
      </c>
      <c r="E10988">
        <v>11</v>
      </c>
      <c r="F10988" t="s">
        <v>149</v>
      </c>
      <c r="G10988">
        <v>7</v>
      </c>
      <c r="H10988">
        <v>2.5000892889999999</v>
      </c>
      <c r="I10988" t="s">
        <v>103</v>
      </c>
      <c r="J10988" t="s">
        <v>235</v>
      </c>
    </row>
    <row r="10989" spans="1:10">
      <c r="A10989" t="str">
        <f t="shared" si="171"/>
        <v>C54-C552015AllSexNon-Maori11</v>
      </c>
      <c r="B10989">
        <v>2015</v>
      </c>
      <c r="C10989" t="s">
        <v>118</v>
      </c>
      <c r="D10989" t="s">
        <v>120</v>
      </c>
      <c r="E10989">
        <v>11</v>
      </c>
      <c r="F10989" t="s">
        <v>149</v>
      </c>
      <c r="G10989">
        <v>36</v>
      </c>
      <c r="H10989">
        <v>12.85760206</v>
      </c>
      <c r="I10989" t="s">
        <v>104</v>
      </c>
      <c r="J10989" t="s">
        <v>234</v>
      </c>
    </row>
    <row r="10990" spans="1:10">
      <c r="A10990" t="str">
        <f t="shared" si="171"/>
        <v>C56-C572015AllSexNon-Maori11</v>
      </c>
      <c r="B10990">
        <v>2015</v>
      </c>
      <c r="C10990" t="s">
        <v>118</v>
      </c>
      <c r="D10990" t="s">
        <v>120</v>
      </c>
      <c r="E10990">
        <v>11</v>
      </c>
      <c r="F10990" t="s">
        <v>149</v>
      </c>
      <c r="G10990">
        <v>26</v>
      </c>
      <c r="H10990">
        <v>9.2860459300000002</v>
      </c>
      <c r="I10990" t="s">
        <v>105</v>
      </c>
      <c r="J10990" t="s">
        <v>233</v>
      </c>
    </row>
    <row r="10991" spans="1:10">
      <c r="A10991" t="str">
        <f t="shared" si="171"/>
        <v>C612015AllSexNon-Maori11</v>
      </c>
      <c r="B10991">
        <v>2015</v>
      </c>
      <c r="C10991" t="s">
        <v>118</v>
      </c>
      <c r="D10991" t="s">
        <v>120</v>
      </c>
      <c r="E10991">
        <v>11</v>
      </c>
      <c r="F10991" t="s">
        <v>149</v>
      </c>
      <c r="G10991">
        <v>131</v>
      </c>
      <c r="H10991">
        <v>46.787385260000001</v>
      </c>
      <c r="I10991" t="s">
        <v>107</v>
      </c>
      <c r="J10991" t="s">
        <v>202</v>
      </c>
    </row>
    <row r="10992" spans="1:10">
      <c r="A10992" t="str">
        <f t="shared" si="171"/>
        <v>C622015AllSexNon-Maori11</v>
      </c>
      <c r="B10992">
        <v>2015</v>
      </c>
      <c r="C10992" t="s">
        <v>118</v>
      </c>
      <c r="D10992" t="s">
        <v>120</v>
      </c>
      <c r="E10992">
        <v>11</v>
      </c>
      <c r="F10992" t="s">
        <v>149</v>
      </c>
      <c r="G10992">
        <v>10</v>
      </c>
      <c r="H10992">
        <v>3.571556127</v>
      </c>
      <c r="I10992" t="s">
        <v>108</v>
      </c>
      <c r="J10992" t="s">
        <v>187</v>
      </c>
    </row>
    <row r="10993" spans="1:10">
      <c r="A10993" t="str">
        <f t="shared" si="171"/>
        <v>C64-C66, C682015AllSexNon-Maori11</v>
      </c>
      <c r="B10993">
        <v>2015</v>
      </c>
      <c r="C10993" t="s">
        <v>118</v>
      </c>
      <c r="D10993" t="s">
        <v>120</v>
      </c>
      <c r="E10993">
        <v>11</v>
      </c>
      <c r="F10993" t="s">
        <v>149</v>
      </c>
      <c r="G10993">
        <v>48</v>
      </c>
      <c r="H10993">
        <v>17.143469410000002</v>
      </c>
      <c r="I10993" t="s">
        <v>94</v>
      </c>
      <c r="J10993" t="s">
        <v>164</v>
      </c>
    </row>
    <row r="10994" spans="1:10">
      <c r="A10994" t="str">
        <f t="shared" si="171"/>
        <v>C672015AllSexNon-Maori11</v>
      </c>
      <c r="B10994">
        <v>2015</v>
      </c>
      <c r="C10994" t="s">
        <v>118</v>
      </c>
      <c r="D10994" t="s">
        <v>120</v>
      </c>
      <c r="E10994">
        <v>11</v>
      </c>
      <c r="F10994" t="s">
        <v>149</v>
      </c>
      <c r="G10994">
        <v>6</v>
      </c>
      <c r="H10994">
        <v>2.1429336760000002</v>
      </c>
      <c r="I10994" t="s">
        <v>95</v>
      </c>
      <c r="J10994" t="s">
        <v>226</v>
      </c>
    </row>
    <row r="10995" spans="1:10">
      <c r="A10995" t="str">
        <f t="shared" si="171"/>
        <v>C692015AllSexNon-Maori11</v>
      </c>
      <c r="B10995">
        <v>2015</v>
      </c>
      <c r="C10995" t="s">
        <v>118</v>
      </c>
      <c r="D10995" t="s">
        <v>120</v>
      </c>
      <c r="E10995">
        <v>11</v>
      </c>
      <c r="F10995" t="s">
        <v>149</v>
      </c>
      <c r="G10995">
        <v>4</v>
      </c>
      <c r="H10995">
        <v>1.4286224510000001</v>
      </c>
      <c r="I10995" t="s">
        <v>165</v>
      </c>
      <c r="J10995" t="s">
        <v>166</v>
      </c>
    </row>
    <row r="10996" spans="1:10">
      <c r="A10996" t="str">
        <f t="shared" si="171"/>
        <v>C702015AllSexNon-Maori11</v>
      </c>
      <c r="B10996">
        <v>2015</v>
      </c>
      <c r="C10996" t="s">
        <v>118</v>
      </c>
      <c r="D10996" t="s">
        <v>120</v>
      </c>
      <c r="E10996">
        <v>11</v>
      </c>
      <c r="F10996" t="s">
        <v>149</v>
      </c>
      <c r="G10996">
        <v>1</v>
      </c>
      <c r="H10996">
        <v>0.35715561299999998</v>
      </c>
      <c r="I10996" t="s">
        <v>203</v>
      </c>
      <c r="J10996" t="s">
        <v>204</v>
      </c>
    </row>
    <row r="10997" spans="1:10">
      <c r="A10997" t="str">
        <f t="shared" si="171"/>
        <v>C712015AllSexNon-Maori11</v>
      </c>
      <c r="B10997">
        <v>2015</v>
      </c>
      <c r="C10997" t="s">
        <v>118</v>
      </c>
      <c r="D10997" t="s">
        <v>120</v>
      </c>
      <c r="E10997">
        <v>11</v>
      </c>
      <c r="F10997" t="s">
        <v>149</v>
      </c>
      <c r="G10997">
        <v>20</v>
      </c>
      <c r="H10997">
        <v>7.143112254</v>
      </c>
      <c r="I10997" t="s">
        <v>96</v>
      </c>
      <c r="J10997" t="s">
        <v>167</v>
      </c>
    </row>
    <row r="10998" spans="1:10">
      <c r="A10998" t="str">
        <f t="shared" si="171"/>
        <v>C722015AllSexNon-Maori11</v>
      </c>
      <c r="B10998">
        <v>2015</v>
      </c>
      <c r="C10998" t="s">
        <v>118</v>
      </c>
      <c r="D10998" t="s">
        <v>120</v>
      </c>
      <c r="E10998">
        <v>11</v>
      </c>
      <c r="F10998" t="s">
        <v>149</v>
      </c>
      <c r="G10998">
        <v>2</v>
      </c>
      <c r="H10998">
        <v>0.71431122499999999</v>
      </c>
      <c r="I10998" t="s">
        <v>168</v>
      </c>
      <c r="J10998" t="s">
        <v>169</v>
      </c>
    </row>
    <row r="10999" spans="1:10">
      <c r="A10999" t="str">
        <f t="shared" si="171"/>
        <v>C732015AllSexNon-Maori11</v>
      </c>
      <c r="B10999">
        <v>2015</v>
      </c>
      <c r="C10999" t="s">
        <v>118</v>
      </c>
      <c r="D10999" t="s">
        <v>120</v>
      </c>
      <c r="E10999">
        <v>11</v>
      </c>
      <c r="F10999" t="s">
        <v>149</v>
      </c>
      <c r="G10999">
        <v>29</v>
      </c>
      <c r="H10999">
        <v>10.35751277</v>
      </c>
      <c r="I10999" t="s">
        <v>97</v>
      </c>
      <c r="J10999" t="s">
        <v>183</v>
      </c>
    </row>
    <row r="11000" spans="1:10">
      <c r="A11000" t="str">
        <f t="shared" si="171"/>
        <v>C742015AllSexNon-Maori11</v>
      </c>
      <c r="B11000">
        <v>2015</v>
      </c>
      <c r="C11000" t="s">
        <v>118</v>
      </c>
      <c r="D11000" t="s">
        <v>120</v>
      </c>
      <c r="E11000">
        <v>11</v>
      </c>
      <c r="F11000" t="s">
        <v>149</v>
      </c>
      <c r="G11000">
        <v>3</v>
      </c>
      <c r="H11000">
        <v>1.0714668380000001</v>
      </c>
      <c r="I11000" t="s">
        <v>170</v>
      </c>
      <c r="J11000" t="s">
        <v>171</v>
      </c>
    </row>
    <row r="11001" spans="1:10">
      <c r="A11001" t="str">
        <f t="shared" si="171"/>
        <v>C77-C792015AllSexNon-Maori11</v>
      </c>
      <c r="B11001">
        <v>2015</v>
      </c>
      <c r="C11001" t="s">
        <v>118</v>
      </c>
      <c r="D11001" t="s">
        <v>120</v>
      </c>
      <c r="E11001">
        <v>11</v>
      </c>
      <c r="F11001" t="s">
        <v>149</v>
      </c>
      <c r="G11001">
        <v>12</v>
      </c>
      <c r="H11001">
        <v>4.2858673520000004</v>
      </c>
      <c r="I11001" t="s">
        <v>215</v>
      </c>
      <c r="J11001" t="s">
        <v>216</v>
      </c>
    </row>
    <row r="11002" spans="1:10">
      <c r="A11002" t="str">
        <f t="shared" si="171"/>
        <v>C802015AllSexNon-Maori11</v>
      </c>
      <c r="B11002">
        <v>2015</v>
      </c>
      <c r="C11002" t="s">
        <v>118</v>
      </c>
      <c r="D11002" t="s">
        <v>120</v>
      </c>
      <c r="E11002">
        <v>11</v>
      </c>
      <c r="F11002" t="s">
        <v>149</v>
      </c>
      <c r="G11002">
        <v>1</v>
      </c>
      <c r="H11002">
        <v>0.35715561299999998</v>
      </c>
      <c r="I11002" t="s">
        <v>229</v>
      </c>
      <c r="J11002" t="s">
        <v>230</v>
      </c>
    </row>
    <row r="11003" spans="1:10">
      <c r="A11003" t="str">
        <f t="shared" si="171"/>
        <v>C812015AllSexNon-Maori11</v>
      </c>
      <c r="B11003">
        <v>2015</v>
      </c>
      <c r="C11003" t="s">
        <v>118</v>
      </c>
      <c r="D11003" t="s">
        <v>120</v>
      </c>
      <c r="E11003">
        <v>11</v>
      </c>
      <c r="F11003" t="s">
        <v>149</v>
      </c>
      <c r="G11003">
        <v>2</v>
      </c>
      <c r="H11003">
        <v>0.71431122499999999</v>
      </c>
      <c r="I11003" t="s">
        <v>98</v>
      </c>
      <c r="J11003" t="s">
        <v>172</v>
      </c>
    </row>
    <row r="11004" spans="1:10">
      <c r="A11004" t="str">
        <f t="shared" si="171"/>
        <v>C82-C86, C962015AllSexNon-Maori11</v>
      </c>
      <c r="B11004">
        <v>2015</v>
      </c>
      <c r="C11004" t="s">
        <v>118</v>
      </c>
      <c r="D11004" t="s">
        <v>120</v>
      </c>
      <c r="E11004">
        <v>11</v>
      </c>
      <c r="F11004" t="s">
        <v>149</v>
      </c>
      <c r="G11004">
        <v>50</v>
      </c>
      <c r="H11004">
        <v>17.857780640000001</v>
      </c>
      <c r="I11004" t="s">
        <v>99</v>
      </c>
      <c r="J11004" t="s">
        <v>173</v>
      </c>
    </row>
    <row r="11005" spans="1:10">
      <c r="A11005" t="str">
        <f t="shared" si="171"/>
        <v>C882015AllSexNon-Maori11</v>
      </c>
      <c r="B11005">
        <v>2015</v>
      </c>
      <c r="C11005" t="s">
        <v>118</v>
      </c>
      <c r="D11005" t="s">
        <v>120</v>
      </c>
      <c r="E11005">
        <v>11</v>
      </c>
      <c r="F11005" t="s">
        <v>149</v>
      </c>
      <c r="G11005">
        <v>3</v>
      </c>
      <c r="H11005">
        <v>1.0714668380000001</v>
      </c>
      <c r="I11005" t="s">
        <v>195</v>
      </c>
      <c r="J11005" t="s">
        <v>196</v>
      </c>
    </row>
    <row r="11006" spans="1:10">
      <c r="A11006" t="str">
        <f t="shared" si="171"/>
        <v>C902015AllSexNon-Maori11</v>
      </c>
      <c r="B11006">
        <v>2015</v>
      </c>
      <c r="C11006" t="s">
        <v>118</v>
      </c>
      <c r="D11006" t="s">
        <v>120</v>
      </c>
      <c r="E11006">
        <v>11</v>
      </c>
      <c r="F11006" t="s">
        <v>149</v>
      </c>
      <c r="G11006">
        <v>26</v>
      </c>
      <c r="H11006">
        <v>9.2860459300000002</v>
      </c>
      <c r="I11006" t="s">
        <v>100</v>
      </c>
      <c r="J11006" t="s">
        <v>205</v>
      </c>
    </row>
    <row r="11007" spans="1:10">
      <c r="A11007" t="str">
        <f t="shared" si="171"/>
        <v>C91-C952015AllSexNon-Maori11</v>
      </c>
      <c r="B11007">
        <v>2015</v>
      </c>
      <c r="C11007" t="s">
        <v>118</v>
      </c>
      <c r="D11007" t="s">
        <v>120</v>
      </c>
      <c r="E11007">
        <v>11</v>
      </c>
      <c r="F11007" t="s">
        <v>149</v>
      </c>
      <c r="G11007">
        <v>27</v>
      </c>
      <c r="H11007">
        <v>9.643201543</v>
      </c>
      <c r="I11007" t="s">
        <v>101</v>
      </c>
      <c r="J11007" t="s">
        <v>174</v>
      </c>
    </row>
    <row r="11008" spans="1:10">
      <c r="A11008" t="str">
        <f t="shared" si="171"/>
        <v>D45-D472015AllSexNon-Maori11</v>
      </c>
      <c r="B11008">
        <v>2015</v>
      </c>
      <c r="C11008" t="s">
        <v>118</v>
      </c>
      <c r="D11008" t="s">
        <v>120</v>
      </c>
      <c r="E11008">
        <v>11</v>
      </c>
      <c r="F11008" t="s">
        <v>149</v>
      </c>
      <c r="G11008">
        <v>13</v>
      </c>
      <c r="H11008">
        <v>4.6430229650000001</v>
      </c>
      <c r="I11008" t="s">
        <v>140</v>
      </c>
      <c r="J11008" t="s">
        <v>181</v>
      </c>
    </row>
    <row r="11009" spans="1:10">
      <c r="A11009" t="str">
        <f t="shared" si="171"/>
        <v>C00-C142016AllSexNon-Maori11</v>
      </c>
      <c r="B11009">
        <v>2016</v>
      </c>
      <c r="C11009" t="s">
        <v>118</v>
      </c>
      <c r="D11009" t="s">
        <v>120</v>
      </c>
      <c r="E11009">
        <v>11</v>
      </c>
      <c r="F11009" t="s">
        <v>149</v>
      </c>
      <c r="G11009">
        <v>59</v>
      </c>
      <c r="H11009">
        <v>21.173515160000001</v>
      </c>
      <c r="I11009" t="s">
        <v>86</v>
      </c>
      <c r="J11009" t="s">
        <v>180</v>
      </c>
    </row>
    <row r="11010" spans="1:10">
      <c r="A11010" t="str">
        <f t="shared" si="171"/>
        <v>C152016AllSexNon-Maori11</v>
      </c>
      <c r="B11010">
        <v>2016</v>
      </c>
      <c r="C11010" t="s">
        <v>118</v>
      </c>
      <c r="D11010" t="s">
        <v>120</v>
      </c>
      <c r="E11010">
        <v>11</v>
      </c>
      <c r="F11010" t="s">
        <v>149</v>
      </c>
      <c r="G11010">
        <v>1</v>
      </c>
      <c r="H11010">
        <v>0.35887313799999998</v>
      </c>
      <c r="I11010" t="s">
        <v>87</v>
      </c>
      <c r="J11010" t="s">
        <v>217</v>
      </c>
    </row>
    <row r="11011" spans="1:10">
      <c r="A11011" t="str">
        <f t="shared" ref="A11011:A11074" si="172">I11011&amp;B11011&amp;C11011&amp;D11011&amp;E11011</f>
        <v>C162016AllSexNon-Maori11</v>
      </c>
      <c r="B11011">
        <v>2016</v>
      </c>
      <c r="C11011" t="s">
        <v>118</v>
      </c>
      <c r="D11011" t="s">
        <v>120</v>
      </c>
      <c r="E11011">
        <v>11</v>
      </c>
      <c r="F11011" t="s">
        <v>149</v>
      </c>
      <c r="G11011">
        <v>20</v>
      </c>
      <c r="H11011">
        <v>7.1774627669999997</v>
      </c>
      <c r="I11011" t="s">
        <v>88</v>
      </c>
      <c r="J11011" t="s">
        <v>188</v>
      </c>
    </row>
    <row r="11012" spans="1:10">
      <c r="A11012" t="str">
        <f t="shared" si="172"/>
        <v>C172016AllSexNon-Maori11</v>
      </c>
      <c r="B11012">
        <v>2016</v>
      </c>
      <c r="C11012" t="s">
        <v>118</v>
      </c>
      <c r="D11012" t="s">
        <v>120</v>
      </c>
      <c r="E11012">
        <v>11</v>
      </c>
      <c r="F11012" t="s">
        <v>149</v>
      </c>
      <c r="G11012">
        <v>6</v>
      </c>
      <c r="H11012">
        <v>2.1532388299999998</v>
      </c>
      <c r="I11012" t="s">
        <v>208</v>
      </c>
      <c r="J11012" t="s">
        <v>209</v>
      </c>
    </row>
    <row r="11013" spans="1:10">
      <c r="A11013" t="str">
        <f t="shared" si="172"/>
        <v>C18-C212016AllSexNon-Maori11</v>
      </c>
      <c r="B11013">
        <v>2016</v>
      </c>
      <c r="C11013" t="s">
        <v>118</v>
      </c>
      <c r="D11013" t="s">
        <v>120</v>
      </c>
      <c r="E11013">
        <v>11</v>
      </c>
      <c r="F11013" t="s">
        <v>149</v>
      </c>
      <c r="G11013">
        <v>134</v>
      </c>
      <c r="H11013">
        <v>48.089000540000001</v>
      </c>
      <c r="I11013" t="s">
        <v>89</v>
      </c>
      <c r="J11013" t="s">
        <v>182</v>
      </c>
    </row>
    <row r="11014" spans="1:10">
      <c r="A11014" t="str">
        <f t="shared" si="172"/>
        <v>C222016AllSexNon-Maori11</v>
      </c>
      <c r="B11014">
        <v>2016</v>
      </c>
      <c r="C11014" t="s">
        <v>118</v>
      </c>
      <c r="D11014" t="s">
        <v>120</v>
      </c>
      <c r="E11014">
        <v>11</v>
      </c>
      <c r="F11014" t="s">
        <v>149</v>
      </c>
      <c r="G11014">
        <v>10</v>
      </c>
      <c r="H11014">
        <v>3.5887313829999998</v>
      </c>
      <c r="I11014" t="s">
        <v>90</v>
      </c>
      <c r="J11014" t="s">
        <v>159</v>
      </c>
    </row>
    <row r="11015" spans="1:10">
      <c r="A11015" t="str">
        <f t="shared" si="172"/>
        <v>C232016AllSexNon-Maori11</v>
      </c>
      <c r="B11015">
        <v>2016</v>
      </c>
      <c r="C11015" t="s">
        <v>118</v>
      </c>
      <c r="D11015" t="s">
        <v>120</v>
      </c>
      <c r="E11015">
        <v>11</v>
      </c>
      <c r="F11015" t="s">
        <v>149</v>
      </c>
      <c r="G11015">
        <v>1</v>
      </c>
      <c r="H11015">
        <v>0.35887313799999998</v>
      </c>
      <c r="I11015" t="s">
        <v>227</v>
      </c>
      <c r="J11015" t="s">
        <v>228</v>
      </c>
    </row>
    <row r="11016" spans="1:10">
      <c r="A11016" t="str">
        <f t="shared" si="172"/>
        <v>C242016AllSexNon-Maori11</v>
      </c>
      <c r="B11016">
        <v>2016</v>
      </c>
      <c r="C11016" t="s">
        <v>118</v>
      </c>
      <c r="D11016" t="s">
        <v>120</v>
      </c>
      <c r="E11016">
        <v>11</v>
      </c>
      <c r="F11016" t="s">
        <v>149</v>
      </c>
      <c r="G11016">
        <v>6</v>
      </c>
      <c r="H11016">
        <v>2.1532388299999998</v>
      </c>
      <c r="I11016" t="s">
        <v>220</v>
      </c>
      <c r="J11016" t="s">
        <v>221</v>
      </c>
    </row>
    <row r="11017" spans="1:10">
      <c r="A11017" t="str">
        <f t="shared" si="172"/>
        <v>C252016AllSexNon-Maori11</v>
      </c>
      <c r="B11017">
        <v>2016</v>
      </c>
      <c r="C11017" t="s">
        <v>118</v>
      </c>
      <c r="D11017" t="s">
        <v>120</v>
      </c>
      <c r="E11017">
        <v>11</v>
      </c>
      <c r="F11017" t="s">
        <v>149</v>
      </c>
      <c r="G11017">
        <v>18</v>
      </c>
      <c r="H11017">
        <v>6.4597164899999999</v>
      </c>
      <c r="I11017" t="s">
        <v>91</v>
      </c>
      <c r="J11017" t="s">
        <v>197</v>
      </c>
    </row>
    <row r="11018" spans="1:10">
      <c r="A11018" t="str">
        <f t="shared" si="172"/>
        <v>C262016AllSexNon-Maori11</v>
      </c>
      <c r="B11018">
        <v>2016</v>
      </c>
      <c r="C11018" t="s">
        <v>118</v>
      </c>
      <c r="D11018" t="s">
        <v>120</v>
      </c>
      <c r="E11018">
        <v>11</v>
      </c>
      <c r="F11018" t="s">
        <v>149</v>
      </c>
      <c r="G11018">
        <v>4</v>
      </c>
      <c r="H11018">
        <v>1.435492553</v>
      </c>
      <c r="I11018" t="s">
        <v>198</v>
      </c>
      <c r="J11018" t="s">
        <v>199</v>
      </c>
    </row>
    <row r="11019" spans="1:10">
      <c r="A11019" t="str">
        <f t="shared" si="172"/>
        <v>C322016AllSexNon-Maori11</v>
      </c>
      <c r="B11019">
        <v>2016</v>
      </c>
      <c r="C11019" t="s">
        <v>118</v>
      </c>
      <c r="D11019" t="s">
        <v>120</v>
      </c>
      <c r="E11019">
        <v>11</v>
      </c>
      <c r="F11019" t="s">
        <v>149</v>
      </c>
      <c r="G11019">
        <v>5</v>
      </c>
      <c r="H11019">
        <v>1.794365692</v>
      </c>
      <c r="I11019" t="s">
        <v>189</v>
      </c>
      <c r="J11019" t="s">
        <v>190</v>
      </c>
    </row>
    <row r="11020" spans="1:10">
      <c r="A11020" t="str">
        <f t="shared" si="172"/>
        <v>C33-C342016AllSexNon-Maori11</v>
      </c>
      <c r="B11020">
        <v>2016</v>
      </c>
      <c r="C11020" t="s">
        <v>118</v>
      </c>
      <c r="D11020" t="s">
        <v>120</v>
      </c>
      <c r="E11020">
        <v>11</v>
      </c>
      <c r="F11020" t="s">
        <v>149</v>
      </c>
      <c r="G11020">
        <v>60</v>
      </c>
      <c r="H11020">
        <v>21.532388300000001</v>
      </c>
      <c r="I11020" t="s">
        <v>92</v>
      </c>
      <c r="J11020" t="s">
        <v>175</v>
      </c>
    </row>
    <row r="11021" spans="1:10">
      <c r="A11021" t="str">
        <f t="shared" si="172"/>
        <v>C372016AllSexNon-Maori11</v>
      </c>
      <c r="B11021">
        <v>2016</v>
      </c>
      <c r="C11021" t="s">
        <v>118</v>
      </c>
      <c r="D11021" t="s">
        <v>120</v>
      </c>
      <c r="E11021">
        <v>11</v>
      </c>
      <c r="F11021" t="s">
        <v>149</v>
      </c>
      <c r="G11021">
        <v>3</v>
      </c>
      <c r="H11021">
        <v>1.0766194149999999</v>
      </c>
      <c r="I11021" t="s">
        <v>212</v>
      </c>
      <c r="J11021" t="s">
        <v>213</v>
      </c>
    </row>
    <row r="11022" spans="1:10">
      <c r="A11022" t="str">
        <f t="shared" si="172"/>
        <v>C40-C412016AllSexNon-Maori11</v>
      </c>
      <c r="B11022">
        <v>2016</v>
      </c>
      <c r="C11022" t="s">
        <v>118</v>
      </c>
      <c r="D11022" t="s">
        <v>120</v>
      </c>
      <c r="E11022">
        <v>11</v>
      </c>
      <c r="F11022" t="s">
        <v>149</v>
      </c>
      <c r="G11022">
        <v>3</v>
      </c>
      <c r="H11022">
        <v>1.0766194149999999</v>
      </c>
      <c r="I11022" t="s">
        <v>160</v>
      </c>
      <c r="J11022" t="s">
        <v>161</v>
      </c>
    </row>
    <row r="11023" spans="1:10">
      <c r="A11023" t="str">
        <f t="shared" si="172"/>
        <v>C432016AllSexNon-Maori11</v>
      </c>
      <c r="B11023">
        <v>2016</v>
      </c>
      <c r="C11023" t="s">
        <v>118</v>
      </c>
      <c r="D11023" t="s">
        <v>120</v>
      </c>
      <c r="E11023">
        <v>11</v>
      </c>
      <c r="F11023" t="s">
        <v>149</v>
      </c>
      <c r="G11023">
        <v>206</v>
      </c>
      <c r="H11023">
        <v>73.927866499999993</v>
      </c>
      <c r="I11023" t="s">
        <v>93</v>
      </c>
      <c r="J11023" t="s">
        <v>186</v>
      </c>
    </row>
    <row r="11024" spans="1:10">
      <c r="A11024" t="str">
        <f t="shared" si="172"/>
        <v>C442016AllSexNon-Maori11</v>
      </c>
      <c r="B11024">
        <v>2016</v>
      </c>
      <c r="C11024" t="s">
        <v>118</v>
      </c>
      <c r="D11024" t="s">
        <v>120</v>
      </c>
      <c r="E11024">
        <v>11</v>
      </c>
      <c r="F11024" t="s">
        <v>149</v>
      </c>
      <c r="G11024">
        <v>5</v>
      </c>
      <c r="H11024">
        <v>1.794365692</v>
      </c>
      <c r="I11024" t="s">
        <v>176</v>
      </c>
      <c r="J11024" t="s">
        <v>177</v>
      </c>
    </row>
    <row r="11025" spans="1:10">
      <c r="A11025" t="str">
        <f t="shared" si="172"/>
        <v>C452016AllSexNon-Maori11</v>
      </c>
      <c r="B11025">
        <v>2016</v>
      </c>
      <c r="C11025" t="s">
        <v>118</v>
      </c>
      <c r="D11025" t="s">
        <v>120</v>
      </c>
      <c r="E11025">
        <v>11</v>
      </c>
      <c r="F11025" t="s">
        <v>149</v>
      </c>
      <c r="G11025">
        <v>2</v>
      </c>
      <c r="H11025">
        <v>0.71774627700000004</v>
      </c>
      <c r="I11025" t="s">
        <v>218</v>
      </c>
      <c r="J11025" t="s">
        <v>219</v>
      </c>
    </row>
    <row r="11026" spans="1:10">
      <c r="A11026" t="str">
        <f t="shared" si="172"/>
        <v>C482016AllSexNon-Maori11</v>
      </c>
      <c r="B11026">
        <v>2016</v>
      </c>
      <c r="C11026" t="s">
        <v>118</v>
      </c>
      <c r="D11026" t="s">
        <v>120</v>
      </c>
      <c r="E11026">
        <v>11</v>
      </c>
      <c r="F11026" t="s">
        <v>149</v>
      </c>
      <c r="G11026">
        <v>3</v>
      </c>
      <c r="H11026">
        <v>1.0766194149999999</v>
      </c>
      <c r="I11026" t="s">
        <v>200</v>
      </c>
      <c r="J11026" t="s">
        <v>201</v>
      </c>
    </row>
    <row r="11027" spans="1:10">
      <c r="A11027" t="str">
        <f t="shared" si="172"/>
        <v>C492016AllSexNon-Maori11</v>
      </c>
      <c r="B11027">
        <v>2016</v>
      </c>
      <c r="C11027" t="s">
        <v>118</v>
      </c>
      <c r="D11027" t="s">
        <v>120</v>
      </c>
      <c r="E11027">
        <v>11</v>
      </c>
      <c r="F11027" t="s">
        <v>149</v>
      </c>
      <c r="G11027">
        <v>11</v>
      </c>
      <c r="H11027">
        <v>3.9476045219999998</v>
      </c>
      <c r="I11027" t="s">
        <v>162</v>
      </c>
      <c r="J11027" t="s">
        <v>163</v>
      </c>
    </row>
    <row r="11028" spans="1:10">
      <c r="A11028" t="str">
        <f t="shared" si="172"/>
        <v>C502016AllSexNon-Maori11</v>
      </c>
      <c r="B11028">
        <v>2016</v>
      </c>
      <c r="C11028" t="s">
        <v>118</v>
      </c>
      <c r="D11028" t="s">
        <v>120</v>
      </c>
      <c r="E11028">
        <v>11</v>
      </c>
      <c r="F11028" t="s">
        <v>149</v>
      </c>
      <c r="G11028">
        <v>395</v>
      </c>
      <c r="H11028">
        <v>141.75488960000001</v>
      </c>
      <c r="I11028" t="s">
        <v>102</v>
      </c>
      <c r="J11028" t="s">
        <v>214</v>
      </c>
    </row>
    <row r="11029" spans="1:10">
      <c r="A11029" t="str">
        <f t="shared" si="172"/>
        <v>C512016AllSexNon-Maori11</v>
      </c>
      <c r="B11029">
        <v>2016</v>
      </c>
      <c r="C11029" t="s">
        <v>118</v>
      </c>
      <c r="D11029" t="s">
        <v>120</v>
      </c>
      <c r="E11029">
        <v>11</v>
      </c>
      <c r="F11029" t="s">
        <v>149</v>
      </c>
      <c r="G11029">
        <v>4</v>
      </c>
      <c r="H11029">
        <v>1.435492553</v>
      </c>
      <c r="I11029" t="s">
        <v>106</v>
      </c>
      <c r="J11029" t="s">
        <v>238</v>
      </c>
    </row>
    <row r="11030" spans="1:10">
      <c r="A11030" t="str">
        <f t="shared" si="172"/>
        <v>C522016AllSexNon-Maori11</v>
      </c>
      <c r="B11030">
        <v>2016</v>
      </c>
      <c r="C11030" t="s">
        <v>118</v>
      </c>
      <c r="D11030" t="s">
        <v>120</v>
      </c>
      <c r="E11030">
        <v>11</v>
      </c>
      <c r="F11030" t="s">
        <v>149</v>
      </c>
      <c r="G11030">
        <v>2</v>
      </c>
      <c r="H11030">
        <v>0.71774627700000004</v>
      </c>
      <c r="I11030" t="s">
        <v>239</v>
      </c>
      <c r="J11030" t="s">
        <v>240</v>
      </c>
    </row>
    <row r="11031" spans="1:10">
      <c r="A11031" t="str">
        <f t="shared" si="172"/>
        <v>C532016AllSexNon-Maori11</v>
      </c>
      <c r="B11031">
        <v>2016</v>
      </c>
      <c r="C11031" t="s">
        <v>118</v>
      </c>
      <c r="D11031" t="s">
        <v>120</v>
      </c>
      <c r="E11031">
        <v>11</v>
      </c>
      <c r="F11031" t="s">
        <v>149</v>
      </c>
      <c r="G11031">
        <v>12</v>
      </c>
      <c r="H11031">
        <v>4.3064776599999997</v>
      </c>
      <c r="I11031" t="s">
        <v>103</v>
      </c>
      <c r="J11031" t="s">
        <v>235</v>
      </c>
    </row>
    <row r="11032" spans="1:10">
      <c r="A11032" t="str">
        <f t="shared" si="172"/>
        <v>C54-C552016AllSexNon-Maori11</v>
      </c>
      <c r="B11032">
        <v>2016</v>
      </c>
      <c r="C11032" t="s">
        <v>118</v>
      </c>
      <c r="D11032" t="s">
        <v>120</v>
      </c>
      <c r="E11032">
        <v>11</v>
      </c>
      <c r="F11032" t="s">
        <v>149</v>
      </c>
      <c r="G11032">
        <v>56</v>
      </c>
      <c r="H11032">
        <v>20.096895750000002</v>
      </c>
      <c r="I11032" t="s">
        <v>104</v>
      </c>
      <c r="J11032" t="s">
        <v>234</v>
      </c>
    </row>
    <row r="11033" spans="1:10">
      <c r="A11033" t="str">
        <f t="shared" si="172"/>
        <v>C56-C572016AllSexNon-Maori11</v>
      </c>
      <c r="B11033">
        <v>2016</v>
      </c>
      <c r="C11033" t="s">
        <v>118</v>
      </c>
      <c r="D11033" t="s">
        <v>120</v>
      </c>
      <c r="E11033">
        <v>11</v>
      </c>
      <c r="F11033" t="s">
        <v>149</v>
      </c>
      <c r="G11033">
        <v>29</v>
      </c>
      <c r="H11033">
        <v>10.40732101</v>
      </c>
      <c r="I11033" t="s">
        <v>105</v>
      </c>
      <c r="J11033" t="s">
        <v>233</v>
      </c>
    </row>
    <row r="11034" spans="1:10">
      <c r="A11034" t="str">
        <f t="shared" si="172"/>
        <v>C602016AllSexNon-Maori11</v>
      </c>
      <c r="B11034">
        <v>2016</v>
      </c>
      <c r="C11034" t="s">
        <v>118</v>
      </c>
      <c r="D11034" t="s">
        <v>120</v>
      </c>
      <c r="E11034">
        <v>11</v>
      </c>
      <c r="F11034" t="s">
        <v>149</v>
      </c>
      <c r="G11034">
        <v>3</v>
      </c>
      <c r="H11034">
        <v>1.0766194149999999</v>
      </c>
      <c r="I11034" t="s">
        <v>222</v>
      </c>
      <c r="J11034" t="s">
        <v>223</v>
      </c>
    </row>
    <row r="11035" spans="1:10">
      <c r="A11035" t="str">
        <f t="shared" si="172"/>
        <v>C612016AllSexNon-Maori11</v>
      </c>
      <c r="B11035">
        <v>2016</v>
      </c>
      <c r="C11035" t="s">
        <v>118</v>
      </c>
      <c r="D11035" t="s">
        <v>120</v>
      </c>
      <c r="E11035">
        <v>11</v>
      </c>
      <c r="F11035" t="s">
        <v>149</v>
      </c>
      <c r="G11035">
        <v>113</v>
      </c>
      <c r="H11035">
        <v>40.552664630000002</v>
      </c>
      <c r="I11035" t="s">
        <v>107</v>
      </c>
      <c r="J11035" t="s">
        <v>202</v>
      </c>
    </row>
    <row r="11036" spans="1:10">
      <c r="A11036" t="str">
        <f t="shared" si="172"/>
        <v>C622016AllSexNon-Maori11</v>
      </c>
      <c r="B11036">
        <v>2016</v>
      </c>
      <c r="C11036" t="s">
        <v>118</v>
      </c>
      <c r="D11036" t="s">
        <v>120</v>
      </c>
      <c r="E11036">
        <v>11</v>
      </c>
      <c r="F11036" t="s">
        <v>149</v>
      </c>
      <c r="G11036">
        <v>7</v>
      </c>
      <c r="H11036">
        <v>2.5121119680000001</v>
      </c>
      <c r="I11036" t="s">
        <v>108</v>
      </c>
      <c r="J11036" t="s">
        <v>187</v>
      </c>
    </row>
    <row r="11037" spans="1:10">
      <c r="A11037" t="str">
        <f t="shared" si="172"/>
        <v>C632016AllSexNon-Maori11</v>
      </c>
      <c r="B11037">
        <v>2016</v>
      </c>
      <c r="C11037" t="s">
        <v>118</v>
      </c>
      <c r="D11037" t="s">
        <v>120</v>
      </c>
      <c r="E11037">
        <v>11</v>
      </c>
      <c r="F11037" t="s">
        <v>149</v>
      </c>
      <c r="G11037">
        <v>1</v>
      </c>
      <c r="H11037">
        <v>0.35887313799999998</v>
      </c>
      <c r="I11037" t="s">
        <v>193</v>
      </c>
      <c r="J11037" t="s">
        <v>194</v>
      </c>
    </row>
    <row r="11038" spans="1:10">
      <c r="A11038" t="str">
        <f t="shared" si="172"/>
        <v>C64-C66, C682016AllSexNon-Maori11</v>
      </c>
      <c r="B11038">
        <v>2016</v>
      </c>
      <c r="C11038" t="s">
        <v>118</v>
      </c>
      <c r="D11038" t="s">
        <v>120</v>
      </c>
      <c r="E11038">
        <v>11</v>
      </c>
      <c r="F11038" t="s">
        <v>149</v>
      </c>
      <c r="G11038">
        <v>34</v>
      </c>
      <c r="H11038">
        <v>12.2016867</v>
      </c>
      <c r="I11038" t="s">
        <v>94</v>
      </c>
      <c r="J11038" t="s">
        <v>164</v>
      </c>
    </row>
    <row r="11039" spans="1:10">
      <c r="A11039" t="str">
        <f t="shared" si="172"/>
        <v>C672016AllSexNon-Maori11</v>
      </c>
      <c r="B11039">
        <v>2016</v>
      </c>
      <c r="C11039" t="s">
        <v>118</v>
      </c>
      <c r="D11039" t="s">
        <v>120</v>
      </c>
      <c r="E11039">
        <v>11</v>
      </c>
      <c r="F11039" t="s">
        <v>149</v>
      </c>
      <c r="G11039">
        <v>5</v>
      </c>
      <c r="H11039">
        <v>1.794365692</v>
      </c>
      <c r="I11039" t="s">
        <v>95</v>
      </c>
      <c r="J11039" t="s">
        <v>226</v>
      </c>
    </row>
    <row r="11040" spans="1:10">
      <c r="A11040" t="str">
        <f t="shared" si="172"/>
        <v>C692016AllSexNon-Maori11</v>
      </c>
      <c r="B11040">
        <v>2016</v>
      </c>
      <c r="C11040" t="s">
        <v>118</v>
      </c>
      <c r="D11040" t="s">
        <v>120</v>
      </c>
      <c r="E11040">
        <v>11</v>
      </c>
      <c r="F11040" t="s">
        <v>149</v>
      </c>
      <c r="G11040">
        <v>3</v>
      </c>
      <c r="H11040">
        <v>1.0766194149999999</v>
      </c>
      <c r="I11040" t="s">
        <v>165</v>
      </c>
      <c r="J11040" t="s">
        <v>166</v>
      </c>
    </row>
    <row r="11041" spans="1:10">
      <c r="A11041" t="str">
        <f t="shared" si="172"/>
        <v>C702016AllSexNon-Maori11</v>
      </c>
      <c r="B11041">
        <v>2016</v>
      </c>
      <c r="C11041" t="s">
        <v>118</v>
      </c>
      <c r="D11041" t="s">
        <v>120</v>
      </c>
      <c r="E11041">
        <v>11</v>
      </c>
      <c r="F11041" t="s">
        <v>149</v>
      </c>
      <c r="G11041">
        <v>1</v>
      </c>
      <c r="H11041">
        <v>0.35887313799999998</v>
      </c>
      <c r="I11041" t="s">
        <v>203</v>
      </c>
      <c r="J11041" t="s">
        <v>204</v>
      </c>
    </row>
    <row r="11042" spans="1:10">
      <c r="A11042" t="str">
        <f t="shared" si="172"/>
        <v>C712016AllSexNon-Maori11</v>
      </c>
      <c r="B11042">
        <v>2016</v>
      </c>
      <c r="C11042" t="s">
        <v>118</v>
      </c>
      <c r="D11042" t="s">
        <v>120</v>
      </c>
      <c r="E11042">
        <v>11</v>
      </c>
      <c r="F11042" t="s">
        <v>149</v>
      </c>
      <c r="G11042">
        <v>23</v>
      </c>
      <c r="H11042">
        <v>8.2540821819999994</v>
      </c>
      <c r="I11042" t="s">
        <v>96</v>
      </c>
      <c r="J11042" t="s">
        <v>167</v>
      </c>
    </row>
    <row r="11043" spans="1:10">
      <c r="A11043" t="str">
        <f t="shared" si="172"/>
        <v>C722016AllSexNon-Maori11</v>
      </c>
      <c r="B11043">
        <v>2016</v>
      </c>
      <c r="C11043" t="s">
        <v>118</v>
      </c>
      <c r="D11043" t="s">
        <v>120</v>
      </c>
      <c r="E11043">
        <v>11</v>
      </c>
      <c r="F11043" t="s">
        <v>149</v>
      </c>
      <c r="G11043">
        <v>1</v>
      </c>
      <c r="H11043">
        <v>0.35887313799999998</v>
      </c>
      <c r="I11043" t="s">
        <v>168</v>
      </c>
      <c r="J11043" t="s">
        <v>169</v>
      </c>
    </row>
    <row r="11044" spans="1:10">
      <c r="A11044" t="str">
        <f t="shared" si="172"/>
        <v>C732016AllSexNon-Maori11</v>
      </c>
      <c r="B11044">
        <v>2016</v>
      </c>
      <c r="C11044" t="s">
        <v>118</v>
      </c>
      <c r="D11044" t="s">
        <v>120</v>
      </c>
      <c r="E11044">
        <v>11</v>
      </c>
      <c r="F11044" t="s">
        <v>149</v>
      </c>
      <c r="G11044">
        <v>36</v>
      </c>
      <c r="H11044">
        <v>12.91943298</v>
      </c>
      <c r="I11044" t="s">
        <v>97</v>
      </c>
      <c r="J11044" t="s">
        <v>183</v>
      </c>
    </row>
    <row r="11045" spans="1:10">
      <c r="A11045" t="str">
        <f t="shared" si="172"/>
        <v>C77-C792016AllSexNon-Maori11</v>
      </c>
      <c r="B11045">
        <v>2016</v>
      </c>
      <c r="C11045" t="s">
        <v>118</v>
      </c>
      <c r="D11045" t="s">
        <v>120</v>
      </c>
      <c r="E11045">
        <v>11</v>
      </c>
      <c r="F11045" t="s">
        <v>149</v>
      </c>
      <c r="G11045">
        <v>13</v>
      </c>
      <c r="H11045">
        <v>4.6653507980000004</v>
      </c>
      <c r="I11045" t="s">
        <v>215</v>
      </c>
      <c r="J11045" t="s">
        <v>216</v>
      </c>
    </row>
    <row r="11046" spans="1:10">
      <c r="A11046" t="str">
        <f t="shared" si="172"/>
        <v>C802016AllSexNon-Maori11</v>
      </c>
      <c r="B11046">
        <v>2016</v>
      </c>
      <c r="C11046" t="s">
        <v>118</v>
      </c>
      <c r="D11046" t="s">
        <v>120</v>
      </c>
      <c r="E11046">
        <v>11</v>
      </c>
      <c r="F11046" t="s">
        <v>149</v>
      </c>
      <c r="G11046">
        <v>1</v>
      </c>
      <c r="H11046">
        <v>0.35887313799999998</v>
      </c>
      <c r="I11046" t="s">
        <v>229</v>
      </c>
      <c r="J11046" t="s">
        <v>230</v>
      </c>
    </row>
    <row r="11047" spans="1:10">
      <c r="A11047" t="str">
        <f t="shared" si="172"/>
        <v>C812016AllSexNon-Maori11</v>
      </c>
      <c r="B11047">
        <v>2016</v>
      </c>
      <c r="C11047" t="s">
        <v>118</v>
      </c>
      <c r="D11047" t="s">
        <v>120</v>
      </c>
      <c r="E11047">
        <v>11</v>
      </c>
      <c r="F11047" t="s">
        <v>149</v>
      </c>
      <c r="G11047">
        <v>6</v>
      </c>
      <c r="H11047">
        <v>2.1532388299999998</v>
      </c>
      <c r="I11047" t="s">
        <v>98</v>
      </c>
      <c r="J11047" t="s">
        <v>172</v>
      </c>
    </row>
    <row r="11048" spans="1:10">
      <c r="A11048" t="str">
        <f t="shared" si="172"/>
        <v>C82-C86, C962016AllSexNon-Maori11</v>
      </c>
      <c r="B11048">
        <v>2016</v>
      </c>
      <c r="C11048" t="s">
        <v>118</v>
      </c>
      <c r="D11048" t="s">
        <v>120</v>
      </c>
      <c r="E11048">
        <v>11</v>
      </c>
      <c r="F11048" t="s">
        <v>149</v>
      </c>
      <c r="G11048">
        <v>53</v>
      </c>
      <c r="H11048">
        <v>19.020276330000002</v>
      </c>
      <c r="I11048" t="s">
        <v>99</v>
      </c>
      <c r="J11048" t="s">
        <v>173</v>
      </c>
    </row>
    <row r="11049" spans="1:10">
      <c r="A11049" t="str">
        <f t="shared" si="172"/>
        <v>C882016AllSexNon-Maori11</v>
      </c>
      <c r="B11049">
        <v>2016</v>
      </c>
      <c r="C11049" t="s">
        <v>118</v>
      </c>
      <c r="D11049" t="s">
        <v>120</v>
      </c>
      <c r="E11049">
        <v>11</v>
      </c>
      <c r="F11049" t="s">
        <v>149</v>
      </c>
      <c r="G11049">
        <v>2</v>
      </c>
      <c r="H11049">
        <v>0.71774627700000004</v>
      </c>
      <c r="I11049" t="s">
        <v>195</v>
      </c>
      <c r="J11049" t="s">
        <v>196</v>
      </c>
    </row>
    <row r="11050" spans="1:10">
      <c r="A11050" t="str">
        <f t="shared" si="172"/>
        <v>C902016AllSexNon-Maori11</v>
      </c>
      <c r="B11050">
        <v>2016</v>
      </c>
      <c r="C11050" t="s">
        <v>118</v>
      </c>
      <c r="D11050" t="s">
        <v>120</v>
      </c>
      <c r="E11050">
        <v>11</v>
      </c>
      <c r="F11050" t="s">
        <v>149</v>
      </c>
      <c r="G11050">
        <v>15</v>
      </c>
      <c r="H11050">
        <v>5.3830970750000002</v>
      </c>
      <c r="I11050" t="s">
        <v>100</v>
      </c>
      <c r="J11050" t="s">
        <v>205</v>
      </c>
    </row>
    <row r="11051" spans="1:10">
      <c r="A11051" t="str">
        <f t="shared" si="172"/>
        <v>C91-C952016AllSexNon-Maori11</v>
      </c>
      <c r="B11051">
        <v>2016</v>
      </c>
      <c r="C11051" t="s">
        <v>118</v>
      </c>
      <c r="D11051" t="s">
        <v>120</v>
      </c>
      <c r="E11051">
        <v>11</v>
      </c>
      <c r="F11051" t="s">
        <v>149</v>
      </c>
      <c r="G11051">
        <v>35</v>
      </c>
      <c r="H11051">
        <v>12.56055984</v>
      </c>
      <c r="I11051" t="s">
        <v>101</v>
      </c>
      <c r="J11051" t="s">
        <v>174</v>
      </c>
    </row>
    <row r="11052" spans="1:10">
      <c r="A11052" t="str">
        <f t="shared" si="172"/>
        <v>D45-D472016AllSexNon-Maori11</v>
      </c>
      <c r="B11052">
        <v>2016</v>
      </c>
      <c r="C11052" t="s">
        <v>118</v>
      </c>
      <c r="D11052" t="s">
        <v>120</v>
      </c>
      <c r="E11052">
        <v>11</v>
      </c>
      <c r="F11052" t="s">
        <v>149</v>
      </c>
      <c r="G11052">
        <v>11</v>
      </c>
      <c r="H11052">
        <v>3.9476045219999998</v>
      </c>
      <c r="I11052" t="s">
        <v>140</v>
      </c>
      <c r="J11052" t="s">
        <v>181</v>
      </c>
    </row>
    <row r="11053" spans="1:10">
      <c r="A11053" t="str">
        <f t="shared" si="172"/>
        <v>C00-C142017AllSexNon-Maori11</v>
      </c>
      <c r="B11053">
        <v>2017</v>
      </c>
      <c r="C11053" t="s">
        <v>118</v>
      </c>
      <c r="D11053" t="s">
        <v>120</v>
      </c>
      <c r="E11053">
        <v>11</v>
      </c>
      <c r="F11053" t="s">
        <v>149</v>
      </c>
      <c r="G11053">
        <v>54</v>
      </c>
      <c r="H11053">
        <v>19.526306269999999</v>
      </c>
      <c r="I11053" t="s">
        <v>86</v>
      </c>
      <c r="J11053" t="s">
        <v>180</v>
      </c>
    </row>
    <row r="11054" spans="1:10">
      <c r="A11054" t="str">
        <f t="shared" si="172"/>
        <v>C152017AllSexNon-Maori11</v>
      </c>
      <c r="B11054">
        <v>2017</v>
      </c>
      <c r="C11054" t="s">
        <v>118</v>
      </c>
      <c r="D11054" t="s">
        <v>120</v>
      </c>
      <c r="E11054">
        <v>11</v>
      </c>
      <c r="F11054" t="s">
        <v>149</v>
      </c>
      <c r="G11054">
        <v>10</v>
      </c>
      <c r="H11054">
        <v>3.6159826430000002</v>
      </c>
      <c r="I11054" t="s">
        <v>87</v>
      </c>
      <c r="J11054" t="s">
        <v>217</v>
      </c>
    </row>
    <row r="11055" spans="1:10">
      <c r="A11055" t="str">
        <f t="shared" si="172"/>
        <v>C162017AllSexNon-Maori11</v>
      </c>
      <c r="B11055">
        <v>2017</v>
      </c>
      <c r="C11055" t="s">
        <v>118</v>
      </c>
      <c r="D11055" t="s">
        <v>120</v>
      </c>
      <c r="E11055">
        <v>11</v>
      </c>
      <c r="F11055" t="s">
        <v>149</v>
      </c>
      <c r="G11055">
        <v>26</v>
      </c>
      <c r="H11055">
        <v>9.4015548730000003</v>
      </c>
      <c r="I11055" t="s">
        <v>88</v>
      </c>
      <c r="J11055" t="s">
        <v>188</v>
      </c>
    </row>
    <row r="11056" spans="1:10">
      <c r="A11056" t="str">
        <f t="shared" si="172"/>
        <v>C172017AllSexNon-Maori11</v>
      </c>
      <c r="B11056">
        <v>2017</v>
      </c>
      <c r="C11056" t="s">
        <v>118</v>
      </c>
      <c r="D11056" t="s">
        <v>120</v>
      </c>
      <c r="E11056">
        <v>11</v>
      </c>
      <c r="F11056" t="s">
        <v>149</v>
      </c>
      <c r="G11056">
        <v>9</v>
      </c>
      <c r="H11056">
        <v>3.2543843790000002</v>
      </c>
      <c r="I11056" t="s">
        <v>208</v>
      </c>
      <c r="J11056" t="s">
        <v>209</v>
      </c>
    </row>
    <row r="11057" spans="1:10">
      <c r="A11057" t="str">
        <f t="shared" si="172"/>
        <v>C18-C212017AllSexNon-Maori11</v>
      </c>
      <c r="B11057">
        <v>2017</v>
      </c>
      <c r="C11057" t="s">
        <v>118</v>
      </c>
      <c r="D11057" t="s">
        <v>120</v>
      </c>
      <c r="E11057">
        <v>11</v>
      </c>
      <c r="F11057" t="s">
        <v>149</v>
      </c>
      <c r="G11057">
        <v>140</v>
      </c>
      <c r="H11057">
        <v>50.623757009999999</v>
      </c>
      <c r="I11057" t="s">
        <v>89</v>
      </c>
      <c r="J11057" t="s">
        <v>182</v>
      </c>
    </row>
    <row r="11058" spans="1:10">
      <c r="A11058" t="str">
        <f t="shared" si="172"/>
        <v>C222017AllSexNon-Maori11</v>
      </c>
      <c r="B11058">
        <v>2017</v>
      </c>
      <c r="C11058" t="s">
        <v>118</v>
      </c>
      <c r="D11058" t="s">
        <v>120</v>
      </c>
      <c r="E11058">
        <v>11</v>
      </c>
      <c r="F11058" t="s">
        <v>149</v>
      </c>
      <c r="G11058">
        <v>14</v>
      </c>
      <c r="H11058">
        <v>5.0623757009999997</v>
      </c>
      <c r="I11058" t="s">
        <v>90</v>
      </c>
      <c r="J11058" t="s">
        <v>159</v>
      </c>
    </row>
    <row r="11059" spans="1:10">
      <c r="A11059" t="str">
        <f t="shared" si="172"/>
        <v>C232017AllSexNon-Maori11</v>
      </c>
      <c r="B11059">
        <v>2017</v>
      </c>
      <c r="C11059" t="s">
        <v>118</v>
      </c>
      <c r="D11059" t="s">
        <v>120</v>
      </c>
      <c r="E11059">
        <v>11</v>
      </c>
      <c r="F11059" t="s">
        <v>149</v>
      </c>
      <c r="G11059">
        <v>1</v>
      </c>
      <c r="H11059">
        <v>0.361598264</v>
      </c>
      <c r="I11059" t="s">
        <v>227</v>
      </c>
      <c r="J11059" t="s">
        <v>228</v>
      </c>
    </row>
    <row r="11060" spans="1:10">
      <c r="A11060" t="str">
        <f t="shared" si="172"/>
        <v>C242017AllSexNon-Maori11</v>
      </c>
      <c r="B11060">
        <v>2017</v>
      </c>
      <c r="C11060" t="s">
        <v>118</v>
      </c>
      <c r="D11060" t="s">
        <v>120</v>
      </c>
      <c r="E11060">
        <v>11</v>
      </c>
      <c r="F11060" t="s">
        <v>149</v>
      </c>
      <c r="G11060">
        <v>2</v>
      </c>
      <c r="H11060">
        <v>0.72319652899999998</v>
      </c>
      <c r="I11060" t="s">
        <v>220</v>
      </c>
      <c r="J11060" t="s">
        <v>221</v>
      </c>
    </row>
    <row r="11061" spans="1:10">
      <c r="A11061" t="str">
        <f t="shared" si="172"/>
        <v>C252017AllSexNon-Maori11</v>
      </c>
      <c r="B11061">
        <v>2017</v>
      </c>
      <c r="C11061" t="s">
        <v>118</v>
      </c>
      <c r="D11061" t="s">
        <v>120</v>
      </c>
      <c r="E11061">
        <v>11</v>
      </c>
      <c r="F11061" t="s">
        <v>149</v>
      </c>
      <c r="G11061">
        <v>27</v>
      </c>
      <c r="H11061">
        <v>9.7631531369999998</v>
      </c>
      <c r="I11061" t="s">
        <v>91</v>
      </c>
      <c r="J11061" t="s">
        <v>197</v>
      </c>
    </row>
    <row r="11062" spans="1:10">
      <c r="A11062" t="str">
        <f t="shared" si="172"/>
        <v>C262017AllSexNon-Maori11</v>
      </c>
      <c r="B11062">
        <v>2017</v>
      </c>
      <c r="C11062" t="s">
        <v>118</v>
      </c>
      <c r="D11062" t="s">
        <v>120</v>
      </c>
      <c r="E11062">
        <v>11</v>
      </c>
      <c r="F11062" t="s">
        <v>149</v>
      </c>
      <c r="G11062">
        <v>5</v>
      </c>
      <c r="H11062">
        <v>1.8079913219999999</v>
      </c>
      <c r="I11062" t="s">
        <v>198</v>
      </c>
      <c r="J11062" t="s">
        <v>199</v>
      </c>
    </row>
    <row r="11063" spans="1:10">
      <c r="A11063" t="str">
        <f t="shared" si="172"/>
        <v>C302017AllSexNon-Maori11</v>
      </c>
      <c r="B11063">
        <v>2017</v>
      </c>
      <c r="C11063" t="s">
        <v>118</v>
      </c>
      <c r="D11063" t="s">
        <v>120</v>
      </c>
      <c r="E11063">
        <v>11</v>
      </c>
      <c r="F11063" t="s">
        <v>149</v>
      </c>
      <c r="G11063">
        <v>1</v>
      </c>
      <c r="H11063">
        <v>0.361598264</v>
      </c>
      <c r="I11063" t="s">
        <v>210</v>
      </c>
      <c r="J11063" t="s">
        <v>211</v>
      </c>
    </row>
    <row r="11064" spans="1:10">
      <c r="A11064" t="str">
        <f t="shared" si="172"/>
        <v>C312017AllSexNon-Maori11</v>
      </c>
      <c r="B11064">
        <v>2017</v>
      </c>
      <c r="C11064" t="s">
        <v>118</v>
      </c>
      <c r="D11064" t="s">
        <v>120</v>
      </c>
      <c r="E11064">
        <v>11</v>
      </c>
      <c r="F11064" t="s">
        <v>149</v>
      </c>
      <c r="G11064">
        <v>1</v>
      </c>
      <c r="H11064">
        <v>0.361598264</v>
      </c>
      <c r="I11064" t="s">
        <v>206</v>
      </c>
      <c r="J11064" t="s">
        <v>207</v>
      </c>
    </row>
    <row r="11065" spans="1:10">
      <c r="A11065" t="str">
        <f t="shared" si="172"/>
        <v>C322017AllSexNon-Maori11</v>
      </c>
      <c r="B11065">
        <v>2017</v>
      </c>
      <c r="C11065" t="s">
        <v>118</v>
      </c>
      <c r="D11065" t="s">
        <v>120</v>
      </c>
      <c r="E11065">
        <v>11</v>
      </c>
      <c r="F11065" t="s">
        <v>149</v>
      </c>
      <c r="G11065">
        <v>4</v>
      </c>
      <c r="H11065">
        <v>1.4463930570000001</v>
      </c>
      <c r="I11065" t="s">
        <v>189</v>
      </c>
      <c r="J11065" t="s">
        <v>190</v>
      </c>
    </row>
    <row r="11066" spans="1:10">
      <c r="A11066" t="str">
        <f t="shared" si="172"/>
        <v>C33-C342017AllSexNon-Maori11</v>
      </c>
      <c r="B11066">
        <v>2017</v>
      </c>
      <c r="C11066" t="s">
        <v>118</v>
      </c>
      <c r="D11066" t="s">
        <v>120</v>
      </c>
      <c r="E11066">
        <v>11</v>
      </c>
      <c r="F11066" t="s">
        <v>149</v>
      </c>
      <c r="G11066">
        <v>65</v>
      </c>
      <c r="H11066">
        <v>23.50388718</v>
      </c>
      <c r="I11066" t="s">
        <v>92</v>
      </c>
      <c r="J11066" t="s">
        <v>175</v>
      </c>
    </row>
    <row r="11067" spans="1:10">
      <c r="A11067" t="str">
        <f t="shared" si="172"/>
        <v>C372017AllSexNon-Maori11</v>
      </c>
      <c r="B11067">
        <v>2017</v>
      </c>
      <c r="C11067" t="s">
        <v>118</v>
      </c>
      <c r="D11067" t="s">
        <v>120</v>
      </c>
      <c r="E11067">
        <v>11</v>
      </c>
      <c r="F11067" t="s">
        <v>149</v>
      </c>
      <c r="G11067">
        <v>2</v>
      </c>
      <c r="H11067">
        <v>0.72319652899999998</v>
      </c>
      <c r="I11067" t="s">
        <v>212</v>
      </c>
      <c r="J11067" t="s">
        <v>213</v>
      </c>
    </row>
    <row r="11068" spans="1:10">
      <c r="A11068" t="str">
        <f t="shared" si="172"/>
        <v>C40-C412017AllSexNon-Maori11</v>
      </c>
      <c r="B11068">
        <v>2017</v>
      </c>
      <c r="C11068" t="s">
        <v>118</v>
      </c>
      <c r="D11068" t="s">
        <v>120</v>
      </c>
      <c r="E11068">
        <v>11</v>
      </c>
      <c r="F11068" t="s">
        <v>149</v>
      </c>
      <c r="G11068">
        <v>3</v>
      </c>
      <c r="H11068">
        <v>1.0847947929999999</v>
      </c>
      <c r="I11068" t="s">
        <v>160</v>
      </c>
      <c r="J11068" t="s">
        <v>161</v>
      </c>
    </row>
    <row r="11069" spans="1:10">
      <c r="A11069" t="str">
        <f t="shared" si="172"/>
        <v>C432017AllSexNon-Maori11</v>
      </c>
      <c r="B11069">
        <v>2017</v>
      </c>
      <c r="C11069" t="s">
        <v>118</v>
      </c>
      <c r="D11069" t="s">
        <v>120</v>
      </c>
      <c r="E11069">
        <v>11</v>
      </c>
      <c r="F11069" t="s">
        <v>149</v>
      </c>
      <c r="G11069">
        <v>183</v>
      </c>
      <c r="H11069">
        <v>66.172482369999997</v>
      </c>
      <c r="I11069" t="s">
        <v>93</v>
      </c>
      <c r="J11069" t="s">
        <v>186</v>
      </c>
    </row>
    <row r="11070" spans="1:10">
      <c r="A11070" t="str">
        <f t="shared" si="172"/>
        <v>C442017AllSexNon-Maori11</v>
      </c>
      <c r="B11070">
        <v>2017</v>
      </c>
      <c r="C11070" t="s">
        <v>118</v>
      </c>
      <c r="D11070" t="s">
        <v>120</v>
      </c>
      <c r="E11070">
        <v>11</v>
      </c>
      <c r="F11070" t="s">
        <v>149</v>
      </c>
      <c r="G11070">
        <v>4</v>
      </c>
      <c r="H11070">
        <v>1.4463930570000001</v>
      </c>
      <c r="I11070" t="s">
        <v>176</v>
      </c>
      <c r="J11070" t="s">
        <v>177</v>
      </c>
    </row>
    <row r="11071" spans="1:10">
      <c r="A11071" t="str">
        <f t="shared" si="172"/>
        <v>C452017AllSexNon-Maori11</v>
      </c>
      <c r="B11071">
        <v>2017</v>
      </c>
      <c r="C11071" t="s">
        <v>118</v>
      </c>
      <c r="D11071" t="s">
        <v>120</v>
      </c>
      <c r="E11071">
        <v>11</v>
      </c>
      <c r="F11071" t="s">
        <v>149</v>
      </c>
      <c r="G11071">
        <v>2</v>
      </c>
      <c r="H11071">
        <v>0.72319652899999998</v>
      </c>
      <c r="I11071" t="s">
        <v>218</v>
      </c>
      <c r="J11071" t="s">
        <v>219</v>
      </c>
    </row>
    <row r="11072" spans="1:10">
      <c r="A11072" t="str">
        <f t="shared" si="172"/>
        <v>C462017AllSexNon-Maori11</v>
      </c>
      <c r="B11072">
        <v>2017</v>
      </c>
      <c r="C11072" t="s">
        <v>118</v>
      </c>
      <c r="D11072" t="s">
        <v>120</v>
      </c>
      <c r="E11072">
        <v>11</v>
      </c>
      <c r="F11072" t="s">
        <v>149</v>
      </c>
      <c r="G11072">
        <v>1</v>
      </c>
      <c r="H11072">
        <v>0.361598264</v>
      </c>
      <c r="I11072" t="s">
        <v>224</v>
      </c>
      <c r="J11072" t="s">
        <v>225</v>
      </c>
    </row>
    <row r="11073" spans="1:10">
      <c r="A11073" t="str">
        <f t="shared" si="172"/>
        <v>C482017AllSexNon-Maori11</v>
      </c>
      <c r="B11073">
        <v>2017</v>
      </c>
      <c r="C11073" t="s">
        <v>118</v>
      </c>
      <c r="D11073" t="s">
        <v>120</v>
      </c>
      <c r="E11073">
        <v>11</v>
      </c>
      <c r="F11073" t="s">
        <v>149</v>
      </c>
      <c r="G11073">
        <v>1</v>
      </c>
      <c r="H11073">
        <v>0.361598264</v>
      </c>
      <c r="I11073" t="s">
        <v>200</v>
      </c>
      <c r="J11073" t="s">
        <v>201</v>
      </c>
    </row>
    <row r="11074" spans="1:10">
      <c r="A11074" t="str">
        <f t="shared" si="172"/>
        <v>C492017AllSexNon-Maori11</v>
      </c>
      <c r="B11074">
        <v>2017</v>
      </c>
      <c r="C11074" t="s">
        <v>118</v>
      </c>
      <c r="D11074" t="s">
        <v>120</v>
      </c>
      <c r="E11074">
        <v>11</v>
      </c>
      <c r="F11074" t="s">
        <v>149</v>
      </c>
      <c r="G11074">
        <v>7</v>
      </c>
      <c r="H11074">
        <v>2.5311878499999998</v>
      </c>
      <c r="I11074" t="s">
        <v>162</v>
      </c>
      <c r="J11074" t="s">
        <v>163</v>
      </c>
    </row>
    <row r="11075" spans="1:10">
      <c r="A11075" t="str">
        <f t="shared" ref="A11075:A11138" si="173">I11075&amp;B11075&amp;C11075&amp;D11075&amp;E11075</f>
        <v>C502017AllSexNon-Maori11</v>
      </c>
      <c r="B11075">
        <v>2017</v>
      </c>
      <c r="C11075" t="s">
        <v>118</v>
      </c>
      <c r="D11075" t="s">
        <v>120</v>
      </c>
      <c r="E11075">
        <v>11</v>
      </c>
      <c r="F11075" t="s">
        <v>149</v>
      </c>
      <c r="G11075">
        <v>332</v>
      </c>
      <c r="H11075">
        <v>120.0506238</v>
      </c>
      <c r="I11075" t="s">
        <v>102</v>
      </c>
      <c r="J11075" t="s">
        <v>214</v>
      </c>
    </row>
    <row r="11076" spans="1:10">
      <c r="A11076" t="str">
        <f t="shared" si="173"/>
        <v>C512017AllSexNon-Maori11</v>
      </c>
      <c r="B11076">
        <v>2017</v>
      </c>
      <c r="C11076" t="s">
        <v>118</v>
      </c>
      <c r="D11076" t="s">
        <v>120</v>
      </c>
      <c r="E11076">
        <v>11</v>
      </c>
      <c r="F11076" t="s">
        <v>149</v>
      </c>
      <c r="G11076">
        <v>1</v>
      </c>
      <c r="H11076">
        <v>0.361598264</v>
      </c>
      <c r="I11076" t="s">
        <v>106</v>
      </c>
      <c r="J11076" t="s">
        <v>238</v>
      </c>
    </row>
    <row r="11077" spans="1:10">
      <c r="A11077" t="str">
        <f t="shared" si="173"/>
        <v>C522017AllSexNon-Maori11</v>
      </c>
      <c r="B11077">
        <v>2017</v>
      </c>
      <c r="C11077" t="s">
        <v>118</v>
      </c>
      <c r="D11077" t="s">
        <v>120</v>
      </c>
      <c r="E11077">
        <v>11</v>
      </c>
      <c r="F11077" t="s">
        <v>149</v>
      </c>
      <c r="G11077">
        <v>1</v>
      </c>
      <c r="H11077">
        <v>0.361598264</v>
      </c>
      <c r="I11077" t="s">
        <v>239</v>
      </c>
      <c r="J11077" t="s">
        <v>240</v>
      </c>
    </row>
    <row r="11078" spans="1:10">
      <c r="A11078" t="str">
        <f t="shared" si="173"/>
        <v>C532017AllSexNon-Maori11</v>
      </c>
      <c r="B11078">
        <v>2017</v>
      </c>
      <c r="C11078" t="s">
        <v>118</v>
      </c>
      <c r="D11078" t="s">
        <v>120</v>
      </c>
      <c r="E11078">
        <v>11</v>
      </c>
      <c r="F11078" t="s">
        <v>149</v>
      </c>
      <c r="G11078">
        <v>11</v>
      </c>
      <c r="H11078">
        <v>3.9775809080000002</v>
      </c>
      <c r="I11078" t="s">
        <v>103</v>
      </c>
      <c r="J11078" t="s">
        <v>235</v>
      </c>
    </row>
    <row r="11079" spans="1:10">
      <c r="A11079" t="str">
        <f t="shared" si="173"/>
        <v>C54-C552017AllSexNon-Maori11</v>
      </c>
      <c r="B11079">
        <v>2017</v>
      </c>
      <c r="C11079" t="s">
        <v>118</v>
      </c>
      <c r="D11079" t="s">
        <v>120</v>
      </c>
      <c r="E11079">
        <v>11</v>
      </c>
      <c r="F11079" t="s">
        <v>149</v>
      </c>
      <c r="G11079">
        <v>47</v>
      </c>
      <c r="H11079">
        <v>16.995118420000001</v>
      </c>
      <c r="I11079" t="s">
        <v>104</v>
      </c>
      <c r="J11079" t="s">
        <v>234</v>
      </c>
    </row>
    <row r="11080" spans="1:10">
      <c r="A11080" t="str">
        <f t="shared" si="173"/>
        <v>C56-C572017AllSexNon-Maori11</v>
      </c>
      <c r="B11080">
        <v>2017</v>
      </c>
      <c r="C11080" t="s">
        <v>118</v>
      </c>
      <c r="D11080" t="s">
        <v>120</v>
      </c>
      <c r="E11080">
        <v>11</v>
      </c>
      <c r="F11080" t="s">
        <v>149</v>
      </c>
      <c r="G11080">
        <v>22</v>
      </c>
      <c r="H11080">
        <v>7.9551618150000003</v>
      </c>
      <c r="I11080" t="s">
        <v>105</v>
      </c>
      <c r="J11080" t="s">
        <v>233</v>
      </c>
    </row>
    <row r="11081" spans="1:10">
      <c r="A11081" t="str">
        <f t="shared" si="173"/>
        <v>C612017AllSexNon-Maori11</v>
      </c>
      <c r="B11081">
        <v>2017</v>
      </c>
      <c r="C11081" t="s">
        <v>118</v>
      </c>
      <c r="D11081" t="s">
        <v>120</v>
      </c>
      <c r="E11081">
        <v>11</v>
      </c>
      <c r="F11081" t="s">
        <v>149</v>
      </c>
      <c r="G11081">
        <v>141</v>
      </c>
      <c r="H11081">
        <v>50.985355269999999</v>
      </c>
      <c r="I11081" t="s">
        <v>107</v>
      </c>
      <c r="J11081" t="s">
        <v>202</v>
      </c>
    </row>
    <row r="11082" spans="1:10">
      <c r="A11082" t="str">
        <f t="shared" si="173"/>
        <v>C622017AllSexNon-Maori11</v>
      </c>
      <c r="B11082">
        <v>2017</v>
      </c>
      <c r="C11082" t="s">
        <v>118</v>
      </c>
      <c r="D11082" t="s">
        <v>120</v>
      </c>
      <c r="E11082">
        <v>11</v>
      </c>
      <c r="F11082" t="s">
        <v>149</v>
      </c>
      <c r="G11082">
        <v>6</v>
      </c>
      <c r="H11082">
        <v>2.1695895859999998</v>
      </c>
      <c r="I11082" t="s">
        <v>108</v>
      </c>
      <c r="J11082" t="s">
        <v>187</v>
      </c>
    </row>
    <row r="11083" spans="1:10">
      <c r="A11083" t="str">
        <f t="shared" si="173"/>
        <v>C64-C66, C682017AllSexNon-Maori11</v>
      </c>
      <c r="B11083">
        <v>2017</v>
      </c>
      <c r="C11083" t="s">
        <v>118</v>
      </c>
      <c r="D11083" t="s">
        <v>120</v>
      </c>
      <c r="E11083">
        <v>11</v>
      </c>
      <c r="F11083" t="s">
        <v>149</v>
      </c>
      <c r="G11083">
        <v>33</v>
      </c>
      <c r="H11083">
        <v>11.93274272</v>
      </c>
      <c r="I11083" t="s">
        <v>94</v>
      </c>
      <c r="J11083" t="s">
        <v>164</v>
      </c>
    </row>
    <row r="11084" spans="1:10">
      <c r="A11084" t="str">
        <f t="shared" si="173"/>
        <v>C672017AllSexNon-Maori11</v>
      </c>
      <c r="B11084">
        <v>2017</v>
      </c>
      <c r="C11084" t="s">
        <v>118</v>
      </c>
      <c r="D11084" t="s">
        <v>120</v>
      </c>
      <c r="E11084">
        <v>11</v>
      </c>
      <c r="F11084" t="s">
        <v>149</v>
      </c>
      <c r="G11084">
        <v>13</v>
      </c>
      <c r="H11084">
        <v>4.7007774360000001</v>
      </c>
      <c r="I11084" t="s">
        <v>95</v>
      </c>
      <c r="J11084" t="s">
        <v>226</v>
      </c>
    </row>
    <row r="11085" spans="1:10">
      <c r="A11085" t="str">
        <f t="shared" si="173"/>
        <v>C692017AllSexNon-Maori11</v>
      </c>
      <c r="B11085">
        <v>2017</v>
      </c>
      <c r="C11085" t="s">
        <v>118</v>
      </c>
      <c r="D11085" t="s">
        <v>120</v>
      </c>
      <c r="E11085">
        <v>11</v>
      </c>
      <c r="F11085" t="s">
        <v>149</v>
      </c>
      <c r="G11085">
        <v>3</v>
      </c>
      <c r="H11085">
        <v>1.0847947929999999</v>
      </c>
      <c r="I11085" t="s">
        <v>165</v>
      </c>
      <c r="J11085" t="s">
        <v>166</v>
      </c>
    </row>
    <row r="11086" spans="1:10">
      <c r="A11086" t="str">
        <f t="shared" si="173"/>
        <v>C712017AllSexNon-Maori11</v>
      </c>
      <c r="B11086">
        <v>2017</v>
      </c>
      <c r="C11086" t="s">
        <v>118</v>
      </c>
      <c r="D11086" t="s">
        <v>120</v>
      </c>
      <c r="E11086">
        <v>11</v>
      </c>
      <c r="F11086" t="s">
        <v>149</v>
      </c>
      <c r="G11086">
        <v>32</v>
      </c>
      <c r="H11086">
        <v>11.571144459999999</v>
      </c>
      <c r="I11086" t="s">
        <v>96</v>
      </c>
      <c r="J11086" t="s">
        <v>167</v>
      </c>
    </row>
    <row r="11087" spans="1:10">
      <c r="A11087" t="str">
        <f t="shared" si="173"/>
        <v>C732017AllSexNon-Maori11</v>
      </c>
      <c r="B11087">
        <v>2017</v>
      </c>
      <c r="C11087" t="s">
        <v>118</v>
      </c>
      <c r="D11087" t="s">
        <v>120</v>
      </c>
      <c r="E11087">
        <v>11</v>
      </c>
      <c r="F11087" t="s">
        <v>149</v>
      </c>
      <c r="G11087">
        <v>28</v>
      </c>
      <c r="H11087">
        <v>10.124751399999999</v>
      </c>
      <c r="I11087" t="s">
        <v>97</v>
      </c>
      <c r="J11087" t="s">
        <v>183</v>
      </c>
    </row>
    <row r="11088" spans="1:10">
      <c r="A11088" t="str">
        <f t="shared" si="173"/>
        <v>C77-C792017AllSexNon-Maori11</v>
      </c>
      <c r="B11088">
        <v>2017</v>
      </c>
      <c r="C11088" t="s">
        <v>118</v>
      </c>
      <c r="D11088" t="s">
        <v>120</v>
      </c>
      <c r="E11088">
        <v>11</v>
      </c>
      <c r="F11088" t="s">
        <v>149</v>
      </c>
      <c r="G11088">
        <v>12</v>
      </c>
      <c r="H11088">
        <v>4.3391791719999997</v>
      </c>
      <c r="I11088" t="s">
        <v>215</v>
      </c>
      <c r="J11088" t="s">
        <v>216</v>
      </c>
    </row>
    <row r="11089" spans="1:10">
      <c r="A11089" t="str">
        <f t="shared" si="173"/>
        <v>C812017AllSexNon-Maori11</v>
      </c>
      <c r="B11089">
        <v>2017</v>
      </c>
      <c r="C11089" t="s">
        <v>118</v>
      </c>
      <c r="D11089" t="s">
        <v>120</v>
      </c>
      <c r="E11089">
        <v>11</v>
      </c>
      <c r="F11089" t="s">
        <v>149</v>
      </c>
      <c r="G11089">
        <v>6</v>
      </c>
      <c r="H11089">
        <v>2.1695895859999998</v>
      </c>
      <c r="I11089" t="s">
        <v>98</v>
      </c>
      <c r="J11089" t="s">
        <v>172</v>
      </c>
    </row>
    <row r="11090" spans="1:10">
      <c r="A11090" t="str">
        <f t="shared" si="173"/>
        <v>C82-C86, C962017AllSexNon-Maori11</v>
      </c>
      <c r="B11090">
        <v>2017</v>
      </c>
      <c r="C11090" t="s">
        <v>118</v>
      </c>
      <c r="D11090" t="s">
        <v>120</v>
      </c>
      <c r="E11090">
        <v>11</v>
      </c>
      <c r="F11090" t="s">
        <v>149</v>
      </c>
      <c r="G11090">
        <v>33</v>
      </c>
      <c r="H11090">
        <v>11.93274272</v>
      </c>
      <c r="I11090" t="s">
        <v>99</v>
      </c>
      <c r="J11090" t="s">
        <v>173</v>
      </c>
    </row>
    <row r="11091" spans="1:10">
      <c r="A11091" t="str">
        <f t="shared" si="173"/>
        <v>C882017AllSexNon-Maori11</v>
      </c>
      <c r="B11091">
        <v>2017</v>
      </c>
      <c r="C11091" t="s">
        <v>118</v>
      </c>
      <c r="D11091" t="s">
        <v>120</v>
      </c>
      <c r="E11091">
        <v>11</v>
      </c>
      <c r="F11091" t="s">
        <v>149</v>
      </c>
      <c r="G11091">
        <v>5</v>
      </c>
      <c r="H11091">
        <v>1.8079913219999999</v>
      </c>
      <c r="I11091" t="s">
        <v>195</v>
      </c>
      <c r="J11091" t="s">
        <v>196</v>
      </c>
    </row>
    <row r="11092" spans="1:10">
      <c r="A11092" t="str">
        <f t="shared" si="173"/>
        <v>C902017AllSexNon-Maori11</v>
      </c>
      <c r="B11092">
        <v>2017</v>
      </c>
      <c r="C11092" t="s">
        <v>118</v>
      </c>
      <c r="D11092" t="s">
        <v>120</v>
      </c>
      <c r="E11092">
        <v>11</v>
      </c>
      <c r="F11092" t="s">
        <v>149</v>
      </c>
      <c r="G11092">
        <v>21</v>
      </c>
      <c r="H11092">
        <v>7.5935635509999999</v>
      </c>
      <c r="I11092" t="s">
        <v>100</v>
      </c>
      <c r="J11092" t="s">
        <v>205</v>
      </c>
    </row>
    <row r="11093" spans="1:10">
      <c r="A11093" t="str">
        <f t="shared" si="173"/>
        <v>C91-C952017AllSexNon-Maori11</v>
      </c>
      <c r="B11093">
        <v>2017</v>
      </c>
      <c r="C11093" t="s">
        <v>118</v>
      </c>
      <c r="D11093" t="s">
        <v>120</v>
      </c>
      <c r="E11093">
        <v>11</v>
      </c>
      <c r="F11093" t="s">
        <v>149</v>
      </c>
      <c r="G11093">
        <v>29</v>
      </c>
      <c r="H11093">
        <v>10.486349669999999</v>
      </c>
      <c r="I11093" t="s">
        <v>101</v>
      </c>
      <c r="J11093" t="s">
        <v>174</v>
      </c>
    </row>
    <row r="11094" spans="1:10">
      <c r="A11094" t="str">
        <f t="shared" si="173"/>
        <v>D45-D472017AllSexNon-Maori11</v>
      </c>
      <c r="B11094">
        <v>2017</v>
      </c>
      <c r="C11094" t="s">
        <v>118</v>
      </c>
      <c r="D11094" t="s">
        <v>120</v>
      </c>
      <c r="E11094">
        <v>11</v>
      </c>
      <c r="F11094" t="s">
        <v>149</v>
      </c>
      <c r="G11094">
        <v>12</v>
      </c>
      <c r="H11094">
        <v>4.3391791719999997</v>
      </c>
      <c r="I11094" t="s">
        <v>140</v>
      </c>
      <c r="J11094" t="s">
        <v>181</v>
      </c>
    </row>
    <row r="11095" spans="1:10">
      <c r="A11095" t="str">
        <f t="shared" si="173"/>
        <v>C00-C142015AllSexNon-Maori12</v>
      </c>
      <c r="B11095">
        <v>2015</v>
      </c>
      <c r="C11095" t="s">
        <v>118</v>
      </c>
      <c r="D11095" t="s">
        <v>120</v>
      </c>
      <c r="E11095">
        <v>12</v>
      </c>
      <c r="F11095" t="s">
        <v>150</v>
      </c>
      <c r="G11095">
        <v>61</v>
      </c>
      <c r="H11095">
        <v>23.83091769</v>
      </c>
      <c r="I11095" t="s">
        <v>86</v>
      </c>
      <c r="J11095" t="s">
        <v>180</v>
      </c>
    </row>
    <row r="11096" spans="1:10">
      <c r="A11096" t="str">
        <f t="shared" si="173"/>
        <v>C152015AllSexNon-Maori12</v>
      </c>
      <c r="B11096">
        <v>2015</v>
      </c>
      <c r="C11096" t="s">
        <v>118</v>
      </c>
      <c r="D11096" t="s">
        <v>120</v>
      </c>
      <c r="E11096">
        <v>12</v>
      </c>
      <c r="F11096" t="s">
        <v>150</v>
      </c>
      <c r="G11096">
        <v>16</v>
      </c>
      <c r="H11096">
        <v>6.2507325079999996</v>
      </c>
      <c r="I11096" t="s">
        <v>87</v>
      </c>
      <c r="J11096" t="s">
        <v>217</v>
      </c>
    </row>
    <row r="11097" spans="1:10">
      <c r="A11097" t="str">
        <f t="shared" si="173"/>
        <v>C162015AllSexNon-Maori12</v>
      </c>
      <c r="B11097">
        <v>2015</v>
      </c>
      <c r="C11097" t="s">
        <v>118</v>
      </c>
      <c r="D11097" t="s">
        <v>120</v>
      </c>
      <c r="E11097">
        <v>12</v>
      </c>
      <c r="F11097" t="s">
        <v>150</v>
      </c>
      <c r="G11097">
        <v>27</v>
      </c>
      <c r="H11097">
        <v>10.548111110000001</v>
      </c>
      <c r="I11097" t="s">
        <v>88</v>
      </c>
      <c r="J11097" t="s">
        <v>188</v>
      </c>
    </row>
    <row r="11098" spans="1:10">
      <c r="A11098" t="str">
        <f t="shared" si="173"/>
        <v>C172015AllSexNon-Maori12</v>
      </c>
      <c r="B11098">
        <v>2015</v>
      </c>
      <c r="C11098" t="s">
        <v>118</v>
      </c>
      <c r="D11098" t="s">
        <v>120</v>
      </c>
      <c r="E11098">
        <v>12</v>
      </c>
      <c r="F11098" t="s">
        <v>150</v>
      </c>
      <c r="G11098">
        <v>12</v>
      </c>
      <c r="H11098">
        <v>4.6880493809999999</v>
      </c>
      <c r="I11098" t="s">
        <v>208</v>
      </c>
      <c r="J11098" t="s">
        <v>209</v>
      </c>
    </row>
    <row r="11099" spans="1:10">
      <c r="A11099" t="str">
        <f t="shared" si="173"/>
        <v>C18-C212015AllSexNon-Maori12</v>
      </c>
      <c r="B11099">
        <v>2015</v>
      </c>
      <c r="C11099" t="s">
        <v>118</v>
      </c>
      <c r="D11099" t="s">
        <v>120</v>
      </c>
      <c r="E11099">
        <v>12</v>
      </c>
      <c r="F11099" t="s">
        <v>150</v>
      </c>
      <c r="G11099">
        <v>209</v>
      </c>
      <c r="H11099">
        <v>81.650193380000005</v>
      </c>
      <c r="I11099" t="s">
        <v>89</v>
      </c>
      <c r="J11099" t="s">
        <v>182</v>
      </c>
    </row>
    <row r="11100" spans="1:10">
      <c r="A11100" t="str">
        <f t="shared" si="173"/>
        <v>C222015AllSexNon-Maori12</v>
      </c>
      <c r="B11100">
        <v>2015</v>
      </c>
      <c r="C11100" t="s">
        <v>118</v>
      </c>
      <c r="D11100" t="s">
        <v>120</v>
      </c>
      <c r="E11100">
        <v>12</v>
      </c>
      <c r="F11100" t="s">
        <v>150</v>
      </c>
      <c r="G11100">
        <v>27</v>
      </c>
      <c r="H11100">
        <v>10.548111110000001</v>
      </c>
      <c r="I11100" t="s">
        <v>90</v>
      </c>
      <c r="J11100" t="s">
        <v>159</v>
      </c>
    </row>
    <row r="11101" spans="1:10">
      <c r="A11101" t="str">
        <f t="shared" si="173"/>
        <v>C232015AllSexNon-Maori12</v>
      </c>
      <c r="B11101">
        <v>2015</v>
      </c>
      <c r="C11101" t="s">
        <v>118</v>
      </c>
      <c r="D11101" t="s">
        <v>120</v>
      </c>
      <c r="E11101">
        <v>12</v>
      </c>
      <c r="F11101" t="s">
        <v>150</v>
      </c>
      <c r="G11101">
        <v>7</v>
      </c>
      <c r="H11101">
        <v>2.7346954719999998</v>
      </c>
      <c r="I11101" t="s">
        <v>227</v>
      </c>
      <c r="J11101" t="s">
        <v>228</v>
      </c>
    </row>
    <row r="11102" spans="1:10">
      <c r="A11102" t="str">
        <f t="shared" si="173"/>
        <v>C242015AllSexNon-Maori12</v>
      </c>
      <c r="B11102">
        <v>2015</v>
      </c>
      <c r="C11102" t="s">
        <v>118</v>
      </c>
      <c r="D11102" t="s">
        <v>120</v>
      </c>
      <c r="E11102">
        <v>12</v>
      </c>
      <c r="F11102" t="s">
        <v>150</v>
      </c>
      <c r="G11102">
        <v>6</v>
      </c>
      <c r="H11102">
        <v>2.3440246899999999</v>
      </c>
      <c r="I11102" t="s">
        <v>220</v>
      </c>
      <c r="J11102" t="s">
        <v>221</v>
      </c>
    </row>
    <row r="11103" spans="1:10">
      <c r="A11103" t="str">
        <f t="shared" si="173"/>
        <v>C252015AllSexNon-Maori12</v>
      </c>
      <c r="B11103">
        <v>2015</v>
      </c>
      <c r="C11103" t="s">
        <v>118</v>
      </c>
      <c r="D11103" t="s">
        <v>120</v>
      </c>
      <c r="E11103">
        <v>12</v>
      </c>
      <c r="F11103" t="s">
        <v>150</v>
      </c>
      <c r="G11103">
        <v>43</v>
      </c>
      <c r="H11103">
        <v>16.798843609999999</v>
      </c>
      <c r="I11103" t="s">
        <v>91</v>
      </c>
      <c r="J11103" t="s">
        <v>197</v>
      </c>
    </row>
    <row r="11104" spans="1:10">
      <c r="A11104" t="str">
        <f t="shared" si="173"/>
        <v>C262015AllSexNon-Maori12</v>
      </c>
      <c r="B11104">
        <v>2015</v>
      </c>
      <c r="C11104" t="s">
        <v>118</v>
      </c>
      <c r="D11104" t="s">
        <v>120</v>
      </c>
      <c r="E11104">
        <v>12</v>
      </c>
      <c r="F11104" t="s">
        <v>150</v>
      </c>
      <c r="G11104">
        <v>5</v>
      </c>
      <c r="H11104">
        <v>1.9533539090000001</v>
      </c>
      <c r="I11104" t="s">
        <v>198</v>
      </c>
      <c r="J11104" t="s">
        <v>199</v>
      </c>
    </row>
    <row r="11105" spans="1:10">
      <c r="A11105" t="str">
        <f t="shared" si="173"/>
        <v>C302015AllSexNon-Maori12</v>
      </c>
      <c r="B11105">
        <v>2015</v>
      </c>
      <c r="C11105" t="s">
        <v>118</v>
      </c>
      <c r="D11105" t="s">
        <v>120</v>
      </c>
      <c r="E11105">
        <v>12</v>
      </c>
      <c r="F11105" t="s">
        <v>150</v>
      </c>
      <c r="G11105">
        <v>1</v>
      </c>
      <c r="H11105">
        <v>0.39067078199999999</v>
      </c>
      <c r="I11105" t="s">
        <v>210</v>
      </c>
      <c r="J11105" t="s">
        <v>211</v>
      </c>
    </row>
    <row r="11106" spans="1:10">
      <c r="A11106" t="str">
        <f t="shared" si="173"/>
        <v>C322015AllSexNon-Maori12</v>
      </c>
      <c r="B11106">
        <v>2015</v>
      </c>
      <c r="C11106" t="s">
        <v>118</v>
      </c>
      <c r="D11106" t="s">
        <v>120</v>
      </c>
      <c r="E11106">
        <v>12</v>
      </c>
      <c r="F11106" t="s">
        <v>150</v>
      </c>
      <c r="G11106">
        <v>5</v>
      </c>
      <c r="H11106">
        <v>1.9533539090000001</v>
      </c>
      <c r="I11106" t="s">
        <v>189</v>
      </c>
      <c r="J11106" t="s">
        <v>190</v>
      </c>
    </row>
    <row r="11107" spans="1:10">
      <c r="A11107" t="str">
        <f t="shared" si="173"/>
        <v>C33-C342015AllSexNon-Maori12</v>
      </c>
      <c r="B11107">
        <v>2015</v>
      </c>
      <c r="C11107" t="s">
        <v>118</v>
      </c>
      <c r="D11107" t="s">
        <v>120</v>
      </c>
      <c r="E11107">
        <v>12</v>
      </c>
      <c r="F11107" t="s">
        <v>150</v>
      </c>
      <c r="G11107">
        <v>123</v>
      </c>
      <c r="H11107">
        <v>48.052506149999999</v>
      </c>
      <c r="I11107" t="s">
        <v>92</v>
      </c>
      <c r="J11107" t="s">
        <v>175</v>
      </c>
    </row>
    <row r="11108" spans="1:10">
      <c r="A11108" t="str">
        <f t="shared" si="173"/>
        <v>C382015AllSexNon-Maori12</v>
      </c>
      <c r="B11108">
        <v>2015</v>
      </c>
      <c r="C11108" t="s">
        <v>118</v>
      </c>
      <c r="D11108" t="s">
        <v>120</v>
      </c>
      <c r="E11108">
        <v>12</v>
      </c>
      <c r="F11108" t="s">
        <v>150</v>
      </c>
      <c r="G11108">
        <v>3</v>
      </c>
      <c r="H11108">
        <v>1.172012345</v>
      </c>
      <c r="I11108" t="s">
        <v>191</v>
      </c>
      <c r="J11108" t="s">
        <v>192</v>
      </c>
    </row>
    <row r="11109" spans="1:10">
      <c r="A11109" t="str">
        <f t="shared" si="173"/>
        <v>C432015AllSexNon-Maori12</v>
      </c>
      <c r="B11109">
        <v>2015</v>
      </c>
      <c r="C11109" t="s">
        <v>118</v>
      </c>
      <c r="D11109" t="s">
        <v>120</v>
      </c>
      <c r="E11109">
        <v>12</v>
      </c>
      <c r="F11109" t="s">
        <v>150</v>
      </c>
      <c r="G11109">
        <v>255</v>
      </c>
      <c r="H11109">
        <v>99.621049339999999</v>
      </c>
      <c r="I11109" t="s">
        <v>93</v>
      </c>
      <c r="J11109" t="s">
        <v>186</v>
      </c>
    </row>
    <row r="11110" spans="1:10">
      <c r="A11110" t="str">
        <f t="shared" si="173"/>
        <v>C442015AllSexNon-Maori12</v>
      </c>
      <c r="B11110">
        <v>2015</v>
      </c>
      <c r="C11110" t="s">
        <v>118</v>
      </c>
      <c r="D11110" t="s">
        <v>120</v>
      </c>
      <c r="E11110">
        <v>12</v>
      </c>
      <c r="F11110" t="s">
        <v>150</v>
      </c>
      <c r="G11110">
        <v>3</v>
      </c>
      <c r="H11110">
        <v>1.172012345</v>
      </c>
      <c r="I11110" t="s">
        <v>176</v>
      </c>
      <c r="J11110" t="s">
        <v>177</v>
      </c>
    </row>
    <row r="11111" spans="1:10">
      <c r="A11111" t="str">
        <f t="shared" si="173"/>
        <v>C452015AllSexNon-Maori12</v>
      </c>
      <c r="B11111">
        <v>2015</v>
      </c>
      <c r="C11111" t="s">
        <v>118</v>
      </c>
      <c r="D11111" t="s">
        <v>120</v>
      </c>
      <c r="E11111">
        <v>12</v>
      </c>
      <c r="F11111" t="s">
        <v>150</v>
      </c>
      <c r="G11111">
        <v>2</v>
      </c>
      <c r="H11111">
        <v>0.78134156300000002</v>
      </c>
      <c r="I11111" t="s">
        <v>218</v>
      </c>
      <c r="J11111" t="s">
        <v>219</v>
      </c>
    </row>
    <row r="11112" spans="1:10">
      <c r="A11112" t="str">
        <f t="shared" si="173"/>
        <v>C472015AllSexNon-Maori12</v>
      </c>
      <c r="B11112">
        <v>2015</v>
      </c>
      <c r="C11112" t="s">
        <v>118</v>
      </c>
      <c r="D11112" t="s">
        <v>120</v>
      </c>
      <c r="E11112">
        <v>12</v>
      </c>
      <c r="F11112" t="s">
        <v>150</v>
      </c>
      <c r="G11112">
        <v>1</v>
      </c>
      <c r="H11112">
        <v>0.39067078199999999</v>
      </c>
      <c r="I11112" t="s">
        <v>178</v>
      </c>
      <c r="J11112" t="s">
        <v>179</v>
      </c>
    </row>
    <row r="11113" spans="1:10">
      <c r="A11113" t="str">
        <f t="shared" si="173"/>
        <v>C482015AllSexNon-Maori12</v>
      </c>
      <c r="B11113">
        <v>2015</v>
      </c>
      <c r="C11113" t="s">
        <v>118</v>
      </c>
      <c r="D11113" t="s">
        <v>120</v>
      </c>
      <c r="E11113">
        <v>12</v>
      </c>
      <c r="F11113" t="s">
        <v>150</v>
      </c>
      <c r="G11113">
        <v>6</v>
      </c>
      <c r="H11113">
        <v>2.3440246899999999</v>
      </c>
      <c r="I11113" t="s">
        <v>200</v>
      </c>
      <c r="J11113" t="s">
        <v>201</v>
      </c>
    </row>
    <row r="11114" spans="1:10">
      <c r="A11114" t="str">
        <f t="shared" si="173"/>
        <v>C492015AllSexNon-Maori12</v>
      </c>
      <c r="B11114">
        <v>2015</v>
      </c>
      <c r="C11114" t="s">
        <v>118</v>
      </c>
      <c r="D11114" t="s">
        <v>120</v>
      </c>
      <c r="E11114">
        <v>12</v>
      </c>
      <c r="F11114" t="s">
        <v>150</v>
      </c>
      <c r="G11114">
        <v>8</v>
      </c>
      <c r="H11114">
        <v>3.1253662539999998</v>
      </c>
      <c r="I11114" t="s">
        <v>162</v>
      </c>
      <c r="J11114" t="s">
        <v>163</v>
      </c>
    </row>
    <row r="11115" spans="1:10">
      <c r="A11115" t="str">
        <f t="shared" si="173"/>
        <v>C502015AllSexNon-Maori12</v>
      </c>
      <c r="B11115">
        <v>2015</v>
      </c>
      <c r="C11115" t="s">
        <v>118</v>
      </c>
      <c r="D11115" t="s">
        <v>120</v>
      </c>
      <c r="E11115">
        <v>12</v>
      </c>
      <c r="F11115" t="s">
        <v>150</v>
      </c>
      <c r="G11115">
        <v>309</v>
      </c>
      <c r="H11115">
        <v>120.7172716</v>
      </c>
      <c r="I11115" t="s">
        <v>102</v>
      </c>
      <c r="J11115" t="s">
        <v>214</v>
      </c>
    </row>
    <row r="11116" spans="1:10">
      <c r="A11116" t="str">
        <f t="shared" si="173"/>
        <v>C512015AllSexNon-Maori12</v>
      </c>
      <c r="B11116">
        <v>2015</v>
      </c>
      <c r="C11116" t="s">
        <v>118</v>
      </c>
      <c r="D11116" t="s">
        <v>120</v>
      </c>
      <c r="E11116">
        <v>12</v>
      </c>
      <c r="F11116" t="s">
        <v>150</v>
      </c>
      <c r="G11116">
        <v>3</v>
      </c>
      <c r="H11116">
        <v>1.172012345</v>
      </c>
      <c r="I11116" t="s">
        <v>106</v>
      </c>
      <c r="J11116" t="s">
        <v>238</v>
      </c>
    </row>
    <row r="11117" spans="1:10">
      <c r="A11117" t="str">
        <f t="shared" si="173"/>
        <v>C532015AllSexNon-Maori12</v>
      </c>
      <c r="B11117">
        <v>2015</v>
      </c>
      <c r="C11117" t="s">
        <v>118</v>
      </c>
      <c r="D11117" t="s">
        <v>120</v>
      </c>
      <c r="E11117">
        <v>12</v>
      </c>
      <c r="F11117" t="s">
        <v>150</v>
      </c>
      <c r="G11117">
        <v>13</v>
      </c>
      <c r="H11117">
        <v>5.0787201629999998</v>
      </c>
      <c r="I11117" t="s">
        <v>103</v>
      </c>
      <c r="J11117" t="s">
        <v>235</v>
      </c>
    </row>
    <row r="11118" spans="1:10">
      <c r="A11118" t="str">
        <f t="shared" si="173"/>
        <v>C54-C552015AllSexNon-Maori12</v>
      </c>
      <c r="B11118">
        <v>2015</v>
      </c>
      <c r="C11118" t="s">
        <v>118</v>
      </c>
      <c r="D11118" t="s">
        <v>120</v>
      </c>
      <c r="E11118">
        <v>12</v>
      </c>
      <c r="F11118" t="s">
        <v>150</v>
      </c>
      <c r="G11118">
        <v>64</v>
      </c>
      <c r="H11118">
        <v>25.002930030000002</v>
      </c>
      <c r="I11118" t="s">
        <v>104</v>
      </c>
      <c r="J11118" t="s">
        <v>234</v>
      </c>
    </row>
    <row r="11119" spans="1:10">
      <c r="A11119" t="str">
        <f t="shared" si="173"/>
        <v>C56-C572015AllSexNon-Maori12</v>
      </c>
      <c r="B11119">
        <v>2015</v>
      </c>
      <c r="C11119" t="s">
        <v>118</v>
      </c>
      <c r="D11119" t="s">
        <v>120</v>
      </c>
      <c r="E11119">
        <v>12</v>
      </c>
      <c r="F11119" t="s">
        <v>150</v>
      </c>
      <c r="G11119">
        <v>29</v>
      </c>
      <c r="H11119">
        <v>11.32945267</v>
      </c>
      <c r="I11119" t="s">
        <v>105</v>
      </c>
      <c r="J11119" t="s">
        <v>233</v>
      </c>
    </row>
    <row r="11120" spans="1:10">
      <c r="A11120" t="str">
        <f t="shared" si="173"/>
        <v>C602015AllSexNon-Maori12</v>
      </c>
      <c r="B11120">
        <v>2015</v>
      </c>
      <c r="C11120" t="s">
        <v>118</v>
      </c>
      <c r="D11120" t="s">
        <v>120</v>
      </c>
      <c r="E11120">
        <v>12</v>
      </c>
      <c r="F11120" t="s">
        <v>150</v>
      </c>
      <c r="G11120">
        <v>2</v>
      </c>
      <c r="H11120">
        <v>0.78134156300000002</v>
      </c>
      <c r="I11120" t="s">
        <v>222</v>
      </c>
      <c r="J11120" t="s">
        <v>223</v>
      </c>
    </row>
    <row r="11121" spans="1:10">
      <c r="A11121" t="str">
        <f t="shared" si="173"/>
        <v>C612015AllSexNon-Maori12</v>
      </c>
      <c r="B11121">
        <v>2015</v>
      </c>
      <c r="C11121" t="s">
        <v>118</v>
      </c>
      <c r="D11121" t="s">
        <v>120</v>
      </c>
      <c r="E11121">
        <v>12</v>
      </c>
      <c r="F11121" t="s">
        <v>150</v>
      </c>
      <c r="G11121">
        <v>311</v>
      </c>
      <c r="H11121">
        <v>121.4986131</v>
      </c>
      <c r="I11121" t="s">
        <v>107</v>
      </c>
      <c r="J11121" t="s">
        <v>202</v>
      </c>
    </row>
    <row r="11122" spans="1:10">
      <c r="A11122" t="str">
        <f t="shared" si="173"/>
        <v>C622015AllSexNon-Maori12</v>
      </c>
      <c r="B11122">
        <v>2015</v>
      </c>
      <c r="C11122" t="s">
        <v>118</v>
      </c>
      <c r="D11122" t="s">
        <v>120</v>
      </c>
      <c r="E11122">
        <v>12</v>
      </c>
      <c r="F11122" t="s">
        <v>150</v>
      </c>
      <c r="G11122">
        <v>5</v>
      </c>
      <c r="H11122">
        <v>1.9533539090000001</v>
      </c>
      <c r="I11122" t="s">
        <v>108</v>
      </c>
      <c r="J11122" t="s">
        <v>187</v>
      </c>
    </row>
    <row r="11123" spans="1:10">
      <c r="A11123" t="str">
        <f t="shared" si="173"/>
        <v>C64-C66, C682015AllSexNon-Maori12</v>
      </c>
      <c r="B11123">
        <v>2015</v>
      </c>
      <c r="C11123" t="s">
        <v>118</v>
      </c>
      <c r="D11123" t="s">
        <v>120</v>
      </c>
      <c r="E11123">
        <v>12</v>
      </c>
      <c r="F11123" t="s">
        <v>150</v>
      </c>
      <c r="G11123">
        <v>64</v>
      </c>
      <c r="H11123">
        <v>25.002930030000002</v>
      </c>
      <c r="I11123" t="s">
        <v>94</v>
      </c>
      <c r="J11123" t="s">
        <v>164</v>
      </c>
    </row>
    <row r="11124" spans="1:10">
      <c r="A11124" t="str">
        <f t="shared" si="173"/>
        <v>C672015AllSexNon-Maori12</v>
      </c>
      <c r="B11124">
        <v>2015</v>
      </c>
      <c r="C11124" t="s">
        <v>118</v>
      </c>
      <c r="D11124" t="s">
        <v>120</v>
      </c>
      <c r="E11124">
        <v>12</v>
      </c>
      <c r="F11124" t="s">
        <v>150</v>
      </c>
      <c r="G11124">
        <v>14</v>
      </c>
      <c r="H11124">
        <v>5.4693909439999997</v>
      </c>
      <c r="I11124" t="s">
        <v>95</v>
      </c>
      <c r="J11124" t="s">
        <v>226</v>
      </c>
    </row>
    <row r="11125" spans="1:10">
      <c r="A11125" t="str">
        <f t="shared" si="173"/>
        <v>C692015AllSexNon-Maori12</v>
      </c>
      <c r="B11125">
        <v>2015</v>
      </c>
      <c r="C11125" t="s">
        <v>118</v>
      </c>
      <c r="D11125" t="s">
        <v>120</v>
      </c>
      <c r="E11125">
        <v>12</v>
      </c>
      <c r="F11125" t="s">
        <v>150</v>
      </c>
      <c r="G11125">
        <v>5</v>
      </c>
      <c r="H11125">
        <v>1.9533539090000001</v>
      </c>
      <c r="I11125" t="s">
        <v>165</v>
      </c>
      <c r="J11125" t="s">
        <v>166</v>
      </c>
    </row>
    <row r="11126" spans="1:10">
      <c r="A11126" t="str">
        <f t="shared" si="173"/>
        <v>C712015AllSexNon-Maori12</v>
      </c>
      <c r="B11126">
        <v>2015</v>
      </c>
      <c r="C11126" t="s">
        <v>118</v>
      </c>
      <c r="D11126" t="s">
        <v>120</v>
      </c>
      <c r="E11126">
        <v>12</v>
      </c>
      <c r="F11126" t="s">
        <v>150</v>
      </c>
      <c r="G11126">
        <v>33</v>
      </c>
      <c r="H11126">
        <v>12.8921358</v>
      </c>
      <c r="I11126" t="s">
        <v>96</v>
      </c>
      <c r="J11126" t="s">
        <v>167</v>
      </c>
    </row>
    <row r="11127" spans="1:10">
      <c r="A11127" t="str">
        <f t="shared" si="173"/>
        <v>C732015AllSexNon-Maori12</v>
      </c>
      <c r="B11127">
        <v>2015</v>
      </c>
      <c r="C11127" t="s">
        <v>118</v>
      </c>
      <c r="D11127" t="s">
        <v>120</v>
      </c>
      <c r="E11127">
        <v>12</v>
      </c>
      <c r="F11127" t="s">
        <v>150</v>
      </c>
      <c r="G11127">
        <v>27</v>
      </c>
      <c r="H11127">
        <v>10.548111110000001</v>
      </c>
      <c r="I11127" t="s">
        <v>97</v>
      </c>
      <c r="J11127" t="s">
        <v>183</v>
      </c>
    </row>
    <row r="11128" spans="1:10">
      <c r="A11128" t="str">
        <f t="shared" si="173"/>
        <v>C742015AllSexNon-Maori12</v>
      </c>
      <c r="B11128">
        <v>2015</v>
      </c>
      <c r="C11128" t="s">
        <v>118</v>
      </c>
      <c r="D11128" t="s">
        <v>120</v>
      </c>
      <c r="E11128">
        <v>12</v>
      </c>
      <c r="F11128" t="s">
        <v>150</v>
      </c>
      <c r="G11128">
        <v>1</v>
      </c>
      <c r="H11128">
        <v>0.39067078199999999</v>
      </c>
      <c r="I11128" t="s">
        <v>170</v>
      </c>
      <c r="J11128" t="s">
        <v>171</v>
      </c>
    </row>
    <row r="11129" spans="1:10">
      <c r="A11129" t="str">
        <f t="shared" si="173"/>
        <v>C77-C792015AllSexNon-Maori12</v>
      </c>
      <c r="B11129">
        <v>2015</v>
      </c>
      <c r="C11129" t="s">
        <v>118</v>
      </c>
      <c r="D11129" t="s">
        <v>120</v>
      </c>
      <c r="E11129">
        <v>12</v>
      </c>
      <c r="F11129" t="s">
        <v>150</v>
      </c>
      <c r="G11129">
        <v>17</v>
      </c>
      <c r="H11129">
        <v>6.6414032890000003</v>
      </c>
      <c r="I11129" t="s">
        <v>215</v>
      </c>
      <c r="J11129" t="s">
        <v>216</v>
      </c>
    </row>
    <row r="11130" spans="1:10">
      <c r="A11130" t="str">
        <f t="shared" si="173"/>
        <v>C802015AllSexNon-Maori12</v>
      </c>
      <c r="B11130">
        <v>2015</v>
      </c>
      <c r="C11130" t="s">
        <v>118</v>
      </c>
      <c r="D11130" t="s">
        <v>120</v>
      </c>
      <c r="E11130">
        <v>12</v>
      </c>
      <c r="F11130" t="s">
        <v>150</v>
      </c>
      <c r="G11130">
        <v>1</v>
      </c>
      <c r="H11130">
        <v>0.39067078199999999</v>
      </c>
      <c r="I11130" t="s">
        <v>229</v>
      </c>
      <c r="J11130" t="s">
        <v>230</v>
      </c>
    </row>
    <row r="11131" spans="1:10">
      <c r="A11131" t="str">
        <f t="shared" si="173"/>
        <v>C812015AllSexNon-Maori12</v>
      </c>
      <c r="B11131">
        <v>2015</v>
      </c>
      <c r="C11131" t="s">
        <v>118</v>
      </c>
      <c r="D11131" t="s">
        <v>120</v>
      </c>
      <c r="E11131">
        <v>12</v>
      </c>
      <c r="F11131" t="s">
        <v>150</v>
      </c>
      <c r="G11131">
        <v>5</v>
      </c>
      <c r="H11131">
        <v>1.9533539090000001</v>
      </c>
      <c r="I11131" t="s">
        <v>98</v>
      </c>
      <c r="J11131" t="s">
        <v>172</v>
      </c>
    </row>
    <row r="11132" spans="1:10">
      <c r="A11132" t="str">
        <f t="shared" si="173"/>
        <v>C82-C86, C962015AllSexNon-Maori12</v>
      </c>
      <c r="B11132">
        <v>2015</v>
      </c>
      <c r="C11132" t="s">
        <v>118</v>
      </c>
      <c r="D11132" t="s">
        <v>120</v>
      </c>
      <c r="E11132">
        <v>12</v>
      </c>
      <c r="F11132" t="s">
        <v>150</v>
      </c>
      <c r="G11132">
        <v>62</v>
      </c>
      <c r="H11132">
        <v>24.22158847</v>
      </c>
      <c r="I11132" t="s">
        <v>99</v>
      </c>
      <c r="J11132" t="s">
        <v>173</v>
      </c>
    </row>
    <row r="11133" spans="1:10">
      <c r="A11133" t="str">
        <f t="shared" si="173"/>
        <v>C882015AllSexNon-Maori12</v>
      </c>
      <c r="B11133">
        <v>2015</v>
      </c>
      <c r="C11133" t="s">
        <v>118</v>
      </c>
      <c r="D11133" t="s">
        <v>120</v>
      </c>
      <c r="E11133">
        <v>12</v>
      </c>
      <c r="F11133" t="s">
        <v>150</v>
      </c>
      <c r="G11133">
        <v>3</v>
      </c>
      <c r="H11133">
        <v>1.172012345</v>
      </c>
      <c r="I11133" t="s">
        <v>195</v>
      </c>
      <c r="J11133" t="s">
        <v>196</v>
      </c>
    </row>
    <row r="11134" spans="1:10">
      <c r="A11134" t="str">
        <f t="shared" si="173"/>
        <v>C902015AllSexNon-Maori12</v>
      </c>
      <c r="B11134">
        <v>2015</v>
      </c>
      <c r="C11134" t="s">
        <v>118</v>
      </c>
      <c r="D11134" t="s">
        <v>120</v>
      </c>
      <c r="E11134">
        <v>12</v>
      </c>
      <c r="F11134" t="s">
        <v>150</v>
      </c>
      <c r="G11134">
        <v>22</v>
      </c>
      <c r="H11134">
        <v>8.5947571979999999</v>
      </c>
      <c r="I11134" t="s">
        <v>100</v>
      </c>
      <c r="J11134" t="s">
        <v>205</v>
      </c>
    </row>
    <row r="11135" spans="1:10">
      <c r="A11135" t="str">
        <f t="shared" si="173"/>
        <v>C91-C952015AllSexNon-Maori12</v>
      </c>
      <c r="B11135">
        <v>2015</v>
      </c>
      <c r="C11135" t="s">
        <v>118</v>
      </c>
      <c r="D11135" t="s">
        <v>120</v>
      </c>
      <c r="E11135">
        <v>12</v>
      </c>
      <c r="F11135" t="s">
        <v>150</v>
      </c>
      <c r="G11135">
        <v>47</v>
      </c>
      <c r="H11135">
        <v>18.361526739999999</v>
      </c>
      <c r="I11135" t="s">
        <v>101</v>
      </c>
      <c r="J11135" t="s">
        <v>174</v>
      </c>
    </row>
    <row r="11136" spans="1:10">
      <c r="A11136" t="str">
        <f t="shared" si="173"/>
        <v>D45-D472015AllSexNon-Maori12</v>
      </c>
      <c r="B11136">
        <v>2015</v>
      </c>
      <c r="C11136" t="s">
        <v>118</v>
      </c>
      <c r="D11136" t="s">
        <v>120</v>
      </c>
      <c r="E11136">
        <v>12</v>
      </c>
      <c r="F11136" t="s">
        <v>150</v>
      </c>
      <c r="G11136">
        <v>23</v>
      </c>
      <c r="H11136">
        <v>8.9854279800000008</v>
      </c>
      <c r="I11136" t="s">
        <v>140</v>
      </c>
      <c r="J11136" t="s">
        <v>181</v>
      </c>
    </row>
    <row r="11137" spans="1:10">
      <c r="A11137" t="str">
        <f t="shared" si="173"/>
        <v>C00-C142016AllSexNon-Maori12</v>
      </c>
      <c r="B11137">
        <v>2016</v>
      </c>
      <c r="C11137" t="s">
        <v>118</v>
      </c>
      <c r="D11137" t="s">
        <v>120</v>
      </c>
      <c r="E11137">
        <v>12</v>
      </c>
      <c r="F11137" t="s">
        <v>150</v>
      </c>
      <c r="G11137">
        <v>63</v>
      </c>
      <c r="H11137">
        <v>23.946178110000002</v>
      </c>
      <c r="I11137" t="s">
        <v>86</v>
      </c>
      <c r="J11137" t="s">
        <v>180</v>
      </c>
    </row>
    <row r="11138" spans="1:10">
      <c r="A11138" t="str">
        <f t="shared" si="173"/>
        <v>C152016AllSexNon-Maori12</v>
      </c>
      <c r="B11138">
        <v>2016</v>
      </c>
      <c r="C11138" t="s">
        <v>118</v>
      </c>
      <c r="D11138" t="s">
        <v>120</v>
      </c>
      <c r="E11138">
        <v>12</v>
      </c>
      <c r="F11138" t="s">
        <v>150</v>
      </c>
      <c r="G11138">
        <v>16</v>
      </c>
      <c r="H11138">
        <v>6.0815690450000002</v>
      </c>
      <c r="I11138" t="s">
        <v>87</v>
      </c>
      <c r="J11138" t="s">
        <v>217</v>
      </c>
    </row>
    <row r="11139" spans="1:10">
      <c r="A11139" t="str">
        <f t="shared" ref="A11139:A11202" si="174">I11139&amp;B11139&amp;C11139&amp;D11139&amp;E11139</f>
        <v>C162016AllSexNon-Maori12</v>
      </c>
      <c r="B11139">
        <v>2016</v>
      </c>
      <c r="C11139" t="s">
        <v>118</v>
      </c>
      <c r="D11139" t="s">
        <v>120</v>
      </c>
      <c r="E11139">
        <v>12</v>
      </c>
      <c r="F11139" t="s">
        <v>150</v>
      </c>
      <c r="G11139">
        <v>28</v>
      </c>
      <c r="H11139">
        <v>10.642745830000001</v>
      </c>
      <c r="I11139" t="s">
        <v>88</v>
      </c>
      <c r="J11139" t="s">
        <v>188</v>
      </c>
    </row>
    <row r="11140" spans="1:10">
      <c r="A11140" t="str">
        <f t="shared" si="174"/>
        <v>C172016AllSexNon-Maori12</v>
      </c>
      <c r="B11140">
        <v>2016</v>
      </c>
      <c r="C11140" t="s">
        <v>118</v>
      </c>
      <c r="D11140" t="s">
        <v>120</v>
      </c>
      <c r="E11140">
        <v>12</v>
      </c>
      <c r="F11140" t="s">
        <v>150</v>
      </c>
      <c r="G11140">
        <v>10</v>
      </c>
      <c r="H11140">
        <v>3.8009806529999999</v>
      </c>
      <c r="I11140" t="s">
        <v>208</v>
      </c>
      <c r="J11140" t="s">
        <v>209</v>
      </c>
    </row>
    <row r="11141" spans="1:10">
      <c r="A11141" t="str">
        <f t="shared" si="174"/>
        <v>C18-C212016AllSexNon-Maori12</v>
      </c>
      <c r="B11141">
        <v>2016</v>
      </c>
      <c r="C11141" t="s">
        <v>118</v>
      </c>
      <c r="D11141" t="s">
        <v>120</v>
      </c>
      <c r="E11141">
        <v>12</v>
      </c>
      <c r="F11141" t="s">
        <v>150</v>
      </c>
      <c r="G11141">
        <v>225</v>
      </c>
      <c r="H11141">
        <v>85.522064689999993</v>
      </c>
      <c r="I11141" t="s">
        <v>89</v>
      </c>
      <c r="J11141" t="s">
        <v>182</v>
      </c>
    </row>
    <row r="11142" spans="1:10">
      <c r="A11142" t="str">
        <f t="shared" si="174"/>
        <v>C222016AllSexNon-Maori12</v>
      </c>
      <c r="B11142">
        <v>2016</v>
      </c>
      <c r="C11142" t="s">
        <v>118</v>
      </c>
      <c r="D11142" t="s">
        <v>120</v>
      </c>
      <c r="E11142">
        <v>12</v>
      </c>
      <c r="F11142" t="s">
        <v>150</v>
      </c>
      <c r="G11142">
        <v>39</v>
      </c>
      <c r="H11142">
        <v>14.823824549999999</v>
      </c>
      <c r="I11142" t="s">
        <v>90</v>
      </c>
      <c r="J11142" t="s">
        <v>159</v>
      </c>
    </row>
    <row r="11143" spans="1:10">
      <c r="A11143" t="str">
        <f t="shared" si="174"/>
        <v>C232016AllSexNon-Maori12</v>
      </c>
      <c r="B11143">
        <v>2016</v>
      </c>
      <c r="C11143" t="s">
        <v>118</v>
      </c>
      <c r="D11143" t="s">
        <v>120</v>
      </c>
      <c r="E11143">
        <v>12</v>
      </c>
      <c r="F11143" t="s">
        <v>150</v>
      </c>
      <c r="G11143">
        <v>8</v>
      </c>
      <c r="H11143">
        <v>3.040784522</v>
      </c>
      <c r="I11143" t="s">
        <v>227</v>
      </c>
      <c r="J11143" t="s">
        <v>228</v>
      </c>
    </row>
    <row r="11144" spans="1:10">
      <c r="A11144" t="str">
        <f t="shared" si="174"/>
        <v>C242016AllSexNon-Maori12</v>
      </c>
      <c r="B11144">
        <v>2016</v>
      </c>
      <c r="C11144" t="s">
        <v>118</v>
      </c>
      <c r="D11144" t="s">
        <v>120</v>
      </c>
      <c r="E11144">
        <v>12</v>
      </c>
      <c r="F11144" t="s">
        <v>150</v>
      </c>
      <c r="G11144">
        <v>3</v>
      </c>
      <c r="H11144">
        <v>1.1402941959999999</v>
      </c>
      <c r="I11144" t="s">
        <v>220</v>
      </c>
      <c r="J11144" t="s">
        <v>221</v>
      </c>
    </row>
    <row r="11145" spans="1:10">
      <c r="A11145" t="str">
        <f t="shared" si="174"/>
        <v>C252016AllSexNon-Maori12</v>
      </c>
      <c r="B11145">
        <v>2016</v>
      </c>
      <c r="C11145" t="s">
        <v>118</v>
      </c>
      <c r="D11145" t="s">
        <v>120</v>
      </c>
      <c r="E11145">
        <v>12</v>
      </c>
      <c r="F11145" t="s">
        <v>150</v>
      </c>
      <c r="G11145">
        <v>45</v>
      </c>
      <c r="H11145">
        <v>17.10441294</v>
      </c>
      <c r="I11145" t="s">
        <v>91</v>
      </c>
      <c r="J11145" t="s">
        <v>197</v>
      </c>
    </row>
    <row r="11146" spans="1:10">
      <c r="A11146" t="str">
        <f t="shared" si="174"/>
        <v>C262016AllSexNon-Maori12</v>
      </c>
      <c r="B11146">
        <v>2016</v>
      </c>
      <c r="C11146" t="s">
        <v>118</v>
      </c>
      <c r="D11146" t="s">
        <v>120</v>
      </c>
      <c r="E11146">
        <v>12</v>
      </c>
      <c r="F11146" t="s">
        <v>150</v>
      </c>
      <c r="G11146">
        <v>5</v>
      </c>
      <c r="H11146">
        <v>1.900490327</v>
      </c>
      <c r="I11146" t="s">
        <v>198</v>
      </c>
      <c r="J11146" t="s">
        <v>199</v>
      </c>
    </row>
    <row r="11147" spans="1:10">
      <c r="A11147" t="str">
        <f t="shared" si="174"/>
        <v>C302016AllSexNon-Maori12</v>
      </c>
      <c r="B11147">
        <v>2016</v>
      </c>
      <c r="C11147" t="s">
        <v>118</v>
      </c>
      <c r="D11147" t="s">
        <v>120</v>
      </c>
      <c r="E11147">
        <v>12</v>
      </c>
      <c r="F11147" t="s">
        <v>150</v>
      </c>
      <c r="G11147">
        <v>2</v>
      </c>
      <c r="H11147">
        <v>0.76019613100000005</v>
      </c>
      <c r="I11147" t="s">
        <v>210</v>
      </c>
      <c r="J11147" t="s">
        <v>211</v>
      </c>
    </row>
    <row r="11148" spans="1:10">
      <c r="A11148" t="str">
        <f t="shared" si="174"/>
        <v>C312016AllSexNon-Maori12</v>
      </c>
      <c r="B11148">
        <v>2016</v>
      </c>
      <c r="C11148" t="s">
        <v>118</v>
      </c>
      <c r="D11148" t="s">
        <v>120</v>
      </c>
      <c r="E11148">
        <v>12</v>
      </c>
      <c r="F11148" t="s">
        <v>150</v>
      </c>
      <c r="G11148">
        <v>2</v>
      </c>
      <c r="H11148">
        <v>0.76019613100000005</v>
      </c>
      <c r="I11148" t="s">
        <v>206</v>
      </c>
      <c r="J11148" t="s">
        <v>207</v>
      </c>
    </row>
    <row r="11149" spans="1:10">
      <c r="A11149" t="str">
        <f t="shared" si="174"/>
        <v>C322016AllSexNon-Maori12</v>
      </c>
      <c r="B11149">
        <v>2016</v>
      </c>
      <c r="C11149" t="s">
        <v>118</v>
      </c>
      <c r="D11149" t="s">
        <v>120</v>
      </c>
      <c r="E11149">
        <v>12</v>
      </c>
      <c r="F11149" t="s">
        <v>150</v>
      </c>
      <c r="G11149">
        <v>5</v>
      </c>
      <c r="H11149">
        <v>1.900490327</v>
      </c>
      <c r="I11149" t="s">
        <v>189</v>
      </c>
      <c r="J11149" t="s">
        <v>190</v>
      </c>
    </row>
    <row r="11150" spans="1:10">
      <c r="A11150" t="str">
        <f t="shared" si="174"/>
        <v>C33-C342016AllSexNon-Maori12</v>
      </c>
      <c r="B11150">
        <v>2016</v>
      </c>
      <c r="C11150" t="s">
        <v>118</v>
      </c>
      <c r="D11150" t="s">
        <v>120</v>
      </c>
      <c r="E11150">
        <v>12</v>
      </c>
      <c r="F11150" t="s">
        <v>150</v>
      </c>
      <c r="G11150">
        <v>128</v>
      </c>
      <c r="H11150">
        <v>48.652552360000001</v>
      </c>
      <c r="I11150" t="s">
        <v>92</v>
      </c>
      <c r="J11150" t="s">
        <v>175</v>
      </c>
    </row>
    <row r="11151" spans="1:10">
      <c r="A11151" t="str">
        <f t="shared" si="174"/>
        <v>C372016AllSexNon-Maori12</v>
      </c>
      <c r="B11151">
        <v>2016</v>
      </c>
      <c r="C11151" t="s">
        <v>118</v>
      </c>
      <c r="D11151" t="s">
        <v>120</v>
      </c>
      <c r="E11151">
        <v>12</v>
      </c>
      <c r="F11151" t="s">
        <v>150</v>
      </c>
      <c r="G11151">
        <v>3</v>
      </c>
      <c r="H11151">
        <v>1.1402941959999999</v>
      </c>
      <c r="I11151" t="s">
        <v>212</v>
      </c>
      <c r="J11151" t="s">
        <v>213</v>
      </c>
    </row>
    <row r="11152" spans="1:10">
      <c r="A11152" t="str">
        <f t="shared" si="174"/>
        <v>C40-C412016AllSexNon-Maori12</v>
      </c>
      <c r="B11152">
        <v>2016</v>
      </c>
      <c r="C11152" t="s">
        <v>118</v>
      </c>
      <c r="D11152" t="s">
        <v>120</v>
      </c>
      <c r="E11152">
        <v>12</v>
      </c>
      <c r="F11152" t="s">
        <v>150</v>
      </c>
      <c r="G11152">
        <v>3</v>
      </c>
      <c r="H11152">
        <v>1.1402941959999999</v>
      </c>
      <c r="I11152" t="s">
        <v>160</v>
      </c>
      <c r="J11152" t="s">
        <v>161</v>
      </c>
    </row>
    <row r="11153" spans="1:10">
      <c r="A11153" t="str">
        <f t="shared" si="174"/>
        <v>C432016AllSexNon-Maori12</v>
      </c>
      <c r="B11153">
        <v>2016</v>
      </c>
      <c r="C11153" t="s">
        <v>118</v>
      </c>
      <c r="D11153" t="s">
        <v>120</v>
      </c>
      <c r="E11153">
        <v>12</v>
      </c>
      <c r="F11153" t="s">
        <v>150</v>
      </c>
      <c r="G11153">
        <v>265</v>
      </c>
      <c r="H11153">
        <v>100.7259873</v>
      </c>
      <c r="I11153" t="s">
        <v>93</v>
      </c>
      <c r="J11153" t="s">
        <v>186</v>
      </c>
    </row>
    <row r="11154" spans="1:10">
      <c r="A11154" t="str">
        <f t="shared" si="174"/>
        <v>C442016AllSexNon-Maori12</v>
      </c>
      <c r="B11154">
        <v>2016</v>
      </c>
      <c r="C11154" t="s">
        <v>118</v>
      </c>
      <c r="D11154" t="s">
        <v>120</v>
      </c>
      <c r="E11154">
        <v>12</v>
      </c>
      <c r="F11154" t="s">
        <v>150</v>
      </c>
      <c r="G11154">
        <v>10</v>
      </c>
      <c r="H11154">
        <v>3.8009806529999999</v>
      </c>
      <c r="I11154" t="s">
        <v>176</v>
      </c>
      <c r="J11154" t="s">
        <v>177</v>
      </c>
    </row>
    <row r="11155" spans="1:10">
      <c r="A11155" t="str">
        <f t="shared" si="174"/>
        <v>C452016AllSexNon-Maori12</v>
      </c>
      <c r="B11155">
        <v>2016</v>
      </c>
      <c r="C11155" t="s">
        <v>118</v>
      </c>
      <c r="D11155" t="s">
        <v>120</v>
      </c>
      <c r="E11155">
        <v>12</v>
      </c>
      <c r="F11155" t="s">
        <v>150</v>
      </c>
      <c r="G11155">
        <v>4</v>
      </c>
      <c r="H11155">
        <v>1.520392261</v>
      </c>
      <c r="I11155" t="s">
        <v>218</v>
      </c>
      <c r="J11155" t="s">
        <v>219</v>
      </c>
    </row>
    <row r="11156" spans="1:10">
      <c r="A11156" t="str">
        <f t="shared" si="174"/>
        <v>C462016AllSexNon-Maori12</v>
      </c>
      <c r="B11156">
        <v>2016</v>
      </c>
      <c r="C11156" t="s">
        <v>118</v>
      </c>
      <c r="D11156" t="s">
        <v>120</v>
      </c>
      <c r="E11156">
        <v>12</v>
      </c>
      <c r="F11156" t="s">
        <v>150</v>
      </c>
      <c r="G11156">
        <v>1</v>
      </c>
      <c r="H11156">
        <v>0.38009806499999998</v>
      </c>
      <c r="I11156" t="s">
        <v>224</v>
      </c>
      <c r="J11156" t="s">
        <v>225</v>
      </c>
    </row>
    <row r="11157" spans="1:10">
      <c r="A11157" t="str">
        <f t="shared" si="174"/>
        <v>C472016AllSexNon-Maori12</v>
      </c>
      <c r="B11157">
        <v>2016</v>
      </c>
      <c r="C11157" t="s">
        <v>118</v>
      </c>
      <c r="D11157" t="s">
        <v>120</v>
      </c>
      <c r="E11157">
        <v>12</v>
      </c>
      <c r="F11157" t="s">
        <v>150</v>
      </c>
      <c r="G11157">
        <v>1</v>
      </c>
      <c r="H11157">
        <v>0.38009806499999998</v>
      </c>
      <c r="I11157" t="s">
        <v>178</v>
      </c>
      <c r="J11157" t="s">
        <v>179</v>
      </c>
    </row>
    <row r="11158" spans="1:10">
      <c r="A11158" t="str">
        <f t="shared" si="174"/>
        <v>C482016AllSexNon-Maori12</v>
      </c>
      <c r="B11158">
        <v>2016</v>
      </c>
      <c r="C11158" t="s">
        <v>118</v>
      </c>
      <c r="D11158" t="s">
        <v>120</v>
      </c>
      <c r="E11158">
        <v>12</v>
      </c>
      <c r="F11158" t="s">
        <v>150</v>
      </c>
      <c r="G11158">
        <v>2</v>
      </c>
      <c r="H11158">
        <v>0.76019613100000005</v>
      </c>
      <c r="I11158" t="s">
        <v>200</v>
      </c>
      <c r="J11158" t="s">
        <v>201</v>
      </c>
    </row>
    <row r="11159" spans="1:10">
      <c r="A11159" t="str">
        <f t="shared" si="174"/>
        <v>C492016AllSexNon-Maori12</v>
      </c>
      <c r="B11159">
        <v>2016</v>
      </c>
      <c r="C11159" t="s">
        <v>118</v>
      </c>
      <c r="D11159" t="s">
        <v>120</v>
      </c>
      <c r="E11159">
        <v>12</v>
      </c>
      <c r="F11159" t="s">
        <v>150</v>
      </c>
      <c r="G11159">
        <v>11</v>
      </c>
      <c r="H11159">
        <v>4.1810787180000002</v>
      </c>
      <c r="I11159" t="s">
        <v>162</v>
      </c>
      <c r="J11159" t="s">
        <v>163</v>
      </c>
    </row>
    <row r="11160" spans="1:10">
      <c r="A11160" t="str">
        <f t="shared" si="174"/>
        <v>C502016AllSexNon-Maori12</v>
      </c>
      <c r="B11160">
        <v>2016</v>
      </c>
      <c r="C11160" t="s">
        <v>118</v>
      </c>
      <c r="D11160" t="s">
        <v>120</v>
      </c>
      <c r="E11160">
        <v>12</v>
      </c>
      <c r="F11160" t="s">
        <v>150</v>
      </c>
      <c r="G11160">
        <v>353</v>
      </c>
      <c r="H11160">
        <v>134.17461710000001</v>
      </c>
      <c r="I11160" t="s">
        <v>102</v>
      </c>
      <c r="J11160" t="s">
        <v>214</v>
      </c>
    </row>
    <row r="11161" spans="1:10">
      <c r="A11161" t="str">
        <f t="shared" si="174"/>
        <v>C512016AllSexNon-Maori12</v>
      </c>
      <c r="B11161">
        <v>2016</v>
      </c>
      <c r="C11161" t="s">
        <v>118</v>
      </c>
      <c r="D11161" t="s">
        <v>120</v>
      </c>
      <c r="E11161">
        <v>12</v>
      </c>
      <c r="F11161" t="s">
        <v>150</v>
      </c>
      <c r="G11161">
        <v>8</v>
      </c>
      <c r="H11161">
        <v>3.040784522</v>
      </c>
      <c r="I11161" t="s">
        <v>106</v>
      </c>
      <c r="J11161" t="s">
        <v>238</v>
      </c>
    </row>
    <row r="11162" spans="1:10">
      <c r="A11162" t="str">
        <f t="shared" si="174"/>
        <v>C522016AllSexNon-Maori12</v>
      </c>
      <c r="B11162">
        <v>2016</v>
      </c>
      <c r="C11162" t="s">
        <v>118</v>
      </c>
      <c r="D11162" t="s">
        <v>120</v>
      </c>
      <c r="E11162">
        <v>12</v>
      </c>
      <c r="F11162" t="s">
        <v>150</v>
      </c>
      <c r="G11162">
        <v>1</v>
      </c>
      <c r="H11162">
        <v>0.38009806499999998</v>
      </c>
      <c r="I11162" t="s">
        <v>239</v>
      </c>
      <c r="J11162" t="s">
        <v>240</v>
      </c>
    </row>
    <row r="11163" spans="1:10">
      <c r="A11163" t="str">
        <f t="shared" si="174"/>
        <v>C532016AllSexNon-Maori12</v>
      </c>
      <c r="B11163">
        <v>2016</v>
      </c>
      <c r="C11163" t="s">
        <v>118</v>
      </c>
      <c r="D11163" t="s">
        <v>120</v>
      </c>
      <c r="E11163">
        <v>12</v>
      </c>
      <c r="F11163" t="s">
        <v>150</v>
      </c>
      <c r="G11163">
        <v>17</v>
      </c>
      <c r="H11163">
        <v>6.4616671099999996</v>
      </c>
      <c r="I11163" t="s">
        <v>103</v>
      </c>
      <c r="J11163" t="s">
        <v>235</v>
      </c>
    </row>
    <row r="11164" spans="1:10">
      <c r="A11164" t="str">
        <f t="shared" si="174"/>
        <v>C54-C552016AllSexNon-Maori12</v>
      </c>
      <c r="B11164">
        <v>2016</v>
      </c>
      <c r="C11164" t="s">
        <v>118</v>
      </c>
      <c r="D11164" t="s">
        <v>120</v>
      </c>
      <c r="E11164">
        <v>12</v>
      </c>
      <c r="F11164" t="s">
        <v>150</v>
      </c>
      <c r="G11164">
        <v>73</v>
      </c>
      <c r="H11164">
        <v>27.747158769999999</v>
      </c>
      <c r="I11164" t="s">
        <v>104</v>
      </c>
      <c r="J11164" t="s">
        <v>234</v>
      </c>
    </row>
    <row r="11165" spans="1:10">
      <c r="A11165" t="str">
        <f t="shared" si="174"/>
        <v>C56-C572016AllSexNon-Maori12</v>
      </c>
      <c r="B11165">
        <v>2016</v>
      </c>
      <c r="C11165" t="s">
        <v>118</v>
      </c>
      <c r="D11165" t="s">
        <v>120</v>
      </c>
      <c r="E11165">
        <v>12</v>
      </c>
      <c r="F11165" t="s">
        <v>150</v>
      </c>
      <c r="G11165">
        <v>38</v>
      </c>
      <c r="H11165">
        <v>14.44372648</v>
      </c>
      <c r="I11165" t="s">
        <v>105</v>
      </c>
      <c r="J11165" t="s">
        <v>233</v>
      </c>
    </row>
    <row r="11166" spans="1:10">
      <c r="A11166" t="str">
        <f t="shared" si="174"/>
        <v>C612016AllSexNon-Maori12</v>
      </c>
      <c r="B11166">
        <v>2016</v>
      </c>
      <c r="C11166" t="s">
        <v>118</v>
      </c>
      <c r="D11166" t="s">
        <v>120</v>
      </c>
      <c r="E11166">
        <v>12</v>
      </c>
      <c r="F11166" t="s">
        <v>150</v>
      </c>
      <c r="G11166">
        <v>343</v>
      </c>
      <c r="H11166">
        <v>130.37363640000001</v>
      </c>
      <c r="I11166" t="s">
        <v>107</v>
      </c>
      <c r="J11166" t="s">
        <v>202</v>
      </c>
    </row>
    <row r="11167" spans="1:10">
      <c r="A11167" t="str">
        <f t="shared" si="174"/>
        <v>C622016AllSexNon-Maori12</v>
      </c>
      <c r="B11167">
        <v>2016</v>
      </c>
      <c r="C11167" t="s">
        <v>118</v>
      </c>
      <c r="D11167" t="s">
        <v>120</v>
      </c>
      <c r="E11167">
        <v>12</v>
      </c>
      <c r="F11167" t="s">
        <v>150</v>
      </c>
      <c r="G11167">
        <v>6</v>
      </c>
      <c r="H11167">
        <v>2.2805883919999999</v>
      </c>
      <c r="I11167" t="s">
        <v>108</v>
      </c>
      <c r="J11167" t="s">
        <v>187</v>
      </c>
    </row>
    <row r="11168" spans="1:10">
      <c r="A11168" t="str">
        <f t="shared" si="174"/>
        <v>C632016AllSexNon-Maori12</v>
      </c>
      <c r="B11168">
        <v>2016</v>
      </c>
      <c r="C11168" t="s">
        <v>118</v>
      </c>
      <c r="D11168" t="s">
        <v>120</v>
      </c>
      <c r="E11168">
        <v>12</v>
      </c>
      <c r="F11168" t="s">
        <v>150</v>
      </c>
      <c r="G11168">
        <v>1</v>
      </c>
      <c r="H11168">
        <v>0.38009806499999998</v>
      </c>
      <c r="I11168" t="s">
        <v>193</v>
      </c>
      <c r="J11168" t="s">
        <v>194</v>
      </c>
    </row>
    <row r="11169" spans="1:10">
      <c r="A11169" t="str">
        <f t="shared" si="174"/>
        <v>C64-C66, C682016AllSexNon-Maori12</v>
      </c>
      <c r="B11169">
        <v>2016</v>
      </c>
      <c r="C11169" t="s">
        <v>118</v>
      </c>
      <c r="D11169" t="s">
        <v>120</v>
      </c>
      <c r="E11169">
        <v>12</v>
      </c>
      <c r="F11169" t="s">
        <v>150</v>
      </c>
      <c r="G11169">
        <v>63</v>
      </c>
      <c r="H11169">
        <v>23.946178110000002</v>
      </c>
      <c r="I11169" t="s">
        <v>94</v>
      </c>
      <c r="J11169" t="s">
        <v>164</v>
      </c>
    </row>
    <row r="11170" spans="1:10">
      <c r="A11170" t="str">
        <f t="shared" si="174"/>
        <v>C672016AllSexNon-Maori12</v>
      </c>
      <c r="B11170">
        <v>2016</v>
      </c>
      <c r="C11170" t="s">
        <v>118</v>
      </c>
      <c r="D11170" t="s">
        <v>120</v>
      </c>
      <c r="E11170">
        <v>12</v>
      </c>
      <c r="F11170" t="s">
        <v>150</v>
      </c>
      <c r="G11170">
        <v>18</v>
      </c>
      <c r="H11170">
        <v>6.8417651749999999</v>
      </c>
      <c r="I11170" t="s">
        <v>95</v>
      </c>
      <c r="J11170" t="s">
        <v>226</v>
      </c>
    </row>
    <row r="11171" spans="1:10">
      <c r="A11171" t="str">
        <f t="shared" si="174"/>
        <v>C692016AllSexNon-Maori12</v>
      </c>
      <c r="B11171">
        <v>2016</v>
      </c>
      <c r="C11171" t="s">
        <v>118</v>
      </c>
      <c r="D11171" t="s">
        <v>120</v>
      </c>
      <c r="E11171">
        <v>12</v>
      </c>
      <c r="F11171" t="s">
        <v>150</v>
      </c>
      <c r="G11171">
        <v>5</v>
      </c>
      <c r="H11171">
        <v>1.900490327</v>
      </c>
      <c r="I11171" t="s">
        <v>165</v>
      </c>
      <c r="J11171" t="s">
        <v>166</v>
      </c>
    </row>
    <row r="11172" spans="1:10">
      <c r="A11172" t="str">
        <f t="shared" si="174"/>
        <v>C702016AllSexNon-Maori12</v>
      </c>
      <c r="B11172">
        <v>2016</v>
      </c>
      <c r="C11172" t="s">
        <v>118</v>
      </c>
      <c r="D11172" t="s">
        <v>120</v>
      </c>
      <c r="E11172">
        <v>12</v>
      </c>
      <c r="F11172" t="s">
        <v>150</v>
      </c>
      <c r="G11172">
        <v>1</v>
      </c>
      <c r="H11172">
        <v>0.38009806499999998</v>
      </c>
      <c r="I11172" t="s">
        <v>203</v>
      </c>
      <c r="J11172" t="s">
        <v>204</v>
      </c>
    </row>
    <row r="11173" spans="1:10">
      <c r="A11173" t="str">
        <f t="shared" si="174"/>
        <v>C712016AllSexNon-Maori12</v>
      </c>
      <c r="B11173">
        <v>2016</v>
      </c>
      <c r="C11173" t="s">
        <v>118</v>
      </c>
      <c r="D11173" t="s">
        <v>120</v>
      </c>
      <c r="E11173">
        <v>12</v>
      </c>
      <c r="F11173" t="s">
        <v>150</v>
      </c>
      <c r="G11173">
        <v>26</v>
      </c>
      <c r="H11173">
        <v>9.882549698</v>
      </c>
      <c r="I11173" t="s">
        <v>96</v>
      </c>
      <c r="J11173" t="s">
        <v>167</v>
      </c>
    </row>
    <row r="11174" spans="1:10">
      <c r="A11174" t="str">
        <f t="shared" si="174"/>
        <v>C732016AllSexNon-Maori12</v>
      </c>
      <c r="B11174">
        <v>2016</v>
      </c>
      <c r="C11174" t="s">
        <v>118</v>
      </c>
      <c r="D11174" t="s">
        <v>120</v>
      </c>
      <c r="E11174">
        <v>12</v>
      </c>
      <c r="F11174" t="s">
        <v>150</v>
      </c>
      <c r="G11174">
        <v>24</v>
      </c>
      <c r="H11174">
        <v>9.1223535669999993</v>
      </c>
      <c r="I11174" t="s">
        <v>97</v>
      </c>
      <c r="J11174" t="s">
        <v>183</v>
      </c>
    </row>
    <row r="11175" spans="1:10">
      <c r="A11175" t="str">
        <f t="shared" si="174"/>
        <v>C742016AllSexNon-Maori12</v>
      </c>
      <c r="B11175">
        <v>2016</v>
      </c>
      <c r="C11175" t="s">
        <v>118</v>
      </c>
      <c r="D11175" t="s">
        <v>120</v>
      </c>
      <c r="E11175">
        <v>12</v>
      </c>
      <c r="F11175" t="s">
        <v>150</v>
      </c>
      <c r="G11175">
        <v>1</v>
      </c>
      <c r="H11175">
        <v>0.38009806499999998</v>
      </c>
      <c r="I11175" t="s">
        <v>170</v>
      </c>
      <c r="J11175" t="s">
        <v>171</v>
      </c>
    </row>
    <row r="11176" spans="1:10">
      <c r="A11176" t="str">
        <f t="shared" si="174"/>
        <v>C77-C792016AllSexNon-Maori12</v>
      </c>
      <c r="B11176">
        <v>2016</v>
      </c>
      <c r="C11176" t="s">
        <v>118</v>
      </c>
      <c r="D11176" t="s">
        <v>120</v>
      </c>
      <c r="E11176">
        <v>12</v>
      </c>
      <c r="F11176" t="s">
        <v>150</v>
      </c>
      <c r="G11176">
        <v>18</v>
      </c>
      <c r="H11176">
        <v>6.8417651749999999</v>
      </c>
      <c r="I11176" t="s">
        <v>215</v>
      </c>
      <c r="J11176" t="s">
        <v>216</v>
      </c>
    </row>
    <row r="11177" spans="1:10">
      <c r="A11177" t="str">
        <f t="shared" si="174"/>
        <v>C802016AllSexNon-Maori12</v>
      </c>
      <c r="B11177">
        <v>2016</v>
      </c>
      <c r="C11177" t="s">
        <v>118</v>
      </c>
      <c r="D11177" t="s">
        <v>120</v>
      </c>
      <c r="E11177">
        <v>12</v>
      </c>
      <c r="F11177" t="s">
        <v>150</v>
      </c>
      <c r="G11177">
        <v>1</v>
      </c>
      <c r="H11177">
        <v>0.38009806499999998</v>
      </c>
      <c r="I11177" t="s">
        <v>229</v>
      </c>
      <c r="J11177" t="s">
        <v>230</v>
      </c>
    </row>
    <row r="11178" spans="1:10">
      <c r="A11178" t="str">
        <f t="shared" si="174"/>
        <v>C812016AllSexNon-Maori12</v>
      </c>
      <c r="B11178">
        <v>2016</v>
      </c>
      <c r="C11178" t="s">
        <v>118</v>
      </c>
      <c r="D11178" t="s">
        <v>120</v>
      </c>
      <c r="E11178">
        <v>12</v>
      </c>
      <c r="F11178" t="s">
        <v>150</v>
      </c>
      <c r="G11178">
        <v>6</v>
      </c>
      <c r="H11178">
        <v>2.2805883919999999</v>
      </c>
      <c r="I11178" t="s">
        <v>98</v>
      </c>
      <c r="J11178" t="s">
        <v>172</v>
      </c>
    </row>
    <row r="11179" spans="1:10">
      <c r="A11179" t="str">
        <f t="shared" si="174"/>
        <v>C82-C86, C962016AllSexNon-Maori12</v>
      </c>
      <c r="B11179">
        <v>2016</v>
      </c>
      <c r="C11179" t="s">
        <v>118</v>
      </c>
      <c r="D11179" t="s">
        <v>120</v>
      </c>
      <c r="E11179">
        <v>12</v>
      </c>
      <c r="F11179" t="s">
        <v>150</v>
      </c>
      <c r="G11179">
        <v>67</v>
      </c>
      <c r="H11179">
        <v>25.46657038</v>
      </c>
      <c r="I11179" t="s">
        <v>99</v>
      </c>
      <c r="J11179" t="s">
        <v>173</v>
      </c>
    </row>
    <row r="11180" spans="1:10">
      <c r="A11180" t="str">
        <f t="shared" si="174"/>
        <v>C882016AllSexNon-Maori12</v>
      </c>
      <c r="B11180">
        <v>2016</v>
      </c>
      <c r="C11180" t="s">
        <v>118</v>
      </c>
      <c r="D11180" t="s">
        <v>120</v>
      </c>
      <c r="E11180">
        <v>12</v>
      </c>
      <c r="F11180" t="s">
        <v>150</v>
      </c>
      <c r="G11180">
        <v>10</v>
      </c>
      <c r="H11180">
        <v>3.8009806529999999</v>
      </c>
      <c r="I11180" t="s">
        <v>195</v>
      </c>
      <c r="J11180" t="s">
        <v>196</v>
      </c>
    </row>
    <row r="11181" spans="1:10">
      <c r="A11181" t="str">
        <f t="shared" si="174"/>
        <v>C902016AllSexNon-Maori12</v>
      </c>
      <c r="B11181">
        <v>2016</v>
      </c>
      <c r="C11181" t="s">
        <v>118</v>
      </c>
      <c r="D11181" t="s">
        <v>120</v>
      </c>
      <c r="E11181">
        <v>12</v>
      </c>
      <c r="F11181" t="s">
        <v>150</v>
      </c>
      <c r="G11181">
        <v>42</v>
      </c>
      <c r="H11181">
        <v>15.96411874</v>
      </c>
      <c r="I11181" t="s">
        <v>100</v>
      </c>
      <c r="J11181" t="s">
        <v>205</v>
      </c>
    </row>
    <row r="11182" spans="1:10">
      <c r="A11182" t="str">
        <f t="shared" si="174"/>
        <v>C91-C952016AllSexNon-Maori12</v>
      </c>
      <c r="B11182">
        <v>2016</v>
      </c>
      <c r="C11182" t="s">
        <v>118</v>
      </c>
      <c r="D11182" t="s">
        <v>120</v>
      </c>
      <c r="E11182">
        <v>12</v>
      </c>
      <c r="F11182" t="s">
        <v>150</v>
      </c>
      <c r="G11182">
        <v>48</v>
      </c>
      <c r="H11182">
        <v>18.244707129999998</v>
      </c>
      <c r="I11182" t="s">
        <v>101</v>
      </c>
      <c r="J11182" t="s">
        <v>174</v>
      </c>
    </row>
    <row r="11183" spans="1:10">
      <c r="A11183" t="str">
        <f t="shared" si="174"/>
        <v>D45-D472016AllSexNon-Maori12</v>
      </c>
      <c r="B11183">
        <v>2016</v>
      </c>
      <c r="C11183" t="s">
        <v>118</v>
      </c>
      <c r="D11183" t="s">
        <v>120</v>
      </c>
      <c r="E11183">
        <v>12</v>
      </c>
      <c r="F11183" t="s">
        <v>150</v>
      </c>
      <c r="G11183">
        <v>35</v>
      </c>
      <c r="H11183">
        <v>13.30343229</v>
      </c>
      <c r="I11183" t="s">
        <v>140</v>
      </c>
      <c r="J11183" t="s">
        <v>181</v>
      </c>
    </row>
    <row r="11184" spans="1:10">
      <c r="A11184" t="str">
        <f t="shared" si="174"/>
        <v>C00-C142017AllSexNon-Maori12</v>
      </c>
      <c r="B11184">
        <v>2017</v>
      </c>
      <c r="C11184" t="s">
        <v>118</v>
      </c>
      <c r="D11184" t="s">
        <v>120</v>
      </c>
      <c r="E11184">
        <v>12</v>
      </c>
      <c r="F11184" t="s">
        <v>150</v>
      </c>
      <c r="G11184">
        <v>70</v>
      </c>
      <c r="H11184">
        <v>25.928806900000001</v>
      </c>
      <c r="I11184" t="s">
        <v>86</v>
      </c>
      <c r="J11184" t="s">
        <v>180</v>
      </c>
    </row>
    <row r="11185" spans="1:10">
      <c r="A11185" t="str">
        <f t="shared" si="174"/>
        <v>C152017AllSexNon-Maori12</v>
      </c>
      <c r="B11185">
        <v>2017</v>
      </c>
      <c r="C11185" t="s">
        <v>118</v>
      </c>
      <c r="D11185" t="s">
        <v>120</v>
      </c>
      <c r="E11185">
        <v>12</v>
      </c>
      <c r="F11185" t="s">
        <v>150</v>
      </c>
      <c r="G11185">
        <v>23</v>
      </c>
      <c r="H11185">
        <v>8.5194651260000001</v>
      </c>
      <c r="I11185" t="s">
        <v>87</v>
      </c>
      <c r="J11185" t="s">
        <v>217</v>
      </c>
    </row>
    <row r="11186" spans="1:10">
      <c r="A11186" t="str">
        <f t="shared" si="174"/>
        <v>C162017AllSexNon-Maori12</v>
      </c>
      <c r="B11186">
        <v>2017</v>
      </c>
      <c r="C11186" t="s">
        <v>118</v>
      </c>
      <c r="D11186" t="s">
        <v>120</v>
      </c>
      <c r="E11186">
        <v>12</v>
      </c>
      <c r="F11186" t="s">
        <v>150</v>
      </c>
      <c r="G11186">
        <v>20</v>
      </c>
      <c r="H11186">
        <v>7.4082305440000003</v>
      </c>
      <c r="I11186" t="s">
        <v>88</v>
      </c>
      <c r="J11186" t="s">
        <v>188</v>
      </c>
    </row>
    <row r="11187" spans="1:10">
      <c r="A11187" t="str">
        <f t="shared" si="174"/>
        <v>C172017AllSexNon-Maori12</v>
      </c>
      <c r="B11187">
        <v>2017</v>
      </c>
      <c r="C11187" t="s">
        <v>118</v>
      </c>
      <c r="D11187" t="s">
        <v>120</v>
      </c>
      <c r="E11187">
        <v>12</v>
      </c>
      <c r="F11187" t="s">
        <v>150</v>
      </c>
      <c r="G11187">
        <v>11</v>
      </c>
      <c r="H11187">
        <v>4.074526799</v>
      </c>
      <c r="I11187" t="s">
        <v>208</v>
      </c>
      <c r="J11187" t="s">
        <v>209</v>
      </c>
    </row>
    <row r="11188" spans="1:10">
      <c r="A11188" t="str">
        <f t="shared" si="174"/>
        <v>C18-C212017AllSexNon-Maori12</v>
      </c>
      <c r="B11188">
        <v>2017</v>
      </c>
      <c r="C11188" t="s">
        <v>118</v>
      </c>
      <c r="D11188" t="s">
        <v>120</v>
      </c>
      <c r="E11188">
        <v>12</v>
      </c>
      <c r="F11188" t="s">
        <v>150</v>
      </c>
      <c r="G11188">
        <v>210</v>
      </c>
      <c r="H11188">
        <v>77.786420710000002</v>
      </c>
      <c r="I11188" t="s">
        <v>89</v>
      </c>
      <c r="J11188" t="s">
        <v>182</v>
      </c>
    </row>
    <row r="11189" spans="1:10">
      <c r="A11189" t="str">
        <f t="shared" si="174"/>
        <v>C222017AllSexNon-Maori12</v>
      </c>
      <c r="B11189">
        <v>2017</v>
      </c>
      <c r="C11189" t="s">
        <v>118</v>
      </c>
      <c r="D11189" t="s">
        <v>120</v>
      </c>
      <c r="E11189">
        <v>12</v>
      </c>
      <c r="F11189" t="s">
        <v>150</v>
      </c>
      <c r="G11189">
        <v>24</v>
      </c>
      <c r="H11189">
        <v>8.889876653</v>
      </c>
      <c r="I11189" t="s">
        <v>90</v>
      </c>
      <c r="J11189" t="s">
        <v>159</v>
      </c>
    </row>
    <row r="11190" spans="1:10">
      <c r="A11190" t="str">
        <f t="shared" si="174"/>
        <v>C232017AllSexNon-Maori12</v>
      </c>
      <c r="B11190">
        <v>2017</v>
      </c>
      <c r="C11190" t="s">
        <v>118</v>
      </c>
      <c r="D11190" t="s">
        <v>120</v>
      </c>
      <c r="E11190">
        <v>12</v>
      </c>
      <c r="F11190" t="s">
        <v>150</v>
      </c>
      <c r="G11190">
        <v>7</v>
      </c>
      <c r="H11190">
        <v>2.5928806899999999</v>
      </c>
      <c r="I11190" t="s">
        <v>227</v>
      </c>
      <c r="J11190" t="s">
        <v>228</v>
      </c>
    </row>
    <row r="11191" spans="1:10">
      <c r="A11191" t="str">
        <f t="shared" si="174"/>
        <v>C242017AllSexNon-Maori12</v>
      </c>
      <c r="B11191">
        <v>2017</v>
      </c>
      <c r="C11191" t="s">
        <v>118</v>
      </c>
      <c r="D11191" t="s">
        <v>120</v>
      </c>
      <c r="E11191">
        <v>12</v>
      </c>
      <c r="F11191" t="s">
        <v>150</v>
      </c>
      <c r="G11191">
        <v>3</v>
      </c>
      <c r="H11191">
        <v>1.111234582</v>
      </c>
      <c r="I11191" t="s">
        <v>220</v>
      </c>
      <c r="J11191" t="s">
        <v>221</v>
      </c>
    </row>
    <row r="11192" spans="1:10">
      <c r="A11192" t="str">
        <f t="shared" si="174"/>
        <v>C252017AllSexNon-Maori12</v>
      </c>
      <c r="B11192">
        <v>2017</v>
      </c>
      <c r="C11192" t="s">
        <v>118</v>
      </c>
      <c r="D11192" t="s">
        <v>120</v>
      </c>
      <c r="E11192">
        <v>12</v>
      </c>
      <c r="F11192" t="s">
        <v>150</v>
      </c>
      <c r="G11192">
        <v>40</v>
      </c>
      <c r="H11192">
        <v>14.816461090000001</v>
      </c>
      <c r="I11192" t="s">
        <v>91</v>
      </c>
      <c r="J11192" t="s">
        <v>197</v>
      </c>
    </row>
    <row r="11193" spans="1:10">
      <c r="A11193" t="str">
        <f t="shared" si="174"/>
        <v>C262017AllSexNon-Maori12</v>
      </c>
      <c r="B11193">
        <v>2017</v>
      </c>
      <c r="C11193" t="s">
        <v>118</v>
      </c>
      <c r="D11193" t="s">
        <v>120</v>
      </c>
      <c r="E11193">
        <v>12</v>
      </c>
      <c r="F11193" t="s">
        <v>150</v>
      </c>
      <c r="G11193">
        <v>5</v>
      </c>
      <c r="H11193">
        <v>1.8520576360000001</v>
      </c>
      <c r="I11193" t="s">
        <v>198</v>
      </c>
      <c r="J11193" t="s">
        <v>199</v>
      </c>
    </row>
    <row r="11194" spans="1:10">
      <c r="A11194" t="str">
        <f t="shared" si="174"/>
        <v>C302017AllSexNon-Maori12</v>
      </c>
      <c r="B11194">
        <v>2017</v>
      </c>
      <c r="C11194" t="s">
        <v>118</v>
      </c>
      <c r="D11194" t="s">
        <v>120</v>
      </c>
      <c r="E11194">
        <v>12</v>
      </c>
      <c r="F11194" t="s">
        <v>150</v>
      </c>
      <c r="G11194">
        <v>1</v>
      </c>
      <c r="H11194">
        <v>0.37041152700000002</v>
      </c>
      <c r="I11194" t="s">
        <v>210</v>
      </c>
      <c r="J11194" t="s">
        <v>211</v>
      </c>
    </row>
    <row r="11195" spans="1:10">
      <c r="A11195" t="str">
        <f t="shared" si="174"/>
        <v>C322017AllSexNon-Maori12</v>
      </c>
      <c r="B11195">
        <v>2017</v>
      </c>
      <c r="C11195" t="s">
        <v>118</v>
      </c>
      <c r="D11195" t="s">
        <v>120</v>
      </c>
      <c r="E11195">
        <v>12</v>
      </c>
      <c r="F11195" t="s">
        <v>150</v>
      </c>
      <c r="G11195">
        <v>8</v>
      </c>
      <c r="H11195">
        <v>2.9632922179999999</v>
      </c>
      <c r="I11195" t="s">
        <v>189</v>
      </c>
      <c r="J11195" t="s">
        <v>190</v>
      </c>
    </row>
    <row r="11196" spans="1:10">
      <c r="A11196" t="str">
        <f t="shared" si="174"/>
        <v>C33-C342017AllSexNon-Maori12</v>
      </c>
      <c r="B11196">
        <v>2017</v>
      </c>
      <c r="C11196" t="s">
        <v>118</v>
      </c>
      <c r="D11196" t="s">
        <v>120</v>
      </c>
      <c r="E11196">
        <v>12</v>
      </c>
      <c r="F11196" t="s">
        <v>150</v>
      </c>
      <c r="G11196">
        <v>118</v>
      </c>
      <c r="H11196">
        <v>43.708560210000002</v>
      </c>
      <c r="I11196" t="s">
        <v>92</v>
      </c>
      <c r="J11196" t="s">
        <v>175</v>
      </c>
    </row>
    <row r="11197" spans="1:10">
      <c r="A11197" t="str">
        <f t="shared" si="174"/>
        <v>C382017AllSexNon-Maori12</v>
      </c>
      <c r="B11197">
        <v>2017</v>
      </c>
      <c r="C11197" t="s">
        <v>118</v>
      </c>
      <c r="D11197" t="s">
        <v>120</v>
      </c>
      <c r="E11197">
        <v>12</v>
      </c>
      <c r="F11197" t="s">
        <v>150</v>
      </c>
      <c r="G11197">
        <v>2</v>
      </c>
      <c r="H11197">
        <v>0.74082305400000004</v>
      </c>
      <c r="I11197" t="s">
        <v>191</v>
      </c>
      <c r="J11197" t="s">
        <v>192</v>
      </c>
    </row>
    <row r="11198" spans="1:10">
      <c r="A11198" t="str">
        <f t="shared" si="174"/>
        <v>C40-C412017AllSexNon-Maori12</v>
      </c>
      <c r="B11198">
        <v>2017</v>
      </c>
      <c r="C11198" t="s">
        <v>118</v>
      </c>
      <c r="D11198" t="s">
        <v>120</v>
      </c>
      <c r="E11198">
        <v>12</v>
      </c>
      <c r="F11198" t="s">
        <v>150</v>
      </c>
      <c r="G11198">
        <v>1</v>
      </c>
      <c r="H11198">
        <v>0.37041152700000002</v>
      </c>
      <c r="I11198" t="s">
        <v>160</v>
      </c>
      <c r="J11198" t="s">
        <v>161</v>
      </c>
    </row>
    <row r="11199" spans="1:10">
      <c r="A11199" t="str">
        <f t="shared" si="174"/>
        <v>C432017AllSexNon-Maori12</v>
      </c>
      <c r="B11199">
        <v>2017</v>
      </c>
      <c r="C11199" t="s">
        <v>118</v>
      </c>
      <c r="D11199" t="s">
        <v>120</v>
      </c>
      <c r="E11199">
        <v>12</v>
      </c>
      <c r="F11199" t="s">
        <v>150</v>
      </c>
      <c r="G11199">
        <v>238</v>
      </c>
      <c r="H11199">
        <v>88.15794348</v>
      </c>
      <c r="I11199" t="s">
        <v>93</v>
      </c>
      <c r="J11199" t="s">
        <v>186</v>
      </c>
    </row>
    <row r="11200" spans="1:10">
      <c r="A11200" t="str">
        <f t="shared" si="174"/>
        <v>C442017AllSexNon-Maori12</v>
      </c>
      <c r="B11200">
        <v>2017</v>
      </c>
      <c r="C11200" t="s">
        <v>118</v>
      </c>
      <c r="D11200" t="s">
        <v>120</v>
      </c>
      <c r="E11200">
        <v>12</v>
      </c>
      <c r="F11200" t="s">
        <v>150</v>
      </c>
      <c r="G11200">
        <v>3</v>
      </c>
      <c r="H11200">
        <v>1.111234582</v>
      </c>
      <c r="I11200" t="s">
        <v>176</v>
      </c>
      <c r="J11200" t="s">
        <v>177</v>
      </c>
    </row>
    <row r="11201" spans="1:10">
      <c r="A11201" t="str">
        <f t="shared" si="174"/>
        <v>C452017AllSexNon-Maori12</v>
      </c>
      <c r="B11201">
        <v>2017</v>
      </c>
      <c r="C11201" t="s">
        <v>118</v>
      </c>
      <c r="D11201" t="s">
        <v>120</v>
      </c>
      <c r="E11201">
        <v>12</v>
      </c>
      <c r="F11201" t="s">
        <v>150</v>
      </c>
      <c r="G11201">
        <v>1</v>
      </c>
      <c r="H11201">
        <v>0.37041152700000002</v>
      </c>
      <c r="I11201" t="s">
        <v>218</v>
      </c>
      <c r="J11201" t="s">
        <v>219</v>
      </c>
    </row>
    <row r="11202" spans="1:10">
      <c r="A11202" t="str">
        <f t="shared" si="174"/>
        <v>C482017AllSexNon-Maori12</v>
      </c>
      <c r="B11202">
        <v>2017</v>
      </c>
      <c r="C11202" t="s">
        <v>118</v>
      </c>
      <c r="D11202" t="s">
        <v>120</v>
      </c>
      <c r="E11202">
        <v>12</v>
      </c>
      <c r="F11202" t="s">
        <v>150</v>
      </c>
      <c r="G11202">
        <v>6</v>
      </c>
      <c r="H11202">
        <v>2.222469163</v>
      </c>
      <c r="I11202" t="s">
        <v>200</v>
      </c>
      <c r="J11202" t="s">
        <v>201</v>
      </c>
    </row>
    <row r="11203" spans="1:10">
      <c r="A11203" t="str">
        <f t="shared" ref="A11203:A11266" si="175">I11203&amp;B11203&amp;C11203&amp;D11203&amp;E11203</f>
        <v>C492017AllSexNon-Maori12</v>
      </c>
      <c r="B11203">
        <v>2017</v>
      </c>
      <c r="C11203" t="s">
        <v>118</v>
      </c>
      <c r="D11203" t="s">
        <v>120</v>
      </c>
      <c r="E11203">
        <v>12</v>
      </c>
      <c r="F11203" t="s">
        <v>150</v>
      </c>
      <c r="G11203">
        <v>4</v>
      </c>
      <c r="H11203">
        <v>1.4816461089999999</v>
      </c>
      <c r="I11203" t="s">
        <v>162</v>
      </c>
      <c r="J11203" t="s">
        <v>163</v>
      </c>
    </row>
    <row r="11204" spans="1:10">
      <c r="A11204" t="str">
        <f t="shared" si="175"/>
        <v>C502017AllSexNon-Maori12</v>
      </c>
      <c r="B11204">
        <v>2017</v>
      </c>
      <c r="C11204" t="s">
        <v>118</v>
      </c>
      <c r="D11204" t="s">
        <v>120</v>
      </c>
      <c r="E11204">
        <v>12</v>
      </c>
      <c r="F11204" t="s">
        <v>150</v>
      </c>
      <c r="G11204">
        <v>335</v>
      </c>
      <c r="H11204">
        <v>124.0878616</v>
      </c>
      <c r="I11204" t="s">
        <v>102</v>
      </c>
      <c r="J11204" t="s">
        <v>214</v>
      </c>
    </row>
    <row r="11205" spans="1:10">
      <c r="A11205" t="str">
        <f t="shared" si="175"/>
        <v>C512017AllSexNon-Maori12</v>
      </c>
      <c r="B11205">
        <v>2017</v>
      </c>
      <c r="C11205" t="s">
        <v>118</v>
      </c>
      <c r="D11205" t="s">
        <v>120</v>
      </c>
      <c r="E11205">
        <v>12</v>
      </c>
      <c r="F11205" t="s">
        <v>150</v>
      </c>
      <c r="G11205">
        <v>4</v>
      </c>
      <c r="H11205">
        <v>1.4816461089999999</v>
      </c>
      <c r="I11205" t="s">
        <v>106</v>
      </c>
      <c r="J11205" t="s">
        <v>238</v>
      </c>
    </row>
    <row r="11206" spans="1:10">
      <c r="A11206" t="str">
        <f t="shared" si="175"/>
        <v>C522017AllSexNon-Maori12</v>
      </c>
      <c r="B11206">
        <v>2017</v>
      </c>
      <c r="C11206" t="s">
        <v>118</v>
      </c>
      <c r="D11206" t="s">
        <v>120</v>
      </c>
      <c r="E11206">
        <v>12</v>
      </c>
      <c r="F11206" t="s">
        <v>150</v>
      </c>
      <c r="G11206">
        <v>2</v>
      </c>
      <c r="H11206">
        <v>0.74082305400000004</v>
      </c>
      <c r="I11206" t="s">
        <v>239</v>
      </c>
      <c r="J11206" t="s">
        <v>240</v>
      </c>
    </row>
    <row r="11207" spans="1:10">
      <c r="A11207" t="str">
        <f t="shared" si="175"/>
        <v>C532017AllSexNon-Maori12</v>
      </c>
      <c r="B11207">
        <v>2017</v>
      </c>
      <c r="C11207" t="s">
        <v>118</v>
      </c>
      <c r="D11207" t="s">
        <v>120</v>
      </c>
      <c r="E11207">
        <v>12</v>
      </c>
      <c r="F11207" t="s">
        <v>150</v>
      </c>
      <c r="G11207">
        <v>10</v>
      </c>
      <c r="H11207">
        <v>3.7041152720000001</v>
      </c>
      <c r="I11207" t="s">
        <v>103</v>
      </c>
      <c r="J11207" t="s">
        <v>235</v>
      </c>
    </row>
    <row r="11208" spans="1:10">
      <c r="A11208" t="str">
        <f t="shared" si="175"/>
        <v>C54-C552017AllSexNon-Maori12</v>
      </c>
      <c r="B11208">
        <v>2017</v>
      </c>
      <c r="C11208" t="s">
        <v>118</v>
      </c>
      <c r="D11208" t="s">
        <v>120</v>
      </c>
      <c r="E11208">
        <v>12</v>
      </c>
      <c r="F11208" t="s">
        <v>150</v>
      </c>
      <c r="G11208">
        <v>92</v>
      </c>
      <c r="H11208">
        <v>34.0778605</v>
      </c>
      <c r="I11208" t="s">
        <v>104</v>
      </c>
      <c r="J11208" t="s">
        <v>234</v>
      </c>
    </row>
    <row r="11209" spans="1:10">
      <c r="A11209" t="str">
        <f t="shared" si="175"/>
        <v>C56-C572017AllSexNon-Maori12</v>
      </c>
      <c r="B11209">
        <v>2017</v>
      </c>
      <c r="C11209" t="s">
        <v>118</v>
      </c>
      <c r="D11209" t="s">
        <v>120</v>
      </c>
      <c r="E11209">
        <v>12</v>
      </c>
      <c r="F11209" t="s">
        <v>150</v>
      </c>
      <c r="G11209">
        <v>35</v>
      </c>
      <c r="H11209">
        <v>12.964403450000001</v>
      </c>
      <c r="I11209" t="s">
        <v>105</v>
      </c>
      <c r="J11209" t="s">
        <v>233</v>
      </c>
    </row>
    <row r="11210" spans="1:10">
      <c r="A11210" t="str">
        <f t="shared" si="175"/>
        <v>C602017AllSexNon-Maori12</v>
      </c>
      <c r="B11210">
        <v>2017</v>
      </c>
      <c r="C11210" t="s">
        <v>118</v>
      </c>
      <c r="D11210" t="s">
        <v>120</v>
      </c>
      <c r="E11210">
        <v>12</v>
      </c>
      <c r="F11210" t="s">
        <v>150</v>
      </c>
      <c r="G11210">
        <v>1</v>
      </c>
      <c r="H11210">
        <v>0.37041152700000002</v>
      </c>
      <c r="I11210" t="s">
        <v>222</v>
      </c>
      <c r="J11210" t="s">
        <v>223</v>
      </c>
    </row>
    <row r="11211" spans="1:10">
      <c r="A11211" t="str">
        <f t="shared" si="175"/>
        <v>C612017AllSexNon-Maori12</v>
      </c>
      <c r="B11211">
        <v>2017</v>
      </c>
      <c r="C11211" t="s">
        <v>118</v>
      </c>
      <c r="D11211" t="s">
        <v>120</v>
      </c>
      <c r="E11211">
        <v>12</v>
      </c>
      <c r="F11211" t="s">
        <v>150</v>
      </c>
      <c r="G11211">
        <v>348</v>
      </c>
      <c r="H11211">
        <v>128.9032115</v>
      </c>
      <c r="I11211" t="s">
        <v>107</v>
      </c>
      <c r="J11211" t="s">
        <v>202</v>
      </c>
    </row>
    <row r="11212" spans="1:10">
      <c r="A11212" t="str">
        <f t="shared" si="175"/>
        <v>C622017AllSexNon-Maori12</v>
      </c>
      <c r="B11212">
        <v>2017</v>
      </c>
      <c r="C11212" t="s">
        <v>118</v>
      </c>
      <c r="D11212" t="s">
        <v>120</v>
      </c>
      <c r="E11212">
        <v>12</v>
      </c>
      <c r="F11212" t="s">
        <v>150</v>
      </c>
      <c r="G11212">
        <v>6</v>
      </c>
      <c r="H11212">
        <v>2.222469163</v>
      </c>
      <c r="I11212" t="s">
        <v>108</v>
      </c>
      <c r="J11212" t="s">
        <v>187</v>
      </c>
    </row>
    <row r="11213" spans="1:10">
      <c r="A11213" t="str">
        <f t="shared" si="175"/>
        <v>C632017AllSexNon-Maori12</v>
      </c>
      <c r="B11213">
        <v>2017</v>
      </c>
      <c r="C11213" t="s">
        <v>118</v>
      </c>
      <c r="D11213" t="s">
        <v>120</v>
      </c>
      <c r="E11213">
        <v>12</v>
      </c>
      <c r="F11213" t="s">
        <v>150</v>
      </c>
      <c r="G11213">
        <v>1</v>
      </c>
      <c r="H11213">
        <v>0.37041152700000002</v>
      </c>
      <c r="I11213" t="s">
        <v>193</v>
      </c>
      <c r="J11213" t="s">
        <v>194</v>
      </c>
    </row>
    <row r="11214" spans="1:10">
      <c r="A11214" t="str">
        <f t="shared" si="175"/>
        <v>C64-C66, C682017AllSexNon-Maori12</v>
      </c>
      <c r="B11214">
        <v>2017</v>
      </c>
      <c r="C11214" t="s">
        <v>118</v>
      </c>
      <c r="D11214" t="s">
        <v>120</v>
      </c>
      <c r="E11214">
        <v>12</v>
      </c>
      <c r="F11214" t="s">
        <v>150</v>
      </c>
      <c r="G11214">
        <v>64</v>
      </c>
      <c r="H11214">
        <v>23.706337739999999</v>
      </c>
      <c r="I11214" t="s">
        <v>94</v>
      </c>
      <c r="J11214" t="s">
        <v>164</v>
      </c>
    </row>
    <row r="11215" spans="1:10">
      <c r="A11215" t="str">
        <f t="shared" si="175"/>
        <v>C672017AllSexNon-Maori12</v>
      </c>
      <c r="B11215">
        <v>2017</v>
      </c>
      <c r="C11215" t="s">
        <v>118</v>
      </c>
      <c r="D11215" t="s">
        <v>120</v>
      </c>
      <c r="E11215">
        <v>12</v>
      </c>
      <c r="F11215" t="s">
        <v>150</v>
      </c>
      <c r="G11215">
        <v>29</v>
      </c>
      <c r="H11215">
        <v>10.74193429</v>
      </c>
      <c r="I11215" t="s">
        <v>95</v>
      </c>
      <c r="J11215" t="s">
        <v>226</v>
      </c>
    </row>
    <row r="11216" spans="1:10">
      <c r="A11216" t="str">
        <f t="shared" si="175"/>
        <v>C692017AllSexNon-Maori12</v>
      </c>
      <c r="B11216">
        <v>2017</v>
      </c>
      <c r="C11216" t="s">
        <v>118</v>
      </c>
      <c r="D11216" t="s">
        <v>120</v>
      </c>
      <c r="E11216">
        <v>12</v>
      </c>
      <c r="F11216" t="s">
        <v>150</v>
      </c>
      <c r="G11216">
        <v>4</v>
      </c>
      <c r="H11216">
        <v>1.4816461089999999</v>
      </c>
      <c r="I11216" t="s">
        <v>165</v>
      </c>
      <c r="J11216" t="s">
        <v>166</v>
      </c>
    </row>
    <row r="11217" spans="1:10">
      <c r="A11217" t="str">
        <f t="shared" si="175"/>
        <v>C712017AllSexNon-Maori12</v>
      </c>
      <c r="B11217">
        <v>2017</v>
      </c>
      <c r="C11217" t="s">
        <v>118</v>
      </c>
      <c r="D11217" t="s">
        <v>120</v>
      </c>
      <c r="E11217">
        <v>12</v>
      </c>
      <c r="F11217" t="s">
        <v>150</v>
      </c>
      <c r="G11217">
        <v>27</v>
      </c>
      <c r="H11217">
        <v>10.001111229999999</v>
      </c>
      <c r="I11217" t="s">
        <v>96</v>
      </c>
      <c r="J11217" t="s">
        <v>167</v>
      </c>
    </row>
    <row r="11218" spans="1:10">
      <c r="A11218" t="str">
        <f t="shared" si="175"/>
        <v>C722017AllSexNon-Maori12</v>
      </c>
      <c r="B11218">
        <v>2017</v>
      </c>
      <c r="C11218" t="s">
        <v>118</v>
      </c>
      <c r="D11218" t="s">
        <v>120</v>
      </c>
      <c r="E11218">
        <v>12</v>
      </c>
      <c r="F11218" t="s">
        <v>150</v>
      </c>
      <c r="G11218">
        <v>1</v>
      </c>
      <c r="H11218">
        <v>0.37041152700000002</v>
      </c>
      <c r="I11218" t="s">
        <v>168</v>
      </c>
      <c r="J11218" t="s">
        <v>169</v>
      </c>
    </row>
    <row r="11219" spans="1:10">
      <c r="A11219" t="str">
        <f t="shared" si="175"/>
        <v>C732017AllSexNon-Maori12</v>
      </c>
      <c r="B11219">
        <v>2017</v>
      </c>
      <c r="C11219" t="s">
        <v>118</v>
      </c>
      <c r="D11219" t="s">
        <v>120</v>
      </c>
      <c r="E11219">
        <v>12</v>
      </c>
      <c r="F11219" t="s">
        <v>150</v>
      </c>
      <c r="G11219">
        <v>35</v>
      </c>
      <c r="H11219">
        <v>12.964403450000001</v>
      </c>
      <c r="I11219" t="s">
        <v>97</v>
      </c>
      <c r="J11219" t="s">
        <v>183</v>
      </c>
    </row>
    <row r="11220" spans="1:10">
      <c r="A11220" t="str">
        <f t="shared" si="175"/>
        <v>C77-C792017AllSexNon-Maori12</v>
      </c>
      <c r="B11220">
        <v>2017</v>
      </c>
      <c r="C11220" t="s">
        <v>118</v>
      </c>
      <c r="D11220" t="s">
        <v>120</v>
      </c>
      <c r="E11220">
        <v>12</v>
      </c>
      <c r="F11220" t="s">
        <v>150</v>
      </c>
      <c r="G11220">
        <v>16</v>
      </c>
      <c r="H11220">
        <v>5.9265844349999997</v>
      </c>
      <c r="I11220" t="s">
        <v>215</v>
      </c>
      <c r="J11220" t="s">
        <v>216</v>
      </c>
    </row>
    <row r="11221" spans="1:10">
      <c r="A11221" t="str">
        <f t="shared" si="175"/>
        <v>C802017AllSexNon-Maori12</v>
      </c>
      <c r="B11221">
        <v>2017</v>
      </c>
      <c r="C11221" t="s">
        <v>118</v>
      </c>
      <c r="D11221" t="s">
        <v>120</v>
      </c>
      <c r="E11221">
        <v>12</v>
      </c>
      <c r="F11221" t="s">
        <v>150</v>
      </c>
      <c r="G11221">
        <v>2</v>
      </c>
      <c r="H11221">
        <v>0.74082305400000004</v>
      </c>
      <c r="I11221" t="s">
        <v>229</v>
      </c>
      <c r="J11221" t="s">
        <v>230</v>
      </c>
    </row>
    <row r="11222" spans="1:10">
      <c r="A11222" t="str">
        <f t="shared" si="175"/>
        <v>C812017AllSexNon-Maori12</v>
      </c>
      <c r="B11222">
        <v>2017</v>
      </c>
      <c r="C11222" t="s">
        <v>118</v>
      </c>
      <c r="D11222" t="s">
        <v>120</v>
      </c>
      <c r="E11222">
        <v>12</v>
      </c>
      <c r="F11222" t="s">
        <v>150</v>
      </c>
      <c r="G11222">
        <v>10</v>
      </c>
      <c r="H11222">
        <v>3.7041152720000001</v>
      </c>
      <c r="I11222" t="s">
        <v>98</v>
      </c>
      <c r="J11222" t="s">
        <v>172</v>
      </c>
    </row>
    <row r="11223" spans="1:10">
      <c r="A11223" t="str">
        <f t="shared" si="175"/>
        <v>C82-C86, C962017AllSexNon-Maori12</v>
      </c>
      <c r="B11223">
        <v>2017</v>
      </c>
      <c r="C11223" t="s">
        <v>118</v>
      </c>
      <c r="D11223" t="s">
        <v>120</v>
      </c>
      <c r="E11223">
        <v>12</v>
      </c>
      <c r="F11223" t="s">
        <v>150</v>
      </c>
      <c r="G11223">
        <v>71</v>
      </c>
      <c r="H11223">
        <v>26.29921843</v>
      </c>
      <c r="I11223" t="s">
        <v>99</v>
      </c>
      <c r="J11223" t="s">
        <v>173</v>
      </c>
    </row>
    <row r="11224" spans="1:10">
      <c r="A11224" t="str">
        <f t="shared" si="175"/>
        <v>C882017AllSexNon-Maori12</v>
      </c>
      <c r="B11224">
        <v>2017</v>
      </c>
      <c r="C11224" t="s">
        <v>118</v>
      </c>
      <c r="D11224" t="s">
        <v>120</v>
      </c>
      <c r="E11224">
        <v>12</v>
      </c>
      <c r="F11224" t="s">
        <v>150</v>
      </c>
      <c r="G11224">
        <v>8</v>
      </c>
      <c r="H11224">
        <v>2.9632922179999999</v>
      </c>
      <c r="I11224" t="s">
        <v>195</v>
      </c>
      <c r="J11224" t="s">
        <v>196</v>
      </c>
    </row>
    <row r="11225" spans="1:10">
      <c r="A11225" t="str">
        <f t="shared" si="175"/>
        <v>C902017AllSexNon-Maori12</v>
      </c>
      <c r="B11225">
        <v>2017</v>
      </c>
      <c r="C11225" t="s">
        <v>118</v>
      </c>
      <c r="D11225" t="s">
        <v>120</v>
      </c>
      <c r="E11225">
        <v>12</v>
      </c>
      <c r="F11225" t="s">
        <v>150</v>
      </c>
      <c r="G11225">
        <v>23</v>
      </c>
      <c r="H11225">
        <v>8.5194651260000001</v>
      </c>
      <c r="I11225" t="s">
        <v>100</v>
      </c>
      <c r="J11225" t="s">
        <v>205</v>
      </c>
    </row>
    <row r="11226" spans="1:10">
      <c r="A11226" t="str">
        <f t="shared" si="175"/>
        <v>C91-C952017AllSexNon-Maori12</v>
      </c>
      <c r="B11226">
        <v>2017</v>
      </c>
      <c r="C11226" t="s">
        <v>118</v>
      </c>
      <c r="D11226" t="s">
        <v>120</v>
      </c>
      <c r="E11226">
        <v>12</v>
      </c>
      <c r="F11226" t="s">
        <v>150</v>
      </c>
      <c r="G11226">
        <v>46</v>
      </c>
      <c r="H11226">
        <v>17.03893025</v>
      </c>
      <c r="I11226" t="s">
        <v>101</v>
      </c>
      <c r="J11226" t="s">
        <v>174</v>
      </c>
    </row>
    <row r="11227" spans="1:10">
      <c r="A11227" t="str">
        <f t="shared" si="175"/>
        <v>D45-D472017AllSexNon-Maori12</v>
      </c>
      <c r="B11227">
        <v>2017</v>
      </c>
      <c r="C11227" t="s">
        <v>118</v>
      </c>
      <c r="D11227" t="s">
        <v>120</v>
      </c>
      <c r="E11227">
        <v>12</v>
      </c>
      <c r="F11227" t="s">
        <v>150</v>
      </c>
      <c r="G11227">
        <v>15</v>
      </c>
      <c r="H11227">
        <v>5.5561729079999997</v>
      </c>
      <c r="I11227" t="s">
        <v>140</v>
      </c>
      <c r="J11227" t="s">
        <v>181</v>
      </c>
    </row>
    <row r="11228" spans="1:10">
      <c r="A11228" t="str">
        <f t="shared" si="175"/>
        <v>C00-C142015AllSexNon-Maori13</v>
      </c>
      <c r="B11228">
        <v>2015</v>
      </c>
      <c r="C11228" t="s">
        <v>118</v>
      </c>
      <c r="D11228" t="s">
        <v>120</v>
      </c>
      <c r="E11228">
        <v>13</v>
      </c>
      <c r="F11228" t="s">
        <v>151</v>
      </c>
      <c r="G11228">
        <v>74</v>
      </c>
      <c r="H11228">
        <v>32.623550680000001</v>
      </c>
      <c r="I11228" t="s">
        <v>86</v>
      </c>
      <c r="J11228" t="s">
        <v>180</v>
      </c>
    </row>
    <row r="11229" spans="1:10">
      <c r="A11229" t="str">
        <f t="shared" si="175"/>
        <v>C152015AllSexNon-Maori13</v>
      </c>
      <c r="B11229">
        <v>2015</v>
      </c>
      <c r="C11229" t="s">
        <v>118</v>
      </c>
      <c r="D11229" t="s">
        <v>120</v>
      </c>
      <c r="E11229">
        <v>13</v>
      </c>
      <c r="F11229" t="s">
        <v>151</v>
      </c>
      <c r="G11229">
        <v>34</v>
      </c>
      <c r="H11229">
        <v>14.98919896</v>
      </c>
      <c r="I11229" t="s">
        <v>87</v>
      </c>
      <c r="J11229" t="s">
        <v>217</v>
      </c>
    </row>
    <row r="11230" spans="1:10">
      <c r="A11230" t="str">
        <f t="shared" si="175"/>
        <v>C162015AllSexNon-Maori13</v>
      </c>
      <c r="B11230">
        <v>2015</v>
      </c>
      <c r="C11230" t="s">
        <v>118</v>
      </c>
      <c r="D11230" t="s">
        <v>120</v>
      </c>
      <c r="E11230">
        <v>13</v>
      </c>
      <c r="F11230" t="s">
        <v>151</v>
      </c>
      <c r="G11230">
        <v>50</v>
      </c>
      <c r="H11230">
        <v>22.042939650000001</v>
      </c>
      <c r="I11230" t="s">
        <v>88</v>
      </c>
      <c r="J11230" t="s">
        <v>188</v>
      </c>
    </row>
    <row r="11231" spans="1:10">
      <c r="A11231" t="str">
        <f t="shared" si="175"/>
        <v>C172015AllSexNon-Maori13</v>
      </c>
      <c r="B11231">
        <v>2015</v>
      </c>
      <c r="C11231" t="s">
        <v>118</v>
      </c>
      <c r="D11231" t="s">
        <v>120</v>
      </c>
      <c r="E11231">
        <v>13</v>
      </c>
      <c r="F11231" t="s">
        <v>151</v>
      </c>
      <c r="G11231">
        <v>11</v>
      </c>
      <c r="H11231">
        <v>4.8494467219999997</v>
      </c>
      <c r="I11231" t="s">
        <v>208</v>
      </c>
      <c r="J11231" t="s">
        <v>209</v>
      </c>
    </row>
    <row r="11232" spans="1:10">
      <c r="A11232" t="str">
        <f t="shared" si="175"/>
        <v>C18-C212015AllSexNon-Maori13</v>
      </c>
      <c r="B11232">
        <v>2015</v>
      </c>
      <c r="C11232" t="s">
        <v>118</v>
      </c>
      <c r="D11232" t="s">
        <v>120</v>
      </c>
      <c r="E11232">
        <v>13</v>
      </c>
      <c r="F11232" t="s">
        <v>151</v>
      </c>
      <c r="G11232">
        <v>243</v>
      </c>
      <c r="H11232">
        <v>107.1286867</v>
      </c>
      <c r="I11232" t="s">
        <v>89</v>
      </c>
      <c r="J11232" t="s">
        <v>182</v>
      </c>
    </row>
    <row r="11233" spans="1:10">
      <c r="A11233" t="str">
        <f t="shared" si="175"/>
        <v>C222015AllSexNon-Maori13</v>
      </c>
      <c r="B11233">
        <v>2015</v>
      </c>
      <c r="C11233" t="s">
        <v>118</v>
      </c>
      <c r="D11233" t="s">
        <v>120</v>
      </c>
      <c r="E11233">
        <v>13</v>
      </c>
      <c r="F11233" t="s">
        <v>151</v>
      </c>
      <c r="G11233">
        <v>39</v>
      </c>
      <c r="H11233">
        <v>17.193492920000001</v>
      </c>
      <c r="I11233" t="s">
        <v>90</v>
      </c>
      <c r="J11233" t="s">
        <v>159</v>
      </c>
    </row>
    <row r="11234" spans="1:10">
      <c r="A11234" t="str">
        <f t="shared" si="175"/>
        <v>C232015AllSexNon-Maori13</v>
      </c>
      <c r="B11234">
        <v>2015</v>
      </c>
      <c r="C11234" t="s">
        <v>118</v>
      </c>
      <c r="D11234" t="s">
        <v>120</v>
      </c>
      <c r="E11234">
        <v>13</v>
      </c>
      <c r="F11234" t="s">
        <v>151</v>
      </c>
      <c r="G11234">
        <v>3</v>
      </c>
      <c r="H11234">
        <v>1.322576379</v>
      </c>
      <c r="I11234" t="s">
        <v>227</v>
      </c>
      <c r="J11234" t="s">
        <v>228</v>
      </c>
    </row>
    <row r="11235" spans="1:10">
      <c r="A11235" t="str">
        <f t="shared" si="175"/>
        <v>C242015AllSexNon-Maori13</v>
      </c>
      <c r="B11235">
        <v>2015</v>
      </c>
      <c r="C11235" t="s">
        <v>118</v>
      </c>
      <c r="D11235" t="s">
        <v>120</v>
      </c>
      <c r="E11235">
        <v>13</v>
      </c>
      <c r="F11235" t="s">
        <v>151</v>
      </c>
      <c r="G11235">
        <v>7</v>
      </c>
      <c r="H11235">
        <v>3.0860115509999999</v>
      </c>
      <c r="I11235" t="s">
        <v>220</v>
      </c>
      <c r="J11235" t="s">
        <v>221</v>
      </c>
    </row>
    <row r="11236" spans="1:10">
      <c r="A11236" t="str">
        <f t="shared" si="175"/>
        <v>C252015AllSexNon-Maori13</v>
      </c>
      <c r="B11236">
        <v>2015</v>
      </c>
      <c r="C11236" t="s">
        <v>118</v>
      </c>
      <c r="D11236" t="s">
        <v>120</v>
      </c>
      <c r="E11236">
        <v>13</v>
      </c>
      <c r="F11236" t="s">
        <v>151</v>
      </c>
      <c r="G11236">
        <v>48</v>
      </c>
      <c r="H11236">
        <v>21.16122206</v>
      </c>
      <c r="I11236" t="s">
        <v>91</v>
      </c>
      <c r="J11236" t="s">
        <v>197</v>
      </c>
    </row>
    <row r="11237" spans="1:10">
      <c r="A11237" t="str">
        <f t="shared" si="175"/>
        <v>C262015AllSexNon-Maori13</v>
      </c>
      <c r="B11237">
        <v>2015</v>
      </c>
      <c r="C11237" t="s">
        <v>118</v>
      </c>
      <c r="D11237" t="s">
        <v>120</v>
      </c>
      <c r="E11237">
        <v>13</v>
      </c>
      <c r="F11237" t="s">
        <v>151</v>
      </c>
      <c r="G11237">
        <v>5</v>
      </c>
      <c r="H11237">
        <v>2.2042939650000002</v>
      </c>
      <c r="I11237" t="s">
        <v>198</v>
      </c>
      <c r="J11237" t="s">
        <v>199</v>
      </c>
    </row>
    <row r="11238" spans="1:10">
      <c r="A11238" t="str">
        <f t="shared" si="175"/>
        <v>C302015AllSexNon-Maori13</v>
      </c>
      <c r="B11238">
        <v>2015</v>
      </c>
      <c r="C11238" t="s">
        <v>118</v>
      </c>
      <c r="D11238" t="s">
        <v>120</v>
      </c>
      <c r="E11238">
        <v>13</v>
      </c>
      <c r="F11238" t="s">
        <v>151</v>
      </c>
      <c r="G11238">
        <v>2</v>
      </c>
      <c r="H11238">
        <v>0.88171758600000005</v>
      </c>
      <c r="I11238" t="s">
        <v>210</v>
      </c>
      <c r="J11238" t="s">
        <v>211</v>
      </c>
    </row>
    <row r="11239" spans="1:10">
      <c r="A11239" t="str">
        <f t="shared" si="175"/>
        <v>C322015AllSexNon-Maori13</v>
      </c>
      <c r="B11239">
        <v>2015</v>
      </c>
      <c r="C11239" t="s">
        <v>118</v>
      </c>
      <c r="D11239" t="s">
        <v>120</v>
      </c>
      <c r="E11239">
        <v>13</v>
      </c>
      <c r="F11239" t="s">
        <v>151</v>
      </c>
      <c r="G11239">
        <v>11</v>
      </c>
      <c r="H11239">
        <v>4.8494467219999997</v>
      </c>
      <c r="I11239" t="s">
        <v>189</v>
      </c>
      <c r="J11239" t="s">
        <v>190</v>
      </c>
    </row>
    <row r="11240" spans="1:10">
      <c r="A11240" t="str">
        <f t="shared" si="175"/>
        <v>C33-C342015AllSexNon-Maori13</v>
      </c>
      <c r="B11240">
        <v>2015</v>
      </c>
      <c r="C11240" t="s">
        <v>118</v>
      </c>
      <c r="D11240" t="s">
        <v>120</v>
      </c>
      <c r="E11240">
        <v>13</v>
      </c>
      <c r="F11240" t="s">
        <v>151</v>
      </c>
      <c r="G11240">
        <v>183</v>
      </c>
      <c r="H11240">
        <v>80.677159110000005</v>
      </c>
      <c r="I11240" t="s">
        <v>92</v>
      </c>
      <c r="J11240" t="s">
        <v>175</v>
      </c>
    </row>
    <row r="11241" spans="1:10">
      <c r="A11241" t="str">
        <f t="shared" si="175"/>
        <v>C372015AllSexNon-Maori13</v>
      </c>
      <c r="B11241">
        <v>2015</v>
      </c>
      <c r="C11241" t="s">
        <v>118</v>
      </c>
      <c r="D11241" t="s">
        <v>120</v>
      </c>
      <c r="E11241">
        <v>13</v>
      </c>
      <c r="F11241" t="s">
        <v>151</v>
      </c>
      <c r="G11241">
        <v>4</v>
      </c>
      <c r="H11241">
        <v>1.7634351720000001</v>
      </c>
      <c r="I11241" t="s">
        <v>212</v>
      </c>
      <c r="J11241" t="s">
        <v>213</v>
      </c>
    </row>
    <row r="11242" spans="1:10">
      <c r="A11242" t="str">
        <f t="shared" si="175"/>
        <v>C382015AllSexNon-Maori13</v>
      </c>
      <c r="B11242">
        <v>2015</v>
      </c>
      <c r="C11242" t="s">
        <v>118</v>
      </c>
      <c r="D11242" t="s">
        <v>120</v>
      </c>
      <c r="E11242">
        <v>13</v>
      </c>
      <c r="F11242" t="s">
        <v>151</v>
      </c>
      <c r="G11242">
        <v>2</v>
      </c>
      <c r="H11242">
        <v>0.88171758600000005</v>
      </c>
      <c r="I11242" t="s">
        <v>191</v>
      </c>
      <c r="J11242" t="s">
        <v>192</v>
      </c>
    </row>
    <row r="11243" spans="1:10">
      <c r="A11243" t="str">
        <f t="shared" si="175"/>
        <v>C432015AllSexNon-Maori13</v>
      </c>
      <c r="B11243">
        <v>2015</v>
      </c>
      <c r="C11243" t="s">
        <v>118</v>
      </c>
      <c r="D11243" t="s">
        <v>120</v>
      </c>
      <c r="E11243">
        <v>13</v>
      </c>
      <c r="F11243" t="s">
        <v>151</v>
      </c>
      <c r="G11243">
        <v>242</v>
      </c>
      <c r="H11243">
        <v>106.6878279</v>
      </c>
      <c r="I11243" t="s">
        <v>93</v>
      </c>
      <c r="J11243" t="s">
        <v>186</v>
      </c>
    </row>
    <row r="11244" spans="1:10">
      <c r="A11244" t="str">
        <f t="shared" si="175"/>
        <v>C442015AllSexNon-Maori13</v>
      </c>
      <c r="B11244">
        <v>2015</v>
      </c>
      <c r="C11244" t="s">
        <v>118</v>
      </c>
      <c r="D11244" t="s">
        <v>120</v>
      </c>
      <c r="E11244">
        <v>13</v>
      </c>
      <c r="F11244" t="s">
        <v>151</v>
      </c>
      <c r="G11244">
        <v>8</v>
      </c>
      <c r="H11244">
        <v>3.5268703430000001</v>
      </c>
      <c r="I11244" t="s">
        <v>176</v>
      </c>
      <c r="J11244" t="s">
        <v>177</v>
      </c>
    </row>
    <row r="11245" spans="1:10">
      <c r="A11245" t="str">
        <f t="shared" si="175"/>
        <v>C452015AllSexNon-Maori13</v>
      </c>
      <c r="B11245">
        <v>2015</v>
      </c>
      <c r="C11245" t="s">
        <v>118</v>
      </c>
      <c r="D11245" t="s">
        <v>120</v>
      </c>
      <c r="E11245">
        <v>13</v>
      </c>
      <c r="F11245" t="s">
        <v>151</v>
      </c>
      <c r="G11245">
        <v>7</v>
      </c>
      <c r="H11245">
        <v>3.0860115509999999</v>
      </c>
      <c r="I11245" t="s">
        <v>218</v>
      </c>
      <c r="J11245" t="s">
        <v>219</v>
      </c>
    </row>
    <row r="11246" spans="1:10">
      <c r="A11246" t="str">
        <f t="shared" si="175"/>
        <v>C462015AllSexNon-Maori13</v>
      </c>
      <c r="B11246">
        <v>2015</v>
      </c>
      <c r="C11246" t="s">
        <v>118</v>
      </c>
      <c r="D11246" t="s">
        <v>120</v>
      </c>
      <c r="E11246">
        <v>13</v>
      </c>
      <c r="F11246" t="s">
        <v>151</v>
      </c>
      <c r="G11246">
        <v>3</v>
      </c>
      <c r="H11246">
        <v>1.322576379</v>
      </c>
      <c r="I11246" t="s">
        <v>224</v>
      </c>
      <c r="J11246" t="s">
        <v>225</v>
      </c>
    </row>
    <row r="11247" spans="1:10">
      <c r="A11247" t="str">
        <f t="shared" si="175"/>
        <v>C482015AllSexNon-Maori13</v>
      </c>
      <c r="B11247">
        <v>2015</v>
      </c>
      <c r="C11247" t="s">
        <v>118</v>
      </c>
      <c r="D11247" t="s">
        <v>120</v>
      </c>
      <c r="E11247">
        <v>13</v>
      </c>
      <c r="F11247" t="s">
        <v>151</v>
      </c>
      <c r="G11247">
        <v>5</v>
      </c>
      <c r="H11247">
        <v>2.2042939650000002</v>
      </c>
      <c r="I11247" t="s">
        <v>200</v>
      </c>
      <c r="J11247" t="s">
        <v>201</v>
      </c>
    </row>
    <row r="11248" spans="1:10">
      <c r="A11248" t="str">
        <f t="shared" si="175"/>
        <v>C492015AllSexNon-Maori13</v>
      </c>
      <c r="B11248">
        <v>2015</v>
      </c>
      <c r="C11248" t="s">
        <v>118</v>
      </c>
      <c r="D11248" t="s">
        <v>120</v>
      </c>
      <c r="E11248">
        <v>13</v>
      </c>
      <c r="F11248" t="s">
        <v>151</v>
      </c>
      <c r="G11248">
        <v>13</v>
      </c>
      <c r="H11248">
        <v>5.7311643080000003</v>
      </c>
      <c r="I11248" t="s">
        <v>162</v>
      </c>
      <c r="J11248" t="s">
        <v>163</v>
      </c>
    </row>
    <row r="11249" spans="1:10">
      <c r="A11249" t="str">
        <f t="shared" si="175"/>
        <v>C502015AllSexNon-Maori13</v>
      </c>
      <c r="B11249">
        <v>2015</v>
      </c>
      <c r="C11249" t="s">
        <v>118</v>
      </c>
      <c r="D11249" t="s">
        <v>120</v>
      </c>
      <c r="E11249">
        <v>13</v>
      </c>
      <c r="F11249" t="s">
        <v>151</v>
      </c>
      <c r="G11249">
        <v>367</v>
      </c>
      <c r="H11249">
        <v>161.795177</v>
      </c>
      <c r="I11249" t="s">
        <v>102</v>
      </c>
      <c r="J11249" t="s">
        <v>214</v>
      </c>
    </row>
    <row r="11250" spans="1:10">
      <c r="A11250" t="str">
        <f t="shared" si="175"/>
        <v>C512015AllSexNon-Maori13</v>
      </c>
      <c r="B11250">
        <v>2015</v>
      </c>
      <c r="C11250" t="s">
        <v>118</v>
      </c>
      <c r="D11250" t="s">
        <v>120</v>
      </c>
      <c r="E11250">
        <v>13</v>
      </c>
      <c r="F11250" t="s">
        <v>151</v>
      </c>
      <c r="G11250">
        <v>3</v>
      </c>
      <c r="H11250">
        <v>1.322576379</v>
      </c>
      <c r="I11250" t="s">
        <v>106</v>
      </c>
      <c r="J11250" t="s">
        <v>238</v>
      </c>
    </row>
    <row r="11251" spans="1:10">
      <c r="A11251" t="str">
        <f t="shared" si="175"/>
        <v>C532015AllSexNon-Maori13</v>
      </c>
      <c r="B11251">
        <v>2015</v>
      </c>
      <c r="C11251" t="s">
        <v>118</v>
      </c>
      <c r="D11251" t="s">
        <v>120</v>
      </c>
      <c r="E11251">
        <v>13</v>
      </c>
      <c r="F11251" t="s">
        <v>151</v>
      </c>
      <c r="G11251">
        <v>8</v>
      </c>
      <c r="H11251">
        <v>3.5268703430000001</v>
      </c>
      <c r="I11251" t="s">
        <v>103</v>
      </c>
      <c r="J11251" t="s">
        <v>235</v>
      </c>
    </row>
    <row r="11252" spans="1:10">
      <c r="A11252" t="str">
        <f t="shared" si="175"/>
        <v>C54-C552015AllSexNon-Maori13</v>
      </c>
      <c r="B11252">
        <v>2015</v>
      </c>
      <c r="C11252" t="s">
        <v>118</v>
      </c>
      <c r="D11252" t="s">
        <v>120</v>
      </c>
      <c r="E11252">
        <v>13</v>
      </c>
      <c r="F11252" t="s">
        <v>151</v>
      </c>
      <c r="G11252">
        <v>66</v>
      </c>
      <c r="H11252">
        <v>29.096680330000002</v>
      </c>
      <c r="I11252" t="s">
        <v>104</v>
      </c>
      <c r="J11252" t="s">
        <v>234</v>
      </c>
    </row>
    <row r="11253" spans="1:10">
      <c r="A11253" t="str">
        <f t="shared" si="175"/>
        <v>C56-C572015AllSexNon-Maori13</v>
      </c>
      <c r="B11253">
        <v>2015</v>
      </c>
      <c r="C11253" t="s">
        <v>118</v>
      </c>
      <c r="D11253" t="s">
        <v>120</v>
      </c>
      <c r="E11253">
        <v>13</v>
      </c>
      <c r="F11253" t="s">
        <v>151</v>
      </c>
      <c r="G11253">
        <v>36</v>
      </c>
      <c r="H11253">
        <v>15.87091655</v>
      </c>
      <c r="I11253" t="s">
        <v>105</v>
      </c>
      <c r="J11253" t="s">
        <v>233</v>
      </c>
    </row>
    <row r="11254" spans="1:10">
      <c r="A11254" t="str">
        <f t="shared" si="175"/>
        <v>C602015AllSexNon-Maori13</v>
      </c>
      <c r="B11254">
        <v>2015</v>
      </c>
      <c r="C11254" t="s">
        <v>118</v>
      </c>
      <c r="D11254" t="s">
        <v>120</v>
      </c>
      <c r="E11254">
        <v>13</v>
      </c>
      <c r="F11254" t="s">
        <v>151</v>
      </c>
      <c r="G11254">
        <v>2</v>
      </c>
      <c r="H11254">
        <v>0.88171758600000005</v>
      </c>
      <c r="I11254" t="s">
        <v>222</v>
      </c>
      <c r="J11254" t="s">
        <v>223</v>
      </c>
    </row>
    <row r="11255" spans="1:10">
      <c r="A11255" t="str">
        <f t="shared" si="175"/>
        <v>C612015AllSexNon-Maori13</v>
      </c>
      <c r="B11255">
        <v>2015</v>
      </c>
      <c r="C11255" t="s">
        <v>118</v>
      </c>
      <c r="D11255" t="s">
        <v>120</v>
      </c>
      <c r="E11255">
        <v>13</v>
      </c>
      <c r="F11255" t="s">
        <v>151</v>
      </c>
      <c r="G11255">
        <v>490</v>
      </c>
      <c r="H11255">
        <v>216.02080849999999</v>
      </c>
      <c r="I11255" t="s">
        <v>107</v>
      </c>
      <c r="J11255" t="s">
        <v>202</v>
      </c>
    </row>
    <row r="11256" spans="1:10">
      <c r="A11256" t="str">
        <f t="shared" si="175"/>
        <v>C622015AllSexNon-Maori13</v>
      </c>
      <c r="B11256">
        <v>2015</v>
      </c>
      <c r="C11256" t="s">
        <v>118</v>
      </c>
      <c r="D11256" t="s">
        <v>120</v>
      </c>
      <c r="E11256">
        <v>13</v>
      </c>
      <c r="F11256" t="s">
        <v>151</v>
      </c>
      <c r="G11256">
        <v>3</v>
      </c>
      <c r="H11256">
        <v>1.322576379</v>
      </c>
      <c r="I11256" t="s">
        <v>108</v>
      </c>
      <c r="J11256" t="s">
        <v>187</v>
      </c>
    </row>
    <row r="11257" spans="1:10">
      <c r="A11257" t="str">
        <f t="shared" si="175"/>
        <v>C632015AllSexNon-Maori13</v>
      </c>
      <c r="B11257">
        <v>2015</v>
      </c>
      <c r="C11257" t="s">
        <v>118</v>
      </c>
      <c r="D11257" t="s">
        <v>120</v>
      </c>
      <c r="E11257">
        <v>13</v>
      </c>
      <c r="F11257" t="s">
        <v>151</v>
      </c>
      <c r="G11257">
        <v>1</v>
      </c>
      <c r="H11257">
        <v>0.44085879300000003</v>
      </c>
      <c r="I11257" t="s">
        <v>193</v>
      </c>
      <c r="J11257" t="s">
        <v>194</v>
      </c>
    </row>
    <row r="11258" spans="1:10">
      <c r="A11258" t="str">
        <f t="shared" si="175"/>
        <v>C64-C66, C682015AllSexNon-Maori13</v>
      </c>
      <c r="B11258">
        <v>2015</v>
      </c>
      <c r="C11258" t="s">
        <v>118</v>
      </c>
      <c r="D11258" t="s">
        <v>120</v>
      </c>
      <c r="E11258">
        <v>13</v>
      </c>
      <c r="F11258" t="s">
        <v>151</v>
      </c>
      <c r="G11258">
        <v>73</v>
      </c>
      <c r="H11258">
        <v>32.18269188</v>
      </c>
      <c r="I11258" t="s">
        <v>94</v>
      </c>
      <c r="J11258" t="s">
        <v>164</v>
      </c>
    </row>
    <row r="11259" spans="1:10">
      <c r="A11259" t="str">
        <f t="shared" si="175"/>
        <v>C672015AllSexNon-Maori13</v>
      </c>
      <c r="B11259">
        <v>2015</v>
      </c>
      <c r="C11259" t="s">
        <v>118</v>
      </c>
      <c r="D11259" t="s">
        <v>120</v>
      </c>
      <c r="E11259">
        <v>13</v>
      </c>
      <c r="F11259" t="s">
        <v>151</v>
      </c>
      <c r="G11259">
        <v>27</v>
      </c>
      <c r="H11259">
        <v>11.903187409999999</v>
      </c>
      <c r="I11259" t="s">
        <v>95</v>
      </c>
      <c r="J11259" t="s">
        <v>226</v>
      </c>
    </row>
    <row r="11260" spans="1:10">
      <c r="A11260" t="str">
        <f t="shared" si="175"/>
        <v>C692015AllSexNon-Maori13</v>
      </c>
      <c r="B11260">
        <v>2015</v>
      </c>
      <c r="C11260" t="s">
        <v>118</v>
      </c>
      <c r="D11260" t="s">
        <v>120</v>
      </c>
      <c r="E11260">
        <v>13</v>
      </c>
      <c r="F11260" t="s">
        <v>151</v>
      </c>
      <c r="G11260">
        <v>6</v>
      </c>
      <c r="H11260">
        <v>2.645152758</v>
      </c>
      <c r="I11260" t="s">
        <v>165</v>
      </c>
      <c r="J11260" t="s">
        <v>166</v>
      </c>
    </row>
    <row r="11261" spans="1:10">
      <c r="A11261" t="str">
        <f t="shared" si="175"/>
        <v>C712015AllSexNon-Maori13</v>
      </c>
      <c r="B11261">
        <v>2015</v>
      </c>
      <c r="C11261" t="s">
        <v>118</v>
      </c>
      <c r="D11261" t="s">
        <v>120</v>
      </c>
      <c r="E11261">
        <v>13</v>
      </c>
      <c r="F11261" t="s">
        <v>151</v>
      </c>
      <c r="G11261">
        <v>37</v>
      </c>
      <c r="H11261">
        <v>16.311775340000001</v>
      </c>
      <c r="I11261" t="s">
        <v>96</v>
      </c>
      <c r="J11261" t="s">
        <v>167</v>
      </c>
    </row>
    <row r="11262" spans="1:10">
      <c r="A11262" t="str">
        <f t="shared" si="175"/>
        <v>C722015AllSexNon-Maori13</v>
      </c>
      <c r="B11262">
        <v>2015</v>
      </c>
      <c r="C11262" t="s">
        <v>118</v>
      </c>
      <c r="D11262" t="s">
        <v>120</v>
      </c>
      <c r="E11262">
        <v>13</v>
      </c>
      <c r="F11262" t="s">
        <v>151</v>
      </c>
      <c r="G11262">
        <v>2</v>
      </c>
      <c r="H11262">
        <v>0.88171758600000005</v>
      </c>
      <c r="I11262" t="s">
        <v>168</v>
      </c>
      <c r="J11262" t="s">
        <v>169</v>
      </c>
    </row>
    <row r="11263" spans="1:10">
      <c r="A11263" t="str">
        <f t="shared" si="175"/>
        <v>C732015AllSexNon-Maori13</v>
      </c>
      <c r="B11263">
        <v>2015</v>
      </c>
      <c r="C11263" t="s">
        <v>118</v>
      </c>
      <c r="D11263" t="s">
        <v>120</v>
      </c>
      <c r="E11263">
        <v>13</v>
      </c>
      <c r="F11263" t="s">
        <v>151</v>
      </c>
      <c r="G11263">
        <v>18</v>
      </c>
      <c r="H11263">
        <v>7.9354582730000001</v>
      </c>
      <c r="I11263" t="s">
        <v>97</v>
      </c>
      <c r="J11263" t="s">
        <v>183</v>
      </c>
    </row>
    <row r="11264" spans="1:10">
      <c r="A11264" t="str">
        <f t="shared" si="175"/>
        <v>C742015AllSexNon-Maori13</v>
      </c>
      <c r="B11264">
        <v>2015</v>
      </c>
      <c r="C11264" t="s">
        <v>118</v>
      </c>
      <c r="D11264" t="s">
        <v>120</v>
      </c>
      <c r="E11264">
        <v>13</v>
      </c>
      <c r="F11264" t="s">
        <v>151</v>
      </c>
      <c r="G11264">
        <v>2</v>
      </c>
      <c r="H11264">
        <v>0.88171758600000005</v>
      </c>
      <c r="I11264" t="s">
        <v>170</v>
      </c>
      <c r="J11264" t="s">
        <v>171</v>
      </c>
    </row>
    <row r="11265" spans="1:10">
      <c r="A11265" t="str">
        <f t="shared" si="175"/>
        <v>C77-C792015AllSexNon-Maori13</v>
      </c>
      <c r="B11265">
        <v>2015</v>
      </c>
      <c r="C11265" t="s">
        <v>118</v>
      </c>
      <c r="D11265" t="s">
        <v>120</v>
      </c>
      <c r="E11265">
        <v>13</v>
      </c>
      <c r="F11265" t="s">
        <v>151</v>
      </c>
      <c r="G11265">
        <v>24</v>
      </c>
      <c r="H11265">
        <v>10.58061103</v>
      </c>
      <c r="I11265" t="s">
        <v>215</v>
      </c>
      <c r="J11265" t="s">
        <v>216</v>
      </c>
    </row>
    <row r="11266" spans="1:10">
      <c r="A11266" t="str">
        <f t="shared" si="175"/>
        <v>C812015AllSexNon-Maori13</v>
      </c>
      <c r="B11266">
        <v>2015</v>
      </c>
      <c r="C11266" t="s">
        <v>118</v>
      </c>
      <c r="D11266" t="s">
        <v>120</v>
      </c>
      <c r="E11266">
        <v>13</v>
      </c>
      <c r="F11266" t="s">
        <v>151</v>
      </c>
      <c r="G11266">
        <v>9</v>
      </c>
      <c r="H11266">
        <v>3.967729136</v>
      </c>
      <c r="I11266" t="s">
        <v>98</v>
      </c>
      <c r="J11266" t="s">
        <v>172</v>
      </c>
    </row>
    <row r="11267" spans="1:10">
      <c r="A11267" t="str">
        <f t="shared" ref="A11267:A11330" si="176">I11267&amp;B11267&amp;C11267&amp;D11267&amp;E11267</f>
        <v>C82-C86, C962015AllSexNon-Maori13</v>
      </c>
      <c r="B11267">
        <v>2015</v>
      </c>
      <c r="C11267" t="s">
        <v>118</v>
      </c>
      <c r="D11267" t="s">
        <v>120</v>
      </c>
      <c r="E11267">
        <v>13</v>
      </c>
      <c r="F11267" t="s">
        <v>151</v>
      </c>
      <c r="G11267">
        <v>87</v>
      </c>
      <c r="H11267">
        <v>38.354714979999997</v>
      </c>
      <c r="I11267" t="s">
        <v>99</v>
      </c>
      <c r="J11267" t="s">
        <v>173</v>
      </c>
    </row>
    <row r="11268" spans="1:10">
      <c r="A11268" t="str">
        <f t="shared" si="176"/>
        <v>C882015AllSexNon-Maori13</v>
      </c>
      <c r="B11268">
        <v>2015</v>
      </c>
      <c r="C11268" t="s">
        <v>118</v>
      </c>
      <c r="D11268" t="s">
        <v>120</v>
      </c>
      <c r="E11268">
        <v>13</v>
      </c>
      <c r="F11268" t="s">
        <v>151</v>
      </c>
      <c r="G11268">
        <v>7</v>
      </c>
      <c r="H11268">
        <v>3.0860115509999999</v>
      </c>
      <c r="I11268" t="s">
        <v>195</v>
      </c>
      <c r="J11268" t="s">
        <v>196</v>
      </c>
    </row>
    <row r="11269" spans="1:10">
      <c r="A11269" t="str">
        <f t="shared" si="176"/>
        <v>C902015AllSexNon-Maori13</v>
      </c>
      <c r="B11269">
        <v>2015</v>
      </c>
      <c r="C11269" t="s">
        <v>118</v>
      </c>
      <c r="D11269" t="s">
        <v>120</v>
      </c>
      <c r="E11269">
        <v>13</v>
      </c>
      <c r="F11269" t="s">
        <v>151</v>
      </c>
      <c r="G11269">
        <v>37</v>
      </c>
      <c r="H11269">
        <v>16.311775340000001</v>
      </c>
      <c r="I11269" t="s">
        <v>100</v>
      </c>
      <c r="J11269" t="s">
        <v>205</v>
      </c>
    </row>
    <row r="11270" spans="1:10">
      <c r="A11270" t="str">
        <f t="shared" si="176"/>
        <v>C91-C952015AllSexNon-Maori13</v>
      </c>
      <c r="B11270">
        <v>2015</v>
      </c>
      <c r="C11270" t="s">
        <v>118</v>
      </c>
      <c r="D11270" t="s">
        <v>120</v>
      </c>
      <c r="E11270">
        <v>13</v>
      </c>
      <c r="F11270" t="s">
        <v>151</v>
      </c>
      <c r="G11270">
        <v>69</v>
      </c>
      <c r="H11270">
        <v>30.419256709999999</v>
      </c>
      <c r="I11270" t="s">
        <v>101</v>
      </c>
      <c r="J11270" t="s">
        <v>174</v>
      </c>
    </row>
    <row r="11271" spans="1:10">
      <c r="A11271" t="str">
        <f t="shared" si="176"/>
        <v>D45-D472015AllSexNon-Maori13</v>
      </c>
      <c r="B11271">
        <v>2015</v>
      </c>
      <c r="C11271" t="s">
        <v>118</v>
      </c>
      <c r="D11271" t="s">
        <v>120</v>
      </c>
      <c r="E11271">
        <v>13</v>
      </c>
      <c r="F11271" t="s">
        <v>151</v>
      </c>
      <c r="G11271">
        <v>23</v>
      </c>
      <c r="H11271">
        <v>10.13975224</v>
      </c>
      <c r="I11271" t="s">
        <v>140</v>
      </c>
      <c r="J11271" t="s">
        <v>181</v>
      </c>
    </row>
    <row r="11272" spans="1:10">
      <c r="A11272" t="str">
        <f t="shared" si="176"/>
        <v>C00-C142016AllSexNon-Maori13</v>
      </c>
      <c r="B11272">
        <v>2016</v>
      </c>
      <c r="C11272" t="s">
        <v>118</v>
      </c>
      <c r="D11272" t="s">
        <v>120</v>
      </c>
      <c r="E11272">
        <v>13</v>
      </c>
      <c r="F11272" t="s">
        <v>151</v>
      </c>
      <c r="G11272">
        <v>60</v>
      </c>
      <c r="H11272">
        <v>25.797575030000001</v>
      </c>
      <c r="I11272" t="s">
        <v>86</v>
      </c>
      <c r="J11272" t="s">
        <v>180</v>
      </c>
    </row>
    <row r="11273" spans="1:10">
      <c r="A11273" t="str">
        <f t="shared" si="176"/>
        <v>C152016AllSexNon-Maori13</v>
      </c>
      <c r="B11273">
        <v>2016</v>
      </c>
      <c r="C11273" t="s">
        <v>118</v>
      </c>
      <c r="D11273" t="s">
        <v>120</v>
      </c>
      <c r="E11273">
        <v>13</v>
      </c>
      <c r="F11273" t="s">
        <v>151</v>
      </c>
      <c r="G11273">
        <v>28</v>
      </c>
      <c r="H11273">
        <v>12.03886835</v>
      </c>
      <c r="I11273" t="s">
        <v>87</v>
      </c>
      <c r="J11273" t="s">
        <v>217</v>
      </c>
    </row>
    <row r="11274" spans="1:10">
      <c r="A11274" t="str">
        <f t="shared" si="176"/>
        <v>C162016AllSexNon-Maori13</v>
      </c>
      <c r="B11274">
        <v>2016</v>
      </c>
      <c r="C11274" t="s">
        <v>118</v>
      </c>
      <c r="D11274" t="s">
        <v>120</v>
      </c>
      <c r="E11274">
        <v>13</v>
      </c>
      <c r="F11274" t="s">
        <v>151</v>
      </c>
      <c r="G11274">
        <v>41</v>
      </c>
      <c r="H11274">
        <v>17.62834294</v>
      </c>
      <c r="I11274" t="s">
        <v>88</v>
      </c>
      <c r="J11274" t="s">
        <v>188</v>
      </c>
    </row>
    <row r="11275" spans="1:10">
      <c r="A11275" t="str">
        <f t="shared" si="176"/>
        <v>C172016AllSexNon-Maori13</v>
      </c>
      <c r="B11275">
        <v>2016</v>
      </c>
      <c r="C11275" t="s">
        <v>118</v>
      </c>
      <c r="D11275" t="s">
        <v>120</v>
      </c>
      <c r="E11275">
        <v>13</v>
      </c>
      <c r="F11275" t="s">
        <v>151</v>
      </c>
      <c r="G11275">
        <v>12</v>
      </c>
      <c r="H11275">
        <v>5.1595150060000003</v>
      </c>
      <c r="I11275" t="s">
        <v>208</v>
      </c>
      <c r="J11275" t="s">
        <v>209</v>
      </c>
    </row>
    <row r="11276" spans="1:10">
      <c r="A11276" t="str">
        <f t="shared" si="176"/>
        <v>C18-C212016AllSexNon-Maori13</v>
      </c>
      <c r="B11276">
        <v>2016</v>
      </c>
      <c r="C11276" t="s">
        <v>118</v>
      </c>
      <c r="D11276" t="s">
        <v>120</v>
      </c>
      <c r="E11276">
        <v>13</v>
      </c>
      <c r="F11276" t="s">
        <v>151</v>
      </c>
      <c r="G11276">
        <v>269</v>
      </c>
      <c r="H11276">
        <v>115.659128</v>
      </c>
      <c r="I11276" t="s">
        <v>89</v>
      </c>
      <c r="J11276" t="s">
        <v>182</v>
      </c>
    </row>
    <row r="11277" spans="1:10">
      <c r="A11277" t="str">
        <f t="shared" si="176"/>
        <v>C222016AllSexNon-Maori13</v>
      </c>
      <c r="B11277">
        <v>2016</v>
      </c>
      <c r="C11277" t="s">
        <v>118</v>
      </c>
      <c r="D11277" t="s">
        <v>120</v>
      </c>
      <c r="E11277">
        <v>13</v>
      </c>
      <c r="F11277" t="s">
        <v>151</v>
      </c>
      <c r="G11277">
        <v>41</v>
      </c>
      <c r="H11277">
        <v>17.62834294</v>
      </c>
      <c r="I11277" t="s">
        <v>90</v>
      </c>
      <c r="J11277" t="s">
        <v>159</v>
      </c>
    </row>
    <row r="11278" spans="1:10">
      <c r="A11278" t="str">
        <f t="shared" si="176"/>
        <v>C232016AllSexNon-Maori13</v>
      </c>
      <c r="B11278">
        <v>2016</v>
      </c>
      <c r="C11278" t="s">
        <v>118</v>
      </c>
      <c r="D11278" t="s">
        <v>120</v>
      </c>
      <c r="E11278">
        <v>13</v>
      </c>
      <c r="F11278" t="s">
        <v>151</v>
      </c>
      <c r="G11278">
        <v>3</v>
      </c>
      <c r="H11278">
        <v>1.289878751</v>
      </c>
      <c r="I11278" t="s">
        <v>227</v>
      </c>
      <c r="J11278" t="s">
        <v>228</v>
      </c>
    </row>
    <row r="11279" spans="1:10">
      <c r="A11279" t="str">
        <f t="shared" si="176"/>
        <v>C242016AllSexNon-Maori13</v>
      </c>
      <c r="B11279">
        <v>2016</v>
      </c>
      <c r="C11279" t="s">
        <v>118</v>
      </c>
      <c r="D11279" t="s">
        <v>120</v>
      </c>
      <c r="E11279">
        <v>13</v>
      </c>
      <c r="F11279" t="s">
        <v>151</v>
      </c>
      <c r="G11279">
        <v>13</v>
      </c>
      <c r="H11279">
        <v>5.5894745889999999</v>
      </c>
      <c r="I11279" t="s">
        <v>220</v>
      </c>
      <c r="J11279" t="s">
        <v>221</v>
      </c>
    </row>
    <row r="11280" spans="1:10">
      <c r="A11280" t="str">
        <f t="shared" si="176"/>
        <v>C252016AllSexNon-Maori13</v>
      </c>
      <c r="B11280">
        <v>2016</v>
      </c>
      <c r="C11280" t="s">
        <v>118</v>
      </c>
      <c r="D11280" t="s">
        <v>120</v>
      </c>
      <c r="E11280">
        <v>13</v>
      </c>
      <c r="F11280" t="s">
        <v>151</v>
      </c>
      <c r="G11280">
        <v>65</v>
      </c>
      <c r="H11280">
        <v>27.947372949999998</v>
      </c>
      <c r="I11280" t="s">
        <v>91</v>
      </c>
      <c r="J11280" t="s">
        <v>197</v>
      </c>
    </row>
    <row r="11281" spans="1:10">
      <c r="A11281" t="str">
        <f t="shared" si="176"/>
        <v>C262016AllSexNon-Maori13</v>
      </c>
      <c r="B11281">
        <v>2016</v>
      </c>
      <c r="C11281" t="s">
        <v>118</v>
      </c>
      <c r="D11281" t="s">
        <v>120</v>
      </c>
      <c r="E11281">
        <v>13</v>
      </c>
      <c r="F11281" t="s">
        <v>151</v>
      </c>
      <c r="G11281">
        <v>9</v>
      </c>
      <c r="H11281">
        <v>3.869636254</v>
      </c>
      <c r="I11281" t="s">
        <v>198</v>
      </c>
      <c r="J11281" t="s">
        <v>199</v>
      </c>
    </row>
    <row r="11282" spans="1:10">
      <c r="A11282" t="str">
        <f t="shared" si="176"/>
        <v>C302016AllSexNon-Maori13</v>
      </c>
      <c r="B11282">
        <v>2016</v>
      </c>
      <c r="C11282" t="s">
        <v>118</v>
      </c>
      <c r="D11282" t="s">
        <v>120</v>
      </c>
      <c r="E11282">
        <v>13</v>
      </c>
      <c r="F11282" t="s">
        <v>151</v>
      </c>
      <c r="G11282">
        <v>2</v>
      </c>
      <c r="H11282">
        <v>0.85991916800000001</v>
      </c>
      <c r="I11282" t="s">
        <v>210</v>
      </c>
      <c r="J11282" t="s">
        <v>211</v>
      </c>
    </row>
    <row r="11283" spans="1:10">
      <c r="A11283" t="str">
        <f t="shared" si="176"/>
        <v>C312016AllSexNon-Maori13</v>
      </c>
      <c r="B11283">
        <v>2016</v>
      </c>
      <c r="C11283" t="s">
        <v>118</v>
      </c>
      <c r="D11283" t="s">
        <v>120</v>
      </c>
      <c r="E11283">
        <v>13</v>
      </c>
      <c r="F11283" t="s">
        <v>151</v>
      </c>
      <c r="G11283">
        <v>1</v>
      </c>
      <c r="H11283">
        <v>0.42995958400000001</v>
      </c>
      <c r="I11283" t="s">
        <v>206</v>
      </c>
      <c r="J11283" t="s">
        <v>207</v>
      </c>
    </row>
    <row r="11284" spans="1:10">
      <c r="A11284" t="str">
        <f t="shared" si="176"/>
        <v>C322016AllSexNon-Maori13</v>
      </c>
      <c r="B11284">
        <v>2016</v>
      </c>
      <c r="C11284" t="s">
        <v>118</v>
      </c>
      <c r="D11284" t="s">
        <v>120</v>
      </c>
      <c r="E11284">
        <v>13</v>
      </c>
      <c r="F11284" t="s">
        <v>151</v>
      </c>
      <c r="G11284">
        <v>8</v>
      </c>
      <c r="H11284">
        <v>3.4396766699999999</v>
      </c>
      <c r="I11284" t="s">
        <v>189</v>
      </c>
      <c r="J11284" t="s">
        <v>190</v>
      </c>
    </row>
    <row r="11285" spans="1:10">
      <c r="A11285" t="str">
        <f t="shared" si="176"/>
        <v>C33-C342016AllSexNon-Maori13</v>
      </c>
      <c r="B11285">
        <v>2016</v>
      </c>
      <c r="C11285" t="s">
        <v>118</v>
      </c>
      <c r="D11285" t="s">
        <v>120</v>
      </c>
      <c r="E11285">
        <v>13</v>
      </c>
      <c r="F11285" t="s">
        <v>151</v>
      </c>
      <c r="G11285">
        <v>175</v>
      </c>
      <c r="H11285">
        <v>75.242927159999994</v>
      </c>
      <c r="I11285" t="s">
        <v>92</v>
      </c>
      <c r="J11285" t="s">
        <v>175</v>
      </c>
    </row>
    <row r="11286" spans="1:10">
      <c r="A11286" t="str">
        <f t="shared" si="176"/>
        <v>C372016AllSexNon-Maori13</v>
      </c>
      <c r="B11286">
        <v>2016</v>
      </c>
      <c r="C11286" t="s">
        <v>118</v>
      </c>
      <c r="D11286" t="s">
        <v>120</v>
      </c>
      <c r="E11286">
        <v>13</v>
      </c>
      <c r="F11286" t="s">
        <v>151</v>
      </c>
      <c r="G11286">
        <v>4</v>
      </c>
      <c r="H11286">
        <v>1.7198383349999999</v>
      </c>
      <c r="I11286" t="s">
        <v>212</v>
      </c>
      <c r="J11286" t="s">
        <v>213</v>
      </c>
    </row>
    <row r="11287" spans="1:10">
      <c r="A11287" t="str">
        <f t="shared" si="176"/>
        <v>C40-C412016AllSexNon-Maori13</v>
      </c>
      <c r="B11287">
        <v>2016</v>
      </c>
      <c r="C11287" t="s">
        <v>118</v>
      </c>
      <c r="D11287" t="s">
        <v>120</v>
      </c>
      <c r="E11287">
        <v>13</v>
      </c>
      <c r="F11287" t="s">
        <v>151</v>
      </c>
      <c r="G11287">
        <v>1</v>
      </c>
      <c r="H11287">
        <v>0.42995958400000001</v>
      </c>
      <c r="I11287" t="s">
        <v>160</v>
      </c>
      <c r="J11287" t="s">
        <v>161</v>
      </c>
    </row>
    <row r="11288" spans="1:10">
      <c r="A11288" t="str">
        <f t="shared" si="176"/>
        <v>C432016AllSexNon-Maori13</v>
      </c>
      <c r="B11288">
        <v>2016</v>
      </c>
      <c r="C11288" t="s">
        <v>118</v>
      </c>
      <c r="D11288" t="s">
        <v>120</v>
      </c>
      <c r="E11288">
        <v>13</v>
      </c>
      <c r="F11288" t="s">
        <v>151</v>
      </c>
      <c r="G11288">
        <v>299</v>
      </c>
      <c r="H11288">
        <v>128.5579156</v>
      </c>
      <c r="I11288" t="s">
        <v>93</v>
      </c>
      <c r="J11288" t="s">
        <v>186</v>
      </c>
    </row>
    <row r="11289" spans="1:10">
      <c r="A11289" t="str">
        <f t="shared" si="176"/>
        <v>C442016AllSexNon-Maori13</v>
      </c>
      <c r="B11289">
        <v>2016</v>
      </c>
      <c r="C11289" t="s">
        <v>118</v>
      </c>
      <c r="D11289" t="s">
        <v>120</v>
      </c>
      <c r="E11289">
        <v>13</v>
      </c>
      <c r="F11289" t="s">
        <v>151</v>
      </c>
      <c r="G11289">
        <v>7</v>
      </c>
      <c r="H11289">
        <v>3.0097170869999998</v>
      </c>
      <c r="I11289" t="s">
        <v>176</v>
      </c>
      <c r="J11289" t="s">
        <v>177</v>
      </c>
    </row>
    <row r="11290" spans="1:10">
      <c r="A11290" t="str">
        <f t="shared" si="176"/>
        <v>C452016AllSexNon-Maori13</v>
      </c>
      <c r="B11290">
        <v>2016</v>
      </c>
      <c r="C11290" t="s">
        <v>118</v>
      </c>
      <c r="D11290" t="s">
        <v>120</v>
      </c>
      <c r="E11290">
        <v>13</v>
      </c>
      <c r="F11290" t="s">
        <v>151</v>
      </c>
      <c r="G11290">
        <v>10</v>
      </c>
      <c r="H11290">
        <v>4.2995958380000001</v>
      </c>
      <c r="I11290" t="s">
        <v>218</v>
      </c>
      <c r="J11290" t="s">
        <v>219</v>
      </c>
    </row>
    <row r="11291" spans="1:10">
      <c r="A11291" t="str">
        <f t="shared" si="176"/>
        <v>C472016AllSexNon-Maori13</v>
      </c>
      <c r="B11291">
        <v>2016</v>
      </c>
      <c r="C11291" t="s">
        <v>118</v>
      </c>
      <c r="D11291" t="s">
        <v>120</v>
      </c>
      <c r="E11291">
        <v>13</v>
      </c>
      <c r="F11291" t="s">
        <v>151</v>
      </c>
      <c r="G11291">
        <v>3</v>
      </c>
      <c r="H11291">
        <v>1.289878751</v>
      </c>
      <c r="I11291" t="s">
        <v>178</v>
      </c>
      <c r="J11291" t="s">
        <v>179</v>
      </c>
    </row>
    <row r="11292" spans="1:10">
      <c r="A11292" t="str">
        <f t="shared" si="176"/>
        <v>C482016AllSexNon-Maori13</v>
      </c>
      <c r="B11292">
        <v>2016</v>
      </c>
      <c r="C11292" t="s">
        <v>118</v>
      </c>
      <c r="D11292" t="s">
        <v>120</v>
      </c>
      <c r="E11292">
        <v>13</v>
      </c>
      <c r="F11292" t="s">
        <v>151</v>
      </c>
      <c r="G11292">
        <v>3</v>
      </c>
      <c r="H11292">
        <v>1.289878751</v>
      </c>
      <c r="I11292" t="s">
        <v>200</v>
      </c>
      <c r="J11292" t="s">
        <v>201</v>
      </c>
    </row>
    <row r="11293" spans="1:10">
      <c r="A11293" t="str">
        <f t="shared" si="176"/>
        <v>C492016AllSexNon-Maori13</v>
      </c>
      <c r="B11293">
        <v>2016</v>
      </c>
      <c r="C11293" t="s">
        <v>118</v>
      </c>
      <c r="D11293" t="s">
        <v>120</v>
      </c>
      <c r="E11293">
        <v>13</v>
      </c>
      <c r="F11293" t="s">
        <v>151</v>
      </c>
      <c r="G11293">
        <v>7</v>
      </c>
      <c r="H11293">
        <v>3.0097170869999998</v>
      </c>
      <c r="I11293" t="s">
        <v>162</v>
      </c>
      <c r="J11293" t="s">
        <v>163</v>
      </c>
    </row>
    <row r="11294" spans="1:10">
      <c r="A11294" t="str">
        <f t="shared" si="176"/>
        <v>C502016AllSexNon-Maori13</v>
      </c>
      <c r="B11294">
        <v>2016</v>
      </c>
      <c r="C11294" t="s">
        <v>118</v>
      </c>
      <c r="D11294" t="s">
        <v>120</v>
      </c>
      <c r="E11294">
        <v>13</v>
      </c>
      <c r="F11294" t="s">
        <v>151</v>
      </c>
      <c r="G11294">
        <v>369</v>
      </c>
      <c r="H11294">
        <v>158.65508639999999</v>
      </c>
      <c r="I11294" t="s">
        <v>102</v>
      </c>
      <c r="J11294" t="s">
        <v>214</v>
      </c>
    </row>
    <row r="11295" spans="1:10">
      <c r="A11295" t="str">
        <f t="shared" si="176"/>
        <v>C512016AllSexNon-Maori13</v>
      </c>
      <c r="B11295">
        <v>2016</v>
      </c>
      <c r="C11295" t="s">
        <v>118</v>
      </c>
      <c r="D11295" t="s">
        <v>120</v>
      </c>
      <c r="E11295">
        <v>13</v>
      </c>
      <c r="F11295" t="s">
        <v>151</v>
      </c>
      <c r="G11295">
        <v>2</v>
      </c>
      <c r="H11295">
        <v>0.85991916800000001</v>
      </c>
      <c r="I11295" t="s">
        <v>106</v>
      </c>
      <c r="J11295" t="s">
        <v>238</v>
      </c>
    </row>
    <row r="11296" spans="1:10">
      <c r="A11296" t="str">
        <f t="shared" si="176"/>
        <v>C522016AllSexNon-Maori13</v>
      </c>
      <c r="B11296">
        <v>2016</v>
      </c>
      <c r="C11296" t="s">
        <v>118</v>
      </c>
      <c r="D11296" t="s">
        <v>120</v>
      </c>
      <c r="E11296">
        <v>13</v>
      </c>
      <c r="F11296" t="s">
        <v>151</v>
      </c>
      <c r="G11296">
        <v>1</v>
      </c>
      <c r="H11296">
        <v>0.42995958400000001</v>
      </c>
      <c r="I11296" t="s">
        <v>239</v>
      </c>
      <c r="J11296" t="s">
        <v>240</v>
      </c>
    </row>
    <row r="11297" spans="1:10">
      <c r="A11297" t="str">
        <f t="shared" si="176"/>
        <v>C532016AllSexNon-Maori13</v>
      </c>
      <c r="B11297">
        <v>2016</v>
      </c>
      <c r="C11297" t="s">
        <v>118</v>
      </c>
      <c r="D11297" t="s">
        <v>120</v>
      </c>
      <c r="E11297">
        <v>13</v>
      </c>
      <c r="F11297" t="s">
        <v>151</v>
      </c>
      <c r="G11297">
        <v>5</v>
      </c>
      <c r="H11297">
        <v>2.1497979190000001</v>
      </c>
      <c r="I11297" t="s">
        <v>103</v>
      </c>
      <c r="J11297" t="s">
        <v>235</v>
      </c>
    </row>
    <row r="11298" spans="1:10">
      <c r="A11298" t="str">
        <f t="shared" si="176"/>
        <v>C54-C552016AllSexNon-Maori13</v>
      </c>
      <c r="B11298">
        <v>2016</v>
      </c>
      <c r="C11298" t="s">
        <v>118</v>
      </c>
      <c r="D11298" t="s">
        <v>120</v>
      </c>
      <c r="E11298">
        <v>13</v>
      </c>
      <c r="F11298" t="s">
        <v>151</v>
      </c>
      <c r="G11298">
        <v>79</v>
      </c>
      <c r="H11298">
        <v>33.966807119999999</v>
      </c>
      <c r="I11298" t="s">
        <v>104</v>
      </c>
      <c r="J11298" t="s">
        <v>234</v>
      </c>
    </row>
    <row r="11299" spans="1:10">
      <c r="A11299" t="str">
        <f t="shared" si="176"/>
        <v>C56-C572016AllSexNon-Maori13</v>
      </c>
      <c r="B11299">
        <v>2016</v>
      </c>
      <c r="C11299" t="s">
        <v>118</v>
      </c>
      <c r="D11299" t="s">
        <v>120</v>
      </c>
      <c r="E11299">
        <v>13</v>
      </c>
      <c r="F11299" t="s">
        <v>151</v>
      </c>
      <c r="G11299">
        <v>30</v>
      </c>
      <c r="H11299">
        <v>12.89878751</v>
      </c>
      <c r="I11299" t="s">
        <v>105</v>
      </c>
      <c r="J11299" t="s">
        <v>233</v>
      </c>
    </row>
    <row r="11300" spans="1:10">
      <c r="A11300" t="str">
        <f t="shared" si="176"/>
        <v>C612016AllSexNon-Maori13</v>
      </c>
      <c r="B11300">
        <v>2016</v>
      </c>
      <c r="C11300" t="s">
        <v>118</v>
      </c>
      <c r="D11300" t="s">
        <v>120</v>
      </c>
      <c r="E11300">
        <v>13</v>
      </c>
      <c r="F11300" t="s">
        <v>151</v>
      </c>
      <c r="G11300">
        <v>534</v>
      </c>
      <c r="H11300">
        <v>229.5984177</v>
      </c>
      <c r="I11300" t="s">
        <v>107</v>
      </c>
      <c r="J11300" t="s">
        <v>202</v>
      </c>
    </row>
    <row r="11301" spans="1:10">
      <c r="A11301" t="str">
        <f t="shared" si="176"/>
        <v>C622016AllSexNon-Maori13</v>
      </c>
      <c r="B11301">
        <v>2016</v>
      </c>
      <c r="C11301" t="s">
        <v>118</v>
      </c>
      <c r="D11301" t="s">
        <v>120</v>
      </c>
      <c r="E11301">
        <v>13</v>
      </c>
      <c r="F11301" t="s">
        <v>151</v>
      </c>
      <c r="G11301">
        <v>4</v>
      </c>
      <c r="H11301">
        <v>1.7198383349999999</v>
      </c>
      <c r="I11301" t="s">
        <v>108</v>
      </c>
      <c r="J11301" t="s">
        <v>187</v>
      </c>
    </row>
    <row r="11302" spans="1:10">
      <c r="A11302" t="str">
        <f t="shared" si="176"/>
        <v>C632016AllSexNon-Maori13</v>
      </c>
      <c r="B11302">
        <v>2016</v>
      </c>
      <c r="C11302" t="s">
        <v>118</v>
      </c>
      <c r="D11302" t="s">
        <v>120</v>
      </c>
      <c r="E11302">
        <v>13</v>
      </c>
      <c r="F11302" t="s">
        <v>151</v>
      </c>
      <c r="G11302">
        <v>1</v>
      </c>
      <c r="H11302">
        <v>0.42995958400000001</v>
      </c>
      <c r="I11302" t="s">
        <v>193</v>
      </c>
      <c r="J11302" t="s">
        <v>194</v>
      </c>
    </row>
    <row r="11303" spans="1:10">
      <c r="A11303" t="str">
        <f t="shared" si="176"/>
        <v>C64-C66, C682016AllSexNon-Maori13</v>
      </c>
      <c r="B11303">
        <v>2016</v>
      </c>
      <c r="C11303" t="s">
        <v>118</v>
      </c>
      <c r="D11303" t="s">
        <v>120</v>
      </c>
      <c r="E11303">
        <v>13</v>
      </c>
      <c r="F11303" t="s">
        <v>151</v>
      </c>
      <c r="G11303">
        <v>75</v>
      </c>
      <c r="H11303">
        <v>32.246968780000003</v>
      </c>
      <c r="I11303" t="s">
        <v>94</v>
      </c>
      <c r="J11303" t="s">
        <v>164</v>
      </c>
    </row>
    <row r="11304" spans="1:10">
      <c r="A11304" t="str">
        <f t="shared" si="176"/>
        <v>C672016AllSexNon-Maori13</v>
      </c>
      <c r="B11304">
        <v>2016</v>
      </c>
      <c r="C11304" t="s">
        <v>118</v>
      </c>
      <c r="D11304" t="s">
        <v>120</v>
      </c>
      <c r="E11304">
        <v>13</v>
      </c>
      <c r="F11304" t="s">
        <v>151</v>
      </c>
      <c r="G11304">
        <v>32</v>
      </c>
      <c r="H11304">
        <v>13.75870668</v>
      </c>
      <c r="I11304" t="s">
        <v>95</v>
      </c>
      <c r="J11304" t="s">
        <v>226</v>
      </c>
    </row>
    <row r="11305" spans="1:10">
      <c r="A11305" t="str">
        <f t="shared" si="176"/>
        <v>C692016AllSexNon-Maori13</v>
      </c>
      <c r="B11305">
        <v>2016</v>
      </c>
      <c r="C11305" t="s">
        <v>118</v>
      </c>
      <c r="D11305" t="s">
        <v>120</v>
      </c>
      <c r="E11305">
        <v>13</v>
      </c>
      <c r="F11305" t="s">
        <v>151</v>
      </c>
      <c r="G11305">
        <v>8</v>
      </c>
      <c r="H11305">
        <v>3.4396766699999999</v>
      </c>
      <c r="I11305" t="s">
        <v>165</v>
      </c>
      <c r="J11305" t="s">
        <v>166</v>
      </c>
    </row>
    <row r="11306" spans="1:10">
      <c r="A11306" t="str">
        <f t="shared" si="176"/>
        <v>C712016AllSexNon-Maori13</v>
      </c>
      <c r="B11306">
        <v>2016</v>
      </c>
      <c r="C11306" t="s">
        <v>118</v>
      </c>
      <c r="D11306" t="s">
        <v>120</v>
      </c>
      <c r="E11306">
        <v>13</v>
      </c>
      <c r="F11306" t="s">
        <v>151</v>
      </c>
      <c r="G11306">
        <v>44</v>
      </c>
      <c r="H11306">
        <v>18.918221689999999</v>
      </c>
      <c r="I11306" t="s">
        <v>96</v>
      </c>
      <c r="J11306" t="s">
        <v>167</v>
      </c>
    </row>
    <row r="11307" spans="1:10">
      <c r="A11307" t="str">
        <f t="shared" si="176"/>
        <v>C732016AllSexNon-Maori13</v>
      </c>
      <c r="B11307">
        <v>2016</v>
      </c>
      <c r="C11307" t="s">
        <v>118</v>
      </c>
      <c r="D11307" t="s">
        <v>120</v>
      </c>
      <c r="E11307">
        <v>13</v>
      </c>
      <c r="F11307" t="s">
        <v>151</v>
      </c>
      <c r="G11307">
        <v>22</v>
      </c>
      <c r="H11307">
        <v>9.4591108439999996</v>
      </c>
      <c r="I11307" t="s">
        <v>97</v>
      </c>
      <c r="J11307" t="s">
        <v>183</v>
      </c>
    </row>
    <row r="11308" spans="1:10">
      <c r="A11308" t="str">
        <f t="shared" si="176"/>
        <v>C742016AllSexNon-Maori13</v>
      </c>
      <c r="B11308">
        <v>2016</v>
      </c>
      <c r="C11308" t="s">
        <v>118</v>
      </c>
      <c r="D11308" t="s">
        <v>120</v>
      </c>
      <c r="E11308">
        <v>13</v>
      </c>
      <c r="F11308" t="s">
        <v>151</v>
      </c>
      <c r="G11308">
        <v>3</v>
      </c>
      <c r="H11308">
        <v>1.289878751</v>
      </c>
      <c r="I11308" t="s">
        <v>170</v>
      </c>
      <c r="J11308" t="s">
        <v>171</v>
      </c>
    </row>
    <row r="11309" spans="1:10">
      <c r="A11309" t="str">
        <f t="shared" si="176"/>
        <v>C762016AllSexNon-Maori13</v>
      </c>
      <c r="B11309">
        <v>2016</v>
      </c>
      <c r="C11309" t="s">
        <v>118</v>
      </c>
      <c r="D11309" t="s">
        <v>120</v>
      </c>
      <c r="E11309">
        <v>13</v>
      </c>
      <c r="F11309" t="s">
        <v>151</v>
      </c>
      <c r="G11309">
        <v>1</v>
      </c>
      <c r="H11309">
        <v>0.42995958400000001</v>
      </c>
      <c r="I11309" t="s">
        <v>231</v>
      </c>
      <c r="J11309" t="s">
        <v>232</v>
      </c>
    </row>
    <row r="11310" spans="1:10">
      <c r="A11310" t="str">
        <f t="shared" si="176"/>
        <v>C77-C792016AllSexNon-Maori13</v>
      </c>
      <c r="B11310">
        <v>2016</v>
      </c>
      <c r="C11310" t="s">
        <v>118</v>
      </c>
      <c r="D11310" t="s">
        <v>120</v>
      </c>
      <c r="E11310">
        <v>13</v>
      </c>
      <c r="F11310" t="s">
        <v>151</v>
      </c>
      <c r="G11310">
        <v>29</v>
      </c>
      <c r="H11310">
        <v>12.46882793</v>
      </c>
      <c r="I11310" t="s">
        <v>215</v>
      </c>
      <c r="J11310" t="s">
        <v>216</v>
      </c>
    </row>
    <row r="11311" spans="1:10">
      <c r="A11311" t="str">
        <f t="shared" si="176"/>
        <v>C802016AllSexNon-Maori13</v>
      </c>
      <c r="B11311">
        <v>2016</v>
      </c>
      <c r="C11311" t="s">
        <v>118</v>
      </c>
      <c r="D11311" t="s">
        <v>120</v>
      </c>
      <c r="E11311">
        <v>13</v>
      </c>
      <c r="F11311" t="s">
        <v>151</v>
      </c>
      <c r="G11311">
        <v>2</v>
      </c>
      <c r="H11311">
        <v>0.85991916800000001</v>
      </c>
      <c r="I11311" t="s">
        <v>229</v>
      </c>
      <c r="J11311" t="s">
        <v>230</v>
      </c>
    </row>
    <row r="11312" spans="1:10">
      <c r="A11312" t="str">
        <f t="shared" si="176"/>
        <v>C812016AllSexNon-Maori13</v>
      </c>
      <c r="B11312">
        <v>2016</v>
      </c>
      <c r="C11312" t="s">
        <v>118</v>
      </c>
      <c r="D11312" t="s">
        <v>120</v>
      </c>
      <c r="E11312">
        <v>13</v>
      </c>
      <c r="F11312" t="s">
        <v>151</v>
      </c>
      <c r="G11312">
        <v>4</v>
      </c>
      <c r="H11312">
        <v>1.7198383349999999</v>
      </c>
      <c r="I11312" t="s">
        <v>98</v>
      </c>
      <c r="J11312" t="s">
        <v>172</v>
      </c>
    </row>
    <row r="11313" spans="1:10">
      <c r="A11313" t="str">
        <f t="shared" si="176"/>
        <v>C82-C86, C962016AllSexNon-Maori13</v>
      </c>
      <c r="B11313">
        <v>2016</v>
      </c>
      <c r="C11313" t="s">
        <v>118</v>
      </c>
      <c r="D11313" t="s">
        <v>120</v>
      </c>
      <c r="E11313">
        <v>13</v>
      </c>
      <c r="F11313" t="s">
        <v>151</v>
      </c>
      <c r="G11313">
        <v>84</v>
      </c>
      <c r="H11313">
        <v>36.116605040000003</v>
      </c>
      <c r="I11313" t="s">
        <v>99</v>
      </c>
      <c r="J11313" t="s">
        <v>173</v>
      </c>
    </row>
    <row r="11314" spans="1:10">
      <c r="A11314" t="str">
        <f t="shared" si="176"/>
        <v>C882016AllSexNon-Maori13</v>
      </c>
      <c r="B11314">
        <v>2016</v>
      </c>
      <c r="C11314" t="s">
        <v>118</v>
      </c>
      <c r="D11314" t="s">
        <v>120</v>
      </c>
      <c r="E11314">
        <v>13</v>
      </c>
      <c r="F11314" t="s">
        <v>151</v>
      </c>
      <c r="G11314">
        <v>5</v>
      </c>
      <c r="H11314">
        <v>2.1497979190000001</v>
      </c>
      <c r="I11314" t="s">
        <v>195</v>
      </c>
      <c r="J11314" t="s">
        <v>196</v>
      </c>
    </row>
    <row r="11315" spans="1:10">
      <c r="A11315" t="str">
        <f t="shared" si="176"/>
        <v>C902016AllSexNon-Maori13</v>
      </c>
      <c r="B11315">
        <v>2016</v>
      </c>
      <c r="C11315" t="s">
        <v>118</v>
      </c>
      <c r="D11315" t="s">
        <v>120</v>
      </c>
      <c r="E11315">
        <v>13</v>
      </c>
      <c r="F11315" t="s">
        <v>151</v>
      </c>
      <c r="G11315">
        <v>34</v>
      </c>
      <c r="H11315">
        <v>14.618625850000001</v>
      </c>
      <c r="I11315" t="s">
        <v>100</v>
      </c>
      <c r="J11315" t="s">
        <v>205</v>
      </c>
    </row>
    <row r="11316" spans="1:10">
      <c r="A11316" t="str">
        <f t="shared" si="176"/>
        <v>C91-C952016AllSexNon-Maori13</v>
      </c>
      <c r="B11316">
        <v>2016</v>
      </c>
      <c r="C11316" t="s">
        <v>118</v>
      </c>
      <c r="D11316" t="s">
        <v>120</v>
      </c>
      <c r="E11316">
        <v>13</v>
      </c>
      <c r="F11316" t="s">
        <v>151</v>
      </c>
      <c r="G11316">
        <v>69</v>
      </c>
      <c r="H11316">
        <v>29.66721128</v>
      </c>
      <c r="I11316" t="s">
        <v>101</v>
      </c>
      <c r="J11316" t="s">
        <v>174</v>
      </c>
    </row>
    <row r="11317" spans="1:10">
      <c r="A11317" t="str">
        <f t="shared" si="176"/>
        <v>D45-D472016AllSexNon-Maori13</v>
      </c>
      <c r="B11317">
        <v>2016</v>
      </c>
      <c r="C11317" t="s">
        <v>118</v>
      </c>
      <c r="D11317" t="s">
        <v>120</v>
      </c>
      <c r="E11317">
        <v>13</v>
      </c>
      <c r="F11317" t="s">
        <v>151</v>
      </c>
      <c r="G11317">
        <v>16</v>
      </c>
      <c r="H11317">
        <v>6.8793533409999998</v>
      </c>
      <c r="I11317" t="s">
        <v>140</v>
      </c>
      <c r="J11317" t="s">
        <v>181</v>
      </c>
    </row>
    <row r="11318" spans="1:10">
      <c r="A11318" t="str">
        <f t="shared" si="176"/>
        <v>C00-C142017AllSexNon-Maori13</v>
      </c>
      <c r="B11318">
        <v>2017</v>
      </c>
      <c r="C11318" t="s">
        <v>118</v>
      </c>
      <c r="D11318" t="s">
        <v>120</v>
      </c>
      <c r="E11318">
        <v>13</v>
      </c>
      <c r="F11318" t="s">
        <v>151</v>
      </c>
      <c r="G11318">
        <v>66</v>
      </c>
      <c r="H11318">
        <v>27.601204419999998</v>
      </c>
      <c r="I11318" t="s">
        <v>86</v>
      </c>
      <c r="J11318" t="s">
        <v>180</v>
      </c>
    </row>
    <row r="11319" spans="1:10">
      <c r="A11319" t="str">
        <f t="shared" si="176"/>
        <v>C152017AllSexNon-Maori13</v>
      </c>
      <c r="B11319">
        <v>2017</v>
      </c>
      <c r="C11319" t="s">
        <v>118</v>
      </c>
      <c r="D11319" t="s">
        <v>120</v>
      </c>
      <c r="E11319">
        <v>13</v>
      </c>
      <c r="F11319" t="s">
        <v>151</v>
      </c>
      <c r="G11319">
        <v>29</v>
      </c>
      <c r="H11319">
        <v>12.127801939999999</v>
      </c>
      <c r="I11319" t="s">
        <v>87</v>
      </c>
      <c r="J11319" t="s">
        <v>217</v>
      </c>
    </row>
    <row r="11320" spans="1:10">
      <c r="A11320" t="str">
        <f t="shared" si="176"/>
        <v>C162017AllSexNon-Maori13</v>
      </c>
      <c r="B11320">
        <v>2017</v>
      </c>
      <c r="C11320" t="s">
        <v>118</v>
      </c>
      <c r="D11320" t="s">
        <v>120</v>
      </c>
      <c r="E11320">
        <v>13</v>
      </c>
      <c r="F11320" t="s">
        <v>151</v>
      </c>
      <c r="G11320">
        <v>40</v>
      </c>
      <c r="H11320">
        <v>16.728002679999999</v>
      </c>
      <c r="I11320" t="s">
        <v>88</v>
      </c>
      <c r="J11320" t="s">
        <v>188</v>
      </c>
    </row>
    <row r="11321" spans="1:10">
      <c r="A11321" t="str">
        <f t="shared" si="176"/>
        <v>C172017AllSexNon-Maori13</v>
      </c>
      <c r="B11321">
        <v>2017</v>
      </c>
      <c r="C11321" t="s">
        <v>118</v>
      </c>
      <c r="D11321" t="s">
        <v>120</v>
      </c>
      <c r="E11321">
        <v>13</v>
      </c>
      <c r="F11321" t="s">
        <v>151</v>
      </c>
      <c r="G11321">
        <v>11</v>
      </c>
      <c r="H11321">
        <v>4.6002007359999997</v>
      </c>
      <c r="I11321" t="s">
        <v>208</v>
      </c>
      <c r="J11321" t="s">
        <v>209</v>
      </c>
    </row>
    <row r="11322" spans="1:10">
      <c r="A11322" t="str">
        <f t="shared" si="176"/>
        <v>C18-C212017AllSexNon-Maori13</v>
      </c>
      <c r="B11322">
        <v>2017</v>
      </c>
      <c r="C11322" t="s">
        <v>118</v>
      </c>
      <c r="D11322" t="s">
        <v>120</v>
      </c>
      <c r="E11322">
        <v>13</v>
      </c>
      <c r="F11322" t="s">
        <v>151</v>
      </c>
      <c r="G11322">
        <v>249</v>
      </c>
      <c r="H11322">
        <v>104.1318167</v>
      </c>
      <c r="I11322" t="s">
        <v>89</v>
      </c>
      <c r="J11322" t="s">
        <v>182</v>
      </c>
    </row>
    <row r="11323" spans="1:10">
      <c r="A11323" t="str">
        <f t="shared" si="176"/>
        <v>C222017AllSexNon-Maori13</v>
      </c>
      <c r="B11323">
        <v>2017</v>
      </c>
      <c r="C11323" t="s">
        <v>118</v>
      </c>
      <c r="D11323" t="s">
        <v>120</v>
      </c>
      <c r="E11323">
        <v>13</v>
      </c>
      <c r="F11323" t="s">
        <v>151</v>
      </c>
      <c r="G11323">
        <v>53</v>
      </c>
      <c r="H11323">
        <v>22.164603549999999</v>
      </c>
      <c r="I11323" t="s">
        <v>90</v>
      </c>
      <c r="J11323" t="s">
        <v>159</v>
      </c>
    </row>
    <row r="11324" spans="1:10">
      <c r="A11324" t="str">
        <f t="shared" si="176"/>
        <v>C232017AllSexNon-Maori13</v>
      </c>
      <c r="B11324">
        <v>2017</v>
      </c>
      <c r="C11324" t="s">
        <v>118</v>
      </c>
      <c r="D11324" t="s">
        <v>120</v>
      </c>
      <c r="E11324">
        <v>13</v>
      </c>
      <c r="F11324" t="s">
        <v>151</v>
      </c>
      <c r="G11324">
        <v>5</v>
      </c>
      <c r="H11324">
        <v>2.0910003349999999</v>
      </c>
      <c r="I11324" t="s">
        <v>227</v>
      </c>
      <c r="J11324" t="s">
        <v>228</v>
      </c>
    </row>
    <row r="11325" spans="1:10">
      <c r="A11325" t="str">
        <f t="shared" si="176"/>
        <v>C242017AllSexNon-Maori13</v>
      </c>
      <c r="B11325">
        <v>2017</v>
      </c>
      <c r="C11325" t="s">
        <v>118</v>
      </c>
      <c r="D11325" t="s">
        <v>120</v>
      </c>
      <c r="E11325">
        <v>13</v>
      </c>
      <c r="F11325" t="s">
        <v>151</v>
      </c>
      <c r="G11325">
        <v>7</v>
      </c>
      <c r="H11325">
        <v>2.9274004680000001</v>
      </c>
      <c r="I11325" t="s">
        <v>220</v>
      </c>
      <c r="J11325" t="s">
        <v>221</v>
      </c>
    </row>
    <row r="11326" spans="1:10">
      <c r="A11326" t="str">
        <f t="shared" si="176"/>
        <v>C252017AllSexNon-Maori13</v>
      </c>
      <c r="B11326">
        <v>2017</v>
      </c>
      <c r="C11326" t="s">
        <v>118</v>
      </c>
      <c r="D11326" t="s">
        <v>120</v>
      </c>
      <c r="E11326">
        <v>13</v>
      </c>
      <c r="F11326" t="s">
        <v>151</v>
      </c>
      <c r="G11326">
        <v>56</v>
      </c>
      <c r="H11326">
        <v>23.419203750000001</v>
      </c>
      <c r="I11326" t="s">
        <v>91</v>
      </c>
      <c r="J11326" t="s">
        <v>197</v>
      </c>
    </row>
    <row r="11327" spans="1:10">
      <c r="A11327" t="str">
        <f t="shared" si="176"/>
        <v>C262017AllSexNon-Maori13</v>
      </c>
      <c r="B11327">
        <v>2017</v>
      </c>
      <c r="C11327" t="s">
        <v>118</v>
      </c>
      <c r="D11327" t="s">
        <v>120</v>
      </c>
      <c r="E11327">
        <v>13</v>
      </c>
      <c r="F11327" t="s">
        <v>151</v>
      </c>
      <c r="G11327">
        <v>12</v>
      </c>
      <c r="H11327">
        <v>5.0184008029999996</v>
      </c>
      <c r="I11327" t="s">
        <v>198</v>
      </c>
      <c r="J11327" t="s">
        <v>199</v>
      </c>
    </row>
    <row r="11328" spans="1:10">
      <c r="A11328" t="str">
        <f t="shared" si="176"/>
        <v>C302017AllSexNon-Maori13</v>
      </c>
      <c r="B11328">
        <v>2017</v>
      </c>
      <c r="C11328" t="s">
        <v>118</v>
      </c>
      <c r="D11328" t="s">
        <v>120</v>
      </c>
      <c r="E11328">
        <v>13</v>
      </c>
      <c r="F11328" t="s">
        <v>151</v>
      </c>
      <c r="G11328">
        <v>4</v>
      </c>
      <c r="H11328">
        <v>1.672800268</v>
      </c>
      <c r="I11328" t="s">
        <v>210</v>
      </c>
      <c r="J11328" t="s">
        <v>211</v>
      </c>
    </row>
    <row r="11329" spans="1:10">
      <c r="A11329" t="str">
        <f t="shared" si="176"/>
        <v>C312017AllSexNon-Maori13</v>
      </c>
      <c r="B11329">
        <v>2017</v>
      </c>
      <c r="C11329" t="s">
        <v>118</v>
      </c>
      <c r="D11329" t="s">
        <v>120</v>
      </c>
      <c r="E11329">
        <v>13</v>
      </c>
      <c r="F11329" t="s">
        <v>151</v>
      </c>
      <c r="G11329">
        <v>2</v>
      </c>
      <c r="H11329">
        <v>0.83640013400000002</v>
      </c>
      <c r="I11329" t="s">
        <v>206</v>
      </c>
      <c r="J11329" t="s">
        <v>207</v>
      </c>
    </row>
    <row r="11330" spans="1:10">
      <c r="A11330" t="str">
        <f t="shared" si="176"/>
        <v>C322017AllSexNon-Maori13</v>
      </c>
      <c r="B11330">
        <v>2017</v>
      </c>
      <c r="C11330" t="s">
        <v>118</v>
      </c>
      <c r="D11330" t="s">
        <v>120</v>
      </c>
      <c r="E11330">
        <v>13</v>
      </c>
      <c r="F11330" t="s">
        <v>151</v>
      </c>
      <c r="G11330">
        <v>8</v>
      </c>
      <c r="H11330">
        <v>3.345600535</v>
      </c>
      <c r="I11330" t="s">
        <v>189</v>
      </c>
      <c r="J11330" t="s">
        <v>190</v>
      </c>
    </row>
    <row r="11331" spans="1:10">
      <c r="A11331" t="str">
        <f t="shared" ref="A11331:A11394" si="177">I11331&amp;B11331&amp;C11331&amp;D11331&amp;E11331</f>
        <v>C33-C342017AllSexNon-Maori13</v>
      </c>
      <c r="B11331">
        <v>2017</v>
      </c>
      <c r="C11331" t="s">
        <v>118</v>
      </c>
      <c r="D11331" t="s">
        <v>120</v>
      </c>
      <c r="E11331">
        <v>13</v>
      </c>
      <c r="F11331" t="s">
        <v>151</v>
      </c>
      <c r="G11331">
        <v>179</v>
      </c>
      <c r="H11331">
        <v>74.857811979999994</v>
      </c>
      <c r="I11331" t="s">
        <v>92</v>
      </c>
      <c r="J11331" t="s">
        <v>175</v>
      </c>
    </row>
    <row r="11332" spans="1:10">
      <c r="A11332" t="str">
        <f t="shared" si="177"/>
        <v>C372017AllSexNon-Maori13</v>
      </c>
      <c r="B11332">
        <v>2017</v>
      </c>
      <c r="C11332" t="s">
        <v>118</v>
      </c>
      <c r="D11332" t="s">
        <v>120</v>
      </c>
      <c r="E11332">
        <v>13</v>
      </c>
      <c r="F11332" t="s">
        <v>151</v>
      </c>
      <c r="G11332">
        <v>2</v>
      </c>
      <c r="H11332">
        <v>0.83640013400000002</v>
      </c>
      <c r="I11332" t="s">
        <v>212</v>
      </c>
      <c r="J11332" t="s">
        <v>213</v>
      </c>
    </row>
    <row r="11333" spans="1:10">
      <c r="A11333" t="str">
        <f t="shared" si="177"/>
        <v>C40-C412017AllSexNon-Maori13</v>
      </c>
      <c r="B11333">
        <v>2017</v>
      </c>
      <c r="C11333" t="s">
        <v>118</v>
      </c>
      <c r="D11333" t="s">
        <v>120</v>
      </c>
      <c r="E11333">
        <v>13</v>
      </c>
      <c r="F11333" t="s">
        <v>151</v>
      </c>
      <c r="G11333">
        <v>1</v>
      </c>
      <c r="H11333">
        <v>0.41820006700000001</v>
      </c>
      <c r="I11333" t="s">
        <v>160</v>
      </c>
      <c r="J11333" t="s">
        <v>161</v>
      </c>
    </row>
    <row r="11334" spans="1:10">
      <c r="A11334" t="str">
        <f t="shared" si="177"/>
        <v>C432017AllSexNon-Maori13</v>
      </c>
      <c r="B11334">
        <v>2017</v>
      </c>
      <c r="C11334" t="s">
        <v>118</v>
      </c>
      <c r="D11334" t="s">
        <v>120</v>
      </c>
      <c r="E11334">
        <v>13</v>
      </c>
      <c r="F11334" t="s">
        <v>151</v>
      </c>
      <c r="G11334">
        <v>323</v>
      </c>
      <c r="H11334">
        <v>135.07862159999999</v>
      </c>
      <c r="I11334" t="s">
        <v>93</v>
      </c>
      <c r="J11334" t="s">
        <v>186</v>
      </c>
    </row>
    <row r="11335" spans="1:10">
      <c r="A11335" t="str">
        <f t="shared" si="177"/>
        <v>C442017AllSexNon-Maori13</v>
      </c>
      <c r="B11335">
        <v>2017</v>
      </c>
      <c r="C11335" t="s">
        <v>118</v>
      </c>
      <c r="D11335" t="s">
        <v>120</v>
      </c>
      <c r="E11335">
        <v>13</v>
      </c>
      <c r="F11335" t="s">
        <v>151</v>
      </c>
      <c r="G11335">
        <v>8</v>
      </c>
      <c r="H11335">
        <v>3.345600535</v>
      </c>
      <c r="I11335" t="s">
        <v>176</v>
      </c>
      <c r="J11335" t="s">
        <v>177</v>
      </c>
    </row>
    <row r="11336" spans="1:10">
      <c r="A11336" t="str">
        <f t="shared" si="177"/>
        <v>C452017AllSexNon-Maori13</v>
      </c>
      <c r="B11336">
        <v>2017</v>
      </c>
      <c r="C11336" t="s">
        <v>118</v>
      </c>
      <c r="D11336" t="s">
        <v>120</v>
      </c>
      <c r="E11336">
        <v>13</v>
      </c>
      <c r="F11336" t="s">
        <v>151</v>
      </c>
      <c r="G11336">
        <v>4</v>
      </c>
      <c r="H11336">
        <v>1.672800268</v>
      </c>
      <c r="I11336" t="s">
        <v>218</v>
      </c>
      <c r="J11336" t="s">
        <v>219</v>
      </c>
    </row>
    <row r="11337" spans="1:10">
      <c r="A11337" t="str">
        <f t="shared" si="177"/>
        <v>C472017AllSexNon-Maori13</v>
      </c>
      <c r="B11337">
        <v>2017</v>
      </c>
      <c r="C11337" t="s">
        <v>118</v>
      </c>
      <c r="D11337" t="s">
        <v>120</v>
      </c>
      <c r="E11337">
        <v>13</v>
      </c>
      <c r="F11337" t="s">
        <v>151</v>
      </c>
      <c r="G11337">
        <v>1</v>
      </c>
      <c r="H11337">
        <v>0.41820006700000001</v>
      </c>
      <c r="I11337" t="s">
        <v>178</v>
      </c>
      <c r="J11337" t="s">
        <v>179</v>
      </c>
    </row>
    <row r="11338" spans="1:10">
      <c r="A11338" t="str">
        <f t="shared" si="177"/>
        <v>C482017AllSexNon-Maori13</v>
      </c>
      <c r="B11338">
        <v>2017</v>
      </c>
      <c r="C11338" t="s">
        <v>118</v>
      </c>
      <c r="D11338" t="s">
        <v>120</v>
      </c>
      <c r="E11338">
        <v>13</v>
      </c>
      <c r="F11338" t="s">
        <v>151</v>
      </c>
      <c r="G11338">
        <v>5</v>
      </c>
      <c r="H11338">
        <v>2.0910003349999999</v>
      </c>
      <c r="I11338" t="s">
        <v>200</v>
      </c>
      <c r="J11338" t="s">
        <v>201</v>
      </c>
    </row>
    <row r="11339" spans="1:10">
      <c r="A11339" t="str">
        <f t="shared" si="177"/>
        <v>C492017AllSexNon-Maori13</v>
      </c>
      <c r="B11339">
        <v>2017</v>
      </c>
      <c r="C11339" t="s">
        <v>118</v>
      </c>
      <c r="D11339" t="s">
        <v>120</v>
      </c>
      <c r="E11339">
        <v>13</v>
      </c>
      <c r="F11339" t="s">
        <v>151</v>
      </c>
      <c r="G11339">
        <v>8</v>
      </c>
      <c r="H11339">
        <v>3.345600535</v>
      </c>
      <c r="I11339" t="s">
        <v>162</v>
      </c>
      <c r="J11339" t="s">
        <v>163</v>
      </c>
    </row>
    <row r="11340" spans="1:10">
      <c r="A11340" t="str">
        <f t="shared" si="177"/>
        <v>C502017AllSexNon-Maori13</v>
      </c>
      <c r="B11340">
        <v>2017</v>
      </c>
      <c r="C11340" t="s">
        <v>118</v>
      </c>
      <c r="D11340" t="s">
        <v>120</v>
      </c>
      <c r="E11340">
        <v>13</v>
      </c>
      <c r="F11340" t="s">
        <v>151</v>
      </c>
      <c r="G11340">
        <v>369</v>
      </c>
      <c r="H11340">
        <v>154.31582470000001</v>
      </c>
      <c r="I11340" t="s">
        <v>102</v>
      </c>
      <c r="J11340" t="s">
        <v>214</v>
      </c>
    </row>
    <row r="11341" spans="1:10">
      <c r="A11341" t="str">
        <f t="shared" si="177"/>
        <v>C512017AllSexNon-Maori13</v>
      </c>
      <c r="B11341">
        <v>2017</v>
      </c>
      <c r="C11341" t="s">
        <v>118</v>
      </c>
      <c r="D11341" t="s">
        <v>120</v>
      </c>
      <c r="E11341">
        <v>13</v>
      </c>
      <c r="F11341" t="s">
        <v>151</v>
      </c>
      <c r="G11341">
        <v>3</v>
      </c>
      <c r="H11341">
        <v>1.2546002009999999</v>
      </c>
      <c r="I11341" t="s">
        <v>106</v>
      </c>
      <c r="J11341" t="s">
        <v>238</v>
      </c>
    </row>
    <row r="11342" spans="1:10">
      <c r="A11342" t="str">
        <f t="shared" si="177"/>
        <v>C522017AllSexNon-Maori13</v>
      </c>
      <c r="B11342">
        <v>2017</v>
      </c>
      <c r="C11342" t="s">
        <v>118</v>
      </c>
      <c r="D11342" t="s">
        <v>120</v>
      </c>
      <c r="E11342">
        <v>13</v>
      </c>
      <c r="F11342" t="s">
        <v>151</v>
      </c>
      <c r="G11342">
        <v>2</v>
      </c>
      <c r="H11342">
        <v>0.83640013400000002</v>
      </c>
      <c r="I11342" t="s">
        <v>239</v>
      </c>
      <c r="J11342" t="s">
        <v>240</v>
      </c>
    </row>
    <row r="11343" spans="1:10">
      <c r="A11343" t="str">
        <f t="shared" si="177"/>
        <v>C532017AllSexNon-Maori13</v>
      </c>
      <c r="B11343">
        <v>2017</v>
      </c>
      <c r="C11343" t="s">
        <v>118</v>
      </c>
      <c r="D11343" t="s">
        <v>120</v>
      </c>
      <c r="E11343">
        <v>13</v>
      </c>
      <c r="F11343" t="s">
        <v>151</v>
      </c>
      <c r="G11343">
        <v>10</v>
      </c>
      <c r="H11343">
        <v>4.1820006689999998</v>
      </c>
      <c r="I11343" t="s">
        <v>103</v>
      </c>
      <c r="J11343" t="s">
        <v>235</v>
      </c>
    </row>
    <row r="11344" spans="1:10">
      <c r="A11344" t="str">
        <f t="shared" si="177"/>
        <v>C54-C552017AllSexNon-Maori13</v>
      </c>
      <c r="B11344">
        <v>2017</v>
      </c>
      <c r="C11344" t="s">
        <v>118</v>
      </c>
      <c r="D11344" t="s">
        <v>120</v>
      </c>
      <c r="E11344">
        <v>13</v>
      </c>
      <c r="F11344" t="s">
        <v>151</v>
      </c>
      <c r="G11344">
        <v>77</v>
      </c>
      <c r="H11344">
        <v>32.201405149999999</v>
      </c>
      <c r="I11344" t="s">
        <v>104</v>
      </c>
      <c r="J11344" t="s">
        <v>234</v>
      </c>
    </row>
    <row r="11345" spans="1:10">
      <c r="A11345" t="str">
        <f t="shared" si="177"/>
        <v>C56-C572017AllSexNon-Maori13</v>
      </c>
      <c r="B11345">
        <v>2017</v>
      </c>
      <c r="C11345" t="s">
        <v>118</v>
      </c>
      <c r="D11345" t="s">
        <v>120</v>
      </c>
      <c r="E11345">
        <v>13</v>
      </c>
      <c r="F11345" t="s">
        <v>151</v>
      </c>
      <c r="G11345">
        <v>35</v>
      </c>
      <c r="H11345">
        <v>14.63700234</v>
      </c>
      <c r="I11345" t="s">
        <v>105</v>
      </c>
      <c r="J11345" t="s">
        <v>233</v>
      </c>
    </row>
    <row r="11346" spans="1:10">
      <c r="A11346" t="str">
        <f t="shared" si="177"/>
        <v>C602017AllSexNon-Maori13</v>
      </c>
      <c r="B11346">
        <v>2017</v>
      </c>
      <c r="C11346" t="s">
        <v>118</v>
      </c>
      <c r="D11346" t="s">
        <v>120</v>
      </c>
      <c r="E11346">
        <v>13</v>
      </c>
      <c r="F11346" t="s">
        <v>151</v>
      </c>
      <c r="G11346">
        <v>2</v>
      </c>
      <c r="H11346">
        <v>0.83640013400000002</v>
      </c>
      <c r="I11346" t="s">
        <v>222</v>
      </c>
      <c r="J11346" t="s">
        <v>223</v>
      </c>
    </row>
    <row r="11347" spans="1:10">
      <c r="A11347" t="str">
        <f t="shared" si="177"/>
        <v>C612017AllSexNon-Maori13</v>
      </c>
      <c r="B11347">
        <v>2017</v>
      </c>
      <c r="C11347" t="s">
        <v>118</v>
      </c>
      <c r="D11347" t="s">
        <v>120</v>
      </c>
      <c r="E11347">
        <v>13</v>
      </c>
      <c r="F11347" t="s">
        <v>151</v>
      </c>
      <c r="G11347">
        <v>639</v>
      </c>
      <c r="H11347">
        <v>267.22984279999997</v>
      </c>
      <c r="I11347" t="s">
        <v>107</v>
      </c>
      <c r="J11347" t="s">
        <v>202</v>
      </c>
    </row>
    <row r="11348" spans="1:10">
      <c r="A11348" t="str">
        <f t="shared" si="177"/>
        <v>C622017AllSexNon-Maori13</v>
      </c>
      <c r="B11348">
        <v>2017</v>
      </c>
      <c r="C11348" t="s">
        <v>118</v>
      </c>
      <c r="D11348" t="s">
        <v>120</v>
      </c>
      <c r="E11348">
        <v>13</v>
      </c>
      <c r="F11348" t="s">
        <v>151</v>
      </c>
      <c r="G11348">
        <v>2</v>
      </c>
      <c r="H11348">
        <v>0.83640013400000002</v>
      </c>
      <c r="I11348" t="s">
        <v>108</v>
      </c>
      <c r="J11348" t="s">
        <v>187</v>
      </c>
    </row>
    <row r="11349" spans="1:10">
      <c r="A11349" t="str">
        <f t="shared" si="177"/>
        <v>C64-C66, C682017AllSexNon-Maori13</v>
      </c>
      <c r="B11349">
        <v>2017</v>
      </c>
      <c r="C11349" t="s">
        <v>118</v>
      </c>
      <c r="D11349" t="s">
        <v>120</v>
      </c>
      <c r="E11349">
        <v>13</v>
      </c>
      <c r="F11349" t="s">
        <v>151</v>
      </c>
      <c r="G11349">
        <v>77</v>
      </c>
      <c r="H11349">
        <v>32.201405149999999</v>
      </c>
      <c r="I11349" t="s">
        <v>94</v>
      </c>
      <c r="J11349" t="s">
        <v>164</v>
      </c>
    </row>
    <row r="11350" spans="1:10">
      <c r="A11350" t="str">
        <f t="shared" si="177"/>
        <v>C672017AllSexNon-Maori13</v>
      </c>
      <c r="B11350">
        <v>2017</v>
      </c>
      <c r="C11350" t="s">
        <v>118</v>
      </c>
      <c r="D11350" t="s">
        <v>120</v>
      </c>
      <c r="E11350">
        <v>13</v>
      </c>
      <c r="F11350" t="s">
        <v>151</v>
      </c>
      <c r="G11350">
        <v>35</v>
      </c>
      <c r="H11350">
        <v>14.63700234</v>
      </c>
      <c r="I11350" t="s">
        <v>95</v>
      </c>
      <c r="J11350" t="s">
        <v>226</v>
      </c>
    </row>
    <row r="11351" spans="1:10">
      <c r="A11351" t="str">
        <f t="shared" si="177"/>
        <v>C692017AllSexNon-Maori13</v>
      </c>
      <c r="B11351">
        <v>2017</v>
      </c>
      <c r="C11351" t="s">
        <v>118</v>
      </c>
      <c r="D11351" t="s">
        <v>120</v>
      </c>
      <c r="E11351">
        <v>13</v>
      </c>
      <c r="F11351" t="s">
        <v>151</v>
      </c>
      <c r="G11351">
        <v>3</v>
      </c>
      <c r="H11351">
        <v>1.2546002009999999</v>
      </c>
      <c r="I11351" t="s">
        <v>165</v>
      </c>
      <c r="J11351" t="s">
        <v>166</v>
      </c>
    </row>
    <row r="11352" spans="1:10">
      <c r="A11352" t="str">
        <f t="shared" si="177"/>
        <v>C712017AllSexNon-Maori13</v>
      </c>
      <c r="B11352">
        <v>2017</v>
      </c>
      <c r="C11352" t="s">
        <v>118</v>
      </c>
      <c r="D11352" t="s">
        <v>120</v>
      </c>
      <c r="E11352">
        <v>13</v>
      </c>
      <c r="F11352" t="s">
        <v>151</v>
      </c>
      <c r="G11352">
        <v>27</v>
      </c>
      <c r="H11352">
        <v>11.29140181</v>
      </c>
      <c r="I11352" t="s">
        <v>96</v>
      </c>
      <c r="J11352" t="s">
        <v>167</v>
      </c>
    </row>
    <row r="11353" spans="1:10">
      <c r="A11353" t="str">
        <f t="shared" si="177"/>
        <v>C722017AllSexNon-Maori13</v>
      </c>
      <c r="B11353">
        <v>2017</v>
      </c>
      <c r="C11353" t="s">
        <v>118</v>
      </c>
      <c r="D11353" t="s">
        <v>120</v>
      </c>
      <c r="E11353">
        <v>13</v>
      </c>
      <c r="F11353" t="s">
        <v>151</v>
      </c>
      <c r="G11353">
        <v>3</v>
      </c>
      <c r="H11353">
        <v>1.2546002009999999</v>
      </c>
      <c r="I11353" t="s">
        <v>168</v>
      </c>
      <c r="J11353" t="s">
        <v>169</v>
      </c>
    </row>
    <row r="11354" spans="1:10">
      <c r="A11354" t="str">
        <f t="shared" si="177"/>
        <v>C732017AllSexNon-Maori13</v>
      </c>
      <c r="B11354">
        <v>2017</v>
      </c>
      <c r="C11354" t="s">
        <v>118</v>
      </c>
      <c r="D11354" t="s">
        <v>120</v>
      </c>
      <c r="E11354">
        <v>13</v>
      </c>
      <c r="F11354" t="s">
        <v>151</v>
      </c>
      <c r="G11354">
        <v>29</v>
      </c>
      <c r="H11354">
        <v>12.127801939999999</v>
      </c>
      <c r="I11354" t="s">
        <v>97</v>
      </c>
      <c r="J11354" t="s">
        <v>183</v>
      </c>
    </row>
    <row r="11355" spans="1:10">
      <c r="A11355" t="str">
        <f t="shared" si="177"/>
        <v>C742017AllSexNon-Maori13</v>
      </c>
      <c r="B11355">
        <v>2017</v>
      </c>
      <c r="C11355" t="s">
        <v>118</v>
      </c>
      <c r="D11355" t="s">
        <v>120</v>
      </c>
      <c r="E11355">
        <v>13</v>
      </c>
      <c r="F11355" t="s">
        <v>151</v>
      </c>
      <c r="G11355">
        <v>1</v>
      </c>
      <c r="H11355">
        <v>0.41820006700000001</v>
      </c>
      <c r="I11355" t="s">
        <v>170</v>
      </c>
      <c r="J11355" t="s">
        <v>171</v>
      </c>
    </row>
    <row r="11356" spans="1:10">
      <c r="A11356" t="str">
        <f t="shared" si="177"/>
        <v>C77-C792017AllSexNon-Maori13</v>
      </c>
      <c r="B11356">
        <v>2017</v>
      </c>
      <c r="C11356" t="s">
        <v>118</v>
      </c>
      <c r="D11356" t="s">
        <v>120</v>
      </c>
      <c r="E11356">
        <v>13</v>
      </c>
      <c r="F11356" t="s">
        <v>151</v>
      </c>
      <c r="G11356">
        <v>21</v>
      </c>
      <c r="H11356">
        <v>8.7822014050000003</v>
      </c>
      <c r="I11356" t="s">
        <v>215</v>
      </c>
      <c r="J11356" t="s">
        <v>216</v>
      </c>
    </row>
    <row r="11357" spans="1:10">
      <c r="A11357" t="str">
        <f t="shared" si="177"/>
        <v>C812017AllSexNon-Maori13</v>
      </c>
      <c r="B11357">
        <v>2017</v>
      </c>
      <c r="C11357" t="s">
        <v>118</v>
      </c>
      <c r="D11357" t="s">
        <v>120</v>
      </c>
      <c r="E11357">
        <v>13</v>
      </c>
      <c r="F11357" t="s">
        <v>151</v>
      </c>
      <c r="G11357">
        <v>7</v>
      </c>
      <c r="H11357">
        <v>2.9274004680000001</v>
      </c>
      <c r="I11357" t="s">
        <v>98</v>
      </c>
      <c r="J11357" t="s">
        <v>172</v>
      </c>
    </row>
    <row r="11358" spans="1:10">
      <c r="A11358" t="str">
        <f t="shared" si="177"/>
        <v>C82-C86, C962017AllSexNon-Maori13</v>
      </c>
      <c r="B11358">
        <v>2017</v>
      </c>
      <c r="C11358" t="s">
        <v>118</v>
      </c>
      <c r="D11358" t="s">
        <v>120</v>
      </c>
      <c r="E11358">
        <v>13</v>
      </c>
      <c r="F11358" t="s">
        <v>151</v>
      </c>
      <c r="G11358">
        <v>76</v>
      </c>
      <c r="H11358">
        <v>31.783205089999999</v>
      </c>
      <c r="I11358" t="s">
        <v>99</v>
      </c>
      <c r="J11358" t="s">
        <v>173</v>
      </c>
    </row>
    <row r="11359" spans="1:10">
      <c r="A11359" t="str">
        <f t="shared" si="177"/>
        <v>C882017AllSexNon-Maori13</v>
      </c>
      <c r="B11359">
        <v>2017</v>
      </c>
      <c r="C11359" t="s">
        <v>118</v>
      </c>
      <c r="D11359" t="s">
        <v>120</v>
      </c>
      <c r="E11359">
        <v>13</v>
      </c>
      <c r="F11359" t="s">
        <v>151</v>
      </c>
      <c r="G11359">
        <v>4</v>
      </c>
      <c r="H11359">
        <v>1.672800268</v>
      </c>
      <c r="I11359" t="s">
        <v>195</v>
      </c>
      <c r="J11359" t="s">
        <v>196</v>
      </c>
    </row>
    <row r="11360" spans="1:10">
      <c r="A11360" t="str">
        <f t="shared" si="177"/>
        <v>C902017AllSexNon-Maori13</v>
      </c>
      <c r="B11360">
        <v>2017</v>
      </c>
      <c r="C11360" t="s">
        <v>118</v>
      </c>
      <c r="D11360" t="s">
        <v>120</v>
      </c>
      <c r="E11360">
        <v>13</v>
      </c>
      <c r="F11360" t="s">
        <v>151</v>
      </c>
      <c r="G11360">
        <v>35</v>
      </c>
      <c r="H11360">
        <v>14.63700234</v>
      </c>
      <c r="I11360" t="s">
        <v>100</v>
      </c>
      <c r="J11360" t="s">
        <v>205</v>
      </c>
    </row>
    <row r="11361" spans="1:10">
      <c r="A11361" t="str">
        <f t="shared" si="177"/>
        <v>C91-C952017AllSexNon-Maori13</v>
      </c>
      <c r="B11361">
        <v>2017</v>
      </c>
      <c r="C11361" t="s">
        <v>118</v>
      </c>
      <c r="D11361" t="s">
        <v>120</v>
      </c>
      <c r="E11361">
        <v>13</v>
      </c>
      <c r="F11361" t="s">
        <v>151</v>
      </c>
      <c r="G11361">
        <v>72</v>
      </c>
      <c r="H11361">
        <v>30.110404819999999</v>
      </c>
      <c r="I11361" t="s">
        <v>101</v>
      </c>
      <c r="J11361" t="s">
        <v>174</v>
      </c>
    </row>
    <row r="11362" spans="1:10">
      <c r="A11362" t="str">
        <f t="shared" si="177"/>
        <v>D45-D472017AllSexNon-Maori13</v>
      </c>
      <c r="B11362">
        <v>2017</v>
      </c>
      <c r="C11362" t="s">
        <v>118</v>
      </c>
      <c r="D11362" t="s">
        <v>120</v>
      </c>
      <c r="E11362">
        <v>13</v>
      </c>
      <c r="F11362" t="s">
        <v>151</v>
      </c>
      <c r="G11362">
        <v>23</v>
      </c>
      <c r="H11362">
        <v>9.6186015390000001</v>
      </c>
      <c r="I11362" t="s">
        <v>140</v>
      </c>
      <c r="J11362" t="s">
        <v>181</v>
      </c>
    </row>
    <row r="11363" spans="1:10">
      <c r="A11363" t="str">
        <f t="shared" si="177"/>
        <v>C00-C142015AllSexNon-Maori14</v>
      </c>
      <c r="B11363">
        <v>2015</v>
      </c>
      <c r="C11363" t="s">
        <v>118</v>
      </c>
      <c r="D11363" t="s">
        <v>120</v>
      </c>
      <c r="E11363">
        <v>14</v>
      </c>
      <c r="F11363" t="s">
        <v>152</v>
      </c>
      <c r="G11363">
        <v>51</v>
      </c>
      <c r="H11363">
        <v>24.42177848</v>
      </c>
      <c r="I11363" t="s">
        <v>86</v>
      </c>
      <c r="J11363" t="s">
        <v>180</v>
      </c>
    </row>
    <row r="11364" spans="1:10">
      <c r="A11364" t="str">
        <f t="shared" si="177"/>
        <v>C152015AllSexNon-Maori14</v>
      </c>
      <c r="B11364">
        <v>2015</v>
      </c>
      <c r="C11364" t="s">
        <v>118</v>
      </c>
      <c r="D11364" t="s">
        <v>120</v>
      </c>
      <c r="E11364">
        <v>14</v>
      </c>
      <c r="F11364" t="s">
        <v>152</v>
      </c>
      <c r="G11364">
        <v>45</v>
      </c>
      <c r="H11364">
        <v>21.548628069999999</v>
      </c>
      <c r="I11364" t="s">
        <v>87</v>
      </c>
      <c r="J11364" t="s">
        <v>217</v>
      </c>
    </row>
    <row r="11365" spans="1:10">
      <c r="A11365" t="str">
        <f t="shared" si="177"/>
        <v>C162015AllSexNon-Maori14</v>
      </c>
      <c r="B11365">
        <v>2015</v>
      </c>
      <c r="C11365" t="s">
        <v>118</v>
      </c>
      <c r="D11365" t="s">
        <v>120</v>
      </c>
      <c r="E11365">
        <v>14</v>
      </c>
      <c r="F11365" t="s">
        <v>152</v>
      </c>
      <c r="G11365">
        <v>34</v>
      </c>
      <c r="H11365">
        <v>16.281185650000001</v>
      </c>
      <c r="I11365" t="s">
        <v>88</v>
      </c>
      <c r="J11365" t="s">
        <v>188</v>
      </c>
    </row>
    <row r="11366" spans="1:10">
      <c r="A11366" t="str">
        <f t="shared" si="177"/>
        <v>C172015AllSexNon-Maori14</v>
      </c>
      <c r="B11366">
        <v>2015</v>
      </c>
      <c r="C11366" t="s">
        <v>118</v>
      </c>
      <c r="D11366" t="s">
        <v>120</v>
      </c>
      <c r="E11366">
        <v>14</v>
      </c>
      <c r="F11366" t="s">
        <v>152</v>
      </c>
      <c r="G11366">
        <v>13</v>
      </c>
      <c r="H11366">
        <v>6.2251592200000001</v>
      </c>
      <c r="I11366" t="s">
        <v>208</v>
      </c>
      <c r="J11366" t="s">
        <v>209</v>
      </c>
    </row>
    <row r="11367" spans="1:10">
      <c r="A11367" t="str">
        <f t="shared" si="177"/>
        <v>C18-C212015AllSexNon-Maori14</v>
      </c>
      <c r="B11367">
        <v>2015</v>
      </c>
      <c r="C11367" t="s">
        <v>118</v>
      </c>
      <c r="D11367" t="s">
        <v>120</v>
      </c>
      <c r="E11367">
        <v>14</v>
      </c>
      <c r="F11367" t="s">
        <v>152</v>
      </c>
      <c r="G11367">
        <v>407</v>
      </c>
      <c r="H11367">
        <v>194.89536939999999</v>
      </c>
      <c r="I11367" t="s">
        <v>89</v>
      </c>
      <c r="J11367" t="s">
        <v>182</v>
      </c>
    </row>
    <row r="11368" spans="1:10">
      <c r="A11368" t="str">
        <f t="shared" si="177"/>
        <v>C222015AllSexNon-Maori14</v>
      </c>
      <c r="B11368">
        <v>2015</v>
      </c>
      <c r="C11368" t="s">
        <v>118</v>
      </c>
      <c r="D11368" t="s">
        <v>120</v>
      </c>
      <c r="E11368">
        <v>14</v>
      </c>
      <c r="F11368" t="s">
        <v>152</v>
      </c>
      <c r="G11368">
        <v>32</v>
      </c>
      <c r="H11368">
        <v>15.323468849999999</v>
      </c>
      <c r="I11368" t="s">
        <v>90</v>
      </c>
      <c r="J11368" t="s">
        <v>159</v>
      </c>
    </row>
    <row r="11369" spans="1:10">
      <c r="A11369" t="str">
        <f t="shared" si="177"/>
        <v>C232015AllSexNon-Maori14</v>
      </c>
      <c r="B11369">
        <v>2015</v>
      </c>
      <c r="C11369" t="s">
        <v>118</v>
      </c>
      <c r="D11369" t="s">
        <v>120</v>
      </c>
      <c r="E11369">
        <v>14</v>
      </c>
      <c r="F11369" t="s">
        <v>152</v>
      </c>
      <c r="G11369">
        <v>3</v>
      </c>
      <c r="H11369">
        <v>1.436575205</v>
      </c>
      <c r="I11369" t="s">
        <v>227</v>
      </c>
      <c r="J11369" t="s">
        <v>228</v>
      </c>
    </row>
    <row r="11370" spans="1:10">
      <c r="A11370" t="str">
        <f t="shared" si="177"/>
        <v>C242015AllSexNon-Maori14</v>
      </c>
      <c r="B11370">
        <v>2015</v>
      </c>
      <c r="C11370" t="s">
        <v>118</v>
      </c>
      <c r="D11370" t="s">
        <v>120</v>
      </c>
      <c r="E11370">
        <v>14</v>
      </c>
      <c r="F11370" t="s">
        <v>152</v>
      </c>
      <c r="G11370">
        <v>8</v>
      </c>
      <c r="H11370">
        <v>3.8308672129999999</v>
      </c>
      <c r="I11370" t="s">
        <v>220</v>
      </c>
      <c r="J11370" t="s">
        <v>221</v>
      </c>
    </row>
    <row r="11371" spans="1:10">
      <c r="A11371" t="str">
        <f t="shared" si="177"/>
        <v>C252015AllSexNon-Maori14</v>
      </c>
      <c r="B11371">
        <v>2015</v>
      </c>
      <c r="C11371" t="s">
        <v>118</v>
      </c>
      <c r="D11371" t="s">
        <v>120</v>
      </c>
      <c r="E11371">
        <v>14</v>
      </c>
      <c r="F11371" t="s">
        <v>152</v>
      </c>
      <c r="G11371">
        <v>86</v>
      </c>
      <c r="H11371">
        <v>41.181822539999999</v>
      </c>
      <c r="I11371" t="s">
        <v>91</v>
      </c>
      <c r="J11371" t="s">
        <v>197</v>
      </c>
    </row>
    <row r="11372" spans="1:10">
      <c r="A11372" t="str">
        <f t="shared" si="177"/>
        <v>C262015AllSexNon-Maori14</v>
      </c>
      <c r="B11372">
        <v>2015</v>
      </c>
      <c r="C11372" t="s">
        <v>118</v>
      </c>
      <c r="D11372" t="s">
        <v>120</v>
      </c>
      <c r="E11372">
        <v>14</v>
      </c>
      <c r="F11372" t="s">
        <v>152</v>
      </c>
      <c r="G11372">
        <v>11</v>
      </c>
      <c r="H11372">
        <v>5.2674424169999998</v>
      </c>
      <c r="I11372" t="s">
        <v>198</v>
      </c>
      <c r="J11372" t="s">
        <v>199</v>
      </c>
    </row>
    <row r="11373" spans="1:10">
      <c r="A11373" t="str">
        <f t="shared" si="177"/>
        <v>C302015AllSexNon-Maori14</v>
      </c>
      <c r="B11373">
        <v>2015</v>
      </c>
      <c r="C11373" t="s">
        <v>118</v>
      </c>
      <c r="D11373" t="s">
        <v>120</v>
      </c>
      <c r="E11373">
        <v>14</v>
      </c>
      <c r="F11373" t="s">
        <v>152</v>
      </c>
      <c r="G11373">
        <v>4</v>
      </c>
      <c r="H11373">
        <v>1.9154336059999999</v>
      </c>
      <c r="I11373" t="s">
        <v>210</v>
      </c>
      <c r="J11373" t="s">
        <v>211</v>
      </c>
    </row>
    <row r="11374" spans="1:10">
      <c r="A11374" t="str">
        <f t="shared" si="177"/>
        <v>C322015AllSexNon-Maori14</v>
      </c>
      <c r="B11374">
        <v>2015</v>
      </c>
      <c r="C11374" t="s">
        <v>118</v>
      </c>
      <c r="D11374" t="s">
        <v>120</v>
      </c>
      <c r="E11374">
        <v>14</v>
      </c>
      <c r="F11374" t="s">
        <v>152</v>
      </c>
      <c r="G11374">
        <v>21</v>
      </c>
      <c r="H11374">
        <v>10.056026429999999</v>
      </c>
      <c r="I11374" t="s">
        <v>189</v>
      </c>
      <c r="J11374" t="s">
        <v>190</v>
      </c>
    </row>
    <row r="11375" spans="1:10">
      <c r="A11375" t="str">
        <f t="shared" si="177"/>
        <v>C33-C342015AllSexNon-Maori14</v>
      </c>
      <c r="B11375">
        <v>2015</v>
      </c>
      <c r="C11375" t="s">
        <v>118</v>
      </c>
      <c r="D11375" t="s">
        <v>120</v>
      </c>
      <c r="E11375">
        <v>14</v>
      </c>
      <c r="F11375" t="s">
        <v>152</v>
      </c>
      <c r="G11375">
        <v>277</v>
      </c>
      <c r="H11375">
        <v>132.64377719999999</v>
      </c>
      <c r="I11375" t="s">
        <v>92</v>
      </c>
      <c r="J11375" t="s">
        <v>175</v>
      </c>
    </row>
    <row r="11376" spans="1:10">
      <c r="A11376" t="str">
        <f t="shared" si="177"/>
        <v>C372015AllSexNon-Maori14</v>
      </c>
      <c r="B11376">
        <v>2015</v>
      </c>
      <c r="C11376" t="s">
        <v>118</v>
      </c>
      <c r="D11376" t="s">
        <v>120</v>
      </c>
      <c r="E11376">
        <v>14</v>
      </c>
      <c r="F11376" t="s">
        <v>152</v>
      </c>
      <c r="G11376">
        <v>3</v>
      </c>
      <c r="H11376">
        <v>1.436575205</v>
      </c>
      <c r="I11376" t="s">
        <v>212</v>
      </c>
      <c r="J11376" t="s">
        <v>213</v>
      </c>
    </row>
    <row r="11377" spans="1:10">
      <c r="A11377" t="str">
        <f t="shared" si="177"/>
        <v>C382015AllSexNon-Maori14</v>
      </c>
      <c r="B11377">
        <v>2015</v>
      </c>
      <c r="C11377" t="s">
        <v>118</v>
      </c>
      <c r="D11377" t="s">
        <v>120</v>
      </c>
      <c r="E11377">
        <v>14</v>
      </c>
      <c r="F11377" t="s">
        <v>152</v>
      </c>
      <c r="G11377">
        <v>2</v>
      </c>
      <c r="H11377">
        <v>0.95771680299999995</v>
      </c>
      <c r="I11377" t="s">
        <v>191</v>
      </c>
      <c r="J11377" t="s">
        <v>192</v>
      </c>
    </row>
    <row r="11378" spans="1:10">
      <c r="A11378" t="str">
        <f t="shared" si="177"/>
        <v>C40-C412015AllSexNon-Maori14</v>
      </c>
      <c r="B11378">
        <v>2015</v>
      </c>
      <c r="C11378" t="s">
        <v>118</v>
      </c>
      <c r="D11378" t="s">
        <v>120</v>
      </c>
      <c r="E11378">
        <v>14</v>
      </c>
      <c r="F11378" t="s">
        <v>152</v>
      </c>
      <c r="G11378">
        <v>4</v>
      </c>
      <c r="H11378">
        <v>1.9154336059999999</v>
      </c>
      <c r="I11378" t="s">
        <v>160</v>
      </c>
      <c r="J11378" t="s">
        <v>161</v>
      </c>
    </row>
    <row r="11379" spans="1:10">
      <c r="A11379" t="str">
        <f t="shared" si="177"/>
        <v>C432015AllSexNon-Maori14</v>
      </c>
      <c r="B11379">
        <v>2015</v>
      </c>
      <c r="C11379" t="s">
        <v>118</v>
      </c>
      <c r="D11379" t="s">
        <v>120</v>
      </c>
      <c r="E11379">
        <v>14</v>
      </c>
      <c r="F11379" t="s">
        <v>152</v>
      </c>
      <c r="G11379">
        <v>321</v>
      </c>
      <c r="H11379">
        <v>153.71354690000001</v>
      </c>
      <c r="I11379" t="s">
        <v>93</v>
      </c>
      <c r="J11379" t="s">
        <v>186</v>
      </c>
    </row>
    <row r="11380" spans="1:10">
      <c r="A11380" t="str">
        <f t="shared" si="177"/>
        <v>C442015AllSexNon-Maori14</v>
      </c>
      <c r="B11380">
        <v>2015</v>
      </c>
      <c r="C11380" t="s">
        <v>118</v>
      </c>
      <c r="D11380" t="s">
        <v>120</v>
      </c>
      <c r="E11380">
        <v>14</v>
      </c>
      <c r="F11380" t="s">
        <v>152</v>
      </c>
      <c r="G11380">
        <v>6</v>
      </c>
      <c r="H11380">
        <v>2.873150409</v>
      </c>
      <c r="I11380" t="s">
        <v>176</v>
      </c>
      <c r="J11380" t="s">
        <v>177</v>
      </c>
    </row>
    <row r="11381" spans="1:10">
      <c r="A11381" t="str">
        <f t="shared" si="177"/>
        <v>C452015AllSexNon-Maori14</v>
      </c>
      <c r="B11381">
        <v>2015</v>
      </c>
      <c r="C11381" t="s">
        <v>118</v>
      </c>
      <c r="D11381" t="s">
        <v>120</v>
      </c>
      <c r="E11381">
        <v>14</v>
      </c>
      <c r="F11381" t="s">
        <v>152</v>
      </c>
      <c r="G11381">
        <v>12</v>
      </c>
      <c r="H11381">
        <v>5.746300819</v>
      </c>
      <c r="I11381" t="s">
        <v>218</v>
      </c>
      <c r="J11381" t="s">
        <v>219</v>
      </c>
    </row>
    <row r="11382" spans="1:10">
      <c r="A11382" t="str">
        <f t="shared" si="177"/>
        <v>C482015AllSexNon-Maori14</v>
      </c>
      <c r="B11382">
        <v>2015</v>
      </c>
      <c r="C11382" t="s">
        <v>118</v>
      </c>
      <c r="D11382" t="s">
        <v>120</v>
      </c>
      <c r="E11382">
        <v>14</v>
      </c>
      <c r="F11382" t="s">
        <v>152</v>
      </c>
      <c r="G11382">
        <v>9</v>
      </c>
      <c r="H11382">
        <v>4.3097256140000004</v>
      </c>
      <c r="I11382" t="s">
        <v>200</v>
      </c>
      <c r="J11382" t="s">
        <v>201</v>
      </c>
    </row>
    <row r="11383" spans="1:10">
      <c r="A11383" t="str">
        <f t="shared" si="177"/>
        <v>C492015AllSexNon-Maori14</v>
      </c>
      <c r="B11383">
        <v>2015</v>
      </c>
      <c r="C11383" t="s">
        <v>118</v>
      </c>
      <c r="D11383" t="s">
        <v>120</v>
      </c>
      <c r="E11383">
        <v>14</v>
      </c>
      <c r="F11383" t="s">
        <v>152</v>
      </c>
      <c r="G11383">
        <v>14</v>
      </c>
      <c r="H11383">
        <v>6.7040176220000003</v>
      </c>
      <c r="I11383" t="s">
        <v>162</v>
      </c>
      <c r="J11383" t="s">
        <v>163</v>
      </c>
    </row>
    <row r="11384" spans="1:10">
      <c r="A11384" t="str">
        <f t="shared" si="177"/>
        <v>C502015AllSexNon-Maori14</v>
      </c>
      <c r="B11384">
        <v>2015</v>
      </c>
      <c r="C11384" t="s">
        <v>118</v>
      </c>
      <c r="D11384" t="s">
        <v>120</v>
      </c>
      <c r="E11384">
        <v>14</v>
      </c>
      <c r="F11384" t="s">
        <v>152</v>
      </c>
      <c r="G11384">
        <v>449</v>
      </c>
      <c r="H11384">
        <v>215.0074223</v>
      </c>
      <c r="I11384" t="s">
        <v>102</v>
      </c>
      <c r="J11384" t="s">
        <v>214</v>
      </c>
    </row>
    <row r="11385" spans="1:10">
      <c r="A11385" t="str">
        <f t="shared" si="177"/>
        <v>C512015AllSexNon-Maori14</v>
      </c>
      <c r="B11385">
        <v>2015</v>
      </c>
      <c r="C11385" t="s">
        <v>118</v>
      </c>
      <c r="D11385" t="s">
        <v>120</v>
      </c>
      <c r="E11385">
        <v>14</v>
      </c>
      <c r="F11385" t="s">
        <v>152</v>
      </c>
      <c r="G11385">
        <v>3</v>
      </c>
      <c r="H11385">
        <v>1.436575205</v>
      </c>
      <c r="I11385" t="s">
        <v>106</v>
      </c>
      <c r="J11385" t="s">
        <v>238</v>
      </c>
    </row>
    <row r="11386" spans="1:10">
      <c r="A11386" t="str">
        <f t="shared" si="177"/>
        <v>C522015AllSexNon-Maori14</v>
      </c>
      <c r="B11386">
        <v>2015</v>
      </c>
      <c r="C11386" t="s">
        <v>118</v>
      </c>
      <c r="D11386" t="s">
        <v>120</v>
      </c>
      <c r="E11386">
        <v>14</v>
      </c>
      <c r="F11386" t="s">
        <v>152</v>
      </c>
      <c r="G11386">
        <v>1</v>
      </c>
      <c r="H11386">
        <v>0.47885840200000002</v>
      </c>
      <c r="I11386" t="s">
        <v>239</v>
      </c>
      <c r="J11386" t="s">
        <v>240</v>
      </c>
    </row>
    <row r="11387" spans="1:10">
      <c r="A11387" t="str">
        <f t="shared" si="177"/>
        <v>C532015AllSexNon-Maori14</v>
      </c>
      <c r="B11387">
        <v>2015</v>
      </c>
      <c r="C11387" t="s">
        <v>118</v>
      </c>
      <c r="D11387" t="s">
        <v>120</v>
      </c>
      <c r="E11387">
        <v>14</v>
      </c>
      <c r="F11387" t="s">
        <v>152</v>
      </c>
      <c r="G11387">
        <v>5</v>
      </c>
      <c r="H11387">
        <v>2.3942920079999999</v>
      </c>
      <c r="I11387" t="s">
        <v>103</v>
      </c>
      <c r="J11387" t="s">
        <v>235</v>
      </c>
    </row>
    <row r="11388" spans="1:10">
      <c r="A11388" t="str">
        <f t="shared" si="177"/>
        <v>C54-C552015AllSexNon-Maori14</v>
      </c>
      <c r="B11388">
        <v>2015</v>
      </c>
      <c r="C11388" t="s">
        <v>118</v>
      </c>
      <c r="D11388" t="s">
        <v>120</v>
      </c>
      <c r="E11388">
        <v>14</v>
      </c>
      <c r="F11388" t="s">
        <v>152</v>
      </c>
      <c r="G11388">
        <v>68</v>
      </c>
      <c r="H11388">
        <v>32.562371310000003</v>
      </c>
      <c r="I11388" t="s">
        <v>104</v>
      </c>
      <c r="J11388" t="s">
        <v>234</v>
      </c>
    </row>
    <row r="11389" spans="1:10">
      <c r="A11389" t="str">
        <f t="shared" si="177"/>
        <v>C56-C572015AllSexNon-Maori14</v>
      </c>
      <c r="B11389">
        <v>2015</v>
      </c>
      <c r="C11389" t="s">
        <v>118</v>
      </c>
      <c r="D11389" t="s">
        <v>120</v>
      </c>
      <c r="E11389">
        <v>14</v>
      </c>
      <c r="F11389" t="s">
        <v>152</v>
      </c>
      <c r="G11389">
        <v>58</v>
      </c>
      <c r="H11389">
        <v>27.773787290000001</v>
      </c>
      <c r="I11389" t="s">
        <v>105</v>
      </c>
      <c r="J11389" t="s">
        <v>233</v>
      </c>
    </row>
    <row r="11390" spans="1:10">
      <c r="A11390" t="str">
        <f t="shared" si="177"/>
        <v>C602015AllSexNon-Maori14</v>
      </c>
      <c r="B11390">
        <v>2015</v>
      </c>
      <c r="C11390" t="s">
        <v>118</v>
      </c>
      <c r="D11390" t="s">
        <v>120</v>
      </c>
      <c r="E11390">
        <v>14</v>
      </c>
      <c r="F11390" t="s">
        <v>152</v>
      </c>
      <c r="G11390">
        <v>3</v>
      </c>
      <c r="H11390">
        <v>1.436575205</v>
      </c>
      <c r="I11390" t="s">
        <v>222</v>
      </c>
      <c r="J11390" t="s">
        <v>223</v>
      </c>
    </row>
    <row r="11391" spans="1:10">
      <c r="A11391" t="str">
        <f t="shared" si="177"/>
        <v>C612015AllSexNon-Maori14</v>
      </c>
      <c r="B11391">
        <v>2015</v>
      </c>
      <c r="C11391" t="s">
        <v>118</v>
      </c>
      <c r="D11391" t="s">
        <v>120</v>
      </c>
      <c r="E11391">
        <v>14</v>
      </c>
      <c r="F11391" t="s">
        <v>152</v>
      </c>
      <c r="G11391">
        <v>738</v>
      </c>
      <c r="H11391">
        <v>353.39750040000001</v>
      </c>
      <c r="I11391" t="s">
        <v>107</v>
      </c>
      <c r="J11391" t="s">
        <v>202</v>
      </c>
    </row>
    <row r="11392" spans="1:10">
      <c r="A11392" t="str">
        <f t="shared" si="177"/>
        <v>C622015AllSexNon-Maori14</v>
      </c>
      <c r="B11392">
        <v>2015</v>
      </c>
      <c r="C11392" t="s">
        <v>118</v>
      </c>
      <c r="D11392" t="s">
        <v>120</v>
      </c>
      <c r="E11392">
        <v>14</v>
      </c>
      <c r="F11392" t="s">
        <v>152</v>
      </c>
      <c r="G11392">
        <v>2</v>
      </c>
      <c r="H11392">
        <v>0.95771680299999995</v>
      </c>
      <c r="I11392" t="s">
        <v>108</v>
      </c>
      <c r="J11392" t="s">
        <v>187</v>
      </c>
    </row>
    <row r="11393" spans="1:10">
      <c r="A11393" t="str">
        <f t="shared" si="177"/>
        <v>C64-C66, C682015AllSexNon-Maori14</v>
      </c>
      <c r="B11393">
        <v>2015</v>
      </c>
      <c r="C11393" t="s">
        <v>118</v>
      </c>
      <c r="D11393" t="s">
        <v>120</v>
      </c>
      <c r="E11393">
        <v>14</v>
      </c>
      <c r="F11393" t="s">
        <v>152</v>
      </c>
      <c r="G11393">
        <v>91</v>
      </c>
      <c r="H11393">
        <v>43.576114539999999</v>
      </c>
      <c r="I11393" t="s">
        <v>94</v>
      </c>
      <c r="J11393" t="s">
        <v>164</v>
      </c>
    </row>
    <row r="11394" spans="1:10">
      <c r="A11394" t="str">
        <f t="shared" si="177"/>
        <v>C672015AllSexNon-Maori14</v>
      </c>
      <c r="B11394">
        <v>2015</v>
      </c>
      <c r="C11394" t="s">
        <v>118</v>
      </c>
      <c r="D11394" t="s">
        <v>120</v>
      </c>
      <c r="E11394">
        <v>14</v>
      </c>
      <c r="F11394" t="s">
        <v>152</v>
      </c>
      <c r="G11394">
        <v>49</v>
      </c>
      <c r="H11394">
        <v>23.46406168</v>
      </c>
      <c r="I11394" t="s">
        <v>95</v>
      </c>
      <c r="J11394" t="s">
        <v>226</v>
      </c>
    </row>
    <row r="11395" spans="1:10">
      <c r="A11395" t="str">
        <f t="shared" ref="A11395:A11458" si="178">I11395&amp;B11395&amp;C11395&amp;D11395&amp;E11395</f>
        <v>C692015AllSexNon-Maori14</v>
      </c>
      <c r="B11395">
        <v>2015</v>
      </c>
      <c r="C11395" t="s">
        <v>118</v>
      </c>
      <c r="D11395" t="s">
        <v>120</v>
      </c>
      <c r="E11395">
        <v>14</v>
      </c>
      <c r="F11395" t="s">
        <v>152</v>
      </c>
      <c r="G11395">
        <v>7</v>
      </c>
      <c r="H11395">
        <v>3.3520088110000001</v>
      </c>
      <c r="I11395" t="s">
        <v>165</v>
      </c>
      <c r="J11395" t="s">
        <v>166</v>
      </c>
    </row>
    <row r="11396" spans="1:10">
      <c r="A11396" t="str">
        <f t="shared" si="178"/>
        <v>C702015AllSexNon-Maori14</v>
      </c>
      <c r="B11396">
        <v>2015</v>
      </c>
      <c r="C11396" t="s">
        <v>118</v>
      </c>
      <c r="D11396" t="s">
        <v>120</v>
      </c>
      <c r="E11396">
        <v>14</v>
      </c>
      <c r="F11396" t="s">
        <v>152</v>
      </c>
      <c r="G11396">
        <v>1</v>
      </c>
      <c r="H11396">
        <v>0.47885840200000002</v>
      </c>
      <c r="I11396" t="s">
        <v>203</v>
      </c>
      <c r="J11396" t="s">
        <v>204</v>
      </c>
    </row>
    <row r="11397" spans="1:10">
      <c r="A11397" t="str">
        <f t="shared" si="178"/>
        <v>C712015AllSexNon-Maori14</v>
      </c>
      <c r="B11397">
        <v>2015</v>
      </c>
      <c r="C11397" t="s">
        <v>118</v>
      </c>
      <c r="D11397" t="s">
        <v>120</v>
      </c>
      <c r="E11397">
        <v>14</v>
      </c>
      <c r="F11397" t="s">
        <v>152</v>
      </c>
      <c r="G11397">
        <v>37</v>
      </c>
      <c r="H11397">
        <v>17.717760859999999</v>
      </c>
      <c r="I11397" t="s">
        <v>96</v>
      </c>
      <c r="J11397" t="s">
        <v>167</v>
      </c>
    </row>
    <row r="11398" spans="1:10">
      <c r="A11398" t="str">
        <f t="shared" si="178"/>
        <v>C732015AllSexNon-Maori14</v>
      </c>
      <c r="B11398">
        <v>2015</v>
      </c>
      <c r="C11398" t="s">
        <v>118</v>
      </c>
      <c r="D11398" t="s">
        <v>120</v>
      </c>
      <c r="E11398">
        <v>14</v>
      </c>
      <c r="F11398" t="s">
        <v>152</v>
      </c>
      <c r="G11398">
        <v>24</v>
      </c>
      <c r="H11398">
        <v>11.49260164</v>
      </c>
      <c r="I11398" t="s">
        <v>97</v>
      </c>
      <c r="J11398" t="s">
        <v>183</v>
      </c>
    </row>
    <row r="11399" spans="1:10">
      <c r="A11399" t="str">
        <f t="shared" si="178"/>
        <v>C742015AllSexNon-Maori14</v>
      </c>
      <c r="B11399">
        <v>2015</v>
      </c>
      <c r="C11399" t="s">
        <v>118</v>
      </c>
      <c r="D11399" t="s">
        <v>120</v>
      </c>
      <c r="E11399">
        <v>14</v>
      </c>
      <c r="F11399" t="s">
        <v>152</v>
      </c>
      <c r="G11399">
        <v>3</v>
      </c>
      <c r="H11399">
        <v>1.436575205</v>
      </c>
      <c r="I11399" t="s">
        <v>170</v>
      </c>
      <c r="J11399" t="s">
        <v>171</v>
      </c>
    </row>
    <row r="11400" spans="1:10">
      <c r="A11400" t="str">
        <f t="shared" si="178"/>
        <v>C77-C792015AllSexNon-Maori14</v>
      </c>
      <c r="B11400">
        <v>2015</v>
      </c>
      <c r="C11400" t="s">
        <v>118</v>
      </c>
      <c r="D11400" t="s">
        <v>120</v>
      </c>
      <c r="E11400">
        <v>14</v>
      </c>
      <c r="F11400" t="s">
        <v>152</v>
      </c>
      <c r="G11400">
        <v>33</v>
      </c>
      <c r="H11400">
        <v>15.802327249999999</v>
      </c>
      <c r="I11400" t="s">
        <v>215</v>
      </c>
      <c r="J11400" t="s">
        <v>216</v>
      </c>
    </row>
    <row r="11401" spans="1:10">
      <c r="A11401" t="str">
        <f t="shared" si="178"/>
        <v>C812015AllSexNon-Maori14</v>
      </c>
      <c r="B11401">
        <v>2015</v>
      </c>
      <c r="C11401" t="s">
        <v>118</v>
      </c>
      <c r="D11401" t="s">
        <v>120</v>
      </c>
      <c r="E11401">
        <v>14</v>
      </c>
      <c r="F11401" t="s">
        <v>152</v>
      </c>
      <c r="G11401">
        <v>6</v>
      </c>
      <c r="H11401">
        <v>2.873150409</v>
      </c>
      <c r="I11401" t="s">
        <v>98</v>
      </c>
      <c r="J11401" t="s">
        <v>172</v>
      </c>
    </row>
    <row r="11402" spans="1:10">
      <c r="A11402" t="str">
        <f t="shared" si="178"/>
        <v>C82-C86, C962015AllSexNon-Maori14</v>
      </c>
      <c r="B11402">
        <v>2015</v>
      </c>
      <c r="C11402" t="s">
        <v>118</v>
      </c>
      <c r="D11402" t="s">
        <v>120</v>
      </c>
      <c r="E11402">
        <v>14</v>
      </c>
      <c r="F11402" t="s">
        <v>152</v>
      </c>
      <c r="G11402">
        <v>113</v>
      </c>
      <c r="H11402">
        <v>54.110999380000003</v>
      </c>
      <c r="I11402" t="s">
        <v>99</v>
      </c>
      <c r="J11402" t="s">
        <v>173</v>
      </c>
    </row>
    <row r="11403" spans="1:10">
      <c r="A11403" t="str">
        <f t="shared" si="178"/>
        <v>C882015AllSexNon-Maori14</v>
      </c>
      <c r="B11403">
        <v>2015</v>
      </c>
      <c r="C11403" t="s">
        <v>118</v>
      </c>
      <c r="D11403" t="s">
        <v>120</v>
      </c>
      <c r="E11403">
        <v>14</v>
      </c>
      <c r="F11403" t="s">
        <v>152</v>
      </c>
      <c r="G11403">
        <v>5</v>
      </c>
      <c r="H11403">
        <v>2.3942920079999999</v>
      </c>
      <c r="I11403" t="s">
        <v>195</v>
      </c>
      <c r="J11403" t="s">
        <v>196</v>
      </c>
    </row>
    <row r="11404" spans="1:10">
      <c r="A11404" t="str">
        <f t="shared" si="178"/>
        <v>C902015AllSexNon-Maori14</v>
      </c>
      <c r="B11404">
        <v>2015</v>
      </c>
      <c r="C11404" t="s">
        <v>118</v>
      </c>
      <c r="D11404" t="s">
        <v>120</v>
      </c>
      <c r="E11404">
        <v>14</v>
      </c>
      <c r="F11404" t="s">
        <v>152</v>
      </c>
      <c r="G11404">
        <v>63</v>
      </c>
      <c r="H11404">
        <v>30.168079299999999</v>
      </c>
      <c r="I11404" t="s">
        <v>100</v>
      </c>
      <c r="J11404" t="s">
        <v>205</v>
      </c>
    </row>
    <row r="11405" spans="1:10">
      <c r="A11405" t="str">
        <f t="shared" si="178"/>
        <v>C91-C952015AllSexNon-Maori14</v>
      </c>
      <c r="B11405">
        <v>2015</v>
      </c>
      <c r="C11405" t="s">
        <v>118</v>
      </c>
      <c r="D11405" t="s">
        <v>120</v>
      </c>
      <c r="E11405">
        <v>14</v>
      </c>
      <c r="F11405" t="s">
        <v>152</v>
      </c>
      <c r="G11405">
        <v>71</v>
      </c>
      <c r="H11405">
        <v>33.998946510000003</v>
      </c>
      <c r="I11405" t="s">
        <v>101</v>
      </c>
      <c r="J11405" t="s">
        <v>174</v>
      </c>
    </row>
    <row r="11406" spans="1:10">
      <c r="A11406" t="str">
        <f t="shared" si="178"/>
        <v>D45-D472015AllSexNon-Maori14</v>
      </c>
      <c r="B11406">
        <v>2015</v>
      </c>
      <c r="C11406" t="s">
        <v>118</v>
      </c>
      <c r="D11406" t="s">
        <v>120</v>
      </c>
      <c r="E11406">
        <v>14</v>
      </c>
      <c r="F11406" t="s">
        <v>152</v>
      </c>
      <c r="G11406">
        <v>34</v>
      </c>
      <c r="H11406">
        <v>16.281185650000001</v>
      </c>
      <c r="I11406" t="s">
        <v>140</v>
      </c>
      <c r="J11406" t="s">
        <v>181</v>
      </c>
    </row>
    <row r="11407" spans="1:10">
      <c r="A11407" t="str">
        <f t="shared" si="178"/>
        <v>C00-C142016AllSexNon-Maori14</v>
      </c>
      <c r="B11407">
        <v>2016</v>
      </c>
      <c r="C11407" t="s">
        <v>118</v>
      </c>
      <c r="D11407" t="s">
        <v>120</v>
      </c>
      <c r="E11407">
        <v>14</v>
      </c>
      <c r="F11407" t="s">
        <v>152</v>
      </c>
      <c r="G11407">
        <v>84</v>
      </c>
      <c r="H11407">
        <v>39.080673679999997</v>
      </c>
      <c r="I11407" t="s">
        <v>86</v>
      </c>
      <c r="J11407" t="s">
        <v>180</v>
      </c>
    </row>
    <row r="11408" spans="1:10">
      <c r="A11408" t="str">
        <f t="shared" si="178"/>
        <v>C152016AllSexNon-Maori14</v>
      </c>
      <c r="B11408">
        <v>2016</v>
      </c>
      <c r="C11408" t="s">
        <v>118</v>
      </c>
      <c r="D11408" t="s">
        <v>120</v>
      </c>
      <c r="E11408">
        <v>14</v>
      </c>
      <c r="F11408" t="s">
        <v>152</v>
      </c>
      <c r="G11408">
        <v>47</v>
      </c>
      <c r="H11408">
        <v>21.866567409999998</v>
      </c>
      <c r="I11408" t="s">
        <v>87</v>
      </c>
      <c r="J11408" t="s">
        <v>217</v>
      </c>
    </row>
    <row r="11409" spans="1:10">
      <c r="A11409" t="str">
        <f t="shared" si="178"/>
        <v>C162016AllSexNon-Maori14</v>
      </c>
      <c r="B11409">
        <v>2016</v>
      </c>
      <c r="C11409" t="s">
        <v>118</v>
      </c>
      <c r="D11409" t="s">
        <v>120</v>
      </c>
      <c r="E11409">
        <v>14</v>
      </c>
      <c r="F11409" t="s">
        <v>152</v>
      </c>
      <c r="G11409">
        <v>37</v>
      </c>
      <c r="H11409">
        <v>17.214106260000001</v>
      </c>
      <c r="I11409" t="s">
        <v>88</v>
      </c>
      <c r="J11409" t="s">
        <v>188</v>
      </c>
    </row>
    <row r="11410" spans="1:10">
      <c r="A11410" t="str">
        <f t="shared" si="178"/>
        <v>C172016AllSexNon-Maori14</v>
      </c>
      <c r="B11410">
        <v>2016</v>
      </c>
      <c r="C11410" t="s">
        <v>118</v>
      </c>
      <c r="D11410" t="s">
        <v>120</v>
      </c>
      <c r="E11410">
        <v>14</v>
      </c>
      <c r="F11410" t="s">
        <v>152</v>
      </c>
      <c r="G11410">
        <v>15</v>
      </c>
      <c r="H11410">
        <v>6.9786917280000003</v>
      </c>
      <c r="I11410" t="s">
        <v>208</v>
      </c>
      <c r="J11410" t="s">
        <v>209</v>
      </c>
    </row>
    <row r="11411" spans="1:10">
      <c r="A11411" t="str">
        <f t="shared" si="178"/>
        <v>C18-C212016AllSexNon-Maori14</v>
      </c>
      <c r="B11411">
        <v>2016</v>
      </c>
      <c r="C11411" t="s">
        <v>118</v>
      </c>
      <c r="D11411" t="s">
        <v>120</v>
      </c>
      <c r="E11411">
        <v>14</v>
      </c>
      <c r="F11411" t="s">
        <v>152</v>
      </c>
      <c r="G11411">
        <v>358</v>
      </c>
      <c r="H11411">
        <v>166.55810919999999</v>
      </c>
      <c r="I11411" t="s">
        <v>89</v>
      </c>
      <c r="J11411" t="s">
        <v>182</v>
      </c>
    </row>
    <row r="11412" spans="1:10">
      <c r="A11412" t="str">
        <f t="shared" si="178"/>
        <v>C222016AllSexNon-Maori14</v>
      </c>
      <c r="B11412">
        <v>2016</v>
      </c>
      <c r="C11412" t="s">
        <v>118</v>
      </c>
      <c r="D11412" t="s">
        <v>120</v>
      </c>
      <c r="E11412">
        <v>14</v>
      </c>
      <c r="F11412" t="s">
        <v>152</v>
      </c>
      <c r="G11412">
        <v>44</v>
      </c>
      <c r="H11412">
        <v>20.470829070000001</v>
      </c>
      <c r="I11412" t="s">
        <v>90</v>
      </c>
      <c r="J11412" t="s">
        <v>159</v>
      </c>
    </row>
    <row r="11413" spans="1:10">
      <c r="A11413" t="str">
        <f t="shared" si="178"/>
        <v>C232016AllSexNon-Maori14</v>
      </c>
      <c r="B11413">
        <v>2016</v>
      </c>
      <c r="C11413" t="s">
        <v>118</v>
      </c>
      <c r="D11413" t="s">
        <v>120</v>
      </c>
      <c r="E11413">
        <v>14</v>
      </c>
      <c r="F11413" t="s">
        <v>152</v>
      </c>
      <c r="G11413">
        <v>10</v>
      </c>
      <c r="H11413">
        <v>4.6524611519999999</v>
      </c>
      <c r="I11413" t="s">
        <v>227</v>
      </c>
      <c r="J11413" t="s">
        <v>228</v>
      </c>
    </row>
    <row r="11414" spans="1:10">
      <c r="A11414" t="str">
        <f t="shared" si="178"/>
        <v>C242016AllSexNon-Maori14</v>
      </c>
      <c r="B11414">
        <v>2016</v>
      </c>
      <c r="C11414" t="s">
        <v>118</v>
      </c>
      <c r="D11414" t="s">
        <v>120</v>
      </c>
      <c r="E11414">
        <v>14</v>
      </c>
      <c r="F11414" t="s">
        <v>152</v>
      </c>
      <c r="G11414">
        <v>14</v>
      </c>
      <c r="H11414">
        <v>6.513445613</v>
      </c>
      <c r="I11414" t="s">
        <v>220</v>
      </c>
      <c r="J11414" t="s">
        <v>221</v>
      </c>
    </row>
    <row r="11415" spans="1:10">
      <c r="A11415" t="str">
        <f t="shared" si="178"/>
        <v>C252016AllSexNon-Maori14</v>
      </c>
      <c r="B11415">
        <v>2016</v>
      </c>
      <c r="C11415" t="s">
        <v>118</v>
      </c>
      <c r="D11415" t="s">
        <v>120</v>
      </c>
      <c r="E11415">
        <v>14</v>
      </c>
      <c r="F11415" t="s">
        <v>152</v>
      </c>
      <c r="G11415">
        <v>69</v>
      </c>
      <c r="H11415">
        <v>32.101981950000003</v>
      </c>
      <c r="I11415" t="s">
        <v>91</v>
      </c>
      <c r="J11415" t="s">
        <v>197</v>
      </c>
    </row>
    <row r="11416" spans="1:10">
      <c r="A11416" t="str">
        <f t="shared" si="178"/>
        <v>C262016AllSexNon-Maori14</v>
      </c>
      <c r="B11416">
        <v>2016</v>
      </c>
      <c r="C11416" t="s">
        <v>118</v>
      </c>
      <c r="D11416" t="s">
        <v>120</v>
      </c>
      <c r="E11416">
        <v>14</v>
      </c>
      <c r="F11416" t="s">
        <v>152</v>
      </c>
      <c r="G11416">
        <v>9</v>
      </c>
      <c r="H11416">
        <v>4.1872150369999996</v>
      </c>
      <c r="I11416" t="s">
        <v>198</v>
      </c>
      <c r="J11416" t="s">
        <v>199</v>
      </c>
    </row>
    <row r="11417" spans="1:10">
      <c r="A11417" t="str">
        <f t="shared" si="178"/>
        <v>C302016AllSexNon-Maori14</v>
      </c>
      <c r="B11417">
        <v>2016</v>
      </c>
      <c r="C11417" t="s">
        <v>118</v>
      </c>
      <c r="D11417" t="s">
        <v>120</v>
      </c>
      <c r="E11417">
        <v>14</v>
      </c>
      <c r="F11417" t="s">
        <v>152</v>
      </c>
      <c r="G11417">
        <v>5</v>
      </c>
      <c r="H11417">
        <v>2.3262305759999999</v>
      </c>
      <c r="I11417" t="s">
        <v>210</v>
      </c>
      <c r="J11417" t="s">
        <v>211</v>
      </c>
    </row>
    <row r="11418" spans="1:10">
      <c r="A11418" t="str">
        <f t="shared" si="178"/>
        <v>C312016AllSexNon-Maori14</v>
      </c>
      <c r="B11418">
        <v>2016</v>
      </c>
      <c r="C11418" t="s">
        <v>118</v>
      </c>
      <c r="D11418" t="s">
        <v>120</v>
      </c>
      <c r="E11418">
        <v>14</v>
      </c>
      <c r="F11418" t="s">
        <v>152</v>
      </c>
      <c r="G11418">
        <v>2</v>
      </c>
      <c r="H11418">
        <v>0.93049223000000003</v>
      </c>
      <c r="I11418" t="s">
        <v>206</v>
      </c>
      <c r="J11418" t="s">
        <v>207</v>
      </c>
    </row>
    <row r="11419" spans="1:10">
      <c r="A11419" t="str">
        <f t="shared" si="178"/>
        <v>C322016AllSexNon-Maori14</v>
      </c>
      <c r="B11419">
        <v>2016</v>
      </c>
      <c r="C11419" t="s">
        <v>118</v>
      </c>
      <c r="D11419" t="s">
        <v>120</v>
      </c>
      <c r="E11419">
        <v>14</v>
      </c>
      <c r="F11419" t="s">
        <v>152</v>
      </c>
      <c r="G11419">
        <v>9</v>
      </c>
      <c r="H11419">
        <v>4.1872150369999996</v>
      </c>
      <c r="I11419" t="s">
        <v>189</v>
      </c>
      <c r="J11419" t="s">
        <v>190</v>
      </c>
    </row>
    <row r="11420" spans="1:10">
      <c r="A11420" t="str">
        <f t="shared" si="178"/>
        <v>C33-C342016AllSexNon-Maori14</v>
      </c>
      <c r="B11420">
        <v>2016</v>
      </c>
      <c r="C11420" t="s">
        <v>118</v>
      </c>
      <c r="D11420" t="s">
        <v>120</v>
      </c>
      <c r="E11420">
        <v>14</v>
      </c>
      <c r="F11420" t="s">
        <v>152</v>
      </c>
      <c r="G11420">
        <v>303</v>
      </c>
      <c r="H11420">
        <v>140.9695729</v>
      </c>
      <c r="I11420" t="s">
        <v>92</v>
      </c>
      <c r="J11420" t="s">
        <v>175</v>
      </c>
    </row>
    <row r="11421" spans="1:10">
      <c r="A11421" t="str">
        <f t="shared" si="178"/>
        <v>C372016AllSexNon-Maori14</v>
      </c>
      <c r="B11421">
        <v>2016</v>
      </c>
      <c r="C11421" t="s">
        <v>118</v>
      </c>
      <c r="D11421" t="s">
        <v>120</v>
      </c>
      <c r="E11421">
        <v>14</v>
      </c>
      <c r="F11421" t="s">
        <v>152</v>
      </c>
      <c r="G11421">
        <v>4</v>
      </c>
      <c r="H11421">
        <v>1.8609844609999999</v>
      </c>
      <c r="I11421" t="s">
        <v>212</v>
      </c>
      <c r="J11421" t="s">
        <v>213</v>
      </c>
    </row>
    <row r="11422" spans="1:10">
      <c r="A11422" t="str">
        <f t="shared" si="178"/>
        <v>C382016AllSexNon-Maori14</v>
      </c>
      <c r="B11422">
        <v>2016</v>
      </c>
      <c r="C11422" t="s">
        <v>118</v>
      </c>
      <c r="D11422" t="s">
        <v>120</v>
      </c>
      <c r="E11422">
        <v>14</v>
      </c>
      <c r="F11422" t="s">
        <v>152</v>
      </c>
      <c r="G11422">
        <v>1</v>
      </c>
      <c r="H11422">
        <v>0.46524611500000002</v>
      </c>
      <c r="I11422" t="s">
        <v>191</v>
      </c>
      <c r="J11422" t="s">
        <v>192</v>
      </c>
    </row>
    <row r="11423" spans="1:10">
      <c r="A11423" t="str">
        <f t="shared" si="178"/>
        <v>C40-C412016AllSexNon-Maori14</v>
      </c>
      <c r="B11423">
        <v>2016</v>
      </c>
      <c r="C11423" t="s">
        <v>118</v>
      </c>
      <c r="D11423" t="s">
        <v>120</v>
      </c>
      <c r="E11423">
        <v>14</v>
      </c>
      <c r="F11423" t="s">
        <v>152</v>
      </c>
      <c r="G11423">
        <v>2</v>
      </c>
      <c r="H11423">
        <v>0.93049223000000003</v>
      </c>
      <c r="I11423" t="s">
        <v>160</v>
      </c>
      <c r="J11423" t="s">
        <v>161</v>
      </c>
    </row>
    <row r="11424" spans="1:10">
      <c r="A11424" t="str">
        <f t="shared" si="178"/>
        <v>C432016AllSexNon-Maori14</v>
      </c>
      <c r="B11424">
        <v>2016</v>
      </c>
      <c r="C11424" t="s">
        <v>118</v>
      </c>
      <c r="D11424" t="s">
        <v>120</v>
      </c>
      <c r="E11424">
        <v>14</v>
      </c>
      <c r="F11424" t="s">
        <v>152</v>
      </c>
      <c r="G11424">
        <v>319</v>
      </c>
      <c r="H11424">
        <v>148.41351069999999</v>
      </c>
      <c r="I11424" t="s">
        <v>93</v>
      </c>
      <c r="J11424" t="s">
        <v>186</v>
      </c>
    </row>
    <row r="11425" spans="1:10">
      <c r="A11425" t="str">
        <f t="shared" si="178"/>
        <v>C442016AllSexNon-Maori14</v>
      </c>
      <c r="B11425">
        <v>2016</v>
      </c>
      <c r="C11425" t="s">
        <v>118</v>
      </c>
      <c r="D11425" t="s">
        <v>120</v>
      </c>
      <c r="E11425">
        <v>14</v>
      </c>
      <c r="F11425" t="s">
        <v>152</v>
      </c>
      <c r="G11425">
        <v>21</v>
      </c>
      <c r="H11425">
        <v>9.7701684190000009</v>
      </c>
      <c r="I11425" t="s">
        <v>176</v>
      </c>
      <c r="J11425" t="s">
        <v>177</v>
      </c>
    </row>
    <row r="11426" spans="1:10">
      <c r="A11426" t="str">
        <f t="shared" si="178"/>
        <v>C452016AllSexNon-Maori14</v>
      </c>
      <c r="B11426">
        <v>2016</v>
      </c>
      <c r="C11426" t="s">
        <v>118</v>
      </c>
      <c r="D11426" t="s">
        <v>120</v>
      </c>
      <c r="E11426">
        <v>14</v>
      </c>
      <c r="F11426" t="s">
        <v>152</v>
      </c>
      <c r="G11426">
        <v>16</v>
      </c>
      <c r="H11426">
        <v>7.4439378429999996</v>
      </c>
      <c r="I11426" t="s">
        <v>218</v>
      </c>
      <c r="J11426" t="s">
        <v>219</v>
      </c>
    </row>
    <row r="11427" spans="1:10">
      <c r="A11427" t="str">
        <f t="shared" si="178"/>
        <v>C482016AllSexNon-Maori14</v>
      </c>
      <c r="B11427">
        <v>2016</v>
      </c>
      <c r="C11427" t="s">
        <v>118</v>
      </c>
      <c r="D11427" t="s">
        <v>120</v>
      </c>
      <c r="E11427">
        <v>14</v>
      </c>
      <c r="F11427" t="s">
        <v>152</v>
      </c>
      <c r="G11427">
        <v>7</v>
      </c>
      <c r="H11427">
        <v>3.256722806</v>
      </c>
      <c r="I11427" t="s">
        <v>200</v>
      </c>
      <c r="J11427" t="s">
        <v>201</v>
      </c>
    </row>
    <row r="11428" spans="1:10">
      <c r="A11428" t="str">
        <f t="shared" si="178"/>
        <v>C492016AllSexNon-Maori14</v>
      </c>
      <c r="B11428">
        <v>2016</v>
      </c>
      <c r="C11428" t="s">
        <v>118</v>
      </c>
      <c r="D11428" t="s">
        <v>120</v>
      </c>
      <c r="E11428">
        <v>14</v>
      </c>
      <c r="F11428" t="s">
        <v>152</v>
      </c>
      <c r="G11428">
        <v>11</v>
      </c>
      <c r="H11428">
        <v>5.1177072670000001</v>
      </c>
      <c r="I11428" t="s">
        <v>162</v>
      </c>
      <c r="J11428" t="s">
        <v>163</v>
      </c>
    </row>
    <row r="11429" spans="1:10">
      <c r="A11429" t="str">
        <f t="shared" si="178"/>
        <v>C502016AllSexNon-Maori14</v>
      </c>
      <c r="B11429">
        <v>2016</v>
      </c>
      <c r="C11429" t="s">
        <v>118</v>
      </c>
      <c r="D11429" t="s">
        <v>120</v>
      </c>
      <c r="E11429">
        <v>14</v>
      </c>
      <c r="F11429" t="s">
        <v>152</v>
      </c>
      <c r="G11429">
        <v>400</v>
      </c>
      <c r="H11429">
        <v>186.09844609999999</v>
      </c>
      <c r="I11429" t="s">
        <v>102</v>
      </c>
      <c r="J11429" t="s">
        <v>214</v>
      </c>
    </row>
    <row r="11430" spans="1:10">
      <c r="A11430" t="str">
        <f t="shared" si="178"/>
        <v>C512016AllSexNon-Maori14</v>
      </c>
      <c r="B11430">
        <v>2016</v>
      </c>
      <c r="C11430" t="s">
        <v>118</v>
      </c>
      <c r="D11430" t="s">
        <v>120</v>
      </c>
      <c r="E11430">
        <v>14</v>
      </c>
      <c r="F11430" t="s">
        <v>152</v>
      </c>
      <c r="G11430">
        <v>7</v>
      </c>
      <c r="H11430">
        <v>3.256722806</v>
      </c>
      <c r="I11430" t="s">
        <v>106</v>
      </c>
      <c r="J11430" t="s">
        <v>238</v>
      </c>
    </row>
    <row r="11431" spans="1:10">
      <c r="A11431" t="str">
        <f t="shared" si="178"/>
        <v>C532016AllSexNon-Maori14</v>
      </c>
      <c r="B11431">
        <v>2016</v>
      </c>
      <c r="C11431" t="s">
        <v>118</v>
      </c>
      <c r="D11431" t="s">
        <v>120</v>
      </c>
      <c r="E11431">
        <v>14</v>
      </c>
      <c r="F11431" t="s">
        <v>152</v>
      </c>
      <c r="G11431">
        <v>9</v>
      </c>
      <c r="H11431">
        <v>4.1872150369999996</v>
      </c>
      <c r="I11431" t="s">
        <v>103</v>
      </c>
      <c r="J11431" t="s">
        <v>235</v>
      </c>
    </row>
    <row r="11432" spans="1:10">
      <c r="A11432" t="str">
        <f t="shared" si="178"/>
        <v>C54-C552016AllSexNon-Maori14</v>
      </c>
      <c r="B11432">
        <v>2016</v>
      </c>
      <c r="C11432" t="s">
        <v>118</v>
      </c>
      <c r="D11432" t="s">
        <v>120</v>
      </c>
      <c r="E11432">
        <v>14</v>
      </c>
      <c r="F11432" t="s">
        <v>152</v>
      </c>
      <c r="G11432">
        <v>81</v>
      </c>
      <c r="H11432">
        <v>37.684935330000002</v>
      </c>
      <c r="I11432" t="s">
        <v>104</v>
      </c>
      <c r="J11432" t="s">
        <v>234</v>
      </c>
    </row>
    <row r="11433" spans="1:10">
      <c r="A11433" t="str">
        <f t="shared" si="178"/>
        <v>C56-C572016AllSexNon-Maori14</v>
      </c>
      <c r="B11433">
        <v>2016</v>
      </c>
      <c r="C11433" t="s">
        <v>118</v>
      </c>
      <c r="D11433" t="s">
        <v>120</v>
      </c>
      <c r="E11433">
        <v>14</v>
      </c>
      <c r="F11433" t="s">
        <v>152</v>
      </c>
      <c r="G11433">
        <v>46</v>
      </c>
      <c r="H11433">
        <v>21.401321299999999</v>
      </c>
      <c r="I11433" t="s">
        <v>105</v>
      </c>
      <c r="J11433" t="s">
        <v>233</v>
      </c>
    </row>
    <row r="11434" spans="1:10">
      <c r="A11434" t="str">
        <f t="shared" si="178"/>
        <v>C602016AllSexNon-Maori14</v>
      </c>
      <c r="B11434">
        <v>2016</v>
      </c>
      <c r="C11434" t="s">
        <v>118</v>
      </c>
      <c r="D11434" t="s">
        <v>120</v>
      </c>
      <c r="E11434">
        <v>14</v>
      </c>
      <c r="F11434" t="s">
        <v>152</v>
      </c>
      <c r="G11434">
        <v>3</v>
      </c>
      <c r="H11434">
        <v>1.3957383459999999</v>
      </c>
      <c r="I11434" t="s">
        <v>222</v>
      </c>
      <c r="J11434" t="s">
        <v>223</v>
      </c>
    </row>
    <row r="11435" spans="1:10">
      <c r="A11435" t="str">
        <f t="shared" si="178"/>
        <v>C612016AllSexNon-Maori14</v>
      </c>
      <c r="B11435">
        <v>2016</v>
      </c>
      <c r="C11435" t="s">
        <v>118</v>
      </c>
      <c r="D11435" t="s">
        <v>120</v>
      </c>
      <c r="E11435">
        <v>14</v>
      </c>
      <c r="F11435" t="s">
        <v>152</v>
      </c>
      <c r="G11435">
        <v>882</v>
      </c>
      <c r="H11435">
        <v>410.34707359999999</v>
      </c>
      <c r="I11435" t="s">
        <v>107</v>
      </c>
      <c r="J11435" t="s">
        <v>202</v>
      </c>
    </row>
    <row r="11436" spans="1:10">
      <c r="A11436" t="str">
        <f t="shared" si="178"/>
        <v>C622016AllSexNon-Maori14</v>
      </c>
      <c r="B11436">
        <v>2016</v>
      </c>
      <c r="C11436" t="s">
        <v>118</v>
      </c>
      <c r="D11436" t="s">
        <v>120</v>
      </c>
      <c r="E11436">
        <v>14</v>
      </c>
      <c r="F11436" t="s">
        <v>152</v>
      </c>
      <c r="G11436">
        <v>2</v>
      </c>
      <c r="H11436">
        <v>0.93049223000000003</v>
      </c>
      <c r="I11436" t="s">
        <v>108</v>
      </c>
      <c r="J11436" t="s">
        <v>187</v>
      </c>
    </row>
    <row r="11437" spans="1:10">
      <c r="A11437" t="str">
        <f t="shared" si="178"/>
        <v>C632016AllSexNon-Maori14</v>
      </c>
      <c r="B11437">
        <v>2016</v>
      </c>
      <c r="C11437" t="s">
        <v>118</v>
      </c>
      <c r="D11437" t="s">
        <v>120</v>
      </c>
      <c r="E11437">
        <v>14</v>
      </c>
      <c r="F11437" t="s">
        <v>152</v>
      </c>
      <c r="G11437">
        <v>1</v>
      </c>
      <c r="H11437">
        <v>0.46524611500000002</v>
      </c>
      <c r="I11437" t="s">
        <v>193</v>
      </c>
      <c r="J11437" t="s">
        <v>194</v>
      </c>
    </row>
    <row r="11438" spans="1:10">
      <c r="A11438" t="str">
        <f t="shared" si="178"/>
        <v>C64-C66, C682016AllSexNon-Maori14</v>
      </c>
      <c r="B11438">
        <v>2016</v>
      </c>
      <c r="C11438" t="s">
        <v>118</v>
      </c>
      <c r="D11438" t="s">
        <v>120</v>
      </c>
      <c r="E11438">
        <v>14</v>
      </c>
      <c r="F11438" t="s">
        <v>152</v>
      </c>
      <c r="G11438">
        <v>84</v>
      </c>
      <c r="H11438">
        <v>39.080673679999997</v>
      </c>
      <c r="I11438" t="s">
        <v>94</v>
      </c>
      <c r="J11438" t="s">
        <v>164</v>
      </c>
    </row>
    <row r="11439" spans="1:10">
      <c r="A11439" t="str">
        <f t="shared" si="178"/>
        <v>C672016AllSexNon-Maori14</v>
      </c>
      <c r="B11439">
        <v>2016</v>
      </c>
      <c r="C11439" t="s">
        <v>118</v>
      </c>
      <c r="D11439" t="s">
        <v>120</v>
      </c>
      <c r="E11439">
        <v>14</v>
      </c>
      <c r="F11439" t="s">
        <v>152</v>
      </c>
      <c r="G11439">
        <v>64</v>
      </c>
      <c r="H11439">
        <v>29.775751369999998</v>
      </c>
      <c r="I11439" t="s">
        <v>95</v>
      </c>
      <c r="J11439" t="s">
        <v>226</v>
      </c>
    </row>
    <row r="11440" spans="1:10">
      <c r="A11440" t="str">
        <f t="shared" si="178"/>
        <v>C692016AllSexNon-Maori14</v>
      </c>
      <c r="B11440">
        <v>2016</v>
      </c>
      <c r="C11440" t="s">
        <v>118</v>
      </c>
      <c r="D11440" t="s">
        <v>120</v>
      </c>
      <c r="E11440">
        <v>14</v>
      </c>
      <c r="F11440" t="s">
        <v>152</v>
      </c>
      <c r="G11440">
        <v>11</v>
      </c>
      <c r="H11440">
        <v>5.1177072670000001</v>
      </c>
      <c r="I11440" t="s">
        <v>165</v>
      </c>
      <c r="J11440" t="s">
        <v>166</v>
      </c>
    </row>
    <row r="11441" spans="1:10">
      <c r="A11441" t="str">
        <f t="shared" si="178"/>
        <v>C712016AllSexNon-Maori14</v>
      </c>
      <c r="B11441">
        <v>2016</v>
      </c>
      <c r="C11441" t="s">
        <v>118</v>
      </c>
      <c r="D11441" t="s">
        <v>120</v>
      </c>
      <c r="E11441">
        <v>14</v>
      </c>
      <c r="F11441" t="s">
        <v>152</v>
      </c>
      <c r="G11441">
        <v>43</v>
      </c>
      <c r="H11441">
        <v>20.005582950000001</v>
      </c>
      <c r="I11441" t="s">
        <v>96</v>
      </c>
      <c r="J11441" t="s">
        <v>167</v>
      </c>
    </row>
    <row r="11442" spans="1:10">
      <c r="A11442" t="str">
        <f t="shared" si="178"/>
        <v>C732016AllSexNon-Maori14</v>
      </c>
      <c r="B11442">
        <v>2016</v>
      </c>
      <c r="C11442" t="s">
        <v>118</v>
      </c>
      <c r="D11442" t="s">
        <v>120</v>
      </c>
      <c r="E11442">
        <v>14</v>
      </c>
      <c r="F11442" t="s">
        <v>152</v>
      </c>
      <c r="G11442">
        <v>34</v>
      </c>
      <c r="H11442">
        <v>15.81836792</v>
      </c>
      <c r="I11442" t="s">
        <v>97</v>
      </c>
      <c r="J11442" t="s">
        <v>183</v>
      </c>
    </row>
    <row r="11443" spans="1:10">
      <c r="A11443" t="str">
        <f t="shared" si="178"/>
        <v>C752016AllSexNon-Maori14</v>
      </c>
      <c r="B11443">
        <v>2016</v>
      </c>
      <c r="C11443" t="s">
        <v>118</v>
      </c>
      <c r="D11443" t="s">
        <v>120</v>
      </c>
      <c r="E11443">
        <v>14</v>
      </c>
      <c r="F11443" t="s">
        <v>152</v>
      </c>
      <c r="G11443">
        <v>2</v>
      </c>
      <c r="H11443">
        <v>0.93049223000000003</v>
      </c>
      <c r="I11443" t="s">
        <v>184</v>
      </c>
      <c r="J11443" t="s">
        <v>185</v>
      </c>
    </row>
    <row r="11444" spans="1:10">
      <c r="A11444" t="str">
        <f t="shared" si="178"/>
        <v>C77-C792016AllSexNon-Maori14</v>
      </c>
      <c r="B11444">
        <v>2016</v>
      </c>
      <c r="C11444" t="s">
        <v>118</v>
      </c>
      <c r="D11444" t="s">
        <v>120</v>
      </c>
      <c r="E11444">
        <v>14</v>
      </c>
      <c r="F11444" t="s">
        <v>152</v>
      </c>
      <c r="G11444">
        <v>29</v>
      </c>
      <c r="H11444">
        <v>13.492137339999999</v>
      </c>
      <c r="I11444" t="s">
        <v>215</v>
      </c>
      <c r="J11444" t="s">
        <v>216</v>
      </c>
    </row>
    <row r="11445" spans="1:10">
      <c r="A11445" t="str">
        <f t="shared" si="178"/>
        <v>C802016AllSexNon-Maori14</v>
      </c>
      <c r="B11445">
        <v>2016</v>
      </c>
      <c r="C11445" t="s">
        <v>118</v>
      </c>
      <c r="D11445" t="s">
        <v>120</v>
      </c>
      <c r="E11445">
        <v>14</v>
      </c>
      <c r="F11445" t="s">
        <v>152</v>
      </c>
      <c r="G11445">
        <v>2</v>
      </c>
      <c r="H11445">
        <v>0.93049223000000003</v>
      </c>
      <c r="I11445" t="s">
        <v>229</v>
      </c>
      <c r="J11445" t="s">
        <v>230</v>
      </c>
    </row>
    <row r="11446" spans="1:10">
      <c r="A11446" t="str">
        <f t="shared" si="178"/>
        <v>C812016AllSexNon-Maori14</v>
      </c>
      <c r="B11446">
        <v>2016</v>
      </c>
      <c r="C11446" t="s">
        <v>118</v>
      </c>
      <c r="D11446" t="s">
        <v>120</v>
      </c>
      <c r="E11446">
        <v>14</v>
      </c>
      <c r="F11446" t="s">
        <v>152</v>
      </c>
      <c r="G11446">
        <v>6</v>
      </c>
      <c r="H11446">
        <v>2.7914766910000002</v>
      </c>
      <c r="I11446" t="s">
        <v>98</v>
      </c>
      <c r="J11446" t="s">
        <v>172</v>
      </c>
    </row>
    <row r="11447" spans="1:10">
      <c r="A11447" t="str">
        <f t="shared" si="178"/>
        <v>C82-C86, C962016AllSexNon-Maori14</v>
      </c>
      <c r="B11447">
        <v>2016</v>
      </c>
      <c r="C11447" t="s">
        <v>118</v>
      </c>
      <c r="D11447" t="s">
        <v>120</v>
      </c>
      <c r="E11447">
        <v>14</v>
      </c>
      <c r="F11447" t="s">
        <v>152</v>
      </c>
      <c r="G11447">
        <v>120</v>
      </c>
      <c r="H11447">
        <v>55.829533820000002</v>
      </c>
      <c r="I11447" t="s">
        <v>99</v>
      </c>
      <c r="J11447" t="s">
        <v>173</v>
      </c>
    </row>
    <row r="11448" spans="1:10">
      <c r="A11448" t="str">
        <f t="shared" si="178"/>
        <v>C882016AllSexNon-Maori14</v>
      </c>
      <c r="B11448">
        <v>2016</v>
      </c>
      <c r="C11448" t="s">
        <v>118</v>
      </c>
      <c r="D11448" t="s">
        <v>120</v>
      </c>
      <c r="E11448">
        <v>14</v>
      </c>
      <c r="F11448" t="s">
        <v>152</v>
      </c>
      <c r="G11448">
        <v>10</v>
      </c>
      <c r="H11448">
        <v>4.6524611519999999</v>
      </c>
      <c r="I11448" t="s">
        <v>195</v>
      </c>
      <c r="J11448" t="s">
        <v>196</v>
      </c>
    </row>
    <row r="11449" spans="1:10">
      <c r="A11449" t="str">
        <f t="shared" si="178"/>
        <v>C902016AllSexNon-Maori14</v>
      </c>
      <c r="B11449">
        <v>2016</v>
      </c>
      <c r="C11449" t="s">
        <v>118</v>
      </c>
      <c r="D11449" t="s">
        <v>120</v>
      </c>
      <c r="E11449">
        <v>14</v>
      </c>
      <c r="F11449" t="s">
        <v>152</v>
      </c>
      <c r="G11449">
        <v>50</v>
      </c>
      <c r="H11449">
        <v>23.26230576</v>
      </c>
      <c r="I11449" t="s">
        <v>100</v>
      </c>
      <c r="J11449" t="s">
        <v>205</v>
      </c>
    </row>
    <row r="11450" spans="1:10">
      <c r="A11450" t="str">
        <f t="shared" si="178"/>
        <v>C91-C952016AllSexNon-Maori14</v>
      </c>
      <c r="B11450">
        <v>2016</v>
      </c>
      <c r="C11450" t="s">
        <v>118</v>
      </c>
      <c r="D11450" t="s">
        <v>120</v>
      </c>
      <c r="E11450">
        <v>14</v>
      </c>
      <c r="F11450" t="s">
        <v>152</v>
      </c>
      <c r="G11450">
        <v>77</v>
      </c>
      <c r="H11450">
        <v>35.823950869999997</v>
      </c>
      <c r="I11450" t="s">
        <v>101</v>
      </c>
      <c r="J11450" t="s">
        <v>174</v>
      </c>
    </row>
    <row r="11451" spans="1:10">
      <c r="A11451" t="str">
        <f t="shared" si="178"/>
        <v>D45-D472016AllSexNon-Maori14</v>
      </c>
      <c r="B11451">
        <v>2016</v>
      </c>
      <c r="C11451" t="s">
        <v>118</v>
      </c>
      <c r="D11451" t="s">
        <v>120</v>
      </c>
      <c r="E11451">
        <v>14</v>
      </c>
      <c r="F11451" t="s">
        <v>152</v>
      </c>
      <c r="G11451">
        <v>37</v>
      </c>
      <c r="H11451">
        <v>17.214106260000001</v>
      </c>
      <c r="I11451" t="s">
        <v>140</v>
      </c>
      <c r="J11451" t="s">
        <v>181</v>
      </c>
    </row>
    <row r="11452" spans="1:10">
      <c r="A11452" t="str">
        <f t="shared" si="178"/>
        <v>C00-C142017AllSexNon-Maori14</v>
      </c>
      <c r="B11452">
        <v>2017</v>
      </c>
      <c r="C11452" t="s">
        <v>118</v>
      </c>
      <c r="D11452" t="s">
        <v>120</v>
      </c>
      <c r="E11452">
        <v>14</v>
      </c>
      <c r="F11452" t="s">
        <v>152</v>
      </c>
      <c r="G11452">
        <v>74</v>
      </c>
      <c r="H11452">
        <v>34.205417400000002</v>
      </c>
      <c r="I11452" t="s">
        <v>86</v>
      </c>
      <c r="J11452" t="s">
        <v>180</v>
      </c>
    </row>
    <row r="11453" spans="1:10">
      <c r="A11453" t="str">
        <f t="shared" si="178"/>
        <v>C152017AllSexNon-Maori14</v>
      </c>
      <c r="B11453">
        <v>2017</v>
      </c>
      <c r="C11453" t="s">
        <v>118</v>
      </c>
      <c r="D11453" t="s">
        <v>120</v>
      </c>
      <c r="E11453">
        <v>14</v>
      </c>
      <c r="F11453" t="s">
        <v>152</v>
      </c>
      <c r="G11453">
        <v>30</v>
      </c>
      <c r="H11453">
        <v>13.86706111</v>
      </c>
      <c r="I11453" t="s">
        <v>87</v>
      </c>
      <c r="J11453" t="s">
        <v>217</v>
      </c>
    </row>
    <row r="11454" spans="1:10">
      <c r="A11454" t="str">
        <f t="shared" si="178"/>
        <v>C162017AllSexNon-Maori14</v>
      </c>
      <c r="B11454">
        <v>2017</v>
      </c>
      <c r="C11454" t="s">
        <v>118</v>
      </c>
      <c r="D11454" t="s">
        <v>120</v>
      </c>
      <c r="E11454">
        <v>14</v>
      </c>
      <c r="F11454" t="s">
        <v>152</v>
      </c>
      <c r="G11454">
        <v>49</v>
      </c>
      <c r="H11454">
        <v>22.649533139999999</v>
      </c>
      <c r="I11454" t="s">
        <v>88</v>
      </c>
      <c r="J11454" t="s">
        <v>188</v>
      </c>
    </row>
    <row r="11455" spans="1:10">
      <c r="A11455" t="str">
        <f t="shared" si="178"/>
        <v>C172017AllSexNon-Maori14</v>
      </c>
      <c r="B11455">
        <v>2017</v>
      </c>
      <c r="C11455" t="s">
        <v>118</v>
      </c>
      <c r="D11455" t="s">
        <v>120</v>
      </c>
      <c r="E11455">
        <v>14</v>
      </c>
      <c r="F11455" t="s">
        <v>152</v>
      </c>
      <c r="G11455">
        <v>17</v>
      </c>
      <c r="H11455">
        <v>7.8580012940000001</v>
      </c>
      <c r="I11455" t="s">
        <v>208</v>
      </c>
      <c r="J11455" t="s">
        <v>209</v>
      </c>
    </row>
    <row r="11456" spans="1:10">
      <c r="A11456" t="str">
        <f t="shared" si="178"/>
        <v>C18-C212017AllSexNon-Maori14</v>
      </c>
      <c r="B11456">
        <v>2017</v>
      </c>
      <c r="C11456" t="s">
        <v>118</v>
      </c>
      <c r="D11456" t="s">
        <v>120</v>
      </c>
      <c r="E11456">
        <v>14</v>
      </c>
      <c r="F11456" t="s">
        <v>152</v>
      </c>
      <c r="G11456">
        <v>345</v>
      </c>
      <c r="H11456">
        <v>159.47120269999999</v>
      </c>
      <c r="I11456" t="s">
        <v>89</v>
      </c>
      <c r="J11456" t="s">
        <v>182</v>
      </c>
    </row>
    <row r="11457" spans="1:10">
      <c r="A11457" t="str">
        <f t="shared" si="178"/>
        <v>C222017AllSexNon-Maori14</v>
      </c>
      <c r="B11457">
        <v>2017</v>
      </c>
      <c r="C11457" t="s">
        <v>118</v>
      </c>
      <c r="D11457" t="s">
        <v>120</v>
      </c>
      <c r="E11457">
        <v>14</v>
      </c>
      <c r="F11457" t="s">
        <v>152</v>
      </c>
      <c r="G11457">
        <v>36</v>
      </c>
      <c r="H11457">
        <v>16.640473329999999</v>
      </c>
      <c r="I11457" t="s">
        <v>90</v>
      </c>
      <c r="J11457" t="s">
        <v>159</v>
      </c>
    </row>
    <row r="11458" spans="1:10">
      <c r="A11458" t="str">
        <f t="shared" si="178"/>
        <v>C232017AllSexNon-Maori14</v>
      </c>
      <c r="B11458">
        <v>2017</v>
      </c>
      <c r="C11458" t="s">
        <v>118</v>
      </c>
      <c r="D11458" t="s">
        <v>120</v>
      </c>
      <c r="E11458">
        <v>14</v>
      </c>
      <c r="F11458" t="s">
        <v>152</v>
      </c>
      <c r="G11458">
        <v>6</v>
      </c>
      <c r="H11458">
        <v>2.7734122220000001</v>
      </c>
      <c r="I11458" t="s">
        <v>227</v>
      </c>
      <c r="J11458" t="s">
        <v>228</v>
      </c>
    </row>
    <row r="11459" spans="1:10">
      <c r="A11459" t="str">
        <f t="shared" ref="A11459:A11522" si="179">I11459&amp;B11459&amp;C11459&amp;D11459&amp;E11459</f>
        <v>C242017AllSexNon-Maori14</v>
      </c>
      <c r="B11459">
        <v>2017</v>
      </c>
      <c r="C11459" t="s">
        <v>118</v>
      </c>
      <c r="D11459" t="s">
        <v>120</v>
      </c>
      <c r="E11459">
        <v>14</v>
      </c>
      <c r="F11459" t="s">
        <v>152</v>
      </c>
      <c r="G11459">
        <v>13</v>
      </c>
      <c r="H11459">
        <v>6.0090598130000004</v>
      </c>
      <c r="I11459" t="s">
        <v>220</v>
      </c>
      <c r="J11459" t="s">
        <v>221</v>
      </c>
    </row>
    <row r="11460" spans="1:10">
      <c r="A11460" t="str">
        <f t="shared" si="179"/>
        <v>C252017AllSexNon-Maori14</v>
      </c>
      <c r="B11460">
        <v>2017</v>
      </c>
      <c r="C11460" t="s">
        <v>118</v>
      </c>
      <c r="D11460" t="s">
        <v>120</v>
      </c>
      <c r="E11460">
        <v>14</v>
      </c>
      <c r="F11460" t="s">
        <v>152</v>
      </c>
      <c r="G11460">
        <v>54</v>
      </c>
      <c r="H11460">
        <v>24.960709990000002</v>
      </c>
      <c r="I11460" t="s">
        <v>91</v>
      </c>
      <c r="J11460" t="s">
        <v>197</v>
      </c>
    </row>
    <row r="11461" spans="1:10">
      <c r="A11461" t="str">
        <f t="shared" si="179"/>
        <v>C262017AllSexNon-Maori14</v>
      </c>
      <c r="B11461">
        <v>2017</v>
      </c>
      <c r="C11461" t="s">
        <v>118</v>
      </c>
      <c r="D11461" t="s">
        <v>120</v>
      </c>
      <c r="E11461">
        <v>14</v>
      </c>
      <c r="F11461" t="s">
        <v>152</v>
      </c>
      <c r="G11461">
        <v>24</v>
      </c>
      <c r="H11461">
        <v>11.093648890000001</v>
      </c>
      <c r="I11461" t="s">
        <v>198</v>
      </c>
      <c r="J11461" t="s">
        <v>199</v>
      </c>
    </row>
    <row r="11462" spans="1:10">
      <c r="A11462" t="str">
        <f t="shared" si="179"/>
        <v>C302017AllSexNon-Maori14</v>
      </c>
      <c r="B11462">
        <v>2017</v>
      </c>
      <c r="C11462" t="s">
        <v>118</v>
      </c>
      <c r="D11462" t="s">
        <v>120</v>
      </c>
      <c r="E11462">
        <v>14</v>
      </c>
      <c r="F11462" t="s">
        <v>152</v>
      </c>
      <c r="G11462">
        <v>2</v>
      </c>
      <c r="H11462">
        <v>0.92447074100000004</v>
      </c>
      <c r="I11462" t="s">
        <v>210</v>
      </c>
      <c r="J11462" t="s">
        <v>211</v>
      </c>
    </row>
    <row r="11463" spans="1:10">
      <c r="A11463" t="str">
        <f t="shared" si="179"/>
        <v>C312017AllSexNon-Maori14</v>
      </c>
      <c r="B11463">
        <v>2017</v>
      </c>
      <c r="C11463" t="s">
        <v>118</v>
      </c>
      <c r="D11463" t="s">
        <v>120</v>
      </c>
      <c r="E11463">
        <v>14</v>
      </c>
      <c r="F11463" t="s">
        <v>152</v>
      </c>
      <c r="G11463">
        <v>1</v>
      </c>
      <c r="H11463">
        <v>0.46223536999999998</v>
      </c>
      <c r="I11463" t="s">
        <v>206</v>
      </c>
      <c r="J11463" t="s">
        <v>207</v>
      </c>
    </row>
    <row r="11464" spans="1:10">
      <c r="A11464" t="str">
        <f t="shared" si="179"/>
        <v>C322017AllSexNon-Maori14</v>
      </c>
      <c r="B11464">
        <v>2017</v>
      </c>
      <c r="C11464" t="s">
        <v>118</v>
      </c>
      <c r="D11464" t="s">
        <v>120</v>
      </c>
      <c r="E11464">
        <v>14</v>
      </c>
      <c r="F11464" t="s">
        <v>152</v>
      </c>
      <c r="G11464">
        <v>12</v>
      </c>
      <c r="H11464">
        <v>5.5468244430000002</v>
      </c>
      <c r="I11464" t="s">
        <v>189</v>
      </c>
      <c r="J11464" t="s">
        <v>190</v>
      </c>
    </row>
    <row r="11465" spans="1:10">
      <c r="A11465" t="str">
        <f t="shared" si="179"/>
        <v>C33-C342017AllSexNon-Maori14</v>
      </c>
      <c r="B11465">
        <v>2017</v>
      </c>
      <c r="C11465" t="s">
        <v>118</v>
      </c>
      <c r="D11465" t="s">
        <v>120</v>
      </c>
      <c r="E11465">
        <v>14</v>
      </c>
      <c r="F11465" t="s">
        <v>152</v>
      </c>
      <c r="G11465">
        <v>264</v>
      </c>
      <c r="H11465">
        <v>122.0301377</v>
      </c>
      <c r="I11465" t="s">
        <v>92</v>
      </c>
      <c r="J11465" t="s">
        <v>175</v>
      </c>
    </row>
    <row r="11466" spans="1:10">
      <c r="A11466" t="str">
        <f t="shared" si="179"/>
        <v>C372017AllSexNon-Maori14</v>
      </c>
      <c r="B11466">
        <v>2017</v>
      </c>
      <c r="C11466" t="s">
        <v>118</v>
      </c>
      <c r="D11466" t="s">
        <v>120</v>
      </c>
      <c r="E11466">
        <v>14</v>
      </c>
      <c r="F11466" t="s">
        <v>152</v>
      </c>
      <c r="G11466">
        <v>1</v>
      </c>
      <c r="H11466">
        <v>0.46223536999999998</v>
      </c>
      <c r="I11466" t="s">
        <v>212</v>
      </c>
      <c r="J11466" t="s">
        <v>213</v>
      </c>
    </row>
    <row r="11467" spans="1:10">
      <c r="A11467" t="str">
        <f t="shared" si="179"/>
        <v>C382017AllSexNon-Maori14</v>
      </c>
      <c r="B11467">
        <v>2017</v>
      </c>
      <c r="C11467" t="s">
        <v>118</v>
      </c>
      <c r="D11467" t="s">
        <v>120</v>
      </c>
      <c r="E11467">
        <v>14</v>
      </c>
      <c r="F11467" t="s">
        <v>152</v>
      </c>
      <c r="G11467">
        <v>1</v>
      </c>
      <c r="H11467">
        <v>0.46223536999999998</v>
      </c>
      <c r="I11467" t="s">
        <v>191</v>
      </c>
      <c r="J11467" t="s">
        <v>192</v>
      </c>
    </row>
    <row r="11468" spans="1:10">
      <c r="A11468" t="str">
        <f t="shared" si="179"/>
        <v>C40-C412017AllSexNon-Maori14</v>
      </c>
      <c r="B11468">
        <v>2017</v>
      </c>
      <c r="C11468" t="s">
        <v>118</v>
      </c>
      <c r="D11468" t="s">
        <v>120</v>
      </c>
      <c r="E11468">
        <v>14</v>
      </c>
      <c r="F11468" t="s">
        <v>152</v>
      </c>
      <c r="G11468">
        <v>2</v>
      </c>
      <c r="H11468">
        <v>0.92447074100000004</v>
      </c>
      <c r="I11468" t="s">
        <v>160</v>
      </c>
      <c r="J11468" t="s">
        <v>161</v>
      </c>
    </row>
    <row r="11469" spans="1:10">
      <c r="A11469" t="str">
        <f t="shared" si="179"/>
        <v>C432017AllSexNon-Maori14</v>
      </c>
      <c r="B11469">
        <v>2017</v>
      </c>
      <c r="C11469" t="s">
        <v>118</v>
      </c>
      <c r="D11469" t="s">
        <v>120</v>
      </c>
      <c r="E11469">
        <v>14</v>
      </c>
      <c r="F11469" t="s">
        <v>152</v>
      </c>
      <c r="G11469">
        <v>323</v>
      </c>
      <c r="H11469">
        <v>149.30202460000001</v>
      </c>
      <c r="I11469" t="s">
        <v>93</v>
      </c>
      <c r="J11469" t="s">
        <v>186</v>
      </c>
    </row>
    <row r="11470" spans="1:10">
      <c r="A11470" t="str">
        <f t="shared" si="179"/>
        <v>C442017AllSexNon-Maori14</v>
      </c>
      <c r="B11470">
        <v>2017</v>
      </c>
      <c r="C11470" t="s">
        <v>118</v>
      </c>
      <c r="D11470" t="s">
        <v>120</v>
      </c>
      <c r="E11470">
        <v>14</v>
      </c>
      <c r="F11470" t="s">
        <v>152</v>
      </c>
      <c r="G11470">
        <v>11</v>
      </c>
      <c r="H11470">
        <v>5.0845890730000001</v>
      </c>
      <c r="I11470" t="s">
        <v>176</v>
      </c>
      <c r="J11470" t="s">
        <v>177</v>
      </c>
    </row>
    <row r="11471" spans="1:10">
      <c r="A11471" t="str">
        <f t="shared" si="179"/>
        <v>C452017AllSexNon-Maori14</v>
      </c>
      <c r="B11471">
        <v>2017</v>
      </c>
      <c r="C11471" t="s">
        <v>118</v>
      </c>
      <c r="D11471" t="s">
        <v>120</v>
      </c>
      <c r="E11471">
        <v>14</v>
      </c>
      <c r="F11471" t="s">
        <v>152</v>
      </c>
      <c r="G11471">
        <v>13</v>
      </c>
      <c r="H11471">
        <v>6.0090598130000004</v>
      </c>
      <c r="I11471" t="s">
        <v>218</v>
      </c>
      <c r="J11471" t="s">
        <v>219</v>
      </c>
    </row>
    <row r="11472" spans="1:10">
      <c r="A11472" t="str">
        <f t="shared" si="179"/>
        <v>C462017AllSexNon-Maori14</v>
      </c>
      <c r="B11472">
        <v>2017</v>
      </c>
      <c r="C11472" t="s">
        <v>118</v>
      </c>
      <c r="D11472" t="s">
        <v>120</v>
      </c>
      <c r="E11472">
        <v>14</v>
      </c>
      <c r="F11472" t="s">
        <v>152</v>
      </c>
      <c r="G11472">
        <v>1</v>
      </c>
      <c r="H11472">
        <v>0.46223536999999998</v>
      </c>
      <c r="I11472" t="s">
        <v>224</v>
      </c>
      <c r="J11472" t="s">
        <v>225</v>
      </c>
    </row>
    <row r="11473" spans="1:10">
      <c r="A11473" t="str">
        <f t="shared" si="179"/>
        <v>C472017AllSexNon-Maori14</v>
      </c>
      <c r="B11473">
        <v>2017</v>
      </c>
      <c r="C11473" t="s">
        <v>118</v>
      </c>
      <c r="D11473" t="s">
        <v>120</v>
      </c>
      <c r="E11473">
        <v>14</v>
      </c>
      <c r="F11473" t="s">
        <v>152</v>
      </c>
      <c r="G11473">
        <v>1</v>
      </c>
      <c r="H11473">
        <v>0.46223536999999998</v>
      </c>
      <c r="I11473" t="s">
        <v>178</v>
      </c>
      <c r="J11473" t="s">
        <v>179</v>
      </c>
    </row>
    <row r="11474" spans="1:10">
      <c r="A11474" t="str">
        <f t="shared" si="179"/>
        <v>C482017AllSexNon-Maori14</v>
      </c>
      <c r="B11474">
        <v>2017</v>
      </c>
      <c r="C11474" t="s">
        <v>118</v>
      </c>
      <c r="D11474" t="s">
        <v>120</v>
      </c>
      <c r="E11474">
        <v>14</v>
      </c>
      <c r="F11474" t="s">
        <v>152</v>
      </c>
      <c r="G11474">
        <v>7</v>
      </c>
      <c r="H11474">
        <v>3.2356475919999999</v>
      </c>
      <c r="I11474" t="s">
        <v>200</v>
      </c>
      <c r="J11474" t="s">
        <v>201</v>
      </c>
    </row>
    <row r="11475" spans="1:10">
      <c r="A11475" t="str">
        <f t="shared" si="179"/>
        <v>C492017AllSexNon-Maori14</v>
      </c>
      <c r="B11475">
        <v>2017</v>
      </c>
      <c r="C11475" t="s">
        <v>118</v>
      </c>
      <c r="D11475" t="s">
        <v>120</v>
      </c>
      <c r="E11475">
        <v>14</v>
      </c>
      <c r="F11475" t="s">
        <v>152</v>
      </c>
      <c r="G11475">
        <v>12</v>
      </c>
      <c r="H11475">
        <v>5.5468244430000002</v>
      </c>
      <c r="I11475" t="s">
        <v>162</v>
      </c>
      <c r="J11475" t="s">
        <v>163</v>
      </c>
    </row>
    <row r="11476" spans="1:10">
      <c r="A11476" t="str">
        <f t="shared" si="179"/>
        <v>C502017AllSexNon-Maori14</v>
      </c>
      <c r="B11476">
        <v>2017</v>
      </c>
      <c r="C11476" t="s">
        <v>118</v>
      </c>
      <c r="D11476" t="s">
        <v>120</v>
      </c>
      <c r="E11476">
        <v>14</v>
      </c>
      <c r="F11476" t="s">
        <v>152</v>
      </c>
      <c r="G11476">
        <v>394</v>
      </c>
      <c r="H11476">
        <v>182.1207359</v>
      </c>
      <c r="I11476" t="s">
        <v>102</v>
      </c>
      <c r="J11476" t="s">
        <v>214</v>
      </c>
    </row>
    <row r="11477" spans="1:10">
      <c r="A11477" t="str">
        <f t="shared" si="179"/>
        <v>C512017AllSexNon-Maori14</v>
      </c>
      <c r="B11477">
        <v>2017</v>
      </c>
      <c r="C11477" t="s">
        <v>118</v>
      </c>
      <c r="D11477" t="s">
        <v>120</v>
      </c>
      <c r="E11477">
        <v>14</v>
      </c>
      <c r="F11477" t="s">
        <v>152</v>
      </c>
      <c r="G11477">
        <v>3</v>
      </c>
      <c r="H11477">
        <v>1.3867061110000001</v>
      </c>
      <c r="I11477" t="s">
        <v>106</v>
      </c>
      <c r="J11477" t="s">
        <v>238</v>
      </c>
    </row>
    <row r="11478" spans="1:10">
      <c r="A11478" t="str">
        <f t="shared" si="179"/>
        <v>C522017AllSexNon-Maori14</v>
      </c>
      <c r="B11478">
        <v>2017</v>
      </c>
      <c r="C11478" t="s">
        <v>118</v>
      </c>
      <c r="D11478" t="s">
        <v>120</v>
      </c>
      <c r="E11478">
        <v>14</v>
      </c>
      <c r="F11478" t="s">
        <v>152</v>
      </c>
      <c r="G11478">
        <v>3</v>
      </c>
      <c r="H11478">
        <v>1.3867061110000001</v>
      </c>
      <c r="I11478" t="s">
        <v>239</v>
      </c>
      <c r="J11478" t="s">
        <v>240</v>
      </c>
    </row>
    <row r="11479" spans="1:10">
      <c r="A11479" t="str">
        <f t="shared" si="179"/>
        <v>C532017AllSexNon-Maori14</v>
      </c>
      <c r="B11479">
        <v>2017</v>
      </c>
      <c r="C11479" t="s">
        <v>118</v>
      </c>
      <c r="D11479" t="s">
        <v>120</v>
      </c>
      <c r="E11479">
        <v>14</v>
      </c>
      <c r="F11479" t="s">
        <v>152</v>
      </c>
      <c r="G11479">
        <v>15</v>
      </c>
      <c r="H11479">
        <v>6.9335305539999998</v>
      </c>
      <c r="I11479" t="s">
        <v>103</v>
      </c>
      <c r="J11479" t="s">
        <v>235</v>
      </c>
    </row>
    <row r="11480" spans="1:10">
      <c r="A11480" t="str">
        <f t="shared" si="179"/>
        <v>C54-C552017AllSexNon-Maori14</v>
      </c>
      <c r="B11480">
        <v>2017</v>
      </c>
      <c r="C11480" t="s">
        <v>118</v>
      </c>
      <c r="D11480" t="s">
        <v>120</v>
      </c>
      <c r="E11480">
        <v>14</v>
      </c>
      <c r="F11480" t="s">
        <v>152</v>
      </c>
      <c r="G11480">
        <v>70</v>
      </c>
      <c r="H11480">
        <v>32.356475920000001</v>
      </c>
      <c r="I11480" t="s">
        <v>104</v>
      </c>
      <c r="J11480" t="s">
        <v>234</v>
      </c>
    </row>
    <row r="11481" spans="1:10">
      <c r="A11481" t="str">
        <f t="shared" si="179"/>
        <v>C56-C572017AllSexNon-Maori14</v>
      </c>
      <c r="B11481">
        <v>2017</v>
      </c>
      <c r="C11481" t="s">
        <v>118</v>
      </c>
      <c r="D11481" t="s">
        <v>120</v>
      </c>
      <c r="E11481">
        <v>14</v>
      </c>
      <c r="F11481" t="s">
        <v>152</v>
      </c>
      <c r="G11481">
        <v>47</v>
      </c>
      <c r="H11481">
        <v>21.725062399999999</v>
      </c>
      <c r="I11481" t="s">
        <v>105</v>
      </c>
      <c r="J11481" t="s">
        <v>233</v>
      </c>
    </row>
    <row r="11482" spans="1:10">
      <c r="A11482" t="str">
        <f t="shared" si="179"/>
        <v>C602017AllSexNon-Maori14</v>
      </c>
      <c r="B11482">
        <v>2017</v>
      </c>
      <c r="C11482" t="s">
        <v>118</v>
      </c>
      <c r="D11482" t="s">
        <v>120</v>
      </c>
      <c r="E11482">
        <v>14</v>
      </c>
      <c r="F11482" t="s">
        <v>152</v>
      </c>
      <c r="G11482">
        <v>3</v>
      </c>
      <c r="H11482">
        <v>1.3867061110000001</v>
      </c>
      <c r="I11482" t="s">
        <v>222</v>
      </c>
      <c r="J11482" t="s">
        <v>223</v>
      </c>
    </row>
    <row r="11483" spans="1:10">
      <c r="A11483" t="str">
        <f t="shared" si="179"/>
        <v>C612017AllSexNon-Maori14</v>
      </c>
      <c r="B11483">
        <v>2017</v>
      </c>
      <c r="C11483" t="s">
        <v>118</v>
      </c>
      <c r="D11483" t="s">
        <v>120</v>
      </c>
      <c r="E11483">
        <v>14</v>
      </c>
      <c r="F11483" t="s">
        <v>152</v>
      </c>
      <c r="G11483">
        <v>1023</v>
      </c>
      <c r="H11483">
        <v>472.86678380000001</v>
      </c>
      <c r="I11483" t="s">
        <v>107</v>
      </c>
      <c r="J11483" t="s">
        <v>202</v>
      </c>
    </row>
    <row r="11484" spans="1:10">
      <c r="A11484" t="str">
        <f t="shared" si="179"/>
        <v>C622017AllSexNon-Maori14</v>
      </c>
      <c r="B11484">
        <v>2017</v>
      </c>
      <c r="C11484" t="s">
        <v>118</v>
      </c>
      <c r="D11484" t="s">
        <v>120</v>
      </c>
      <c r="E11484">
        <v>14</v>
      </c>
      <c r="F11484" t="s">
        <v>152</v>
      </c>
      <c r="G11484">
        <v>3</v>
      </c>
      <c r="H11484">
        <v>1.3867061110000001</v>
      </c>
      <c r="I11484" t="s">
        <v>108</v>
      </c>
      <c r="J11484" t="s">
        <v>187</v>
      </c>
    </row>
    <row r="11485" spans="1:10">
      <c r="A11485" t="str">
        <f t="shared" si="179"/>
        <v>C632017AllSexNon-Maori14</v>
      </c>
      <c r="B11485">
        <v>2017</v>
      </c>
      <c r="C11485" t="s">
        <v>118</v>
      </c>
      <c r="D11485" t="s">
        <v>120</v>
      </c>
      <c r="E11485">
        <v>14</v>
      </c>
      <c r="F11485" t="s">
        <v>152</v>
      </c>
      <c r="G11485">
        <v>1</v>
      </c>
      <c r="H11485">
        <v>0.46223536999999998</v>
      </c>
      <c r="I11485" t="s">
        <v>193</v>
      </c>
      <c r="J11485" t="s">
        <v>194</v>
      </c>
    </row>
    <row r="11486" spans="1:10">
      <c r="A11486" t="str">
        <f t="shared" si="179"/>
        <v>C64-C66, C682017AllSexNon-Maori14</v>
      </c>
      <c r="B11486">
        <v>2017</v>
      </c>
      <c r="C11486" t="s">
        <v>118</v>
      </c>
      <c r="D11486" t="s">
        <v>120</v>
      </c>
      <c r="E11486">
        <v>14</v>
      </c>
      <c r="F11486" t="s">
        <v>152</v>
      </c>
      <c r="G11486">
        <v>99</v>
      </c>
      <c r="H11486">
        <v>45.76130165</v>
      </c>
      <c r="I11486" t="s">
        <v>94</v>
      </c>
      <c r="J11486" t="s">
        <v>164</v>
      </c>
    </row>
    <row r="11487" spans="1:10">
      <c r="A11487" t="str">
        <f t="shared" si="179"/>
        <v>C672017AllSexNon-Maori14</v>
      </c>
      <c r="B11487">
        <v>2017</v>
      </c>
      <c r="C11487" t="s">
        <v>118</v>
      </c>
      <c r="D11487" t="s">
        <v>120</v>
      </c>
      <c r="E11487">
        <v>14</v>
      </c>
      <c r="F11487" t="s">
        <v>152</v>
      </c>
      <c r="G11487">
        <v>45</v>
      </c>
      <c r="H11487">
        <v>20.800591659999998</v>
      </c>
      <c r="I11487" t="s">
        <v>95</v>
      </c>
      <c r="J11487" t="s">
        <v>226</v>
      </c>
    </row>
    <row r="11488" spans="1:10">
      <c r="A11488" t="str">
        <f t="shared" si="179"/>
        <v>C692017AllSexNon-Maori14</v>
      </c>
      <c r="B11488">
        <v>2017</v>
      </c>
      <c r="C11488" t="s">
        <v>118</v>
      </c>
      <c r="D11488" t="s">
        <v>120</v>
      </c>
      <c r="E11488">
        <v>14</v>
      </c>
      <c r="F11488" t="s">
        <v>152</v>
      </c>
      <c r="G11488">
        <v>6</v>
      </c>
      <c r="H11488">
        <v>2.7734122220000001</v>
      </c>
      <c r="I11488" t="s">
        <v>165</v>
      </c>
      <c r="J11488" t="s">
        <v>166</v>
      </c>
    </row>
    <row r="11489" spans="1:10">
      <c r="A11489" t="str">
        <f t="shared" si="179"/>
        <v>C702017AllSexNon-Maori14</v>
      </c>
      <c r="B11489">
        <v>2017</v>
      </c>
      <c r="C11489" t="s">
        <v>118</v>
      </c>
      <c r="D11489" t="s">
        <v>120</v>
      </c>
      <c r="E11489">
        <v>14</v>
      </c>
      <c r="F11489" t="s">
        <v>152</v>
      </c>
      <c r="G11489">
        <v>1</v>
      </c>
      <c r="H11489">
        <v>0.46223536999999998</v>
      </c>
      <c r="I11489" t="s">
        <v>203</v>
      </c>
      <c r="J11489" t="s">
        <v>204</v>
      </c>
    </row>
    <row r="11490" spans="1:10">
      <c r="A11490" t="str">
        <f t="shared" si="179"/>
        <v>C712017AllSexNon-Maori14</v>
      </c>
      <c r="B11490">
        <v>2017</v>
      </c>
      <c r="C11490" t="s">
        <v>118</v>
      </c>
      <c r="D11490" t="s">
        <v>120</v>
      </c>
      <c r="E11490">
        <v>14</v>
      </c>
      <c r="F11490" t="s">
        <v>152</v>
      </c>
      <c r="G11490">
        <v>43</v>
      </c>
      <c r="H11490">
        <v>19.876120920000002</v>
      </c>
      <c r="I11490" t="s">
        <v>96</v>
      </c>
      <c r="J11490" t="s">
        <v>167</v>
      </c>
    </row>
    <row r="11491" spans="1:10">
      <c r="A11491" t="str">
        <f t="shared" si="179"/>
        <v>C732017AllSexNon-Maori14</v>
      </c>
      <c r="B11491">
        <v>2017</v>
      </c>
      <c r="C11491" t="s">
        <v>118</v>
      </c>
      <c r="D11491" t="s">
        <v>120</v>
      </c>
      <c r="E11491">
        <v>14</v>
      </c>
      <c r="F11491" t="s">
        <v>152</v>
      </c>
      <c r="G11491">
        <v>23</v>
      </c>
      <c r="H11491">
        <v>10.631413520000001</v>
      </c>
      <c r="I11491" t="s">
        <v>97</v>
      </c>
      <c r="J11491" t="s">
        <v>183</v>
      </c>
    </row>
    <row r="11492" spans="1:10">
      <c r="A11492" t="str">
        <f t="shared" si="179"/>
        <v>C752017AllSexNon-Maori14</v>
      </c>
      <c r="B11492">
        <v>2017</v>
      </c>
      <c r="C11492" t="s">
        <v>118</v>
      </c>
      <c r="D11492" t="s">
        <v>120</v>
      </c>
      <c r="E11492">
        <v>14</v>
      </c>
      <c r="F11492" t="s">
        <v>152</v>
      </c>
      <c r="G11492">
        <v>1</v>
      </c>
      <c r="H11492">
        <v>0.46223536999999998</v>
      </c>
      <c r="I11492" t="s">
        <v>184</v>
      </c>
      <c r="J11492" t="s">
        <v>185</v>
      </c>
    </row>
    <row r="11493" spans="1:10">
      <c r="A11493" t="str">
        <f t="shared" si="179"/>
        <v>C77-C792017AllSexNon-Maori14</v>
      </c>
      <c r="B11493">
        <v>2017</v>
      </c>
      <c r="C11493" t="s">
        <v>118</v>
      </c>
      <c r="D11493" t="s">
        <v>120</v>
      </c>
      <c r="E11493">
        <v>14</v>
      </c>
      <c r="F11493" t="s">
        <v>152</v>
      </c>
      <c r="G11493">
        <v>43</v>
      </c>
      <c r="H11493">
        <v>19.876120920000002</v>
      </c>
      <c r="I11493" t="s">
        <v>215</v>
      </c>
      <c r="J11493" t="s">
        <v>216</v>
      </c>
    </row>
    <row r="11494" spans="1:10">
      <c r="A11494" t="str">
        <f t="shared" si="179"/>
        <v>C802017AllSexNon-Maori14</v>
      </c>
      <c r="B11494">
        <v>2017</v>
      </c>
      <c r="C11494" t="s">
        <v>118</v>
      </c>
      <c r="D11494" t="s">
        <v>120</v>
      </c>
      <c r="E11494">
        <v>14</v>
      </c>
      <c r="F11494" t="s">
        <v>152</v>
      </c>
      <c r="G11494">
        <v>2</v>
      </c>
      <c r="H11494">
        <v>0.92447074100000004</v>
      </c>
      <c r="I11494" t="s">
        <v>229</v>
      </c>
      <c r="J11494" t="s">
        <v>230</v>
      </c>
    </row>
    <row r="11495" spans="1:10">
      <c r="A11495" t="str">
        <f t="shared" si="179"/>
        <v>C812017AllSexNon-Maori14</v>
      </c>
      <c r="B11495">
        <v>2017</v>
      </c>
      <c r="C11495" t="s">
        <v>118</v>
      </c>
      <c r="D11495" t="s">
        <v>120</v>
      </c>
      <c r="E11495">
        <v>14</v>
      </c>
      <c r="F11495" t="s">
        <v>152</v>
      </c>
      <c r="G11495">
        <v>9</v>
      </c>
      <c r="H11495">
        <v>4.1601183319999997</v>
      </c>
      <c r="I11495" t="s">
        <v>98</v>
      </c>
      <c r="J11495" t="s">
        <v>172</v>
      </c>
    </row>
    <row r="11496" spans="1:10">
      <c r="A11496" t="str">
        <f t="shared" si="179"/>
        <v>C82-C86, C962017AllSexNon-Maori14</v>
      </c>
      <c r="B11496">
        <v>2017</v>
      </c>
      <c r="C11496" t="s">
        <v>118</v>
      </c>
      <c r="D11496" t="s">
        <v>120</v>
      </c>
      <c r="E11496">
        <v>14</v>
      </c>
      <c r="F11496" t="s">
        <v>152</v>
      </c>
      <c r="G11496">
        <v>105</v>
      </c>
      <c r="H11496">
        <v>48.534713879999998</v>
      </c>
      <c r="I11496" t="s">
        <v>99</v>
      </c>
      <c r="J11496" t="s">
        <v>173</v>
      </c>
    </row>
    <row r="11497" spans="1:10">
      <c r="A11497" t="str">
        <f t="shared" si="179"/>
        <v>C882017AllSexNon-Maori14</v>
      </c>
      <c r="B11497">
        <v>2017</v>
      </c>
      <c r="C11497" t="s">
        <v>118</v>
      </c>
      <c r="D11497" t="s">
        <v>120</v>
      </c>
      <c r="E11497">
        <v>14</v>
      </c>
      <c r="F11497" t="s">
        <v>152</v>
      </c>
      <c r="G11497">
        <v>14</v>
      </c>
      <c r="H11497">
        <v>6.4712951839999997</v>
      </c>
      <c r="I11497" t="s">
        <v>195</v>
      </c>
      <c r="J11497" t="s">
        <v>196</v>
      </c>
    </row>
    <row r="11498" spans="1:10">
      <c r="A11498" t="str">
        <f t="shared" si="179"/>
        <v>C902017AllSexNon-Maori14</v>
      </c>
      <c r="B11498">
        <v>2017</v>
      </c>
      <c r="C11498" t="s">
        <v>118</v>
      </c>
      <c r="D11498" t="s">
        <v>120</v>
      </c>
      <c r="E11498">
        <v>14</v>
      </c>
      <c r="F11498" t="s">
        <v>152</v>
      </c>
      <c r="G11498">
        <v>57</v>
      </c>
      <c r="H11498">
        <v>26.3474161</v>
      </c>
      <c r="I11498" t="s">
        <v>100</v>
      </c>
      <c r="J11498" t="s">
        <v>205</v>
      </c>
    </row>
    <row r="11499" spans="1:10">
      <c r="A11499" t="str">
        <f t="shared" si="179"/>
        <v>C91-C952017AllSexNon-Maori14</v>
      </c>
      <c r="B11499">
        <v>2017</v>
      </c>
      <c r="C11499" t="s">
        <v>118</v>
      </c>
      <c r="D11499" t="s">
        <v>120</v>
      </c>
      <c r="E11499">
        <v>14</v>
      </c>
      <c r="F11499" t="s">
        <v>152</v>
      </c>
      <c r="G11499">
        <v>73</v>
      </c>
      <c r="H11499">
        <v>33.74318203</v>
      </c>
      <c r="I11499" t="s">
        <v>101</v>
      </c>
      <c r="J11499" t="s">
        <v>174</v>
      </c>
    </row>
    <row r="11500" spans="1:10">
      <c r="A11500" t="str">
        <f t="shared" si="179"/>
        <v>D45-D472017AllSexNon-Maori14</v>
      </c>
      <c r="B11500">
        <v>2017</v>
      </c>
      <c r="C11500" t="s">
        <v>118</v>
      </c>
      <c r="D11500" t="s">
        <v>120</v>
      </c>
      <c r="E11500">
        <v>14</v>
      </c>
      <c r="F11500" t="s">
        <v>152</v>
      </c>
      <c r="G11500">
        <v>42</v>
      </c>
      <c r="H11500">
        <v>19.41388555</v>
      </c>
      <c r="I11500" t="s">
        <v>140</v>
      </c>
      <c r="J11500" t="s">
        <v>181</v>
      </c>
    </row>
    <row r="11501" spans="1:10">
      <c r="A11501" t="str">
        <f t="shared" si="179"/>
        <v>C00-C142015AllSexNon-Maori15</v>
      </c>
      <c r="B11501">
        <v>2015</v>
      </c>
      <c r="C11501" t="s">
        <v>118</v>
      </c>
      <c r="D11501" t="s">
        <v>120</v>
      </c>
      <c r="E11501">
        <v>15</v>
      </c>
      <c r="F11501" t="s">
        <v>153</v>
      </c>
      <c r="G11501">
        <v>51</v>
      </c>
      <c r="H11501">
        <v>33.101836830000003</v>
      </c>
      <c r="I11501" t="s">
        <v>86</v>
      </c>
      <c r="J11501" t="s">
        <v>180</v>
      </c>
    </row>
    <row r="11502" spans="1:10">
      <c r="A11502" t="str">
        <f t="shared" si="179"/>
        <v>C152015AllSexNon-Maori15</v>
      </c>
      <c r="B11502">
        <v>2015</v>
      </c>
      <c r="C11502" t="s">
        <v>118</v>
      </c>
      <c r="D11502" t="s">
        <v>120</v>
      </c>
      <c r="E11502">
        <v>15</v>
      </c>
      <c r="F11502" t="s">
        <v>153</v>
      </c>
      <c r="G11502">
        <v>44</v>
      </c>
      <c r="H11502">
        <v>28.55844746</v>
      </c>
      <c r="I11502" t="s">
        <v>87</v>
      </c>
      <c r="J11502" t="s">
        <v>217</v>
      </c>
    </row>
    <row r="11503" spans="1:10">
      <c r="A11503" t="str">
        <f t="shared" si="179"/>
        <v>C162015AllSexNon-Maori15</v>
      </c>
      <c r="B11503">
        <v>2015</v>
      </c>
      <c r="C11503" t="s">
        <v>118</v>
      </c>
      <c r="D11503" t="s">
        <v>120</v>
      </c>
      <c r="E11503">
        <v>15</v>
      </c>
      <c r="F11503" t="s">
        <v>153</v>
      </c>
      <c r="G11503">
        <v>52</v>
      </c>
      <c r="H11503">
        <v>33.750892450000002</v>
      </c>
      <c r="I11503" t="s">
        <v>88</v>
      </c>
      <c r="J11503" t="s">
        <v>188</v>
      </c>
    </row>
    <row r="11504" spans="1:10">
      <c r="A11504" t="str">
        <f t="shared" si="179"/>
        <v>C172015AllSexNon-Maori15</v>
      </c>
      <c r="B11504">
        <v>2015</v>
      </c>
      <c r="C11504" t="s">
        <v>118</v>
      </c>
      <c r="D11504" t="s">
        <v>120</v>
      </c>
      <c r="E11504">
        <v>15</v>
      </c>
      <c r="F11504" t="s">
        <v>153</v>
      </c>
      <c r="G11504">
        <v>14</v>
      </c>
      <c r="H11504">
        <v>9.0867787369999995</v>
      </c>
      <c r="I11504" t="s">
        <v>208</v>
      </c>
      <c r="J11504" t="s">
        <v>209</v>
      </c>
    </row>
    <row r="11505" spans="1:10">
      <c r="A11505" t="str">
        <f t="shared" si="179"/>
        <v>C18-C212015AllSexNon-Maori15</v>
      </c>
      <c r="B11505">
        <v>2015</v>
      </c>
      <c r="C11505" t="s">
        <v>118</v>
      </c>
      <c r="D11505" t="s">
        <v>120</v>
      </c>
      <c r="E11505">
        <v>15</v>
      </c>
      <c r="F11505" t="s">
        <v>153</v>
      </c>
      <c r="G11505">
        <v>455</v>
      </c>
      <c r="H11505">
        <v>295.32030900000001</v>
      </c>
      <c r="I11505" t="s">
        <v>89</v>
      </c>
      <c r="J11505" t="s">
        <v>182</v>
      </c>
    </row>
    <row r="11506" spans="1:10">
      <c r="A11506" t="str">
        <f t="shared" si="179"/>
        <v>C222015AllSexNon-Maori15</v>
      </c>
      <c r="B11506">
        <v>2015</v>
      </c>
      <c r="C11506" t="s">
        <v>118</v>
      </c>
      <c r="D11506" t="s">
        <v>120</v>
      </c>
      <c r="E11506">
        <v>15</v>
      </c>
      <c r="F11506" t="s">
        <v>153</v>
      </c>
      <c r="G11506">
        <v>51</v>
      </c>
      <c r="H11506">
        <v>33.101836830000003</v>
      </c>
      <c r="I11506" t="s">
        <v>90</v>
      </c>
      <c r="J11506" t="s">
        <v>159</v>
      </c>
    </row>
    <row r="11507" spans="1:10">
      <c r="A11507" t="str">
        <f t="shared" si="179"/>
        <v>C232015AllSexNon-Maori15</v>
      </c>
      <c r="B11507">
        <v>2015</v>
      </c>
      <c r="C11507" t="s">
        <v>118</v>
      </c>
      <c r="D11507" t="s">
        <v>120</v>
      </c>
      <c r="E11507">
        <v>15</v>
      </c>
      <c r="F11507" t="s">
        <v>153</v>
      </c>
      <c r="G11507">
        <v>9</v>
      </c>
      <c r="H11507">
        <v>5.8415006170000003</v>
      </c>
      <c r="I11507" t="s">
        <v>227</v>
      </c>
      <c r="J11507" t="s">
        <v>228</v>
      </c>
    </row>
    <row r="11508" spans="1:10">
      <c r="A11508" t="str">
        <f t="shared" si="179"/>
        <v>C242015AllSexNon-Maori15</v>
      </c>
      <c r="B11508">
        <v>2015</v>
      </c>
      <c r="C11508" t="s">
        <v>118</v>
      </c>
      <c r="D11508" t="s">
        <v>120</v>
      </c>
      <c r="E11508">
        <v>15</v>
      </c>
      <c r="F11508" t="s">
        <v>153</v>
      </c>
      <c r="G11508">
        <v>12</v>
      </c>
      <c r="H11508">
        <v>7.7886674889999998</v>
      </c>
      <c r="I11508" t="s">
        <v>220</v>
      </c>
      <c r="J11508" t="s">
        <v>221</v>
      </c>
    </row>
    <row r="11509" spans="1:10">
      <c r="A11509" t="str">
        <f t="shared" si="179"/>
        <v>C252015AllSexNon-Maori15</v>
      </c>
      <c r="B11509">
        <v>2015</v>
      </c>
      <c r="C11509" t="s">
        <v>118</v>
      </c>
      <c r="D11509" t="s">
        <v>120</v>
      </c>
      <c r="E11509">
        <v>15</v>
      </c>
      <c r="F11509" t="s">
        <v>153</v>
      </c>
      <c r="G11509">
        <v>79</v>
      </c>
      <c r="H11509">
        <v>51.275394300000002</v>
      </c>
      <c r="I11509" t="s">
        <v>91</v>
      </c>
      <c r="J11509" t="s">
        <v>197</v>
      </c>
    </row>
    <row r="11510" spans="1:10">
      <c r="A11510" t="str">
        <f t="shared" si="179"/>
        <v>C262015AllSexNon-Maori15</v>
      </c>
      <c r="B11510">
        <v>2015</v>
      </c>
      <c r="C11510" t="s">
        <v>118</v>
      </c>
      <c r="D11510" t="s">
        <v>120</v>
      </c>
      <c r="E11510">
        <v>15</v>
      </c>
      <c r="F11510" t="s">
        <v>153</v>
      </c>
      <c r="G11510">
        <v>15</v>
      </c>
      <c r="H11510">
        <v>9.7358343610000002</v>
      </c>
      <c r="I11510" t="s">
        <v>198</v>
      </c>
      <c r="J11510" t="s">
        <v>199</v>
      </c>
    </row>
    <row r="11511" spans="1:10">
      <c r="A11511" t="str">
        <f t="shared" si="179"/>
        <v>C302015AllSexNon-Maori15</v>
      </c>
      <c r="B11511">
        <v>2015</v>
      </c>
      <c r="C11511" t="s">
        <v>118</v>
      </c>
      <c r="D11511" t="s">
        <v>120</v>
      </c>
      <c r="E11511">
        <v>15</v>
      </c>
      <c r="F11511" t="s">
        <v>153</v>
      </c>
      <c r="G11511">
        <v>2</v>
      </c>
      <c r="H11511">
        <v>1.2981112480000001</v>
      </c>
      <c r="I11511" t="s">
        <v>210</v>
      </c>
      <c r="J11511" t="s">
        <v>211</v>
      </c>
    </row>
    <row r="11512" spans="1:10">
      <c r="A11512" t="str">
        <f t="shared" si="179"/>
        <v>C322015AllSexNon-Maori15</v>
      </c>
      <c r="B11512">
        <v>2015</v>
      </c>
      <c r="C11512" t="s">
        <v>118</v>
      </c>
      <c r="D11512" t="s">
        <v>120</v>
      </c>
      <c r="E11512">
        <v>15</v>
      </c>
      <c r="F11512" t="s">
        <v>153</v>
      </c>
      <c r="G11512">
        <v>10</v>
      </c>
      <c r="H11512">
        <v>6.4905562410000002</v>
      </c>
      <c r="I11512" t="s">
        <v>189</v>
      </c>
      <c r="J11512" t="s">
        <v>190</v>
      </c>
    </row>
    <row r="11513" spans="1:10">
      <c r="A11513" t="str">
        <f t="shared" si="179"/>
        <v>C33-C342015AllSexNon-Maori15</v>
      </c>
      <c r="B11513">
        <v>2015</v>
      </c>
      <c r="C11513" t="s">
        <v>118</v>
      </c>
      <c r="D11513" t="s">
        <v>120</v>
      </c>
      <c r="E11513">
        <v>15</v>
      </c>
      <c r="F11513" t="s">
        <v>153</v>
      </c>
      <c r="G11513">
        <v>294</v>
      </c>
      <c r="H11513">
        <v>190.82235349999999</v>
      </c>
      <c r="I11513" t="s">
        <v>92</v>
      </c>
      <c r="J11513" t="s">
        <v>175</v>
      </c>
    </row>
    <row r="11514" spans="1:10">
      <c r="A11514" t="str">
        <f t="shared" si="179"/>
        <v>C372015AllSexNon-Maori15</v>
      </c>
      <c r="B11514">
        <v>2015</v>
      </c>
      <c r="C11514" t="s">
        <v>118</v>
      </c>
      <c r="D11514" t="s">
        <v>120</v>
      </c>
      <c r="E11514">
        <v>15</v>
      </c>
      <c r="F11514" t="s">
        <v>153</v>
      </c>
      <c r="G11514">
        <v>5</v>
      </c>
      <c r="H11514">
        <v>3.24527812</v>
      </c>
      <c r="I11514" t="s">
        <v>212</v>
      </c>
      <c r="J11514" t="s">
        <v>213</v>
      </c>
    </row>
    <row r="11515" spans="1:10">
      <c r="A11515" t="str">
        <f t="shared" si="179"/>
        <v>C382015AllSexNon-Maori15</v>
      </c>
      <c r="B11515">
        <v>2015</v>
      </c>
      <c r="C11515" t="s">
        <v>118</v>
      </c>
      <c r="D11515" t="s">
        <v>120</v>
      </c>
      <c r="E11515">
        <v>15</v>
      </c>
      <c r="F11515" t="s">
        <v>153</v>
      </c>
      <c r="G11515">
        <v>2</v>
      </c>
      <c r="H11515">
        <v>1.2981112480000001</v>
      </c>
      <c r="I11515" t="s">
        <v>191</v>
      </c>
      <c r="J11515" t="s">
        <v>192</v>
      </c>
    </row>
    <row r="11516" spans="1:10">
      <c r="A11516" t="str">
        <f t="shared" si="179"/>
        <v>C40-C412015AllSexNon-Maori15</v>
      </c>
      <c r="B11516">
        <v>2015</v>
      </c>
      <c r="C11516" t="s">
        <v>118</v>
      </c>
      <c r="D11516" t="s">
        <v>120</v>
      </c>
      <c r="E11516">
        <v>15</v>
      </c>
      <c r="F11516" t="s">
        <v>153</v>
      </c>
      <c r="G11516">
        <v>2</v>
      </c>
      <c r="H11516">
        <v>1.2981112480000001</v>
      </c>
      <c r="I11516" t="s">
        <v>160</v>
      </c>
      <c r="J11516" t="s">
        <v>161</v>
      </c>
    </row>
    <row r="11517" spans="1:10">
      <c r="A11517" t="str">
        <f t="shared" si="179"/>
        <v>C432015AllSexNon-Maori15</v>
      </c>
      <c r="B11517">
        <v>2015</v>
      </c>
      <c r="C11517" t="s">
        <v>118</v>
      </c>
      <c r="D11517" t="s">
        <v>120</v>
      </c>
      <c r="E11517">
        <v>15</v>
      </c>
      <c r="F11517" t="s">
        <v>153</v>
      </c>
      <c r="G11517">
        <v>324</v>
      </c>
      <c r="H11517">
        <v>210.2940222</v>
      </c>
      <c r="I11517" t="s">
        <v>93</v>
      </c>
      <c r="J11517" t="s">
        <v>186</v>
      </c>
    </row>
    <row r="11518" spans="1:10">
      <c r="A11518" t="str">
        <f t="shared" si="179"/>
        <v>C442015AllSexNon-Maori15</v>
      </c>
      <c r="B11518">
        <v>2015</v>
      </c>
      <c r="C11518" t="s">
        <v>118</v>
      </c>
      <c r="D11518" t="s">
        <v>120</v>
      </c>
      <c r="E11518">
        <v>15</v>
      </c>
      <c r="F11518" t="s">
        <v>153</v>
      </c>
      <c r="G11518">
        <v>15</v>
      </c>
      <c r="H11518">
        <v>9.7358343610000002</v>
      </c>
      <c r="I11518" t="s">
        <v>176</v>
      </c>
      <c r="J11518" t="s">
        <v>177</v>
      </c>
    </row>
    <row r="11519" spans="1:10">
      <c r="A11519" t="str">
        <f t="shared" si="179"/>
        <v>C452015AllSexNon-Maori15</v>
      </c>
      <c r="B11519">
        <v>2015</v>
      </c>
      <c r="C11519" t="s">
        <v>118</v>
      </c>
      <c r="D11519" t="s">
        <v>120</v>
      </c>
      <c r="E11519">
        <v>15</v>
      </c>
      <c r="F11519" t="s">
        <v>153</v>
      </c>
      <c r="G11519">
        <v>21</v>
      </c>
      <c r="H11519">
        <v>13.63016811</v>
      </c>
      <c r="I11519" t="s">
        <v>218</v>
      </c>
      <c r="J11519" t="s">
        <v>219</v>
      </c>
    </row>
    <row r="11520" spans="1:10">
      <c r="A11520" t="str">
        <f t="shared" si="179"/>
        <v>C482015AllSexNon-Maori15</v>
      </c>
      <c r="B11520">
        <v>2015</v>
      </c>
      <c r="C11520" t="s">
        <v>118</v>
      </c>
      <c r="D11520" t="s">
        <v>120</v>
      </c>
      <c r="E11520">
        <v>15</v>
      </c>
      <c r="F11520" t="s">
        <v>153</v>
      </c>
      <c r="G11520">
        <v>6</v>
      </c>
      <c r="H11520">
        <v>3.8943337439999999</v>
      </c>
      <c r="I11520" t="s">
        <v>200</v>
      </c>
      <c r="J11520" t="s">
        <v>201</v>
      </c>
    </row>
    <row r="11521" spans="1:10">
      <c r="A11521" t="str">
        <f t="shared" si="179"/>
        <v>C492015AllSexNon-Maori15</v>
      </c>
      <c r="B11521">
        <v>2015</v>
      </c>
      <c r="C11521" t="s">
        <v>118</v>
      </c>
      <c r="D11521" t="s">
        <v>120</v>
      </c>
      <c r="E11521">
        <v>15</v>
      </c>
      <c r="F11521" t="s">
        <v>153</v>
      </c>
      <c r="G11521">
        <v>8</v>
      </c>
      <c r="H11521">
        <v>5.1924449929999996</v>
      </c>
      <c r="I11521" t="s">
        <v>162</v>
      </c>
      <c r="J11521" t="s">
        <v>163</v>
      </c>
    </row>
    <row r="11522" spans="1:10">
      <c r="A11522" t="str">
        <f t="shared" si="179"/>
        <v>C502015AllSexNon-Maori15</v>
      </c>
      <c r="B11522">
        <v>2015</v>
      </c>
      <c r="C11522" t="s">
        <v>118</v>
      </c>
      <c r="D11522" t="s">
        <v>120</v>
      </c>
      <c r="E11522">
        <v>15</v>
      </c>
      <c r="F11522" t="s">
        <v>153</v>
      </c>
      <c r="G11522">
        <v>208</v>
      </c>
      <c r="H11522">
        <v>135.00356980000001</v>
      </c>
      <c r="I11522" t="s">
        <v>102</v>
      </c>
      <c r="J11522" t="s">
        <v>214</v>
      </c>
    </row>
    <row r="11523" spans="1:10">
      <c r="A11523" t="str">
        <f t="shared" ref="A11523:A11586" si="180">I11523&amp;B11523&amp;C11523&amp;D11523&amp;E11523</f>
        <v>C512015AllSexNon-Maori15</v>
      </c>
      <c r="B11523">
        <v>2015</v>
      </c>
      <c r="C11523" t="s">
        <v>118</v>
      </c>
      <c r="D11523" t="s">
        <v>120</v>
      </c>
      <c r="E11523">
        <v>15</v>
      </c>
      <c r="F11523" t="s">
        <v>153</v>
      </c>
      <c r="G11523">
        <v>5</v>
      </c>
      <c r="H11523">
        <v>3.24527812</v>
      </c>
      <c r="I11523" t="s">
        <v>106</v>
      </c>
      <c r="J11523" t="s">
        <v>238</v>
      </c>
    </row>
    <row r="11524" spans="1:10">
      <c r="A11524" t="str">
        <f t="shared" si="180"/>
        <v>C532015AllSexNon-Maori15</v>
      </c>
      <c r="B11524">
        <v>2015</v>
      </c>
      <c r="C11524" t="s">
        <v>118</v>
      </c>
      <c r="D11524" t="s">
        <v>120</v>
      </c>
      <c r="E11524">
        <v>15</v>
      </c>
      <c r="F11524" t="s">
        <v>153</v>
      </c>
      <c r="G11524">
        <v>2</v>
      </c>
      <c r="H11524">
        <v>1.2981112480000001</v>
      </c>
      <c r="I11524" t="s">
        <v>103</v>
      </c>
      <c r="J11524" t="s">
        <v>235</v>
      </c>
    </row>
    <row r="11525" spans="1:10">
      <c r="A11525" t="str">
        <f t="shared" si="180"/>
        <v>C54-C552015AllSexNon-Maori15</v>
      </c>
      <c r="B11525">
        <v>2015</v>
      </c>
      <c r="C11525" t="s">
        <v>118</v>
      </c>
      <c r="D11525" t="s">
        <v>120</v>
      </c>
      <c r="E11525">
        <v>15</v>
      </c>
      <c r="F11525" t="s">
        <v>153</v>
      </c>
      <c r="G11525">
        <v>69</v>
      </c>
      <c r="H11525">
        <v>44.784838059999998</v>
      </c>
      <c r="I11525" t="s">
        <v>104</v>
      </c>
      <c r="J11525" t="s">
        <v>234</v>
      </c>
    </row>
    <row r="11526" spans="1:10">
      <c r="A11526" t="str">
        <f t="shared" si="180"/>
        <v>C56-C572015AllSexNon-Maori15</v>
      </c>
      <c r="B11526">
        <v>2015</v>
      </c>
      <c r="C11526" t="s">
        <v>118</v>
      </c>
      <c r="D11526" t="s">
        <v>120</v>
      </c>
      <c r="E11526">
        <v>15</v>
      </c>
      <c r="F11526" t="s">
        <v>153</v>
      </c>
      <c r="G11526">
        <v>30</v>
      </c>
      <c r="H11526">
        <v>19.47166872</v>
      </c>
      <c r="I11526" t="s">
        <v>105</v>
      </c>
      <c r="J11526" t="s">
        <v>233</v>
      </c>
    </row>
    <row r="11527" spans="1:10">
      <c r="A11527" t="str">
        <f t="shared" si="180"/>
        <v>C602015AllSexNon-Maori15</v>
      </c>
      <c r="B11527">
        <v>2015</v>
      </c>
      <c r="C11527" t="s">
        <v>118</v>
      </c>
      <c r="D11527" t="s">
        <v>120</v>
      </c>
      <c r="E11527">
        <v>15</v>
      </c>
      <c r="F11527" t="s">
        <v>153</v>
      </c>
      <c r="G11527">
        <v>4</v>
      </c>
      <c r="H11527">
        <v>2.5962224960000002</v>
      </c>
      <c r="I11527" t="s">
        <v>222</v>
      </c>
      <c r="J11527" t="s">
        <v>223</v>
      </c>
    </row>
    <row r="11528" spans="1:10">
      <c r="A11528" t="str">
        <f t="shared" si="180"/>
        <v>C612015AllSexNon-Maori15</v>
      </c>
      <c r="B11528">
        <v>2015</v>
      </c>
      <c r="C11528" t="s">
        <v>118</v>
      </c>
      <c r="D11528" t="s">
        <v>120</v>
      </c>
      <c r="E11528">
        <v>15</v>
      </c>
      <c r="F11528" t="s">
        <v>153</v>
      </c>
      <c r="G11528">
        <v>489</v>
      </c>
      <c r="H11528">
        <v>317.38820020000003</v>
      </c>
      <c r="I11528" t="s">
        <v>107</v>
      </c>
      <c r="J11528" t="s">
        <v>202</v>
      </c>
    </row>
    <row r="11529" spans="1:10">
      <c r="A11529" t="str">
        <f t="shared" si="180"/>
        <v>C622015AllSexNon-Maori15</v>
      </c>
      <c r="B11529">
        <v>2015</v>
      </c>
      <c r="C11529" t="s">
        <v>118</v>
      </c>
      <c r="D11529" t="s">
        <v>120</v>
      </c>
      <c r="E11529">
        <v>15</v>
      </c>
      <c r="F11529" t="s">
        <v>153</v>
      </c>
      <c r="G11529">
        <v>1</v>
      </c>
      <c r="H11529">
        <v>0.64905562400000005</v>
      </c>
      <c r="I11529" t="s">
        <v>108</v>
      </c>
      <c r="J11529" t="s">
        <v>187</v>
      </c>
    </row>
    <row r="11530" spans="1:10">
      <c r="A11530" t="str">
        <f t="shared" si="180"/>
        <v>C64-C66, C682015AllSexNon-Maori15</v>
      </c>
      <c r="B11530">
        <v>2015</v>
      </c>
      <c r="C11530" t="s">
        <v>118</v>
      </c>
      <c r="D11530" t="s">
        <v>120</v>
      </c>
      <c r="E11530">
        <v>15</v>
      </c>
      <c r="F11530" t="s">
        <v>153</v>
      </c>
      <c r="G11530">
        <v>88</v>
      </c>
      <c r="H11530">
        <v>57.11689492</v>
      </c>
      <c r="I11530" t="s">
        <v>94</v>
      </c>
      <c r="J11530" t="s">
        <v>164</v>
      </c>
    </row>
    <row r="11531" spans="1:10">
      <c r="A11531" t="str">
        <f t="shared" si="180"/>
        <v>C672015AllSexNon-Maori15</v>
      </c>
      <c r="B11531">
        <v>2015</v>
      </c>
      <c r="C11531" t="s">
        <v>118</v>
      </c>
      <c r="D11531" t="s">
        <v>120</v>
      </c>
      <c r="E11531">
        <v>15</v>
      </c>
      <c r="F11531" t="s">
        <v>153</v>
      </c>
      <c r="G11531">
        <v>78</v>
      </c>
      <c r="H11531">
        <v>50.626338680000003</v>
      </c>
      <c r="I11531" t="s">
        <v>95</v>
      </c>
      <c r="J11531" t="s">
        <v>226</v>
      </c>
    </row>
    <row r="11532" spans="1:10">
      <c r="A11532" t="str">
        <f t="shared" si="180"/>
        <v>C692015AllSexNon-Maori15</v>
      </c>
      <c r="B11532">
        <v>2015</v>
      </c>
      <c r="C11532" t="s">
        <v>118</v>
      </c>
      <c r="D11532" t="s">
        <v>120</v>
      </c>
      <c r="E11532">
        <v>15</v>
      </c>
      <c r="F11532" t="s">
        <v>153</v>
      </c>
      <c r="G11532">
        <v>8</v>
      </c>
      <c r="H11532">
        <v>5.1924449929999996</v>
      </c>
      <c r="I11532" t="s">
        <v>165</v>
      </c>
      <c r="J11532" t="s">
        <v>166</v>
      </c>
    </row>
    <row r="11533" spans="1:10">
      <c r="A11533" t="str">
        <f t="shared" si="180"/>
        <v>C702015AllSexNon-Maori15</v>
      </c>
      <c r="B11533">
        <v>2015</v>
      </c>
      <c r="C11533" t="s">
        <v>118</v>
      </c>
      <c r="D11533" t="s">
        <v>120</v>
      </c>
      <c r="E11533">
        <v>15</v>
      </c>
      <c r="F11533" t="s">
        <v>153</v>
      </c>
      <c r="G11533">
        <v>1</v>
      </c>
      <c r="H11533">
        <v>0.64905562400000005</v>
      </c>
      <c r="I11533" t="s">
        <v>203</v>
      </c>
      <c r="J11533" t="s">
        <v>204</v>
      </c>
    </row>
    <row r="11534" spans="1:10">
      <c r="A11534" t="str">
        <f t="shared" si="180"/>
        <v>C712015AllSexNon-Maori15</v>
      </c>
      <c r="B11534">
        <v>2015</v>
      </c>
      <c r="C11534" t="s">
        <v>118</v>
      </c>
      <c r="D11534" t="s">
        <v>120</v>
      </c>
      <c r="E11534">
        <v>15</v>
      </c>
      <c r="F11534" t="s">
        <v>153</v>
      </c>
      <c r="G11534">
        <v>33</v>
      </c>
      <c r="H11534">
        <v>21.41883559</v>
      </c>
      <c r="I11534" t="s">
        <v>96</v>
      </c>
      <c r="J11534" t="s">
        <v>167</v>
      </c>
    </row>
    <row r="11535" spans="1:10">
      <c r="A11535" t="str">
        <f t="shared" si="180"/>
        <v>C722015AllSexNon-Maori15</v>
      </c>
      <c r="B11535">
        <v>2015</v>
      </c>
      <c r="C11535" t="s">
        <v>118</v>
      </c>
      <c r="D11535" t="s">
        <v>120</v>
      </c>
      <c r="E11535">
        <v>15</v>
      </c>
      <c r="F11535" t="s">
        <v>153</v>
      </c>
      <c r="G11535">
        <v>1</v>
      </c>
      <c r="H11535">
        <v>0.64905562400000005</v>
      </c>
      <c r="I11535" t="s">
        <v>168</v>
      </c>
      <c r="J11535" t="s">
        <v>169</v>
      </c>
    </row>
    <row r="11536" spans="1:10">
      <c r="A11536" t="str">
        <f t="shared" si="180"/>
        <v>C732015AllSexNon-Maori15</v>
      </c>
      <c r="B11536">
        <v>2015</v>
      </c>
      <c r="C11536" t="s">
        <v>118</v>
      </c>
      <c r="D11536" t="s">
        <v>120</v>
      </c>
      <c r="E11536">
        <v>15</v>
      </c>
      <c r="F11536" t="s">
        <v>153</v>
      </c>
      <c r="G11536">
        <v>18</v>
      </c>
      <c r="H11536">
        <v>11.68300123</v>
      </c>
      <c r="I11536" t="s">
        <v>97</v>
      </c>
      <c r="J11536" t="s">
        <v>183</v>
      </c>
    </row>
    <row r="11537" spans="1:10">
      <c r="A11537" t="str">
        <f t="shared" si="180"/>
        <v>C752015AllSexNon-Maori15</v>
      </c>
      <c r="B11537">
        <v>2015</v>
      </c>
      <c r="C11537" t="s">
        <v>118</v>
      </c>
      <c r="D11537" t="s">
        <v>120</v>
      </c>
      <c r="E11537">
        <v>15</v>
      </c>
      <c r="F11537" t="s">
        <v>153</v>
      </c>
      <c r="G11537">
        <v>1</v>
      </c>
      <c r="H11537">
        <v>0.64905562400000005</v>
      </c>
      <c r="I11537" t="s">
        <v>184</v>
      </c>
      <c r="J11537" t="s">
        <v>185</v>
      </c>
    </row>
    <row r="11538" spans="1:10">
      <c r="A11538" t="str">
        <f t="shared" si="180"/>
        <v>C762015AllSexNon-Maori15</v>
      </c>
      <c r="B11538">
        <v>2015</v>
      </c>
      <c r="C11538" t="s">
        <v>118</v>
      </c>
      <c r="D11538" t="s">
        <v>120</v>
      </c>
      <c r="E11538">
        <v>15</v>
      </c>
      <c r="F11538" t="s">
        <v>153</v>
      </c>
      <c r="G11538">
        <v>1</v>
      </c>
      <c r="H11538">
        <v>0.64905562400000005</v>
      </c>
      <c r="I11538" t="s">
        <v>231</v>
      </c>
      <c r="J11538" t="s">
        <v>232</v>
      </c>
    </row>
    <row r="11539" spans="1:10">
      <c r="A11539" t="str">
        <f t="shared" si="180"/>
        <v>C77-C792015AllSexNon-Maori15</v>
      </c>
      <c r="B11539">
        <v>2015</v>
      </c>
      <c r="C11539" t="s">
        <v>118</v>
      </c>
      <c r="D11539" t="s">
        <v>120</v>
      </c>
      <c r="E11539">
        <v>15</v>
      </c>
      <c r="F11539" t="s">
        <v>153</v>
      </c>
      <c r="G11539">
        <v>41</v>
      </c>
      <c r="H11539">
        <v>26.61128059</v>
      </c>
      <c r="I11539" t="s">
        <v>215</v>
      </c>
      <c r="J11539" t="s">
        <v>216</v>
      </c>
    </row>
    <row r="11540" spans="1:10">
      <c r="A11540" t="str">
        <f t="shared" si="180"/>
        <v>C802015AllSexNon-Maori15</v>
      </c>
      <c r="B11540">
        <v>2015</v>
      </c>
      <c r="C11540" t="s">
        <v>118</v>
      </c>
      <c r="D11540" t="s">
        <v>120</v>
      </c>
      <c r="E11540">
        <v>15</v>
      </c>
      <c r="F11540" t="s">
        <v>153</v>
      </c>
      <c r="G11540">
        <v>3</v>
      </c>
      <c r="H11540">
        <v>1.9471668719999999</v>
      </c>
      <c r="I11540" t="s">
        <v>229</v>
      </c>
      <c r="J11540" t="s">
        <v>230</v>
      </c>
    </row>
    <row r="11541" spans="1:10">
      <c r="A11541" t="str">
        <f t="shared" si="180"/>
        <v>C812015AllSexNon-Maori15</v>
      </c>
      <c r="B11541">
        <v>2015</v>
      </c>
      <c r="C11541" t="s">
        <v>118</v>
      </c>
      <c r="D11541" t="s">
        <v>120</v>
      </c>
      <c r="E11541">
        <v>15</v>
      </c>
      <c r="F11541" t="s">
        <v>153</v>
      </c>
      <c r="G11541">
        <v>3</v>
      </c>
      <c r="H11541">
        <v>1.9471668719999999</v>
      </c>
      <c r="I11541" t="s">
        <v>98</v>
      </c>
      <c r="J11541" t="s">
        <v>172</v>
      </c>
    </row>
    <row r="11542" spans="1:10">
      <c r="A11542" t="str">
        <f t="shared" si="180"/>
        <v>C82-C86, C962015AllSexNon-Maori15</v>
      </c>
      <c r="B11542">
        <v>2015</v>
      </c>
      <c r="C11542" t="s">
        <v>118</v>
      </c>
      <c r="D11542" t="s">
        <v>120</v>
      </c>
      <c r="E11542">
        <v>15</v>
      </c>
      <c r="F11542" t="s">
        <v>153</v>
      </c>
      <c r="G11542">
        <v>104</v>
      </c>
      <c r="H11542">
        <v>67.501784900000004</v>
      </c>
      <c r="I11542" t="s">
        <v>99</v>
      </c>
      <c r="J11542" t="s">
        <v>173</v>
      </c>
    </row>
    <row r="11543" spans="1:10">
      <c r="A11543" t="str">
        <f t="shared" si="180"/>
        <v>C882015AllSexNon-Maori15</v>
      </c>
      <c r="B11543">
        <v>2015</v>
      </c>
      <c r="C11543" t="s">
        <v>118</v>
      </c>
      <c r="D11543" t="s">
        <v>120</v>
      </c>
      <c r="E11543">
        <v>15</v>
      </c>
      <c r="F11543" t="s">
        <v>153</v>
      </c>
      <c r="G11543">
        <v>2</v>
      </c>
      <c r="H11543">
        <v>1.2981112480000001</v>
      </c>
      <c r="I11543" t="s">
        <v>195</v>
      </c>
      <c r="J11543" t="s">
        <v>196</v>
      </c>
    </row>
    <row r="11544" spans="1:10">
      <c r="A11544" t="str">
        <f t="shared" si="180"/>
        <v>C902015AllSexNon-Maori15</v>
      </c>
      <c r="B11544">
        <v>2015</v>
      </c>
      <c r="C11544" t="s">
        <v>118</v>
      </c>
      <c r="D11544" t="s">
        <v>120</v>
      </c>
      <c r="E11544">
        <v>15</v>
      </c>
      <c r="F11544" t="s">
        <v>153</v>
      </c>
      <c r="G11544">
        <v>45</v>
      </c>
      <c r="H11544">
        <v>29.207503079999999</v>
      </c>
      <c r="I11544" t="s">
        <v>100</v>
      </c>
      <c r="J11544" t="s">
        <v>205</v>
      </c>
    </row>
    <row r="11545" spans="1:10">
      <c r="A11545" t="str">
        <f t="shared" si="180"/>
        <v>C91-C952015AllSexNon-Maori15</v>
      </c>
      <c r="B11545">
        <v>2015</v>
      </c>
      <c r="C11545" t="s">
        <v>118</v>
      </c>
      <c r="D11545" t="s">
        <v>120</v>
      </c>
      <c r="E11545">
        <v>15</v>
      </c>
      <c r="F11545" t="s">
        <v>153</v>
      </c>
      <c r="G11545">
        <v>81</v>
      </c>
      <c r="H11545">
        <v>52.57350555</v>
      </c>
      <c r="I11545" t="s">
        <v>101</v>
      </c>
      <c r="J11545" t="s">
        <v>174</v>
      </c>
    </row>
    <row r="11546" spans="1:10">
      <c r="A11546" t="str">
        <f t="shared" si="180"/>
        <v>D45-D472015AllSexNon-Maori15</v>
      </c>
      <c r="B11546">
        <v>2015</v>
      </c>
      <c r="C11546" t="s">
        <v>118</v>
      </c>
      <c r="D11546" t="s">
        <v>120</v>
      </c>
      <c r="E11546">
        <v>15</v>
      </c>
      <c r="F11546" t="s">
        <v>153</v>
      </c>
      <c r="G11546">
        <v>42</v>
      </c>
      <c r="H11546">
        <v>27.260336209999998</v>
      </c>
      <c r="I11546" t="s">
        <v>140</v>
      </c>
      <c r="J11546" t="s">
        <v>181</v>
      </c>
    </row>
    <row r="11547" spans="1:10">
      <c r="A11547" t="str">
        <f t="shared" si="180"/>
        <v>C00-C142016AllSexNon-Maori15</v>
      </c>
      <c r="B11547">
        <v>2016</v>
      </c>
      <c r="C11547" t="s">
        <v>118</v>
      </c>
      <c r="D11547" t="s">
        <v>120</v>
      </c>
      <c r="E11547">
        <v>15</v>
      </c>
      <c r="F11547" t="s">
        <v>153</v>
      </c>
      <c r="G11547">
        <v>42</v>
      </c>
      <c r="H11547">
        <v>26.378595650000001</v>
      </c>
      <c r="I11547" t="s">
        <v>86</v>
      </c>
      <c r="J11547" t="s">
        <v>180</v>
      </c>
    </row>
    <row r="11548" spans="1:10">
      <c r="A11548" t="str">
        <f t="shared" si="180"/>
        <v>C152016AllSexNon-Maori15</v>
      </c>
      <c r="B11548">
        <v>2016</v>
      </c>
      <c r="C11548" t="s">
        <v>118</v>
      </c>
      <c r="D11548" t="s">
        <v>120</v>
      </c>
      <c r="E11548">
        <v>15</v>
      </c>
      <c r="F11548" t="s">
        <v>153</v>
      </c>
      <c r="G11548">
        <v>35</v>
      </c>
      <c r="H11548">
        <v>21.98216304</v>
      </c>
      <c r="I11548" t="s">
        <v>87</v>
      </c>
      <c r="J11548" t="s">
        <v>217</v>
      </c>
    </row>
    <row r="11549" spans="1:10">
      <c r="A11549" t="str">
        <f t="shared" si="180"/>
        <v>C162016AllSexNon-Maori15</v>
      </c>
      <c r="B11549">
        <v>2016</v>
      </c>
      <c r="C11549" t="s">
        <v>118</v>
      </c>
      <c r="D11549" t="s">
        <v>120</v>
      </c>
      <c r="E11549">
        <v>15</v>
      </c>
      <c r="F11549" t="s">
        <v>153</v>
      </c>
      <c r="G11549">
        <v>44</v>
      </c>
      <c r="H11549">
        <v>27.634719260000001</v>
      </c>
      <c r="I11549" t="s">
        <v>88</v>
      </c>
      <c r="J11549" t="s">
        <v>188</v>
      </c>
    </row>
    <row r="11550" spans="1:10">
      <c r="A11550" t="str">
        <f t="shared" si="180"/>
        <v>C172016AllSexNon-Maori15</v>
      </c>
      <c r="B11550">
        <v>2016</v>
      </c>
      <c r="C11550" t="s">
        <v>118</v>
      </c>
      <c r="D11550" t="s">
        <v>120</v>
      </c>
      <c r="E11550">
        <v>15</v>
      </c>
      <c r="F11550" t="s">
        <v>153</v>
      </c>
      <c r="G11550">
        <v>10</v>
      </c>
      <c r="H11550">
        <v>6.2806180129999998</v>
      </c>
      <c r="I11550" t="s">
        <v>208</v>
      </c>
      <c r="J11550" t="s">
        <v>209</v>
      </c>
    </row>
    <row r="11551" spans="1:10">
      <c r="A11551" t="str">
        <f t="shared" si="180"/>
        <v>C18-C212016AllSexNon-Maori15</v>
      </c>
      <c r="B11551">
        <v>2016</v>
      </c>
      <c r="C11551" t="s">
        <v>118</v>
      </c>
      <c r="D11551" t="s">
        <v>120</v>
      </c>
      <c r="E11551">
        <v>15</v>
      </c>
      <c r="F11551" t="s">
        <v>153</v>
      </c>
      <c r="G11551">
        <v>448</v>
      </c>
      <c r="H11551">
        <v>281.37168700000001</v>
      </c>
      <c r="I11551" t="s">
        <v>89</v>
      </c>
      <c r="J11551" t="s">
        <v>182</v>
      </c>
    </row>
    <row r="11552" spans="1:10">
      <c r="A11552" t="str">
        <f t="shared" si="180"/>
        <v>C222016AllSexNon-Maori15</v>
      </c>
      <c r="B11552">
        <v>2016</v>
      </c>
      <c r="C11552" t="s">
        <v>118</v>
      </c>
      <c r="D11552" t="s">
        <v>120</v>
      </c>
      <c r="E11552">
        <v>15</v>
      </c>
      <c r="F11552" t="s">
        <v>153</v>
      </c>
      <c r="G11552">
        <v>29</v>
      </c>
      <c r="H11552">
        <v>18.21379224</v>
      </c>
      <c r="I11552" t="s">
        <v>90</v>
      </c>
      <c r="J11552" t="s">
        <v>159</v>
      </c>
    </row>
    <row r="11553" spans="1:10">
      <c r="A11553" t="str">
        <f t="shared" si="180"/>
        <v>C232016AllSexNon-Maori15</v>
      </c>
      <c r="B11553">
        <v>2016</v>
      </c>
      <c r="C11553" t="s">
        <v>118</v>
      </c>
      <c r="D11553" t="s">
        <v>120</v>
      </c>
      <c r="E11553">
        <v>15</v>
      </c>
      <c r="F11553" t="s">
        <v>153</v>
      </c>
      <c r="G11553">
        <v>11</v>
      </c>
      <c r="H11553">
        <v>6.9086798140000001</v>
      </c>
      <c r="I11553" t="s">
        <v>227</v>
      </c>
      <c r="J11553" t="s">
        <v>228</v>
      </c>
    </row>
    <row r="11554" spans="1:10">
      <c r="A11554" t="str">
        <f t="shared" si="180"/>
        <v>C242016AllSexNon-Maori15</v>
      </c>
      <c r="B11554">
        <v>2016</v>
      </c>
      <c r="C11554" t="s">
        <v>118</v>
      </c>
      <c r="D11554" t="s">
        <v>120</v>
      </c>
      <c r="E11554">
        <v>15</v>
      </c>
      <c r="F11554" t="s">
        <v>153</v>
      </c>
      <c r="G11554">
        <v>15</v>
      </c>
      <c r="H11554">
        <v>9.4209270190000005</v>
      </c>
      <c r="I11554" t="s">
        <v>220</v>
      </c>
      <c r="J11554" t="s">
        <v>221</v>
      </c>
    </row>
    <row r="11555" spans="1:10">
      <c r="A11555" t="str">
        <f t="shared" si="180"/>
        <v>C252016AllSexNon-Maori15</v>
      </c>
      <c r="B11555">
        <v>2016</v>
      </c>
      <c r="C11555" t="s">
        <v>118</v>
      </c>
      <c r="D11555" t="s">
        <v>120</v>
      </c>
      <c r="E11555">
        <v>15</v>
      </c>
      <c r="F11555" t="s">
        <v>153</v>
      </c>
      <c r="G11555">
        <v>83</v>
      </c>
      <c r="H11555">
        <v>52.129129509999999</v>
      </c>
      <c r="I11555" t="s">
        <v>91</v>
      </c>
      <c r="J11555" t="s">
        <v>197</v>
      </c>
    </row>
    <row r="11556" spans="1:10">
      <c r="A11556" t="str">
        <f t="shared" si="180"/>
        <v>C262016AllSexNon-Maori15</v>
      </c>
      <c r="B11556">
        <v>2016</v>
      </c>
      <c r="C11556" t="s">
        <v>118</v>
      </c>
      <c r="D11556" t="s">
        <v>120</v>
      </c>
      <c r="E11556">
        <v>15</v>
      </c>
      <c r="F11556" t="s">
        <v>153</v>
      </c>
      <c r="G11556">
        <v>8</v>
      </c>
      <c r="H11556">
        <v>5.02449441</v>
      </c>
      <c r="I11556" t="s">
        <v>198</v>
      </c>
      <c r="J11556" t="s">
        <v>199</v>
      </c>
    </row>
    <row r="11557" spans="1:10">
      <c r="A11557" t="str">
        <f t="shared" si="180"/>
        <v>C302016AllSexNon-Maori15</v>
      </c>
      <c r="B11557">
        <v>2016</v>
      </c>
      <c r="C11557" t="s">
        <v>118</v>
      </c>
      <c r="D11557" t="s">
        <v>120</v>
      </c>
      <c r="E11557">
        <v>15</v>
      </c>
      <c r="F11557" t="s">
        <v>153</v>
      </c>
      <c r="G11557">
        <v>3</v>
      </c>
      <c r="H11557">
        <v>1.8841854039999999</v>
      </c>
      <c r="I11557" t="s">
        <v>210</v>
      </c>
      <c r="J11557" t="s">
        <v>211</v>
      </c>
    </row>
    <row r="11558" spans="1:10">
      <c r="A11558" t="str">
        <f t="shared" si="180"/>
        <v>C322016AllSexNon-Maori15</v>
      </c>
      <c r="B11558">
        <v>2016</v>
      </c>
      <c r="C11558" t="s">
        <v>118</v>
      </c>
      <c r="D11558" t="s">
        <v>120</v>
      </c>
      <c r="E11558">
        <v>15</v>
      </c>
      <c r="F11558" t="s">
        <v>153</v>
      </c>
      <c r="G11558">
        <v>12</v>
      </c>
      <c r="H11558">
        <v>7.5367416150000004</v>
      </c>
      <c r="I11558" t="s">
        <v>189</v>
      </c>
      <c r="J11558" t="s">
        <v>190</v>
      </c>
    </row>
    <row r="11559" spans="1:10">
      <c r="A11559" t="str">
        <f t="shared" si="180"/>
        <v>C33-C342016AllSexNon-Maori15</v>
      </c>
      <c r="B11559">
        <v>2016</v>
      </c>
      <c r="C11559" t="s">
        <v>118</v>
      </c>
      <c r="D11559" t="s">
        <v>120</v>
      </c>
      <c r="E11559">
        <v>15</v>
      </c>
      <c r="F11559" t="s">
        <v>153</v>
      </c>
      <c r="G11559">
        <v>345</v>
      </c>
      <c r="H11559">
        <v>216.6813214</v>
      </c>
      <c r="I11559" t="s">
        <v>92</v>
      </c>
      <c r="J11559" t="s">
        <v>175</v>
      </c>
    </row>
    <row r="11560" spans="1:10">
      <c r="A11560" t="str">
        <f t="shared" si="180"/>
        <v>C382016AllSexNon-Maori15</v>
      </c>
      <c r="B11560">
        <v>2016</v>
      </c>
      <c r="C11560" t="s">
        <v>118</v>
      </c>
      <c r="D11560" t="s">
        <v>120</v>
      </c>
      <c r="E11560">
        <v>15</v>
      </c>
      <c r="F11560" t="s">
        <v>153</v>
      </c>
      <c r="G11560">
        <v>1</v>
      </c>
      <c r="H11560">
        <v>0.62806180099999998</v>
      </c>
      <c r="I11560" t="s">
        <v>191</v>
      </c>
      <c r="J11560" t="s">
        <v>192</v>
      </c>
    </row>
    <row r="11561" spans="1:10">
      <c r="A11561" t="str">
        <f t="shared" si="180"/>
        <v>C40-C412016AllSexNon-Maori15</v>
      </c>
      <c r="B11561">
        <v>2016</v>
      </c>
      <c r="C11561" t="s">
        <v>118</v>
      </c>
      <c r="D11561" t="s">
        <v>120</v>
      </c>
      <c r="E11561">
        <v>15</v>
      </c>
      <c r="F11561" t="s">
        <v>153</v>
      </c>
      <c r="G11561">
        <v>3</v>
      </c>
      <c r="H11561">
        <v>1.8841854039999999</v>
      </c>
      <c r="I11561" t="s">
        <v>160</v>
      </c>
      <c r="J11561" t="s">
        <v>161</v>
      </c>
    </row>
    <row r="11562" spans="1:10">
      <c r="A11562" t="str">
        <f t="shared" si="180"/>
        <v>C432016AllSexNon-Maori15</v>
      </c>
      <c r="B11562">
        <v>2016</v>
      </c>
      <c r="C11562" t="s">
        <v>118</v>
      </c>
      <c r="D11562" t="s">
        <v>120</v>
      </c>
      <c r="E11562">
        <v>15</v>
      </c>
      <c r="F11562" t="s">
        <v>153</v>
      </c>
      <c r="G11562">
        <v>332</v>
      </c>
      <c r="H11562">
        <v>208.51651799999999</v>
      </c>
      <c r="I11562" t="s">
        <v>93</v>
      </c>
      <c r="J11562" t="s">
        <v>186</v>
      </c>
    </row>
    <row r="11563" spans="1:10">
      <c r="A11563" t="str">
        <f t="shared" si="180"/>
        <v>C442016AllSexNon-Maori15</v>
      </c>
      <c r="B11563">
        <v>2016</v>
      </c>
      <c r="C11563" t="s">
        <v>118</v>
      </c>
      <c r="D11563" t="s">
        <v>120</v>
      </c>
      <c r="E11563">
        <v>15</v>
      </c>
      <c r="F11563" t="s">
        <v>153</v>
      </c>
      <c r="G11563">
        <v>23</v>
      </c>
      <c r="H11563">
        <v>14.44542143</v>
      </c>
      <c r="I11563" t="s">
        <v>176</v>
      </c>
      <c r="J11563" t="s">
        <v>177</v>
      </c>
    </row>
    <row r="11564" spans="1:10">
      <c r="A11564" t="str">
        <f t="shared" si="180"/>
        <v>C452016AllSexNon-Maori15</v>
      </c>
      <c r="B11564">
        <v>2016</v>
      </c>
      <c r="C11564" t="s">
        <v>118</v>
      </c>
      <c r="D11564" t="s">
        <v>120</v>
      </c>
      <c r="E11564">
        <v>15</v>
      </c>
      <c r="F11564" t="s">
        <v>153</v>
      </c>
      <c r="G11564">
        <v>18</v>
      </c>
      <c r="H11564">
        <v>11.30511242</v>
      </c>
      <c r="I11564" t="s">
        <v>218</v>
      </c>
      <c r="J11564" t="s">
        <v>219</v>
      </c>
    </row>
    <row r="11565" spans="1:10">
      <c r="A11565" t="str">
        <f t="shared" si="180"/>
        <v>C482016AllSexNon-Maori15</v>
      </c>
      <c r="B11565">
        <v>2016</v>
      </c>
      <c r="C11565" t="s">
        <v>118</v>
      </c>
      <c r="D11565" t="s">
        <v>120</v>
      </c>
      <c r="E11565">
        <v>15</v>
      </c>
      <c r="F11565" t="s">
        <v>153</v>
      </c>
      <c r="G11565">
        <v>4</v>
      </c>
      <c r="H11565">
        <v>2.512247205</v>
      </c>
      <c r="I11565" t="s">
        <v>200</v>
      </c>
      <c r="J11565" t="s">
        <v>201</v>
      </c>
    </row>
    <row r="11566" spans="1:10">
      <c r="A11566" t="str">
        <f t="shared" si="180"/>
        <v>C492016AllSexNon-Maori15</v>
      </c>
      <c r="B11566">
        <v>2016</v>
      </c>
      <c r="C11566" t="s">
        <v>118</v>
      </c>
      <c r="D11566" t="s">
        <v>120</v>
      </c>
      <c r="E11566">
        <v>15</v>
      </c>
      <c r="F11566" t="s">
        <v>153</v>
      </c>
      <c r="G11566">
        <v>11</v>
      </c>
      <c r="H11566">
        <v>6.9086798140000001</v>
      </c>
      <c r="I11566" t="s">
        <v>162</v>
      </c>
      <c r="J11566" t="s">
        <v>163</v>
      </c>
    </row>
    <row r="11567" spans="1:10">
      <c r="A11567" t="str">
        <f t="shared" si="180"/>
        <v>C502016AllSexNon-Maori15</v>
      </c>
      <c r="B11567">
        <v>2016</v>
      </c>
      <c r="C11567" t="s">
        <v>118</v>
      </c>
      <c r="D11567" t="s">
        <v>120</v>
      </c>
      <c r="E11567">
        <v>15</v>
      </c>
      <c r="F11567" t="s">
        <v>153</v>
      </c>
      <c r="G11567">
        <v>198</v>
      </c>
      <c r="H11567">
        <v>124.3562367</v>
      </c>
      <c r="I11567" t="s">
        <v>102</v>
      </c>
      <c r="J11567" t="s">
        <v>214</v>
      </c>
    </row>
    <row r="11568" spans="1:10">
      <c r="A11568" t="str">
        <f t="shared" si="180"/>
        <v>C512016AllSexNon-Maori15</v>
      </c>
      <c r="B11568">
        <v>2016</v>
      </c>
      <c r="C11568" t="s">
        <v>118</v>
      </c>
      <c r="D11568" t="s">
        <v>120</v>
      </c>
      <c r="E11568">
        <v>15</v>
      </c>
      <c r="F11568" t="s">
        <v>153</v>
      </c>
      <c r="G11568">
        <v>7</v>
      </c>
      <c r="H11568">
        <v>4.3964326089999997</v>
      </c>
      <c r="I11568" t="s">
        <v>106</v>
      </c>
      <c r="J11568" t="s">
        <v>238</v>
      </c>
    </row>
    <row r="11569" spans="1:10">
      <c r="A11569" t="str">
        <f t="shared" si="180"/>
        <v>C522016AllSexNon-Maori15</v>
      </c>
      <c r="B11569">
        <v>2016</v>
      </c>
      <c r="C11569" t="s">
        <v>118</v>
      </c>
      <c r="D11569" t="s">
        <v>120</v>
      </c>
      <c r="E11569">
        <v>15</v>
      </c>
      <c r="F11569" t="s">
        <v>153</v>
      </c>
      <c r="G11569">
        <v>2</v>
      </c>
      <c r="H11569">
        <v>1.256123603</v>
      </c>
      <c r="I11569" t="s">
        <v>239</v>
      </c>
      <c r="J11569" t="s">
        <v>240</v>
      </c>
    </row>
    <row r="11570" spans="1:10">
      <c r="A11570" t="str">
        <f t="shared" si="180"/>
        <v>C532016AllSexNon-Maori15</v>
      </c>
      <c r="B11570">
        <v>2016</v>
      </c>
      <c r="C11570" t="s">
        <v>118</v>
      </c>
      <c r="D11570" t="s">
        <v>120</v>
      </c>
      <c r="E11570">
        <v>15</v>
      </c>
      <c r="F11570" t="s">
        <v>153</v>
      </c>
      <c r="G11570">
        <v>4</v>
      </c>
      <c r="H11570">
        <v>2.512247205</v>
      </c>
      <c r="I11570" t="s">
        <v>103</v>
      </c>
      <c r="J11570" t="s">
        <v>235</v>
      </c>
    </row>
    <row r="11571" spans="1:10">
      <c r="A11571" t="str">
        <f t="shared" si="180"/>
        <v>C54-C552016AllSexNon-Maori15</v>
      </c>
      <c r="B11571">
        <v>2016</v>
      </c>
      <c r="C11571" t="s">
        <v>118</v>
      </c>
      <c r="D11571" t="s">
        <v>120</v>
      </c>
      <c r="E11571">
        <v>15</v>
      </c>
      <c r="F11571" t="s">
        <v>153</v>
      </c>
      <c r="G11571">
        <v>57</v>
      </c>
      <c r="H11571">
        <v>35.799522670000002</v>
      </c>
      <c r="I11571" t="s">
        <v>104</v>
      </c>
      <c r="J11571" t="s">
        <v>234</v>
      </c>
    </row>
    <row r="11572" spans="1:10">
      <c r="A11572" t="str">
        <f t="shared" si="180"/>
        <v>C56-C572016AllSexNon-Maori15</v>
      </c>
      <c r="B11572">
        <v>2016</v>
      </c>
      <c r="C11572" t="s">
        <v>118</v>
      </c>
      <c r="D11572" t="s">
        <v>120</v>
      </c>
      <c r="E11572">
        <v>15</v>
      </c>
      <c r="F11572" t="s">
        <v>153</v>
      </c>
      <c r="G11572">
        <v>38</v>
      </c>
      <c r="H11572">
        <v>23.86634845</v>
      </c>
      <c r="I11572" t="s">
        <v>105</v>
      </c>
      <c r="J11572" t="s">
        <v>233</v>
      </c>
    </row>
    <row r="11573" spans="1:10">
      <c r="A11573" t="str">
        <f t="shared" si="180"/>
        <v>C602016AllSexNon-Maori15</v>
      </c>
      <c r="B11573">
        <v>2016</v>
      </c>
      <c r="C11573" t="s">
        <v>118</v>
      </c>
      <c r="D11573" t="s">
        <v>120</v>
      </c>
      <c r="E11573">
        <v>15</v>
      </c>
      <c r="F11573" t="s">
        <v>153</v>
      </c>
      <c r="G11573">
        <v>2</v>
      </c>
      <c r="H11573">
        <v>1.256123603</v>
      </c>
      <c r="I11573" t="s">
        <v>222</v>
      </c>
      <c r="J11573" t="s">
        <v>223</v>
      </c>
    </row>
    <row r="11574" spans="1:10">
      <c r="A11574" t="str">
        <f t="shared" si="180"/>
        <v>C612016AllSexNon-Maori15</v>
      </c>
      <c r="B11574">
        <v>2016</v>
      </c>
      <c r="C11574" t="s">
        <v>118</v>
      </c>
      <c r="D11574" t="s">
        <v>120</v>
      </c>
      <c r="E11574">
        <v>15</v>
      </c>
      <c r="F11574" t="s">
        <v>153</v>
      </c>
      <c r="G11574">
        <v>532</v>
      </c>
      <c r="H11574">
        <v>334.1288783</v>
      </c>
      <c r="I11574" t="s">
        <v>107</v>
      </c>
      <c r="J11574" t="s">
        <v>202</v>
      </c>
    </row>
    <row r="11575" spans="1:10">
      <c r="A11575" t="str">
        <f t="shared" si="180"/>
        <v>C622016AllSexNon-Maori15</v>
      </c>
      <c r="B11575">
        <v>2016</v>
      </c>
      <c r="C11575" t="s">
        <v>118</v>
      </c>
      <c r="D11575" t="s">
        <v>120</v>
      </c>
      <c r="E11575">
        <v>15</v>
      </c>
      <c r="F11575" t="s">
        <v>153</v>
      </c>
      <c r="G11575">
        <v>3</v>
      </c>
      <c r="H11575">
        <v>1.8841854039999999</v>
      </c>
      <c r="I11575" t="s">
        <v>108</v>
      </c>
      <c r="J11575" t="s">
        <v>187</v>
      </c>
    </row>
    <row r="11576" spans="1:10">
      <c r="A11576" t="str">
        <f t="shared" si="180"/>
        <v>C64-C66, C682016AllSexNon-Maori15</v>
      </c>
      <c r="B11576">
        <v>2016</v>
      </c>
      <c r="C11576" t="s">
        <v>118</v>
      </c>
      <c r="D11576" t="s">
        <v>120</v>
      </c>
      <c r="E11576">
        <v>15</v>
      </c>
      <c r="F11576" t="s">
        <v>153</v>
      </c>
      <c r="G11576">
        <v>89</v>
      </c>
      <c r="H11576">
        <v>55.897500309999998</v>
      </c>
      <c r="I11576" t="s">
        <v>94</v>
      </c>
      <c r="J11576" t="s">
        <v>164</v>
      </c>
    </row>
    <row r="11577" spans="1:10">
      <c r="A11577" t="str">
        <f t="shared" si="180"/>
        <v>C672016AllSexNon-Maori15</v>
      </c>
      <c r="B11577">
        <v>2016</v>
      </c>
      <c r="C11577" t="s">
        <v>118</v>
      </c>
      <c r="D11577" t="s">
        <v>120</v>
      </c>
      <c r="E11577">
        <v>15</v>
      </c>
      <c r="F11577" t="s">
        <v>153</v>
      </c>
      <c r="G11577">
        <v>57</v>
      </c>
      <c r="H11577">
        <v>35.799522670000002</v>
      </c>
      <c r="I11577" t="s">
        <v>95</v>
      </c>
      <c r="J11577" t="s">
        <v>226</v>
      </c>
    </row>
    <row r="11578" spans="1:10">
      <c r="A11578" t="str">
        <f t="shared" si="180"/>
        <v>C692016AllSexNon-Maori15</v>
      </c>
      <c r="B11578">
        <v>2016</v>
      </c>
      <c r="C11578" t="s">
        <v>118</v>
      </c>
      <c r="D11578" t="s">
        <v>120</v>
      </c>
      <c r="E11578">
        <v>15</v>
      </c>
      <c r="F11578" t="s">
        <v>153</v>
      </c>
      <c r="G11578">
        <v>6</v>
      </c>
      <c r="H11578">
        <v>3.7683708079999998</v>
      </c>
      <c r="I11578" t="s">
        <v>165</v>
      </c>
      <c r="J11578" t="s">
        <v>166</v>
      </c>
    </row>
    <row r="11579" spans="1:10">
      <c r="A11579" t="str">
        <f t="shared" si="180"/>
        <v>C702016AllSexNon-Maori15</v>
      </c>
      <c r="B11579">
        <v>2016</v>
      </c>
      <c r="C11579" t="s">
        <v>118</v>
      </c>
      <c r="D11579" t="s">
        <v>120</v>
      </c>
      <c r="E11579">
        <v>15</v>
      </c>
      <c r="F11579" t="s">
        <v>153</v>
      </c>
      <c r="G11579">
        <v>1</v>
      </c>
      <c r="H11579">
        <v>0.62806180099999998</v>
      </c>
      <c r="I11579" t="s">
        <v>203</v>
      </c>
      <c r="J11579" t="s">
        <v>204</v>
      </c>
    </row>
    <row r="11580" spans="1:10">
      <c r="A11580" t="str">
        <f t="shared" si="180"/>
        <v>C712016AllSexNon-Maori15</v>
      </c>
      <c r="B11580">
        <v>2016</v>
      </c>
      <c r="C11580" t="s">
        <v>118</v>
      </c>
      <c r="D11580" t="s">
        <v>120</v>
      </c>
      <c r="E11580">
        <v>15</v>
      </c>
      <c r="F11580" t="s">
        <v>153</v>
      </c>
      <c r="G11580">
        <v>27</v>
      </c>
      <c r="H11580">
        <v>16.957668630000001</v>
      </c>
      <c r="I11580" t="s">
        <v>96</v>
      </c>
      <c r="J11580" t="s">
        <v>167</v>
      </c>
    </row>
    <row r="11581" spans="1:10">
      <c r="A11581" t="str">
        <f t="shared" si="180"/>
        <v>C732016AllSexNon-Maori15</v>
      </c>
      <c r="B11581">
        <v>2016</v>
      </c>
      <c r="C11581" t="s">
        <v>118</v>
      </c>
      <c r="D11581" t="s">
        <v>120</v>
      </c>
      <c r="E11581">
        <v>15</v>
      </c>
      <c r="F11581" t="s">
        <v>153</v>
      </c>
      <c r="G11581">
        <v>21</v>
      </c>
      <c r="H11581">
        <v>13.189297829999999</v>
      </c>
      <c r="I11581" t="s">
        <v>97</v>
      </c>
      <c r="J11581" t="s">
        <v>183</v>
      </c>
    </row>
    <row r="11582" spans="1:10">
      <c r="A11582" t="str">
        <f t="shared" si="180"/>
        <v>C762016AllSexNon-Maori15</v>
      </c>
      <c r="B11582">
        <v>2016</v>
      </c>
      <c r="C11582" t="s">
        <v>118</v>
      </c>
      <c r="D11582" t="s">
        <v>120</v>
      </c>
      <c r="E11582">
        <v>15</v>
      </c>
      <c r="F11582" t="s">
        <v>153</v>
      </c>
      <c r="G11582">
        <v>2</v>
      </c>
      <c r="H11582">
        <v>1.256123603</v>
      </c>
      <c r="I11582" t="s">
        <v>231</v>
      </c>
      <c r="J11582" t="s">
        <v>232</v>
      </c>
    </row>
    <row r="11583" spans="1:10">
      <c r="A11583" t="str">
        <f t="shared" si="180"/>
        <v>C77-C792016AllSexNon-Maori15</v>
      </c>
      <c r="B11583">
        <v>2016</v>
      </c>
      <c r="C11583" t="s">
        <v>118</v>
      </c>
      <c r="D11583" t="s">
        <v>120</v>
      </c>
      <c r="E11583">
        <v>15</v>
      </c>
      <c r="F11583" t="s">
        <v>153</v>
      </c>
      <c r="G11583">
        <v>43</v>
      </c>
      <c r="H11583">
        <v>27.00665746</v>
      </c>
      <c r="I11583" t="s">
        <v>215</v>
      </c>
      <c r="J11583" t="s">
        <v>216</v>
      </c>
    </row>
    <row r="11584" spans="1:10">
      <c r="A11584" t="str">
        <f t="shared" si="180"/>
        <v>C802016AllSexNon-Maori15</v>
      </c>
      <c r="B11584">
        <v>2016</v>
      </c>
      <c r="C11584" t="s">
        <v>118</v>
      </c>
      <c r="D11584" t="s">
        <v>120</v>
      </c>
      <c r="E11584">
        <v>15</v>
      </c>
      <c r="F11584" t="s">
        <v>153</v>
      </c>
      <c r="G11584">
        <v>2</v>
      </c>
      <c r="H11584">
        <v>1.256123603</v>
      </c>
      <c r="I11584" t="s">
        <v>229</v>
      </c>
      <c r="J11584" t="s">
        <v>230</v>
      </c>
    </row>
    <row r="11585" spans="1:10">
      <c r="A11585" t="str">
        <f t="shared" si="180"/>
        <v>C812016AllSexNon-Maori15</v>
      </c>
      <c r="B11585">
        <v>2016</v>
      </c>
      <c r="C11585" t="s">
        <v>118</v>
      </c>
      <c r="D11585" t="s">
        <v>120</v>
      </c>
      <c r="E11585">
        <v>15</v>
      </c>
      <c r="F11585" t="s">
        <v>153</v>
      </c>
      <c r="G11585">
        <v>5</v>
      </c>
      <c r="H11585">
        <v>3.1403090059999998</v>
      </c>
      <c r="I11585" t="s">
        <v>98</v>
      </c>
      <c r="J11585" t="s">
        <v>172</v>
      </c>
    </row>
    <row r="11586" spans="1:10">
      <c r="A11586" t="str">
        <f t="shared" si="180"/>
        <v>C82-C86, C962016AllSexNon-Maori15</v>
      </c>
      <c r="B11586">
        <v>2016</v>
      </c>
      <c r="C11586" t="s">
        <v>118</v>
      </c>
      <c r="D11586" t="s">
        <v>120</v>
      </c>
      <c r="E11586">
        <v>15</v>
      </c>
      <c r="F11586" t="s">
        <v>153</v>
      </c>
      <c r="G11586">
        <v>120</v>
      </c>
      <c r="H11586">
        <v>75.367416149999997</v>
      </c>
      <c r="I11586" t="s">
        <v>99</v>
      </c>
      <c r="J11586" t="s">
        <v>173</v>
      </c>
    </row>
    <row r="11587" spans="1:10">
      <c r="A11587" t="str">
        <f t="shared" ref="A11587:A11650" si="181">I11587&amp;B11587&amp;C11587&amp;D11587&amp;E11587</f>
        <v>C882016AllSexNon-Maori15</v>
      </c>
      <c r="B11587">
        <v>2016</v>
      </c>
      <c r="C11587" t="s">
        <v>118</v>
      </c>
      <c r="D11587" t="s">
        <v>120</v>
      </c>
      <c r="E11587">
        <v>15</v>
      </c>
      <c r="F11587" t="s">
        <v>153</v>
      </c>
      <c r="G11587">
        <v>1</v>
      </c>
      <c r="H11587">
        <v>0.62806180099999998</v>
      </c>
      <c r="I11587" t="s">
        <v>195</v>
      </c>
      <c r="J11587" t="s">
        <v>196</v>
      </c>
    </row>
    <row r="11588" spans="1:10">
      <c r="A11588" t="str">
        <f t="shared" si="181"/>
        <v>C902016AllSexNon-Maori15</v>
      </c>
      <c r="B11588">
        <v>2016</v>
      </c>
      <c r="C11588" t="s">
        <v>118</v>
      </c>
      <c r="D11588" t="s">
        <v>120</v>
      </c>
      <c r="E11588">
        <v>15</v>
      </c>
      <c r="F11588" t="s">
        <v>153</v>
      </c>
      <c r="G11588">
        <v>45</v>
      </c>
      <c r="H11588">
        <v>28.262781059999998</v>
      </c>
      <c r="I11588" t="s">
        <v>100</v>
      </c>
      <c r="J11588" t="s">
        <v>205</v>
      </c>
    </row>
    <row r="11589" spans="1:10">
      <c r="A11589" t="str">
        <f t="shared" si="181"/>
        <v>C91-C952016AllSexNon-Maori15</v>
      </c>
      <c r="B11589">
        <v>2016</v>
      </c>
      <c r="C11589" t="s">
        <v>118</v>
      </c>
      <c r="D11589" t="s">
        <v>120</v>
      </c>
      <c r="E11589">
        <v>15</v>
      </c>
      <c r="F11589" t="s">
        <v>153</v>
      </c>
      <c r="G11589">
        <v>63</v>
      </c>
      <c r="H11589">
        <v>39.567893480000002</v>
      </c>
      <c r="I11589" t="s">
        <v>101</v>
      </c>
      <c r="J11589" t="s">
        <v>174</v>
      </c>
    </row>
    <row r="11590" spans="1:10">
      <c r="A11590" t="str">
        <f t="shared" si="181"/>
        <v>D45-D472016AllSexNon-Maori15</v>
      </c>
      <c r="B11590">
        <v>2016</v>
      </c>
      <c r="C11590" t="s">
        <v>118</v>
      </c>
      <c r="D11590" t="s">
        <v>120</v>
      </c>
      <c r="E11590">
        <v>15</v>
      </c>
      <c r="F11590" t="s">
        <v>153</v>
      </c>
      <c r="G11590">
        <v>46</v>
      </c>
      <c r="H11590">
        <v>28.890842859999999</v>
      </c>
      <c r="I11590" t="s">
        <v>140</v>
      </c>
      <c r="J11590" t="s">
        <v>181</v>
      </c>
    </row>
    <row r="11591" spans="1:10">
      <c r="A11591" t="str">
        <f t="shared" si="181"/>
        <v>C00-C142017AllSexNon-Maori15</v>
      </c>
      <c r="B11591">
        <v>2017</v>
      </c>
      <c r="C11591" t="s">
        <v>118</v>
      </c>
      <c r="D11591" t="s">
        <v>120</v>
      </c>
      <c r="E11591">
        <v>15</v>
      </c>
      <c r="F11591" t="s">
        <v>153</v>
      </c>
      <c r="G11591">
        <v>70</v>
      </c>
      <c r="H11591">
        <v>41.285756409999998</v>
      </c>
      <c r="I11591" t="s">
        <v>86</v>
      </c>
      <c r="J11591" t="s">
        <v>180</v>
      </c>
    </row>
    <row r="11592" spans="1:10">
      <c r="A11592" t="str">
        <f t="shared" si="181"/>
        <v>C152017AllSexNon-Maori15</v>
      </c>
      <c r="B11592">
        <v>2017</v>
      </c>
      <c r="C11592" t="s">
        <v>118</v>
      </c>
      <c r="D11592" t="s">
        <v>120</v>
      </c>
      <c r="E11592">
        <v>15</v>
      </c>
      <c r="F11592" t="s">
        <v>153</v>
      </c>
      <c r="G11592">
        <v>53</v>
      </c>
      <c r="H11592">
        <v>31.259215569999999</v>
      </c>
      <c r="I11592" t="s">
        <v>87</v>
      </c>
      <c r="J11592" t="s">
        <v>217</v>
      </c>
    </row>
    <row r="11593" spans="1:10">
      <c r="A11593" t="str">
        <f t="shared" si="181"/>
        <v>C162017AllSexNon-Maori15</v>
      </c>
      <c r="B11593">
        <v>2017</v>
      </c>
      <c r="C11593" t="s">
        <v>118</v>
      </c>
      <c r="D11593" t="s">
        <v>120</v>
      </c>
      <c r="E11593">
        <v>15</v>
      </c>
      <c r="F11593" t="s">
        <v>153</v>
      </c>
      <c r="G11593">
        <v>52</v>
      </c>
      <c r="H11593">
        <v>30.669419049999998</v>
      </c>
      <c r="I11593" t="s">
        <v>88</v>
      </c>
      <c r="J11593" t="s">
        <v>188</v>
      </c>
    </row>
    <row r="11594" spans="1:10">
      <c r="A11594" t="str">
        <f t="shared" si="181"/>
        <v>C172017AllSexNon-Maori15</v>
      </c>
      <c r="B11594">
        <v>2017</v>
      </c>
      <c r="C11594" t="s">
        <v>118</v>
      </c>
      <c r="D11594" t="s">
        <v>120</v>
      </c>
      <c r="E11594">
        <v>15</v>
      </c>
      <c r="F11594" t="s">
        <v>153</v>
      </c>
      <c r="G11594">
        <v>15</v>
      </c>
      <c r="H11594">
        <v>8.8469478030000008</v>
      </c>
      <c r="I11594" t="s">
        <v>208</v>
      </c>
      <c r="J11594" t="s">
        <v>209</v>
      </c>
    </row>
    <row r="11595" spans="1:10">
      <c r="A11595" t="str">
        <f t="shared" si="181"/>
        <v>C18-C212017AllSexNon-Maori15</v>
      </c>
      <c r="B11595">
        <v>2017</v>
      </c>
      <c r="C11595" t="s">
        <v>118</v>
      </c>
      <c r="D11595" t="s">
        <v>120</v>
      </c>
      <c r="E11595">
        <v>15</v>
      </c>
      <c r="F11595" t="s">
        <v>153</v>
      </c>
      <c r="G11595">
        <v>436</v>
      </c>
      <c r="H11595">
        <v>257.15128279999999</v>
      </c>
      <c r="I11595" t="s">
        <v>89</v>
      </c>
      <c r="J11595" t="s">
        <v>182</v>
      </c>
    </row>
    <row r="11596" spans="1:10">
      <c r="A11596" t="str">
        <f t="shared" si="181"/>
        <v>C222017AllSexNon-Maori15</v>
      </c>
      <c r="B11596">
        <v>2017</v>
      </c>
      <c r="C11596" t="s">
        <v>118</v>
      </c>
      <c r="D11596" t="s">
        <v>120</v>
      </c>
      <c r="E11596">
        <v>15</v>
      </c>
      <c r="F11596" t="s">
        <v>153</v>
      </c>
      <c r="G11596">
        <v>39</v>
      </c>
      <c r="H11596">
        <v>23.00206429</v>
      </c>
      <c r="I11596" t="s">
        <v>90</v>
      </c>
      <c r="J11596" t="s">
        <v>159</v>
      </c>
    </row>
    <row r="11597" spans="1:10">
      <c r="A11597" t="str">
        <f t="shared" si="181"/>
        <v>C232017AllSexNon-Maori15</v>
      </c>
      <c r="B11597">
        <v>2017</v>
      </c>
      <c r="C11597" t="s">
        <v>118</v>
      </c>
      <c r="D11597" t="s">
        <v>120</v>
      </c>
      <c r="E11597">
        <v>15</v>
      </c>
      <c r="F11597" t="s">
        <v>153</v>
      </c>
      <c r="G11597">
        <v>13</v>
      </c>
      <c r="H11597">
        <v>7.6673547629999996</v>
      </c>
      <c r="I11597" t="s">
        <v>227</v>
      </c>
      <c r="J11597" t="s">
        <v>228</v>
      </c>
    </row>
    <row r="11598" spans="1:10">
      <c r="A11598" t="str">
        <f t="shared" si="181"/>
        <v>C242017AllSexNon-Maori15</v>
      </c>
      <c r="B11598">
        <v>2017</v>
      </c>
      <c r="C11598" t="s">
        <v>118</v>
      </c>
      <c r="D11598" t="s">
        <v>120</v>
      </c>
      <c r="E11598">
        <v>15</v>
      </c>
      <c r="F11598" t="s">
        <v>153</v>
      </c>
      <c r="G11598">
        <v>13</v>
      </c>
      <c r="H11598">
        <v>7.6673547629999996</v>
      </c>
      <c r="I11598" t="s">
        <v>220</v>
      </c>
      <c r="J11598" t="s">
        <v>221</v>
      </c>
    </row>
    <row r="11599" spans="1:10">
      <c r="A11599" t="str">
        <f t="shared" si="181"/>
        <v>C252017AllSexNon-Maori15</v>
      </c>
      <c r="B11599">
        <v>2017</v>
      </c>
      <c r="C11599" t="s">
        <v>118</v>
      </c>
      <c r="D11599" t="s">
        <v>120</v>
      </c>
      <c r="E11599">
        <v>15</v>
      </c>
      <c r="F11599" t="s">
        <v>153</v>
      </c>
      <c r="G11599">
        <v>80</v>
      </c>
      <c r="H11599">
        <v>47.18372162</v>
      </c>
      <c r="I11599" t="s">
        <v>91</v>
      </c>
      <c r="J11599" t="s">
        <v>197</v>
      </c>
    </row>
    <row r="11600" spans="1:10">
      <c r="A11600" t="str">
        <f t="shared" si="181"/>
        <v>C262017AllSexNon-Maori15</v>
      </c>
      <c r="B11600">
        <v>2017</v>
      </c>
      <c r="C11600" t="s">
        <v>118</v>
      </c>
      <c r="D11600" t="s">
        <v>120</v>
      </c>
      <c r="E11600">
        <v>15</v>
      </c>
      <c r="F11600" t="s">
        <v>153</v>
      </c>
      <c r="G11600">
        <v>22</v>
      </c>
      <c r="H11600">
        <v>12.97552344</v>
      </c>
      <c r="I11600" t="s">
        <v>198</v>
      </c>
      <c r="J11600" t="s">
        <v>199</v>
      </c>
    </row>
    <row r="11601" spans="1:10">
      <c r="A11601" t="str">
        <f t="shared" si="181"/>
        <v>C302017AllSexNon-Maori15</v>
      </c>
      <c r="B11601">
        <v>2017</v>
      </c>
      <c r="C11601" t="s">
        <v>118</v>
      </c>
      <c r="D11601" t="s">
        <v>120</v>
      </c>
      <c r="E11601">
        <v>15</v>
      </c>
      <c r="F11601" t="s">
        <v>153</v>
      </c>
      <c r="G11601">
        <v>5</v>
      </c>
      <c r="H11601">
        <v>2.948982601</v>
      </c>
      <c r="I11601" t="s">
        <v>210</v>
      </c>
      <c r="J11601" t="s">
        <v>211</v>
      </c>
    </row>
    <row r="11602" spans="1:10">
      <c r="A11602" t="str">
        <f t="shared" si="181"/>
        <v>C312017AllSexNon-Maori15</v>
      </c>
      <c r="B11602">
        <v>2017</v>
      </c>
      <c r="C11602" t="s">
        <v>118</v>
      </c>
      <c r="D11602" t="s">
        <v>120</v>
      </c>
      <c r="E11602">
        <v>15</v>
      </c>
      <c r="F11602" t="s">
        <v>153</v>
      </c>
      <c r="G11602">
        <v>1</v>
      </c>
      <c r="H11602">
        <v>0.58979652000000005</v>
      </c>
      <c r="I11602" t="s">
        <v>206</v>
      </c>
      <c r="J11602" t="s">
        <v>207</v>
      </c>
    </row>
    <row r="11603" spans="1:10">
      <c r="A11603" t="str">
        <f t="shared" si="181"/>
        <v>C322017AllSexNon-Maori15</v>
      </c>
      <c r="B11603">
        <v>2017</v>
      </c>
      <c r="C11603" t="s">
        <v>118</v>
      </c>
      <c r="D11603" t="s">
        <v>120</v>
      </c>
      <c r="E11603">
        <v>15</v>
      </c>
      <c r="F11603" t="s">
        <v>153</v>
      </c>
      <c r="G11603">
        <v>5</v>
      </c>
      <c r="H11603">
        <v>2.948982601</v>
      </c>
      <c r="I11603" t="s">
        <v>189</v>
      </c>
      <c r="J11603" t="s">
        <v>190</v>
      </c>
    </row>
    <row r="11604" spans="1:10">
      <c r="A11604" t="str">
        <f t="shared" si="181"/>
        <v>C33-C342017AllSexNon-Maori15</v>
      </c>
      <c r="B11604">
        <v>2017</v>
      </c>
      <c r="C11604" t="s">
        <v>118</v>
      </c>
      <c r="D11604" t="s">
        <v>120</v>
      </c>
      <c r="E11604">
        <v>15</v>
      </c>
      <c r="F11604" t="s">
        <v>153</v>
      </c>
      <c r="G11604">
        <v>330</v>
      </c>
      <c r="H11604">
        <v>194.6328517</v>
      </c>
      <c r="I11604" t="s">
        <v>92</v>
      </c>
      <c r="J11604" t="s">
        <v>175</v>
      </c>
    </row>
    <row r="11605" spans="1:10">
      <c r="A11605" t="str">
        <f t="shared" si="181"/>
        <v>C372017AllSexNon-Maori15</v>
      </c>
      <c r="B11605">
        <v>2017</v>
      </c>
      <c r="C11605" t="s">
        <v>118</v>
      </c>
      <c r="D11605" t="s">
        <v>120</v>
      </c>
      <c r="E11605">
        <v>15</v>
      </c>
      <c r="F11605" t="s">
        <v>153</v>
      </c>
      <c r="G11605">
        <v>1</v>
      </c>
      <c r="H11605">
        <v>0.58979652000000005</v>
      </c>
      <c r="I11605" t="s">
        <v>212</v>
      </c>
      <c r="J11605" t="s">
        <v>213</v>
      </c>
    </row>
    <row r="11606" spans="1:10">
      <c r="A11606" t="str">
        <f t="shared" si="181"/>
        <v>C382017AllSexNon-Maori15</v>
      </c>
      <c r="B11606">
        <v>2017</v>
      </c>
      <c r="C11606" t="s">
        <v>118</v>
      </c>
      <c r="D11606" t="s">
        <v>120</v>
      </c>
      <c r="E11606">
        <v>15</v>
      </c>
      <c r="F11606" t="s">
        <v>153</v>
      </c>
      <c r="G11606">
        <v>3</v>
      </c>
      <c r="H11606">
        <v>1.7693895610000001</v>
      </c>
      <c r="I11606" t="s">
        <v>191</v>
      </c>
      <c r="J11606" t="s">
        <v>192</v>
      </c>
    </row>
    <row r="11607" spans="1:10">
      <c r="A11607" t="str">
        <f t="shared" si="181"/>
        <v>C40-C412017AllSexNon-Maori15</v>
      </c>
      <c r="B11607">
        <v>2017</v>
      </c>
      <c r="C11607" t="s">
        <v>118</v>
      </c>
      <c r="D11607" t="s">
        <v>120</v>
      </c>
      <c r="E11607">
        <v>15</v>
      </c>
      <c r="F11607" t="s">
        <v>153</v>
      </c>
      <c r="G11607">
        <v>3</v>
      </c>
      <c r="H11607">
        <v>1.7693895610000001</v>
      </c>
      <c r="I11607" t="s">
        <v>160</v>
      </c>
      <c r="J11607" t="s">
        <v>161</v>
      </c>
    </row>
    <row r="11608" spans="1:10">
      <c r="A11608" t="str">
        <f t="shared" si="181"/>
        <v>C432017AllSexNon-Maori15</v>
      </c>
      <c r="B11608">
        <v>2017</v>
      </c>
      <c r="C11608" t="s">
        <v>118</v>
      </c>
      <c r="D11608" t="s">
        <v>120</v>
      </c>
      <c r="E11608">
        <v>15</v>
      </c>
      <c r="F11608" t="s">
        <v>153</v>
      </c>
      <c r="G11608">
        <v>340</v>
      </c>
      <c r="H11608">
        <v>200.53081689999999</v>
      </c>
      <c r="I11608" t="s">
        <v>93</v>
      </c>
      <c r="J11608" t="s">
        <v>186</v>
      </c>
    </row>
    <row r="11609" spans="1:10">
      <c r="A11609" t="str">
        <f t="shared" si="181"/>
        <v>C442017AllSexNon-Maori15</v>
      </c>
      <c r="B11609">
        <v>2017</v>
      </c>
      <c r="C11609" t="s">
        <v>118</v>
      </c>
      <c r="D11609" t="s">
        <v>120</v>
      </c>
      <c r="E11609">
        <v>15</v>
      </c>
      <c r="F11609" t="s">
        <v>153</v>
      </c>
      <c r="G11609">
        <v>25</v>
      </c>
      <c r="H11609">
        <v>14.744913009999999</v>
      </c>
      <c r="I11609" t="s">
        <v>176</v>
      </c>
      <c r="J11609" t="s">
        <v>177</v>
      </c>
    </row>
    <row r="11610" spans="1:10">
      <c r="A11610" t="str">
        <f t="shared" si="181"/>
        <v>C452017AllSexNon-Maori15</v>
      </c>
      <c r="B11610">
        <v>2017</v>
      </c>
      <c r="C11610" t="s">
        <v>118</v>
      </c>
      <c r="D11610" t="s">
        <v>120</v>
      </c>
      <c r="E11610">
        <v>15</v>
      </c>
      <c r="F11610" t="s">
        <v>153</v>
      </c>
      <c r="G11610">
        <v>24</v>
      </c>
      <c r="H11610">
        <v>14.15511648</v>
      </c>
      <c r="I11610" t="s">
        <v>218</v>
      </c>
      <c r="J11610" t="s">
        <v>219</v>
      </c>
    </row>
    <row r="11611" spans="1:10">
      <c r="A11611" t="str">
        <f t="shared" si="181"/>
        <v>C462017AllSexNon-Maori15</v>
      </c>
      <c r="B11611">
        <v>2017</v>
      </c>
      <c r="C11611" t="s">
        <v>118</v>
      </c>
      <c r="D11611" t="s">
        <v>120</v>
      </c>
      <c r="E11611">
        <v>15</v>
      </c>
      <c r="F11611" t="s">
        <v>153</v>
      </c>
      <c r="G11611">
        <v>1</v>
      </c>
      <c r="H11611">
        <v>0.58979652000000005</v>
      </c>
      <c r="I11611" t="s">
        <v>224</v>
      </c>
      <c r="J11611" t="s">
        <v>225</v>
      </c>
    </row>
    <row r="11612" spans="1:10">
      <c r="A11612" t="str">
        <f t="shared" si="181"/>
        <v>C482017AllSexNon-Maori15</v>
      </c>
      <c r="B11612">
        <v>2017</v>
      </c>
      <c r="C11612" t="s">
        <v>118</v>
      </c>
      <c r="D11612" t="s">
        <v>120</v>
      </c>
      <c r="E11612">
        <v>15</v>
      </c>
      <c r="F11612" t="s">
        <v>153</v>
      </c>
      <c r="G11612">
        <v>3</v>
      </c>
      <c r="H11612">
        <v>1.7693895610000001</v>
      </c>
      <c r="I11612" t="s">
        <v>200</v>
      </c>
      <c r="J11612" t="s">
        <v>201</v>
      </c>
    </row>
    <row r="11613" spans="1:10">
      <c r="A11613" t="str">
        <f t="shared" si="181"/>
        <v>C492017AllSexNon-Maori15</v>
      </c>
      <c r="B11613">
        <v>2017</v>
      </c>
      <c r="C11613" t="s">
        <v>118</v>
      </c>
      <c r="D11613" t="s">
        <v>120</v>
      </c>
      <c r="E11613">
        <v>15</v>
      </c>
      <c r="F11613" t="s">
        <v>153</v>
      </c>
      <c r="G11613">
        <v>16</v>
      </c>
      <c r="H11613">
        <v>9.4367443229999992</v>
      </c>
      <c r="I11613" t="s">
        <v>162</v>
      </c>
      <c r="J11613" t="s">
        <v>163</v>
      </c>
    </row>
    <row r="11614" spans="1:10">
      <c r="A11614" t="str">
        <f t="shared" si="181"/>
        <v>C502017AllSexNon-Maori15</v>
      </c>
      <c r="B11614">
        <v>2017</v>
      </c>
      <c r="C11614" t="s">
        <v>118</v>
      </c>
      <c r="D11614" t="s">
        <v>120</v>
      </c>
      <c r="E11614">
        <v>15</v>
      </c>
      <c r="F11614" t="s">
        <v>153</v>
      </c>
      <c r="G11614">
        <v>232</v>
      </c>
      <c r="H11614">
        <v>136.8327927</v>
      </c>
      <c r="I11614" t="s">
        <v>102</v>
      </c>
      <c r="J11614" t="s">
        <v>214</v>
      </c>
    </row>
    <row r="11615" spans="1:10">
      <c r="A11615" t="str">
        <f t="shared" si="181"/>
        <v>C512017AllSexNon-Maori15</v>
      </c>
      <c r="B11615">
        <v>2017</v>
      </c>
      <c r="C11615" t="s">
        <v>118</v>
      </c>
      <c r="D11615" t="s">
        <v>120</v>
      </c>
      <c r="E11615">
        <v>15</v>
      </c>
      <c r="F11615" t="s">
        <v>153</v>
      </c>
      <c r="G11615">
        <v>2</v>
      </c>
      <c r="H11615">
        <v>1.1795930400000001</v>
      </c>
      <c r="I11615" t="s">
        <v>106</v>
      </c>
      <c r="J11615" t="s">
        <v>238</v>
      </c>
    </row>
    <row r="11616" spans="1:10">
      <c r="A11616" t="str">
        <f t="shared" si="181"/>
        <v>C522017AllSexNon-Maori15</v>
      </c>
      <c r="B11616">
        <v>2017</v>
      </c>
      <c r="C11616" t="s">
        <v>118</v>
      </c>
      <c r="D11616" t="s">
        <v>120</v>
      </c>
      <c r="E11616">
        <v>15</v>
      </c>
      <c r="F11616" t="s">
        <v>153</v>
      </c>
      <c r="G11616">
        <v>1</v>
      </c>
      <c r="H11616">
        <v>0.58979652000000005</v>
      </c>
      <c r="I11616" t="s">
        <v>239</v>
      </c>
      <c r="J11616" t="s">
        <v>240</v>
      </c>
    </row>
    <row r="11617" spans="1:10">
      <c r="A11617" t="str">
        <f t="shared" si="181"/>
        <v>C532017AllSexNon-Maori15</v>
      </c>
      <c r="B11617">
        <v>2017</v>
      </c>
      <c r="C11617" t="s">
        <v>118</v>
      </c>
      <c r="D11617" t="s">
        <v>120</v>
      </c>
      <c r="E11617">
        <v>15</v>
      </c>
      <c r="F11617" t="s">
        <v>153</v>
      </c>
      <c r="G11617">
        <v>5</v>
      </c>
      <c r="H11617">
        <v>2.948982601</v>
      </c>
      <c r="I11617" t="s">
        <v>103</v>
      </c>
      <c r="J11617" t="s">
        <v>235</v>
      </c>
    </row>
    <row r="11618" spans="1:10">
      <c r="A11618" t="str">
        <f t="shared" si="181"/>
        <v>C54-C552017AllSexNon-Maori15</v>
      </c>
      <c r="B11618">
        <v>2017</v>
      </c>
      <c r="C11618" t="s">
        <v>118</v>
      </c>
      <c r="D11618" t="s">
        <v>120</v>
      </c>
      <c r="E11618">
        <v>15</v>
      </c>
      <c r="F11618" t="s">
        <v>153</v>
      </c>
      <c r="G11618">
        <v>43</v>
      </c>
      <c r="H11618">
        <v>25.36125037</v>
      </c>
      <c r="I11618" t="s">
        <v>104</v>
      </c>
      <c r="J11618" t="s">
        <v>234</v>
      </c>
    </row>
    <row r="11619" spans="1:10">
      <c r="A11619" t="str">
        <f t="shared" si="181"/>
        <v>C56-C572017AllSexNon-Maori15</v>
      </c>
      <c r="B11619">
        <v>2017</v>
      </c>
      <c r="C11619" t="s">
        <v>118</v>
      </c>
      <c r="D11619" t="s">
        <v>120</v>
      </c>
      <c r="E11619">
        <v>15</v>
      </c>
      <c r="F11619" t="s">
        <v>153</v>
      </c>
      <c r="G11619">
        <v>32</v>
      </c>
      <c r="H11619">
        <v>18.873488649999999</v>
      </c>
      <c r="I11619" t="s">
        <v>105</v>
      </c>
      <c r="J11619" t="s">
        <v>233</v>
      </c>
    </row>
    <row r="11620" spans="1:10">
      <c r="A11620" t="str">
        <f t="shared" si="181"/>
        <v>C602017AllSexNon-Maori15</v>
      </c>
      <c r="B11620">
        <v>2017</v>
      </c>
      <c r="C11620" t="s">
        <v>118</v>
      </c>
      <c r="D11620" t="s">
        <v>120</v>
      </c>
      <c r="E11620">
        <v>15</v>
      </c>
      <c r="F11620" t="s">
        <v>153</v>
      </c>
      <c r="G11620">
        <v>6</v>
      </c>
      <c r="H11620">
        <v>3.5387791210000001</v>
      </c>
      <c r="I11620" t="s">
        <v>222</v>
      </c>
      <c r="J11620" t="s">
        <v>223</v>
      </c>
    </row>
    <row r="11621" spans="1:10">
      <c r="A11621" t="str">
        <f t="shared" si="181"/>
        <v>C612017AllSexNon-Maori15</v>
      </c>
      <c r="B11621">
        <v>2017</v>
      </c>
      <c r="C11621" t="s">
        <v>118</v>
      </c>
      <c r="D11621" t="s">
        <v>120</v>
      </c>
      <c r="E11621">
        <v>15</v>
      </c>
      <c r="F11621" t="s">
        <v>153</v>
      </c>
      <c r="G11621">
        <v>602</v>
      </c>
      <c r="H11621">
        <v>355.05750519999998</v>
      </c>
      <c r="I11621" t="s">
        <v>107</v>
      </c>
      <c r="J11621" t="s">
        <v>202</v>
      </c>
    </row>
    <row r="11622" spans="1:10">
      <c r="A11622" t="str">
        <f t="shared" si="181"/>
        <v>C622017AllSexNon-Maori15</v>
      </c>
      <c r="B11622">
        <v>2017</v>
      </c>
      <c r="C11622" t="s">
        <v>118</v>
      </c>
      <c r="D11622" t="s">
        <v>120</v>
      </c>
      <c r="E11622">
        <v>15</v>
      </c>
      <c r="F11622" t="s">
        <v>153</v>
      </c>
      <c r="G11622">
        <v>2</v>
      </c>
      <c r="H11622">
        <v>1.1795930400000001</v>
      </c>
      <c r="I11622" t="s">
        <v>108</v>
      </c>
      <c r="J11622" t="s">
        <v>187</v>
      </c>
    </row>
    <row r="11623" spans="1:10">
      <c r="A11623" t="str">
        <f t="shared" si="181"/>
        <v>C64-C66, C682017AllSexNon-Maori15</v>
      </c>
      <c r="B11623">
        <v>2017</v>
      </c>
      <c r="C11623" t="s">
        <v>118</v>
      </c>
      <c r="D11623" t="s">
        <v>120</v>
      </c>
      <c r="E11623">
        <v>15</v>
      </c>
      <c r="F11623" t="s">
        <v>153</v>
      </c>
      <c r="G11623">
        <v>99</v>
      </c>
      <c r="H11623">
        <v>58.389855500000003</v>
      </c>
      <c r="I11623" t="s">
        <v>94</v>
      </c>
      <c r="J11623" t="s">
        <v>164</v>
      </c>
    </row>
    <row r="11624" spans="1:10">
      <c r="A11624" t="str">
        <f t="shared" si="181"/>
        <v>C672017AllSexNon-Maori15</v>
      </c>
      <c r="B11624">
        <v>2017</v>
      </c>
      <c r="C11624" t="s">
        <v>118</v>
      </c>
      <c r="D11624" t="s">
        <v>120</v>
      </c>
      <c r="E11624">
        <v>15</v>
      </c>
      <c r="F11624" t="s">
        <v>153</v>
      </c>
      <c r="G11624">
        <v>75</v>
      </c>
      <c r="H11624">
        <v>44.234739019999999</v>
      </c>
      <c r="I11624" t="s">
        <v>95</v>
      </c>
      <c r="J11624" t="s">
        <v>226</v>
      </c>
    </row>
    <row r="11625" spans="1:10">
      <c r="A11625" t="str">
        <f t="shared" si="181"/>
        <v>C692017AllSexNon-Maori15</v>
      </c>
      <c r="B11625">
        <v>2017</v>
      </c>
      <c r="C11625" t="s">
        <v>118</v>
      </c>
      <c r="D11625" t="s">
        <v>120</v>
      </c>
      <c r="E11625">
        <v>15</v>
      </c>
      <c r="F11625" t="s">
        <v>153</v>
      </c>
      <c r="G11625">
        <v>2</v>
      </c>
      <c r="H11625">
        <v>1.1795930400000001</v>
      </c>
      <c r="I11625" t="s">
        <v>165</v>
      </c>
      <c r="J11625" t="s">
        <v>166</v>
      </c>
    </row>
    <row r="11626" spans="1:10">
      <c r="A11626" t="str">
        <f t="shared" si="181"/>
        <v>C712017AllSexNon-Maori15</v>
      </c>
      <c r="B11626">
        <v>2017</v>
      </c>
      <c r="C11626" t="s">
        <v>118</v>
      </c>
      <c r="D11626" t="s">
        <v>120</v>
      </c>
      <c r="E11626">
        <v>15</v>
      </c>
      <c r="F11626" t="s">
        <v>153</v>
      </c>
      <c r="G11626">
        <v>27</v>
      </c>
      <c r="H11626">
        <v>15.92450605</v>
      </c>
      <c r="I11626" t="s">
        <v>96</v>
      </c>
      <c r="J11626" t="s">
        <v>167</v>
      </c>
    </row>
    <row r="11627" spans="1:10">
      <c r="A11627" t="str">
        <f t="shared" si="181"/>
        <v>C732017AllSexNon-Maori15</v>
      </c>
      <c r="B11627">
        <v>2017</v>
      </c>
      <c r="C11627" t="s">
        <v>118</v>
      </c>
      <c r="D11627" t="s">
        <v>120</v>
      </c>
      <c r="E11627">
        <v>15</v>
      </c>
      <c r="F11627" t="s">
        <v>153</v>
      </c>
      <c r="G11627">
        <v>13</v>
      </c>
      <c r="H11627">
        <v>7.6673547629999996</v>
      </c>
      <c r="I11627" t="s">
        <v>97</v>
      </c>
      <c r="J11627" t="s">
        <v>183</v>
      </c>
    </row>
    <row r="11628" spans="1:10">
      <c r="A11628" t="str">
        <f t="shared" si="181"/>
        <v>C742017AllSexNon-Maori15</v>
      </c>
      <c r="B11628">
        <v>2017</v>
      </c>
      <c r="C11628" t="s">
        <v>118</v>
      </c>
      <c r="D11628" t="s">
        <v>120</v>
      </c>
      <c r="E11628">
        <v>15</v>
      </c>
      <c r="F11628" t="s">
        <v>153</v>
      </c>
      <c r="G11628">
        <v>3</v>
      </c>
      <c r="H11628">
        <v>1.7693895610000001</v>
      </c>
      <c r="I11628" t="s">
        <v>170</v>
      </c>
      <c r="J11628" t="s">
        <v>171</v>
      </c>
    </row>
    <row r="11629" spans="1:10">
      <c r="A11629" t="str">
        <f t="shared" si="181"/>
        <v>C762017AllSexNon-Maori15</v>
      </c>
      <c r="B11629">
        <v>2017</v>
      </c>
      <c r="C11629" t="s">
        <v>118</v>
      </c>
      <c r="D11629" t="s">
        <v>120</v>
      </c>
      <c r="E11629">
        <v>15</v>
      </c>
      <c r="F11629" t="s">
        <v>153</v>
      </c>
      <c r="G11629">
        <v>2</v>
      </c>
      <c r="H11629">
        <v>1.1795930400000001</v>
      </c>
      <c r="I11629" t="s">
        <v>231</v>
      </c>
      <c r="J11629" t="s">
        <v>232</v>
      </c>
    </row>
    <row r="11630" spans="1:10">
      <c r="A11630" t="str">
        <f t="shared" si="181"/>
        <v>C77-C792017AllSexNon-Maori15</v>
      </c>
      <c r="B11630">
        <v>2017</v>
      </c>
      <c r="C11630" t="s">
        <v>118</v>
      </c>
      <c r="D11630" t="s">
        <v>120</v>
      </c>
      <c r="E11630">
        <v>15</v>
      </c>
      <c r="F11630" t="s">
        <v>153</v>
      </c>
      <c r="G11630">
        <v>43</v>
      </c>
      <c r="H11630">
        <v>25.36125037</v>
      </c>
      <c r="I11630" t="s">
        <v>215</v>
      </c>
      <c r="J11630" t="s">
        <v>216</v>
      </c>
    </row>
    <row r="11631" spans="1:10">
      <c r="A11631" t="str">
        <f t="shared" si="181"/>
        <v>C802017AllSexNon-Maori15</v>
      </c>
      <c r="B11631">
        <v>2017</v>
      </c>
      <c r="C11631" t="s">
        <v>118</v>
      </c>
      <c r="D11631" t="s">
        <v>120</v>
      </c>
      <c r="E11631">
        <v>15</v>
      </c>
      <c r="F11631" t="s">
        <v>153</v>
      </c>
      <c r="G11631">
        <v>4</v>
      </c>
      <c r="H11631">
        <v>2.3591860809999998</v>
      </c>
      <c r="I11631" t="s">
        <v>229</v>
      </c>
      <c r="J11631" t="s">
        <v>230</v>
      </c>
    </row>
    <row r="11632" spans="1:10">
      <c r="A11632" t="str">
        <f t="shared" si="181"/>
        <v>C812017AllSexNon-Maori15</v>
      </c>
      <c r="B11632">
        <v>2017</v>
      </c>
      <c r="C11632" t="s">
        <v>118</v>
      </c>
      <c r="D11632" t="s">
        <v>120</v>
      </c>
      <c r="E11632">
        <v>15</v>
      </c>
      <c r="F11632" t="s">
        <v>153</v>
      </c>
      <c r="G11632">
        <v>5</v>
      </c>
      <c r="H11632">
        <v>2.948982601</v>
      </c>
      <c r="I11632" t="s">
        <v>98</v>
      </c>
      <c r="J11632" t="s">
        <v>172</v>
      </c>
    </row>
    <row r="11633" spans="1:10">
      <c r="A11633" t="str">
        <f t="shared" si="181"/>
        <v>C82-C86, C962017AllSexNon-Maori15</v>
      </c>
      <c r="B11633">
        <v>2017</v>
      </c>
      <c r="C11633" t="s">
        <v>118</v>
      </c>
      <c r="D11633" t="s">
        <v>120</v>
      </c>
      <c r="E11633">
        <v>15</v>
      </c>
      <c r="F11633" t="s">
        <v>153</v>
      </c>
      <c r="G11633">
        <v>132</v>
      </c>
      <c r="H11633">
        <v>77.853140670000002</v>
      </c>
      <c r="I11633" t="s">
        <v>99</v>
      </c>
      <c r="J11633" t="s">
        <v>173</v>
      </c>
    </row>
    <row r="11634" spans="1:10">
      <c r="A11634" t="str">
        <f t="shared" si="181"/>
        <v>C882017AllSexNon-Maori15</v>
      </c>
      <c r="B11634">
        <v>2017</v>
      </c>
      <c r="C11634" t="s">
        <v>118</v>
      </c>
      <c r="D11634" t="s">
        <v>120</v>
      </c>
      <c r="E11634">
        <v>15</v>
      </c>
      <c r="F11634" t="s">
        <v>153</v>
      </c>
      <c r="G11634">
        <v>11</v>
      </c>
      <c r="H11634">
        <v>6.4877617220000001</v>
      </c>
      <c r="I11634" t="s">
        <v>195</v>
      </c>
      <c r="J11634" t="s">
        <v>196</v>
      </c>
    </row>
    <row r="11635" spans="1:10">
      <c r="A11635" t="str">
        <f t="shared" si="181"/>
        <v>C902017AllSexNon-Maori15</v>
      </c>
      <c r="B11635">
        <v>2017</v>
      </c>
      <c r="C11635" t="s">
        <v>118</v>
      </c>
      <c r="D11635" t="s">
        <v>120</v>
      </c>
      <c r="E11635">
        <v>15</v>
      </c>
      <c r="F11635" t="s">
        <v>153</v>
      </c>
      <c r="G11635">
        <v>64</v>
      </c>
      <c r="H11635">
        <v>37.746977289999997</v>
      </c>
      <c r="I11635" t="s">
        <v>100</v>
      </c>
      <c r="J11635" t="s">
        <v>205</v>
      </c>
    </row>
    <row r="11636" spans="1:10">
      <c r="A11636" t="str">
        <f t="shared" si="181"/>
        <v>C91-C952017AllSexNon-Maori15</v>
      </c>
      <c r="B11636">
        <v>2017</v>
      </c>
      <c r="C11636" t="s">
        <v>118</v>
      </c>
      <c r="D11636" t="s">
        <v>120</v>
      </c>
      <c r="E11636">
        <v>15</v>
      </c>
      <c r="F11636" t="s">
        <v>153</v>
      </c>
      <c r="G11636">
        <v>78</v>
      </c>
      <c r="H11636">
        <v>46.00412858</v>
      </c>
      <c r="I11636" t="s">
        <v>101</v>
      </c>
      <c r="J11636" t="s">
        <v>174</v>
      </c>
    </row>
    <row r="11637" spans="1:10">
      <c r="A11637" t="str">
        <f t="shared" si="181"/>
        <v>D45-D472017AllSexNon-Maori15</v>
      </c>
      <c r="B11637">
        <v>2017</v>
      </c>
      <c r="C11637" t="s">
        <v>118</v>
      </c>
      <c r="D11637" t="s">
        <v>120</v>
      </c>
      <c r="E11637">
        <v>15</v>
      </c>
      <c r="F11637" t="s">
        <v>153</v>
      </c>
      <c r="G11637">
        <v>65</v>
      </c>
      <c r="H11637">
        <v>38.336773809999997</v>
      </c>
      <c r="I11637" t="s">
        <v>140</v>
      </c>
      <c r="J11637" t="s">
        <v>181</v>
      </c>
    </row>
    <row r="11638" spans="1:10">
      <c r="A11638" t="str">
        <f t="shared" si="181"/>
        <v>C00-C142015AllSexNon-Maori16</v>
      </c>
      <c r="B11638">
        <v>2015</v>
      </c>
      <c r="C11638" t="s">
        <v>118</v>
      </c>
      <c r="D11638" t="s">
        <v>120</v>
      </c>
      <c r="E11638">
        <v>16</v>
      </c>
      <c r="F11638" t="s">
        <v>154</v>
      </c>
      <c r="G11638">
        <v>46</v>
      </c>
      <c r="H11638">
        <v>40.632452960000002</v>
      </c>
      <c r="I11638" t="s">
        <v>86</v>
      </c>
      <c r="J11638" t="s">
        <v>180</v>
      </c>
    </row>
    <row r="11639" spans="1:10">
      <c r="A11639" t="str">
        <f t="shared" si="181"/>
        <v>C152015AllSexNon-Maori16</v>
      </c>
      <c r="B11639">
        <v>2015</v>
      </c>
      <c r="C11639" t="s">
        <v>118</v>
      </c>
      <c r="D11639" t="s">
        <v>120</v>
      </c>
      <c r="E11639">
        <v>16</v>
      </c>
      <c r="F11639" t="s">
        <v>154</v>
      </c>
      <c r="G11639">
        <v>43</v>
      </c>
      <c r="H11639">
        <v>37.982510380000001</v>
      </c>
      <c r="I11639" t="s">
        <v>87</v>
      </c>
      <c r="J11639" t="s">
        <v>217</v>
      </c>
    </row>
    <row r="11640" spans="1:10">
      <c r="A11640" t="str">
        <f t="shared" si="181"/>
        <v>C162015AllSexNon-Maori16</v>
      </c>
      <c r="B11640">
        <v>2015</v>
      </c>
      <c r="C11640" t="s">
        <v>118</v>
      </c>
      <c r="D11640" t="s">
        <v>120</v>
      </c>
      <c r="E11640">
        <v>16</v>
      </c>
      <c r="F11640" t="s">
        <v>154</v>
      </c>
      <c r="G11640">
        <v>42</v>
      </c>
      <c r="H11640">
        <v>37.09919618</v>
      </c>
      <c r="I11640" t="s">
        <v>88</v>
      </c>
      <c r="J11640" t="s">
        <v>188</v>
      </c>
    </row>
    <row r="11641" spans="1:10">
      <c r="A11641" t="str">
        <f t="shared" si="181"/>
        <v>C172015AllSexNon-Maori16</v>
      </c>
      <c r="B11641">
        <v>2015</v>
      </c>
      <c r="C11641" t="s">
        <v>118</v>
      </c>
      <c r="D11641" t="s">
        <v>120</v>
      </c>
      <c r="E11641">
        <v>16</v>
      </c>
      <c r="F11641" t="s">
        <v>154</v>
      </c>
      <c r="G11641">
        <v>15</v>
      </c>
      <c r="H11641">
        <v>13.24971292</v>
      </c>
      <c r="I11641" t="s">
        <v>208</v>
      </c>
      <c r="J11641" t="s">
        <v>209</v>
      </c>
    </row>
    <row r="11642" spans="1:10">
      <c r="A11642" t="str">
        <f t="shared" si="181"/>
        <v>C18-C212015AllSexNon-Maori16</v>
      </c>
      <c r="B11642">
        <v>2015</v>
      </c>
      <c r="C11642" t="s">
        <v>118</v>
      </c>
      <c r="D11642" t="s">
        <v>120</v>
      </c>
      <c r="E11642">
        <v>16</v>
      </c>
      <c r="F11642" t="s">
        <v>154</v>
      </c>
      <c r="G11642">
        <v>478</v>
      </c>
      <c r="H11642">
        <v>422.2241851</v>
      </c>
      <c r="I11642" t="s">
        <v>89</v>
      </c>
      <c r="J11642" t="s">
        <v>182</v>
      </c>
    </row>
    <row r="11643" spans="1:10">
      <c r="A11643" t="str">
        <f t="shared" si="181"/>
        <v>C222015AllSexNon-Maori16</v>
      </c>
      <c r="B11643">
        <v>2015</v>
      </c>
      <c r="C11643" t="s">
        <v>118</v>
      </c>
      <c r="D11643" t="s">
        <v>120</v>
      </c>
      <c r="E11643">
        <v>16</v>
      </c>
      <c r="F11643" t="s">
        <v>154</v>
      </c>
      <c r="G11643">
        <v>47</v>
      </c>
      <c r="H11643">
        <v>41.515767160000003</v>
      </c>
      <c r="I11643" t="s">
        <v>90</v>
      </c>
      <c r="J11643" t="s">
        <v>159</v>
      </c>
    </row>
    <row r="11644" spans="1:10">
      <c r="A11644" t="str">
        <f t="shared" si="181"/>
        <v>C232015AllSexNon-Maori16</v>
      </c>
      <c r="B11644">
        <v>2015</v>
      </c>
      <c r="C11644" t="s">
        <v>118</v>
      </c>
      <c r="D11644" t="s">
        <v>120</v>
      </c>
      <c r="E11644">
        <v>16</v>
      </c>
      <c r="F11644" t="s">
        <v>154</v>
      </c>
      <c r="G11644">
        <v>8</v>
      </c>
      <c r="H11644">
        <v>7.0665135589999997</v>
      </c>
      <c r="I11644" t="s">
        <v>227</v>
      </c>
      <c r="J11644" t="s">
        <v>228</v>
      </c>
    </row>
    <row r="11645" spans="1:10">
      <c r="A11645" t="str">
        <f t="shared" si="181"/>
        <v>C242015AllSexNon-Maori16</v>
      </c>
      <c r="B11645">
        <v>2015</v>
      </c>
      <c r="C11645" t="s">
        <v>118</v>
      </c>
      <c r="D11645" t="s">
        <v>120</v>
      </c>
      <c r="E11645">
        <v>16</v>
      </c>
      <c r="F11645" t="s">
        <v>154</v>
      </c>
      <c r="G11645">
        <v>13</v>
      </c>
      <c r="H11645">
        <v>11.483084529999999</v>
      </c>
      <c r="I11645" t="s">
        <v>220</v>
      </c>
      <c r="J11645" t="s">
        <v>221</v>
      </c>
    </row>
    <row r="11646" spans="1:10">
      <c r="A11646" t="str">
        <f t="shared" si="181"/>
        <v>C252015AllSexNon-Maori16</v>
      </c>
      <c r="B11646">
        <v>2015</v>
      </c>
      <c r="C11646" t="s">
        <v>118</v>
      </c>
      <c r="D11646" t="s">
        <v>120</v>
      </c>
      <c r="E11646">
        <v>16</v>
      </c>
      <c r="F11646" t="s">
        <v>154</v>
      </c>
      <c r="G11646">
        <v>91</v>
      </c>
      <c r="H11646">
        <v>80.381591729999997</v>
      </c>
      <c r="I11646" t="s">
        <v>91</v>
      </c>
      <c r="J11646" t="s">
        <v>197</v>
      </c>
    </row>
    <row r="11647" spans="1:10">
      <c r="A11647" t="str">
        <f t="shared" si="181"/>
        <v>C262015AllSexNon-Maori16</v>
      </c>
      <c r="B11647">
        <v>2015</v>
      </c>
      <c r="C11647" t="s">
        <v>118</v>
      </c>
      <c r="D11647" t="s">
        <v>120</v>
      </c>
      <c r="E11647">
        <v>16</v>
      </c>
      <c r="F11647" t="s">
        <v>154</v>
      </c>
      <c r="G11647">
        <v>10</v>
      </c>
      <c r="H11647">
        <v>8.8331419489999998</v>
      </c>
      <c r="I11647" t="s">
        <v>198</v>
      </c>
      <c r="J11647" t="s">
        <v>199</v>
      </c>
    </row>
    <row r="11648" spans="1:10">
      <c r="A11648" t="str">
        <f t="shared" si="181"/>
        <v>C302015AllSexNon-Maori16</v>
      </c>
      <c r="B11648">
        <v>2015</v>
      </c>
      <c r="C11648" t="s">
        <v>118</v>
      </c>
      <c r="D11648" t="s">
        <v>120</v>
      </c>
      <c r="E11648">
        <v>16</v>
      </c>
      <c r="F11648" t="s">
        <v>154</v>
      </c>
      <c r="G11648">
        <v>2</v>
      </c>
      <c r="H11648">
        <v>1.7666283899999999</v>
      </c>
      <c r="I11648" t="s">
        <v>210</v>
      </c>
      <c r="J11648" t="s">
        <v>211</v>
      </c>
    </row>
    <row r="11649" spans="1:10">
      <c r="A11649" t="str">
        <f t="shared" si="181"/>
        <v>C322015AllSexNon-Maori16</v>
      </c>
      <c r="B11649">
        <v>2015</v>
      </c>
      <c r="C11649" t="s">
        <v>118</v>
      </c>
      <c r="D11649" t="s">
        <v>120</v>
      </c>
      <c r="E11649">
        <v>16</v>
      </c>
      <c r="F11649" t="s">
        <v>154</v>
      </c>
      <c r="G11649">
        <v>5</v>
      </c>
      <c r="H11649">
        <v>4.4165709739999999</v>
      </c>
      <c r="I11649" t="s">
        <v>189</v>
      </c>
      <c r="J11649" t="s">
        <v>190</v>
      </c>
    </row>
    <row r="11650" spans="1:10">
      <c r="A11650" t="str">
        <f t="shared" si="181"/>
        <v>C33-C342015AllSexNon-Maori16</v>
      </c>
      <c r="B11650">
        <v>2015</v>
      </c>
      <c r="C11650" t="s">
        <v>118</v>
      </c>
      <c r="D11650" t="s">
        <v>120</v>
      </c>
      <c r="E11650">
        <v>16</v>
      </c>
      <c r="F11650" t="s">
        <v>154</v>
      </c>
      <c r="G11650">
        <v>293</v>
      </c>
      <c r="H11650">
        <v>258.81105910000002</v>
      </c>
      <c r="I11650" t="s">
        <v>92</v>
      </c>
      <c r="J11650" t="s">
        <v>175</v>
      </c>
    </row>
    <row r="11651" spans="1:10">
      <c r="A11651" t="str">
        <f t="shared" ref="A11651:A11714" si="182">I11651&amp;B11651&amp;C11651&amp;D11651&amp;E11651</f>
        <v>C432015AllSexNon-Maori16</v>
      </c>
      <c r="B11651">
        <v>2015</v>
      </c>
      <c r="C11651" t="s">
        <v>118</v>
      </c>
      <c r="D11651" t="s">
        <v>120</v>
      </c>
      <c r="E11651">
        <v>16</v>
      </c>
      <c r="F11651" t="s">
        <v>154</v>
      </c>
      <c r="G11651">
        <v>253</v>
      </c>
      <c r="H11651">
        <v>223.4784913</v>
      </c>
      <c r="I11651" t="s">
        <v>93</v>
      </c>
      <c r="J11651" t="s">
        <v>186</v>
      </c>
    </row>
    <row r="11652" spans="1:10">
      <c r="A11652" t="str">
        <f t="shared" si="182"/>
        <v>C442015AllSexNon-Maori16</v>
      </c>
      <c r="B11652">
        <v>2015</v>
      </c>
      <c r="C11652" t="s">
        <v>118</v>
      </c>
      <c r="D11652" t="s">
        <v>120</v>
      </c>
      <c r="E11652">
        <v>16</v>
      </c>
      <c r="F11652" t="s">
        <v>154</v>
      </c>
      <c r="G11652">
        <v>18</v>
      </c>
      <c r="H11652">
        <v>15.899655510000001</v>
      </c>
      <c r="I11652" t="s">
        <v>176</v>
      </c>
      <c r="J11652" t="s">
        <v>177</v>
      </c>
    </row>
    <row r="11653" spans="1:10">
      <c r="A11653" t="str">
        <f t="shared" si="182"/>
        <v>C452015AllSexNon-Maori16</v>
      </c>
      <c r="B11653">
        <v>2015</v>
      </c>
      <c r="C11653" t="s">
        <v>118</v>
      </c>
      <c r="D11653" t="s">
        <v>120</v>
      </c>
      <c r="E11653">
        <v>16</v>
      </c>
      <c r="F11653" t="s">
        <v>154</v>
      </c>
      <c r="G11653">
        <v>19</v>
      </c>
      <c r="H11653">
        <v>16.782969699999999</v>
      </c>
      <c r="I11653" t="s">
        <v>218</v>
      </c>
      <c r="J11653" t="s">
        <v>219</v>
      </c>
    </row>
    <row r="11654" spans="1:10">
      <c r="A11654" t="str">
        <f t="shared" si="182"/>
        <v>C482015AllSexNon-Maori16</v>
      </c>
      <c r="B11654">
        <v>2015</v>
      </c>
      <c r="C11654" t="s">
        <v>118</v>
      </c>
      <c r="D11654" t="s">
        <v>120</v>
      </c>
      <c r="E11654">
        <v>16</v>
      </c>
      <c r="F11654" t="s">
        <v>154</v>
      </c>
      <c r="G11654">
        <v>7</v>
      </c>
      <c r="H11654">
        <v>6.183199364</v>
      </c>
      <c r="I11654" t="s">
        <v>200</v>
      </c>
      <c r="J11654" t="s">
        <v>201</v>
      </c>
    </row>
    <row r="11655" spans="1:10">
      <c r="A11655" t="str">
        <f t="shared" si="182"/>
        <v>C492015AllSexNon-Maori16</v>
      </c>
      <c r="B11655">
        <v>2015</v>
      </c>
      <c r="C11655" t="s">
        <v>118</v>
      </c>
      <c r="D11655" t="s">
        <v>120</v>
      </c>
      <c r="E11655">
        <v>16</v>
      </c>
      <c r="F11655" t="s">
        <v>154</v>
      </c>
      <c r="G11655">
        <v>15</v>
      </c>
      <c r="H11655">
        <v>13.24971292</v>
      </c>
      <c r="I11655" t="s">
        <v>162</v>
      </c>
      <c r="J11655" t="s">
        <v>163</v>
      </c>
    </row>
    <row r="11656" spans="1:10">
      <c r="A11656" t="str">
        <f t="shared" si="182"/>
        <v>C502015AllSexNon-Maori16</v>
      </c>
      <c r="B11656">
        <v>2015</v>
      </c>
      <c r="C11656" t="s">
        <v>118</v>
      </c>
      <c r="D11656" t="s">
        <v>120</v>
      </c>
      <c r="E11656">
        <v>16</v>
      </c>
      <c r="F11656" t="s">
        <v>154</v>
      </c>
      <c r="G11656">
        <v>201</v>
      </c>
      <c r="H11656">
        <v>177.54615319999999</v>
      </c>
      <c r="I11656" t="s">
        <v>102</v>
      </c>
      <c r="J11656" t="s">
        <v>214</v>
      </c>
    </row>
    <row r="11657" spans="1:10">
      <c r="A11657" t="str">
        <f t="shared" si="182"/>
        <v>C512015AllSexNon-Maori16</v>
      </c>
      <c r="B11657">
        <v>2015</v>
      </c>
      <c r="C11657" t="s">
        <v>118</v>
      </c>
      <c r="D11657" t="s">
        <v>120</v>
      </c>
      <c r="E11657">
        <v>16</v>
      </c>
      <c r="F11657" t="s">
        <v>154</v>
      </c>
      <c r="G11657">
        <v>7</v>
      </c>
      <c r="H11657">
        <v>6.183199364</v>
      </c>
      <c r="I11657" t="s">
        <v>106</v>
      </c>
      <c r="J11657" t="s">
        <v>238</v>
      </c>
    </row>
    <row r="11658" spans="1:10">
      <c r="A11658" t="str">
        <f t="shared" si="182"/>
        <v>C522015AllSexNon-Maori16</v>
      </c>
      <c r="B11658">
        <v>2015</v>
      </c>
      <c r="C11658" t="s">
        <v>118</v>
      </c>
      <c r="D11658" t="s">
        <v>120</v>
      </c>
      <c r="E11658">
        <v>16</v>
      </c>
      <c r="F11658" t="s">
        <v>154</v>
      </c>
      <c r="G11658">
        <v>4</v>
      </c>
      <c r="H11658">
        <v>3.5332567789999998</v>
      </c>
      <c r="I11658" t="s">
        <v>239</v>
      </c>
      <c r="J11658" t="s">
        <v>240</v>
      </c>
    </row>
    <row r="11659" spans="1:10">
      <c r="A11659" t="str">
        <f t="shared" si="182"/>
        <v>C532015AllSexNon-Maori16</v>
      </c>
      <c r="B11659">
        <v>2015</v>
      </c>
      <c r="C11659" t="s">
        <v>118</v>
      </c>
      <c r="D11659" t="s">
        <v>120</v>
      </c>
      <c r="E11659">
        <v>16</v>
      </c>
      <c r="F11659" t="s">
        <v>154</v>
      </c>
      <c r="G11659">
        <v>6</v>
      </c>
      <c r="H11659">
        <v>5.2998851690000004</v>
      </c>
      <c r="I11659" t="s">
        <v>103</v>
      </c>
      <c r="J11659" t="s">
        <v>235</v>
      </c>
    </row>
    <row r="11660" spans="1:10">
      <c r="A11660" t="str">
        <f t="shared" si="182"/>
        <v>C54-C552015AllSexNon-Maori16</v>
      </c>
      <c r="B11660">
        <v>2015</v>
      </c>
      <c r="C11660" t="s">
        <v>118</v>
      </c>
      <c r="D11660" t="s">
        <v>120</v>
      </c>
      <c r="E11660">
        <v>16</v>
      </c>
      <c r="F11660" t="s">
        <v>154</v>
      </c>
      <c r="G11660">
        <v>46</v>
      </c>
      <c r="H11660">
        <v>40.632452960000002</v>
      </c>
      <c r="I11660" t="s">
        <v>104</v>
      </c>
      <c r="J11660" t="s">
        <v>234</v>
      </c>
    </row>
    <row r="11661" spans="1:10">
      <c r="A11661" t="str">
        <f t="shared" si="182"/>
        <v>C56-C572015AllSexNon-Maori16</v>
      </c>
      <c r="B11661">
        <v>2015</v>
      </c>
      <c r="C11661" t="s">
        <v>118</v>
      </c>
      <c r="D11661" t="s">
        <v>120</v>
      </c>
      <c r="E11661">
        <v>16</v>
      </c>
      <c r="F11661" t="s">
        <v>154</v>
      </c>
      <c r="G11661">
        <v>34</v>
      </c>
      <c r="H11661">
        <v>30.03268263</v>
      </c>
      <c r="I11661" t="s">
        <v>105</v>
      </c>
      <c r="J11661" t="s">
        <v>233</v>
      </c>
    </row>
    <row r="11662" spans="1:10">
      <c r="A11662" t="str">
        <f t="shared" si="182"/>
        <v>C612015AllSexNon-Maori16</v>
      </c>
      <c r="B11662">
        <v>2015</v>
      </c>
      <c r="C11662" t="s">
        <v>118</v>
      </c>
      <c r="D11662" t="s">
        <v>120</v>
      </c>
      <c r="E11662">
        <v>16</v>
      </c>
      <c r="F11662" t="s">
        <v>154</v>
      </c>
      <c r="G11662">
        <v>319</v>
      </c>
      <c r="H11662">
        <v>281.77722820000002</v>
      </c>
      <c r="I11662" t="s">
        <v>107</v>
      </c>
      <c r="J11662" t="s">
        <v>202</v>
      </c>
    </row>
    <row r="11663" spans="1:10">
      <c r="A11663" t="str">
        <f t="shared" si="182"/>
        <v>C632015AllSexNon-Maori16</v>
      </c>
      <c r="B11663">
        <v>2015</v>
      </c>
      <c r="C11663" t="s">
        <v>118</v>
      </c>
      <c r="D11663" t="s">
        <v>120</v>
      </c>
      <c r="E11663">
        <v>16</v>
      </c>
      <c r="F11663" t="s">
        <v>154</v>
      </c>
      <c r="G11663">
        <v>2</v>
      </c>
      <c r="H11663">
        <v>1.7666283899999999</v>
      </c>
      <c r="I11663" t="s">
        <v>193</v>
      </c>
      <c r="J11663" t="s">
        <v>194</v>
      </c>
    </row>
    <row r="11664" spans="1:10">
      <c r="A11664" t="str">
        <f t="shared" si="182"/>
        <v>C64-C66, C682015AllSexNon-Maori16</v>
      </c>
      <c r="B11664">
        <v>2015</v>
      </c>
      <c r="C11664" t="s">
        <v>118</v>
      </c>
      <c r="D11664" t="s">
        <v>120</v>
      </c>
      <c r="E11664">
        <v>16</v>
      </c>
      <c r="F11664" t="s">
        <v>154</v>
      </c>
      <c r="G11664">
        <v>62</v>
      </c>
      <c r="H11664">
        <v>54.765480080000003</v>
      </c>
      <c r="I11664" t="s">
        <v>94</v>
      </c>
      <c r="J11664" t="s">
        <v>164</v>
      </c>
    </row>
    <row r="11665" spans="1:10">
      <c r="A11665" t="str">
        <f t="shared" si="182"/>
        <v>C672015AllSexNon-Maori16</v>
      </c>
      <c r="B11665">
        <v>2015</v>
      </c>
      <c r="C11665" t="s">
        <v>118</v>
      </c>
      <c r="D11665" t="s">
        <v>120</v>
      </c>
      <c r="E11665">
        <v>16</v>
      </c>
      <c r="F11665" t="s">
        <v>154</v>
      </c>
      <c r="G11665">
        <v>62</v>
      </c>
      <c r="H11665">
        <v>54.765480080000003</v>
      </c>
      <c r="I11665" t="s">
        <v>95</v>
      </c>
      <c r="J11665" t="s">
        <v>226</v>
      </c>
    </row>
    <row r="11666" spans="1:10">
      <c r="A11666" t="str">
        <f t="shared" si="182"/>
        <v>C692015AllSexNon-Maori16</v>
      </c>
      <c r="B11666">
        <v>2015</v>
      </c>
      <c r="C11666" t="s">
        <v>118</v>
      </c>
      <c r="D11666" t="s">
        <v>120</v>
      </c>
      <c r="E11666">
        <v>16</v>
      </c>
      <c r="F11666" t="s">
        <v>154</v>
      </c>
      <c r="G11666">
        <v>4</v>
      </c>
      <c r="H11666">
        <v>3.5332567789999998</v>
      </c>
      <c r="I11666" t="s">
        <v>165</v>
      </c>
      <c r="J11666" t="s">
        <v>166</v>
      </c>
    </row>
    <row r="11667" spans="1:10">
      <c r="A11667" t="str">
        <f t="shared" si="182"/>
        <v>C712015AllSexNon-Maori16</v>
      </c>
      <c r="B11667">
        <v>2015</v>
      </c>
      <c r="C11667" t="s">
        <v>118</v>
      </c>
      <c r="D11667" t="s">
        <v>120</v>
      </c>
      <c r="E11667">
        <v>16</v>
      </c>
      <c r="F11667" t="s">
        <v>154</v>
      </c>
      <c r="G11667">
        <v>30</v>
      </c>
      <c r="H11667">
        <v>26.499425850000002</v>
      </c>
      <c r="I11667" t="s">
        <v>96</v>
      </c>
      <c r="J11667" t="s">
        <v>167</v>
      </c>
    </row>
    <row r="11668" spans="1:10">
      <c r="A11668" t="str">
        <f t="shared" si="182"/>
        <v>C732015AllSexNon-Maori16</v>
      </c>
      <c r="B11668">
        <v>2015</v>
      </c>
      <c r="C11668" t="s">
        <v>118</v>
      </c>
      <c r="D11668" t="s">
        <v>120</v>
      </c>
      <c r="E11668">
        <v>16</v>
      </c>
      <c r="F11668" t="s">
        <v>154</v>
      </c>
      <c r="G11668">
        <v>16</v>
      </c>
      <c r="H11668">
        <v>14.133027119999999</v>
      </c>
      <c r="I11668" t="s">
        <v>97</v>
      </c>
      <c r="J11668" t="s">
        <v>183</v>
      </c>
    </row>
    <row r="11669" spans="1:10">
      <c r="A11669" t="str">
        <f t="shared" si="182"/>
        <v>C77-C792015AllSexNon-Maori16</v>
      </c>
      <c r="B11669">
        <v>2015</v>
      </c>
      <c r="C11669" t="s">
        <v>118</v>
      </c>
      <c r="D11669" t="s">
        <v>120</v>
      </c>
      <c r="E11669">
        <v>16</v>
      </c>
      <c r="F11669" t="s">
        <v>154</v>
      </c>
      <c r="G11669">
        <v>45</v>
      </c>
      <c r="H11669">
        <v>39.749138770000002</v>
      </c>
      <c r="I11669" t="s">
        <v>215</v>
      </c>
      <c r="J11669" t="s">
        <v>216</v>
      </c>
    </row>
    <row r="11670" spans="1:10">
      <c r="A11670" t="str">
        <f t="shared" si="182"/>
        <v>C802015AllSexNon-Maori16</v>
      </c>
      <c r="B11670">
        <v>2015</v>
      </c>
      <c r="C11670" t="s">
        <v>118</v>
      </c>
      <c r="D11670" t="s">
        <v>120</v>
      </c>
      <c r="E11670">
        <v>16</v>
      </c>
      <c r="F11670" t="s">
        <v>154</v>
      </c>
      <c r="G11670">
        <v>8</v>
      </c>
      <c r="H11670">
        <v>7.0665135589999997</v>
      </c>
      <c r="I11670" t="s">
        <v>229</v>
      </c>
      <c r="J11670" t="s">
        <v>230</v>
      </c>
    </row>
    <row r="11671" spans="1:10">
      <c r="A11671" t="str">
        <f t="shared" si="182"/>
        <v>C812015AllSexNon-Maori16</v>
      </c>
      <c r="B11671">
        <v>2015</v>
      </c>
      <c r="C11671" t="s">
        <v>118</v>
      </c>
      <c r="D11671" t="s">
        <v>120</v>
      </c>
      <c r="E11671">
        <v>16</v>
      </c>
      <c r="F11671" t="s">
        <v>154</v>
      </c>
      <c r="G11671">
        <v>2</v>
      </c>
      <c r="H11671">
        <v>1.7666283899999999</v>
      </c>
      <c r="I11671" t="s">
        <v>98</v>
      </c>
      <c r="J11671" t="s">
        <v>172</v>
      </c>
    </row>
    <row r="11672" spans="1:10">
      <c r="A11672" t="str">
        <f t="shared" si="182"/>
        <v>C82-C86, C962015AllSexNon-Maori16</v>
      </c>
      <c r="B11672">
        <v>2015</v>
      </c>
      <c r="C11672" t="s">
        <v>118</v>
      </c>
      <c r="D11672" t="s">
        <v>120</v>
      </c>
      <c r="E11672">
        <v>16</v>
      </c>
      <c r="F11672" t="s">
        <v>154</v>
      </c>
      <c r="G11672">
        <v>111</v>
      </c>
      <c r="H11672">
        <v>98.047875629999993</v>
      </c>
      <c r="I11672" t="s">
        <v>99</v>
      </c>
      <c r="J11672" t="s">
        <v>173</v>
      </c>
    </row>
    <row r="11673" spans="1:10">
      <c r="A11673" t="str">
        <f t="shared" si="182"/>
        <v>C882015AllSexNon-Maori16</v>
      </c>
      <c r="B11673">
        <v>2015</v>
      </c>
      <c r="C11673" t="s">
        <v>118</v>
      </c>
      <c r="D11673" t="s">
        <v>120</v>
      </c>
      <c r="E11673">
        <v>16</v>
      </c>
      <c r="F11673" t="s">
        <v>154</v>
      </c>
      <c r="G11673">
        <v>8</v>
      </c>
      <c r="H11673">
        <v>7.0665135589999997</v>
      </c>
      <c r="I11673" t="s">
        <v>195</v>
      </c>
      <c r="J11673" t="s">
        <v>196</v>
      </c>
    </row>
    <row r="11674" spans="1:10">
      <c r="A11674" t="str">
        <f t="shared" si="182"/>
        <v>C902015AllSexNon-Maori16</v>
      </c>
      <c r="B11674">
        <v>2015</v>
      </c>
      <c r="C11674" t="s">
        <v>118</v>
      </c>
      <c r="D11674" t="s">
        <v>120</v>
      </c>
      <c r="E11674">
        <v>16</v>
      </c>
      <c r="F11674" t="s">
        <v>154</v>
      </c>
      <c r="G11674">
        <v>51</v>
      </c>
      <c r="H11674">
        <v>45.049023939999998</v>
      </c>
      <c r="I11674" t="s">
        <v>100</v>
      </c>
      <c r="J11674" t="s">
        <v>205</v>
      </c>
    </row>
    <row r="11675" spans="1:10">
      <c r="A11675" t="str">
        <f t="shared" si="182"/>
        <v>C91-C952015AllSexNon-Maori16</v>
      </c>
      <c r="B11675">
        <v>2015</v>
      </c>
      <c r="C11675" t="s">
        <v>118</v>
      </c>
      <c r="D11675" t="s">
        <v>120</v>
      </c>
      <c r="E11675">
        <v>16</v>
      </c>
      <c r="F11675" t="s">
        <v>154</v>
      </c>
      <c r="G11675">
        <v>58</v>
      </c>
      <c r="H11675">
        <v>51.232223300000001</v>
      </c>
      <c r="I11675" t="s">
        <v>101</v>
      </c>
      <c r="J11675" t="s">
        <v>174</v>
      </c>
    </row>
    <row r="11676" spans="1:10">
      <c r="A11676" t="str">
        <f t="shared" si="182"/>
        <v>D45-D472015AllSexNon-Maori16</v>
      </c>
      <c r="B11676">
        <v>2015</v>
      </c>
      <c r="C11676" t="s">
        <v>118</v>
      </c>
      <c r="D11676" t="s">
        <v>120</v>
      </c>
      <c r="E11676">
        <v>16</v>
      </c>
      <c r="F11676" t="s">
        <v>154</v>
      </c>
      <c r="G11676">
        <v>34</v>
      </c>
      <c r="H11676">
        <v>30.03268263</v>
      </c>
      <c r="I11676" t="s">
        <v>140</v>
      </c>
      <c r="J11676" t="s">
        <v>181</v>
      </c>
    </row>
    <row r="11677" spans="1:10">
      <c r="A11677" t="str">
        <f t="shared" si="182"/>
        <v>C00-C142016AllSexNon-Maori16</v>
      </c>
      <c r="B11677">
        <v>2016</v>
      </c>
      <c r="C11677" t="s">
        <v>118</v>
      </c>
      <c r="D11677" t="s">
        <v>120</v>
      </c>
      <c r="E11677">
        <v>16</v>
      </c>
      <c r="F11677" t="s">
        <v>154</v>
      </c>
      <c r="G11677">
        <v>46</v>
      </c>
      <c r="H11677">
        <v>38.145783229999999</v>
      </c>
      <c r="I11677" t="s">
        <v>86</v>
      </c>
      <c r="J11677" t="s">
        <v>180</v>
      </c>
    </row>
    <row r="11678" spans="1:10">
      <c r="A11678" t="str">
        <f t="shared" si="182"/>
        <v>C152016AllSexNon-Maori16</v>
      </c>
      <c r="B11678">
        <v>2016</v>
      </c>
      <c r="C11678" t="s">
        <v>118</v>
      </c>
      <c r="D11678" t="s">
        <v>120</v>
      </c>
      <c r="E11678">
        <v>16</v>
      </c>
      <c r="F11678" t="s">
        <v>154</v>
      </c>
      <c r="G11678">
        <v>39</v>
      </c>
      <c r="H11678">
        <v>32.340990130000002</v>
      </c>
      <c r="I11678" t="s">
        <v>87</v>
      </c>
      <c r="J11678" t="s">
        <v>217</v>
      </c>
    </row>
    <row r="11679" spans="1:10">
      <c r="A11679" t="str">
        <f t="shared" si="182"/>
        <v>C162016AllSexNon-Maori16</v>
      </c>
      <c r="B11679">
        <v>2016</v>
      </c>
      <c r="C11679" t="s">
        <v>118</v>
      </c>
      <c r="D11679" t="s">
        <v>120</v>
      </c>
      <c r="E11679">
        <v>16</v>
      </c>
      <c r="F11679" t="s">
        <v>154</v>
      </c>
      <c r="G11679">
        <v>47</v>
      </c>
      <c r="H11679">
        <v>38.975039389999999</v>
      </c>
      <c r="I11679" t="s">
        <v>88</v>
      </c>
      <c r="J11679" t="s">
        <v>188</v>
      </c>
    </row>
    <row r="11680" spans="1:10">
      <c r="A11680" t="str">
        <f t="shared" si="182"/>
        <v>C172016AllSexNon-Maori16</v>
      </c>
      <c r="B11680">
        <v>2016</v>
      </c>
      <c r="C11680" t="s">
        <v>118</v>
      </c>
      <c r="D11680" t="s">
        <v>120</v>
      </c>
      <c r="E11680">
        <v>16</v>
      </c>
      <c r="F11680" t="s">
        <v>154</v>
      </c>
      <c r="G11680">
        <v>22</v>
      </c>
      <c r="H11680">
        <v>18.24363546</v>
      </c>
      <c r="I11680" t="s">
        <v>208</v>
      </c>
      <c r="J11680" t="s">
        <v>209</v>
      </c>
    </row>
    <row r="11681" spans="1:10">
      <c r="A11681" t="str">
        <f t="shared" si="182"/>
        <v>C18-C212016AllSexNon-Maori16</v>
      </c>
      <c r="B11681">
        <v>2016</v>
      </c>
      <c r="C11681" t="s">
        <v>118</v>
      </c>
      <c r="D11681" t="s">
        <v>120</v>
      </c>
      <c r="E11681">
        <v>16</v>
      </c>
      <c r="F11681" t="s">
        <v>154</v>
      </c>
      <c r="G11681">
        <v>526</v>
      </c>
      <c r="H11681">
        <v>436.18873869999999</v>
      </c>
      <c r="I11681" t="s">
        <v>89</v>
      </c>
      <c r="J11681" t="s">
        <v>182</v>
      </c>
    </row>
    <row r="11682" spans="1:10">
      <c r="A11682" t="str">
        <f t="shared" si="182"/>
        <v>C222016AllSexNon-Maori16</v>
      </c>
      <c r="B11682">
        <v>2016</v>
      </c>
      <c r="C11682" t="s">
        <v>118</v>
      </c>
      <c r="D11682" t="s">
        <v>120</v>
      </c>
      <c r="E11682">
        <v>16</v>
      </c>
      <c r="F11682" t="s">
        <v>154</v>
      </c>
      <c r="G11682">
        <v>31</v>
      </c>
      <c r="H11682">
        <v>25.70694087</v>
      </c>
      <c r="I11682" t="s">
        <v>90</v>
      </c>
      <c r="J11682" t="s">
        <v>159</v>
      </c>
    </row>
    <row r="11683" spans="1:10">
      <c r="A11683" t="str">
        <f t="shared" si="182"/>
        <v>C232016AllSexNon-Maori16</v>
      </c>
      <c r="B11683">
        <v>2016</v>
      </c>
      <c r="C11683" t="s">
        <v>118</v>
      </c>
      <c r="D11683" t="s">
        <v>120</v>
      </c>
      <c r="E11683">
        <v>16</v>
      </c>
      <c r="F11683" t="s">
        <v>154</v>
      </c>
      <c r="G11683">
        <v>7</v>
      </c>
      <c r="H11683">
        <v>5.8047931009999996</v>
      </c>
      <c r="I11683" t="s">
        <v>227</v>
      </c>
      <c r="J11683" t="s">
        <v>228</v>
      </c>
    </row>
    <row r="11684" spans="1:10">
      <c r="A11684" t="str">
        <f t="shared" si="182"/>
        <v>C242016AllSexNon-Maori16</v>
      </c>
      <c r="B11684">
        <v>2016</v>
      </c>
      <c r="C11684" t="s">
        <v>118</v>
      </c>
      <c r="D11684" t="s">
        <v>120</v>
      </c>
      <c r="E11684">
        <v>16</v>
      </c>
      <c r="F11684" t="s">
        <v>154</v>
      </c>
      <c r="G11684">
        <v>8</v>
      </c>
      <c r="H11684">
        <v>6.6340492580000001</v>
      </c>
      <c r="I11684" t="s">
        <v>220</v>
      </c>
      <c r="J11684" t="s">
        <v>221</v>
      </c>
    </row>
    <row r="11685" spans="1:10">
      <c r="A11685" t="str">
        <f t="shared" si="182"/>
        <v>C252016AllSexNon-Maori16</v>
      </c>
      <c r="B11685">
        <v>2016</v>
      </c>
      <c r="C11685" t="s">
        <v>118</v>
      </c>
      <c r="D11685" t="s">
        <v>120</v>
      </c>
      <c r="E11685">
        <v>16</v>
      </c>
      <c r="F11685" t="s">
        <v>154</v>
      </c>
      <c r="G11685">
        <v>86</v>
      </c>
      <c r="H11685">
        <v>71.316029520000001</v>
      </c>
      <c r="I11685" t="s">
        <v>91</v>
      </c>
      <c r="J11685" t="s">
        <v>197</v>
      </c>
    </row>
    <row r="11686" spans="1:10">
      <c r="A11686" t="str">
        <f t="shared" si="182"/>
        <v>C262016AllSexNon-Maori16</v>
      </c>
      <c r="B11686">
        <v>2016</v>
      </c>
      <c r="C11686" t="s">
        <v>118</v>
      </c>
      <c r="D11686" t="s">
        <v>120</v>
      </c>
      <c r="E11686">
        <v>16</v>
      </c>
      <c r="F11686" t="s">
        <v>154</v>
      </c>
      <c r="G11686">
        <v>13</v>
      </c>
      <c r="H11686">
        <v>10.780330040000001</v>
      </c>
      <c r="I11686" t="s">
        <v>198</v>
      </c>
      <c r="J11686" t="s">
        <v>199</v>
      </c>
    </row>
    <row r="11687" spans="1:10">
      <c r="A11687" t="str">
        <f t="shared" si="182"/>
        <v>C302016AllSexNon-Maori16</v>
      </c>
      <c r="B11687">
        <v>2016</v>
      </c>
      <c r="C11687" t="s">
        <v>118</v>
      </c>
      <c r="D11687" t="s">
        <v>120</v>
      </c>
      <c r="E11687">
        <v>16</v>
      </c>
      <c r="F11687" t="s">
        <v>154</v>
      </c>
      <c r="G11687">
        <v>4</v>
      </c>
      <c r="H11687">
        <v>3.3170246290000001</v>
      </c>
      <c r="I11687" t="s">
        <v>210</v>
      </c>
      <c r="J11687" t="s">
        <v>211</v>
      </c>
    </row>
    <row r="11688" spans="1:10">
      <c r="A11688" t="str">
        <f t="shared" si="182"/>
        <v>C322016AllSexNon-Maori16</v>
      </c>
      <c r="B11688">
        <v>2016</v>
      </c>
      <c r="C11688" t="s">
        <v>118</v>
      </c>
      <c r="D11688" t="s">
        <v>120</v>
      </c>
      <c r="E11688">
        <v>16</v>
      </c>
      <c r="F11688" t="s">
        <v>154</v>
      </c>
      <c r="G11688">
        <v>14</v>
      </c>
      <c r="H11688">
        <v>11.609586200000001</v>
      </c>
      <c r="I11688" t="s">
        <v>189</v>
      </c>
      <c r="J11688" t="s">
        <v>190</v>
      </c>
    </row>
    <row r="11689" spans="1:10">
      <c r="A11689" t="str">
        <f t="shared" si="182"/>
        <v>C33-C342016AllSexNon-Maori16</v>
      </c>
      <c r="B11689">
        <v>2016</v>
      </c>
      <c r="C11689" t="s">
        <v>118</v>
      </c>
      <c r="D11689" t="s">
        <v>120</v>
      </c>
      <c r="E11689">
        <v>16</v>
      </c>
      <c r="F11689" t="s">
        <v>154</v>
      </c>
      <c r="G11689">
        <v>322</v>
      </c>
      <c r="H11689">
        <v>267.02048259999998</v>
      </c>
      <c r="I11689" t="s">
        <v>92</v>
      </c>
      <c r="J11689" t="s">
        <v>175</v>
      </c>
    </row>
    <row r="11690" spans="1:10">
      <c r="A11690" t="str">
        <f t="shared" si="182"/>
        <v>C372016AllSexNon-Maori16</v>
      </c>
      <c r="B11690">
        <v>2016</v>
      </c>
      <c r="C11690" t="s">
        <v>118</v>
      </c>
      <c r="D11690" t="s">
        <v>120</v>
      </c>
      <c r="E11690">
        <v>16</v>
      </c>
      <c r="F11690" t="s">
        <v>154</v>
      </c>
      <c r="G11690">
        <v>2</v>
      </c>
      <c r="H11690">
        <v>1.658512314</v>
      </c>
      <c r="I11690" t="s">
        <v>212</v>
      </c>
      <c r="J11690" t="s">
        <v>213</v>
      </c>
    </row>
    <row r="11691" spans="1:10">
      <c r="A11691" t="str">
        <f t="shared" si="182"/>
        <v>C40-C412016AllSexNon-Maori16</v>
      </c>
      <c r="B11691">
        <v>2016</v>
      </c>
      <c r="C11691" t="s">
        <v>118</v>
      </c>
      <c r="D11691" t="s">
        <v>120</v>
      </c>
      <c r="E11691">
        <v>16</v>
      </c>
      <c r="F11691" t="s">
        <v>154</v>
      </c>
      <c r="G11691">
        <v>1</v>
      </c>
      <c r="H11691">
        <v>0.82925615699999999</v>
      </c>
      <c r="I11691" t="s">
        <v>160</v>
      </c>
      <c r="J11691" t="s">
        <v>161</v>
      </c>
    </row>
    <row r="11692" spans="1:10">
      <c r="A11692" t="str">
        <f t="shared" si="182"/>
        <v>C432016AllSexNon-Maori16</v>
      </c>
      <c r="B11692">
        <v>2016</v>
      </c>
      <c r="C11692" t="s">
        <v>118</v>
      </c>
      <c r="D11692" t="s">
        <v>120</v>
      </c>
      <c r="E11692">
        <v>16</v>
      </c>
      <c r="F11692" t="s">
        <v>154</v>
      </c>
      <c r="G11692">
        <v>289</v>
      </c>
      <c r="H11692">
        <v>239.65502939999999</v>
      </c>
      <c r="I11692" t="s">
        <v>93</v>
      </c>
      <c r="J11692" t="s">
        <v>186</v>
      </c>
    </row>
    <row r="11693" spans="1:10">
      <c r="A11693" t="str">
        <f t="shared" si="182"/>
        <v>C442016AllSexNon-Maori16</v>
      </c>
      <c r="B11693">
        <v>2016</v>
      </c>
      <c r="C11693" t="s">
        <v>118</v>
      </c>
      <c r="D11693" t="s">
        <v>120</v>
      </c>
      <c r="E11693">
        <v>16</v>
      </c>
      <c r="F11693" t="s">
        <v>154</v>
      </c>
      <c r="G11693">
        <v>25</v>
      </c>
      <c r="H11693">
        <v>20.731403929999999</v>
      </c>
      <c r="I11693" t="s">
        <v>176</v>
      </c>
      <c r="J11693" t="s">
        <v>177</v>
      </c>
    </row>
    <row r="11694" spans="1:10">
      <c r="A11694" t="str">
        <f t="shared" si="182"/>
        <v>C452016AllSexNon-Maori16</v>
      </c>
      <c r="B11694">
        <v>2016</v>
      </c>
      <c r="C11694" t="s">
        <v>118</v>
      </c>
      <c r="D11694" t="s">
        <v>120</v>
      </c>
      <c r="E11694">
        <v>16</v>
      </c>
      <c r="F11694" t="s">
        <v>154</v>
      </c>
      <c r="G11694">
        <v>21</v>
      </c>
      <c r="H11694">
        <v>17.4143793</v>
      </c>
      <c r="I11694" t="s">
        <v>218</v>
      </c>
      <c r="J11694" t="s">
        <v>219</v>
      </c>
    </row>
    <row r="11695" spans="1:10">
      <c r="A11695" t="str">
        <f t="shared" si="182"/>
        <v>C482016AllSexNon-Maori16</v>
      </c>
      <c r="B11695">
        <v>2016</v>
      </c>
      <c r="C11695" t="s">
        <v>118</v>
      </c>
      <c r="D11695" t="s">
        <v>120</v>
      </c>
      <c r="E11695">
        <v>16</v>
      </c>
      <c r="F11695" t="s">
        <v>154</v>
      </c>
      <c r="G11695">
        <v>2</v>
      </c>
      <c r="H11695">
        <v>1.658512314</v>
      </c>
      <c r="I11695" t="s">
        <v>200</v>
      </c>
      <c r="J11695" t="s">
        <v>201</v>
      </c>
    </row>
    <row r="11696" spans="1:10">
      <c r="A11696" t="str">
        <f t="shared" si="182"/>
        <v>C492016AllSexNon-Maori16</v>
      </c>
      <c r="B11696">
        <v>2016</v>
      </c>
      <c r="C11696" t="s">
        <v>118</v>
      </c>
      <c r="D11696" t="s">
        <v>120</v>
      </c>
      <c r="E11696">
        <v>16</v>
      </c>
      <c r="F11696" t="s">
        <v>154</v>
      </c>
      <c r="G11696">
        <v>8</v>
      </c>
      <c r="H11696">
        <v>6.6340492580000001</v>
      </c>
      <c r="I11696" t="s">
        <v>162</v>
      </c>
      <c r="J11696" t="s">
        <v>163</v>
      </c>
    </row>
    <row r="11697" spans="1:10">
      <c r="A11697" t="str">
        <f t="shared" si="182"/>
        <v>C502016AllSexNon-Maori16</v>
      </c>
      <c r="B11697">
        <v>2016</v>
      </c>
      <c r="C11697" t="s">
        <v>118</v>
      </c>
      <c r="D11697" t="s">
        <v>120</v>
      </c>
      <c r="E11697">
        <v>16</v>
      </c>
      <c r="F11697" t="s">
        <v>154</v>
      </c>
      <c r="G11697">
        <v>227</v>
      </c>
      <c r="H11697">
        <v>188.2411477</v>
      </c>
      <c r="I11697" t="s">
        <v>102</v>
      </c>
      <c r="J11697" t="s">
        <v>214</v>
      </c>
    </row>
    <row r="11698" spans="1:10">
      <c r="A11698" t="str">
        <f t="shared" si="182"/>
        <v>C512016AllSexNon-Maori16</v>
      </c>
      <c r="B11698">
        <v>2016</v>
      </c>
      <c r="C11698" t="s">
        <v>118</v>
      </c>
      <c r="D11698" t="s">
        <v>120</v>
      </c>
      <c r="E11698">
        <v>16</v>
      </c>
      <c r="F11698" t="s">
        <v>154</v>
      </c>
      <c r="G11698">
        <v>8</v>
      </c>
      <c r="H11698">
        <v>6.6340492580000001</v>
      </c>
      <c r="I11698" t="s">
        <v>106</v>
      </c>
      <c r="J11698" t="s">
        <v>238</v>
      </c>
    </row>
    <row r="11699" spans="1:10">
      <c r="A11699" t="str">
        <f t="shared" si="182"/>
        <v>C522016AllSexNon-Maori16</v>
      </c>
      <c r="B11699">
        <v>2016</v>
      </c>
      <c r="C11699" t="s">
        <v>118</v>
      </c>
      <c r="D11699" t="s">
        <v>120</v>
      </c>
      <c r="E11699">
        <v>16</v>
      </c>
      <c r="F11699" t="s">
        <v>154</v>
      </c>
      <c r="G11699">
        <v>1</v>
      </c>
      <c r="H11699">
        <v>0.82925615699999999</v>
      </c>
      <c r="I11699" t="s">
        <v>239</v>
      </c>
      <c r="J11699" t="s">
        <v>240</v>
      </c>
    </row>
    <row r="11700" spans="1:10">
      <c r="A11700" t="str">
        <f t="shared" si="182"/>
        <v>C532016AllSexNon-Maori16</v>
      </c>
      <c r="B11700">
        <v>2016</v>
      </c>
      <c r="C11700" t="s">
        <v>118</v>
      </c>
      <c r="D11700" t="s">
        <v>120</v>
      </c>
      <c r="E11700">
        <v>16</v>
      </c>
      <c r="F11700" t="s">
        <v>154</v>
      </c>
      <c r="G11700">
        <v>1</v>
      </c>
      <c r="H11700">
        <v>0.82925615699999999</v>
      </c>
      <c r="I11700" t="s">
        <v>103</v>
      </c>
      <c r="J11700" t="s">
        <v>235</v>
      </c>
    </row>
    <row r="11701" spans="1:10">
      <c r="A11701" t="str">
        <f t="shared" si="182"/>
        <v>C54-C552016AllSexNon-Maori16</v>
      </c>
      <c r="B11701">
        <v>2016</v>
      </c>
      <c r="C11701" t="s">
        <v>118</v>
      </c>
      <c r="D11701" t="s">
        <v>120</v>
      </c>
      <c r="E11701">
        <v>16</v>
      </c>
      <c r="F11701" t="s">
        <v>154</v>
      </c>
      <c r="G11701">
        <v>52</v>
      </c>
      <c r="H11701">
        <v>43.121320179999998</v>
      </c>
      <c r="I11701" t="s">
        <v>104</v>
      </c>
      <c r="J11701" t="s">
        <v>234</v>
      </c>
    </row>
    <row r="11702" spans="1:10">
      <c r="A11702" t="str">
        <f t="shared" si="182"/>
        <v>C56-C572016AllSexNon-Maori16</v>
      </c>
      <c r="B11702">
        <v>2016</v>
      </c>
      <c r="C11702" t="s">
        <v>118</v>
      </c>
      <c r="D11702" t="s">
        <v>120</v>
      </c>
      <c r="E11702">
        <v>16</v>
      </c>
      <c r="F11702" t="s">
        <v>154</v>
      </c>
      <c r="G11702">
        <v>33</v>
      </c>
      <c r="H11702">
        <v>27.36545319</v>
      </c>
      <c r="I11702" t="s">
        <v>105</v>
      </c>
      <c r="J11702" t="s">
        <v>233</v>
      </c>
    </row>
    <row r="11703" spans="1:10">
      <c r="A11703" t="str">
        <f t="shared" si="182"/>
        <v>C602016AllSexNon-Maori16</v>
      </c>
      <c r="B11703">
        <v>2016</v>
      </c>
      <c r="C11703" t="s">
        <v>118</v>
      </c>
      <c r="D11703" t="s">
        <v>120</v>
      </c>
      <c r="E11703">
        <v>16</v>
      </c>
      <c r="F11703" t="s">
        <v>154</v>
      </c>
      <c r="G11703">
        <v>2</v>
      </c>
      <c r="H11703">
        <v>1.658512314</v>
      </c>
      <c r="I11703" t="s">
        <v>222</v>
      </c>
      <c r="J11703" t="s">
        <v>223</v>
      </c>
    </row>
    <row r="11704" spans="1:10">
      <c r="A11704" t="str">
        <f t="shared" si="182"/>
        <v>C612016AllSexNon-Maori16</v>
      </c>
      <c r="B11704">
        <v>2016</v>
      </c>
      <c r="C11704" t="s">
        <v>118</v>
      </c>
      <c r="D11704" t="s">
        <v>120</v>
      </c>
      <c r="E11704">
        <v>16</v>
      </c>
      <c r="F11704" t="s">
        <v>154</v>
      </c>
      <c r="G11704">
        <v>348</v>
      </c>
      <c r="H11704">
        <v>288.58114269999999</v>
      </c>
      <c r="I11704" t="s">
        <v>107</v>
      </c>
      <c r="J11704" t="s">
        <v>202</v>
      </c>
    </row>
    <row r="11705" spans="1:10">
      <c r="A11705" t="str">
        <f t="shared" si="182"/>
        <v>C622016AllSexNon-Maori16</v>
      </c>
      <c r="B11705">
        <v>2016</v>
      </c>
      <c r="C11705" t="s">
        <v>118</v>
      </c>
      <c r="D11705" t="s">
        <v>120</v>
      </c>
      <c r="E11705">
        <v>16</v>
      </c>
      <c r="F11705" t="s">
        <v>154</v>
      </c>
      <c r="G11705">
        <v>2</v>
      </c>
      <c r="H11705">
        <v>1.658512314</v>
      </c>
      <c r="I11705" t="s">
        <v>108</v>
      </c>
      <c r="J11705" t="s">
        <v>187</v>
      </c>
    </row>
    <row r="11706" spans="1:10">
      <c r="A11706" t="str">
        <f t="shared" si="182"/>
        <v>C64-C66, C682016AllSexNon-Maori16</v>
      </c>
      <c r="B11706">
        <v>2016</v>
      </c>
      <c r="C11706" t="s">
        <v>118</v>
      </c>
      <c r="D11706" t="s">
        <v>120</v>
      </c>
      <c r="E11706">
        <v>16</v>
      </c>
      <c r="F11706" t="s">
        <v>154</v>
      </c>
      <c r="G11706">
        <v>69</v>
      </c>
      <c r="H11706">
        <v>57.218674849999999</v>
      </c>
      <c r="I11706" t="s">
        <v>94</v>
      </c>
      <c r="J11706" t="s">
        <v>164</v>
      </c>
    </row>
    <row r="11707" spans="1:10">
      <c r="A11707" t="str">
        <f t="shared" si="182"/>
        <v>C672016AllSexNon-Maori16</v>
      </c>
      <c r="B11707">
        <v>2016</v>
      </c>
      <c r="C11707" t="s">
        <v>118</v>
      </c>
      <c r="D11707" t="s">
        <v>120</v>
      </c>
      <c r="E11707">
        <v>16</v>
      </c>
      <c r="F11707" t="s">
        <v>154</v>
      </c>
      <c r="G11707">
        <v>70</v>
      </c>
      <c r="H11707">
        <v>58.047931009999999</v>
      </c>
      <c r="I11707" t="s">
        <v>95</v>
      </c>
      <c r="J11707" t="s">
        <v>226</v>
      </c>
    </row>
    <row r="11708" spans="1:10">
      <c r="A11708" t="str">
        <f t="shared" si="182"/>
        <v>C692016AllSexNon-Maori16</v>
      </c>
      <c r="B11708">
        <v>2016</v>
      </c>
      <c r="C11708" t="s">
        <v>118</v>
      </c>
      <c r="D11708" t="s">
        <v>120</v>
      </c>
      <c r="E11708">
        <v>16</v>
      </c>
      <c r="F11708" t="s">
        <v>154</v>
      </c>
      <c r="G11708">
        <v>5</v>
      </c>
      <c r="H11708">
        <v>4.1462807860000002</v>
      </c>
      <c r="I11708" t="s">
        <v>165</v>
      </c>
      <c r="J11708" t="s">
        <v>166</v>
      </c>
    </row>
    <row r="11709" spans="1:10">
      <c r="A11709" t="str">
        <f t="shared" si="182"/>
        <v>C712016AllSexNon-Maori16</v>
      </c>
      <c r="B11709">
        <v>2016</v>
      </c>
      <c r="C11709" t="s">
        <v>118</v>
      </c>
      <c r="D11709" t="s">
        <v>120</v>
      </c>
      <c r="E11709">
        <v>16</v>
      </c>
      <c r="F11709" t="s">
        <v>154</v>
      </c>
      <c r="G11709">
        <v>25</v>
      </c>
      <c r="H11709">
        <v>20.731403929999999</v>
      </c>
      <c r="I11709" t="s">
        <v>96</v>
      </c>
      <c r="J11709" t="s">
        <v>167</v>
      </c>
    </row>
    <row r="11710" spans="1:10">
      <c r="A11710" t="str">
        <f t="shared" si="182"/>
        <v>C732016AllSexNon-Maori16</v>
      </c>
      <c r="B11710">
        <v>2016</v>
      </c>
      <c r="C11710" t="s">
        <v>118</v>
      </c>
      <c r="D11710" t="s">
        <v>120</v>
      </c>
      <c r="E11710">
        <v>16</v>
      </c>
      <c r="F11710" t="s">
        <v>154</v>
      </c>
      <c r="G11710">
        <v>19</v>
      </c>
      <c r="H11710">
        <v>15.755866989999999</v>
      </c>
      <c r="I11710" t="s">
        <v>97</v>
      </c>
      <c r="J11710" t="s">
        <v>183</v>
      </c>
    </row>
    <row r="11711" spans="1:10">
      <c r="A11711" t="str">
        <f t="shared" si="182"/>
        <v>C752016AllSexNon-Maori16</v>
      </c>
      <c r="B11711">
        <v>2016</v>
      </c>
      <c r="C11711" t="s">
        <v>118</v>
      </c>
      <c r="D11711" t="s">
        <v>120</v>
      </c>
      <c r="E11711">
        <v>16</v>
      </c>
      <c r="F11711" t="s">
        <v>154</v>
      </c>
      <c r="G11711">
        <v>1</v>
      </c>
      <c r="H11711">
        <v>0.82925615699999999</v>
      </c>
      <c r="I11711" t="s">
        <v>184</v>
      </c>
      <c r="J11711" t="s">
        <v>185</v>
      </c>
    </row>
    <row r="11712" spans="1:10">
      <c r="A11712" t="str">
        <f t="shared" si="182"/>
        <v>C762016AllSexNon-Maori16</v>
      </c>
      <c r="B11712">
        <v>2016</v>
      </c>
      <c r="C11712" t="s">
        <v>118</v>
      </c>
      <c r="D11712" t="s">
        <v>120</v>
      </c>
      <c r="E11712">
        <v>16</v>
      </c>
      <c r="F11712" t="s">
        <v>154</v>
      </c>
      <c r="G11712">
        <v>2</v>
      </c>
      <c r="H11712">
        <v>1.658512314</v>
      </c>
      <c r="I11712" t="s">
        <v>231</v>
      </c>
      <c r="J11712" t="s">
        <v>232</v>
      </c>
    </row>
    <row r="11713" spans="1:10">
      <c r="A11713" t="str">
        <f t="shared" si="182"/>
        <v>C77-C792016AllSexNon-Maori16</v>
      </c>
      <c r="B11713">
        <v>2016</v>
      </c>
      <c r="C11713" t="s">
        <v>118</v>
      </c>
      <c r="D11713" t="s">
        <v>120</v>
      </c>
      <c r="E11713">
        <v>16</v>
      </c>
      <c r="F11713" t="s">
        <v>154</v>
      </c>
      <c r="G11713">
        <v>61</v>
      </c>
      <c r="H11713">
        <v>50.584625590000002</v>
      </c>
      <c r="I11713" t="s">
        <v>215</v>
      </c>
      <c r="J11713" t="s">
        <v>216</v>
      </c>
    </row>
    <row r="11714" spans="1:10">
      <c r="A11714" t="str">
        <f t="shared" si="182"/>
        <v>C802016AllSexNon-Maori16</v>
      </c>
      <c r="B11714">
        <v>2016</v>
      </c>
      <c r="C11714" t="s">
        <v>118</v>
      </c>
      <c r="D11714" t="s">
        <v>120</v>
      </c>
      <c r="E11714">
        <v>16</v>
      </c>
      <c r="F11714" t="s">
        <v>154</v>
      </c>
      <c r="G11714">
        <v>5</v>
      </c>
      <c r="H11714">
        <v>4.1462807860000002</v>
      </c>
      <c r="I11714" t="s">
        <v>229</v>
      </c>
      <c r="J11714" t="s">
        <v>230</v>
      </c>
    </row>
    <row r="11715" spans="1:10">
      <c r="A11715" t="str">
        <f t="shared" ref="A11715:A11778" si="183">I11715&amp;B11715&amp;C11715&amp;D11715&amp;E11715</f>
        <v>C812016AllSexNon-Maori16</v>
      </c>
      <c r="B11715">
        <v>2016</v>
      </c>
      <c r="C11715" t="s">
        <v>118</v>
      </c>
      <c r="D11715" t="s">
        <v>120</v>
      </c>
      <c r="E11715">
        <v>16</v>
      </c>
      <c r="F11715" t="s">
        <v>154</v>
      </c>
      <c r="G11715">
        <v>4</v>
      </c>
      <c r="H11715">
        <v>3.3170246290000001</v>
      </c>
      <c r="I11715" t="s">
        <v>98</v>
      </c>
      <c r="J11715" t="s">
        <v>172</v>
      </c>
    </row>
    <row r="11716" spans="1:10">
      <c r="A11716" t="str">
        <f t="shared" si="183"/>
        <v>C82-C86, C962016AllSexNon-Maori16</v>
      </c>
      <c r="B11716">
        <v>2016</v>
      </c>
      <c r="C11716" t="s">
        <v>118</v>
      </c>
      <c r="D11716" t="s">
        <v>120</v>
      </c>
      <c r="E11716">
        <v>16</v>
      </c>
      <c r="F11716" t="s">
        <v>154</v>
      </c>
      <c r="G11716">
        <v>116</v>
      </c>
      <c r="H11716">
        <v>96.193714240000006</v>
      </c>
      <c r="I11716" t="s">
        <v>99</v>
      </c>
      <c r="J11716" t="s">
        <v>173</v>
      </c>
    </row>
    <row r="11717" spans="1:10">
      <c r="A11717" t="str">
        <f t="shared" si="183"/>
        <v>C882016AllSexNon-Maori16</v>
      </c>
      <c r="B11717">
        <v>2016</v>
      </c>
      <c r="C11717" t="s">
        <v>118</v>
      </c>
      <c r="D11717" t="s">
        <v>120</v>
      </c>
      <c r="E11717">
        <v>16</v>
      </c>
      <c r="F11717" t="s">
        <v>154</v>
      </c>
      <c r="G11717">
        <v>11</v>
      </c>
      <c r="H11717">
        <v>9.121817729</v>
      </c>
      <c r="I11717" t="s">
        <v>195</v>
      </c>
      <c r="J11717" t="s">
        <v>196</v>
      </c>
    </row>
    <row r="11718" spans="1:10">
      <c r="A11718" t="str">
        <f t="shared" si="183"/>
        <v>C902016AllSexNon-Maori16</v>
      </c>
      <c r="B11718">
        <v>2016</v>
      </c>
      <c r="C11718" t="s">
        <v>118</v>
      </c>
      <c r="D11718" t="s">
        <v>120</v>
      </c>
      <c r="E11718">
        <v>16</v>
      </c>
      <c r="F11718" t="s">
        <v>154</v>
      </c>
      <c r="G11718">
        <v>57</v>
      </c>
      <c r="H11718">
        <v>47.267600960000003</v>
      </c>
      <c r="I11718" t="s">
        <v>100</v>
      </c>
      <c r="J11718" t="s">
        <v>205</v>
      </c>
    </row>
    <row r="11719" spans="1:10">
      <c r="A11719" t="str">
        <f t="shared" si="183"/>
        <v>C91-C952016AllSexNon-Maori16</v>
      </c>
      <c r="B11719">
        <v>2016</v>
      </c>
      <c r="C11719" t="s">
        <v>118</v>
      </c>
      <c r="D11719" t="s">
        <v>120</v>
      </c>
      <c r="E11719">
        <v>16</v>
      </c>
      <c r="F11719" t="s">
        <v>154</v>
      </c>
      <c r="G11719">
        <v>78</v>
      </c>
      <c r="H11719">
        <v>64.681980260000003</v>
      </c>
      <c r="I11719" t="s">
        <v>101</v>
      </c>
      <c r="J11719" t="s">
        <v>174</v>
      </c>
    </row>
    <row r="11720" spans="1:10">
      <c r="A11720" t="str">
        <f t="shared" si="183"/>
        <v>D45-D472016AllSexNon-Maori16</v>
      </c>
      <c r="B11720">
        <v>2016</v>
      </c>
      <c r="C11720" t="s">
        <v>118</v>
      </c>
      <c r="D11720" t="s">
        <v>120</v>
      </c>
      <c r="E11720">
        <v>16</v>
      </c>
      <c r="F11720" t="s">
        <v>154</v>
      </c>
      <c r="G11720">
        <v>43</v>
      </c>
      <c r="H11720">
        <v>35.65801476</v>
      </c>
      <c r="I11720" t="s">
        <v>140</v>
      </c>
      <c r="J11720" t="s">
        <v>181</v>
      </c>
    </row>
    <row r="11721" spans="1:10">
      <c r="A11721" t="str">
        <f t="shared" si="183"/>
        <v>C00-C142017AllSexNon-Maori16</v>
      </c>
      <c r="B11721">
        <v>2017</v>
      </c>
      <c r="C11721" t="s">
        <v>118</v>
      </c>
      <c r="D11721" t="s">
        <v>120</v>
      </c>
      <c r="E11721">
        <v>16</v>
      </c>
      <c r="F11721" t="s">
        <v>154</v>
      </c>
      <c r="G11721">
        <v>42</v>
      </c>
      <c r="H11721">
        <v>33.011082289999997</v>
      </c>
      <c r="I11721" t="s">
        <v>86</v>
      </c>
      <c r="J11721" t="s">
        <v>180</v>
      </c>
    </row>
    <row r="11722" spans="1:10">
      <c r="A11722" t="str">
        <f t="shared" si="183"/>
        <v>C152017AllSexNon-Maori16</v>
      </c>
      <c r="B11722">
        <v>2017</v>
      </c>
      <c r="C11722" t="s">
        <v>118</v>
      </c>
      <c r="D11722" t="s">
        <v>120</v>
      </c>
      <c r="E11722">
        <v>16</v>
      </c>
      <c r="F11722" t="s">
        <v>154</v>
      </c>
      <c r="G11722">
        <v>44</v>
      </c>
      <c r="H11722">
        <v>34.583038590000001</v>
      </c>
      <c r="I11722" t="s">
        <v>87</v>
      </c>
      <c r="J11722" t="s">
        <v>217</v>
      </c>
    </row>
    <row r="11723" spans="1:10">
      <c r="A11723" t="str">
        <f t="shared" si="183"/>
        <v>C162017AllSexNon-Maori16</v>
      </c>
      <c r="B11723">
        <v>2017</v>
      </c>
      <c r="C11723" t="s">
        <v>118</v>
      </c>
      <c r="D11723" t="s">
        <v>120</v>
      </c>
      <c r="E11723">
        <v>16</v>
      </c>
      <c r="F11723" t="s">
        <v>154</v>
      </c>
      <c r="G11723">
        <v>39</v>
      </c>
      <c r="H11723">
        <v>30.653147839999999</v>
      </c>
      <c r="I11723" t="s">
        <v>88</v>
      </c>
      <c r="J11723" t="s">
        <v>188</v>
      </c>
    </row>
    <row r="11724" spans="1:10">
      <c r="A11724" t="str">
        <f t="shared" si="183"/>
        <v>C172017AllSexNon-Maori16</v>
      </c>
      <c r="B11724">
        <v>2017</v>
      </c>
      <c r="C11724" t="s">
        <v>118</v>
      </c>
      <c r="D11724" t="s">
        <v>120</v>
      </c>
      <c r="E11724">
        <v>16</v>
      </c>
      <c r="F11724" t="s">
        <v>154</v>
      </c>
      <c r="G11724">
        <v>11</v>
      </c>
      <c r="H11724">
        <v>8.6457596480000003</v>
      </c>
      <c r="I11724" t="s">
        <v>208</v>
      </c>
      <c r="J11724" t="s">
        <v>209</v>
      </c>
    </row>
    <row r="11725" spans="1:10">
      <c r="A11725" t="str">
        <f t="shared" si="183"/>
        <v>C18-C212017AllSexNon-Maori16</v>
      </c>
      <c r="B11725">
        <v>2017</v>
      </c>
      <c r="C11725" t="s">
        <v>118</v>
      </c>
      <c r="D11725" t="s">
        <v>120</v>
      </c>
      <c r="E11725">
        <v>16</v>
      </c>
      <c r="F11725" t="s">
        <v>154</v>
      </c>
      <c r="G11725">
        <v>467</v>
      </c>
      <c r="H11725">
        <v>367.05179600000002</v>
      </c>
      <c r="I11725" t="s">
        <v>89</v>
      </c>
      <c r="J11725" t="s">
        <v>182</v>
      </c>
    </row>
    <row r="11726" spans="1:10">
      <c r="A11726" t="str">
        <f t="shared" si="183"/>
        <v>C222017AllSexNon-Maori16</v>
      </c>
      <c r="B11726">
        <v>2017</v>
      </c>
      <c r="C11726" t="s">
        <v>118</v>
      </c>
      <c r="D11726" t="s">
        <v>120</v>
      </c>
      <c r="E11726">
        <v>16</v>
      </c>
      <c r="F11726" t="s">
        <v>154</v>
      </c>
      <c r="G11726">
        <v>33</v>
      </c>
      <c r="H11726">
        <v>25.937278939999999</v>
      </c>
      <c r="I11726" t="s">
        <v>90</v>
      </c>
      <c r="J11726" t="s">
        <v>159</v>
      </c>
    </row>
    <row r="11727" spans="1:10">
      <c r="A11727" t="str">
        <f t="shared" si="183"/>
        <v>C232017AllSexNon-Maori16</v>
      </c>
      <c r="B11727">
        <v>2017</v>
      </c>
      <c r="C11727" t="s">
        <v>118</v>
      </c>
      <c r="D11727" t="s">
        <v>120</v>
      </c>
      <c r="E11727">
        <v>16</v>
      </c>
      <c r="F11727" t="s">
        <v>154</v>
      </c>
      <c r="G11727">
        <v>10</v>
      </c>
      <c r="H11727">
        <v>7.8597814980000003</v>
      </c>
      <c r="I11727" t="s">
        <v>227</v>
      </c>
      <c r="J11727" t="s">
        <v>228</v>
      </c>
    </row>
    <row r="11728" spans="1:10">
      <c r="A11728" t="str">
        <f t="shared" si="183"/>
        <v>C242017AllSexNon-Maori16</v>
      </c>
      <c r="B11728">
        <v>2017</v>
      </c>
      <c r="C11728" t="s">
        <v>118</v>
      </c>
      <c r="D11728" t="s">
        <v>120</v>
      </c>
      <c r="E11728">
        <v>16</v>
      </c>
      <c r="F11728" t="s">
        <v>154</v>
      </c>
      <c r="G11728">
        <v>11</v>
      </c>
      <c r="H11728">
        <v>8.6457596480000003</v>
      </c>
      <c r="I11728" t="s">
        <v>220</v>
      </c>
      <c r="J11728" t="s">
        <v>221</v>
      </c>
    </row>
    <row r="11729" spans="1:10">
      <c r="A11729" t="str">
        <f t="shared" si="183"/>
        <v>C252017AllSexNon-Maori16</v>
      </c>
      <c r="B11729">
        <v>2017</v>
      </c>
      <c r="C11729" t="s">
        <v>118</v>
      </c>
      <c r="D11729" t="s">
        <v>120</v>
      </c>
      <c r="E11729">
        <v>16</v>
      </c>
      <c r="F11729" t="s">
        <v>154</v>
      </c>
      <c r="G11729">
        <v>92</v>
      </c>
      <c r="H11729">
        <v>72.309989779999995</v>
      </c>
      <c r="I11729" t="s">
        <v>91</v>
      </c>
      <c r="J11729" t="s">
        <v>197</v>
      </c>
    </row>
    <row r="11730" spans="1:10">
      <c r="A11730" t="str">
        <f t="shared" si="183"/>
        <v>C262017AllSexNon-Maori16</v>
      </c>
      <c r="B11730">
        <v>2017</v>
      </c>
      <c r="C11730" t="s">
        <v>118</v>
      </c>
      <c r="D11730" t="s">
        <v>120</v>
      </c>
      <c r="E11730">
        <v>16</v>
      </c>
      <c r="F11730" t="s">
        <v>154</v>
      </c>
      <c r="G11730">
        <v>15</v>
      </c>
      <c r="H11730">
        <v>11.789672250000001</v>
      </c>
      <c r="I11730" t="s">
        <v>198</v>
      </c>
      <c r="J11730" t="s">
        <v>199</v>
      </c>
    </row>
    <row r="11731" spans="1:10">
      <c r="A11731" t="str">
        <f t="shared" si="183"/>
        <v>C302017AllSexNon-Maori16</v>
      </c>
      <c r="B11731">
        <v>2017</v>
      </c>
      <c r="C11731" t="s">
        <v>118</v>
      </c>
      <c r="D11731" t="s">
        <v>120</v>
      </c>
      <c r="E11731">
        <v>16</v>
      </c>
      <c r="F11731" t="s">
        <v>154</v>
      </c>
      <c r="G11731">
        <v>5</v>
      </c>
      <c r="H11731">
        <v>3.9298907490000001</v>
      </c>
      <c r="I11731" t="s">
        <v>210</v>
      </c>
      <c r="J11731" t="s">
        <v>211</v>
      </c>
    </row>
    <row r="11732" spans="1:10">
      <c r="A11732" t="str">
        <f t="shared" si="183"/>
        <v>C312017AllSexNon-Maori16</v>
      </c>
      <c r="B11732">
        <v>2017</v>
      </c>
      <c r="C11732" t="s">
        <v>118</v>
      </c>
      <c r="D11732" t="s">
        <v>120</v>
      </c>
      <c r="E11732">
        <v>16</v>
      </c>
      <c r="F11732" t="s">
        <v>154</v>
      </c>
      <c r="G11732">
        <v>1</v>
      </c>
      <c r="H11732">
        <v>0.78597815000000004</v>
      </c>
      <c r="I11732" t="s">
        <v>206</v>
      </c>
      <c r="J11732" t="s">
        <v>207</v>
      </c>
    </row>
    <row r="11733" spans="1:10">
      <c r="A11733" t="str">
        <f t="shared" si="183"/>
        <v>C322017AllSexNon-Maori16</v>
      </c>
      <c r="B11733">
        <v>2017</v>
      </c>
      <c r="C11733" t="s">
        <v>118</v>
      </c>
      <c r="D11733" t="s">
        <v>120</v>
      </c>
      <c r="E11733">
        <v>16</v>
      </c>
      <c r="F11733" t="s">
        <v>154</v>
      </c>
      <c r="G11733">
        <v>7</v>
      </c>
      <c r="H11733">
        <v>5.5018470490000002</v>
      </c>
      <c r="I11733" t="s">
        <v>189</v>
      </c>
      <c r="J11733" t="s">
        <v>190</v>
      </c>
    </row>
    <row r="11734" spans="1:10">
      <c r="A11734" t="str">
        <f t="shared" si="183"/>
        <v>C33-C342017AllSexNon-Maori16</v>
      </c>
      <c r="B11734">
        <v>2017</v>
      </c>
      <c r="C11734" t="s">
        <v>118</v>
      </c>
      <c r="D11734" t="s">
        <v>120</v>
      </c>
      <c r="E11734">
        <v>16</v>
      </c>
      <c r="F11734" t="s">
        <v>154</v>
      </c>
      <c r="G11734">
        <v>299</v>
      </c>
      <c r="H11734">
        <v>235.0074668</v>
      </c>
      <c r="I11734" t="s">
        <v>92</v>
      </c>
      <c r="J11734" t="s">
        <v>175</v>
      </c>
    </row>
    <row r="11735" spans="1:10">
      <c r="A11735" t="str">
        <f t="shared" si="183"/>
        <v>C372017AllSexNon-Maori16</v>
      </c>
      <c r="B11735">
        <v>2017</v>
      </c>
      <c r="C11735" t="s">
        <v>118</v>
      </c>
      <c r="D11735" t="s">
        <v>120</v>
      </c>
      <c r="E11735">
        <v>16</v>
      </c>
      <c r="F11735" t="s">
        <v>154</v>
      </c>
      <c r="G11735">
        <v>2</v>
      </c>
      <c r="H11735">
        <v>1.5719563000000001</v>
      </c>
      <c r="I11735" t="s">
        <v>212</v>
      </c>
      <c r="J11735" t="s">
        <v>213</v>
      </c>
    </row>
    <row r="11736" spans="1:10">
      <c r="A11736" t="str">
        <f t="shared" si="183"/>
        <v>C382017AllSexNon-Maori16</v>
      </c>
      <c r="B11736">
        <v>2017</v>
      </c>
      <c r="C11736" t="s">
        <v>118</v>
      </c>
      <c r="D11736" t="s">
        <v>120</v>
      </c>
      <c r="E11736">
        <v>16</v>
      </c>
      <c r="F11736" t="s">
        <v>154</v>
      </c>
      <c r="G11736">
        <v>1</v>
      </c>
      <c r="H11736">
        <v>0.78597815000000004</v>
      </c>
      <c r="I11736" t="s">
        <v>191</v>
      </c>
      <c r="J11736" t="s">
        <v>192</v>
      </c>
    </row>
    <row r="11737" spans="1:10">
      <c r="A11737" t="str">
        <f t="shared" si="183"/>
        <v>C40-C412017AllSexNon-Maori16</v>
      </c>
      <c r="B11737">
        <v>2017</v>
      </c>
      <c r="C11737" t="s">
        <v>118</v>
      </c>
      <c r="D11737" t="s">
        <v>120</v>
      </c>
      <c r="E11737">
        <v>16</v>
      </c>
      <c r="F11737" t="s">
        <v>154</v>
      </c>
      <c r="G11737">
        <v>2</v>
      </c>
      <c r="H11737">
        <v>1.5719563000000001</v>
      </c>
      <c r="I11737" t="s">
        <v>160</v>
      </c>
      <c r="J11737" t="s">
        <v>161</v>
      </c>
    </row>
    <row r="11738" spans="1:10">
      <c r="A11738" t="str">
        <f t="shared" si="183"/>
        <v>C432017AllSexNon-Maori16</v>
      </c>
      <c r="B11738">
        <v>2017</v>
      </c>
      <c r="C11738" t="s">
        <v>118</v>
      </c>
      <c r="D11738" t="s">
        <v>120</v>
      </c>
      <c r="E11738">
        <v>16</v>
      </c>
      <c r="F11738" t="s">
        <v>154</v>
      </c>
      <c r="G11738">
        <v>276</v>
      </c>
      <c r="H11738">
        <v>216.92996930000001</v>
      </c>
      <c r="I11738" t="s">
        <v>93</v>
      </c>
      <c r="J11738" t="s">
        <v>186</v>
      </c>
    </row>
    <row r="11739" spans="1:10">
      <c r="A11739" t="str">
        <f t="shared" si="183"/>
        <v>C442017AllSexNon-Maori16</v>
      </c>
      <c r="B11739">
        <v>2017</v>
      </c>
      <c r="C11739" t="s">
        <v>118</v>
      </c>
      <c r="D11739" t="s">
        <v>120</v>
      </c>
      <c r="E11739">
        <v>16</v>
      </c>
      <c r="F11739" t="s">
        <v>154</v>
      </c>
      <c r="G11739">
        <v>21</v>
      </c>
      <c r="H11739">
        <v>16.505541149999999</v>
      </c>
      <c r="I11739" t="s">
        <v>176</v>
      </c>
      <c r="J11739" t="s">
        <v>177</v>
      </c>
    </row>
    <row r="11740" spans="1:10">
      <c r="A11740" t="str">
        <f t="shared" si="183"/>
        <v>C452017AllSexNon-Maori16</v>
      </c>
      <c r="B11740">
        <v>2017</v>
      </c>
      <c r="C11740" t="s">
        <v>118</v>
      </c>
      <c r="D11740" t="s">
        <v>120</v>
      </c>
      <c r="E11740">
        <v>16</v>
      </c>
      <c r="F11740" t="s">
        <v>154</v>
      </c>
      <c r="G11740">
        <v>20</v>
      </c>
      <c r="H11740">
        <v>15.719563000000001</v>
      </c>
      <c r="I11740" t="s">
        <v>218</v>
      </c>
      <c r="J11740" t="s">
        <v>219</v>
      </c>
    </row>
    <row r="11741" spans="1:10">
      <c r="A11741" t="str">
        <f t="shared" si="183"/>
        <v>C482017AllSexNon-Maori16</v>
      </c>
      <c r="B11741">
        <v>2017</v>
      </c>
      <c r="C11741" t="s">
        <v>118</v>
      </c>
      <c r="D11741" t="s">
        <v>120</v>
      </c>
      <c r="E11741">
        <v>16</v>
      </c>
      <c r="F11741" t="s">
        <v>154</v>
      </c>
      <c r="G11741">
        <v>7</v>
      </c>
      <c r="H11741">
        <v>5.5018470490000002</v>
      </c>
      <c r="I11741" t="s">
        <v>200</v>
      </c>
      <c r="J11741" t="s">
        <v>201</v>
      </c>
    </row>
    <row r="11742" spans="1:10">
      <c r="A11742" t="str">
        <f t="shared" si="183"/>
        <v>C492017AllSexNon-Maori16</v>
      </c>
      <c r="B11742">
        <v>2017</v>
      </c>
      <c r="C11742" t="s">
        <v>118</v>
      </c>
      <c r="D11742" t="s">
        <v>120</v>
      </c>
      <c r="E11742">
        <v>16</v>
      </c>
      <c r="F11742" t="s">
        <v>154</v>
      </c>
      <c r="G11742">
        <v>10</v>
      </c>
      <c r="H11742">
        <v>7.8597814980000003</v>
      </c>
      <c r="I11742" t="s">
        <v>162</v>
      </c>
      <c r="J11742" t="s">
        <v>163</v>
      </c>
    </row>
    <row r="11743" spans="1:10">
      <c r="A11743" t="str">
        <f t="shared" si="183"/>
        <v>C502017AllSexNon-Maori16</v>
      </c>
      <c r="B11743">
        <v>2017</v>
      </c>
      <c r="C11743" t="s">
        <v>118</v>
      </c>
      <c r="D11743" t="s">
        <v>120</v>
      </c>
      <c r="E11743">
        <v>16</v>
      </c>
      <c r="F11743" t="s">
        <v>154</v>
      </c>
      <c r="G11743">
        <v>251</v>
      </c>
      <c r="H11743">
        <v>197.2805156</v>
      </c>
      <c r="I11743" t="s">
        <v>102</v>
      </c>
      <c r="J11743" t="s">
        <v>214</v>
      </c>
    </row>
    <row r="11744" spans="1:10">
      <c r="A11744" t="str">
        <f t="shared" si="183"/>
        <v>C512017AllSexNon-Maori16</v>
      </c>
      <c r="B11744">
        <v>2017</v>
      </c>
      <c r="C11744" t="s">
        <v>118</v>
      </c>
      <c r="D11744" t="s">
        <v>120</v>
      </c>
      <c r="E11744">
        <v>16</v>
      </c>
      <c r="F11744" t="s">
        <v>154</v>
      </c>
      <c r="G11744">
        <v>16</v>
      </c>
      <c r="H11744">
        <v>12.575650400000001</v>
      </c>
      <c r="I11744" t="s">
        <v>106</v>
      </c>
      <c r="J11744" t="s">
        <v>238</v>
      </c>
    </row>
    <row r="11745" spans="1:10">
      <c r="A11745" t="str">
        <f t="shared" si="183"/>
        <v>C522017AllSexNon-Maori16</v>
      </c>
      <c r="B11745">
        <v>2017</v>
      </c>
      <c r="C11745" t="s">
        <v>118</v>
      </c>
      <c r="D11745" t="s">
        <v>120</v>
      </c>
      <c r="E11745">
        <v>16</v>
      </c>
      <c r="F11745" t="s">
        <v>154</v>
      </c>
      <c r="G11745">
        <v>2</v>
      </c>
      <c r="H11745">
        <v>1.5719563000000001</v>
      </c>
      <c r="I11745" t="s">
        <v>239</v>
      </c>
      <c r="J11745" t="s">
        <v>240</v>
      </c>
    </row>
    <row r="11746" spans="1:10">
      <c r="A11746" t="str">
        <f t="shared" si="183"/>
        <v>C532017AllSexNon-Maori16</v>
      </c>
      <c r="B11746">
        <v>2017</v>
      </c>
      <c r="C11746" t="s">
        <v>118</v>
      </c>
      <c r="D11746" t="s">
        <v>120</v>
      </c>
      <c r="E11746">
        <v>16</v>
      </c>
      <c r="F11746" t="s">
        <v>154</v>
      </c>
      <c r="G11746">
        <v>3</v>
      </c>
      <c r="H11746">
        <v>2.357934449</v>
      </c>
      <c r="I11746" t="s">
        <v>103</v>
      </c>
      <c r="J11746" t="s">
        <v>235</v>
      </c>
    </row>
    <row r="11747" spans="1:10">
      <c r="A11747" t="str">
        <f t="shared" si="183"/>
        <v>C54-C552017AllSexNon-Maori16</v>
      </c>
      <c r="B11747">
        <v>2017</v>
      </c>
      <c r="C11747" t="s">
        <v>118</v>
      </c>
      <c r="D11747" t="s">
        <v>120</v>
      </c>
      <c r="E11747">
        <v>16</v>
      </c>
      <c r="F11747" t="s">
        <v>154</v>
      </c>
      <c r="G11747">
        <v>34</v>
      </c>
      <c r="H11747">
        <v>26.723257090000001</v>
      </c>
      <c r="I11747" t="s">
        <v>104</v>
      </c>
      <c r="J11747" t="s">
        <v>234</v>
      </c>
    </row>
    <row r="11748" spans="1:10">
      <c r="A11748" t="str">
        <f t="shared" si="183"/>
        <v>C56-C572017AllSexNon-Maori16</v>
      </c>
      <c r="B11748">
        <v>2017</v>
      </c>
      <c r="C11748" t="s">
        <v>118</v>
      </c>
      <c r="D11748" t="s">
        <v>120</v>
      </c>
      <c r="E11748">
        <v>16</v>
      </c>
      <c r="F11748" t="s">
        <v>154</v>
      </c>
      <c r="G11748">
        <v>43</v>
      </c>
      <c r="H11748">
        <v>33.797060440000003</v>
      </c>
      <c r="I11748" t="s">
        <v>105</v>
      </c>
      <c r="J11748" t="s">
        <v>233</v>
      </c>
    </row>
    <row r="11749" spans="1:10">
      <c r="A11749" t="str">
        <f t="shared" si="183"/>
        <v>C602017AllSexNon-Maori16</v>
      </c>
      <c r="B11749">
        <v>2017</v>
      </c>
      <c r="C11749" t="s">
        <v>118</v>
      </c>
      <c r="D11749" t="s">
        <v>120</v>
      </c>
      <c r="E11749">
        <v>16</v>
      </c>
      <c r="F11749" t="s">
        <v>154</v>
      </c>
      <c r="G11749">
        <v>3</v>
      </c>
      <c r="H11749">
        <v>2.357934449</v>
      </c>
      <c r="I11749" t="s">
        <v>222</v>
      </c>
      <c r="J11749" t="s">
        <v>223</v>
      </c>
    </row>
    <row r="11750" spans="1:10">
      <c r="A11750" t="str">
        <f t="shared" si="183"/>
        <v>C612017AllSexNon-Maori16</v>
      </c>
      <c r="B11750">
        <v>2017</v>
      </c>
      <c r="C11750" t="s">
        <v>118</v>
      </c>
      <c r="D11750" t="s">
        <v>120</v>
      </c>
      <c r="E11750">
        <v>16</v>
      </c>
      <c r="F11750" t="s">
        <v>154</v>
      </c>
      <c r="G11750">
        <v>353</v>
      </c>
      <c r="H11750">
        <v>277.45028689999998</v>
      </c>
      <c r="I11750" t="s">
        <v>107</v>
      </c>
      <c r="J11750" t="s">
        <v>202</v>
      </c>
    </row>
    <row r="11751" spans="1:10">
      <c r="A11751" t="str">
        <f t="shared" si="183"/>
        <v>C632017AllSexNon-Maori16</v>
      </c>
      <c r="B11751">
        <v>2017</v>
      </c>
      <c r="C11751" t="s">
        <v>118</v>
      </c>
      <c r="D11751" t="s">
        <v>120</v>
      </c>
      <c r="E11751">
        <v>16</v>
      </c>
      <c r="F11751" t="s">
        <v>154</v>
      </c>
      <c r="G11751">
        <v>1</v>
      </c>
      <c r="H11751">
        <v>0.78597815000000004</v>
      </c>
      <c r="I11751" t="s">
        <v>193</v>
      </c>
      <c r="J11751" t="s">
        <v>194</v>
      </c>
    </row>
    <row r="11752" spans="1:10">
      <c r="A11752" t="str">
        <f t="shared" si="183"/>
        <v>C64-C66, C682017AllSexNon-Maori16</v>
      </c>
      <c r="B11752">
        <v>2017</v>
      </c>
      <c r="C11752" t="s">
        <v>118</v>
      </c>
      <c r="D11752" t="s">
        <v>120</v>
      </c>
      <c r="E11752">
        <v>16</v>
      </c>
      <c r="F11752" t="s">
        <v>154</v>
      </c>
      <c r="G11752">
        <v>70</v>
      </c>
      <c r="H11752">
        <v>55.018470489999999</v>
      </c>
      <c r="I11752" t="s">
        <v>94</v>
      </c>
      <c r="J11752" t="s">
        <v>164</v>
      </c>
    </row>
    <row r="11753" spans="1:10">
      <c r="A11753" t="str">
        <f t="shared" si="183"/>
        <v>C672017AllSexNon-Maori16</v>
      </c>
      <c r="B11753">
        <v>2017</v>
      </c>
      <c r="C11753" t="s">
        <v>118</v>
      </c>
      <c r="D11753" t="s">
        <v>120</v>
      </c>
      <c r="E11753">
        <v>16</v>
      </c>
      <c r="F11753" t="s">
        <v>154</v>
      </c>
      <c r="G11753">
        <v>71</v>
      </c>
      <c r="H11753">
        <v>55.804448639999997</v>
      </c>
      <c r="I11753" t="s">
        <v>95</v>
      </c>
      <c r="J11753" t="s">
        <v>226</v>
      </c>
    </row>
    <row r="11754" spans="1:10">
      <c r="A11754" t="str">
        <f t="shared" si="183"/>
        <v>C692017AllSexNon-Maori16</v>
      </c>
      <c r="B11754">
        <v>2017</v>
      </c>
      <c r="C11754" t="s">
        <v>118</v>
      </c>
      <c r="D11754" t="s">
        <v>120</v>
      </c>
      <c r="E11754">
        <v>16</v>
      </c>
      <c r="F11754" t="s">
        <v>154</v>
      </c>
      <c r="G11754">
        <v>4</v>
      </c>
      <c r="H11754">
        <v>3.1439125990000001</v>
      </c>
      <c r="I11754" t="s">
        <v>165</v>
      </c>
      <c r="J11754" t="s">
        <v>166</v>
      </c>
    </row>
    <row r="11755" spans="1:10">
      <c r="A11755" t="str">
        <f t="shared" si="183"/>
        <v>C712017AllSexNon-Maori16</v>
      </c>
      <c r="B11755">
        <v>2017</v>
      </c>
      <c r="C11755" t="s">
        <v>118</v>
      </c>
      <c r="D11755" t="s">
        <v>120</v>
      </c>
      <c r="E11755">
        <v>16</v>
      </c>
      <c r="F11755" t="s">
        <v>154</v>
      </c>
      <c r="G11755">
        <v>27</v>
      </c>
      <c r="H11755">
        <v>21.221410039999999</v>
      </c>
      <c r="I11755" t="s">
        <v>96</v>
      </c>
      <c r="J11755" t="s">
        <v>167</v>
      </c>
    </row>
    <row r="11756" spans="1:10">
      <c r="A11756" t="str">
        <f t="shared" si="183"/>
        <v>C732017AllSexNon-Maori16</v>
      </c>
      <c r="B11756">
        <v>2017</v>
      </c>
      <c r="C11756" t="s">
        <v>118</v>
      </c>
      <c r="D11756" t="s">
        <v>120</v>
      </c>
      <c r="E11756">
        <v>16</v>
      </c>
      <c r="F11756" t="s">
        <v>154</v>
      </c>
      <c r="G11756">
        <v>18</v>
      </c>
      <c r="H11756">
        <v>14.147606700000001</v>
      </c>
      <c r="I11756" t="s">
        <v>97</v>
      </c>
      <c r="J11756" t="s">
        <v>183</v>
      </c>
    </row>
    <row r="11757" spans="1:10">
      <c r="A11757" t="str">
        <f t="shared" si="183"/>
        <v>C752017AllSexNon-Maori16</v>
      </c>
      <c r="B11757">
        <v>2017</v>
      </c>
      <c r="C11757" t="s">
        <v>118</v>
      </c>
      <c r="D11757" t="s">
        <v>120</v>
      </c>
      <c r="E11757">
        <v>16</v>
      </c>
      <c r="F11757" t="s">
        <v>154</v>
      </c>
      <c r="G11757">
        <v>1</v>
      </c>
      <c r="H11757">
        <v>0.78597815000000004</v>
      </c>
      <c r="I11757" t="s">
        <v>184</v>
      </c>
      <c r="J11757" t="s">
        <v>185</v>
      </c>
    </row>
    <row r="11758" spans="1:10">
      <c r="A11758" t="str">
        <f t="shared" si="183"/>
        <v>C762017AllSexNon-Maori16</v>
      </c>
      <c r="B11758">
        <v>2017</v>
      </c>
      <c r="C11758" t="s">
        <v>118</v>
      </c>
      <c r="D11758" t="s">
        <v>120</v>
      </c>
      <c r="E11758">
        <v>16</v>
      </c>
      <c r="F11758" t="s">
        <v>154</v>
      </c>
      <c r="G11758">
        <v>1</v>
      </c>
      <c r="H11758">
        <v>0.78597815000000004</v>
      </c>
      <c r="I11758" t="s">
        <v>231</v>
      </c>
      <c r="J11758" t="s">
        <v>232</v>
      </c>
    </row>
    <row r="11759" spans="1:10">
      <c r="A11759" t="str">
        <f t="shared" si="183"/>
        <v>C77-C792017AllSexNon-Maori16</v>
      </c>
      <c r="B11759">
        <v>2017</v>
      </c>
      <c r="C11759" t="s">
        <v>118</v>
      </c>
      <c r="D11759" t="s">
        <v>120</v>
      </c>
      <c r="E11759">
        <v>16</v>
      </c>
      <c r="F11759" t="s">
        <v>154</v>
      </c>
      <c r="G11759">
        <v>55</v>
      </c>
      <c r="H11759">
        <v>43.228798240000003</v>
      </c>
      <c r="I11759" t="s">
        <v>215</v>
      </c>
      <c r="J11759" t="s">
        <v>216</v>
      </c>
    </row>
    <row r="11760" spans="1:10">
      <c r="A11760" t="str">
        <f t="shared" si="183"/>
        <v>C802017AllSexNon-Maori16</v>
      </c>
      <c r="B11760">
        <v>2017</v>
      </c>
      <c r="C11760" t="s">
        <v>118</v>
      </c>
      <c r="D11760" t="s">
        <v>120</v>
      </c>
      <c r="E11760">
        <v>16</v>
      </c>
      <c r="F11760" t="s">
        <v>154</v>
      </c>
      <c r="G11760">
        <v>6</v>
      </c>
      <c r="H11760">
        <v>4.7158688990000002</v>
      </c>
      <c r="I11760" t="s">
        <v>229</v>
      </c>
      <c r="J11760" t="s">
        <v>230</v>
      </c>
    </row>
    <row r="11761" spans="1:10">
      <c r="A11761" t="str">
        <f t="shared" si="183"/>
        <v>C812017AllSexNon-Maori16</v>
      </c>
      <c r="B11761">
        <v>2017</v>
      </c>
      <c r="C11761" t="s">
        <v>118</v>
      </c>
      <c r="D11761" t="s">
        <v>120</v>
      </c>
      <c r="E11761">
        <v>16</v>
      </c>
      <c r="F11761" t="s">
        <v>154</v>
      </c>
      <c r="G11761">
        <v>4</v>
      </c>
      <c r="H11761">
        <v>3.1439125990000001</v>
      </c>
      <c r="I11761" t="s">
        <v>98</v>
      </c>
      <c r="J11761" t="s">
        <v>172</v>
      </c>
    </row>
    <row r="11762" spans="1:10">
      <c r="A11762" t="str">
        <f t="shared" si="183"/>
        <v>C82-C86, C962017AllSexNon-Maori16</v>
      </c>
      <c r="B11762">
        <v>2017</v>
      </c>
      <c r="C11762" t="s">
        <v>118</v>
      </c>
      <c r="D11762" t="s">
        <v>120</v>
      </c>
      <c r="E11762">
        <v>16</v>
      </c>
      <c r="F11762" t="s">
        <v>154</v>
      </c>
      <c r="G11762">
        <v>133</v>
      </c>
      <c r="H11762">
        <v>104.53509390000001</v>
      </c>
      <c r="I11762" t="s">
        <v>99</v>
      </c>
      <c r="J11762" t="s">
        <v>173</v>
      </c>
    </row>
    <row r="11763" spans="1:10">
      <c r="A11763" t="str">
        <f t="shared" si="183"/>
        <v>C882017AllSexNon-Maori16</v>
      </c>
      <c r="B11763">
        <v>2017</v>
      </c>
      <c r="C11763" t="s">
        <v>118</v>
      </c>
      <c r="D11763" t="s">
        <v>120</v>
      </c>
      <c r="E11763">
        <v>16</v>
      </c>
      <c r="F11763" t="s">
        <v>154</v>
      </c>
      <c r="G11763">
        <v>8</v>
      </c>
      <c r="H11763">
        <v>6.2878251980000002</v>
      </c>
      <c r="I11763" t="s">
        <v>195</v>
      </c>
      <c r="J11763" t="s">
        <v>196</v>
      </c>
    </row>
    <row r="11764" spans="1:10">
      <c r="A11764" t="str">
        <f t="shared" si="183"/>
        <v>C902017AllSexNon-Maori16</v>
      </c>
      <c r="B11764">
        <v>2017</v>
      </c>
      <c r="C11764" t="s">
        <v>118</v>
      </c>
      <c r="D11764" t="s">
        <v>120</v>
      </c>
      <c r="E11764">
        <v>16</v>
      </c>
      <c r="F11764" t="s">
        <v>154</v>
      </c>
      <c r="G11764">
        <v>62</v>
      </c>
      <c r="H11764">
        <v>48.730645289999998</v>
      </c>
      <c r="I11764" t="s">
        <v>100</v>
      </c>
      <c r="J11764" t="s">
        <v>205</v>
      </c>
    </row>
    <row r="11765" spans="1:10">
      <c r="A11765" t="str">
        <f t="shared" si="183"/>
        <v>C91-C952017AllSexNon-Maori16</v>
      </c>
      <c r="B11765">
        <v>2017</v>
      </c>
      <c r="C11765" t="s">
        <v>118</v>
      </c>
      <c r="D11765" t="s">
        <v>120</v>
      </c>
      <c r="E11765">
        <v>16</v>
      </c>
      <c r="F11765" t="s">
        <v>154</v>
      </c>
      <c r="G11765">
        <v>89</v>
      </c>
      <c r="H11765">
        <v>69.952055329999993</v>
      </c>
      <c r="I11765" t="s">
        <v>101</v>
      </c>
      <c r="J11765" t="s">
        <v>174</v>
      </c>
    </row>
    <row r="11766" spans="1:10">
      <c r="A11766" t="str">
        <f t="shared" si="183"/>
        <v>D45-D472017AllSexNon-Maori16</v>
      </c>
      <c r="B11766">
        <v>2017</v>
      </c>
      <c r="C11766" t="s">
        <v>118</v>
      </c>
      <c r="D11766" t="s">
        <v>120</v>
      </c>
      <c r="E11766">
        <v>16</v>
      </c>
      <c r="F11766" t="s">
        <v>154</v>
      </c>
      <c r="G11766">
        <v>58</v>
      </c>
      <c r="H11766">
        <v>45.586732689999998</v>
      </c>
      <c r="I11766" t="s">
        <v>140</v>
      </c>
      <c r="J11766" t="s">
        <v>181</v>
      </c>
    </row>
    <row r="11767" spans="1:10">
      <c r="A11767" t="str">
        <f t="shared" si="183"/>
        <v>C00-C142015AllSexNon-Maori17</v>
      </c>
      <c r="B11767">
        <v>2015</v>
      </c>
      <c r="C11767" t="s">
        <v>118</v>
      </c>
      <c r="D11767" t="s">
        <v>120</v>
      </c>
      <c r="E11767">
        <v>17</v>
      </c>
      <c r="F11767" t="s">
        <v>155</v>
      </c>
      <c r="G11767">
        <v>28</v>
      </c>
      <c r="H11767">
        <v>35.206840190000001</v>
      </c>
      <c r="I11767" t="s">
        <v>86</v>
      </c>
      <c r="J11767" t="s">
        <v>180</v>
      </c>
    </row>
    <row r="11768" spans="1:10">
      <c r="A11768" t="str">
        <f t="shared" si="183"/>
        <v>C152015AllSexNon-Maori17</v>
      </c>
      <c r="B11768">
        <v>2015</v>
      </c>
      <c r="C11768" t="s">
        <v>118</v>
      </c>
      <c r="D11768" t="s">
        <v>120</v>
      </c>
      <c r="E11768">
        <v>17</v>
      </c>
      <c r="F11768" t="s">
        <v>155</v>
      </c>
      <c r="G11768">
        <v>31</v>
      </c>
      <c r="H11768">
        <v>38.979001629999999</v>
      </c>
      <c r="I11768" t="s">
        <v>87</v>
      </c>
      <c r="J11768" t="s">
        <v>217</v>
      </c>
    </row>
    <row r="11769" spans="1:10">
      <c r="A11769" t="str">
        <f t="shared" si="183"/>
        <v>C162015AllSexNon-Maori17</v>
      </c>
      <c r="B11769">
        <v>2015</v>
      </c>
      <c r="C11769" t="s">
        <v>118</v>
      </c>
      <c r="D11769" t="s">
        <v>120</v>
      </c>
      <c r="E11769">
        <v>17</v>
      </c>
      <c r="F11769" t="s">
        <v>155</v>
      </c>
      <c r="G11769">
        <v>33</v>
      </c>
      <c r="H11769">
        <v>41.493775929999998</v>
      </c>
      <c r="I11769" t="s">
        <v>88</v>
      </c>
      <c r="J11769" t="s">
        <v>188</v>
      </c>
    </row>
    <row r="11770" spans="1:10">
      <c r="A11770" t="str">
        <f t="shared" si="183"/>
        <v>C172015AllSexNon-Maori17</v>
      </c>
      <c r="B11770">
        <v>2015</v>
      </c>
      <c r="C11770" t="s">
        <v>118</v>
      </c>
      <c r="D11770" t="s">
        <v>120</v>
      </c>
      <c r="E11770">
        <v>17</v>
      </c>
      <c r="F11770" t="s">
        <v>155</v>
      </c>
      <c r="G11770">
        <v>7</v>
      </c>
      <c r="H11770">
        <v>8.8017100470000003</v>
      </c>
      <c r="I11770" t="s">
        <v>208</v>
      </c>
      <c r="J11770" t="s">
        <v>209</v>
      </c>
    </row>
    <row r="11771" spans="1:10">
      <c r="A11771" t="str">
        <f t="shared" si="183"/>
        <v>C18-C212015AllSexNon-Maori17</v>
      </c>
      <c r="B11771">
        <v>2015</v>
      </c>
      <c r="C11771" t="s">
        <v>118</v>
      </c>
      <c r="D11771" t="s">
        <v>120</v>
      </c>
      <c r="E11771">
        <v>17</v>
      </c>
      <c r="F11771" t="s">
        <v>155</v>
      </c>
      <c r="G11771">
        <v>408</v>
      </c>
      <c r="H11771">
        <v>513.013957</v>
      </c>
      <c r="I11771" t="s">
        <v>89</v>
      </c>
      <c r="J11771" t="s">
        <v>182</v>
      </c>
    </row>
    <row r="11772" spans="1:10">
      <c r="A11772" t="str">
        <f t="shared" si="183"/>
        <v>C222015AllSexNon-Maori17</v>
      </c>
      <c r="B11772">
        <v>2015</v>
      </c>
      <c r="C11772" t="s">
        <v>118</v>
      </c>
      <c r="D11772" t="s">
        <v>120</v>
      </c>
      <c r="E11772">
        <v>17</v>
      </c>
      <c r="F11772" t="s">
        <v>155</v>
      </c>
      <c r="G11772">
        <v>23</v>
      </c>
      <c r="H11772">
        <v>28.91990444</v>
      </c>
      <c r="I11772" t="s">
        <v>90</v>
      </c>
      <c r="J11772" t="s">
        <v>159</v>
      </c>
    </row>
    <row r="11773" spans="1:10">
      <c r="A11773" t="str">
        <f t="shared" si="183"/>
        <v>C232015AllSexNon-Maori17</v>
      </c>
      <c r="B11773">
        <v>2015</v>
      </c>
      <c r="C11773" t="s">
        <v>118</v>
      </c>
      <c r="D11773" t="s">
        <v>120</v>
      </c>
      <c r="E11773">
        <v>17</v>
      </c>
      <c r="F11773" t="s">
        <v>155</v>
      </c>
      <c r="G11773">
        <v>9</v>
      </c>
      <c r="H11773">
        <v>11.31648435</v>
      </c>
      <c r="I11773" t="s">
        <v>227</v>
      </c>
      <c r="J11773" t="s">
        <v>228</v>
      </c>
    </row>
    <row r="11774" spans="1:10">
      <c r="A11774" t="str">
        <f t="shared" si="183"/>
        <v>C242015AllSexNon-Maori17</v>
      </c>
      <c r="B11774">
        <v>2015</v>
      </c>
      <c r="C11774" t="s">
        <v>118</v>
      </c>
      <c r="D11774" t="s">
        <v>120</v>
      </c>
      <c r="E11774">
        <v>17</v>
      </c>
      <c r="F11774" t="s">
        <v>155</v>
      </c>
      <c r="G11774">
        <v>6</v>
      </c>
      <c r="H11774">
        <v>7.5443228969999998</v>
      </c>
      <c r="I11774" t="s">
        <v>220</v>
      </c>
      <c r="J11774" t="s">
        <v>221</v>
      </c>
    </row>
    <row r="11775" spans="1:10">
      <c r="A11775" t="str">
        <f t="shared" si="183"/>
        <v>C252015AllSexNon-Maori17</v>
      </c>
      <c r="B11775">
        <v>2015</v>
      </c>
      <c r="C11775" t="s">
        <v>118</v>
      </c>
      <c r="D11775" t="s">
        <v>120</v>
      </c>
      <c r="E11775">
        <v>17</v>
      </c>
      <c r="F11775" t="s">
        <v>155</v>
      </c>
      <c r="G11775">
        <v>65</v>
      </c>
      <c r="H11775">
        <v>81.730164720000005</v>
      </c>
      <c r="I11775" t="s">
        <v>91</v>
      </c>
      <c r="J11775" t="s">
        <v>197</v>
      </c>
    </row>
    <row r="11776" spans="1:10">
      <c r="A11776" t="str">
        <f t="shared" si="183"/>
        <v>C262015AllSexNon-Maori17</v>
      </c>
      <c r="B11776">
        <v>2015</v>
      </c>
      <c r="C11776" t="s">
        <v>118</v>
      </c>
      <c r="D11776" t="s">
        <v>120</v>
      </c>
      <c r="E11776">
        <v>17</v>
      </c>
      <c r="F11776" t="s">
        <v>155</v>
      </c>
      <c r="G11776">
        <v>12</v>
      </c>
      <c r="H11776">
        <v>15.088645789999999</v>
      </c>
      <c r="I11776" t="s">
        <v>198</v>
      </c>
      <c r="J11776" t="s">
        <v>199</v>
      </c>
    </row>
    <row r="11777" spans="1:10">
      <c r="A11777" t="str">
        <f t="shared" si="183"/>
        <v>C302015AllSexNon-Maori17</v>
      </c>
      <c r="B11777">
        <v>2015</v>
      </c>
      <c r="C11777" t="s">
        <v>118</v>
      </c>
      <c r="D11777" t="s">
        <v>120</v>
      </c>
      <c r="E11777">
        <v>17</v>
      </c>
      <c r="F11777" t="s">
        <v>155</v>
      </c>
      <c r="G11777">
        <v>2</v>
      </c>
      <c r="H11777">
        <v>2.5147742989999999</v>
      </c>
      <c r="I11777" t="s">
        <v>210</v>
      </c>
      <c r="J11777" t="s">
        <v>211</v>
      </c>
    </row>
    <row r="11778" spans="1:10">
      <c r="A11778" t="str">
        <f t="shared" si="183"/>
        <v>C322015AllSexNon-Maori17</v>
      </c>
      <c r="B11778">
        <v>2015</v>
      </c>
      <c r="C11778" t="s">
        <v>118</v>
      </c>
      <c r="D11778" t="s">
        <v>120</v>
      </c>
      <c r="E11778">
        <v>17</v>
      </c>
      <c r="F11778" t="s">
        <v>155</v>
      </c>
      <c r="G11778">
        <v>4</v>
      </c>
      <c r="H11778">
        <v>5.0295485979999999</v>
      </c>
      <c r="I11778" t="s">
        <v>189</v>
      </c>
      <c r="J11778" t="s">
        <v>190</v>
      </c>
    </row>
    <row r="11779" spans="1:10">
      <c r="A11779" t="str">
        <f t="shared" ref="A11779:A11842" si="184">I11779&amp;B11779&amp;C11779&amp;D11779&amp;E11779</f>
        <v>C33-C342015AllSexNon-Maori17</v>
      </c>
      <c r="B11779">
        <v>2015</v>
      </c>
      <c r="C11779" t="s">
        <v>118</v>
      </c>
      <c r="D11779" t="s">
        <v>120</v>
      </c>
      <c r="E11779">
        <v>17</v>
      </c>
      <c r="F11779" t="s">
        <v>155</v>
      </c>
      <c r="G11779">
        <v>248</v>
      </c>
      <c r="H11779">
        <v>311.83201309999998</v>
      </c>
      <c r="I11779" t="s">
        <v>92</v>
      </c>
      <c r="J11779" t="s">
        <v>175</v>
      </c>
    </row>
    <row r="11780" spans="1:10">
      <c r="A11780" t="str">
        <f t="shared" si="184"/>
        <v>C372015AllSexNon-Maori17</v>
      </c>
      <c r="B11780">
        <v>2015</v>
      </c>
      <c r="C11780" t="s">
        <v>118</v>
      </c>
      <c r="D11780" t="s">
        <v>120</v>
      </c>
      <c r="E11780">
        <v>17</v>
      </c>
      <c r="F11780" t="s">
        <v>155</v>
      </c>
      <c r="G11780">
        <v>1</v>
      </c>
      <c r="H11780">
        <v>1.25738715</v>
      </c>
      <c r="I11780" t="s">
        <v>212</v>
      </c>
      <c r="J11780" t="s">
        <v>213</v>
      </c>
    </row>
    <row r="11781" spans="1:10">
      <c r="A11781" t="str">
        <f t="shared" si="184"/>
        <v>C432015AllSexNon-Maori17</v>
      </c>
      <c r="B11781">
        <v>2015</v>
      </c>
      <c r="C11781" t="s">
        <v>118</v>
      </c>
      <c r="D11781" t="s">
        <v>120</v>
      </c>
      <c r="E11781">
        <v>17</v>
      </c>
      <c r="F11781" t="s">
        <v>155</v>
      </c>
      <c r="G11781">
        <v>231</v>
      </c>
      <c r="H11781">
        <v>290.45643150000001</v>
      </c>
      <c r="I11781" t="s">
        <v>93</v>
      </c>
      <c r="J11781" t="s">
        <v>186</v>
      </c>
    </row>
    <row r="11782" spans="1:10">
      <c r="A11782" t="str">
        <f t="shared" si="184"/>
        <v>C442015AllSexNon-Maori17</v>
      </c>
      <c r="B11782">
        <v>2015</v>
      </c>
      <c r="C11782" t="s">
        <v>118</v>
      </c>
      <c r="D11782" t="s">
        <v>120</v>
      </c>
      <c r="E11782">
        <v>17</v>
      </c>
      <c r="F11782" t="s">
        <v>155</v>
      </c>
      <c r="G11782">
        <v>20</v>
      </c>
      <c r="H11782">
        <v>25.147742990000001</v>
      </c>
      <c r="I11782" t="s">
        <v>176</v>
      </c>
      <c r="J11782" t="s">
        <v>177</v>
      </c>
    </row>
    <row r="11783" spans="1:10">
      <c r="A11783" t="str">
        <f t="shared" si="184"/>
        <v>C452015AllSexNon-Maori17</v>
      </c>
      <c r="B11783">
        <v>2015</v>
      </c>
      <c r="C11783" t="s">
        <v>118</v>
      </c>
      <c r="D11783" t="s">
        <v>120</v>
      </c>
      <c r="E11783">
        <v>17</v>
      </c>
      <c r="F11783" t="s">
        <v>155</v>
      </c>
      <c r="G11783">
        <v>11</v>
      </c>
      <c r="H11783">
        <v>13.83125864</v>
      </c>
      <c r="I11783" t="s">
        <v>218</v>
      </c>
      <c r="J11783" t="s">
        <v>219</v>
      </c>
    </row>
    <row r="11784" spans="1:10">
      <c r="A11784" t="str">
        <f t="shared" si="184"/>
        <v>C482015AllSexNon-Maori17</v>
      </c>
      <c r="B11784">
        <v>2015</v>
      </c>
      <c r="C11784" t="s">
        <v>118</v>
      </c>
      <c r="D11784" t="s">
        <v>120</v>
      </c>
      <c r="E11784">
        <v>17</v>
      </c>
      <c r="F11784" t="s">
        <v>155</v>
      </c>
      <c r="G11784">
        <v>2</v>
      </c>
      <c r="H11784">
        <v>2.5147742989999999</v>
      </c>
      <c r="I11784" t="s">
        <v>200</v>
      </c>
      <c r="J11784" t="s">
        <v>201</v>
      </c>
    </row>
    <row r="11785" spans="1:10">
      <c r="A11785" t="str">
        <f t="shared" si="184"/>
        <v>C492015AllSexNon-Maori17</v>
      </c>
      <c r="B11785">
        <v>2015</v>
      </c>
      <c r="C11785" t="s">
        <v>118</v>
      </c>
      <c r="D11785" t="s">
        <v>120</v>
      </c>
      <c r="E11785">
        <v>17</v>
      </c>
      <c r="F11785" t="s">
        <v>155</v>
      </c>
      <c r="G11785">
        <v>9</v>
      </c>
      <c r="H11785">
        <v>11.31648435</v>
      </c>
      <c r="I11785" t="s">
        <v>162</v>
      </c>
      <c r="J11785" t="s">
        <v>163</v>
      </c>
    </row>
    <row r="11786" spans="1:10">
      <c r="A11786" t="str">
        <f t="shared" si="184"/>
        <v>C502015AllSexNon-Maori17</v>
      </c>
      <c r="B11786">
        <v>2015</v>
      </c>
      <c r="C11786" t="s">
        <v>118</v>
      </c>
      <c r="D11786" t="s">
        <v>120</v>
      </c>
      <c r="E11786">
        <v>17</v>
      </c>
      <c r="F11786" t="s">
        <v>155</v>
      </c>
      <c r="G11786">
        <v>175</v>
      </c>
      <c r="H11786">
        <v>220.0427512</v>
      </c>
      <c r="I11786" t="s">
        <v>102</v>
      </c>
      <c r="J11786" t="s">
        <v>214</v>
      </c>
    </row>
    <row r="11787" spans="1:10">
      <c r="A11787" t="str">
        <f t="shared" si="184"/>
        <v>C512015AllSexNon-Maori17</v>
      </c>
      <c r="B11787">
        <v>2015</v>
      </c>
      <c r="C11787" t="s">
        <v>118</v>
      </c>
      <c r="D11787" t="s">
        <v>120</v>
      </c>
      <c r="E11787">
        <v>17</v>
      </c>
      <c r="F11787" t="s">
        <v>155</v>
      </c>
      <c r="G11787">
        <v>5</v>
      </c>
      <c r="H11787">
        <v>6.2869357480000003</v>
      </c>
      <c r="I11787" t="s">
        <v>106</v>
      </c>
      <c r="J11787" t="s">
        <v>238</v>
      </c>
    </row>
    <row r="11788" spans="1:10">
      <c r="A11788" t="str">
        <f t="shared" si="184"/>
        <v>C522015AllSexNon-Maori17</v>
      </c>
      <c r="B11788">
        <v>2015</v>
      </c>
      <c r="C11788" t="s">
        <v>118</v>
      </c>
      <c r="D11788" t="s">
        <v>120</v>
      </c>
      <c r="E11788">
        <v>17</v>
      </c>
      <c r="F11788" t="s">
        <v>155</v>
      </c>
      <c r="G11788">
        <v>1</v>
      </c>
      <c r="H11788">
        <v>1.25738715</v>
      </c>
      <c r="I11788" t="s">
        <v>239</v>
      </c>
      <c r="J11788" t="s">
        <v>240</v>
      </c>
    </row>
    <row r="11789" spans="1:10">
      <c r="A11789" t="str">
        <f t="shared" si="184"/>
        <v>C532015AllSexNon-Maori17</v>
      </c>
      <c r="B11789">
        <v>2015</v>
      </c>
      <c r="C11789" t="s">
        <v>118</v>
      </c>
      <c r="D11789" t="s">
        <v>120</v>
      </c>
      <c r="E11789">
        <v>17</v>
      </c>
      <c r="F11789" t="s">
        <v>155</v>
      </c>
      <c r="G11789">
        <v>3</v>
      </c>
      <c r="H11789">
        <v>3.7721614489999999</v>
      </c>
      <c r="I11789" t="s">
        <v>103</v>
      </c>
      <c r="J11789" t="s">
        <v>235</v>
      </c>
    </row>
    <row r="11790" spans="1:10">
      <c r="A11790" t="str">
        <f t="shared" si="184"/>
        <v>C54-C552015AllSexNon-Maori17</v>
      </c>
      <c r="B11790">
        <v>2015</v>
      </c>
      <c r="C11790" t="s">
        <v>118</v>
      </c>
      <c r="D11790" t="s">
        <v>120</v>
      </c>
      <c r="E11790">
        <v>17</v>
      </c>
      <c r="F11790" t="s">
        <v>155</v>
      </c>
      <c r="G11790">
        <v>24</v>
      </c>
      <c r="H11790">
        <v>30.177291589999999</v>
      </c>
      <c r="I11790" t="s">
        <v>104</v>
      </c>
      <c r="J11790" t="s">
        <v>234</v>
      </c>
    </row>
    <row r="11791" spans="1:10">
      <c r="A11791" t="str">
        <f t="shared" si="184"/>
        <v>C56-C572015AllSexNon-Maori17</v>
      </c>
      <c r="B11791">
        <v>2015</v>
      </c>
      <c r="C11791" t="s">
        <v>118</v>
      </c>
      <c r="D11791" t="s">
        <v>120</v>
      </c>
      <c r="E11791">
        <v>17</v>
      </c>
      <c r="F11791" t="s">
        <v>155</v>
      </c>
      <c r="G11791">
        <v>24</v>
      </c>
      <c r="H11791">
        <v>30.177291589999999</v>
      </c>
      <c r="I11791" t="s">
        <v>105</v>
      </c>
      <c r="J11791" t="s">
        <v>233</v>
      </c>
    </row>
    <row r="11792" spans="1:10">
      <c r="A11792" t="str">
        <f t="shared" si="184"/>
        <v>C602015AllSexNon-Maori17</v>
      </c>
      <c r="B11792">
        <v>2015</v>
      </c>
      <c r="C11792" t="s">
        <v>118</v>
      </c>
      <c r="D11792" t="s">
        <v>120</v>
      </c>
      <c r="E11792">
        <v>17</v>
      </c>
      <c r="F11792" t="s">
        <v>155</v>
      </c>
      <c r="G11792">
        <v>2</v>
      </c>
      <c r="H11792">
        <v>2.5147742989999999</v>
      </c>
      <c r="I11792" t="s">
        <v>222</v>
      </c>
      <c r="J11792" t="s">
        <v>223</v>
      </c>
    </row>
    <row r="11793" spans="1:10">
      <c r="A11793" t="str">
        <f t="shared" si="184"/>
        <v>C612015AllSexNon-Maori17</v>
      </c>
      <c r="B11793">
        <v>2015</v>
      </c>
      <c r="C11793" t="s">
        <v>118</v>
      </c>
      <c r="D11793" t="s">
        <v>120</v>
      </c>
      <c r="E11793">
        <v>17</v>
      </c>
      <c r="F11793" t="s">
        <v>155</v>
      </c>
      <c r="G11793">
        <v>186</v>
      </c>
      <c r="H11793">
        <v>233.87400980000001</v>
      </c>
      <c r="I11793" t="s">
        <v>107</v>
      </c>
      <c r="J11793" t="s">
        <v>202</v>
      </c>
    </row>
    <row r="11794" spans="1:10">
      <c r="A11794" t="str">
        <f t="shared" si="184"/>
        <v>C632015AllSexNon-Maori17</v>
      </c>
      <c r="B11794">
        <v>2015</v>
      </c>
      <c r="C11794" t="s">
        <v>118</v>
      </c>
      <c r="D11794" t="s">
        <v>120</v>
      </c>
      <c r="E11794">
        <v>17</v>
      </c>
      <c r="F11794" t="s">
        <v>155</v>
      </c>
      <c r="G11794">
        <v>1</v>
      </c>
      <c r="H11794">
        <v>1.25738715</v>
      </c>
      <c r="I11794" t="s">
        <v>193</v>
      </c>
      <c r="J11794" t="s">
        <v>194</v>
      </c>
    </row>
    <row r="11795" spans="1:10">
      <c r="A11795" t="str">
        <f t="shared" si="184"/>
        <v>C64-C66, C682015AllSexNon-Maori17</v>
      </c>
      <c r="B11795">
        <v>2015</v>
      </c>
      <c r="C11795" t="s">
        <v>118</v>
      </c>
      <c r="D11795" t="s">
        <v>120</v>
      </c>
      <c r="E11795">
        <v>17</v>
      </c>
      <c r="F11795" t="s">
        <v>155</v>
      </c>
      <c r="G11795">
        <v>53</v>
      </c>
      <c r="H11795">
        <v>66.641518919999996</v>
      </c>
      <c r="I11795" t="s">
        <v>94</v>
      </c>
      <c r="J11795" t="s">
        <v>164</v>
      </c>
    </row>
    <row r="11796" spans="1:10">
      <c r="A11796" t="str">
        <f t="shared" si="184"/>
        <v>C672015AllSexNon-Maori17</v>
      </c>
      <c r="B11796">
        <v>2015</v>
      </c>
      <c r="C11796" t="s">
        <v>118</v>
      </c>
      <c r="D11796" t="s">
        <v>120</v>
      </c>
      <c r="E11796">
        <v>17</v>
      </c>
      <c r="F11796" t="s">
        <v>155</v>
      </c>
      <c r="G11796">
        <v>63</v>
      </c>
      <c r="H11796">
        <v>79.215390420000006</v>
      </c>
      <c r="I11796" t="s">
        <v>95</v>
      </c>
      <c r="J11796" t="s">
        <v>226</v>
      </c>
    </row>
    <row r="11797" spans="1:10">
      <c r="A11797" t="str">
        <f t="shared" si="184"/>
        <v>C692015AllSexNon-Maori17</v>
      </c>
      <c r="B11797">
        <v>2015</v>
      </c>
      <c r="C11797" t="s">
        <v>118</v>
      </c>
      <c r="D11797" t="s">
        <v>120</v>
      </c>
      <c r="E11797">
        <v>17</v>
      </c>
      <c r="F11797" t="s">
        <v>155</v>
      </c>
      <c r="G11797">
        <v>3</v>
      </c>
      <c r="H11797">
        <v>3.7721614489999999</v>
      </c>
      <c r="I11797" t="s">
        <v>165</v>
      </c>
      <c r="J11797" t="s">
        <v>166</v>
      </c>
    </row>
    <row r="11798" spans="1:10">
      <c r="A11798" t="str">
        <f t="shared" si="184"/>
        <v>C712015AllSexNon-Maori17</v>
      </c>
      <c r="B11798">
        <v>2015</v>
      </c>
      <c r="C11798" t="s">
        <v>118</v>
      </c>
      <c r="D11798" t="s">
        <v>120</v>
      </c>
      <c r="E11798">
        <v>17</v>
      </c>
      <c r="F11798" t="s">
        <v>155</v>
      </c>
      <c r="G11798">
        <v>20</v>
      </c>
      <c r="H11798">
        <v>25.147742990000001</v>
      </c>
      <c r="I11798" t="s">
        <v>96</v>
      </c>
      <c r="J11798" t="s">
        <v>167</v>
      </c>
    </row>
    <row r="11799" spans="1:10">
      <c r="A11799" t="str">
        <f t="shared" si="184"/>
        <v>C732015AllSexNon-Maori17</v>
      </c>
      <c r="B11799">
        <v>2015</v>
      </c>
      <c r="C11799" t="s">
        <v>118</v>
      </c>
      <c r="D11799" t="s">
        <v>120</v>
      </c>
      <c r="E11799">
        <v>17</v>
      </c>
      <c r="F11799" t="s">
        <v>155</v>
      </c>
      <c r="G11799">
        <v>11</v>
      </c>
      <c r="H11799">
        <v>13.83125864</v>
      </c>
      <c r="I11799" t="s">
        <v>97</v>
      </c>
      <c r="J11799" t="s">
        <v>183</v>
      </c>
    </row>
    <row r="11800" spans="1:10">
      <c r="A11800" t="str">
        <f t="shared" si="184"/>
        <v>C762015AllSexNon-Maori17</v>
      </c>
      <c r="B11800">
        <v>2015</v>
      </c>
      <c r="C11800" t="s">
        <v>118</v>
      </c>
      <c r="D11800" t="s">
        <v>120</v>
      </c>
      <c r="E11800">
        <v>17</v>
      </c>
      <c r="F11800" t="s">
        <v>155</v>
      </c>
      <c r="G11800">
        <v>1</v>
      </c>
      <c r="H11800">
        <v>1.25738715</v>
      </c>
      <c r="I11800" t="s">
        <v>231</v>
      </c>
      <c r="J11800" t="s">
        <v>232</v>
      </c>
    </row>
    <row r="11801" spans="1:10">
      <c r="A11801" t="str">
        <f t="shared" si="184"/>
        <v>C77-C792015AllSexNon-Maori17</v>
      </c>
      <c r="B11801">
        <v>2015</v>
      </c>
      <c r="C11801" t="s">
        <v>118</v>
      </c>
      <c r="D11801" t="s">
        <v>120</v>
      </c>
      <c r="E11801">
        <v>17</v>
      </c>
      <c r="F11801" t="s">
        <v>155</v>
      </c>
      <c r="G11801">
        <v>62</v>
      </c>
      <c r="H11801">
        <v>77.958003270000006</v>
      </c>
      <c r="I11801" t="s">
        <v>215</v>
      </c>
      <c r="J11801" t="s">
        <v>216</v>
      </c>
    </row>
    <row r="11802" spans="1:10">
      <c r="A11802" t="str">
        <f t="shared" si="184"/>
        <v>C802015AllSexNon-Maori17</v>
      </c>
      <c r="B11802">
        <v>2015</v>
      </c>
      <c r="C11802" t="s">
        <v>118</v>
      </c>
      <c r="D11802" t="s">
        <v>120</v>
      </c>
      <c r="E11802">
        <v>17</v>
      </c>
      <c r="F11802" t="s">
        <v>155</v>
      </c>
      <c r="G11802">
        <v>8</v>
      </c>
      <c r="H11802">
        <v>10.0590972</v>
      </c>
      <c r="I11802" t="s">
        <v>229</v>
      </c>
      <c r="J11802" t="s">
        <v>230</v>
      </c>
    </row>
    <row r="11803" spans="1:10">
      <c r="A11803" t="str">
        <f t="shared" si="184"/>
        <v>C812015AllSexNon-Maori17</v>
      </c>
      <c r="B11803">
        <v>2015</v>
      </c>
      <c r="C11803" t="s">
        <v>118</v>
      </c>
      <c r="D11803" t="s">
        <v>120</v>
      </c>
      <c r="E11803">
        <v>17</v>
      </c>
      <c r="F11803" t="s">
        <v>155</v>
      </c>
      <c r="G11803">
        <v>1</v>
      </c>
      <c r="H11803">
        <v>1.25738715</v>
      </c>
      <c r="I11803" t="s">
        <v>98</v>
      </c>
      <c r="J11803" t="s">
        <v>172</v>
      </c>
    </row>
    <row r="11804" spans="1:10">
      <c r="A11804" t="str">
        <f t="shared" si="184"/>
        <v>C82-C86, C962015AllSexNon-Maori17</v>
      </c>
      <c r="B11804">
        <v>2015</v>
      </c>
      <c r="C11804" t="s">
        <v>118</v>
      </c>
      <c r="D11804" t="s">
        <v>120</v>
      </c>
      <c r="E11804">
        <v>17</v>
      </c>
      <c r="F11804" t="s">
        <v>155</v>
      </c>
      <c r="G11804">
        <v>93</v>
      </c>
      <c r="H11804">
        <v>116.93700490000001</v>
      </c>
      <c r="I11804" t="s">
        <v>99</v>
      </c>
      <c r="J11804" t="s">
        <v>173</v>
      </c>
    </row>
    <row r="11805" spans="1:10">
      <c r="A11805" t="str">
        <f t="shared" si="184"/>
        <v>C882015AllSexNon-Maori17</v>
      </c>
      <c r="B11805">
        <v>2015</v>
      </c>
      <c r="C11805" t="s">
        <v>118</v>
      </c>
      <c r="D11805" t="s">
        <v>120</v>
      </c>
      <c r="E11805">
        <v>17</v>
      </c>
      <c r="F11805" t="s">
        <v>155</v>
      </c>
      <c r="G11805">
        <v>6</v>
      </c>
      <c r="H11805">
        <v>7.5443228969999998</v>
      </c>
      <c r="I11805" t="s">
        <v>195</v>
      </c>
      <c r="J11805" t="s">
        <v>196</v>
      </c>
    </row>
    <row r="11806" spans="1:10">
      <c r="A11806" t="str">
        <f t="shared" si="184"/>
        <v>C902015AllSexNon-Maori17</v>
      </c>
      <c r="B11806">
        <v>2015</v>
      </c>
      <c r="C11806" t="s">
        <v>118</v>
      </c>
      <c r="D11806" t="s">
        <v>120</v>
      </c>
      <c r="E11806">
        <v>17</v>
      </c>
      <c r="F11806" t="s">
        <v>155</v>
      </c>
      <c r="G11806">
        <v>50</v>
      </c>
      <c r="H11806">
        <v>62.869357479999998</v>
      </c>
      <c r="I11806" t="s">
        <v>100</v>
      </c>
      <c r="J11806" t="s">
        <v>205</v>
      </c>
    </row>
    <row r="11807" spans="1:10">
      <c r="A11807" t="str">
        <f t="shared" si="184"/>
        <v>C91-C952015AllSexNon-Maori17</v>
      </c>
      <c r="B11807">
        <v>2015</v>
      </c>
      <c r="C11807" t="s">
        <v>118</v>
      </c>
      <c r="D11807" t="s">
        <v>120</v>
      </c>
      <c r="E11807">
        <v>17</v>
      </c>
      <c r="F11807" t="s">
        <v>155</v>
      </c>
      <c r="G11807">
        <v>67</v>
      </c>
      <c r="H11807">
        <v>84.244939020000004</v>
      </c>
      <c r="I11807" t="s">
        <v>101</v>
      </c>
      <c r="J11807" t="s">
        <v>174</v>
      </c>
    </row>
    <row r="11808" spans="1:10">
      <c r="A11808" t="str">
        <f t="shared" si="184"/>
        <v>D45-D472015AllSexNon-Maori17</v>
      </c>
      <c r="B11808">
        <v>2015</v>
      </c>
      <c r="C11808" t="s">
        <v>118</v>
      </c>
      <c r="D11808" t="s">
        <v>120</v>
      </c>
      <c r="E11808">
        <v>17</v>
      </c>
      <c r="F11808" t="s">
        <v>155</v>
      </c>
      <c r="G11808">
        <v>46</v>
      </c>
      <c r="H11808">
        <v>57.83980888</v>
      </c>
      <c r="I11808" t="s">
        <v>140</v>
      </c>
      <c r="J11808" t="s">
        <v>181</v>
      </c>
    </row>
    <row r="11809" spans="1:10">
      <c r="A11809" t="str">
        <f t="shared" si="184"/>
        <v>C00-C142016AllSexNon-Maori17</v>
      </c>
      <c r="B11809">
        <v>2016</v>
      </c>
      <c r="C11809" t="s">
        <v>118</v>
      </c>
      <c r="D11809" t="s">
        <v>120</v>
      </c>
      <c r="E11809">
        <v>17</v>
      </c>
      <c r="F11809" t="s">
        <v>155</v>
      </c>
      <c r="G11809">
        <v>37</v>
      </c>
      <c r="H11809">
        <v>46.117412440000003</v>
      </c>
      <c r="I11809" t="s">
        <v>86</v>
      </c>
      <c r="J11809" t="s">
        <v>180</v>
      </c>
    </row>
    <row r="11810" spans="1:10">
      <c r="A11810" t="str">
        <f t="shared" si="184"/>
        <v>C152016AllSexNon-Maori17</v>
      </c>
      <c r="B11810">
        <v>2016</v>
      </c>
      <c r="C11810" t="s">
        <v>118</v>
      </c>
      <c r="D11810" t="s">
        <v>120</v>
      </c>
      <c r="E11810">
        <v>17</v>
      </c>
      <c r="F11810" t="s">
        <v>155</v>
      </c>
      <c r="G11810">
        <v>34</v>
      </c>
      <c r="H11810">
        <v>42.378162779999997</v>
      </c>
      <c r="I11810" t="s">
        <v>87</v>
      </c>
      <c r="J11810" t="s">
        <v>217</v>
      </c>
    </row>
    <row r="11811" spans="1:10">
      <c r="A11811" t="str">
        <f t="shared" si="184"/>
        <v>C162016AllSexNon-Maori17</v>
      </c>
      <c r="B11811">
        <v>2016</v>
      </c>
      <c r="C11811" t="s">
        <v>118</v>
      </c>
      <c r="D11811" t="s">
        <v>120</v>
      </c>
      <c r="E11811">
        <v>17</v>
      </c>
      <c r="F11811" t="s">
        <v>155</v>
      </c>
      <c r="G11811">
        <v>43</v>
      </c>
      <c r="H11811">
        <v>53.595911749999999</v>
      </c>
      <c r="I11811" t="s">
        <v>88</v>
      </c>
      <c r="J11811" t="s">
        <v>188</v>
      </c>
    </row>
    <row r="11812" spans="1:10">
      <c r="A11812" t="str">
        <f t="shared" si="184"/>
        <v>C172016AllSexNon-Maori17</v>
      </c>
      <c r="B11812">
        <v>2016</v>
      </c>
      <c r="C11812" t="s">
        <v>118</v>
      </c>
      <c r="D11812" t="s">
        <v>120</v>
      </c>
      <c r="E11812">
        <v>17</v>
      </c>
      <c r="F11812" t="s">
        <v>155</v>
      </c>
      <c r="G11812">
        <v>6</v>
      </c>
      <c r="H11812">
        <v>7.4784993139999996</v>
      </c>
      <c r="I11812" t="s">
        <v>208</v>
      </c>
      <c r="J11812" t="s">
        <v>209</v>
      </c>
    </row>
    <row r="11813" spans="1:10">
      <c r="A11813" t="str">
        <f t="shared" si="184"/>
        <v>C18-C212016AllSexNon-Maori17</v>
      </c>
      <c r="B11813">
        <v>2016</v>
      </c>
      <c r="C11813" t="s">
        <v>118</v>
      </c>
      <c r="D11813" t="s">
        <v>120</v>
      </c>
      <c r="E11813">
        <v>17</v>
      </c>
      <c r="F11813" t="s">
        <v>155</v>
      </c>
      <c r="G11813">
        <v>405</v>
      </c>
      <c r="H11813">
        <v>504.79870369999998</v>
      </c>
      <c r="I11813" t="s">
        <v>89</v>
      </c>
      <c r="J11813" t="s">
        <v>182</v>
      </c>
    </row>
    <row r="11814" spans="1:10">
      <c r="A11814" t="str">
        <f t="shared" si="184"/>
        <v>C222016AllSexNon-Maori17</v>
      </c>
      <c r="B11814">
        <v>2016</v>
      </c>
      <c r="C11814" t="s">
        <v>118</v>
      </c>
      <c r="D11814" t="s">
        <v>120</v>
      </c>
      <c r="E11814">
        <v>17</v>
      </c>
      <c r="F11814" t="s">
        <v>155</v>
      </c>
      <c r="G11814">
        <v>27</v>
      </c>
      <c r="H11814">
        <v>33.653246920000001</v>
      </c>
      <c r="I11814" t="s">
        <v>90</v>
      </c>
      <c r="J11814" t="s">
        <v>159</v>
      </c>
    </row>
    <row r="11815" spans="1:10">
      <c r="A11815" t="str">
        <f t="shared" si="184"/>
        <v>C232016AllSexNon-Maori17</v>
      </c>
      <c r="B11815">
        <v>2016</v>
      </c>
      <c r="C11815" t="s">
        <v>118</v>
      </c>
      <c r="D11815" t="s">
        <v>120</v>
      </c>
      <c r="E11815">
        <v>17</v>
      </c>
      <c r="F11815" t="s">
        <v>155</v>
      </c>
      <c r="G11815">
        <v>7</v>
      </c>
      <c r="H11815">
        <v>8.724915867</v>
      </c>
      <c r="I11815" t="s">
        <v>227</v>
      </c>
      <c r="J11815" t="s">
        <v>228</v>
      </c>
    </row>
    <row r="11816" spans="1:10">
      <c r="A11816" t="str">
        <f t="shared" si="184"/>
        <v>C242016AllSexNon-Maori17</v>
      </c>
      <c r="B11816">
        <v>2016</v>
      </c>
      <c r="C11816" t="s">
        <v>118</v>
      </c>
      <c r="D11816" t="s">
        <v>120</v>
      </c>
      <c r="E11816">
        <v>17</v>
      </c>
      <c r="F11816" t="s">
        <v>155</v>
      </c>
      <c r="G11816">
        <v>12</v>
      </c>
      <c r="H11816">
        <v>14.956998629999999</v>
      </c>
      <c r="I11816" t="s">
        <v>220</v>
      </c>
      <c r="J11816" t="s">
        <v>221</v>
      </c>
    </row>
    <row r="11817" spans="1:10">
      <c r="A11817" t="str">
        <f t="shared" si="184"/>
        <v>C252016AllSexNon-Maori17</v>
      </c>
      <c r="B11817">
        <v>2016</v>
      </c>
      <c r="C11817" t="s">
        <v>118</v>
      </c>
      <c r="D11817" t="s">
        <v>120</v>
      </c>
      <c r="E11817">
        <v>17</v>
      </c>
      <c r="F11817" t="s">
        <v>155</v>
      </c>
      <c r="G11817">
        <v>60</v>
      </c>
      <c r="H11817">
        <v>74.784993139999997</v>
      </c>
      <c r="I11817" t="s">
        <v>91</v>
      </c>
      <c r="J11817" t="s">
        <v>197</v>
      </c>
    </row>
    <row r="11818" spans="1:10">
      <c r="A11818" t="str">
        <f t="shared" si="184"/>
        <v>C262016AllSexNon-Maori17</v>
      </c>
      <c r="B11818">
        <v>2016</v>
      </c>
      <c r="C11818" t="s">
        <v>118</v>
      </c>
      <c r="D11818" t="s">
        <v>120</v>
      </c>
      <c r="E11818">
        <v>17</v>
      </c>
      <c r="F11818" t="s">
        <v>155</v>
      </c>
      <c r="G11818">
        <v>16</v>
      </c>
      <c r="H11818">
        <v>19.942664839999999</v>
      </c>
      <c r="I11818" t="s">
        <v>198</v>
      </c>
      <c r="J11818" t="s">
        <v>199</v>
      </c>
    </row>
    <row r="11819" spans="1:10">
      <c r="A11819" t="str">
        <f t="shared" si="184"/>
        <v>C302016AllSexNon-Maori17</v>
      </c>
      <c r="B11819">
        <v>2016</v>
      </c>
      <c r="C11819" t="s">
        <v>118</v>
      </c>
      <c r="D11819" t="s">
        <v>120</v>
      </c>
      <c r="E11819">
        <v>17</v>
      </c>
      <c r="F11819" t="s">
        <v>155</v>
      </c>
      <c r="G11819">
        <v>1</v>
      </c>
      <c r="H11819">
        <v>1.2464165519999999</v>
      </c>
      <c r="I11819" t="s">
        <v>210</v>
      </c>
      <c r="J11819" t="s">
        <v>211</v>
      </c>
    </row>
    <row r="11820" spans="1:10">
      <c r="A11820" t="str">
        <f t="shared" si="184"/>
        <v>C322016AllSexNon-Maori17</v>
      </c>
      <c r="B11820">
        <v>2016</v>
      </c>
      <c r="C11820" t="s">
        <v>118</v>
      </c>
      <c r="D11820" t="s">
        <v>120</v>
      </c>
      <c r="E11820">
        <v>17</v>
      </c>
      <c r="F11820" t="s">
        <v>155</v>
      </c>
      <c r="G11820">
        <v>3</v>
      </c>
      <c r="H11820">
        <v>3.7392496569999998</v>
      </c>
      <c r="I11820" t="s">
        <v>189</v>
      </c>
      <c r="J11820" t="s">
        <v>190</v>
      </c>
    </row>
    <row r="11821" spans="1:10">
      <c r="A11821" t="str">
        <f t="shared" si="184"/>
        <v>C33-C342016AllSexNon-Maori17</v>
      </c>
      <c r="B11821">
        <v>2016</v>
      </c>
      <c r="C11821" t="s">
        <v>118</v>
      </c>
      <c r="D11821" t="s">
        <v>120</v>
      </c>
      <c r="E11821">
        <v>17</v>
      </c>
      <c r="F11821" t="s">
        <v>155</v>
      </c>
      <c r="G11821">
        <v>230</v>
      </c>
      <c r="H11821">
        <v>286.67580709999999</v>
      </c>
      <c r="I11821" t="s">
        <v>92</v>
      </c>
      <c r="J11821" t="s">
        <v>175</v>
      </c>
    </row>
    <row r="11822" spans="1:10">
      <c r="A11822" t="str">
        <f t="shared" si="184"/>
        <v>C382016AllSexNon-Maori17</v>
      </c>
      <c r="B11822">
        <v>2016</v>
      </c>
      <c r="C11822" t="s">
        <v>118</v>
      </c>
      <c r="D11822" t="s">
        <v>120</v>
      </c>
      <c r="E11822">
        <v>17</v>
      </c>
      <c r="F11822" t="s">
        <v>155</v>
      </c>
      <c r="G11822">
        <v>1</v>
      </c>
      <c r="H11822">
        <v>1.2464165519999999</v>
      </c>
      <c r="I11822" t="s">
        <v>191</v>
      </c>
      <c r="J11822" t="s">
        <v>192</v>
      </c>
    </row>
    <row r="11823" spans="1:10">
      <c r="A11823" t="str">
        <f t="shared" si="184"/>
        <v>C432016AllSexNon-Maori17</v>
      </c>
      <c r="B11823">
        <v>2016</v>
      </c>
      <c r="C11823" t="s">
        <v>118</v>
      </c>
      <c r="D11823" t="s">
        <v>120</v>
      </c>
      <c r="E11823">
        <v>17</v>
      </c>
      <c r="F11823" t="s">
        <v>155</v>
      </c>
      <c r="G11823">
        <v>215</v>
      </c>
      <c r="H11823">
        <v>267.97955880000001</v>
      </c>
      <c r="I11823" t="s">
        <v>93</v>
      </c>
      <c r="J11823" t="s">
        <v>186</v>
      </c>
    </row>
    <row r="11824" spans="1:10">
      <c r="A11824" t="str">
        <f t="shared" si="184"/>
        <v>C442016AllSexNon-Maori17</v>
      </c>
      <c r="B11824">
        <v>2016</v>
      </c>
      <c r="C11824" t="s">
        <v>118</v>
      </c>
      <c r="D11824" t="s">
        <v>120</v>
      </c>
      <c r="E11824">
        <v>17</v>
      </c>
      <c r="F11824" t="s">
        <v>155</v>
      </c>
      <c r="G11824">
        <v>30</v>
      </c>
      <c r="H11824">
        <v>37.392496569999999</v>
      </c>
      <c r="I11824" t="s">
        <v>176</v>
      </c>
      <c r="J11824" t="s">
        <v>177</v>
      </c>
    </row>
    <row r="11825" spans="1:10">
      <c r="A11825" t="str">
        <f t="shared" si="184"/>
        <v>C452016AllSexNon-Maori17</v>
      </c>
      <c r="B11825">
        <v>2016</v>
      </c>
      <c r="C11825" t="s">
        <v>118</v>
      </c>
      <c r="D11825" t="s">
        <v>120</v>
      </c>
      <c r="E11825">
        <v>17</v>
      </c>
      <c r="F11825" t="s">
        <v>155</v>
      </c>
      <c r="G11825">
        <v>13</v>
      </c>
      <c r="H11825">
        <v>16.20341518</v>
      </c>
      <c r="I11825" t="s">
        <v>218</v>
      </c>
      <c r="J11825" t="s">
        <v>219</v>
      </c>
    </row>
    <row r="11826" spans="1:10">
      <c r="A11826" t="str">
        <f t="shared" si="184"/>
        <v>C462016AllSexNon-Maori17</v>
      </c>
      <c r="B11826">
        <v>2016</v>
      </c>
      <c r="C11826" t="s">
        <v>118</v>
      </c>
      <c r="D11826" t="s">
        <v>120</v>
      </c>
      <c r="E11826">
        <v>17</v>
      </c>
      <c r="F11826" t="s">
        <v>155</v>
      </c>
      <c r="G11826">
        <v>1</v>
      </c>
      <c r="H11826">
        <v>1.2464165519999999</v>
      </c>
      <c r="I11826" t="s">
        <v>224</v>
      </c>
      <c r="J11826" t="s">
        <v>225</v>
      </c>
    </row>
    <row r="11827" spans="1:10">
      <c r="A11827" t="str">
        <f t="shared" si="184"/>
        <v>C472016AllSexNon-Maori17</v>
      </c>
      <c r="B11827">
        <v>2016</v>
      </c>
      <c r="C11827" t="s">
        <v>118</v>
      </c>
      <c r="D11827" t="s">
        <v>120</v>
      </c>
      <c r="E11827">
        <v>17</v>
      </c>
      <c r="F11827" t="s">
        <v>155</v>
      </c>
      <c r="G11827">
        <v>2</v>
      </c>
      <c r="H11827">
        <v>2.4928331049999999</v>
      </c>
      <c r="I11827" t="s">
        <v>178</v>
      </c>
      <c r="J11827" t="s">
        <v>179</v>
      </c>
    </row>
    <row r="11828" spans="1:10">
      <c r="A11828" t="str">
        <f t="shared" si="184"/>
        <v>C482016AllSexNon-Maori17</v>
      </c>
      <c r="B11828">
        <v>2016</v>
      </c>
      <c r="C11828" t="s">
        <v>118</v>
      </c>
      <c r="D11828" t="s">
        <v>120</v>
      </c>
      <c r="E11828">
        <v>17</v>
      </c>
      <c r="F11828" t="s">
        <v>155</v>
      </c>
      <c r="G11828">
        <v>2</v>
      </c>
      <c r="H11828">
        <v>2.4928331049999999</v>
      </c>
      <c r="I11828" t="s">
        <v>200</v>
      </c>
      <c r="J11828" t="s">
        <v>201</v>
      </c>
    </row>
    <row r="11829" spans="1:10">
      <c r="A11829" t="str">
        <f t="shared" si="184"/>
        <v>C492016AllSexNon-Maori17</v>
      </c>
      <c r="B11829">
        <v>2016</v>
      </c>
      <c r="C11829" t="s">
        <v>118</v>
      </c>
      <c r="D11829" t="s">
        <v>120</v>
      </c>
      <c r="E11829">
        <v>17</v>
      </c>
      <c r="F11829" t="s">
        <v>155</v>
      </c>
      <c r="G11829">
        <v>7</v>
      </c>
      <c r="H11829">
        <v>8.724915867</v>
      </c>
      <c r="I11829" t="s">
        <v>162</v>
      </c>
      <c r="J11829" t="s">
        <v>163</v>
      </c>
    </row>
    <row r="11830" spans="1:10">
      <c r="A11830" t="str">
        <f t="shared" si="184"/>
        <v>C502016AllSexNon-Maori17</v>
      </c>
      <c r="B11830">
        <v>2016</v>
      </c>
      <c r="C11830" t="s">
        <v>118</v>
      </c>
      <c r="D11830" t="s">
        <v>120</v>
      </c>
      <c r="E11830">
        <v>17</v>
      </c>
      <c r="F11830" t="s">
        <v>155</v>
      </c>
      <c r="G11830">
        <v>159</v>
      </c>
      <c r="H11830">
        <v>198.1802318</v>
      </c>
      <c r="I11830" t="s">
        <v>102</v>
      </c>
      <c r="J11830" t="s">
        <v>214</v>
      </c>
    </row>
    <row r="11831" spans="1:10">
      <c r="A11831" t="str">
        <f t="shared" si="184"/>
        <v>C512016AllSexNon-Maori17</v>
      </c>
      <c r="B11831">
        <v>2016</v>
      </c>
      <c r="C11831" t="s">
        <v>118</v>
      </c>
      <c r="D11831" t="s">
        <v>120</v>
      </c>
      <c r="E11831">
        <v>17</v>
      </c>
      <c r="F11831" t="s">
        <v>155</v>
      </c>
      <c r="G11831">
        <v>2</v>
      </c>
      <c r="H11831">
        <v>2.4928331049999999</v>
      </c>
      <c r="I11831" t="s">
        <v>106</v>
      </c>
      <c r="J11831" t="s">
        <v>238</v>
      </c>
    </row>
    <row r="11832" spans="1:10">
      <c r="A11832" t="str">
        <f t="shared" si="184"/>
        <v>C522016AllSexNon-Maori17</v>
      </c>
      <c r="B11832">
        <v>2016</v>
      </c>
      <c r="C11832" t="s">
        <v>118</v>
      </c>
      <c r="D11832" t="s">
        <v>120</v>
      </c>
      <c r="E11832">
        <v>17</v>
      </c>
      <c r="F11832" t="s">
        <v>155</v>
      </c>
      <c r="G11832">
        <v>2</v>
      </c>
      <c r="H11832">
        <v>2.4928331049999999</v>
      </c>
      <c r="I11832" t="s">
        <v>239</v>
      </c>
      <c r="J11832" t="s">
        <v>240</v>
      </c>
    </row>
    <row r="11833" spans="1:10">
      <c r="A11833" t="str">
        <f t="shared" si="184"/>
        <v>C532016AllSexNon-Maori17</v>
      </c>
      <c r="B11833">
        <v>2016</v>
      </c>
      <c r="C11833" t="s">
        <v>118</v>
      </c>
      <c r="D11833" t="s">
        <v>120</v>
      </c>
      <c r="E11833">
        <v>17</v>
      </c>
      <c r="F11833" t="s">
        <v>155</v>
      </c>
      <c r="G11833">
        <v>5</v>
      </c>
      <c r="H11833">
        <v>6.2320827620000001</v>
      </c>
      <c r="I11833" t="s">
        <v>103</v>
      </c>
      <c r="J11833" t="s">
        <v>235</v>
      </c>
    </row>
    <row r="11834" spans="1:10">
      <c r="A11834" t="str">
        <f t="shared" si="184"/>
        <v>C54-C552016AllSexNon-Maori17</v>
      </c>
      <c r="B11834">
        <v>2016</v>
      </c>
      <c r="C11834" t="s">
        <v>118</v>
      </c>
      <c r="D11834" t="s">
        <v>120</v>
      </c>
      <c r="E11834">
        <v>17</v>
      </c>
      <c r="F11834" t="s">
        <v>155</v>
      </c>
      <c r="G11834">
        <v>29</v>
      </c>
      <c r="H11834">
        <v>36.146080019999999</v>
      </c>
      <c r="I11834" t="s">
        <v>104</v>
      </c>
      <c r="J11834" t="s">
        <v>234</v>
      </c>
    </row>
    <row r="11835" spans="1:10">
      <c r="A11835" t="str">
        <f t="shared" si="184"/>
        <v>C56-C572016AllSexNon-Maori17</v>
      </c>
      <c r="B11835">
        <v>2016</v>
      </c>
      <c r="C11835" t="s">
        <v>118</v>
      </c>
      <c r="D11835" t="s">
        <v>120</v>
      </c>
      <c r="E11835">
        <v>17</v>
      </c>
      <c r="F11835" t="s">
        <v>155</v>
      </c>
      <c r="G11835">
        <v>26</v>
      </c>
      <c r="H11835">
        <v>32.406830360000001</v>
      </c>
      <c r="I11835" t="s">
        <v>105</v>
      </c>
      <c r="J11835" t="s">
        <v>233</v>
      </c>
    </row>
    <row r="11836" spans="1:10">
      <c r="A11836" t="str">
        <f t="shared" si="184"/>
        <v>C602016AllSexNon-Maori17</v>
      </c>
      <c r="B11836">
        <v>2016</v>
      </c>
      <c r="C11836" t="s">
        <v>118</v>
      </c>
      <c r="D11836" t="s">
        <v>120</v>
      </c>
      <c r="E11836">
        <v>17</v>
      </c>
      <c r="F11836" t="s">
        <v>155</v>
      </c>
      <c r="G11836">
        <v>2</v>
      </c>
      <c r="H11836">
        <v>2.4928331049999999</v>
      </c>
      <c r="I11836" t="s">
        <v>222</v>
      </c>
      <c r="J11836" t="s">
        <v>223</v>
      </c>
    </row>
    <row r="11837" spans="1:10">
      <c r="A11837" t="str">
        <f t="shared" si="184"/>
        <v>C612016AllSexNon-Maori17</v>
      </c>
      <c r="B11837">
        <v>2016</v>
      </c>
      <c r="C11837" t="s">
        <v>118</v>
      </c>
      <c r="D11837" t="s">
        <v>120</v>
      </c>
      <c r="E11837">
        <v>17</v>
      </c>
      <c r="F11837" t="s">
        <v>155</v>
      </c>
      <c r="G11837">
        <v>184</v>
      </c>
      <c r="H11837">
        <v>229.34064559999999</v>
      </c>
      <c r="I11837" t="s">
        <v>107</v>
      </c>
      <c r="J11837" t="s">
        <v>202</v>
      </c>
    </row>
    <row r="11838" spans="1:10">
      <c r="A11838" t="str">
        <f t="shared" si="184"/>
        <v>C64-C66, C682016AllSexNon-Maori17</v>
      </c>
      <c r="B11838">
        <v>2016</v>
      </c>
      <c r="C11838" t="s">
        <v>118</v>
      </c>
      <c r="D11838" t="s">
        <v>120</v>
      </c>
      <c r="E11838">
        <v>17</v>
      </c>
      <c r="F11838" t="s">
        <v>155</v>
      </c>
      <c r="G11838">
        <v>58</v>
      </c>
      <c r="H11838">
        <v>72.292160039999999</v>
      </c>
      <c r="I11838" t="s">
        <v>94</v>
      </c>
      <c r="J11838" t="s">
        <v>164</v>
      </c>
    </row>
    <row r="11839" spans="1:10">
      <c r="A11839" t="str">
        <f t="shared" si="184"/>
        <v>C672016AllSexNon-Maori17</v>
      </c>
      <c r="B11839">
        <v>2016</v>
      </c>
      <c r="C11839" t="s">
        <v>118</v>
      </c>
      <c r="D11839" t="s">
        <v>120</v>
      </c>
      <c r="E11839">
        <v>17</v>
      </c>
      <c r="F11839" t="s">
        <v>155</v>
      </c>
      <c r="G11839">
        <v>57</v>
      </c>
      <c r="H11839">
        <v>71.045743490000007</v>
      </c>
      <c r="I11839" t="s">
        <v>95</v>
      </c>
      <c r="J11839" t="s">
        <v>226</v>
      </c>
    </row>
    <row r="11840" spans="1:10">
      <c r="A11840" t="str">
        <f t="shared" si="184"/>
        <v>C692016AllSexNon-Maori17</v>
      </c>
      <c r="B11840">
        <v>2016</v>
      </c>
      <c r="C11840" t="s">
        <v>118</v>
      </c>
      <c r="D11840" t="s">
        <v>120</v>
      </c>
      <c r="E11840">
        <v>17</v>
      </c>
      <c r="F11840" t="s">
        <v>155</v>
      </c>
      <c r="G11840">
        <v>6</v>
      </c>
      <c r="H11840">
        <v>7.4784993139999996</v>
      </c>
      <c r="I11840" t="s">
        <v>165</v>
      </c>
      <c r="J11840" t="s">
        <v>166</v>
      </c>
    </row>
    <row r="11841" spans="1:10">
      <c r="A11841" t="str">
        <f t="shared" si="184"/>
        <v>C712016AllSexNon-Maori17</v>
      </c>
      <c r="B11841">
        <v>2016</v>
      </c>
      <c r="C11841" t="s">
        <v>118</v>
      </c>
      <c r="D11841" t="s">
        <v>120</v>
      </c>
      <c r="E11841">
        <v>17</v>
      </c>
      <c r="F11841" t="s">
        <v>155</v>
      </c>
      <c r="G11841">
        <v>14</v>
      </c>
      <c r="H11841">
        <v>17.44983173</v>
      </c>
      <c r="I11841" t="s">
        <v>96</v>
      </c>
      <c r="J11841" t="s">
        <v>167</v>
      </c>
    </row>
    <row r="11842" spans="1:10">
      <c r="A11842" t="str">
        <f t="shared" si="184"/>
        <v>C732016AllSexNon-Maori17</v>
      </c>
      <c r="B11842">
        <v>2016</v>
      </c>
      <c r="C11842" t="s">
        <v>118</v>
      </c>
      <c r="D11842" t="s">
        <v>120</v>
      </c>
      <c r="E11842">
        <v>17</v>
      </c>
      <c r="F11842" t="s">
        <v>155</v>
      </c>
      <c r="G11842">
        <v>7</v>
      </c>
      <c r="H11842">
        <v>8.724915867</v>
      </c>
      <c r="I11842" t="s">
        <v>97</v>
      </c>
      <c r="J11842" t="s">
        <v>183</v>
      </c>
    </row>
    <row r="11843" spans="1:10">
      <c r="A11843" t="str">
        <f t="shared" ref="A11843:A11906" si="185">I11843&amp;B11843&amp;C11843&amp;D11843&amp;E11843</f>
        <v>C742016AllSexNon-Maori17</v>
      </c>
      <c r="B11843">
        <v>2016</v>
      </c>
      <c r="C11843" t="s">
        <v>118</v>
      </c>
      <c r="D11843" t="s">
        <v>120</v>
      </c>
      <c r="E11843">
        <v>17</v>
      </c>
      <c r="F11843" t="s">
        <v>155</v>
      </c>
      <c r="G11843">
        <v>1</v>
      </c>
      <c r="H11843">
        <v>1.2464165519999999</v>
      </c>
      <c r="I11843" t="s">
        <v>170</v>
      </c>
      <c r="J11843" t="s">
        <v>171</v>
      </c>
    </row>
    <row r="11844" spans="1:10">
      <c r="A11844" t="str">
        <f t="shared" si="185"/>
        <v>C752016AllSexNon-Maori17</v>
      </c>
      <c r="B11844">
        <v>2016</v>
      </c>
      <c r="C11844" t="s">
        <v>118</v>
      </c>
      <c r="D11844" t="s">
        <v>120</v>
      </c>
      <c r="E11844">
        <v>17</v>
      </c>
      <c r="F11844" t="s">
        <v>155</v>
      </c>
      <c r="G11844">
        <v>1</v>
      </c>
      <c r="H11844">
        <v>1.2464165519999999</v>
      </c>
      <c r="I11844" t="s">
        <v>184</v>
      </c>
      <c r="J11844" t="s">
        <v>185</v>
      </c>
    </row>
    <row r="11845" spans="1:10">
      <c r="A11845" t="str">
        <f t="shared" si="185"/>
        <v>C762016AllSexNon-Maori17</v>
      </c>
      <c r="B11845">
        <v>2016</v>
      </c>
      <c r="C11845" t="s">
        <v>118</v>
      </c>
      <c r="D11845" t="s">
        <v>120</v>
      </c>
      <c r="E11845">
        <v>17</v>
      </c>
      <c r="F11845" t="s">
        <v>155</v>
      </c>
      <c r="G11845">
        <v>4</v>
      </c>
      <c r="H11845">
        <v>4.9856662099999998</v>
      </c>
      <c r="I11845" t="s">
        <v>231</v>
      </c>
      <c r="J11845" t="s">
        <v>232</v>
      </c>
    </row>
    <row r="11846" spans="1:10">
      <c r="A11846" t="str">
        <f t="shared" si="185"/>
        <v>C77-C792016AllSexNon-Maori17</v>
      </c>
      <c r="B11846">
        <v>2016</v>
      </c>
      <c r="C11846" t="s">
        <v>118</v>
      </c>
      <c r="D11846" t="s">
        <v>120</v>
      </c>
      <c r="E11846">
        <v>17</v>
      </c>
      <c r="F11846" t="s">
        <v>155</v>
      </c>
      <c r="G11846">
        <v>50</v>
      </c>
      <c r="H11846">
        <v>62.320827620000003</v>
      </c>
      <c r="I11846" t="s">
        <v>215</v>
      </c>
      <c r="J11846" t="s">
        <v>216</v>
      </c>
    </row>
    <row r="11847" spans="1:10">
      <c r="A11847" t="str">
        <f t="shared" si="185"/>
        <v>C802016AllSexNon-Maori17</v>
      </c>
      <c r="B11847">
        <v>2016</v>
      </c>
      <c r="C11847" t="s">
        <v>118</v>
      </c>
      <c r="D11847" t="s">
        <v>120</v>
      </c>
      <c r="E11847">
        <v>17</v>
      </c>
      <c r="F11847" t="s">
        <v>155</v>
      </c>
      <c r="G11847">
        <v>12</v>
      </c>
      <c r="H11847">
        <v>14.956998629999999</v>
      </c>
      <c r="I11847" t="s">
        <v>229</v>
      </c>
      <c r="J11847" t="s">
        <v>230</v>
      </c>
    </row>
    <row r="11848" spans="1:10">
      <c r="A11848" t="str">
        <f t="shared" si="185"/>
        <v>C812016AllSexNon-Maori17</v>
      </c>
      <c r="B11848">
        <v>2016</v>
      </c>
      <c r="C11848" t="s">
        <v>118</v>
      </c>
      <c r="D11848" t="s">
        <v>120</v>
      </c>
      <c r="E11848">
        <v>17</v>
      </c>
      <c r="F11848" t="s">
        <v>155</v>
      </c>
      <c r="G11848">
        <v>4</v>
      </c>
      <c r="H11848">
        <v>4.9856662099999998</v>
      </c>
      <c r="I11848" t="s">
        <v>98</v>
      </c>
      <c r="J11848" t="s">
        <v>172</v>
      </c>
    </row>
    <row r="11849" spans="1:10">
      <c r="A11849" t="str">
        <f t="shared" si="185"/>
        <v>C82-C86, C962016AllSexNon-Maori17</v>
      </c>
      <c r="B11849">
        <v>2016</v>
      </c>
      <c r="C11849" t="s">
        <v>118</v>
      </c>
      <c r="D11849" t="s">
        <v>120</v>
      </c>
      <c r="E11849">
        <v>17</v>
      </c>
      <c r="F11849" t="s">
        <v>155</v>
      </c>
      <c r="G11849">
        <v>85</v>
      </c>
      <c r="H11849">
        <v>105.945407</v>
      </c>
      <c r="I11849" t="s">
        <v>99</v>
      </c>
      <c r="J11849" t="s">
        <v>173</v>
      </c>
    </row>
    <row r="11850" spans="1:10">
      <c r="A11850" t="str">
        <f t="shared" si="185"/>
        <v>C882016AllSexNon-Maori17</v>
      </c>
      <c r="B11850">
        <v>2016</v>
      </c>
      <c r="C11850" t="s">
        <v>118</v>
      </c>
      <c r="D11850" t="s">
        <v>120</v>
      </c>
      <c r="E11850">
        <v>17</v>
      </c>
      <c r="F11850" t="s">
        <v>155</v>
      </c>
      <c r="G11850">
        <v>4</v>
      </c>
      <c r="H11850">
        <v>4.9856662099999998</v>
      </c>
      <c r="I11850" t="s">
        <v>195</v>
      </c>
      <c r="J11850" t="s">
        <v>196</v>
      </c>
    </row>
    <row r="11851" spans="1:10">
      <c r="A11851" t="str">
        <f t="shared" si="185"/>
        <v>C902016AllSexNon-Maori17</v>
      </c>
      <c r="B11851">
        <v>2016</v>
      </c>
      <c r="C11851" t="s">
        <v>118</v>
      </c>
      <c r="D11851" t="s">
        <v>120</v>
      </c>
      <c r="E11851">
        <v>17</v>
      </c>
      <c r="F11851" t="s">
        <v>155</v>
      </c>
      <c r="G11851">
        <v>49</v>
      </c>
      <c r="H11851">
        <v>61.074411069999996</v>
      </c>
      <c r="I11851" t="s">
        <v>100</v>
      </c>
      <c r="J11851" t="s">
        <v>205</v>
      </c>
    </row>
    <row r="11852" spans="1:10">
      <c r="A11852" t="str">
        <f t="shared" si="185"/>
        <v>C91-C952016AllSexNon-Maori17</v>
      </c>
      <c r="B11852">
        <v>2016</v>
      </c>
      <c r="C11852" t="s">
        <v>118</v>
      </c>
      <c r="D11852" t="s">
        <v>120</v>
      </c>
      <c r="E11852">
        <v>17</v>
      </c>
      <c r="F11852" t="s">
        <v>155</v>
      </c>
      <c r="G11852">
        <v>53</v>
      </c>
      <c r="H11852">
        <v>66.060077280000002</v>
      </c>
      <c r="I11852" t="s">
        <v>101</v>
      </c>
      <c r="J11852" t="s">
        <v>174</v>
      </c>
    </row>
    <row r="11853" spans="1:10">
      <c r="A11853" t="str">
        <f t="shared" si="185"/>
        <v>D45-D472016AllSexNon-Maori17</v>
      </c>
      <c r="B11853">
        <v>2016</v>
      </c>
      <c r="C11853" t="s">
        <v>118</v>
      </c>
      <c r="D11853" t="s">
        <v>120</v>
      </c>
      <c r="E11853">
        <v>17</v>
      </c>
      <c r="F11853" t="s">
        <v>155</v>
      </c>
      <c r="G11853">
        <v>60</v>
      </c>
      <c r="H11853">
        <v>74.784993139999997</v>
      </c>
      <c r="I11853" t="s">
        <v>140</v>
      </c>
      <c r="J11853" t="s">
        <v>181</v>
      </c>
    </row>
    <row r="11854" spans="1:10">
      <c r="A11854" t="str">
        <f t="shared" si="185"/>
        <v>C00-C142017AllSexNon-Maori17</v>
      </c>
      <c r="B11854">
        <v>2017</v>
      </c>
      <c r="C11854" t="s">
        <v>118</v>
      </c>
      <c r="D11854" t="s">
        <v>120</v>
      </c>
      <c r="E11854">
        <v>17</v>
      </c>
      <c r="F11854" t="s">
        <v>155</v>
      </c>
      <c r="G11854">
        <v>26</v>
      </c>
      <c r="H11854">
        <v>31.649421790000002</v>
      </c>
      <c r="I11854" t="s">
        <v>86</v>
      </c>
      <c r="J11854" t="s">
        <v>180</v>
      </c>
    </row>
    <row r="11855" spans="1:10">
      <c r="A11855" t="str">
        <f t="shared" si="185"/>
        <v>C152017AllSexNon-Maori17</v>
      </c>
      <c r="B11855">
        <v>2017</v>
      </c>
      <c r="C11855" t="s">
        <v>118</v>
      </c>
      <c r="D11855" t="s">
        <v>120</v>
      </c>
      <c r="E11855">
        <v>17</v>
      </c>
      <c r="F11855" t="s">
        <v>155</v>
      </c>
      <c r="G11855">
        <v>36</v>
      </c>
      <c r="H11855">
        <v>43.82227632</v>
      </c>
      <c r="I11855" t="s">
        <v>87</v>
      </c>
      <c r="J11855" t="s">
        <v>217</v>
      </c>
    </row>
    <row r="11856" spans="1:10">
      <c r="A11856" t="str">
        <f t="shared" si="185"/>
        <v>C162017AllSexNon-Maori17</v>
      </c>
      <c r="B11856">
        <v>2017</v>
      </c>
      <c r="C11856" t="s">
        <v>118</v>
      </c>
      <c r="D11856" t="s">
        <v>120</v>
      </c>
      <c r="E11856">
        <v>17</v>
      </c>
      <c r="F11856" t="s">
        <v>155</v>
      </c>
      <c r="G11856">
        <v>38</v>
      </c>
      <c r="H11856">
        <v>46.256847229999998</v>
      </c>
      <c r="I11856" t="s">
        <v>88</v>
      </c>
      <c r="J11856" t="s">
        <v>188</v>
      </c>
    </row>
    <row r="11857" spans="1:10">
      <c r="A11857" t="str">
        <f t="shared" si="185"/>
        <v>C172017AllSexNon-Maori17</v>
      </c>
      <c r="B11857">
        <v>2017</v>
      </c>
      <c r="C11857" t="s">
        <v>118</v>
      </c>
      <c r="D11857" t="s">
        <v>120</v>
      </c>
      <c r="E11857">
        <v>17</v>
      </c>
      <c r="F11857" t="s">
        <v>155</v>
      </c>
      <c r="G11857">
        <v>7</v>
      </c>
      <c r="H11857">
        <v>8.5209981740000007</v>
      </c>
      <c r="I11857" t="s">
        <v>208</v>
      </c>
      <c r="J11857" t="s">
        <v>209</v>
      </c>
    </row>
    <row r="11858" spans="1:10">
      <c r="A11858" t="str">
        <f t="shared" si="185"/>
        <v>C18-C212017AllSexNon-Maori17</v>
      </c>
      <c r="B11858">
        <v>2017</v>
      </c>
      <c r="C11858" t="s">
        <v>118</v>
      </c>
      <c r="D11858" t="s">
        <v>120</v>
      </c>
      <c r="E11858">
        <v>17</v>
      </c>
      <c r="F11858" t="s">
        <v>155</v>
      </c>
      <c r="G11858">
        <v>392</v>
      </c>
      <c r="H11858">
        <v>477.17589770000001</v>
      </c>
      <c r="I11858" t="s">
        <v>89</v>
      </c>
      <c r="J11858" t="s">
        <v>182</v>
      </c>
    </row>
    <row r="11859" spans="1:10">
      <c r="A11859" t="str">
        <f t="shared" si="185"/>
        <v>C222017AllSexNon-Maori17</v>
      </c>
      <c r="B11859">
        <v>2017</v>
      </c>
      <c r="C11859" t="s">
        <v>118</v>
      </c>
      <c r="D11859" t="s">
        <v>120</v>
      </c>
      <c r="E11859">
        <v>17</v>
      </c>
      <c r="F11859" t="s">
        <v>155</v>
      </c>
      <c r="G11859">
        <v>29</v>
      </c>
      <c r="H11859">
        <v>35.301278150000002</v>
      </c>
      <c r="I11859" t="s">
        <v>90</v>
      </c>
      <c r="J11859" t="s">
        <v>159</v>
      </c>
    </row>
    <row r="11860" spans="1:10">
      <c r="A11860" t="str">
        <f t="shared" si="185"/>
        <v>C232017AllSexNon-Maori17</v>
      </c>
      <c r="B11860">
        <v>2017</v>
      </c>
      <c r="C11860" t="s">
        <v>118</v>
      </c>
      <c r="D11860" t="s">
        <v>120</v>
      </c>
      <c r="E11860">
        <v>17</v>
      </c>
      <c r="F11860" t="s">
        <v>155</v>
      </c>
      <c r="G11860">
        <v>9</v>
      </c>
      <c r="H11860">
        <v>10.95556908</v>
      </c>
      <c r="I11860" t="s">
        <v>227</v>
      </c>
      <c r="J11860" t="s">
        <v>228</v>
      </c>
    </row>
    <row r="11861" spans="1:10">
      <c r="A11861" t="str">
        <f t="shared" si="185"/>
        <v>C242017AllSexNon-Maori17</v>
      </c>
      <c r="B11861">
        <v>2017</v>
      </c>
      <c r="C11861" t="s">
        <v>118</v>
      </c>
      <c r="D11861" t="s">
        <v>120</v>
      </c>
      <c r="E11861">
        <v>17</v>
      </c>
      <c r="F11861" t="s">
        <v>155</v>
      </c>
      <c r="G11861">
        <v>4</v>
      </c>
      <c r="H11861">
        <v>4.8691418139999998</v>
      </c>
      <c r="I11861" t="s">
        <v>220</v>
      </c>
      <c r="J11861" t="s">
        <v>221</v>
      </c>
    </row>
    <row r="11862" spans="1:10">
      <c r="A11862" t="str">
        <f t="shared" si="185"/>
        <v>C252017AllSexNon-Maori17</v>
      </c>
      <c r="B11862">
        <v>2017</v>
      </c>
      <c r="C11862" t="s">
        <v>118</v>
      </c>
      <c r="D11862" t="s">
        <v>120</v>
      </c>
      <c r="E11862">
        <v>17</v>
      </c>
      <c r="F11862" t="s">
        <v>155</v>
      </c>
      <c r="G11862">
        <v>66</v>
      </c>
      <c r="H11862">
        <v>80.340839930000001</v>
      </c>
      <c r="I11862" t="s">
        <v>91</v>
      </c>
      <c r="J11862" t="s">
        <v>197</v>
      </c>
    </row>
    <row r="11863" spans="1:10">
      <c r="A11863" t="str">
        <f t="shared" si="185"/>
        <v>C262017AllSexNon-Maori17</v>
      </c>
      <c r="B11863">
        <v>2017</v>
      </c>
      <c r="C11863" t="s">
        <v>118</v>
      </c>
      <c r="D11863" t="s">
        <v>120</v>
      </c>
      <c r="E11863">
        <v>17</v>
      </c>
      <c r="F11863" t="s">
        <v>155</v>
      </c>
      <c r="G11863">
        <v>16</v>
      </c>
      <c r="H11863">
        <v>19.476567259999999</v>
      </c>
      <c r="I11863" t="s">
        <v>198</v>
      </c>
      <c r="J11863" t="s">
        <v>199</v>
      </c>
    </row>
    <row r="11864" spans="1:10">
      <c r="A11864" t="str">
        <f t="shared" si="185"/>
        <v>C302017AllSexNon-Maori17</v>
      </c>
      <c r="B11864">
        <v>2017</v>
      </c>
      <c r="C11864" t="s">
        <v>118</v>
      </c>
      <c r="D11864" t="s">
        <v>120</v>
      </c>
      <c r="E11864">
        <v>17</v>
      </c>
      <c r="F11864" t="s">
        <v>155</v>
      </c>
      <c r="G11864">
        <v>1</v>
      </c>
      <c r="H11864">
        <v>1.2172854529999999</v>
      </c>
      <c r="I11864" t="s">
        <v>210</v>
      </c>
      <c r="J11864" t="s">
        <v>211</v>
      </c>
    </row>
    <row r="11865" spans="1:10">
      <c r="A11865" t="str">
        <f t="shared" si="185"/>
        <v>C322017AllSexNon-Maori17</v>
      </c>
      <c r="B11865">
        <v>2017</v>
      </c>
      <c r="C11865" t="s">
        <v>118</v>
      </c>
      <c r="D11865" t="s">
        <v>120</v>
      </c>
      <c r="E11865">
        <v>17</v>
      </c>
      <c r="F11865" t="s">
        <v>155</v>
      </c>
      <c r="G11865">
        <v>7</v>
      </c>
      <c r="H11865">
        <v>8.5209981740000007</v>
      </c>
      <c r="I11865" t="s">
        <v>189</v>
      </c>
      <c r="J11865" t="s">
        <v>190</v>
      </c>
    </row>
    <row r="11866" spans="1:10">
      <c r="A11866" t="str">
        <f t="shared" si="185"/>
        <v>C33-C342017AllSexNon-Maori17</v>
      </c>
      <c r="B11866">
        <v>2017</v>
      </c>
      <c r="C11866" t="s">
        <v>118</v>
      </c>
      <c r="D11866" t="s">
        <v>120</v>
      </c>
      <c r="E11866">
        <v>17</v>
      </c>
      <c r="F11866" t="s">
        <v>155</v>
      </c>
      <c r="G11866">
        <v>211</v>
      </c>
      <c r="H11866">
        <v>256.84723070000001</v>
      </c>
      <c r="I11866" t="s">
        <v>92</v>
      </c>
      <c r="J11866" t="s">
        <v>175</v>
      </c>
    </row>
    <row r="11867" spans="1:10">
      <c r="A11867" t="str">
        <f t="shared" si="185"/>
        <v>C372017AllSexNon-Maori17</v>
      </c>
      <c r="B11867">
        <v>2017</v>
      </c>
      <c r="C11867" t="s">
        <v>118</v>
      </c>
      <c r="D11867" t="s">
        <v>120</v>
      </c>
      <c r="E11867">
        <v>17</v>
      </c>
      <c r="F11867" t="s">
        <v>155</v>
      </c>
      <c r="G11867">
        <v>1</v>
      </c>
      <c r="H11867">
        <v>1.2172854529999999</v>
      </c>
      <c r="I11867" t="s">
        <v>212</v>
      </c>
      <c r="J11867" t="s">
        <v>213</v>
      </c>
    </row>
    <row r="11868" spans="1:10">
      <c r="A11868" t="str">
        <f t="shared" si="185"/>
        <v>C382017AllSexNon-Maori17</v>
      </c>
      <c r="B11868">
        <v>2017</v>
      </c>
      <c r="C11868" t="s">
        <v>118</v>
      </c>
      <c r="D11868" t="s">
        <v>120</v>
      </c>
      <c r="E11868">
        <v>17</v>
      </c>
      <c r="F11868" t="s">
        <v>155</v>
      </c>
      <c r="G11868">
        <v>1</v>
      </c>
      <c r="H11868">
        <v>1.2172854529999999</v>
      </c>
      <c r="I11868" t="s">
        <v>191</v>
      </c>
      <c r="J11868" t="s">
        <v>192</v>
      </c>
    </row>
    <row r="11869" spans="1:10">
      <c r="A11869" t="str">
        <f t="shared" si="185"/>
        <v>C40-C412017AllSexNon-Maori17</v>
      </c>
      <c r="B11869">
        <v>2017</v>
      </c>
      <c r="C11869" t="s">
        <v>118</v>
      </c>
      <c r="D11869" t="s">
        <v>120</v>
      </c>
      <c r="E11869">
        <v>17</v>
      </c>
      <c r="F11869" t="s">
        <v>155</v>
      </c>
      <c r="G11869">
        <v>2</v>
      </c>
      <c r="H11869">
        <v>2.4345709069999999</v>
      </c>
      <c r="I11869" t="s">
        <v>160</v>
      </c>
      <c r="J11869" t="s">
        <v>161</v>
      </c>
    </row>
    <row r="11870" spans="1:10">
      <c r="A11870" t="str">
        <f t="shared" si="185"/>
        <v>C432017AllSexNon-Maori17</v>
      </c>
      <c r="B11870">
        <v>2017</v>
      </c>
      <c r="C11870" t="s">
        <v>118</v>
      </c>
      <c r="D11870" t="s">
        <v>120</v>
      </c>
      <c r="E11870">
        <v>17</v>
      </c>
      <c r="F11870" t="s">
        <v>155</v>
      </c>
      <c r="G11870">
        <v>232</v>
      </c>
      <c r="H11870">
        <v>282.41022520000001</v>
      </c>
      <c r="I11870" t="s">
        <v>93</v>
      </c>
      <c r="J11870" t="s">
        <v>186</v>
      </c>
    </row>
    <row r="11871" spans="1:10">
      <c r="A11871" t="str">
        <f t="shared" si="185"/>
        <v>C442017AllSexNon-Maori17</v>
      </c>
      <c r="B11871">
        <v>2017</v>
      </c>
      <c r="C11871" t="s">
        <v>118</v>
      </c>
      <c r="D11871" t="s">
        <v>120</v>
      </c>
      <c r="E11871">
        <v>17</v>
      </c>
      <c r="F11871" t="s">
        <v>155</v>
      </c>
      <c r="G11871">
        <v>27</v>
      </c>
      <c r="H11871">
        <v>32.866707239999997</v>
      </c>
      <c r="I11871" t="s">
        <v>176</v>
      </c>
      <c r="J11871" t="s">
        <v>177</v>
      </c>
    </row>
    <row r="11872" spans="1:10">
      <c r="A11872" t="str">
        <f t="shared" si="185"/>
        <v>C452017AllSexNon-Maori17</v>
      </c>
      <c r="B11872">
        <v>2017</v>
      </c>
      <c r="C11872" t="s">
        <v>118</v>
      </c>
      <c r="D11872" t="s">
        <v>120</v>
      </c>
      <c r="E11872">
        <v>17</v>
      </c>
      <c r="F11872" t="s">
        <v>155</v>
      </c>
      <c r="G11872">
        <v>16</v>
      </c>
      <c r="H11872">
        <v>19.476567259999999</v>
      </c>
      <c r="I11872" t="s">
        <v>218</v>
      </c>
      <c r="J11872" t="s">
        <v>219</v>
      </c>
    </row>
    <row r="11873" spans="1:10">
      <c r="A11873" t="str">
        <f t="shared" si="185"/>
        <v>C482017AllSexNon-Maori17</v>
      </c>
      <c r="B11873">
        <v>2017</v>
      </c>
      <c r="C11873" t="s">
        <v>118</v>
      </c>
      <c r="D11873" t="s">
        <v>120</v>
      </c>
      <c r="E11873">
        <v>17</v>
      </c>
      <c r="F11873" t="s">
        <v>155</v>
      </c>
      <c r="G11873">
        <v>4</v>
      </c>
      <c r="H11873">
        <v>4.8691418139999998</v>
      </c>
      <c r="I11873" t="s">
        <v>200</v>
      </c>
      <c r="J11873" t="s">
        <v>201</v>
      </c>
    </row>
    <row r="11874" spans="1:10">
      <c r="A11874" t="str">
        <f t="shared" si="185"/>
        <v>C492017AllSexNon-Maori17</v>
      </c>
      <c r="B11874">
        <v>2017</v>
      </c>
      <c r="C11874" t="s">
        <v>118</v>
      </c>
      <c r="D11874" t="s">
        <v>120</v>
      </c>
      <c r="E11874">
        <v>17</v>
      </c>
      <c r="F11874" t="s">
        <v>155</v>
      </c>
      <c r="G11874">
        <v>8</v>
      </c>
      <c r="H11874">
        <v>9.7382836279999996</v>
      </c>
      <c r="I11874" t="s">
        <v>162</v>
      </c>
      <c r="J11874" t="s">
        <v>163</v>
      </c>
    </row>
    <row r="11875" spans="1:10">
      <c r="A11875" t="str">
        <f t="shared" si="185"/>
        <v>C502017AllSexNon-Maori17</v>
      </c>
      <c r="B11875">
        <v>2017</v>
      </c>
      <c r="C11875" t="s">
        <v>118</v>
      </c>
      <c r="D11875" t="s">
        <v>120</v>
      </c>
      <c r="E11875">
        <v>17</v>
      </c>
      <c r="F11875" t="s">
        <v>155</v>
      </c>
      <c r="G11875">
        <v>152</v>
      </c>
      <c r="H11875">
        <v>185.02738890000001</v>
      </c>
      <c r="I11875" t="s">
        <v>102</v>
      </c>
      <c r="J11875" t="s">
        <v>214</v>
      </c>
    </row>
    <row r="11876" spans="1:10">
      <c r="A11876" t="str">
        <f t="shared" si="185"/>
        <v>C512017AllSexNon-Maori17</v>
      </c>
      <c r="B11876">
        <v>2017</v>
      </c>
      <c r="C11876" t="s">
        <v>118</v>
      </c>
      <c r="D11876" t="s">
        <v>120</v>
      </c>
      <c r="E11876">
        <v>17</v>
      </c>
      <c r="F11876" t="s">
        <v>155</v>
      </c>
      <c r="G11876">
        <v>3</v>
      </c>
      <c r="H11876">
        <v>3.65185636</v>
      </c>
      <c r="I11876" t="s">
        <v>106</v>
      </c>
      <c r="J11876" t="s">
        <v>238</v>
      </c>
    </row>
    <row r="11877" spans="1:10">
      <c r="A11877" t="str">
        <f t="shared" si="185"/>
        <v>C522017AllSexNon-Maori17</v>
      </c>
      <c r="B11877">
        <v>2017</v>
      </c>
      <c r="C11877" t="s">
        <v>118</v>
      </c>
      <c r="D11877" t="s">
        <v>120</v>
      </c>
      <c r="E11877">
        <v>17</v>
      </c>
      <c r="F11877" t="s">
        <v>155</v>
      </c>
      <c r="G11877">
        <v>2</v>
      </c>
      <c r="H11877">
        <v>2.4345709069999999</v>
      </c>
      <c r="I11877" t="s">
        <v>239</v>
      </c>
      <c r="J11877" t="s">
        <v>240</v>
      </c>
    </row>
    <row r="11878" spans="1:10">
      <c r="A11878" t="str">
        <f t="shared" si="185"/>
        <v>C532017AllSexNon-Maori17</v>
      </c>
      <c r="B11878">
        <v>2017</v>
      </c>
      <c r="C11878" t="s">
        <v>118</v>
      </c>
      <c r="D11878" t="s">
        <v>120</v>
      </c>
      <c r="E11878">
        <v>17</v>
      </c>
      <c r="F11878" t="s">
        <v>155</v>
      </c>
      <c r="G11878">
        <v>1</v>
      </c>
      <c r="H11878">
        <v>1.2172854529999999</v>
      </c>
      <c r="I11878" t="s">
        <v>103</v>
      </c>
      <c r="J11878" t="s">
        <v>235</v>
      </c>
    </row>
    <row r="11879" spans="1:10">
      <c r="A11879" t="str">
        <f t="shared" si="185"/>
        <v>C54-C552017AllSexNon-Maori17</v>
      </c>
      <c r="B11879">
        <v>2017</v>
      </c>
      <c r="C11879" t="s">
        <v>118</v>
      </c>
      <c r="D11879" t="s">
        <v>120</v>
      </c>
      <c r="E11879">
        <v>17</v>
      </c>
      <c r="F11879" t="s">
        <v>155</v>
      </c>
      <c r="G11879">
        <v>32</v>
      </c>
      <c r="H11879">
        <v>38.953134509999998</v>
      </c>
      <c r="I11879" t="s">
        <v>104</v>
      </c>
      <c r="J11879" t="s">
        <v>234</v>
      </c>
    </row>
    <row r="11880" spans="1:10">
      <c r="A11880" t="str">
        <f t="shared" si="185"/>
        <v>C56-C572017AllSexNon-Maori17</v>
      </c>
      <c r="B11880">
        <v>2017</v>
      </c>
      <c r="C11880" t="s">
        <v>118</v>
      </c>
      <c r="D11880" t="s">
        <v>120</v>
      </c>
      <c r="E11880">
        <v>17</v>
      </c>
      <c r="F11880" t="s">
        <v>155</v>
      </c>
      <c r="G11880">
        <v>27</v>
      </c>
      <c r="H11880">
        <v>32.866707239999997</v>
      </c>
      <c r="I11880" t="s">
        <v>105</v>
      </c>
      <c r="J11880" t="s">
        <v>233</v>
      </c>
    </row>
    <row r="11881" spans="1:10">
      <c r="A11881" t="str">
        <f t="shared" si="185"/>
        <v>C612017AllSexNon-Maori17</v>
      </c>
      <c r="B11881">
        <v>2017</v>
      </c>
      <c r="C11881" t="s">
        <v>118</v>
      </c>
      <c r="D11881" t="s">
        <v>120</v>
      </c>
      <c r="E11881">
        <v>17</v>
      </c>
      <c r="F11881" t="s">
        <v>155</v>
      </c>
      <c r="G11881">
        <v>195</v>
      </c>
      <c r="H11881">
        <v>237.37066340000001</v>
      </c>
      <c r="I11881" t="s">
        <v>107</v>
      </c>
      <c r="J11881" t="s">
        <v>202</v>
      </c>
    </row>
    <row r="11882" spans="1:10">
      <c r="A11882" t="str">
        <f t="shared" si="185"/>
        <v>C622017AllSexNon-Maori17</v>
      </c>
      <c r="B11882">
        <v>2017</v>
      </c>
      <c r="C11882" t="s">
        <v>118</v>
      </c>
      <c r="D11882" t="s">
        <v>120</v>
      </c>
      <c r="E11882">
        <v>17</v>
      </c>
      <c r="F11882" t="s">
        <v>155</v>
      </c>
      <c r="G11882">
        <v>1</v>
      </c>
      <c r="H11882">
        <v>1.2172854529999999</v>
      </c>
      <c r="I11882" t="s">
        <v>108</v>
      </c>
      <c r="J11882" t="s">
        <v>187</v>
      </c>
    </row>
    <row r="11883" spans="1:10">
      <c r="A11883" t="str">
        <f t="shared" si="185"/>
        <v>C64-C66, C682017AllSexNon-Maori17</v>
      </c>
      <c r="B11883">
        <v>2017</v>
      </c>
      <c r="C11883" t="s">
        <v>118</v>
      </c>
      <c r="D11883" t="s">
        <v>120</v>
      </c>
      <c r="E11883">
        <v>17</v>
      </c>
      <c r="F11883" t="s">
        <v>155</v>
      </c>
      <c r="G11883">
        <v>43</v>
      </c>
      <c r="H11883">
        <v>52.3432745</v>
      </c>
      <c r="I11883" t="s">
        <v>94</v>
      </c>
      <c r="J11883" t="s">
        <v>164</v>
      </c>
    </row>
    <row r="11884" spans="1:10">
      <c r="A11884" t="str">
        <f t="shared" si="185"/>
        <v>C672017AllSexNon-Maori17</v>
      </c>
      <c r="B11884">
        <v>2017</v>
      </c>
      <c r="C11884" t="s">
        <v>118</v>
      </c>
      <c r="D11884" t="s">
        <v>120</v>
      </c>
      <c r="E11884">
        <v>17</v>
      </c>
      <c r="F11884" t="s">
        <v>155</v>
      </c>
      <c r="G11884">
        <v>57</v>
      </c>
      <c r="H11884">
        <v>69.385270849999998</v>
      </c>
      <c r="I11884" t="s">
        <v>95</v>
      </c>
      <c r="J11884" t="s">
        <v>226</v>
      </c>
    </row>
    <row r="11885" spans="1:10">
      <c r="A11885" t="str">
        <f t="shared" si="185"/>
        <v>C692017AllSexNon-Maori17</v>
      </c>
      <c r="B11885">
        <v>2017</v>
      </c>
      <c r="C11885" t="s">
        <v>118</v>
      </c>
      <c r="D11885" t="s">
        <v>120</v>
      </c>
      <c r="E11885">
        <v>17</v>
      </c>
      <c r="F11885" t="s">
        <v>155</v>
      </c>
      <c r="G11885">
        <v>7</v>
      </c>
      <c r="H11885">
        <v>8.5209981740000007</v>
      </c>
      <c r="I11885" t="s">
        <v>165</v>
      </c>
      <c r="J11885" t="s">
        <v>166</v>
      </c>
    </row>
    <row r="11886" spans="1:10">
      <c r="A11886" t="str">
        <f t="shared" si="185"/>
        <v>C712017AllSexNon-Maori17</v>
      </c>
      <c r="B11886">
        <v>2017</v>
      </c>
      <c r="C11886" t="s">
        <v>118</v>
      </c>
      <c r="D11886" t="s">
        <v>120</v>
      </c>
      <c r="E11886">
        <v>17</v>
      </c>
      <c r="F11886" t="s">
        <v>155</v>
      </c>
      <c r="G11886">
        <v>18</v>
      </c>
      <c r="H11886">
        <v>21.91113816</v>
      </c>
      <c r="I11886" t="s">
        <v>96</v>
      </c>
      <c r="J11886" t="s">
        <v>167</v>
      </c>
    </row>
    <row r="11887" spans="1:10">
      <c r="A11887" t="str">
        <f t="shared" si="185"/>
        <v>C732017AllSexNon-Maori17</v>
      </c>
      <c r="B11887">
        <v>2017</v>
      </c>
      <c r="C11887" t="s">
        <v>118</v>
      </c>
      <c r="D11887" t="s">
        <v>120</v>
      </c>
      <c r="E11887">
        <v>17</v>
      </c>
      <c r="F11887" t="s">
        <v>155</v>
      </c>
      <c r="G11887">
        <v>9</v>
      </c>
      <c r="H11887">
        <v>10.95556908</v>
      </c>
      <c r="I11887" t="s">
        <v>97</v>
      </c>
      <c r="J11887" t="s">
        <v>183</v>
      </c>
    </row>
    <row r="11888" spans="1:10">
      <c r="A11888" t="str">
        <f t="shared" si="185"/>
        <v>C762017AllSexNon-Maori17</v>
      </c>
      <c r="B11888">
        <v>2017</v>
      </c>
      <c r="C11888" t="s">
        <v>118</v>
      </c>
      <c r="D11888" t="s">
        <v>120</v>
      </c>
      <c r="E11888">
        <v>17</v>
      </c>
      <c r="F11888" t="s">
        <v>155</v>
      </c>
      <c r="G11888">
        <v>4</v>
      </c>
      <c r="H11888">
        <v>4.8691418139999998</v>
      </c>
      <c r="I11888" t="s">
        <v>231</v>
      </c>
      <c r="J11888" t="s">
        <v>232</v>
      </c>
    </row>
    <row r="11889" spans="1:10">
      <c r="A11889" t="str">
        <f t="shared" si="185"/>
        <v>C77-C792017AllSexNon-Maori17</v>
      </c>
      <c r="B11889">
        <v>2017</v>
      </c>
      <c r="C11889" t="s">
        <v>118</v>
      </c>
      <c r="D11889" t="s">
        <v>120</v>
      </c>
      <c r="E11889">
        <v>17</v>
      </c>
      <c r="F11889" t="s">
        <v>155</v>
      </c>
      <c r="G11889">
        <v>49</v>
      </c>
      <c r="H11889">
        <v>59.64698722</v>
      </c>
      <c r="I11889" t="s">
        <v>215</v>
      </c>
      <c r="J11889" t="s">
        <v>216</v>
      </c>
    </row>
    <row r="11890" spans="1:10">
      <c r="A11890" t="str">
        <f t="shared" si="185"/>
        <v>C802017AllSexNon-Maori17</v>
      </c>
      <c r="B11890">
        <v>2017</v>
      </c>
      <c r="C11890" t="s">
        <v>118</v>
      </c>
      <c r="D11890" t="s">
        <v>120</v>
      </c>
      <c r="E11890">
        <v>17</v>
      </c>
      <c r="F11890" t="s">
        <v>155</v>
      </c>
      <c r="G11890">
        <v>10</v>
      </c>
      <c r="H11890">
        <v>12.17285453</v>
      </c>
      <c r="I11890" t="s">
        <v>229</v>
      </c>
      <c r="J11890" t="s">
        <v>230</v>
      </c>
    </row>
    <row r="11891" spans="1:10">
      <c r="A11891" t="str">
        <f t="shared" si="185"/>
        <v>C812017AllSexNon-Maori17</v>
      </c>
      <c r="B11891">
        <v>2017</v>
      </c>
      <c r="C11891" t="s">
        <v>118</v>
      </c>
      <c r="D11891" t="s">
        <v>120</v>
      </c>
      <c r="E11891">
        <v>17</v>
      </c>
      <c r="F11891" t="s">
        <v>155</v>
      </c>
      <c r="G11891">
        <v>3</v>
      </c>
      <c r="H11891">
        <v>3.65185636</v>
      </c>
      <c r="I11891" t="s">
        <v>98</v>
      </c>
      <c r="J11891" t="s">
        <v>172</v>
      </c>
    </row>
    <row r="11892" spans="1:10">
      <c r="A11892" t="str">
        <f t="shared" si="185"/>
        <v>C82-C86, C962017AllSexNon-Maori17</v>
      </c>
      <c r="B11892">
        <v>2017</v>
      </c>
      <c r="C11892" t="s">
        <v>118</v>
      </c>
      <c r="D11892" t="s">
        <v>120</v>
      </c>
      <c r="E11892">
        <v>17</v>
      </c>
      <c r="F11892" t="s">
        <v>155</v>
      </c>
      <c r="G11892">
        <v>92</v>
      </c>
      <c r="H11892">
        <v>111.9902617</v>
      </c>
      <c r="I11892" t="s">
        <v>99</v>
      </c>
      <c r="J11892" t="s">
        <v>173</v>
      </c>
    </row>
    <row r="11893" spans="1:10">
      <c r="A11893" t="str">
        <f t="shared" si="185"/>
        <v>C882017AllSexNon-Maori17</v>
      </c>
      <c r="B11893">
        <v>2017</v>
      </c>
      <c r="C11893" t="s">
        <v>118</v>
      </c>
      <c r="D11893" t="s">
        <v>120</v>
      </c>
      <c r="E11893">
        <v>17</v>
      </c>
      <c r="F11893" t="s">
        <v>155</v>
      </c>
      <c r="G11893">
        <v>5</v>
      </c>
      <c r="H11893">
        <v>6.0864272670000004</v>
      </c>
      <c r="I11893" t="s">
        <v>195</v>
      </c>
      <c r="J11893" t="s">
        <v>196</v>
      </c>
    </row>
    <row r="11894" spans="1:10">
      <c r="A11894" t="str">
        <f t="shared" si="185"/>
        <v>C902017AllSexNon-Maori17</v>
      </c>
      <c r="B11894">
        <v>2017</v>
      </c>
      <c r="C11894" t="s">
        <v>118</v>
      </c>
      <c r="D11894" t="s">
        <v>120</v>
      </c>
      <c r="E11894">
        <v>17</v>
      </c>
      <c r="F11894" t="s">
        <v>155</v>
      </c>
      <c r="G11894">
        <v>44</v>
      </c>
      <c r="H11894">
        <v>53.560559949999998</v>
      </c>
      <c r="I11894" t="s">
        <v>100</v>
      </c>
      <c r="J11894" t="s">
        <v>205</v>
      </c>
    </row>
    <row r="11895" spans="1:10">
      <c r="A11895" t="str">
        <f t="shared" si="185"/>
        <v>C91-C952017AllSexNon-Maori17</v>
      </c>
      <c r="B11895">
        <v>2017</v>
      </c>
      <c r="C11895" t="s">
        <v>118</v>
      </c>
      <c r="D11895" t="s">
        <v>120</v>
      </c>
      <c r="E11895">
        <v>17</v>
      </c>
      <c r="F11895" t="s">
        <v>155</v>
      </c>
      <c r="G11895">
        <v>70</v>
      </c>
      <c r="H11895">
        <v>85.209981740000003</v>
      </c>
      <c r="I11895" t="s">
        <v>101</v>
      </c>
      <c r="J11895" t="s">
        <v>174</v>
      </c>
    </row>
    <row r="11896" spans="1:10">
      <c r="A11896" t="str">
        <f t="shared" si="185"/>
        <v>D45-D472017AllSexNon-Maori17</v>
      </c>
      <c r="B11896">
        <v>2017</v>
      </c>
      <c r="C11896" t="s">
        <v>118</v>
      </c>
      <c r="D11896" t="s">
        <v>120</v>
      </c>
      <c r="E11896">
        <v>17</v>
      </c>
      <c r="F11896" t="s">
        <v>155</v>
      </c>
      <c r="G11896">
        <v>54</v>
      </c>
      <c r="H11896">
        <v>65.733414490000001</v>
      </c>
      <c r="I11896" t="s">
        <v>140</v>
      </c>
      <c r="J11896" t="s">
        <v>181</v>
      </c>
    </row>
    <row r="11897" spans="1:10">
      <c r="A11897" t="str">
        <f t="shared" si="185"/>
        <v>C00-C142015AllSexNon-Maori18</v>
      </c>
      <c r="B11897">
        <v>2015</v>
      </c>
      <c r="C11897" t="s">
        <v>118</v>
      </c>
      <c r="D11897" t="s">
        <v>120</v>
      </c>
      <c r="E11897">
        <v>18</v>
      </c>
      <c r="F11897" t="s">
        <v>20</v>
      </c>
      <c r="G11897">
        <v>33</v>
      </c>
      <c r="H11897">
        <v>42.405551269999997</v>
      </c>
      <c r="I11897" t="s">
        <v>86</v>
      </c>
      <c r="J11897" t="s">
        <v>180</v>
      </c>
    </row>
    <row r="11898" spans="1:10">
      <c r="A11898" t="str">
        <f t="shared" si="185"/>
        <v>C152015AllSexNon-Maori18</v>
      </c>
      <c r="B11898">
        <v>2015</v>
      </c>
      <c r="C11898" t="s">
        <v>118</v>
      </c>
      <c r="D11898" t="s">
        <v>120</v>
      </c>
      <c r="E11898">
        <v>18</v>
      </c>
      <c r="F11898" t="s">
        <v>20</v>
      </c>
      <c r="G11898">
        <v>46</v>
      </c>
      <c r="H11898">
        <v>59.110768440000001</v>
      </c>
      <c r="I11898" t="s">
        <v>87</v>
      </c>
      <c r="J11898" t="s">
        <v>217</v>
      </c>
    </row>
    <row r="11899" spans="1:10">
      <c r="A11899" t="str">
        <f t="shared" si="185"/>
        <v>C162015AllSexNon-Maori18</v>
      </c>
      <c r="B11899">
        <v>2015</v>
      </c>
      <c r="C11899" t="s">
        <v>118</v>
      </c>
      <c r="D11899" t="s">
        <v>120</v>
      </c>
      <c r="E11899">
        <v>18</v>
      </c>
      <c r="F11899" t="s">
        <v>20</v>
      </c>
      <c r="G11899">
        <v>43</v>
      </c>
      <c r="H11899">
        <v>55.25571832</v>
      </c>
      <c r="I11899" t="s">
        <v>88</v>
      </c>
      <c r="J11899" t="s">
        <v>188</v>
      </c>
    </row>
    <row r="11900" spans="1:10">
      <c r="A11900" t="str">
        <f t="shared" si="185"/>
        <v>C172015AllSexNon-Maori18</v>
      </c>
      <c r="B11900">
        <v>2015</v>
      </c>
      <c r="C11900" t="s">
        <v>118</v>
      </c>
      <c r="D11900" t="s">
        <v>120</v>
      </c>
      <c r="E11900">
        <v>18</v>
      </c>
      <c r="F11900" t="s">
        <v>20</v>
      </c>
      <c r="G11900">
        <v>12</v>
      </c>
      <c r="H11900">
        <v>15.42020046</v>
      </c>
      <c r="I11900" t="s">
        <v>208</v>
      </c>
      <c r="J11900" t="s">
        <v>209</v>
      </c>
    </row>
    <row r="11901" spans="1:10">
      <c r="A11901" t="str">
        <f t="shared" si="185"/>
        <v>C18-C212015AllSexNon-Maori18</v>
      </c>
      <c r="B11901">
        <v>2015</v>
      </c>
      <c r="C11901" t="s">
        <v>118</v>
      </c>
      <c r="D11901" t="s">
        <v>120</v>
      </c>
      <c r="E11901">
        <v>18</v>
      </c>
      <c r="F11901" t="s">
        <v>20</v>
      </c>
      <c r="G11901">
        <v>419</v>
      </c>
      <c r="H11901">
        <v>538.42199949999997</v>
      </c>
      <c r="I11901" t="s">
        <v>89</v>
      </c>
      <c r="J11901" t="s">
        <v>182</v>
      </c>
    </row>
    <row r="11902" spans="1:10">
      <c r="A11902" t="str">
        <f t="shared" si="185"/>
        <v>C222015AllSexNon-Maori18</v>
      </c>
      <c r="B11902">
        <v>2015</v>
      </c>
      <c r="C11902" t="s">
        <v>118</v>
      </c>
      <c r="D11902" t="s">
        <v>120</v>
      </c>
      <c r="E11902">
        <v>18</v>
      </c>
      <c r="F11902" t="s">
        <v>20</v>
      </c>
      <c r="G11902">
        <v>30</v>
      </c>
      <c r="H11902">
        <v>38.550501160000003</v>
      </c>
      <c r="I11902" t="s">
        <v>90</v>
      </c>
      <c r="J11902" t="s">
        <v>159</v>
      </c>
    </row>
    <row r="11903" spans="1:10">
      <c r="A11903" t="str">
        <f t="shared" si="185"/>
        <v>C232015AllSexNon-Maori18</v>
      </c>
      <c r="B11903">
        <v>2015</v>
      </c>
      <c r="C11903" t="s">
        <v>118</v>
      </c>
      <c r="D11903" t="s">
        <v>120</v>
      </c>
      <c r="E11903">
        <v>18</v>
      </c>
      <c r="F11903" t="s">
        <v>20</v>
      </c>
      <c r="G11903">
        <v>5</v>
      </c>
      <c r="H11903">
        <v>6.4250835259999999</v>
      </c>
      <c r="I11903" t="s">
        <v>227</v>
      </c>
      <c r="J11903" t="s">
        <v>228</v>
      </c>
    </row>
    <row r="11904" spans="1:10">
      <c r="A11904" t="str">
        <f t="shared" si="185"/>
        <v>C242015AllSexNon-Maori18</v>
      </c>
      <c r="B11904">
        <v>2015</v>
      </c>
      <c r="C11904" t="s">
        <v>118</v>
      </c>
      <c r="D11904" t="s">
        <v>120</v>
      </c>
      <c r="E11904">
        <v>18</v>
      </c>
      <c r="F11904" t="s">
        <v>20</v>
      </c>
      <c r="G11904">
        <v>16</v>
      </c>
      <c r="H11904">
        <v>20.560267280000001</v>
      </c>
      <c r="I11904" t="s">
        <v>220</v>
      </c>
      <c r="J11904" t="s">
        <v>221</v>
      </c>
    </row>
    <row r="11905" spans="1:10">
      <c r="A11905" t="str">
        <f t="shared" si="185"/>
        <v>C252015AllSexNon-Maori18</v>
      </c>
      <c r="B11905">
        <v>2015</v>
      </c>
      <c r="C11905" t="s">
        <v>118</v>
      </c>
      <c r="D11905" t="s">
        <v>120</v>
      </c>
      <c r="E11905">
        <v>18</v>
      </c>
      <c r="F11905" t="s">
        <v>20</v>
      </c>
      <c r="G11905">
        <v>74</v>
      </c>
      <c r="H11905">
        <v>95.091236190000004</v>
      </c>
      <c r="I11905" t="s">
        <v>91</v>
      </c>
      <c r="J11905" t="s">
        <v>197</v>
      </c>
    </row>
    <row r="11906" spans="1:10">
      <c r="A11906" t="str">
        <f t="shared" si="185"/>
        <v>C262015AllSexNon-Maori18</v>
      </c>
      <c r="B11906">
        <v>2015</v>
      </c>
      <c r="C11906" t="s">
        <v>118</v>
      </c>
      <c r="D11906" t="s">
        <v>120</v>
      </c>
      <c r="E11906">
        <v>18</v>
      </c>
      <c r="F11906" t="s">
        <v>20</v>
      </c>
      <c r="G11906">
        <v>47</v>
      </c>
      <c r="H11906">
        <v>60.395785150000002</v>
      </c>
      <c r="I11906" t="s">
        <v>198</v>
      </c>
      <c r="J11906" t="s">
        <v>199</v>
      </c>
    </row>
    <row r="11907" spans="1:10">
      <c r="A11907" t="str">
        <f t="shared" ref="A11907:A11970" si="186">I11907&amp;B11907&amp;C11907&amp;D11907&amp;E11907</f>
        <v>C302015AllSexNon-Maori18</v>
      </c>
      <c r="B11907">
        <v>2015</v>
      </c>
      <c r="C11907" t="s">
        <v>118</v>
      </c>
      <c r="D11907" t="s">
        <v>120</v>
      </c>
      <c r="E11907">
        <v>18</v>
      </c>
      <c r="F11907" t="s">
        <v>20</v>
      </c>
      <c r="G11907">
        <v>2</v>
      </c>
      <c r="H11907">
        <v>2.5700334100000002</v>
      </c>
      <c r="I11907" t="s">
        <v>210</v>
      </c>
      <c r="J11907" t="s">
        <v>211</v>
      </c>
    </row>
    <row r="11908" spans="1:10">
      <c r="A11908" t="str">
        <f t="shared" si="186"/>
        <v>C312015AllSexNon-Maori18</v>
      </c>
      <c r="B11908">
        <v>2015</v>
      </c>
      <c r="C11908" t="s">
        <v>118</v>
      </c>
      <c r="D11908" t="s">
        <v>120</v>
      </c>
      <c r="E11908">
        <v>18</v>
      </c>
      <c r="F11908" t="s">
        <v>20</v>
      </c>
      <c r="G11908">
        <v>3</v>
      </c>
      <c r="H11908">
        <v>3.8550501160000001</v>
      </c>
      <c r="I11908" t="s">
        <v>206</v>
      </c>
      <c r="J11908" t="s">
        <v>207</v>
      </c>
    </row>
    <row r="11909" spans="1:10">
      <c r="A11909" t="str">
        <f t="shared" si="186"/>
        <v>C322015AllSexNon-Maori18</v>
      </c>
      <c r="B11909">
        <v>2015</v>
      </c>
      <c r="C11909" t="s">
        <v>118</v>
      </c>
      <c r="D11909" t="s">
        <v>120</v>
      </c>
      <c r="E11909">
        <v>18</v>
      </c>
      <c r="F11909" t="s">
        <v>20</v>
      </c>
      <c r="G11909">
        <v>4</v>
      </c>
      <c r="H11909">
        <v>5.1400668209999996</v>
      </c>
      <c r="I11909" t="s">
        <v>189</v>
      </c>
      <c r="J11909" t="s">
        <v>190</v>
      </c>
    </row>
    <row r="11910" spans="1:10">
      <c r="A11910" t="str">
        <f t="shared" si="186"/>
        <v>C33-C342015AllSexNon-Maori18</v>
      </c>
      <c r="B11910">
        <v>2015</v>
      </c>
      <c r="C11910" t="s">
        <v>118</v>
      </c>
      <c r="D11910" t="s">
        <v>120</v>
      </c>
      <c r="E11910">
        <v>18</v>
      </c>
      <c r="F11910" t="s">
        <v>20</v>
      </c>
      <c r="G11910">
        <v>210</v>
      </c>
      <c r="H11910">
        <v>269.8535081</v>
      </c>
      <c r="I11910" t="s">
        <v>92</v>
      </c>
      <c r="J11910" t="s">
        <v>175</v>
      </c>
    </row>
    <row r="11911" spans="1:10">
      <c r="A11911" t="str">
        <f t="shared" si="186"/>
        <v>C432015AllSexNon-Maori18</v>
      </c>
      <c r="B11911">
        <v>2015</v>
      </c>
      <c r="C11911" t="s">
        <v>118</v>
      </c>
      <c r="D11911" t="s">
        <v>120</v>
      </c>
      <c r="E11911">
        <v>18</v>
      </c>
      <c r="F11911" t="s">
        <v>20</v>
      </c>
      <c r="G11911">
        <v>209</v>
      </c>
      <c r="H11911">
        <v>268.56849140000003</v>
      </c>
      <c r="I11911" t="s">
        <v>93</v>
      </c>
      <c r="J11911" t="s">
        <v>186</v>
      </c>
    </row>
    <row r="11912" spans="1:10">
      <c r="A11912" t="str">
        <f t="shared" si="186"/>
        <v>C442015AllSexNon-Maori18</v>
      </c>
      <c r="B11912">
        <v>2015</v>
      </c>
      <c r="C11912" t="s">
        <v>118</v>
      </c>
      <c r="D11912" t="s">
        <v>120</v>
      </c>
      <c r="E11912">
        <v>18</v>
      </c>
      <c r="F11912" t="s">
        <v>20</v>
      </c>
      <c r="G11912">
        <v>29</v>
      </c>
      <c r="H11912">
        <v>37.265484450000002</v>
      </c>
      <c r="I11912" t="s">
        <v>176</v>
      </c>
      <c r="J11912" t="s">
        <v>177</v>
      </c>
    </row>
    <row r="11913" spans="1:10">
      <c r="A11913" t="str">
        <f t="shared" si="186"/>
        <v>C452015AllSexNon-Maori18</v>
      </c>
      <c r="B11913">
        <v>2015</v>
      </c>
      <c r="C11913" t="s">
        <v>118</v>
      </c>
      <c r="D11913" t="s">
        <v>120</v>
      </c>
      <c r="E11913">
        <v>18</v>
      </c>
      <c r="F11913" t="s">
        <v>20</v>
      </c>
      <c r="G11913">
        <v>13</v>
      </c>
      <c r="H11913">
        <v>16.705217170000001</v>
      </c>
      <c r="I11913" t="s">
        <v>218</v>
      </c>
      <c r="J11913" t="s">
        <v>219</v>
      </c>
    </row>
    <row r="11914" spans="1:10">
      <c r="A11914" t="str">
        <f t="shared" si="186"/>
        <v>C482015AllSexNon-Maori18</v>
      </c>
      <c r="B11914">
        <v>2015</v>
      </c>
      <c r="C11914" t="s">
        <v>118</v>
      </c>
      <c r="D11914" t="s">
        <v>120</v>
      </c>
      <c r="E11914">
        <v>18</v>
      </c>
      <c r="F11914" t="s">
        <v>20</v>
      </c>
      <c r="G11914">
        <v>4</v>
      </c>
      <c r="H11914">
        <v>5.1400668209999996</v>
      </c>
      <c r="I11914" t="s">
        <v>200</v>
      </c>
      <c r="J11914" t="s">
        <v>201</v>
      </c>
    </row>
    <row r="11915" spans="1:10">
      <c r="A11915" t="str">
        <f t="shared" si="186"/>
        <v>C492015AllSexNon-Maori18</v>
      </c>
      <c r="B11915">
        <v>2015</v>
      </c>
      <c r="C11915" t="s">
        <v>118</v>
      </c>
      <c r="D11915" t="s">
        <v>120</v>
      </c>
      <c r="E11915">
        <v>18</v>
      </c>
      <c r="F11915" t="s">
        <v>20</v>
      </c>
      <c r="G11915">
        <v>4</v>
      </c>
      <c r="H11915">
        <v>5.1400668209999996</v>
      </c>
      <c r="I11915" t="s">
        <v>162</v>
      </c>
      <c r="J11915" t="s">
        <v>163</v>
      </c>
    </row>
    <row r="11916" spans="1:10">
      <c r="A11916" t="str">
        <f t="shared" si="186"/>
        <v>C502015AllSexNon-Maori18</v>
      </c>
      <c r="B11916">
        <v>2015</v>
      </c>
      <c r="C11916" t="s">
        <v>118</v>
      </c>
      <c r="D11916" t="s">
        <v>120</v>
      </c>
      <c r="E11916">
        <v>18</v>
      </c>
      <c r="F11916" t="s">
        <v>20</v>
      </c>
      <c r="G11916">
        <v>182</v>
      </c>
      <c r="H11916">
        <v>233.87304030000001</v>
      </c>
      <c r="I11916" t="s">
        <v>102</v>
      </c>
      <c r="J11916" t="s">
        <v>214</v>
      </c>
    </row>
    <row r="11917" spans="1:10">
      <c r="A11917" t="str">
        <f t="shared" si="186"/>
        <v>C512015AllSexNon-Maori18</v>
      </c>
      <c r="B11917">
        <v>2015</v>
      </c>
      <c r="C11917" t="s">
        <v>118</v>
      </c>
      <c r="D11917" t="s">
        <v>120</v>
      </c>
      <c r="E11917">
        <v>18</v>
      </c>
      <c r="F11917" t="s">
        <v>20</v>
      </c>
      <c r="G11917">
        <v>10</v>
      </c>
      <c r="H11917">
        <v>12.85016705</v>
      </c>
      <c r="I11917" t="s">
        <v>106</v>
      </c>
      <c r="J11917" t="s">
        <v>238</v>
      </c>
    </row>
    <row r="11918" spans="1:10">
      <c r="A11918" t="str">
        <f t="shared" si="186"/>
        <v>C522015AllSexNon-Maori18</v>
      </c>
      <c r="B11918">
        <v>2015</v>
      </c>
      <c r="C11918" t="s">
        <v>118</v>
      </c>
      <c r="D11918" t="s">
        <v>120</v>
      </c>
      <c r="E11918">
        <v>18</v>
      </c>
      <c r="F11918" t="s">
        <v>20</v>
      </c>
      <c r="G11918">
        <v>1</v>
      </c>
      <c r="H11918">
        <v>1.2850167050000001</v>
      </c>
      <c r="I11918" t="s">
        <v>239</v>
      </c>
      <c r="J11918" t="s">
        <v>240</v>
      </c>
    </row>
    <row r="11919" spans="1:10">
      <c r="A11919" t="str">
        <f t="shared" si="186"/>
        <v>C532015AllSexNon-Maori18</v>
      </c>
      <c r="B11919">
        <v>2015</v>
      </c>
      <c r="C11919" t="s">
        <v>118</v>
      </c>
      <c r="D11919" t="s">
        <v>120</v>
      </c>
      <c r="E11919">
        <v>18</v>
      </c>
      <c r="F11919" t="s">
        <v>20</v>
      </c>
      <c r="G11919">
        <v>4</v>
      </c>
      <c r="H11919">
        <v>5.1400668209999996</v>
      </c>
      <c r="I11919" t="s">
        <v>103</v>
      </c>
      <c r="J11919" t="s">
        <v>235</v>
      </c>
    </row>
    <row r="11920" spans="1:10">
      <c r="A11920" t="str">
        <f t="shared" si="186"/>
        <v>C54-C552015AllSexNon-Maori18</v>
      </c>
      <c r="B11920">
        <v>2015</v>
      </c>
      <c r="C11920" t="s">
        <v>118</v>
      </c>
      <c r="D11920" t="s">
        <v>120</v>
      </c>
      <c r="E11920">
        <v>18</v>
      </c>
      <c r="F11920" t="s">
        <v>20</v>
      </c>
      <c r="G11920">
        <v>26</v>
      </c>
      <c r="H11920">
        <v>33.410434340000002</v>
      </c>
      <c r="I11920" t="s">
        <v>104</v>
      </c>
      <c r="J11920" t="s">
        <v>234</v>
      </c>
    </row>
    <row r="11921" spans="1:10">
      <c r="A11921" t="str">
        <f t="shared" si="186"/>
        <v>C56-C572015AllSexNon-Maori18</v>
      </c>
      <c r="B11921">
        <v>2015</v>
      </c>
      <c r="C11921" t="s">
        <v>118</v>
      </c>
      <c r="D11921" t="s">
        <v>120</v>
      </c>
      <c r="E11921">
        <v>18</v>
      </c>
      <c r="F11921" t="s">
        <v>20</v>
      </c>
      <c r="G11921">
        <v>35</v>
      </c>
      <c r="H11921">
        <v>44.975584679999997</v>
      </c>
      <c r="I11921" t="s">
        <v>105</v>
      </c>
      <c r="J11921" t="s">
        <v>233</v>
      </c>
    </row>
    <row r="11922" spans="1:10">
      <c r="A11922" t="str">
        <f t="shared" si="186"/>
        <v>C612015AllSexNon-Maori18</v>
      </c>
      <c r="B11922">
        <v>2015</v>
      </c>
      <c r="C11922" t="s">
        <v>118</v>
      </c>
      <c r="D11922" t="s">
        <v>120</v>
      </c>
      <c r="E11922">
        <v>18</v>
      </c>
      <c r="F11922" t="s">
        <v>20</v>
      </c>
      <c r="G11922">
        <v>174</v>
      </c>
      <c r="H11922">
        <v>223.59290669999999</v>
      </c>
      <c r="I11922" t="s">
        <v>107</v>
      </c>
      <c r="J11922" t="s">
        <v>202</v>
      </c>
    </row>
    <row r="11923" spans="1:10">
      <c r="A11923" t="str">
        <f t="shared" si="186"/>
        <v>C632015AllSexNon-Maori18</v>
      </c>
      <c r="B11923">
        <v>2015</v>
      </c>
      <c r="C11923" t="s">
        <v>118</v>
      </c>
      <c r="D11923" t="s">
        <v>120</v>
      </c>
      <c r="E11923">
        <v>18</v>
      </c>
      <c r="F11923" t="s">
        <v>20</v>
      </c>
      <c r="G11923">
        <v>1</v>
      </c>
      <c r="H11923">
        <v>1.2850167050000001</v>
      </c>
      <c r="I11923" t="s">
        <v>193</v>
      </c>
      <c r="J11923" t="s">
        <v>194</v>
      </c>
    </row>
    <row r="11924" spans="1:10">
      <c r="A11924" t="str">
        <f t="shared" si="186"/>
        <v>C64-C66, C682015AllSexNon-Maori18</v>
      </c>
      <c r="B11924">
        <v>2015</v>
      </c>
      <c r="C11924" t="s">
        <v>118</v>
      </c>
      <c r="D11924" t="s">
        <v>120</v>
      </c>
      <c r="E11924">
        <v>18</v>
      </c>
      <c r="F11924" t="s">
        <v>20</v>
      </c>
      <c r="G11924">
        <v>42</v>
      </c>
      <c r="H11924">
        <v>53.97070162</v>
      </c>
      <c r="I11924" t="s">
        <v>94</v>
      </c>
      <c r="J11924" t="s">
        <v>164</v>
      </c>
    </row>
    <row r="11925" spans="1:10">
      <c r="A11925" t="str">
        <f t="shared" si="186"/>
        <v>C672015AllSexNon-Maori18</v>
      </c>
      <c r="B11925">
        <v>2015</v>
      </c>
      <c r="C11925" t="s">
        <v>118</v>
      </c>
      <c r="D11925" t="s">
        <v>120</v>
      </c>
      <c r="E11925">
        <v>18</v>
      </c>
      <c r="F11925" t="s">
        <v>20</v>
      </c>
      <c r="G11925">
        <v>92</v>
      </c>
      <c r="H11925">
        <v>118.2215369</v>
      </c>
      <c r="I11925" t="s">
        <v>95</v>
      </c>
      <c r="J11925" t="s">
        <v>226</v>
      </c>
    </row>
    <row r="11926" spans="1:10">
      <c r="A11926" t="str">
        <f t="shared" si="186"/>
        <v>C692015AllSexNon-Maori18</v>
      </c>
      <c r="B11926">
        <v>2015</v>
      </c>
      <c r="C11926" t="s">
        <v>118</v>
      </c>
      <c r="D11926" t="s">
        <v>120</v>
      </c>
      <c r="E11926">
        <v>18</v>
      </c>
      <c r="F11926" t="s">
        <v>20</v>
      </c>
      <c r="G11926">
        <v>3</v>
      </c>
      <c r="H11926">
        <v>3.8550501160000001</v>
      </c>
      <c r="I11926" t="s">
        <v>165</v>
      </c>
      <c r="J11926" t="s">
        <v>166</v>
      </c>
    </row>
    <row r="11927" spans="1:10">
      <c r="A11927" t="str">
        <f t="shared" si="186"/>
        <v>C702015AllSexNon-Maori18</v>
      </c>
      <c r="B11927">
        <v>2015</v>
      </c>
      <c r="C11927" t="s">
        <v>118</v>
      </c>
      <c r="D11927" t="s">
        <v>120</v>
      </c>
      <c r="E11927">
        <v>18</v>
      </c>
      <c r="F11927" t="s">
        <v>20</v>
      </c>
      <c r="G11927">
        <v>1</v>
      </c>
      <c r="H11927">
        <v>1.2850167050000001</v>
      </c>
      <c r="I11927" t="s">
        <v>203</v>
      </c>
      <c r="J11927" t="s">
        <v>204</v>
      </c>
    </row>
    <row r="11928" spans="1:10">
      <c r="A11928" t="str">
        <f t="shared" si="186"/>
        <v>C712015AllSexNon-Maori18</v>
      </c>
      <c r="B11928">
        <v>2015</v>
      </c>
      <c r="C11928" t="s">
        <v>118</v>
      </c>
      <c r="D11928" t="s">
        <v>120</v>
      </c>
      <c r="E11928">
        <v>18</v>
      </c>
      <c r="F11928" t="s">
        <v>20</v>
      </c>
      <c r="G11928">
        <v>14</v>
      </c>
      <c r="H11928">
        <v>17.990233870000001</v>
      </c>
      <c r="I11928" t="s">
        <v>96</v>
      </c>
      <c r="J11928" t="s">
        <v>167</v>
      </c>
    </row>
    <row r="11929" spans="1:10">
      <c r="A11929" t="str">
        <f t="shared" si="186"/>
        <v>C732015AllSexNon-Maori18</v>
      </c>
      <c r="B11929">
        <v>2015</v>
      </c>
      <c r="C11929" t="s">
        <v>118</v>
      </c>
      <c r="D11929" t="s">
        <v>120</v>
      </c>
      <c r="E11929">
        <v>18</v>
      </c>
      <c r="F11929" t="s">
        <v>20</v>
      </c>
      <c r="G11929">
        <v>3</v>
      </c>
      <c r="H11929">
        <v>3.8550501160000001</v>
      </c>
      <c r="I11929" t="s">
        <v>97</v>
      </c>
      <c r="J11929" t="s">
        <v>183</v>
      </c>
    </row>
    <row r="11930" spans="1:10">
      <c r="A11930" t="str">
        <f t="shared" si="186"/>
        <v>C762015AllSexNon-Maori18</v>
      </c>
      <c r="B11930">
        <v>2015</v>
      </c>
      <c r="C11930" t="s">
        <v>118</v>
      </c>
      <c r="D11930" t="s">
        <v>120</v>
      </c>
      <c r="E11930">
        <v>18</v>
      </c>
      <c r="F11930" t="s">
        <v>20</v>
      </c>
      <c r="G11930">
        <v>2</v>
      </c>
      <c r="H11930">
        <v>2.5700334100000002</v>
      </c>
      <c r="I11930" t="s">
        <v>231</v>
      </c>
      <c r="J11930" t="s">
        <v>232</v>
      </c>
    </row>
    <row r="11931" spans="1:10">
      <c r="A11931" t="str">
        <f t="shared" si="186"/>
        <v>C77-C792015AllSexNon-Maori18</v>
      </c>
      <c r="B11931">
        <v>2015</v>
      </c>
      <c r="C11931" t="s">
        <v>118</v>
      </c>
      <c r="D11931" t="s">
        <v>120</v>
      </c>
      <c r="E11931">
        <v>18</v>
      </c>
      <c r="F11931" t="s">
        <v>20</v>
      </c>
      <c r="G11931">
        <v>67</v>
      </c>
      <c r="H11931">
        <v>86.096119250000001</v>
      </c>
      <c r="I11931" t="s">
        <v>215</v>
      </c>
      <c r="J11931" t="s">
        <v>216</v>
      </c>
    </row>
    <row r="11932" spans="1:10">
      <c r="A11932" t="str">
        <f t="shared" si="186"/>
        <v>C802015AllSexNon-Maori18</v>
      </c>
      <c r="B11932">
        <v>2015</v>
      </c>
      <c r="C11932" t="s">
        <v>118</v>
      </c>
      <c r="D11932" t="s">
        <v>120</v>
      </c>
      <c r="E11932">
        <v>18</v>
      </c>
      <c r="F11932" t="s">
        <v>20</v>
      </c>
      <c r="G11932">
        <v>36</v>
      </c>
      <c r="H11932">
        <v>46.260601389999998</v>
      </c>
      <c r="I11932" t="s">
        <v>229</v>
      </c>
      <c r="J11932" t="s">
        <v>230</v>
      </c>
    </row>
    <row r="11933" spans="1:10">
      <c r="A11933" t="str">
        <f t="shared" si="186"/>
        <v>C812015AllSexNon-Maori18</v>
      </c>
      <c r="B11933">
        <v>2015</v>
      </c>
      <c r="C11933" t="s">
        <v>118</v>
      </c>
      <c r="D11933" t="s">
        <v>120</v>
      </c>
      <c r="E11933">
        <v>18</v>
      </c>
      <c r="F11933" t="s">
        <v>20</v>
      </c>
      <c r="G11933">
        <v>2</v>
      </c>
      <c r="H11933">
        <v>2.5700334100000002</v>
      </c>
      <c r="I11933" t="s">
        <v>98</v>
      </c>
      <c r="J11933" t="s">
        <v>172</v>
      </c>
    </row>
    <row r="11934" spans="1:10">
      <c r="A11934" t="str">
        <f t="shared" si="186"/>
        <v>C82-C86, C962015AllSexNon-Maori18</v>
      </c>
      <c r="B11934">
        <v>2015</v>
      </c>
      <c r="C11934" t="s">
        <v>118</v>
      </c>
      <c r="D11934" t="s">
        <v>120</v>
      </c>
      <c r="E11934">
        <v>18</v>
      </c>
      <c r="F11934" t="s">
        <v>20</v>
      </c>
      <c r="G11934">
        <v>78</v>
      </c>
      <c r="H11934">
        <v>100.231303</v>
      </c>
      <c r="I11934" t="s">
        <v>99</v>
      </c>
      <c r="J11934" t="s">
        <v>173</v>
      </c>
    </row>
    <row r="11935" spans="1:10">
      <c r="A11935" t="str">
        <f t="shared" si="186"/>
        <v>C882015AllSexNon-Maori18</v>
      </c>
      <c r="B11935">
        <v>2015</v>
      </c>
      <c r="C11935" t="s">
        <v>118</v>
      </c>
      <c r="D11935" t="s">
        <v>120</v>
      </c>
      <c r="E11935">
        <v>18</v>
      </c>
      <c r="F11935" t="s">
        <v>20</v>
      </c>
      <c r="G11935">
        <v>1</v>
      </c>
      <c r="H11935">
        <v>1.2850167050000001</v>
      </c>
      <c r="I11935" t="s">
        <v>195</v>
      </c>
      <c r="J11935" t="s">
        <v>196</v>
      </c>
    </row>
    <row r="11936" spans="1:10">
      <c r="A11936" t="str">
        <f t="shared" si="186"/>
        <v>C902015AllSexNon-Maori18</v>
      </c>
      <c r="B11936">
        <v>2015</v>
      </c>
      <c r="C11936" t="s">
        <v>118</v>
      </c>
      <c r="D11936" t="s">
        <v>120</v>
      </c>
      <c r="E11936">
        <v>18</v>
      </c>
      <c r="F11936" t="s">
        <v>20</v>
      </c>
      <c r="G11936">
        <v>40</v>
      </c>
      <c r="H11936">
        <v>51.400668209999999</v>
      </c>
      <c r="I11936" t="s">
        <v>100</v>
      </c>
      <c r="J11936" t="s">
        <v>205</v>
      </c>
    </row>
    <row r="11937" spans="1:10">
      <c r="A11937" t="str">
        <f t="shared" si="186"/>
        <v>C91-C952015AllSexNon-Maori18</v>
      </c>
      <c r="B11937">
        <v>2015</v>
      </c>
      <c r="C11937" t="s">
        <v>118</v>
      </c>
      <c r="D11937" t="s">
        <v>120</v>
      </c>
      <c r="E11937">
        <v>18</v>
      </c>
      <c r="F11937" t="s">
        <v>20</v>
      </c>
      <c r="G11937">
        <v>86</v>
      </c>
      <c r="H11937">
        <v>110.5114366</v>
      </c>
      <c r="I11937" t="s">
        <v>101</v>
      </c>
      <c r="J11937" t="s">
        <v>174</v>
      </c>
    </row>
    <row r="11938" spans="1:10">
      <c r="A11938" t="str">
        <f t="shared" si="186"/>
        <v>D45-D472015AllSexNon-Maori18</v>
      </c>
      <c r="B11938">
        <v>2015</v>
      </c>
      <c r="C11938" t="s">
        <v>118</v>
      </c>
      <c r="D11938" t="s">
        <v>120</v>
      </c>
      <c r="E11938">
        <v>18</v>
      </c>
      <c r="F11938" t="s">
        <v>20</v>
      </c>
      <c r="G11938">
        <v>47</v>
      </c>
      <c r="H11938">
        <v>60.395785150000002</v>
      </c>
      <c r="I11938" t="s">
        <v>140</v>
      </c>
      <c r="J11938" t="s">
        <v>181</v>
      </c>
    </row>
    <row r="11939" spans="1:10">
      <c r="A11939" t="str">
        <f t="shared" si="186"/>
        <v>C00-C142016AllSexNon-Maori18</v>
      </c>
      <c r="B11939">
        <v>2016</v>
      </c>
      <c r="C11939" t="s">
        <v>118</v>
      </c>
      <c r="D11939" t="s">
        <v>120</v>
      </c>
      <c r="E11939">
        <v>18</v>
      </c>
      <c r="F11939" t="s">
        <v>20</v>
      </c>
      <c r="G11939">
        <v>27</v>
      </c>
      <c r="H11939">
        <v>33.544539690000001</v>
      </c>
      <c r="I11939" t="s">
        <v>86</v>
      </c>
      <c r="J11939" t="s">
        <v>180</v>
      </c>
    </row>
    <row r="11940" spans="1:10">
      <c r="A11940" t="str">
        <f t="shared" si="186"/>
        <v>C152016AllSexNon-Maori18</v>
      </c>
      <c r="B11940">
        <v>2016</v>
      </c>
      <c r="C11940" t="s">
        <v>118</v>
      </c>
      <c r="D11940" t="s">
        <v>120</v>
      </c>
      <c r="E11940">
        <v>18</v>
      </c>
      <c r="F11940" t="s">
        <v>20</v>
      </c>
      <c r="G11940">
        <v>28</v>
      </c>
      <c r="H11940">
        <v>34.786930050000002</v>
      </c>
      <c r="I11940" t="s">
        <v>87</v>
      </c>
      <c r="J11940" t="s">
        <v>217</v>
      </c>
    </row>
    <row r="11941" spans="1:10">
      <c r="A11941" t="str">
        <f t="shared" si="186"/>
        <v>C162016AllSexNon-Maori18</v>
      </c>
      <c r="B11941">
        <v>2016</v>
      </c>
      <c r="C11941" t="s">
        <v>118</v>
      </c>
      <c r="D11941" t="s">
        <v>120</v>
      </c>
      <c r="E11941">
        <v>18</v>
      </c>
      <c r="F11941" t="s">
        <v>20</v>
      </c>
      <c r="G11941">
        <v>42</v>
      </c>
      <c r="H11941">
        <v>52.180395079999997</v>
      </c>
      <c r="I11941" t="s">
        <v>88</v>
      </c>
      <c r="J11941" t="s">
        <v>188</v>
      </c>
    </row>
    <row r="11942" spans="1:10">
      <c r="A11942" t="str">
        <f t="shared" si="186"/>
        <v>C172016AllSexNon-Maori18</v>
      </c>
      <c r="B11942">
        <v>2016</v>
      </c>
      <c r="C11942" t="s">
        <v>118</v>
      </c>
      <c r="D11942" t="s">
        <v>120</v>
      </c>
      <c r="E11942">
        <v>18</v>
      </c>
      <c r="F11942" t="s">
        <v>20</v>
      </c>
      <c r="G11942">
        <v>11</v>
      </c>
      <c r="H11942">
        <v>13.66629395</v>
      </c>
      <c r="I11942" t="s">
        <v>208</v>
      </c>
      <c r="J11942" t="s">
        <v>209</v>
      </c>
    </row>
    <row r="11943" spans="1:10">
      <c r="A11943" t="str">
        <f t="shared" si="186"/>
        <v>C18-C212016AllSexNon-Maori18</v>
      </c>
      <c r="B11943">
        <v>2016</v>
      </c>
      <c r="C11943" t="s">
        <v>118</v>
      </c>
      <c r="D11943" t="s">
        <v>120</v>
      </c>
      <c r="E11943">
        <v>18</v>
      </c>
      <c r="F11943" t="s">
        <v>20</v>
      </c>
      <c r="G11943">
        <v>415</v>
      </c>
      <c r="H11943">
        <v>515.59199899999999</v>
      </c>
      <c r="I11943" t="s">
        <v>89</v>
      </c>
      <c r="J11943" t="s">
        <v>182</v>
      </c>
    </row>
    <row r="11944" spans="1:10">
      <c r="A11944" t="str">
        <f t="shared" si="186"/>
        <v>C222016AllSexNon-Maori18</v>
      </c>
      <c r="B11944">
        <v>2016</v>
      </c>
      <c r="C11944" t="s">
        <v>118</v>
      </c>
      <c r="D11944" t="s">
        <v>120</v>
      </c>
      <c r="E11944">
        <v>18</v>
      </c>
      <c r="F11944" t="s">
        <v>20</v>
      </c>
      <c r="G11944">
        <v>33</v>
      </c>
      <c r="H11944">
        <v>40.998881849999997</v>
      </c>
      <c r="I11944" t="s">
        <v>90</v>
      </c>
      <c r="J11944" t="s">
        <v>159</v>
      </c>
    </row>
    <row r="11945" spans="1:10">
      <c r="A11945" t="str">
        <f t="shared" si="186"/>
        <v>C232016AllSexNon-Maori18</v>
      </c>
      <c r="B11945">
        <v>2016</v>
      </c>
      <c r="C11945" t="s">
        <v>118</v>
      </c>
      <c r="D11945" t="s">
        <v>120</v>
      </c>
      <c r="E11945">
        <v>18</v>
      </c>
      <c r="F11945" t="s">
        <v>20</v>
      </c>
      <c r="G11945">
        <v>7</v>
      </c>
      <c r="H11945">
        <v>8.6967325130000006</v>
      </c>
      <c r="I11945" t="s">
        <v>227</v>
      </c>
      <c r="J11945" t="s">
        <v>228</v>
      </c>
    </row>
    <row r="11946" spans="1:10">
      <c r="A11946" t="str">
        <f t="shared" si="186"/>
        <v>C242016AllSexNon-Maori18</v>
      </c>
      <c r="B11946">
        <v>2016</v>
      </c>
      <c r="C11946" t="s">
        <v>118</v>
      </c>
      <c r="D11946" t="s">
        <v>120</v>
      </c>
      <c r="E11946">
        <v>18</v>
      </c>
      <c r="F11946" t="s">
        <v>20</v>
      </c>
      <c r="G11946">
        <v>11</v>
      </c>
      <c r="H11946">
        <v>13.66629395</v>
      </c>
      <c r="I11946" t="s">
        <v>220</v>
      </c>
      <c r="J11946" t="s">
        <v>221</v>
      </c>
    </row>
    <row r="11947" spans="1:10">
      <c r="A11947" t="str">
        <f t="shared" si="186"/>
        <v>C252016AllSexNon-Maori18</v>
      </c>
      <c r="B11947">
        <v>2016</v>
      </c>
      <c r="C11947" t="s">
        <v>118</v>
      </c>
      <c r="D11947" t="s">
        <v>120</v>
      </c>
      <c r="E11947">
        <v>18</v>
      </c>
      <c r="F11947" t="s">
        <v>20</v>
      </c>
      <c r="G11947">
        <v>67</v>
      </c>
      <c r="H11947">
        <v>83.240154059999995</v>
      </c>
      <c r="I11947" t="s">
        <v>91</v>
      </c>
      <c r="J11947" t="s">
        <v>197</v>
      </c>
    </row>
    <row r="11948" spans="1:10">
      <c r="A11948" t="str">
        <f t="shared" si="186"/>
        <v>C262016AllSexNon-Maori18</v>
      </c>
      <c r="B11948">
        <v>2016</v>
      </c>
      <c r="C11948" t="s">
        <v>118</v>
      </c>
      <c r="D11948" t="s">
        <v>120</v>
      </c>
      <c r="E11948">
        <v>18</v>
      </c>
      <c r="F11948" t="s">
        <v>20</v>
      </c>
      <c r="G11948">
        <v>43</v>
      </c>
      <c r="H11948">
        <v>53.422785439999998</v>
      </c>
      <c r="I11948" t="s">
        <v>198</v>
      </c>
      <c r="J11948" t="s">
        <v>199</v>
      </c>
    </row>
    <row r="11949" spans="1:10">
      <c r="A11949" t="str">
        <f t="shared" si="186"/>
        <v>C302016AllSexNon-Maori18</v>
      </c>
      <c r="B11949">
        <v>2016</v>
      </c>
      <c r="C11949" t="s">
        <v>118</v>
      </c>
      <c r="D11949" t="s">
        <v>120</v>
      </c>
      <c r="E11949">
        <v>18</v>
      </c>
      <c r="F11949" t="s">
        <v>20</v>
      </c>
      <c r="G11949">
        <v>3</v>
      </c>
      <c r="H11949">
        <v>3.7271710769999999</v>
      </c>
      <c r="I11949" t="s">
        <v>210</v>
      </c>
      <c r="J11949" t="s">
        <v>211</v>
      </c>
    </row>
    <row r="11950" spans="1:10">
      <c r="A11950" t="str">
        <f t="shared" si="186"/>
        <v>C312016AllSexNon-Maori18</v>
      </c>
      <c r="B11950">
        <v>2016</v>
      </c>
      <c r="C11950" t="s">
        <v>118</v>
      </c>
      <c r="D11950" t="s">
        <v>120</v>
      </c>
      <c r="E11950">
        <v>18</v>
      </c>
      <c r="F11950" t="s">
        <v>20</v>
      </c>
      <c r="G11950">
        <v>2</v>
      </c>
      <c r="H11950">
        <v>2.4847807180000001</v>
      </c>
      <c r="I11950" t="s">
        <v>206</v>
      </c>
      <c r="J11950" t="s">
        <v>207</v>
      </c>
    </row>
    <row r="11951" spans="1:10">
      <c r="A11951" t="str">
        <f t="shared" si="186"/>
        <v>C322016AllSexNon-Maori18</v>
      </c>
      <c r="B11951">
        <v>2016</v>
      </c>
      <c r="C11951" t="s">
        <v>118</v>
      </c>
      <c r="D11951" t="s">
        <v>120</v>
      </c>
      <c r="E11951">
        <v>18</v>
      </c>
      <c r="F11951" t="s">
        <v>20</v>
      </c>
      <c r="G11951">
        <v>6</v>
      </c>
      <c r="H11951">
        <v>7.4543421539999999</v>
      </c>
      <c r="I11951" t="s">
        <v>189</v>
      </c>
      <c r="J11951" t="s">
        <v>190</v>
      </c>
    </row>
    <row r="11952" spans="1:10">
      <c r="A11952" t="str">
        <f t="shared" si="186"/>
        <v>C33-C342016AllSexNon-Maori18</v>
      </c>
      <c r="B11952">
        <v>2016</v>
      </c>
      <c r="C11952" t="s">
        <v>118</v>
      </c>
      <c r="D11952" t="s">
        <v>120</v>
      </c>
      <c r="E11952">
        <v>18</v>
      </c>
      <c r="F11952" t="s">
        <v>20</v>
      </c>
      <c r="G11952">
        <v>201</v>
      </c>
      <c r="H11952">
        <v>249.72046219999999</v>
      </c>
      <c r="I11952" t="s">
        <v>92</v>
      </c>
      <c r="J11952" t="s">
        <v>175</v>
      </c>
    </row>
    <row r="11953" spans="1:10">
      <c r="A11953" t="str">
        <f t="shared" si="186"/>
        <v>C382016AllSexNon-Maori18</v>
      </c>
      <c r="B11953">
        <v>2016</v>
      </c>
      <c r="C11953" t="s">
        <v>118</v>
      </c>
      <c r="D11953" t="s">
        <v>120</v>
      </c>
      <c r="E11953">
        <v>18</v>
      </c>
      <c r="F11953" t="s">
        <v>20</v>
      </c>
      <c r="G11953">
        <v>3</v>
      </c>
      <c r="H11953">
        <v>3.7271710769999999</v>
      </c>
      <c r="I11953" t="s">
        <v>191</v>
      </c>
      <c r="J11953" t="s">
        <v>192</v>
      </c>
    </row>
    <row r="11954" spans="1:10">
      <c r="A11954" t="str">
        <f t="shared" si="186"/>
        <v>C40-C412016AllSexNon-Maori18</v>
      </c>
      <c r="B11954">
        <v>2016</v>
      </c>
      <c r="C11954" t="s">
        <v>118</v>
      </c>
      <c r="D11954" t="s">
        <v>120</v>
      </c>
      <c r="E11954">
        <v>18</v>
      </c>
      <c r="F11954" t="s">
        <v>20</v>
      </c>
      <c r="G11954">
        <v>1</v>
      </c>
      <c r="H11954">
        <v>1.2423903590000001</v>
      </c>
      <c r="I11954" t="s">
        <v>160</v>
      </c>
      <c r="J11954" t="s">
        <v>161</v>
      </c>
    </row>
    <row r="11955" spans="1:10">
      <c r="A11955" t="str">
        <f t="shared" si="186"/>
        <v>C432016AllSexNon-Maori18</v>
      </c>
      <c r="B11955">
        <v>2016</v>
      </c>
      <c r="C11955" t="s">
        <v>118</v>
      </c>
      <c r="D11955" t="s">
        <v>120</v>
      </c>
      <c r="E11955">
        <v>18</v>
      </c>
      <c r="F11955" t="s">
        <v>20</v>
      </c>
      <c r="G11955">
        <v>248</v>
      </c>
      <c r="H11955">
        <v>308.11280900000003</v>
      </c>
      <c r="I11955" t="s">
        <v>93</v>
      </c>
      <c r="J11955" t="s">
        <v>186</v>
      </c>
    </row>
    <row r="11956" spans="1:10">
      <c r="A11956" t="str">
        <f t="shared" si="186"/>
        <v>C442016AllSexNon-Maori18</v>
      </c>
      <c r="B11956">
        <v>2016</v>
      </c>
      <c r="C11956" t="s">
        <v>118</v>
      </c>
      <c r="D11956" t="s">
        <v>120</v>
      </c>
      <c r="E11956">
        <v>18</v>
      </c>
      <c r="F11956" t="s">
        <v>20</v>
      </c>
      <c r="G11956">
        <v>43</v>
      </c>
      <c r="H11956">
        <v>53.422785439999998</v>
      </c>
      <c r="I11956" t="s">
        <v>176</v>
      </c>
      <c r="J11956" t="s">
        <v>177</v>
      </c>
    </row>
    <row r="11957" spans="1:10">
      <c r="A11957" t="str">
        <f t="shared" si="186"/>
        <v>C452016AllSexNon-Maori18</v>
      </c>
      <c r="B11957">
        <v>2016</v>
      </c>
      <c r="C11957" t="s">
        <v>118</v>
      </c>
      <c r="D11957" t="s">
        <v>120</v>
      </c>
      <c r="E11957">
        <v>18</v>
      </c>
      <c r="F11957" t="s">
        <v>20</v>
      </c>
      <c r="G11957">
        <v>15</v>
      </c>
      <c r="H11957">
        <v>18.63585539</v>
      </c>
      <c r="I11957" t="s">
        <v>218</v>
      </c>
      <c r="J11957" t="s">
        <v>219</v>
      </c>
    </row>
    <row r="11958" spans="1:10">
      <c r="A11958" t="str">
        <f t="shared" si="186"/>
        <v>C482016AllSexNon-Maori18</v>
      </c>
      <c r="B11958">
        <v>2016</v>
      </c>
      <c r="C11958" t="s">
        <v>118</v>
      </c>
      <c r="D11958" t="s">
        <v>120</v>
      </c>
      <c r="E11958">
        <v>18</v>
      </c>
      <c r="F11958" t="s">
        <v>20</v>
      </c>
      <c r="G11958">
        <v>3</v>
      </c>
      <c r="H11958">
        <v>3.7271710769999999</v>
      </c>
      <c r="I11958" t="s">
        <v>200</v>
      </c>
      <c r="J11958" t="s">
        <v>201</v>
      </c>
    </row>
    <row r="11959" spans="1:10">
      <c r="A11959" t="str">
        <f t="shared" si="186"/>
        <v>C492016AllSexNon-Maori18</v>
      </c>
      <c r="B11959">
        <v>2016</v>
      </c>
      <c r="C11959" t="s">
        <v>118</v>
      </c>
      <c r="D11959" t="s">
        <v>120</v>
      </c>
      <c r="E11959">
        <v>18</v>
      </c>
      <c r="F11959" t="s">
        <v>20</v>
      </c>
      <c r="G11959">
        <v>5</v>
      </c>
      <c r="H11959">
        <v>6.2119517950000001</v>
      </c>
      <c r="I11959" t="s">
        <v>162</v>
      </c>
      <c r="J11959" t="s">
        <v>163</v>
      </c>
    </row>
    <row r="11960" spans="1:10">
      <c r="A11960" t="str">
        <f t="shared" si="186"/>
        <v>C502016AllSexNon-Maori18</v>
      </c>
      <c r="B11960">
        <v>2016</v>
      </c>
      <c r="C11960" t="s">
        <v>118</v>
      </c>
      <c r="D11960" t="s">
        <v>120</v>
      </c>
      <c r="E11960">
        <v>18</v>
      </c>
      <c r="F11960" t="s">
        <v>20</v>
      </c>
      <c r="G11960">
        <v>180</v>
      </c>
      <c r="H11960">
        <v>223.6302646</v>
      </c>
      <c r="I11960" t="s">
        <v>102</v>
      </c>
      <c r="J11960" t="s">
        <v>214</v>
      </c>
    </row>
    <row r="11961" spans="1:10">
      <c r="A11961" t="str">
        <f t="shared" si="186"/>
        <v>C512016AllSexNon-Maori18</v>
      </c>
      <c r="B11961">
        <v>2016</v>
      </c>
      <c r="C11961" t="s">
        <v>118</v>
      </c>
      <c r="D11961" t="s">
        <v>120</v>
      </c>
      <c r="E11961">
        <v>18</v>
      </c>
      <c r="F11961" t="s">
        <v>20</v>
      </c>
      <c r="G11961">
        <v>6</v>
      </c>
      <c r="H11961">
        <v>7.4543421539999999</v>
      </c>
      <c r="I11961" t="s">
        <v>106</v>
      </c>
      <c r="J11961" t="s">
        <v>238</v>
      </c>
    </row>
    <row r="11962" spans="1:10">
      <c r="A11962" t="str">
        <f t="shared" si="186"/>
        <v>C522016AllSexNon-Maori18</v>
      </c>
      <c r="B11962">
        <v>2016</v>
      </c>
      <c r="C11962" t="s">
        <v>118</v>
      </c>
      <c r="D11962" t="s">
        <v>120</v>
      </c>
      <c r="E11962">
        <v>18</v>
      </c>
      <c r="F11962" t="s">
        <v>20</v>
      </c>
      <c r="G11962">
        <v>1</v>
      </c>
      <c r="H11962">
        <v>1.2423903590000001</v>
      </c>
      <c r="I11962" t="s">
        <v>239</v>
      </c>
      <c r="J11962" t="s">
        <v>240</v>
      </c>
    </row>
    <row r="11963" spans="1:10">
      <c r="A11963" t="str">
        <f t="shared" si="186"/>
        <v>C532016AllSexNon-Maori18</v>
      </c>
      <c r="B11963">
        <v>2016</v>
      </c>
      <c r="C11963" t="s">
        <v>118</v>
      </c>
      <c r="D11963" t="s">
        <v>120</v>
      </c>
      <c r="E11963">
        <v>18</v>
      </c>
      <c r="F11963" t="s">
        <v>20</v>
      </c>
      <c r="G11963">
        <v>7</v>
      </c>
      <c r="H11963">
        <v>8.6967325130000006</v>
      </c>
      <c r="I11963" t="s">
        <v>103</v>
      </c>
      <c r="J11963" t="s">
        <v>235</v>
      </c>
    </row>
    <row r="11964" spans="1:10">
      <c r="A11964" t="str">
        <f t="shared" si="186"/>
        <v>C54-C552016AllSexNon-Maori18</v>
      </c>
      <c r="B11964">
        <v>2016</v>
      </c>
      <c r="C11964" t="s">
        <v>118</v>
      </c>
      <c r="D11964" t="s">
        <v>120</v>
      </c>
      <c r="E11964">
        <v>18</v>
      </c>
      <c r="F11964" t="s">
        <v>20</v>
      </c>
      <c r="G11964">
        <v>22</v>
      </c>
      <c r="H11964">
        <v>27.3325879</v>
      </c>
      <c r="I11964" t="s">
        <v>104</v>
      </c>
      <c r="J11964" t="s">
        <v>234</v>
      </c>
    </row>
    <row r="11965" spans="1:10">
      <c r="A11965" t="str">
        <f t="shared" si="186"/>
        <v>C56-C572016AllSexNon-Maori18</v>
      </c>
      <c r="B11965">
        <v>2016</v>
      </c>
      <c r="C11965" t="s">
        <v>118</v>
      </c>
      <c r="D11965" t="s">
        <v>120</v>
      </c>
      <c r="E11965">
        <v>18</v>
      </c>
      <c r="F11965" t="s">
        <v>20</v>
      </c>
      <c r="G11965">
        <v>31</v>
      </c>
      <c r="H11965">
        <v>38.51410113</v>
      </c>
      <c r="I11965" t="s">
        <v>105</v>
      </c>
      <c r="J11965" t="s">
        <v>233</v>
      </c>
    </row>
    <row r="11966" spans="1:10">
      <c r="A11966" t="str">
        <f t="shared" si="186"/>
        <v>C602016AllSexNon-Maori18</v>
      </c>
      <c r="B11966">
        <v>2016</v>
      </c>
      <c r="C11966" t="s">
        <v>118</v>
      </c>
      <c r="D11966" t="s">
        <v>120</v>
      </c>
      <c r="E11966">
        <v>18</v>
      </c>
      <c r="F11966" t="s">
        <v>20</v>
      </c>
      <c r="G11966">
        <v>3</v>
      </c>
      <c r="H11966">
        <v>3.7271710769999999</v>
      </c>
      <c r="I11966" t="s">
        <v>222</v>
      </c>
      <c r="J11966" t="s">
        <v>223</v>
      </c>
    </row>
    <row r="11967" spans="1:10">
      <c r="A11967" t="str">
        <f t="shared" si="186"/>
        <v>C612016AllSexNon-Maori18</v>
      </c>
      <c r="B11967">
        <v>2016</v>
      </c>
      <c r="C11967" t="s">
        <v>118</v>
      </c>
      <c r="D11967" t="s">
        <v>120</v>
      </c>
      <c r="E11967">
        <v>18</v>
      </c>
      <c r="F11967" t="s">
        <v>20</v>
      </c>
      <c r="G11967">
        <v>183</v>
      </c>
      <c r="H11967">
        <v>227.3574357</v>
      </c>
      <c r="I11967" t="s">
        <v>107</v>
      </c>
      <c r="J11967" t="s">
        <v>202</v>
      </c>
    </row>
    <row r="11968" spans="1:10">
      <c r="A11968" t="str">
        <f t="shared" si="186"/>
        <v>C64-C66, C682016AllSexNon-Maori18</v>
      </c>
      <c r="B11968">
        <v>2016</v>
      </c>
      <c r="C11968" t="s">
        <v>118</v>
      </c>
      <c r="D11968" t="s">
        <v>120</v>
      </c>
      <c r="E11968">
        <v>18</v>
      </c>
      <c r="F11968" t="s">
        <v>20</v>
      </c>
      <c r="G11968">
        <v>44</v>
      </c>
      <c r="H11968">
        <v>54.6651758</v>
      </c>
      <c r="I11968" t="s">
        <v>94</v>
      </c>
      <c r="J11968" t="s">
        <v>164</v>
      </c>
    </row>
    <row r="11969" spans="1:10">
      <c r="A11969" t="str">
        <f t="shared" si="186"/>
        <v>C672016AllSexNon-Maori18</v>
      </c>
      <c r="B11969">
        <v>2016</v>
      </c>
      <c r="C11969" t="s">
        <v>118</v>
      </c>
      <c r="D11969" t="s">
        <v>120</v>
      </c>
      <c r="E11969">
        <v>18</v>
      </c>
      <c r="F11969" t="s">
        <v>20</v>
      </c>
      <c r="G11969">
        <v>84</v>
      </c>
      <c r="H11969">
        <v>104.3607902</v>
      </c>
      <c r="I11969" t="s">
        <v>95</v>
      </c>
      <c r="J11969" t="s">
        <v>226</v>
      </c>
    </row>
    <row r="11970" spans="1:10">
      <c r="A11970" t="str">
        <f t="shared" si="186"/>
        <v>C692016AllSexNon-Maori18</v>
      </c>
      <c r="B11970">
        <v>2016</v>
      </c>
      <c r="C11970" t="s">
        <v>118</v>
      </c>
      <c r="D11970" t="s">
        <v>120</v>
      </c>
      <c r="E11970">
        <v>18</v>
      </c>
      <c r="F11970" t="s">
        <v>20</v>
      </c>
      <c r="G11970">
        <v>7</v>
      </c>
      <c r="H11970">
        <v>8.6967325130000006</v>
      </c>
      <c r="I11970" t="s">
        <v>165</v>
      </c>
      <c r="J11970" t="s">
        <v>166</v>
      </c>
    </row>
    <row r="11971" spans="1:10">
      <c r="A11971" t="str">
        <f t="shared" ref="A11971:A12034" si="187">I11971&amp;B11971&amp;C11971&amp;D11971&amp;E11971</f>
        <v>C712016AllSexNon-Maori18</v>
      </c>
      <c r="B11971">
        <v>2016</v>
      </c>
      <c r="C11971" t="s">
        <v>118</v>
      </c>
      <c r="D11971" t="s">
        <v>120</v>
      </c>
      <c r="E11971">
        <v>18</v>
      </c>
      <c r="F11971" t="s">
        <v>20</v>
      </c>
      <c r="G11971">
        <v>10</v>
      </c>
      <c r="H11971">
        <v>12.42390359</v>
      </c>
      <c r="I11971" t="s">
        <v>96</v>
      </c>
      <c r="J11971" t="s">
        <v>167</v>
      </c>
    </row>
    <row r="11972" spans="1:10">
      <c r="A11972" t="str">
        <f t="shared" si="187"/>
        <v>C732016AllSexNon-Maori18</v>
      </c>
      <c r="B11972">
        <v>2016</v>
      </c>
      <c r="C11972" t="s">
        <v>118</v>
      </c>
      <c r="D11972" t="s">
        <v>120</v>
      </c>
      <c r="E11972">
        <v>18</v>
      </c>
      <c r="F11972" t="s">
        <v>20</v>
      </c>
      <c r="G11972">
        <v>7</v>
      </c>
      <c r="H11972">
        <v>8.6967325130000006</v>
      </c>
      <c r="I11972" t="s">
        <v>97</v>
      </c>
      <c r="J11972" t="s">
        <v>183</v>
      </c>
    </row>
    <row r="11973" spans="1:10">
      <c r="A11973" t="str">
        <f t="shared" si="187"/>
        <v>C762016AllSexNon-Maori18</v>
      </c>
      <c r="B11973">
        <v>2016</v>
      </c>
      <c r="C11973" t="s">
        <v>118</v>
      </c>
      <c r="D11973" t="s">
        <v>120</v>
      </c>
      <c r="E11973">
        <v>18</v>
      </c>
      <c r="F11973" t="s">
        <v>20</v>
      </c>
      <c r="G11973">
        <v>15</v>
      </c>
      <c r="H11973">
        <v>18.63585539</v>
      </c>
      <c r="I11973" t="s">
        <v>231</v>
      </c>
      <c r="J11973" t="s">
        <v>232</v>
      </c>
    </row>
    <row r="11974" spans="1:10">
      <c r="A11974" t="str">
        <f t="shared" si="187"/>
        <v>C77-C792016AllSexNon-Maori18</v>
      </c>
      <c r="B11974">
        <v>2016</v>
      </c>
      <c r="C11974" t="s">
        <v>118</v>
      </c>
      <c r="D11974" t="s">
        <v>120</v>
      </c>
      <c r="E11974">
        <v>18</v>
      </c>
      <c r="F11974" t="s">
        <v>20</v>
      </c>
      <c r="G11974">
        <v>80</v>
      </c>
      <c r="H11974">
        <v>99.391228720000001</v>
      </c>
      <c r="I11974" t="s">
        <v>215</v>
      </c>
      <c r="J11974" t="s">
        <v>216</v>
      </c>
    </row>
    <row r="11975" spans="1:10">
      <c r="A11975" t="str">
        <f t="shared" si="187"/>
        <v>C802016AllSexNon-Maori18</v>
      </c>
      <c r="B11975">
        <v>2016</v>
      </c>
      <c r="C11975" t="s">
        <v>118</v>
      </c>
      <c r="D11975" t="s">
        <v>120</v>
      </c>
      <c r="E11975">
        <v>18</v>
      </c>
      <c r="F11975" t="s">
        <v>20</v>
      </c>
      <c r="G11975">
        <v>39</v>
      </c>
      <c r="H11975">
        <v>48.453223999999999</v>
      </c>
      <c r="I11975" t="s">
        <v>229</v>
      </c>
      <c r="J11975" t="s">
        <v>230</v>
      </c>
    </row>
    <row r="11976" spans="1:10">
      <c r="A11976" t="str">
        <f t="shared" si="187"/>
        <v>C812016AllSexNon-Maori18</v>
      </c>
      <c r="B11976">
        <v>2016</v>
      </c>
      <c r="C11976" t="s">
        <v>118</v>
      </c>
      <c r="D11976" t="s">
        <v>120</v>
      </c>
      <c r="E11976">
        <v>18</v>
      </c>
      <c r="F11976" t="s">
        <v>20</v>
      </c>
      <c r="G11976">
        <v>4</v>
      </c>
      <c r="H11976">
        <v>4.9695614360000002</v>
      </c>
      <c r="I11976" t="s">
        <v>98</v>
      </c>
      <c r="J11976" t="s">
        <v>172</v>
      </c>
    </row>
    <row r="11977" spans="1:10">
      <c r="A11977" t="str">
        <f t="shared" si="187"/>
        <v>C82-C86, C962016AllSexNon-Maori18</v>
      </c>
      <c r="B11977">
        <v>2016</v>
      </c>
      <c r="C11977" t="s">
        <v>118</v>
      </c>
      <c r="D11977" t="s">
        <v>120</v>
      </c>
      <c r="E11977">
        <v>18</v>
      </c>
      <c r="F11977" t="s">
        <v>20</v>
      </c>
      <c r="G11977">
        <v>75</v>
      </c>
      <c r="H11977">
        <v>93.17927693</v>
      </c>
      <c r="I11977" t="s">
        <v>99</v>
      </c>
      <c r="J11977" t="s">
        <v>173</v>
      </c>
    </row>
    <row r="11978" spans="1:10">
      <c r="A11978" t="str">
        <f t="shared" si="187"/>
        <v>C882016AllSexNon-Maori18</v>
      </c>
      <c r="B11978">
        <v>2016</v>
      </c>
      <c r="C11978" t="s">
        <v>118</v>
      </c>
      <c r="D11978" t="s">
        <v>120</v>
      </c>
      <c r="E11978">
        <v>18</v>
      </c>
      <c r="F11978" t="s">
        <v>20</v>
      </c>
      <c r="G11978">
        <v>5</v>
      </c>
      <c r="H11978">
        <v>6.2119517950000001</v>
      </c>
      <c r="I11978" t="s">
        <v>195</v>
      </c>
      <c r="J11978" t="s">
        <v>196</v>
      </c>
    </row>
    <row r="11979" spans="1:10">
      <c r="A11979" t="str">
        <f t="shared" si="187"/>
        <v>C902016AllSexNon-Maori18</v>
      </c>
      <c r="B11979">
        <v>2016</v>
      </c>
      <c r="C11979" t="s">
        <v>118</v>
      </c>
      <c r="D11979" t="s">
        <v>120</v>
      </c>
      <c r="E11979">
        <v>18</v>
      </c>
      <c r="F11979" t="s">
        <v>20</v>
      </c>
      <c r="G11979">
        <v>48</v>
      </c>
      <c r="H11979">
        <v>59.634737229999999</v>
      </c>
      <c r="I11979" t="s">
        <v>100</v>
      </c>
      <c r="J11979" t="s">
        <v>205</v>
      </c>
    </row>
    <row r="11980" spans="1:10">
      <c r="A11980" t="str">
        <f t="shared" si="187"/>
        <v>C91-C952016AllSexNon-Maori18</v>
      </c>
      <c r="B11980">
        <v>2016</v>
      </c>
      <c r="C11980" t="s">
        <v>118</v>
      </c>
      <c r="D11980" t="s">
        <v>120</v>
      </c>
      <c r="E11980">
        <v>18</v>
      </c>
      <c r="F11980" t="s">
        <v>20</v>
      </c>
      <c r="G11980">
        <v>81</v>
      </c>
      <c r="H11980">
        <v>100.6336191</v>
      </c>
      <c r="I11980" t="s">
        <v>101</v>
      </c>
      <c r="J11980" t="s">
        <v>174</v>
      </c>
    </row>
    <row r="11981" spans="1:10">
      <c r="A11981" t="str">
        <f t="shared" si="187"/>
        <v>D45-D472016AllSexNon-Maori18</v>
      </c>
      <c r="B11981">
        <v>2016</v>
      </c>
      <c r="C11981" t="s">
        <v>118</v>
      </c>
      <c r="D11981" t="s">
        <v>120</v>
      </c>
      <c r="E11981">
        <v>18</v>
      </c>
      <c r="F11981" t="s">
        <v>20</v>
      </c>
      <c r="G11981">
        <v>63</v>
      </c>
      <c r="H11981">
        <v>78.270592620000002</v>
      </c>
      <c r="I11981" t="s">
        <v>140</v>
      </c>
      <c r="J11981" t="s">
        <v>181</v>
      </c>
    </row>
    <row r="11982" spans="1:10">
      <c r="A11982" t="str">
        <f t="shared" si="187"/>
        <v>C00-C142017AllSexNon-Maori18</v>
      </c>
      <c r="B11982">
        <v>2017</v>
      </c>
      <c r="C11982" t="s">
        <v>118</v>
      </c>
      <c r="D11982" t="s">
        <v>120</v>
      </c>
      <c r="E11982">
        <v>18</v>
      </c>
      <c r="F11982" t="s">
        <v>20</v>
      </c>
      <c r="G11982">
        <v>32</v>
      </c>
      <c r="H11982">
        <v>38.806694149999998</v>
      </c>
      <c r="I11982" t="s">
        <v>86</v>
      </c>
      <c r="J11982" t="s">
        <v>180</v>
      </c>
    </row>
    <row r="11983" spans="1:10">
      <c r="A11983" t="str">
        <f t="shared" si="187"/>
        <v>C152017AllSexNon-Maori18</v>
      </c>
      <c r="B11983">
        <v>2017</v>
      </c>
      <c r="C11983" t="s">
        <v>118</v>
      </c>
      <c r="D11983" t="s">
        <v>120</v>
      </c>
      <c r="E11983">
        <v>18</v>
      </c>
      <c r="F11983" t="s">
        <v>20</v>
      </c>
      <c r="G11983">
        <v>32</v>
      </c>
      <c r="H11983">
        <v>38.806694149999998</v>
      </c>
      <c r="I11983" t="s">
        <v>87</v>
      </c>
      <c r="J11983" t="s">
        <v>217</v>
      </c>
    </row>
    <row r="11984" spans="1:10">
      <c r="A11984" t="str">
        <f t="shared" si="187"/>
        <v>C162017AllSexNon-Maori18</v>
      </c>
      <c r="B11984">
        <v>2017</v>
      </c>
      <c r="C11984" t="s">
        <v>118</v>
      </c>
      <c r="D11984" t="s">
        <v>120</v>
      </c>
      <c r="E11984">
        <v>18</v>
      </c>
      <c r="F11984" t="s">
        <v>20</v>
      </c>
      <c r="G11984">
        <v>50</v>
      </c>
      <c r="H11984">
        <v>60.635459619999999</v>
      </c>
      <c r="I11984" t="s">
        <v>88</v>
      </c>
      <c r="J11984" t="s">
        <v>188</v>
      </c>
    </row>
    <row r="11985" spans="1:10">
      <c r="A11985" t="str">
        <f t="shared" si="187"/>
        <v>C172017AllSexNon-Maori18</v>
      </c>
      <c r="B11985">
        <v>2017</v>
      </c>
      <c r="C11985" t="s">
        <v>118</v>
      </c>
      <c r="D11985" t="s">
        <v>120</v>
      </c>
      <c r="E11985">
        <v>18</v>
      </c>
      <c r="F11985" t="s">
        <v>20</v>
      </c>
      <c r="G11985">
        <v>13</v>
      </c>
      <c r="H11985">
        <v>15.765219500000001</v>
      </c>
      <c r="I11985" t="s">
        <v>208</v>
      </c>
      <c r="J11985" t="s">
        <v>209</v>
      </c>
    </row>
    <row r="11986" spans="1:10">
      <c r="A11986" t="str">
        <f t="shared" si="187"/>
        <v>C18-C212017AllSexNon-Maori18</v>
      </c>
      <c r="B11986">
        <v>2017</v>
      </c>
      <c r="C11986" t="s">
        <v>118</v>
      </c>
      <c r="D11986" t="s">
        <v>120</v>
      </c>
      <c r="E11986">
        <v>18</v>
      </c>
      <c r="F11986" t="s">
        <v>20</v>
      </c>
      <c r="G11986">
        <v>352</v>
      </c>
      <c r="H11986">
        <v>426.87363570000002</v>
      </c>
      <c r="I11986" t="s">
        <v>89</v>
      </c>
      <c r="J11986" t="s">
        <v>182</v>
      </c>
    </row>
    <row r="11987" spans="1:10">
      <c r="A11987" t="str">
        <f t="shared" si="187"/>
        <v>C222017AllSexNon-Maori18</v>
      </c>
      <c r="B11987">
        <v>2017</v>
      </c>
      <c r="C11987" t="s">
        <v>118</v>
      </c>
      <c r="D11987" t="s">
        <v>120</v>
      </c>
      <c r="E11987">
        <v>18</v>
      </c>
      <c r="F11987" t="s">
        <v>20</v>
      </c>
      <c r="G11987">
        <v>27</v>
      </c>
      <c r="H11987">
        <v>32.743148189999999</v>
      </c>
      <c r="I11987" t="s">
        <v>90</v>
      </c>
      <c r="J11987" t="s">
        <v>159</v>
      </c>
    </row>
    <row r="11988" spans="1:10">
      <c r="A11988" t="str">
        <f t="shared" si="187"/>
        <v>C232017AllSexNon-Maori18</v>
      </c>
      <c r="B11988">
        <v>2017</v>
      </c>
      <c r="C11988" t="s">
        <v>118</v>
      </c>
      <c r="D11988" t="s">
        <v>120</v>
      </c>
      <c r="E11988">
        <v>18</v>
      </c>
      <c r="F11988" t="s">
        <v>20</v>
      </c>
      <c r="G11988">
        <v>7</v>
      </c>
      <c r="H11988">
        <v>8.4889643459999995</v>
      </c>
      <c r="I11988" t="s">
        <v>227</v>
      </c>
      <c r="J11988" t="s">
        <v>228</v>
      </c>
    </row>
    <row r="11989" spans="1:10">
      <c r="A11989" t="str">
        <f t="shared" si="187"/>
        <v>C242017AllSexNon-Maori18</v>
      </c>
      <c r="B11989">
        <v>2017</v>
      </c>
      <c r="C11989" t="s">
        <v>118</v>
      </c>
      <c r="D11989" t="s">
        <v>120</v>
      </c>
      <c r="E11989">
        <v>18</v>
      </c>
      <c r="F11989" t="s">
        <v>20</v>
      </c>
      <c r="G11989">
        <v>12</v>
      </c>
      <c r="H11989">
        <v>14.552510310000001</v>
      </c>
      <c r="I11989" t="s">
        <v>220</v>
      </c>
      <c r="J11989" t="s">
        <v>221</v>
      </c>
    </row>
    <row r="11990" spans="1:10">
      <c r="A11990" t="str">
        <f t="shared" si="187"/>
        <v>C252017AllSexNon-Maori18</v>
      </c>
      <c r="B11990">
        <v>2017</v>
      </c>
      <c r="C11990" t="s">
        <v>118</v>
      </c>
      <c r="D11990" t="s">
        <v>120</v>
      </c>
      <c r="E11990">
        <v>18</v>
      </c>
      <c r="F11990" t="s">
        <v>20</v>
      </c>
      <c r="G11990">
        <v>61</v>
      </c>
      <c r="H11990">
        <v>73.975260730000002</v>
      </c>
      <c r="I11990" t="s">
        <v>91</v>
      </c>
      <c r="J11990" t="s">
        <v>197</v>
      </c>
    </row>
    <row r="11991" spans="1:10">
      <c r="A11991" t="str">
        <f t="shared" si="187"/>
        <v>C262017AllSexNon-Maori18</v>
      </c>
      <c r="B11991">
        <v>2017</v>
      </c>
      <c r="C11991" t="s">
        <v>118</v>
      </c>
      <c r="D11991" t="s">
        <v>120</v>
      </c>
      <c r="E11991">
        <v>18</v>
      </c>
      <c r="F11991" t="s">
        <v>20</v>
      </c>
      <c r="G11991">
        <v>43</v>
      </c>
      <c r="H11991">
        <v>52.146495270000003</v>
      </c>
      <c r="I11991" t="s">
        <v>198</v>
      </c>
      <c r="J11991" t="s">
        <v>199</v>
      </c>
    </row>
    <row r="11992" spans="1:10">
      <c r="A11992" t="str">
        <f t="shared" si="187"/>
        <v>C302017AllSexNon-Maori18</v>
      </c>
      <c r="B11992">
        <v>2017</v>
      </c>
      <c r="C11992" t="s">
        <v>118</v>
      </c>
      <c r="D11992" t="s">
        <v>120</v>
      </c>
      <c r="E11992">
        <v>18</v>
      </c>
      <c r="F11992" t="s">
        <v>20</v>
      </c>
      <c r="G11992">
        <v>2</v>
      </c>
      <c r="H11992">
        <v>2.425418385</v>
      </c>
      <c r="I11992" t="s">
        <v>210</v>
      </c>
      <c r="J11992" t="s">
        <v>211</v>
      </c>
    </row>
    <row r="11993" spans="1:10">
      <c r="A11993" t="str">
        <f t="shared" si="187"/>
        <v>C322017AllSexNon-Maori18</v>
      </c>
      <c r="B11993">
        <v>2017</v>
      </c>
      <c r="C11993" t="s">
        <v>118</v>
      </c>
      <c r="D11993" t="s">
        <v>120</v>
      </c>
      <c r="E11993">
        <v>18</v>
      </c>
      <c r="F11993" t="s">
        <v>20</v>
      </c>
      <c r="G11993">
        <v>9</v>
      </c>
      <c r="H11993">
        <v>10.91438273</v>
      </c>
      <c r="I11993" t="s">
        <v>189</v>
      </c>
      <c r="J11993" t="s">
        <v>190</v>
      </c>
    </row>
    <row r="11994" spans="1:10">
      <c r="A11994" t="str">
        <f t="shared" si="187"/>
        <v>C33-C342017AllSexNon-Maori18</v>
      </c>
      <c r="B11994">
        <v>2017</v>
      </c>
      <c r="C11994" t="s">
        <v>118</v>
      </c>
      <c r="D11994" t="s">
        <v>120</v>
      </c>
      <c r="E11994">
        <v>18</v>
      </c>
      <c r="F11994" t="s">
        <v>20</v>
      </c>
      <c r="G11994">
        <v>211</v>
      </c>
      <c r="H11994">
        <v>255.8816396</v>
      </c>
      <c r="I11994" t="s">
        <v>92</v>
      </c>
      <c r="J11994" t="s">
        <v>175</v>
      </c>
    </row>
    <row r="11995" spans="1:10">
      <c r="A11995" t="str">
        <f t="shared" si="187"/>
        <v>C382017AllSexNon-Maori18</v>
      </c>
      <c r="B11995">
        <v>2017</v>
      </c>
      <c r="C11995" t="s">
        <v>118</v>
      </c>
      <c r="D11995" t="s">
        <v>120</v>
      </c>
      <c r="E11995">
        <v>18</v>
      </c>
      <c r="F11995" t="s">
        <v>20</v>
      </c>
      <c r="G11995">
        <v>2</v>
      </c>
      <c r="H11995">
        <v>2.425418385</v>
      </c>
      <c r="I11995" t="s">
        <v>191</v>
      </c>
      <c r="J11995" t="s">
        <v>192</v>
      </c>
    </row>
    <row r="11996" spans="1:10">
      <c r="A11996" t="str">
        <f t="shared" si="187"/>
        <v>C40-C412017AllSexNon-Maori18</v>
      </c>
      <c r="B11996">
        <v>2017</v>
      </c>
      <c r="C11996" t="s">
        <v>118</v>
      </c>
      <c r="D11996" t="s">
        <v>120</v>
      </c>
      <c r="E11996">
        <v>18</v>
      </c>
      <c r="F11996" t="s">
        <v>20</v>
      </c>
      <c r="G11996">
        <v>1</v>
      </c>
      <c r="H11996">
        <v>1.2127091919999999</v>
      </c>
      <c r="I11996" t="s">
        <v>160</v>
      </c>
      <c r="J11996" t="s">
        <v>161</v>
      </c>
    </row>
    <row r="11997" spans="1:10">
      <c r="A11997" t="str">
        <f t="shared" si="187"/>
        <v>C432017AllSexNon-Maori18</v>
      </c>
      <c r="B11997">
        <v>2017</v>
      </c>
      <c r="C11997" t="s">
        <v>118</v>
      </c>
      <c r="D11997" t="s">
        <v>120</v>
      </c>
      <c r="E11997">
        <v>18</v>
      </c>
      <c r="F11997" t="s">
        <v>20</v>
      </c>
      <c r="G11997">
        <v>245</v>
      </c>
      <c r="H11997">
        <v>297.1137521</v>
      </c>
      <c r="I11997" t="s">
        <v>93</v>
      </c>
      <c r="J11997" t="s">
        <v>186</v>
      </c>
    </row>
    <row r="11998" spans="1:10">
      <c r="A11998" t="str">
        <f t="shared" si="187"/>
        <v>C442017AllSexNon-Maori18</v>
      </c>
      <c r="B11998">
        <v>2017</v>
      </c>
      <c r="C11998" t="s">
        <v>118</v>
      </c>
      <c r="D11998" t="s">
        <v>120</v>
      </c>
      <c r="E11998">
        <v>18</v>
      </c>
      <c r="F11998" t="s">
        <v>20</v>
      </c>
      <c r="G11998">
        <v>47</v>
      </c>
      <c r="H11998">
        <v>56.997332040000003</v>
      </c>
      <c r="I11998" t="s">
        <v>176</v>
      </c>
      <c r="J11998" t="s">
        <v>177</v>
      </c>
    </row>
    <row r="11999" spans="1:10">
      <c r="A11999" t="str">
        <f t="shared" si="187"/>
        <v>C452017AllSexNon-Maori18</v>
      </c>
      <c r="B11999">
        <v>2017</v>
      </c>
      <c r="C11999" t="s">
        <v>118</v>
      </c>
      <c r="D11999" t="s">
        <v>120</v>
      </c>
      <c r="E11999">
        <v>18</v>
      </c>
      <c r="F11999" t="s">
        <v>20</v>
      </c>
      <c r="G11999">
        <v>18</v>
      </c>
      <c r="H11999">
        <v>21.82876546</v>
      </c>
      <c r="I11999" t="s">
        <v>218</v>
      </c>
      <c r="J11999" t="s">
        <v>219</v>
      </c>
    </row>
    <row r="12000" spans="1:10">
      <c r="A12000" t="str">
        <f t="shared" si="187"/>
        <v>C482017AllSexNon-Maori18</v>
      </c>
      <c r="B12000">
        <v>2017</v>
      </c>
      <c r="C12000" t="s">
        <v>118</v>
      </c>
      <c r="D12000" t="s">
        <v>120</v>
      </c>
      <c r="E12000">
        <v>18</v>
      </c>
      <c r="F12000" t="s">
        <v>20</v>
      </c>
      <c r="G12000">
        <v>2</v>
      </c>
      <c r="H12000">
        <v>2.425418385</v>
      </c>
      <c r="I12000" t="s">
        <v>200</v>
      </c>
      <c r="J12000" t="s">
        <v>201</v>
      </c>
    </row>
    <row r="12001" spans="1:10">
      <c r="A12001" t="str">
        <f t="shared" si="187"/>
        <v>C492017AllSexNon-Maori18</v>
      </c>
      <c r="B12001">
        <v>2017</v>
      </c>
      <c r="C12001" t="s">
        <v>118</v>
      </c>
      <c r="D12001" t="s">
        <v>120</v>
      </c>
      <c r="E12001">
        <v>18</v>
      </c>
      <c r="F12001" t="s">
        <v>20</v>
      </c>
      <c r="G12001">
        <v>11</v>
      </c>
      <c r="H12001">
        <v>13.339801120000001</v>
      </c>
      <c r="I12001" t="s">
        <v>162</v>
      </c>
      <c r="J12001" t="s">
        <v>163</v>
      </c>
    </row>
    <row r="12002" spans="1:10">
      <c r="A12002" t="str">
        <f t="shared" si="187"/>
        <v>C502017AllSexNon-Maori18</v>
      </c>
      <c r="B12002">
        <v>2017</v>
      </c>
      <c r="C12002" t="s">
        <v>118</v>
      </c>
      <c r="D12002" t="s">
        <v>120</v>
      </c>
      <c r="E12002">
        <v>18</v>
      </c>
      <c r="F12002" t="s">
        <v>20</v>
      </c>
      <c r="G12002">
        <v>185</v>
      </c>
      <c r="H12002">
        <v>224.3512006</v>
      </c>
      <c r="I12002" t="s">
        <v>102</v>
      </c>
      <c r="J12002" t="s">
        <v>214</v>
      </c>
    </row>
    <row r="12003" spans="1:10">
      <c r="A12003" t="str">
        <f t="shared" si="187"/>
        <v>C512017AllSexNon-Maori18</v>
      </c>
      <c r="B12003">
        <v>2017</v>
      </c>
      <c r="C12003" t="s">
        <v>118</v>
      </c>
      <c r="D12003" t="s">
        <v>120</v>
      </c>
      <c r="E12003">
        <v>18</v>
      </c>
      <c r="F12003" t="s">
        <v>20</v>
      </c>
      <c r="G12003">
        <v>7</v>
      </c>
      <c r="H12003">
        <v>8.4889643459999995</v>
      </c>
      <c r="I12003" t="s">
        <v>106</v>
      </c>
      <c r="J12003" t="s">
        <v>238</v>
      </c>
    </row>
    <row r="12004" spans="1:10">
      <c r="A12004" t="str">
        <f t="shared" si="187"/>
        <v>C522017AllSexNon-Maori18</v>
      </c>
      <c r="B12004">
        <v>2017</v>
      </c>
      <c r="C12004" t="s">
        <v>118</v>
      </c>
      <c r="D12004" t="s">
        <v>120</v>
      </c>
      <c r="E12004">
        <v>18</v>
      </c>
      <c r="F12004" t="s">
        <v>20</v>
      </c>
      <c r="G12004">
        <v>1</v>
      </c>
      <c r="H12004">
        <v>1.2127091919999999</v>
      </c>
      <c r="I12004" t="s">
        <v>239</v>
      </c>
      <c r="J12004" t="s">
        <v>240</v>
      </c>
    </row>
    <row r="12005" spans="1:10">
      <c r="A12005" t="str">
        <f t="shared" si="187"/>
        <v>C532017AllSexNon-Maori18</v>
      </c>
      <c r="B12005">
        <v>2017</v>
      </c>
      <c r="C12005" t="s">
        <v>118</v>
      </c>
      <c r="D12005" t="s">
        <v>120</v>
      </c>
      <c r="E12005">
        <v>18</v>
      </c>
      <c r="F12005" t="s">
        <v>20</v>
      </c>
      <c r="G12005">
        <v>5</v>
      </c>
      <c r="H12005">
        <v>6.0635459620000001</v>
      </c>
      <c r="I12005" t="s">
        <v>103</v>
      </c>
      <c r="J12005" t="s">
        <v>235</v>
      </c>
    </row>
    <row r="12006" spans="1:10">
      <c r="A12006" t="str">
        <f t="shared" si="187"/>
        <v>C54-C552017AllSexNon-Maori18</v>
      </c>
      <c r="B12006">
        <v>2017</v>
      </c>
      <c r="C12006" t="s">
        <v>118</v>
      </c>
      <c r="D12006" t="s">
        <v>120</v>
      </c>
      <c r="E12006">
        <v>18</v>
      </c>
      <c r="F12006" t="s">
        <v>20</v>
      </c>
      <c r="G12006">
        <v>25</v>
      </c>
      <c r="H12006">
        <v>30.317729809999999</v>
      </c>
      <c r="I12006" t="s">
        <v>104</v>
      </c>
      <c r="J12006" t="s">
        <v>234</v>
      </c>
    </row>
    <row r="12007" spans="1:10">
      <c r="A12007" t="str">
        <f t="shared" si="187"/>
        <v>C56-C572017AllSexNon-Maori18</v>
      </c>
      <c r="B12007">
        <v>2017</v>
      </c>
      <c r="C12007" t="s">
        <v>118</v>
      </c>
      <c r="D12007" t="s">
        <v>120</v>
      </c>
      <c r="E12007">
        <v>18</v>
      </c>
      <c r="F12007" t="s">
        <v>20</v>
      </c>
      <c r="G12007">
        <v>26</v>
      </c>
      <c r="H12007">
        <v>31.530439000000001</v>
      </c>
      <c r="I12007" t="s">
        <v>105</v>
      </c>
      <c r="J12007" t="s">
        <v>233</v>
      </c>
    </row>
    <row r="12008" spans="1:10">
      <c r="A12008" t="str">
        <f t="shared" si="187"/>
        <v>C602017AllSexNon-Maori18</v>
      </c>
      <c r="B12008">
        <v>2017</v>
      </c>
      <c r="C12008" t="s">
        <v>118</v>
      </c>
      <c r="D12008" t="s">
        <v>120</v>
      </c>
      <c r="E12008">
        <v>18</v>
      </c>
      <c r="F12008" t="s">
        <v>20</v>
      </c>
      <c r="G12008">
        <v>2</v>
      </c>
      <c r="H12008">
        <v>2.425418385</v>
      </c>
      <c r="I12008" t="s">
        <v>222</v>
      </c>
      <c r="J12008" t="s">
        <v>223</v>
      </c>
    </row>
    <row r="12009" spans="1:10">
      <c r="A12009" t="str">
        <f t="shared" si="187"/>
        <v>C612017AllSexNon-Maori18</v>
      </c>
      <c r="B12009">
        <v>2017</v>
      </c>
      <c r="C12009" t="s">
        <v>118</v>
      </c>
      <c r="D12009" t="s">
        <v>120</v>
      </c>
      <c r="E12009">
        <v>18</v>
      </c>
      <c r="F12009" t="s">
        <v>20</v>
      </c>
      <c r="G12009">
        <v>198</v>
      </c>
      <c r="H12009">
        <v>240.1164201</v>
      </c>
      <c r="I12009" t="s">
        <v>107</v>
      </c>
      <c r="J12009" t="s">
        <v>202</v>
      </c>
    </row>
    <row r="12010" spans="1:10">
      <c r="A12010" t="str">
        <f t="shared" si="187"/>
        <v>C622017AllSexNon-Maori18</v>
      </c>
      <c r="B12010">
        <v>2017</v>
      </c>
      <c r="C12010" t="s">
        <v>118</v>
      </c>
      <c r="D12010" t="s">
        <v>120</v>
      </c>
      <c r="E12010">
        <v>18</v>
      </c>
      <c r="F12010" t="s">
        <v>20</v>
      </c>
      <c r="G12010">
        <v>4</v>
      </c>
      <c r="H12010">
        <v>4.8508367689999998</v>
      </c>
      <c r="I12010" t="s">
        <v>108</v>
      </c>
      <c r="J12010" t="s">
        <v>187</v>
      </c>
    </row>
    <row r="12011" spans="1:10">
      <c r="A12011" t="str">
        <f t="shared" si="187"/>
        <v>C632017AllSexNon-Maori18</v>
      </c>
      <c r="B12011">
        <v>2017</v>
      </c>
      <c r="C12011" t="s">
        <v>118</v>
      </c>
      <c r="D12011" t="s">
        <v>120</v>
      </c>
      <c r="E12011">
        <v>18</v>
      </c>
      <c r="F12011" t="s">
        <v>20</v>
      </c>
      <c r="G12011">
        <v>1</v>
      </c>
      <c r="H12011">
        <v>1.2127091919999999</v>
      </c>
      <c r="I12011" t="s">
        <v>193</v>
      </c>
      <c r="J12011" t="s">
        <v>194</v>
      </c>
    </row>
    <row r="12012" spans="1:10">
      <c r="A12012" t="str">
        <f t="shared" si="187"/>
        <v>C64-C66, C682017AllSexNon-Maori18</v>
      </c>
      <c r="B12012">
        <v>2017</v>
      </c>
      <c r="C12012" t="s">
        <v>118</v>
      </c>
      <c r="D12012" t="s">
        <v>120</v>
      </c>
      <c r="E12012">
        <v>18</v>
      </c>
      <c r="F12012" t="s">
        <v>20</v>
      </c>
      <c r="G12012">
        <v>43</v>
      </c>
      <c r="H12012">
        <v>52.146495270000003</v>
      </c>
      <c r="I12012" t="s">
        <v>94</v>
      </c>
      <c r="J12012" t="s">
        <v>164</v>
      </c>
    </row>
    <row r="12013" spans="1:10">
      <c r="A12013" t="str">
        <f t="shared" si="187"/>
        <v>C672017AllSexNon-Maori18</v>
      </c>
      <c r="B12013">
        <v>2017</v>
      </c>
      <c r="C12013" t="s">
        <v>118</v>
      </c>
      <c r="D12013" t="s">
        <v>120</v>
      </c>
      <c r="E12013">
        <v>18</v>
      </c>
      <c r="F12013" t="s">
        <v>20</v>
      </c>
      <c r="G12013">
        <v>77</v>
      </c>
      <c r="H12013">
        <v>93.378607810000005</v>
      </c>
      <c r="I12013" t="s">
        <v>95</v>
      </c>
      <c r="J12013" t="s">
        <v>226</v>
      </c>
    </row>
    <row r="12014" spans="1:10">
      <c r="A12014" t="str">
        <f t="shared" si="187"/>
        <v>C692017AllSexNon-Maori18</v>
      </c>
      <c r="B12014">
        <v>2017</v>
      </c>
      <c r="C12014" t="s">
        <v>118</v>
      </c>
      <c r="D12014" t="s">
        <v>120</v>
      </c>
      <c r="E12014">
        <v>18</v>
      </c>
      <c r="F12014" t="s">
        <v>20</v>
      </c>
      <c r="G12014">
        <v>4</v>
      </c>
      <c r="H12014">
        <v>4.8508367689999998</v>
      </c>
      <c r="I12014" t="s">
        <v>165</v>
      </c>
      <c r="J12014" t="s">
        <v>166</v>
      </c>
    </row>
    <row r="12015" spans="1:10">
      <c r="A12015" t="str">
        <f t="shared" si="187"/>
        <v>C702017AllSexNon-Maori18</v>
      </c>
      <c r="B12015">
        <v>2017</v>
      </c>
      <c r="C12015" t="s">
        <v>118</v>
      </c>
      <c r="D12015" t="s">
        <v>120</v>
      </c>
      <c r="E12015">
        <v>18</v>
      </c>
      <c r="F12015" t="s">
        <v>20</v>
      </c>
      <c r="G12015">
        <v>1</v>
      </c>
      <c r="H12015">
        <v>1.2127091919999999</v>
      </c>
      <c r="I12015" t="s">
        <v>203</v>
      </c>
      <c r="J12015" t="s">
        <v>204</v>
      </c>
    </row>
    <row r="12016" spans="1:10">
      <c r="A12016" t="str">
        <f t="shared" si="187"/>
        <v>C712017AllSexNon-Maori18</v>
      </c>
      <c r="B12016">
        <v>2017</v>
      </c>
      <c r="C12016" t="s">
        <v>118</v>
      </c>
      <c r="D12016" t="s">
        <v>120</v>
      </c>
      <c r="E12016">
        <v>18</v>
      </c>
      <c r="F12016" t="s">
        <v>20</v>
      </c>
      <c r="G12016">
        <v>16</v>
      </c>
      <c r="H12016">
        <v>19.40334708</v>
      </c>
      <c r="I12016" t="s">
        <v>96</v>
      </c>
      <c r="J12016" t="s">
        <v>167</v>
      </c>
    </row>
    <row r="12017" spans="1:10">
      <c r="A12017" t="str">
        <f t="shared" si="187"/>
        <v>C732017AllSexNon-Maori18</v>
      </c>
      <c r="B12017">
        <v>2017</v>
      </c>
      <c r="C12017" t="s">
        <v>118</v>
      </c>
      <c r="D12017" t="s">
        <v>120</v>
      </c>
      <c r="E12017">
        <v>18</v>
      </c>
      <c r="F12017" t="s">
        <v>20</v>
      </c>
      <c r="G12017">
        <v>2</v>
      </c>
      <c r="H12017">
        <v>2.425418385</v>
      </c>
      <c r="I12017" t="s">
        <v>97</v>
      </c>
      <c r="J12017" t="s">
        <v>183</v>
      </c>
    </row>
    <row r="12018" spans="1:10">
      <c r="A12018" t="str">
        <f t="shared" si="187"/>
        <v>C762017AllSexNon-Maori18</v>
      </c>
      <c r="B12018">
        <v>2017</v>
      </c>
      <c r="C12018" t="s">
        <v>118</v>
      </c>
      <c r="D12018" t="s">
        <v>120</v>
      </c>
      <c r="E12018">
        <v>18</v>
      </c>
      <c r="F12018" t="s">
        <v>20</v>
      </c>
      <c r="G12018">
        <v>11</v>
      </c>
      <c r="H12018">
        <v>13.339801120000001</v>
      </c>
      <c r="I12018" t="s">
        <v>231</v>
      </c>
      <c r="J12018" t="s">
        <v>232</v>
      </c>
    </row>
    <row r="12019" spans="1:10">
      <c r="A12019" t="str">
        <f t="shared" si="187"/>
        <v>C77-C792017AllSexNon-Maori18</v>
      </c>
      <c r="B12019">
        <v>2017</v>
      </c>
      <c r="C12019" t="s">
        <v>118</v>
      </c>
      <c r="D12019" t="s">
        <v>120</v>
      </c>
      <c r="E12019">
        <v>18</v>
      </c>
      <c r="F12019" t="s">
        <v>20</v>
      </c>
      <c r="G12019">
        <v>61</v>
      </c>
      <c r="H12019">
        <v>73.975260730000002</v>
      </c>
      <c r="I12019" t="s">
        <v>215</v>
      </c>
      <c r="J12019" t="s">
        <v>216</v>
      </c>
    </row>
    <row r="12020" spans="1:10">
      <c r="A12020" t="str">
        <f t="shared" si="187"/>
        <v>C802017AllSexNon-Maori18</v>
      </c>
      <c r="B12020">
        <v>2017</v>
      </c>
      <c r="C12020" t="s">
        <v>118</v>
      </c>
      <c r="D12020" t="s">
        <v>120</v>
      </c>
      <c r="E12020">
        <v>18</v>
      </c>
      <c r="F12020" t="s">
        <v>20</v>
      </c>
      <c r="G12020">
        <v>34</v>
      </c>
      <c r="H12020">
        <v>41.232112540000003</v>
      </c>
      <c r="I12020" t="s">
        <v>229</v>
      </c>
      <c r="J12020" t="s">
        <v>230</v>
      </c>
    </row>
    <row r="12021" spans="1:10">
      <c r="A12021" t="str">
        <f t="shared" si="187"/>
        <v>C82-C86, C962017AllSexNon-Maori18</v>
      </c>
      <c r="B12021">
        <v>2017</v>
      </c>
      <c r="C12021" t="s">
        <v>118</v>
      </c>
      <c r="D12021" t="s">
        <v>120</v>
      </c>
      <c r="E12021">
        <v>18</v>
      </c>
      <c r="F12021" t="s">
        <v>20</v>
      </c>
      <c r="G12021">
        <v>87</v>
      </c>
      <c r="H12021">
        <v>105.50569969999999</v>
      </c>
      <c r="I12021" t="s">
        <v>99</v>
      </c>
      <c r="J12021" t="s">
        <v>173</v>
      </c>
    </row>
    <row r="12022" spans="1:10">
      <c r="A12022" t="str">
        <f t="shared" si="187"/>
        <v>C882017AllSexNon-Maori18</v>
      </c>
      <c r="B12022">
        <v>2017</v>
      </c>
      <c r="C12022" t="s">
        <v>118</v>
      </c>
      <c r="D12022" t="s">
        <v>120</v>
      </c>
      <c r="E12022">
        <v>18</v>
      </c>
      <c r="F12022" t="s">
        <v>20</v>
      </c>
      <c r="G12022">
        <v>7</v>
      </c>
      <c r="H12022">
        <v>8.4889643459999995</v>
      </c>
      <c r="I12022" t="s">
        <v>195</v>
      </c>
      <c r="J12022" t="s">
        <v>196</v>
      </c>
    </row>
    <row r="12023" spans="1:10">
      <c r="A12023" t="str">
        <f t="shared" si="187"/>
        <v>C902017AllSexNon-Maori18</v>
      </c>
      <c r="B12023">
        <v>2017</v>
      </c>
      <c r="C12023" t="s">
        <v>118</v>
      </c>
      <c r="D12023" t="s">
        <v>120</v>
      </c>
      <c r="E12023">
        <v>18</v>
      </c>
      <c r="F12023" t="s">
        <v>20</v>
      </c>
      <c r="G12023">
        <v>36</v>
      </c>
      <c r="H12023">
        <v>43.657530919999999</v>
      </c>
      <c r="I12023" t="s">
        <v>100</v>
      </c>
      <c r="J12023" t="s">
        <v>205</v>
      </c>
    </row>
    <row r="12024" spans="1:10">
      <c r="A12024" t="str">
        <f t="shared" si="187"/>
        <v>C91-C952017AllSexNon-Maori18</v>
      </c>
      <c r="B12024">
        <v>2017</v>
      </c>
      <c r="C12024" t="s">
        <v>118</v>
      </c>
      <c r="D12024" t="s">
        <v>120</v>
      </c>
      <c r="E12024">
        <v>18</v>
      </c>
      <c r="F12024" t="s">
        <v>20</v>
      </c>
      <c r="G12024">
        <v>91</v>
      </c>
      <c r="H12024">
        <v>110.3565365</v>
      </c>
      <c r="I12024" t="s">
        <v>101</v>
      </c>
      <c r="J12024" t="s">
        <v>174</v>
      </c>
    </row>
    <row r="12025" spans="1:10">
      <c r="A12025" t="str">
        <f t="shared" si="187"/>
        <v>D45-D472017AllSexNon-Maori18</v>
      </c>
      <c r="B12025">
        <v>2017</v>
      </c>
      <c r="C12025" t="s">
        <v>118</v>
      </c>
      <c r="D12025" t="s">
        <v>120</v>
      </c>
      <c r="E12025">
        <v>18</v>
      </c>
      <c r="F12025" t="s">
        <v>20</v>
      </c>
      <c r="G12025">
        <v>59</v>
      </c>
      <c r="H12025">
        <v>71.549842350000006</v>
      </c>
      <c r="I12025" t="s">
        <v>140</v>
      </c>
      <c r="J12025" t="s">
        <v>181</v>
      </c>
    </row>
    <row r="12026" spans="1:10">
      <c r="A12026" t="str">
        <f t="shared" si="187"/>
        <v>C00-C142015AllSexAllEth19</v>
      </c>
      <c r="B12026">
        <v>2015</v>
      </c>
      <c r="C12026" t="s">
        <v>118</v>
      </c>
      <c r="D12026" t="s">
        <v>117</v>
      </c>
      <c r="E12026">
        <v>19</v>
      </c>
      <c r="F12026" t="s">
        <v>21</v>
      </c>
      <c r="G12026">
        <v>512</v>
      </c>
      <c r="H12026">
        <v>7.7752934690000002</v>
      </c>
      <c r="I12026" t="s">
        <v>86</v>
      </c>
      <c r="J12026" t="s">
        <v>180</v>
      </c>
    </row>
    <row r="12027" spans="1:10">
      <c r="A12027" t="str">
        <f t="shared" si="187"/>
        <v>C152015AllSexAllEth19</v>
      </c>
      <c r="B12027">
        <v>2015</v>
      </c>
      <c r="C12027" t="s">
        <v>118</v>
      </c>
      <c r="D12027" t="s">
        <v>117</v>
      </c>
      <c r="E12027">
        <v>19</v>
      </c>
      <c r="F12027" t="s">
        <v>21</v>
      </c>
      <c r="G12027">
        <v>310</v>
      </c>
      <c r="H12027">
        <v>4.0006821820000003</v>
      </c>
      <c r="I12027" t="s">
        <v>87</v>
      </c>
      <c r="J12027" t="s">
        <v>217</v>
      </c>
    </row>
    <row r="12028" spans="1:10">
      <c r="A12028" t="str">
        <f t="shared" si="187"/>
        <v>C162015AllSexAllEth19</v>
      </c>
      <c r="B12028">
        <v>2015</v>
      </c>
      <c r="C12028" t="s">
        <v>118</v>
      </c>
      <c r="D12028" t="s">
        <v>117</v>
      </c>
      <c r="E12028">
        <v>19</v>
      </c>
      <c r="F12028" t="s">
        <v>21</v>
      </c>
      <c r="G12028">
        <v>386</v>
      </c>
      <c r="H12028">
        <v>5.3369128090000002</v>
      </c>
      <c r="I12028" t="s">
        <v>88</v>
      </c>
      <c r="J12028" t="s">
        <v>188</v>
      </c>
    </row>
    <row r="12029" spans="1:10">
      <c r="A12029" t="str">
        <f t="shared" si="187"/>
        <v>C172015AllSexAllEth19</v>
      </c>
      <c r="B12029">
        <v>2015</v>
      </c>
      <c r="C12029" t="s">
        <v>118</v>
      </c>
      <c r="D12029" t="s">
        <v>117</v>
      </c>
      <c r="E12029">
        <v>19</v>
      </c>
      <c r="F12029" t="s">
        <v>21</v>
      </c>
      <c r="G12029">
        <v>115</v>
      </c>
      <c r="H12029">
        <v>1.6186475890000001</v>
      </c>
      <c r="I12029" t="s">
        <v>208</v>
      </c>
      <c r="J12029" t="s">
        <v>209</v>
      </c>
    </row>
    <row r="12030" spans="1:10">
      <c r="A12030" t="str">
        <f t="shared" si="187"/>
        <v>C18-C212015AllSexAllEth19</v>
      </c>
      <c r="B12030">
        <v>2015</v>
      </c>
      <c r="C12030" t="s">
        <v>118</v>
      </c>
      <c r="D12030" t="s">
        <v>117</v>
      </c>
      <c r="E12030">
        <v>19</v>
      </c>
      <c r="F12030" t="s">
        <v>21</v>
      </c>
      <c r="G12030">
        <v>3157</v>
      </c>
      <c r="H12030">
        <v>42.161541329999999</v>
      </c>
      <c r="I12030" t="s">
        <v>89</v>
      </c>
      <c r="J12030" t="s">
        <v>182</v>
      </c>
    </row>
    <row r="12031" spans="1:10">
      <c r="A12031" t="str">
        <f t="shared" si="187"/>
        <v>C222015AllSexAllEth19</v>
      </c>
      <c r="B12031">
        <v>2015</v>
      </c>
      <c r="C12031" t="s">
        <v>118</v>
      </c>
      <c r="D12031" t="s">
        <v>117</v>
      </c>
      <c r="E12031">
        <v>19</v>
      </c>
      <c r="F12031" t="s">
        <v>21</v>
      </c>
      <c r="G12031">
        <v>364</v>
      </c>
      <c r="H12031">
        <v>5.127608146</v>
      </c>
      <c r="I12031" t="s">
        <v>90</v>
      </c>
      <c r="J12031" t="s">
        <v>159</v>
      </c>
    </row>
    <row r="12032" spans="1:10">
      <c r="A12032" t="str">
        <f t="shared" si="187"/>
        <v>C232015AllSexAllEth19</v>
      </c>
      <c r="B12032">
        <v>2015</v>
      </c>
      <c r="C12032" t="s">
        <v>118</v>
      </c>
      <c r="D12032" t="s">
        <v>117</v>
      </c>
      <c r="E12032">
        <v>19</v>
      </c>
      <c r="F12032" t="s">
        <v>21</v>
      </c>
      <c r="G12032">
        <v>67</v>
      </c>
      <c r="H12032">
        <v>0.93751114300000005</v>
      </c>
      <c r="I12032" t="s">
        <v>227</v>
      </c>
      <c r="J12032" t="s">
        <v>228</v>
      </c>
    </row>
    <row r="12033" spans="1:10">
      <c r="A12033" t="str">
        <f t="shared" si="187"/>
        <v>C242015AllSexAllEth19</v>
      </c>
      <c r="B12033">
        <v>2015</v>
      </c>
      <c r="C12033" t="s">
        <v>118</v>
      </c>
      <c r="D12033" t="s">
        <v>117</v>
      </c>
      <c r="E12033">
        <v>19</v>
      </c>
      <c r="F12033" t="s">
        <v>21</v>
      </c>
      <c r="G12033">
        <v>82</v>
      </c>
      <c r="H12033">
        <v>1.0193196149999999</v>
      </c>
      <c r="I12033" t="s">
        <v>220</v>
      </c>
      <c r="J12033" t="s">
        <v>221</v>
      </c>
    </row>
    <row r="12034" spans="1:10">
      <c r="A12034" t="str">
        <f t="shared" si="187"/>
        <v>C252015AllSexAllEth19</v>
      </c>
      <c r="B12034">
        <v>2015</v>
      </c>
      <c r="C12034" t="s">
        <v>118</v>
      </c>
      <c r="D12034" t="s">
        <v>117</v>
      </c>
      <c r="E12034">
        <v>19</v>
      </c>
      <c r="F12034" t="s">
        <v>21</v>
      </c>
      <c r="G12034">
        <v>593</v>
      </c>
      <c r="H12034">
        <v>7.7721874069999997</v>
      </c>
      <c r="I12034" t="s">
        <v>91</v>
      </c>
      <c r="J12034" t="s">
        <v>197</v>
      </c>
    </row>
    <row r="12035" spans="1:10">
      <c r="A12035" t="str">
        <f t="shared" ref="A12035:A12098" si="188">I12035&amp;B12035&amp;C12035&amp;D12035&amp;E12035</f>
        <v>C262015AllSexAllEth19</v>
      </c>
      <c r="B12035">
        <v>2015</v>
      </c>
      <c r="C12035" t="s">
        <v>118</v>
      </c>
      <c r="D12035" t="s">
        <v>117</v>
      </c>
      <c r="E12035">
        <v>19</v>
      </c>
      <c r="F12035" t="s">
        <v>21</v>
      </c>
      <c r="G12035">
        <v>129</v>
      </c>
      <c r="H12035">
        <v>1.503945748</v>
      </c>
      <c r="I12035" t="s">
        <v>198</v>
      </c>
      <c r="J12035" t="s">
        <v>199</v>
      </c>
    </row>
    <row r="12036" spans="1:10">
      <c r="A12036" t="str">
        <f t="shared" si="188"/>
        <v>C302015AllSexAllEth19</v>
      </c>
      <c r="B12036">
        <v>2015</v>
      </c>
      <c r="C12036" t="s">
        <v>118</v>
      </c>
      <c r="D12036" t="s">
        <v>117</v>
      </c>
      <c r="E12036">
        <v>19</v>
      </c>
      <c r="F12036" t="s">
        <v>21</v>
      </c>
      <c r="G12036">
        <v>22</v>
      </c>
      <c r="H12036">
        <v>0.324208632</v>
      </c>
      <c r="I12036" t="s">
        <v>210</v>
      </c>
      <c r="J12036" t="s">
        <v>211</v>
      </c>
    </row>
    <row r="12037" spans="1:10">
      <c r="A12037" t="str">
        <f t="shared" si="188"/>
        <v>C312015AllSexAllEth19</v>
      </c>
      <c r="B12037">
        <v>2015</v>
      </c>
      <c r="C12037" t="s">
        <v>118</v>
      </c>
      <c r="D12037" t="s">
        <v>117</v>
      </c>
      <c r="E12037">
        <v>19</v>
      </c>
      <c r="F12037" t="s">
        <v>21</v>
      </c>
      <c r="G12037">
        <v>6</v>
      </c>
      <c r="H12037">
        <v>8.6483442999999993E-2</v>
      </c>
      <c r="I12037" t="s">
        <v>206</v>
      </c>
      <c r="J12037" t="s">
        <v>207</v>
      </c>
    </row>
    <row r="12038" spans="1:10">
      <c r="A12038" t="str">
        <f t="shared" si="188"/>
        <v>C322015AllSexAllEth19</v>
      </c>
      <c r="B12038">
        <v>2015</v>
      </c>
      <c r="C12038" t="s">
        <v>118</v>
      </c>
      <c r="D12038" t="s">
        <v>117</v>
      </c>
      <c r="E12038">
        <v>19</v>
      </c>
      <c r="F12038" t="s">
        <v>21</v>
      </c>
      <c r="G12038">
        <v>80</v>
      </c>
      <c r="H12038">
        <v>1.1142420289999999</v>
      </c>
      <c r="I12038" t="s">
        <v>189</v>
      </c>
      <c r="J12038" t="s">
        <v>190</v>
      </c>
    </row>
    <row r="12039" spans="1:10">
      <c r="A12039" t="str">
        <f t="shared" si="188"/>
        <v>C33-C342015AllSexAllEth19</v>
      </c>
      <c r="B12039">
        <v>2015</v>
      </c>
      <c r="C12039" t="s">
        <v>118</v>
      </c>
      <c r="D12039" t="s">
        <v>117</v>
      </c>
      <c r="E12039">
        <v>19</v>
      </c>
      <c r="F12039" t="s">
        <v>21</v>
      </c>
      <c r="G12039">
        <v>2250</v>
      </c>
      <c r="H12039">
        <v>29.890919490000002</v>
      </c>
      <c r="I12039" t="s">
        <v>92</v>
      </c>
      <c r="J12039" t="s">
        <v>175</v>
      </c>
    </row>
    <row r="12040" spans="1:10">
      <c r="A12040" t="str">
        <f t="shared" si="188"/>
        <v>C372015AllSexAllEth19</v>
      </c>
      <c r="B12040">
        <v>2015</v>
      </c>
      <c r="C12040" t="s">
        <v>118</v>
      </c>
      <c r="D12040" t="s">
        <v>117</v>
      </c>
      <c r="E12040">
        <v>19</v>
      </c>
      <c r="F12040" t="s">
        <v>21</v>
      </c>
      <c r="G12040">
        <v>22</v>
      </c>
      <c r="H12040">
        <v>0.33834742800000001</v>
      </c>
      <c r="I12040" t="s">
        <v>212</v>
      </c>
      <c r="J12040" t="s">
        <v>213</v>
      </c>
    </row>
    <row r="12041" spans="1:10">
      <c r="A12041" t="str">
        <f t="shared" si="188"/>
        <v>C382015AllSexAllEth19</v>
      </c>
      <c r="B12041">
        <v>2015</v>
      </c>
      <c r="C12041" t="s">
        <v>118</v>
      </c>
      <c r="D12041" t="s">
        <v>117</v>
      </c>
      <c r="E12041">
        <v>19</v>
      </c>
      <c r="F12041" t="s">
        <v>21</v>
      </c>
      <c r="G12041">
        <v>13</v>
      </c>
      <c r="H12041">
        <v>0.20568093000000001</v>
      </c>
      <c r="I12041" t="s">
        <v>191</v>
      </c>
      <c r="J12041" t="s">
        <v>192</v>
      </c>
    </row>
    <row r="12042" spans="1:10">
      <c r="A12042" t="str">
        <f t="shared" si="188"/>
        <v>C40-C412015AllSexAllEth19</v>
      </c>
      <c r="B12042">
        <v>2015</v>
      </c>
      <c r="C12042" t="s">
        <v>118</v>
      </c>
      <c r="D12042" t="s">
        <v>117</v>
      </c>
      <c r="E12042">
        <v>19</v>
      </c>
      <c r="F12042" t="s">
        <v>21</v>
      </c>
      <c r="G12042">
        <v>31</v>
      </c>
      <c r="H12042">
        <v>0.71128228000000004</v>
      </c>
      <c r="I12042" t="s">
        <v>160</v>
      </c>
      <c r="J12042" t="s">
        <v>161</v>
      </c>
    </row>
    <row r="12043" spans="1:10">
      <c r="A12043" t="str">
        <f t="shared" si="188"/>
        <v>C432015AllSexAllEth19</v>
      </c>
      <c r="B12043">
        <v>2015</v>
      </c>
      <c r="C12043" t="s">
        <v>118</v>
      </c>
      <c r="D12043" t="s">
        <v>117</v>
      </c>
      <c r="E12043">
        <v>19</v>
      </c>
      <c r="F12043" t="s">
        <v>21</v>
      </c>
      <c r="G12043">
        <v>2427</v>
      </c>
      <c r="H12043">
        <v>35.431153649999999</v>
      </c>
      <c r="I12043" t="s">
        <v>93</v>
      </c>
      <c r="J12043" t="s">
        <v>186</v>
      </c>
    </row>
    <row r="12044" spans="1:10">
      <c r="A12044" t="str">
        <f t="shared" si="188"/>
        <v>C442015AllSexAllEth19</v>
      </c>
      <c r="B12044">
        <v>2015</v>
      </c>
      <c r="C12044" t="s">
        <v>118</v>
      </c>
      <c r="D12044" t="s">
        <v>117</v>
      </c>
      <c r="E12044">
        <v>19</v>
      </c>
      <c r="F12044" t="s">
        <v>21</v>
      </c>
      <c r="G12044">
        <v>125</v>
      </c>
      <c r="H12044">
        <v>1.6055677719999999</v>
      </c>
      <c r="I12044" t="s">
        <v>176</v>
      </c>
      <c r="J12044" t="s">
        <v>177</v>
      </c>
    </row>
    <row r="12045" spans="1:10">
      <c r="A12045" t="str">
        <f t="shared" si="188"/>
        <v>C452015AllSexAllEth19</v>
      </c>
      <c r="B12045">
        <v>2015</v>
      </c>
      <c r="C12045" t="s">
        <v>118</v>
      </c>
      <c r="D12045" t="s">
        <v>117</v>
      </c>
      <c r="E12045">
        <v>19</v>
      </c>
      <c r="F12045" t="s">
        <v>21</v>
      </c>
      <c r="G12045">
        <v>96</v>
      </c>
      <c r="H12045">
        <v>1.196731679</v>
      </c>
      <c r="I12045" t="s">
        <v>218</v>
      </c>
      <c r="J12045" t="s">
        <v>219</v>
      </c>
    </row>
    <row r="12046" spans="1:10">
      <c r="A12046" t="str">
        <f t="shared" si="188"/>
        <v>C462015AllSexAllEth19</v>
      </c>
      <c r="B12046">
        <v>2015</v>
      </c>
      <c r="C12046" t="s">
        <v>118</v>
      </c>
      <c r="D12046" t="s">
        <v>117</v>
      </c>
      <c r="E12046">
        <v>19</v>
      </c>
      <c r="F12046" t="s">
        <v>21</v>
      </c>
      <c r="G12046">
        <v>3</v>
      </c>
      <c r="H12046">
        <v>4.4563775E-2</v>
      </c>
      <c r="I12046" t="s">
        <v>224</v>
      </c>
      <c r="J12046" t="s">
        <v>225</v>
      </c>
    </row>
    <row r="12047" spans="1:10">
      <c r="A12047" t="str">
        <f t="shared" si="188"/>
        <v>C472015AllSexAllEth19</v>
      </c>
      <c r="B12047">
        <v>2015</v>
      </c>
      <c r="C12047" t="s">
        <v>118</v>
      </c>
      <c r="D12047" t="s">
        <v>117</v>
      </c>
      <c r="E12047">
        <v>19</v>
      </c>
      <c r="F12047" t="s">
        <v>21</v>
      </c>
      <c r="G12047">
        <v>7</v>
      </c>
      <c r="H12047">
        <v>0.160702971</v>
      </c>
      <c r="I12047" t="s">
        <v>178</v>
      </c>
      <c r="J12047" t="s">
        <v>179</v>
      </c>
    </row>
    <row r="12048" spans="1:10">
      <c r="A12048" t="str">
        <f t="shared" si="188"/>
        <v>C482015AllSexAllEth19</v>
      </c>
      <c r="B12048">
        <v>2015</v>
      </c>
      <c r="C12048" t="s">
        <v>118</v>
      </c>
      <c r="D12048" t="s">
        <v>117</v>
      </c>
      <c r="E12048">
        <v>19</v>
      </c>
      <c r="F12048" t="s">
        <v>21</v>
      </c>
      <c r="G12048">
        <v>55</v>
      </c>
      <c r="H12048">
        <v>0.80093432200000003</v>
      </c>
      <c r="I12048" t="s">
        <v>200</v>
      </c>
      <c r="J12048" t="s">
        <v>201</v>
      </c>
    </row>
    <row r="12049" spans="1:10">
      <c r="A12049" t="str">
        <f t="shared" si="188"/>
        <v>C492015AllSexAllEth19</v>
      </c>
      <c r="B12049">
        <v>2015</v>
      </c>
      <c r="C12049" t="s">
        <v>118</v>
      </c>
      <c r="D12049" t="s">
        <v>117</v>
      </c>
      <c r="E12049">
        <v>19</v>
      </c>
      <c r="F12049" t="s">
        <v>21</v>
      </c>
      <c r="G12049">
        <v>123</v>
      </c>
      <c r="H12049">
        <v>2.030617275</v>
      </c>
      <c r="I12049" t="s">
        <v>162</v>
      </c>
      <c r="J12049" t="s">
        <v>163</v>
      </c>
    </row>
    <row r="12050" spans="1:10">
      <c r="A12050" t="str">
        <f t="shared" si="188"/>
        <v>C502015AllSexAllEth19</v>
      </c>
      <c r="B12050">
        <v>2015</v>
      </c>
      <c r="C12050" t="s">
        <v>118</v>
      </c>
      <c r="D12050" t="s">
        <v>117</v>
      </c>
      <c r="E12050">
        <v>19</v>
      </c>
      <c r="F12050" t="s">
        <v>21</v>
      </c>
      <c r="G12050">
        <v>3319</v>
      </c>
      <c r="H12050">
        <v>51.676383950000002</v>
      </c>
      <c r="I12050" t="s">
        <v>102</v>
      </c>
      <c r="J12050" t="s">
        <v>214</v>
      </c>
    </row>
    <row r="12051" spans="1:10">
      <c r="A12051" t="str">
        <f t="shared" si="188"/>
        <v>C512015AllSexAllEth19</v>
      </c>
      <c r="B12051">
        <v>2015</v>
      </c>
      <c r="C12051" t="s">
        <v>118</v>
      </c>
      <c r="D12051" t="s">
        <v>117</v>
      </c>
      <c r="E12051">
        <v>19</v>
      </c>
      <c r="F12051" t="s">
        <v>21</v>
      </c>
      <c r="G12051">
        <v>51</v>
      </c>
      <c r="H12051">
        <v>0.70411906599999996</v>
      </c>
      <c r="I12051" t="s">
        <v>106</v>
      </c>
      <c r="J12051" t="s">
        <v>238</v>
      </c>
    </row>
    <row r="12052" spans="1:10">
      <c r="A12052" t="str">
        <f t="shared" si="188"/>
        <v>C522015AllSexAllEth19</v>
      </c>
      <c r="B12052">
        <v>2015</v>
      </c>
      <c r="C12052" t="s">
        <v>118</v>
      </c>
      <c r="D12052" t="s">
        <v>117</v>
      </c>
      <c r="E12052">
        <v>19</v>
      </c>
      <c r="F12052" t="s">
        <v>21</v>
      </c>
      <c r="G12052">
        <v>10</v>
      </c>
      <c r="H12052">
        <v>0.13545558899999999</v>
      </c>
      <c r="I12052" t="s">
        <v>239</v>
      </c>
      <c r="J12052" t="s">
        <v>240</v>
      </c>
    </row>
    <row r="12053" spans="1:10">
      <c r="A12053" t="str">
        <f t="shared" si="188"/>
        <v>C532015AllSexAllEth19</v>
      </c>
      <c r="B12053">
        <v>2015</v>
      </c>
      <c r="C12053" t="s">
        <v>118</v>
      </c>
      <c r="D12053" t="s">
        <v>117</v>
      </c>
      <c r="E12053">
        <v>19</v>
      </c>
      <c r="F12053" t="s">
        <v>21</v>
      </c>
      <c r="G12053">
        <v>145</v>
      </c>
      <c r="H12053">
        <v>2.8986396060000001</v>
      </c>
      <c r="I12053" t="s">
        <v>103</v>
      </c>
      <c r="J12053" t="s">
        <v>235</v>
      </c>
    </row>
    <row r="12054" spans="1:10">
      <c r="A12054" t="str">
        <f t="shared" si="188"/>
        <v>C54-C552015AllSexAllEth19</v>
      </c>
      <c r="B12054">
        <v>2015</v>
      </c>
      <c r="C12054" t="s">
        <v>118</v>
      </c>
      <c r="D12054" t="s">
        <v>117</v>
      </c>
      <c r="E12054">
        <v>19</v>
      </c>
      <c r="F12054" t="s">
        <v>21</v>
      </c>
      <c r="G12054">
        <v>550</v>
      </c>
      <c r="H12054">
        <v>8.2416462750000008</v>
      </c>
      <c r="I12054" t="s">
        <v>104</v>
      </c>
      <c r="J12054" t="s">
        <v>234</v>
      </c>
    </row>
    <row r="12055" spans="1:10">
      <c r="A12055" t="str">
        <f t="shared" si="188"/>
        <v>C56-C572015AllSexAllEth19</v>
      </c>
      <c r="B12055">
        <v>2015</v>
      </c>
      <c r="C12055" t="s">
        <v>118</v>
      </c>
      <c r="D12055" t="s">
        <v>117</v>
      </c>
      <c r="E12055">
        <v>19</v>
      </c>
      <c r="F12055" t="s">
        <v>21</v>
      </c>
      <c r="G12055">
        <v>365</v>
      </c>
      <c r="H12055">
        <v>5.3846147100000001</v>
      </c>
      <c r="I12055" t="s">
        <v>105</v>
      </c>
      <c r="J12055" t="s">
        <v>233</v>
      </c>
    </row>
    <row r="12056" spans="1:10">
      <c r="A12056" t="str">
        <f t="shared" si="188"/>
        <v>C582015AllSexAllEth19</v>
      </c>
      <c r="B12056">
        <v>2015</v>
      </c>
      <c r="C12056" t="s">
        <v>118</v>
      </c>
      <c r="D12056" t="s">
        <v>117</v>
      </c>
      <c r="E12056">
        <v>19</v>
      </c>
      <c r="F12056" t="s">
        <v>21</v>
      </c>
      <c r="G12056">
        <v>1</v>
      </c>
      <c r="H12056">
        <v>2.5266057000000001E-2</v>
      </c>
      <c r="I12056" t="s">
        <v>236</v>
      </c>
      <c r="J12056" t="s">
        <v>237</v>
      </c>
    </row>
    <row r="12057" spans="1:10">
      <c r="A12057" t="str">
        <f t="shared" si="188"/>
        <v>C602015AllSexAllEth19</v>
      </c>
      <c r="B12057">
        <v>2015</v>
      </c>
      <c r="C12057" t="s">
        <v>118</v>
      </c>
      <c r="D12057" t="s">
        <v>117</v>
      </c>
      <c r="E12057">
        <v>19</v>
      </c>
      <c r="F12057" t="s">
        <v>21</v>
      </c>
      <c r="G12057">
        <v>18</v>
      </c>
      <c r="H12057">
        <v>0.27256346799999998</v>
      </c>
      <c r="I12057" t="s">
        <v>222</v>
      </c>
      <c r="J12057" t="s">
        <v>223</v>
      </c>
    </row>
    <row r="12058" spans="1:10">
      <c r="A12058" t="str">
        <f t="shared" si="188"/>
        <v>C612015AllSexAllEth19</v>
      </c>
      <c r="B12058">
        <v>2015</v>
      </c>
      <c r="C12058" t="s">
        <v>118</v>
      </c>
      <c r="D12058" t="s">
        <v>117</v>
      </c>
      <c r="E12058">
        <v>19</v>
      </c>
      <c r="F12058" t="s">
        <v>21</v>
      </c>
      <c r="G12058">
        <v>3103</v>
      </c>
      <c r="H12058">
        <v>42.065602900000002</v>
      </c>
      <c r="I12058" t="s">
        <v>107</v>
      </c>
      <c r="J12058" t="s">
        <v>202</v>
      </c>
    </row>
    <row r="12059" spans="1:10">
      <c r="A12059" t="str">
        <f t="shared" si="188"/>
        <v>C622015AllSexAllEth19</v>
      </c>
      <c r="B12059">
        <v>2015</v>
      </c>
      <c r="C12059" t="s">
        <v>118</v>
      </c>
      <c r="D12059" t="s">
        <v>117</v>
      </c>
      <c r="E12059">
        <v>19</v>
      </c>
      <c r="F12059" t="s">
        <v>21</v>
      </c>
      <c r="G12059">
        <v>173</v>
      </c>
      <c r="H12059">
        <v>4.0000313150000002</v>
      </c>
      <c r="I12059" t="s">
        <v>108</v>
      </c>
      <c r="J12059" t="s">
        <v>187</v>
      </c>
    </row>
    <row r="12060" spans="1:10">
      <c r="A12060" t="str">
        <f t="shared" si="188"/>
        <v>C632015AllSexAllEth19</v>
      </c>
      <c r="B12060">
        <v>2015</v>
      </c>
      <c r="C12060" t="s">
        <v>118</v>
      </c>
      <c r="D12060" t="s">
        <v>117</v>
      </c>
      <c r="E12060">
        <v>19</v>
      </c>
      <c r="F12060" t="s">
        <v>21</v>
      </c>
      <c r="G12060">
        <v>6</v>
      </c>
      <c r="H12060">
        <v>8.3198481000000005E-2</v>
      </c>
      <c r="I12060" t="s">
        <v>193</v>
      </c>
      <c r="J12060" t="s">
        <v>194</v>
      </c>
    </row>
    <row r="12061" spans="1:10">
      <c r="A12061" t="str">
        <f t="shared" si="188"/>
        <v>C64-C66, C682015AllSexAllEth19</v>
      </c>
      <c r="B12061">
        <v>2015</v>
      </c>
      <c r="C12061" t="s">
        <v>118</v>
      </c>
      <c r="D12061" t="s">
        <v>117</v>
      </c>
      <c r="E12061">
        <v>19</v>
      </c>
      <c r="F12061" t="s">
        <v>21</v>
      </c>
      <c r="G12061">
        <v>652</v>
      </c>
      <c r="H12061">
        <v>9.52868183</v>
      </c>
      <c r="I12061" t="s">
        <v>94</v>
      </c>
      <c r="J12061" t="s">
        <v>164</v>
      </c>
    </row>
    <row r="12062" spans="1:10">
      <c r="A12062" t="str">
        <f t="shared" si="188"/>
        <v>C672015AllSexAllEth19</v>
      </c>
      <c r="B12062">
        <v>2015</v>
      </c>
      <c r="C12062" t="s">
        <v>118</v>
      </c>
      <c r="D12062" t="s">
        <v>117</v>
      </c>
      <c r="E12062">
        <v>19</v>
      </c>
      <c r="F12062" t="s">
        <v>21</v>
      </c>
      <c r="G12062">
        <v>421</v>
      </c>
      <c r="H12062">
        <v>5.067427361</v>
      </c>
      <c r="I12062" t="s">
        <v>95</v>
      </c>
      <c r="J12062" t="s">
        <v>226</v>
      </c>
    </row>
    <row r="12063" spans="1:10">
      <c r="A12063" t="str">
        <f t="shared" si="188"/>
        <v>C692015AllSexAllEth19</v>
      </c>
      <c r="B12063">
        <v>2015</v>
      </c>
      <c r="C12063" t="s">
        <v>118</v>
      </c>
      <c r="D12063" t="s">
        <v>117</v>
      </c>
      <c r="E12063">
        <v>19</v>
      </c>
      <c r="F12063" t="s">
        <v>21</v>
      </c>
      <c r="G12063">
        <v>53</v>
      </c>
      <c r="H12063">
        <v>0.83822939200000002</v>
      </c>
      <c r="I12063" t="s">
        <v>165</v>
      </c>
      <c r="J12063" t="s">
        <v>166</v>
      </c>
    </row>
    <row r="12064" spans="1:10">
      <c r="A12064" t="str">
        <f t="shared" si="188"/>
        <v>C702015AllSexAllEth19</v>
      </c>
      <c r="B12064">
        <v>2015</v>
      </c>
      <c r="C12064" t="s">
        <v>118</v>
      </c>
      <c r="D12064" t="s">
        <v>117</v>
      </c>
      <c r="E12064">
        <v>19</v>
      </c>
      <c r="F12064" t="s">
        <v>21</v>
      </c>
      <c r="G12064">
        <v>6</v>
      </c>
      <c r="H12064">
        <v>9.5810364999999995E-2</v>
      </c>
      <c r="I12064" t="s">
        <v>203</v>
      </c>
      <c r="J12064" t="s">
        <v>204</v>
      </c>
    </row>
    <row r="12065" spans="1:10">
      <c r="A12065" t="str">
        <f t="shared" si="188"/>
        <v>C712015AllSexAllEth19</v>
      </c>
      <c r="B12065">
        <v>2015</v>
      </c>
      <c r="C12065" t="s">
        <v>118</v>
      </c>
      <c r="D12065" t="s">
        <v>117</v>
      </c>
      <c r="E12065">
        <v>19</v>
      </c>
      <c r="F12065" t="s">
        <v>21</v>
      </c>
      <c r="G12065">
        <v>316</v>
      </c>
      <c r="H12065">
        <v>5.1703822070000003</v>
      </c>
      <c r="I12065" t="s">
        <v>96</v>
      </c>
      <c r="J12065" t="s">
        <v>167</v>
      </c>
    </row>
    <row r="12066" spans="1:10">
      <c r="A12066" t="str">
        <f t="shared" si="188"/>
        <v>C722015AllSexAllEth19</v>
      </c>
      <c r="B12066">
        <v>2015</v>
      </c>
      <c r="C12066" t="s">
        <v>118</v>
      </c>
      <c r="D12066" t="s">
        <v>117</v>
      </c>
      <c r="E12066">
        <v>19</v>
      </c>
      <c r="F12066" t="s">
        <v>21</v>
      </c>
      <c r="G12066">
        <v>12</v>
      </c>
      <c r="H12066">
        <v>0.26906814699999998</v>
      </c>
      <c r="I12066" t="s">
        <v>168</v>
      </c>
      <c r="J12066" t="s">
        <v>169</v>
      </c>
    </row>
    <row r="12067" spans="1:10">
      <c r="A12067" t="str">
        <f t="shared" si="188"/>
        <v>C732015AllSexAllEth19</v>
      </c>
      <c r="B12067">
        <v>2015</v>
      </c>
      <c r="C12067" t="s">
        <v>118</v>
      </c>
      <c r="D12067" t="s">
        <v>117</v>
      </c>
      <c r="E12067">
        <v>19</v>
      </c>
      <c r="F12067" t="s">
        <v>21</v>
      </c>
      <c r="G12067">
        <v>314</v>
      </c>
      <c r="H12067">
        <v>5.7658430970000003</v>
      </c>
      <c r="I12067" t="s">
        <v>97</v>
      </c>
      <c r="J12067" t="s">
        <v>183</v>
      </c>
    </row>
    <row r="12068" spans="1:10">
      <c r="A12068" t="str">
        <f t="shared" si="188"/>
        <v>C742015AllSexAllEth19</v>
      </c>
      <c r="B12068">
        <v>2015</v>
      </c>
      <c r="C12068" t="s">
        <v>118</v>
      </c>
      <c r="D12068" t="s">
        <v>117</v>
      </c>
      <c r="E12068">
        <v>19</v>
      </c>
      <c r="F12068" t="s">
        <v>21</v>
      </c>
      <c r="G12068">
        <v>18</v>
      </c>
      <c r="H12068">
        <v>0.34938451399999998</v>
      </c>
      <c r="I12068" t="s">
        <v>170</v>
      </c>
      <c r="J12068" t="s">
        <v>171</v>
      </c>
    </row>
    <row r="12069" spans="1:10">
      <c r="A12069" t="str">
        <f t="shared" si="188"/>
        <v>C752015AllSexAllEth19</v>
      </c>
      <c r="B12069">
        <v>2015</v>
      </c>
      <c r="C12069" t="s">
        <v>118</v>
      </c>
      <c r="D12069" t="s">
        <v>117</v>
      </c>
      <c r="E12069">
        <v>19</v>
      </c>
      <c r="F12069" t="s">
        <v>21</v>
      </c>
      <c r="G12069">
        <v>5</v>
      </c>
      <c r="H12069">
        <v>0.107384696</v>
      </c>
      <c r="I12069" t="s">
        <v>184</v>
      </c>
      <c r="J12069" t="s">
        <v>185</v>
      </c>
    </row>
    <row r="12070" spans="1:10">
      <c r="A12070" t="str">
        <f t="shared" si="188"/>
        <v>C762015AllSexAllEth19</v>
      </c>
      <c r="B12070">
        <v>2015</v>
      </c>
      <c r="C12070" t="s">
        <v>118</v>
      </c>
      <c r="D12070" t="s">
        <v>117</v>
      </c>
      <c r="E12070">
        <v>19</v>
      </c>
      <c r="F12070" t="s">
        <v>21</v>
      </c>
      <c r="G12070">
        <v>5</v>
      </c>
      <c r="H12070">
        <v>5.3319528999999997E-2</v>
      </c>
      <c r="I12070" t="s">
        <v>231</v>
      </c>
      <c r="J12070" t="s">
        <v>232</v>
      </c>
    </row>
    <row r="12071" spans="1:10">
      <c r="A12071" t="str">
        <f t="shared" si="188"/>
        <v>C77-C792015AllSexAllEth19</v>
      </c>
      <c r="B12071">
        <v>2015</v>
      </c>
      <c r="C12071" t="s">
        <v>118</v>
      </c>
      <c r="D12071" t="s">
        <v>117</v>
      </c>
      <c r="E12071">
        <v>19</v>
      </c>
      <c r="F12071" t="s">
        <v>21</v>
      </c>
      <c r="G12071">
        <v>377</v>
      </c>
      <c r="H12071">
        <v>4.7878667720000001</v>
      </c>
      <c r="I12071" t="s">
        <v>215</v>
      </c>
      <c r="J12071" t="s">
        <v>216</v>
      </c>
    </row>
    <row r="12072" spans="1:10">
      <c r="A12072" t="str">
        <f t="shared" si="188"/>
        <v>C802015AllSexAllEth19</v>
      </c>
      <c r="B12072">
        <v>2015</v>
      </c>
      <c r="C12072" t="s">
        <v>118</v>
      </c>
      <c r="D12072" t="s">
        <v>117</v>
      </c>
      <c r="E12072">
        <v>19</v>
      </c>
      <c r="F12072" t="s">
        <v>21</v>
      </c>
      <c r="G12072">
        <v>65</v>
      </c>
      <c r="H12072">
        <v>0.65022896900000005</v>
      </c>
      <c r="I12072" t="s">
        <v>229</v>
      </c>
      <c r="J12072" t="s">
        <v>230</v>
      </c>
    </row>
    <row r="12073" spans="1:10">
      <c r="A12073" t="str">
        <f t="shared" si="188"/>
        <v>C812015AllSexAllEth19</v>
      </c>
      <c r="B12073">
        <v>2015</v>
      </c>
      <c r="C12073" t="s">
        <v>118</v>
      </c>
      <c r="D12073" t="s">
        <v>117</v>
      </c>
      <c r="E12073">
        <v>19</v>
      </c>
      <c r="F12073" t="s">
        <v>21</v>
      </c>
      <c r="G12073">
        <v>102</v>
      </c>
      <c r="H12073">
        <v>2.1904298789999999</v>
      </c>
      <c r="I12073" t="s">
        <v>98</v>
      </c>
      <c r="J12073" t="s">
        <v>172</v>
      </c>
    </row>
    <row r="12074" spans="1:10">
      <c r="A12074" t="str">
        <f t="shared" si="188"/>
        <v>C82-C86, C962015AllSexAllEth19</v>
      </c>
      <c r="B12074">
        <v>2015</v>
      </c>
      <c r="C12074" t="s">
        <v>118</v>
      </c>
      <c r="D12074" t="s">
        <v>117</v>
      </c>
      <c r="E12074">
        <v>19</v>
      </c>
      <c r="F12074" t="s">
        <v>21</v>
      </c>
      <c r="G12074">
        <v>849</v>
      </c>
      <c r="H12074">
        <v>12.08367958</v>
      </c>
      <c r="I12074" t="s">
        <v>99</v>
      </c>
      <c r="J12074" t="s">
        <v>173</v>
      </c>
    </row>
    <row r="12075" spans="1:10">
      <c r="A12075" t="str">
        <f t="shared" si="188"/>
        <v>C882015AllSexAllEth19</v>
      </c>
      <c r="B12075">
        <v>2015</v>
      </c>
      <c r="C12075" t="s">
        <v>118</v>
      </c>
      <c r="D12075" t="s">
        <v>117</v>
      </c>
      <c r="E12075">
        <v>19</v>
      </c>
      <c r="F12075" t="s">
        <v>21</v>
      </c>
      <c r="G12075">
        <v>46</v>
      </c>
      <c r="H12075">
        <v>0.67829112800000002</v>
      </c>
      <c r="I12075" t="s">
        <v>195</v>
      </c>
      <c r="J12075" t="s">
        <v>196</v>
      </c>
    </row>
    <row r="12076" spans="1:10">
      <c r="A12076" t="str">
        <f t="shared" si="188"/>
        <v>C902015AllSexAllEth19</v>
      </c>
      <c r="B12076">
        <v>2015</v>
      </c>
      <c r="C12076" t="s">
        <v>118</v>
      </c>
      <c r="D12076" t="s">
        <v>117</v>
      </c>
      <c r="E12076">
        <v>19</v>
      </c>
      <c r="F12076" t="s">
        <v>21</v>
      </c>
      <c r="G12076">
        <v>390</v>
      </c>
      <c r="H12076">
        <v>5.2184938650000001</v>
      </c>
      <c r="I12076" t="s">
        <v>100</v>
      </c>
      <c r="J12076" t="s">
        <v>205</v>
      </c>
    </row>
    <row r="12077" spans="1:10">
      <c r="A12077" t="str">
        <f t="shared" si="188"/>
        <v>C91-C952015AllSexAllEth19</v>
      </c>
      <c r="B12077">
        <v>2015</v>
      </c>
      <c r="C12077" t="s">
        <v>118</v>
      </c>
      <c r="D12077" t="s">
        <v>117</v>
      </c>
      <c r="E12077">
        <v>19</v>
      </c>
      <c r="F12077" t="s">
        <v>21</v>
      </c>
      <c r="G12077">
        <v>709</v>
      </c>
      <c r="H12077">
        <v>10.894380849999999</v>
      </c>
      <c r="I12077" t="s">
        <v>101</v>
      </c>
      <c r="J12077" t="s">
        <v>174</v>
      </c>
    </row>
    <row r="12078" spans="1:10">
      <c r="A12078" t="str">
        <f t="shared" si="188"/>
        <v>D45-D472015AllSexAllEth19</v>
      </c>
      <c r="B12078">
        <v>2015</v>
      </c>
      <c r="C12078" t="s">
        <v>118</v>
      </c>
      <c r="D12078" t="s">
        <v>117</v>
      </c>
      <c r="E12078">
        <v>19</v>
      </c>
      <c r="F12078" t="s">
        <v>21</v>
      </c>
      <c r="G12078">
        <v>309</v>
      </c>
      <c r="H12078">
        <v>4.0323984179999997</v>
      </c>
      <c r="I12078" t="s">
        <v>140</v>
      </c>
      <c r="J12078" t="s">
        <v>181</v>
      </c>
    </row>
    <row r="12079" spans="1:10">
      <c r="A12079" t="str">
        <f t="shared" si="188"/>
        <v>C00-C142015FemaleAllEth19</v>
      </c>
      <c r="B12079">
        <v>2015</v>
      </c>
      <c r="C12079" t="s">
        <v>27</v>
      </c>
      <c r="D12079" t="s">
        <v>117</v>
      </c>
      <c r="E12079">
        <v>19</v>
      </c>
      <c r="F12079" t="s">
        <v>21</v>
      </c>
      <c r="G12079">
        <v>151</v>
      </c>
      <c r="H12079">
        <v>4.3128434450000004</v>
      </c>
      <c r="I12079" t="s">
        <v>86</v>
      </c>
      <c r="J12079" t="s">
        <v>180</v>
      </c>
    </row>
    <row r="12080" spans="1:10">
      <c r="A12080" t="str">
        <f t="shared" si="188"/>
        <v>C152015FemaleAllEth19</v>
      </c>
      <c r="B12080">
        <v>2015</v>
      </c>
      <c r="C12080" t="s">
        <v>27</v>
      </c>
      <c r="D12080" t="s">
        <v>117</v>
      </c>
      <c r="E12080">
        <v>19</v>
      </c>
      <c r="F12080" t="s">
        <v>21</v>
      </c>
      <c r="G12080">
        <v>96</v>
      </c>
      <c r="H12080">
        <v>2.1518603999999999</v>
      </c>
      <c r="I12080" t="s">
        <v>87</v>
      </c>
      <c r="J12080" t="s">
        <v>217</v>
      </c>
    </row>
    <row r="12081" spans="1:10">
      <c r="A12081" t="str">
        <f t="shared" si="188"/>
        <v>C162015FemaleAllEth19</v>
      </c>
      <c r="B12081">
        <v>2015</v>
      </c>
      <c r="C12081" t="s">
        <v>27</v>
      </c>
      <c r="D12081" t="s">
        <v>117</v>
      </c>
      <c r="E12081">
        <v>19</v>
      </c>
      <c r="F12081" t="s">
        <v>21</v>
      </c>
      <c r="G12081">
        <v>151</v>
      </c>
      <c r="H12081">
        <v>4.0427848559999999</v>
      </c>
      <c r="I12081" t="s">
        <v>88</v>
      </c>
      <c r="J12081" t="s">
        <v>188</v>
      </c>
    </row>
    <row r="12082" spans="1:10">
      <c r="A12082" t="str">
        <f t="shared" si="188"/>
        <v>C172015FemaleAllEth19</v>
      </c>
      <c r="B12082">
        <v>2015</v>
      </c>
      <c r="C12082" t="s">
        <v>27</v>
      </c>
      <c r="D12082" t="s">
        <v>117</v>
      </c>
      <c r="E12082">
        <v>19</v>
      </c>
      <c r="F12082" t="s">
        <v>21</v>
      </c>
      <c r="G12082">
        <v>52</v>
      </c>
      <c r="H12082">
        <v>1.3620434100000001</v>
      </c>
      <c r="I12082" t="s">
        <v>208</v>
      </c>
      <c r="J12082" t="s">
        <v>209</v>
      </c>
    </row>
    <row r="12083" spans="1:10">
      <c r="A12083" t="str">
        <f t="shared" si="188"/>
        <v>C18-C212015FemaleAllEth19</v>
      </c>
      <c r="B12083">
        <v>2015</v>
      </c>
      <c r="C12083" t="s">
        <v>27</v>
      </c>
      <c r="D12083" t="s">
        <v>117</v>
      </c>
      <c r="E12083">
        <v>19</v>
      </c>
      <c r="F12083" t="s">
        <v>21</v>
      </c>
      <c r="G12083">
        <v>1517</v>
      </c>
      <c r="H12083">
        <v>37.51865402</v>
      </c>
      <c r="I12083" t="s">
        <v>89</v>
      </c>
      <c r="J12083" t="s">
        <v>182</v>
      </c>
    </row>
    <row r="12084" spans="1:10">
      <c r="A12084" t="str">
        <f t="shared" si="188"/>
        <v>C222015FemaleAllEth19</v>
      </c>
      <c r="B12084">
        <v>2015</v>
      </c>
      <c r="C12084" t="s">
        <v>27</v>
      </c>
      <c r="D12084" t="s">
        <v>117</v>
      </c>
      <c r="E12084">
        <v>19</v>
      </c>
      <c r="F12084" t="s">
        <v>21</v>
      </c>
      <c r="G12084">
        <v>112</v>
      </c>
      <c r="H12084">
        <v>2.6876145290000002</v>
      </c>
      <c r="I12084" t="s">
        <v>90</v>
      </c>
      <c r="J12084" t="s">
        <v>159</v>
      </c>
    </row>
    <row r="12085" spans="1:10">
      <c r="A12085" t="str">
        <f t="shared" si="188"/>
        <v>C232015FemaleAllEth19</v>
      </c>
      <c r="B12085">
        <v>2015</v>
      </c>
      <c r="C12085" t="s">
        <v>27</v>
      </c>
      <c r="D12085" t="s">
        <v>117</v>
      </c>
      <c r="E12085">
        <v>19</v>
      </c>
      <c r="F12085" t="s">
        <v>21</v>
      </c>
      <c r="G12085">
        <v>46</v>
      </c>
      <c r="H12085">
        <v>1.248331436</v>
      </c>
      <c r="I12085" t="s">
        <v>227</v>
      </c>
      <c r="J12085" t="s">
        <v>228</v>
      </c>
    </row>
    <row r="12086" spans="1:10">
      <c r="A12086" t="str">
        <f t="shared" si="188"/>
        <v>C242015FemaleAllEth19</v>
      </c>
      <c r="B12086">
        <v>2015</v>
      </c>
      <c r="C12086" t="s">
        <v>27</v>
      </c>
      <c r="D12086" t="s">
        <v>117</v>
      </c>
      <c r="E12086">
        <v>19</v>
      </c>
      <c r="F12086" t="s">
        <v>21</v>
      </c>
      <c r="G12086">
        <v>35</v>
      </c>
      <c r="H12086">
        <v>0.74314324600000004</v>
      </c>
      <c r="I12086" t="s">
        <v>220</v>
      </c>
      <c r="J12086" t="s">
        <v>221</v>
      </c>
    </row>
    <row r="12087" spans="1:10">
      <c r="A12087" t="str">
        <f t="shared" si="188"/>
        <v>C252015FemaleAllEth19</v>
      </c>
      <c r="B12087">
        <v>2015</v>
      </c>
      <c r="C12087" t="s">
        <v>27</v>
      </c>
      <c r="D12087" t="s">
        <v>117</v>
      </c>
      <c r="E12087">
        <v>19</v>
      </c>
      <c r="F12087" t="s">
        <v>21</v>
      </c>
      <c r="G12087">
        <v>292</v>
      </c>
      <c r="H12087">
        <v>6.9834779290000002</v>
      </c>
      <c r="I12087" t="s">
        <v>91</v>
      </c>
      <c r="J12087" t="s">
        <v>197</v>
      </c>
    </row>
    <row r="12088" spans="1:10">
      <c r="A12088" t="str">
        <f t="shared" si="188"/>
        <v>C262015FemaleAllEth19</v>
      </c>
      <c r="B12088">
        <v>2015</v>
      </c>
      <c r="C12088" t="s">
        <v>27</v>
      </c>
      <c r="D12088" t="s">
        <v>117</v>
      </c>
      <c r="E12088">
        <v>19</v>
      </c>
      <c r="F12088" t="s">
        <v>21</v>
      </c>
      <c r="G12088">
        <v>78</v>
      </c>
      <c r="H12088">
        <v>1.581547364</v>
      </c>
      <c r="I12088" t="s">
        <v>198</v>
      </c>
      <c r="J12088" t="s">
        <v>199</v>
      </c>
    </row>
    <row r="12089" spans="1:10">
      <c r="A12089" t="str">
        <f t="shared" si="188"/>
        <v>C302015FemaleAllEth19</v>
      </c>
      <c r="B12089">
        <v>2015</v>
      </c>
      <c r="C12089" t="s">
        <v>27</v>
      </c>
      <c r="D12089" t="s">
        <v>117</v>
      </c>
      <c r="E12089">
        <v>19</v>
      </c>
      <c r="F12089" t="s">
        <v>21</v>
      </c>
      <c r="G12089">
        <v>10</v>
      </c>
      <c r="H12089">
        <v>0.26602115199999998</v>
      </c>
      <c r="I12089" t="s">
        <v>210</v>
      </c>
      <c r="J12089" t="s">
        <v>211</v>
      </c>
    </row>
    <row r="12090" spans="1:10">
      <c r="A12090" t="str">
        <f t="shared" si="188"/>
        <v>C312015FemaleAllEth19</v>
      </c>
      <c r="B12090">
        <v>2015</v>
      </c>
      <c r="C12090" t="s">
        <v>27</v>
      </c>
      <c r="D12090" t="s">
        <v>117</v>
      </c>
      <c r="E12090">
        <v>19</v>
      </c>
      <c r="F12090" t="s">
        <v>21</v>
      </c>
      <c r="G12090">
        <v>4</v>
      </c>
      <c r="H12090">
        <v>7.8496699000000003E-2</v>
      </c>
      <c r="I12090" t="s">
        <v>206</v>
      </c>
      <c r="J12090" t="s">
        <v>207</v>
      </c>
    </row>
    <row r="12091" spans="1:10">
      <c r="A12091" t="str">
        <f t="shared" si="188"/>
        <v>C322015FemaleAllEth19</v>
      </c>
      <c r="B12091">
        <v>2015</v>
      </c>
      <c r="C12091" t="s">
        <v>27</v>
      </c>
      <c r="D12091" t="s">
        <v>117</v>
      </c>
      <c r="E12091">
        <v>19</v>
      </c>
      <c r="F12091" t="s">
        <v>21</v>
      </c>
      <c r="G12091">
        <v>11</v>
      </c>
      <c r="H12091">
        <v>0.30715867400000002</v>
      </c>
      <c r="I12091" t="s">
        <v>189</v>
      </c>
      <c r="J12091" t="s">
        <v>190</v>
      </c>
    </row>
    <row r="12092" spans="1:10">
      <c r="A12092" t="str">
        <f t="shared" si="188"/>
        <v>C33-C342015FemaleAllEth19</v>
      </c>
      <c r="B12092">
        <v>2015</v>
      </c>
      <c r="C12092" t="s">
        <v>27</v>
      </c>
      <c r="D12092" t="s">
        <v>117</v>
      </c>
      <c r="E12092">
        <v>19</v>
      </c>
      <c r="F12092" t="s">
        <v>21</v>
      </c>
      <c r="G12092">
        <v>1124</v>
      </c>
      <c r="H12092">
        <v>28.953586900000001</v>
      </c>
      <c r="I12092" t="s">
        <v>92</v>
      </c>
      <c r="J12092" t="s">
        <v>175</v>
      </c>
    </row>
    <row r="12093" spans="1:10">
      <c r="A12093" t="str">
        <f t="shared" si="188"/>
        <v>C372015FemaleAllEth19</v>
      </c>
      <c r="B12093">
        <v>2015</v>
      </c>
      <c r="C12093" t="s">
        <v>27</v>
      </c>
      <c r="D12093" t="s">
        <v>117</v>
      </c>
      <c r="E12093">
        <v>19</v>
      </c>
      <c r="F12093" t="s">
        <v>21</v>
      </c>
      <c r="G12093">
        <v>11</v>
      </c>
      <c r="H12093">
        <v>0.31455094900000002</v>
      </c>
      <c r="I12093" t="s">
        <v>212</v>
      </c>
      <c r="J12093" t="s">
        <v>213</v>
      </c>
    </row>
    <row r="12094" spans="1:10">
      <c r="A12094" t="str">
        <f t="shared" si="188"/>
        <v>C382015FemaleAllEth19</v>
      </c>
      <c r="B12094">
        <v>2015</v>
      </c>
      <c r="C12094" t="s">
        <v>27</v>
      </c>
      <c r="D12094" t="s">
        <v>117</v>
      </c>
      <c r="E12094">
        <v>19</v>
      </c>
      <c r="F12094" t="s">
        <v>21</v>
      </c>
      <c r="G12094">
        <v>4</v>
      </c>
      <c r="H12094">
        <v>0.10319502799999999</v>
      </c>
      <c r="I12094" t="s">
        <v>191</v>
      </c>
      <c r="J12094" t="s">
        <v>192</v>
      </c>
    </row>
    <row r="12095" spans="1:10">
      <c r="A12095" t="str">
        <f t="shared" si="188"/>
        <v>C40-C412015FemaleAllEth19</v>
      </c>
      <c r="B12095">
        <v>2015</v>
      </c>
      <c r="C12095" t="s">
        <v>27</v>
      </c>
      <c r="D12095" t="s">
        <v>117</v>
      </c>
      <c r="E12095">
        <v>19</v>
      </c>
      <c r="F12095" t="s">
        <v>21</v>
      </c>
      <c r="G12095">
        <v>12</v>
      </c>
      <c r="H12095">
        <v>0.561492459</v>
      </c>
      <c r="I12095" t="s">
        <v>160</v>
      </c>
      <c r="J12095" t="s">
        <v>161</v>
      </c>
    </row>
    <row r="12096" spans="1:10">
      <c r="A12096" t="str">
        <f t="shared" si="188"/>
        <v>C432015FemaleAllEth19</v>
      </c>
      <c r="B12096">
        <v>2015</v>
      </c>
      <c r="C12096" t="s">
        <v>27</v>
      </c>
      <c r="D12096" t="s">
        <v>117</v>
      </c>
      <c r="E12096">
        <v>19</v>
      </c>
      <c r="F12096" t="s">
        <v>21</v>
      </c>
      <c r="G12096">
        <v>1066</v>
      </c>
      <c r="H12096">
        <v>30.952890249999999</v>
      </c>
      <c r="I12096" t="s">
        <v>93</v>
      </c>
      <c r="J12096" t="s">
        <v>186</v>
      </c>
    </row>
    <row r="12097" spans="1:10">
      <c r="A12097" t="str">
        <f t="shared" si="188"/>
        <v>C442015FemaleAllEth19</v>
      </c>
      <c r="B12097">
        <v>2015</v>
      </c>
      <c r="C12097" t="s">
        <v>27</v>
      </c>
      <c r="D12097" t="s">
        <v>117</v>
      </c>
      <c r="E12097">
        <v>19</v>
      </c>
      <c r="F12097" t="s">
        <v>21</v>
      </c>
      <c r="G12097">
        <v>47</v>
      </c>
      <c r="H12097">
        <v>1.1149740239999999</v>
      </c>
      <c r="I12097" t="s">
        <v>176</v>
      </c>
      <c r="J12097" t="s">
        <v>177</v>
      </c>
    </row>
    <row r="12098" spans="1:10">
      <c r="A12098" t="str">
        <f t="shared" si="188"/>
        <v>C452015FemaleAllEth19</v>
      </c>
      <c r="B12098">
        <v>2015</v>
      </c>
      <c r="C12098" t="s">
        <v>27</v>
      </c>
      <c r="D12098" t="s">
        <v>117</v>
      </c>
      <c r="E12098">
        <v>19</v>
      </c>
      <c r="F12098" t="s">
        <v>21</v>
      </c>
      <c r="G12098">
        <v>10</v>
      </c>
      <c r="H12098">
        <v>0.26527606599999998</v>
      </c>
      <c r="I12098" t="s">
        <v>218</v>
      </c>
      <c r="J12098" t="s">
        <v>219</v>
      </c>
    </row>
    <row r="12099" spans="1:10">
      <c r="A12099" t="str">
        <f t="shared" ref="A12099:A12162" si="189">I12099&amp;B12099&amp;C12099&amp;D12099&amp;E12099</f>
        <v>C462015FemaleAllEth19</v>
      </c>
      <c r="B12099">
        <v>2015</v>
      </c>
      <c r="C12099" t="s">
        <v>27</v>
      </c>
      <c r="D12099" t="s">
        <v>117</v>
      </c>
      <c r="E12099">
        <v>19</v>
      </c>
      <c r="F12099" t="s">
        <v>21</v>
      </c>
      <c r="G12099">
        <v>1</v>
      </c>
      <c r="H12099">
        <v>2.8912288000000001E-2</v>
      </c>
      <c r="I12099" t="s">
        <v>224</v>
      </c>
      <c r="J12099" t="s">
        <v>225</v>
      </c>
    </row>
    <row r="12100" spans="1:10">
      <c r="A12100" t="str">
        <f t="shared" si="189"/>
        <v>C472015FemaleAllEth19</v>
      </c>
      <c r="B12100">
        <v>2015</v>
      </c>
      <c r="C12100" t="s">
        <v>27</v>
      </c>
      <c r="D12100" t="s">
        <v>117</v>
      </c>
      <c r="E12100">
        <v>19</v>
      </c>
      <c r="F12100" t="s">
        <v>21</v>
      </c>
      <c r="G12100">
        <v>3</v>
      </c>
      <c r="H12100">
        <v>0.15206530300000001</v>
      </c>
      <c r="I12100" t="s">
        <v>178</v>
      </c>
      <c r="J12100" t="s">
        <v>179</v>
      </c>
    </row>
    <row r="12101" spans="1:10">
      <c r="A12101" t="str">
        <f t="shared" si="189"/>
        <v>C482015FemaleAllEth19</v>
      </c>
      <c r="B12101">
        <v>2015</v>
      </c>
      <c r="C12101" t="s">
        <v>27</v>
      </c>
      <c r="D12101" t="s">
        <v>117</v>
      </c>
      <c r="E12101">
        <v>19</v>
      </c>
      <c r="F12101" t="s">
        <v>21</v>
      </c>
      <c r="G12101">
        <v>37</v>
      </c>
      <c r="H12101">
        <v>1.01049342</v>
      </c>
      <c r="I12101" t="s">
        <v>200</v>
      </c>
      <c r="J12101" t="s">
        <v>201</v>
      </c>
    </row>
    <row r="12102" spans="1:10">
      <c r="A12102" t="str">
        <f t="shared" si="189"/>
        <v>C492015FemaleAllEth19</v>
      </c>
      <c r="B12102">
        <v>2015</v>
      </c>
      <c r="C12102" t="s">
        <v>27</v>
      </c>
      <c r="D12102" t="s">
        <v>117</v>
      </c>
      <c r="E12102">
        <v>19</v>
      </c>
      <c r="F12102" t="s">
        <v>21</v>
      </c>
      <c r="G12102">
        <v>58</v>
      </c>
      <c r="H12102">
        <v>1.900616023</v>
      </c>
      <c r="I12102" t="s">
        <v>162</v>
      </c>
      <c r="J12102" t="s">
        <v>163</v>
      </c>
    </row>
    <row r="12103" spans="1:10">
      <c r="A12103" t="str">
        <f t="shared" si="189"/>
        <v>C502015FemaleAllEth19</v>
      </c>
      <c r="B12103">
        <v>2015</v>
      </c>
      <c r="C12103" t="s">
        <v>27</v>
      </c>
      <c r="D12103" t="s">
        <v>117</v>
      </c>
      <c r="E12103">
        <v>19</v>
      </c>
      <c r="F12103" t="s">
        <v>21</v>
      </c>
      <c r="G12103">
        <v>3296</v>
      </c>
      <c r="H12103">
        <v>98.42649265</v>
      </c>
      <c r="I12103" t="s">
        <v>102</v>
      </c>
      <c r="J12103" t="s">
        <v>214</v>
      </c>
    </row>
    <row r="12104" spans="1:10">
      <c r="A12104" t="str">
        <f t="shared" si="189"/>
        <v>C512015FemaleAllEth19</v>
      </c>
      <c r="B12104">
        <v>2015</v>
      </c>
      <c r="C12104" t="s">
        <v>27</v>
      </c>
      <c r="D12104" t="s">
        <v>117</v>
      </c>
      <c r="E12104">
        <v>19</v>
      </c>
      <c r="F12104" t="s">
        <v>21</v>
      </c>
      <c r="G12104">
        <v>51</v>
      </c>
      <c r="H12104">
        <v>1.3190028600000001</v>
      </c>
      <c r="I12104" t="s">
        <v>106</v>
      </c>
      <c r="J12104" t="s">
        <v>238</v>
      </c>
    </row>
    <row r="12105" spans="1:10">
      <c r="A12105" t="str">
        <f t="shared" si="189"/>
        <v>C522015FemaleAllEth19</v>
      </c>
      <c r="B12105">
        <v>2015</v>
      </c>
      <c r="C12105" t="s">
        <v>27</v>
      </c>
      <c r="D12105" t="s">
        <v>117</v>
      </c>
      <c r="E12105">
        <v>19</v>
      </c>
      <c r="F12105" t="s">
        <v>21</v>
      </c>
      <c r="G12105">
        <v>10</v>
      </c>
      <c r="H12105">
        <v>0.25488164000000002</v>
      </c>
      <c r="I12105" t="s">
        <v>239</v>
      </c>
      <c r="J12105" t="s">
        <v>240</v>
      </c>
    </row>
    <row r="12106" spans="1:10">
      <c r="A12106" t="str">
        <f t="shared" si="189"/>
        <v>C532015FemaleAllEth19</v>
      </c>
      <c r="B12106">
        <v>2015</v>
      </c>
      <c r="C12106" t="s">
        <v>27</v>
      </c>
      <c r="D12106" t="s">
        <v>117</v>
      </c>
      <c r="E12106">
        <v>19</v>
      </c>
      <c r="F12106" t="s">
        <v>21</v>
      </c>
      <c r="G12106">
        <v>145</v>
      </c>
      <c r="H12106">
        <v>5.589707411</v>
      </c>
      <c r="I12106" t="s">
        <v>103</v>
      </c>
      <c r="J12106" t="s">
        <v>235</v>
      </c>
    </row>
    <row r="12107" spans="1:10">
      <c r="A12107" t="str">
        <f t="shared" si="189"/>
        <v>C54-C552015FemaleAllEth19</v>
      </c>
      <c r="B12107">
        <v>2015</v>
      </c>
      <c r="C12107" t="s">
        <v>27</v>
      </c>
      <c r="D12107" t="s">
        <v>117</v>
      </c>
      <c r="E12107">
        <v>19</v>
      </c>
      <c r="F12107" t="s">
        <v>21</v>
      </c>
      <c r="G12107">
        <v>550</v>
      </c>
      <c r="H12107">
        <v>15.812555339999999</v>
      </c>
      <c r="I12107" t="s">
        <v>104</v>
      </c>
      <c r="J12107" t="s">
        <v>234</v>
      </c>
    </row>
    <row r="12108" spans="1:10">
      <c r="A12108" t="str">
        <f t="shared" si="189"/>
        <v>C56-C572015FemaleAllEth19</v>
      </c>
      <c r="B12108">
        <v>2015</v>
      </c>
      <c r="C12108" t="s">
        <v>27</v>
      </c>
      <c r="D12108" t="s">
        <v>117</v>
      </c>
      <c r="E12108">
        <v>19</v>
      </c>
      <c r="F12108" t="s">
        <v>21</v>
      </c>
      <c r="G12108">
        <v>365</v>
      </c>
      <c r="H12108">
        <v>10.29158597</v>
      </c>
      <c r="I12108" t="s">
        <v>105</v>
      </c>
      <c r="J12108" t="s">
        <v>233</v>
      </c>
    </row>
    <row r="12109" spans="1:10">
      <c r="A12109" t="str">
        <f t="shared" si="189"/>
        <v>C582015FemaleAllEth19</v>
      </c>
      <c r="B12109">
        <v>2015</v>
      </c>
      <c r="C12109" t="s">
        <v>27</v>
      </c>
      <c r="D12109" t="s">
        <v>117</v>
      </c>
      <c r="E12109">
        <v>19</v>
      </c>
      <c r="F12109" t="s">
        <v>21</v>
      </c>
      <c r="G12109">
        <v>1</v>
      </c>
      <c r="H12109">
        <v>5.03252E-2</v>
      </c>
      <c r="I12109" t="s">
        <v>236</v>
      </c>
      <c r="J12109" t="s">
        <v>237</v>
      </c>
    </row>
    <row r="12110" spans="1:10">
      <c r="A12110" t="str">
        <f t="shared" si="189"/>
        <v>C64-C66, C682015FemaleAllEth19</v>
      </c>
      <c r="B12110">
        <v>2015</v>
      </c>
      <c r="C12110" t="s">
        <v>27</v>
      </c>
      <c r="D12110" t="s">
        <v>117</v>
      </c>
      <c r="E12110">
        <v>19</v>
      </c>
      <c r="F12110" t="s">
        <v>21</v>
      </c>
      <c r="G12110">
        <v>209</v>
      </c>
      <c r="H12110">
        <v>5.7647220240000001</v>
      </c>
      <c r="I12110" t="s">
        <v>94</v>
      </c>
      <c r="J12110" t="s">
        <v>164</v>
      </c>
    </row>
    <row r="12111" spans="1:10">
      <c r="A12111" t="str">
        <f t="shared" si="189"/>
        <v>C672015FemaleAllEth19</v>
      </c>
      <c r="B12111">
        <v>2015</v>
      </c>
      <c r="C12111" t="s">
        <v>27</v>
      </c>
      <c r="D12111" t="s">
        <v>117</v>
      </c>
      <c r="E12111">
        <v>19</v>
      </c>
      <c r="F12111" t="s">
        <v>21</v>
      </c>
      <c r="G12111">
        <v>114</v>
      </c>
      <c r="H12111">
        <v>2.4997501419999999</v>
      </c>
      <c r="I12111" t="s">
        <v>95</v>
      </c>
      <c r="J12111" t="s">
        <v>226</v>
      </c>
    </row>
    <row r="12112" spans="1:10">
      <c r="A12112" t="str">
        <f t="shared" si="189"/>
        <v>C692015FemaleAllEth19</v>
      </c>
      <c r="B12112">
        <v>2015</v>
      </c>
      <c r="C12112" t="s">
        <v>27</v>
      </c>
      <c r="D12112" t="s">
        <v>117</v>
      </c>
      <c r="E12112">
        <v>19</v>
      </c>
      <c r="F12112" t="s">
        <v>21</v>
      </c>
      <c r="G12112">
        <v>27</v>
      </c>
      <c r="H12112">
        <v>0.82925805399999997</v>
      </c>
      <c r="I12112" t="s">
        <v>165</v>
      </c>
      <c r="J12112" t="s">
        <v>166</v>
      </c>
    </row>
    <row r="12113" spans="1:10">
      <c r="A12113" t="str">
        <f t="shared" si="189"/>
        <v>C702015FemaleAllEth19</v>
      </c>
      <c r="B12113">
        <v>2015</v>
      </c>
      <c r="C12113" t="s">
        <v>27</v>
      </c>
      <c r="D12113" t="s">
        <v>117</v>
      </c>
      <c r="E12113">
        <v>19</v>
      </c>
      <c r="F12113" t="s">
        <v>21</v>
      </c>
      <c r="G12113">
        <v>5</v>
      </c>
      <c r="H12113">
        <v>0.15835214</v>
      </c>
      <c r="I12113" t="s">
        <v>203</v>
      </c>
      <c r="J12113" t="s">
        <v>204</v>
      </c>
    </row>
    <row r="12114" spans="1:10">
      <c r="A12114" t="str">
        <f t="shared" si="189"/>
        <v>C712015FemaleAllEth19</v>
      </c>
      <c r="B12114">
        <v>2015</v>
      </c>
      <c r="C12114" t="s">
        <v>27</v>
      </c>
      <c r="D12114" t="s">
        <v>117</v>
      </c>
      <c r="E12114">
        <v>19</v>
      </c>
      <c r="F12114" t="s">
        <v>21</v>
      </c>
      <c r="G12114">
        <v>143</v>
      </c>
      <c r="H12114">
        <v>4.4251093800000003</v>
      </c>
      <c r="I12114" t="s">
        <v>96</v>
      </c>
      <c r="J12114" t="s">
        <v>167</v>
      </c>
    </row>
    <row r="12115" spans="1:10">
      <c r="A12115" t="str">
        <f t="shared" si="189"/>
        <v>C722015FemaleAllEth19</v>
      </c>
      <c r="B12115">
        <v>2015</v>
      </c>
      <c r="C12115" t="s">
        <v>27</v>
      </c>
      <c r="D12115" t="s">
        <v>117</v>
      </c>
      <c r="E12115">
        <v>19</v>
      </c>
      <c r="F12115" t="s">
        <v>21</v>
      </c>
      <c r="G12115">
        <v>7</v>
      </c>
      <c r="H12115">
        <v>0.33517285499999999</v>
      </c>
      <c r="I12115" t="s">
        <v>168</v>
      </c>
      <c r="J12115" t="s">
        <v>169</v>
      </c>
    </row>
    <row r="12116" spans="1:10">
      <c r="A12116" t="str">
        <f t="shared" si="189"/>
        <v>C732015FemaleAllEth19</v>
      </c>
      <c r="B12116">
        <v>2015</v>
      </c>
      <c r="C12116" t="s">
        <v>27</v>
      </c>
      <c r="D12116" t="s">
        <v>117</v>
      </c>
      <c r="E12116">
        <v>19</v>
      </c>
      <c r="F12116" t="s">
        <v>21</v>
      </c>
      <c r="G12116">
        <v>214</v>
      </c>
      <c r="H12116">
        <v>7.8503126740000004</v>
      </c>
      <c r="I12116" t="s">
        <v>97</v>
      </c>
      <c r="J12116" t="s">
        <v>183</v>
      </c>
    </row>
    <row r="12117" spans="1:10">
      <c r="A12117" t="str">
        <f t="shared" si="189"/>
        <v>C742015FemaleAllEth19</v>
      </c>
      <c r="B12117">
        <v>2015</v>
      </c>
      <c r="C12117" t="s">
        <v>27</v>
      </c>
      <c r="D12117" t="s">
        <v>117</v>
      </c>
      <c r="E12117">
        <v>19</v>
      </c>
      <c r="F12117" t="s">
        <v>21</v>
      </c>
      <c r="G12117">
        <v>11</v>
      </c>
      <c r="H12117">
        <v>0.42335410499999998</v>
      </c>
      <c r="I12117" t="s">
        <v>170</v>
      </c>
      <c r="J12117" t="s">
        <v>171</v>
      </c>
    </row>
    <row r="12118" spans="1:10">
      <c r="A12118" t="str">
        <f t="shared" si="189"/>
        <v>C752015FemaleAllEth19</v>
      </c>
      <c r="B12118">
        <v>2015</v>
      </c>
      <c r="C12118" t="s">
        <v>27</v>
      </c>
      <c r="D12118" t="s">
        <v>117</v>
      </c>
      <c r="E12118">
        <v>19</v>
      </c>
      <c r="F12118" t="s">
        <v>21</v>
      </c>
      <c r="G12118">
        <v>2</v>
      </c>
      <c r="H12118">
        <v>6.2807837000000005E-2</v>
      </c>
      <c r="I12118" t="s">
        <v>184</v>
      </c>
      <c r="J12118" t="s">
        <v>185</v>
      </c>
    </row>
    <row r="12119" spans="1:10">
      <c r="A12119" t="str">
        <f t="shared" si="189"/>
        <v>C762015FemaleAllEth19</v>
      </c>
      <c r="B12119">
        <v>2015</v>
      </c>
      <c r="C12119" t="s">
        <v>27</v>
      </c>
      <c r="D12119" t="s">
        <v>117</v>
      </c>
      <c r="E12119">
        <v>19</v>
      </c>
      <c r="F12119" t="s">
        <v>21</v>
      </c>
      <c r="G12119">
        <v>3</v>
      </c>
      <c r="H12119">
        <v>5.8227591000000002E-2</v>
      </c>
      <c r="I12119" t="s">
        <v>231</v>
      </c>
      <c r="J12119" t="s">
        <v>232</v>
      </c>
    </row>
    <row r="12120" spans="1:10">
      <c r="A12120" t="str">
        <f t="shared" si="189"/>
        <v>C77-C792015FemaleAllEth19</v>
      </c>
      <c r="B12120">
        <v>2015</v>
      </c>
      <c r="C12120" t="s">
        <v>27</v>
      </c>
      <c r="D12120" t="s">
        <v>117</v>
      </c>
      <c r="E12120">
        <v>19</v>
      </c>
      <c r="F12120" t="s">
        <v>21</v>
      </c>
      <c r="G12120">
        <v>183</v>
      </c>
      <c r="H12120">
        <v>4.3601018180000004</v>
      </c>
      <c r="I12120" t="s">
        <v>215</v>
      </c>
      <c r="J12120" t="s">
        <v>216</v>
      </c>
    </row>
    <row r="12121" spans="1:10">
      <c r="A12121" t="str">
        <f t="shared" si="189"/>
        <v>C802015FemaleAllEth19</v>
      </c>
      <c r="B12121">
        <v>2015</v>
      </c>
      <c r="C12121" t="s">
        <v>27</v>
      </c>
      <c r="D12121" t="s">
        <v>117</v>
      </c>
      <c r="E12121">
        <v>19</v>
      </c>
      <c r="F12121" t="s">
        <v>21</v>
      </c>
      <c r="G12121">
        <v>39</v>
      </c>
      <c r="H12121">
        <v>0.63264159499999995</v>
      </c>
      <c r="I12121" t="s">
        <v>229</v>
      </c>
      <c r="J12121" t="s">
        <v>230</v>
      </c>
    </row>
    <row r="12122" spans="1:10">
      <c r="A12122" t="str">
        <f t="shared" si="189"/>
        <v>C812015FemaleAllEth19</v>
      </c>
      <c r="B12122">
        <v>2015</v>
      </c>
      <c r="C12122" t="s">
        <v>27</v>
      </c>
      <c r="D12122" t="s">
        <v>117</v>
      </c>
      <c r="E12122">
        <v>19</v>
      </c>
      <c r="F12122" t="s">
        <v>21</v>
      </c>
      <c r="G12122">
        <v>45</v>
      </c>
      <c r="H12122">
        <v>1.8840869680000001</v>
      </c>
      <c r="I12122" t="s">
        <v>98</v>
      </c>
      <c r="J12122" t="s">
        <v>172</v>
      </c>
    </row>
    <row r="12123" spans="1:10">
      <c r="A12123" t="str">
        <f t="shared" si="189"/>
        <v>C82-C86, C962015FemaleAllEth19</v>
      </c>
      <c r="B12123">
        <v>2015</v>
      </c>
      <c r="C12123" t="s">
        <v>27</v>
      </c>
      <c r="D12123" t="s">
        <v>117</v>
      </c>
      <c r="E12123">
        <v>19</v>
      </c>
      <c r="F12123" t="s">
        <v>21</v>
      </c>
      <c r="G12123">
        <v>379</v>
      </c>
      <c r="H12123">
        <v>9.7508048810000005</v>
      </c>
      <c r="I12123" t="s">
        <v>99</v>
      </c>
      <c r="J12123" t="s">
        <v>173</v>
      </c>
    </row>
    <row r="12124" spans="1:10">
      <c r="A12124" t="str">
        <f t="shared" si="189"/>
        <v>C882015FemaleAllEth19</v>
      </c>
      <c r="B12124">
        <v>2015</v>
      </c>
      <c r="C12124" t="s">
        <v>27</v>
      </c>
      <c r="D12124" t="s">
        <v>117</v>
      </c>
      <c r="E12124">
        <v>19</v>
      </c>
      <c r="F12124" t="s">
        <v>21</v>
      </c>
      <c r="G12124">
        <v>22</v>
      </c>
      <c r="H12124">
        <v>0.63157766900000001</v>
      </c>
      <c r="I12124" t="s">
        <v>195</v>
      </c>
      <c r="J12124" t="s">
        <v>196</v>
      </c>
    </row>
    <row r="12125" spans="1:10">
      <c r="A12125" t="str">
        <f t="shared" si="189"/>
        <v>C902015FemaleAllEth19</v>
      </c>
      <c r="B12125">
        <v>2015</v>
      </c>
      <c r="C12125" t="s">
        <v>27</v>
      </c>
      <c r="D12125" t="s">
        <v>117</v>
      </c>
      <c r="E12125">
        <v>19</v>
      </c>
      <c r="F12125" t="s">
        <v>21</v>
      </c>
      <c r="G12125">
        <v>156</v>
      </c>
      <c r="H12125">
        <v>3.8284221359999999</v>
      </c>
      <c r="I12125" t="s">
        <v>100</v>
      </c>
      <c r="J12125" t="s">
        <v>205</v>
      </c>
    </row>
    <row r="12126" spans="1:10">
      <c r="A12126" t="str">
        <f t="shared" si="189"/>
        <v>C91-C952015FemaleAllEth19</v>
      </c>
      <c r="B12126">
        <v>2015</v>
      </c>
      <c r="C12126" t="s">
        <v>27</v>
      </c>
      <c r="D12126" t="s">
        <v>117</v>
      </c>
      <c r="E12126">
        <v>19</v>
      </c>
      <c r="F12126" t="s">
        <v>21</v>
      </c>
      <c r="G12126">
        <v>276</v>
      </c>
      <c r="H12126">
        <v>8.4831692749999998</v>
      </c>
      <c r="I12126" t="s">
        <v>101</v>
      </c>
      <c r="J12126" t="s">
        <v>174</v>
      </c>
    </row>
    <row r="12127" spans="1:10">
      <c r="A12127" t="str">
        <f t="shared" si="189"/>
        <v>D45-D472015FemaleAllEth19</v>
      </c>
      <c r="B12127">
        <v>2015</v>
      </c>
      <c r="C12127" t="s">
        <v>27</v>
      </c>
      <c r="D12127" t="s">
        <v>117</v>
      </c>
      <c r="E12127">
        <v>19</v>
      </c>
      <c r="F12127" t="s">
        <v>21</v>
      </c>
      <c r="G12127">
        <v>123</v>
      </c>
      <c r="H12127">
        <v>2.9991105550000001</v>
      </c>
      <c r="I12127" t="s">
        <v>140</v>
      </c>
      <c r="J12127" t="s">
        <v>181</v>
      </c>
    </row>
    <row r="12128" spans="1:10">
      <c r="A12128" t="str">
        <f t="shared" si="189"/>
        <v>C00-C142015MaleAllEth19</v>
      </c>
      <c r="B12128">
        <v>2015</v>
      </c>
      <c r="C12128" t="s">
        <v>26</v>
      </c>
      <c r="D12128" t="s">
        <v>117</v>
      </c>
      <c r="E12128">
        <v>19</v>
      </c>
      <c r="F12128" t="s">
        <v>21</v>
      </c>
      <c r="G12128">
        <v>361</v>
      </c>
      <c r="H12128">
        <v>11.528685530000001</v>
      </c>
      <c r="I12128" t="s">
        <v>86</v>
      </c>
      <c r="J12128" t="s">
        <v>180</v>
      </c>
    </row>
    <row r="12129" spans="1:10">
      <c r="A12129" t="str">
        <f t="shared" si="189"/>
        <v>C152015MaleAllEth19</v>
      </c>
      <c r="B12129">
        <v>2015</v>
      </c>
      <c r="C12129" t="s">
        <v>26</v>
      </c>
      <c r="D12129" t="s">
        <v>117</v>
      </c>
      <c r="E12129">
        <v>19</v>
      </c>
      <c r="F12129" t="s">
        <v>21</v>
      </c>
      <c r="G12129">
        <v>214</v>
      </c>
      <c r="H12129">
        <v>6.0401780049999996</v>
      </c>
      <c r="I12129" t="s">
        <v>87</v>
      </c>
      <c r="J12129" t="s">
        <v>217</v>
      </c>
    </row>
    <row r="12130" spans="1:10">
      <c r="A12130" t="str">
        <f t="shared" si="189"/>
        <v>C162015MaleAllEth19</v>
      </c>
      <c r="B12130">
        <v>2015</v>
      </c>
      <c r="C12130" t="s">
        <v>26</v>
      </c>
      <c r="D12130" t="s">
        <v>117</v>
      </c>
      <c r="E12130">
        <v>19</v>
      </c>
      <c r="F12130" t="s">
        <v>21</v>
      </c>
      <c r="G12130">
        <v>235</v>
      </c>
      <c r="H12130">
        <v>6.8465447780000002</v>
      </c>
      <c r="I12130" t="s">
        <v>88</v>
      </c>
      <c r="J12130" t="s">
        <v>188</v>
      </c>
    </row>
    <row r="12131" spans="1:10">
      <c r="A12131" t="str">
        <f t="shared" si="189"/>
        <v>C172015MaleAllEth19</v>
      </c>
      <c r="B12131">
        <v>2015</v>
      </c>
      <c r="C12131" t="s">
        <v>26</v>
      </c>
      <c r="D12131" t="s">
        <v>117</v>
      </c>
      <c r="E12131">
        <v>19</v>
      </c>
      <c r="F12131" t="s">
        <v>21</v>
      </c>
      <c r="G12131">
        <v>63</v>
      </c>
      <c r="H12131">
        <v>1.9040353919999999</v>
      </c>
      <c r="I12131" t="s">
        <v>208</v>
      </c>
      <c r="J12131" t="s">
        <v>209</v>
      </c>
    </row>
    <row r="12132" spans="1:10">
      <c r="A12132" t="str">
        <f t="shared" si="189"/>
        <v>C18-C212015MaleAllEth19</v>
      </c>
      <c r="B12132">
        <v>2015</v>
      </c>
      <c r="C12132" t="s">
        <v>26</v>
      </c>
      <c r="D12132" t="s">
        <v>117</v>
      </c>
      <c r="E12132">
        <v>19</v>
      </c>
      <c r="F12132" t="s">
        <v>21</v>
      </c>
      <c r="G12132">
        <v>1640</v>
      </c>
      <c r="H12132">
        <v>47.316974369999997</v>
      </c>
      <c r="I12132" t="s">
        <v>89</v>
      </c>
      <c r="J12132" t="s">
        <v>182</v>
      </c>
    </row>
    <row r="12133" spans="1:10">
      <c r="A12133" t="str">
        <f t="shared" si="189"/>
        <v>C222015MaleAllEth19</v>
      </c>
      <c r="B12133">
        <v>2015</v>
      </c>
      <c r="C12133" t="s">
        <v>26</v>
      </c>
      <c r="D12133" t="s">
        <v>117</v>
      </c>
      <c r="E12133">
        <v>19</v>
      </c>
      <c r="F12133" t="s">
        <v>21</v>
      </c>
      <c r="G12133">
        <v>252</v>
      </c>
      <c r="H12133">
        <v>7.7335981370000004</v>
      </c>
      <c r="I12133" t="s">
        <v>90</v>
      </c>
      <c r="J12133" t="s">
        <v>159</v>
      </c>
    </row>
    <row r="12134" spans="1:10">
      <c r="A12134" t="str">
        <f t="shared" si="189"/>
        <v>C232015MaleAllEth19</v>
      </c>
      <c r="B12134">
        <v>2015</v>
      </c>
      <c r="C12134" t="s">
        <v>26</v>
      </c>
      <c r="D12134" t="s">
        <v>117</v>
      </c>
      <c r="E12134">
        <v>19</v>
      </c>
      <c r="F12134" t="s">
        <v>21</v>
      </c>
      <c r="G12134">
        <v>21</v>
      </c>
      <c r="H12134">
        <v>0.59286018500000004</v>
      </c>
      <c r="I12134" t="s">
        <v>227</v>
      </c>
      <c r="J12134" t="s">
        <v>228</v>
      </c>
    </row>
    <row r="12135" spans="1:10">
      <c r="A12135" t="str">
        <f t="shared" si="189"/>
        <v>C242015MaleAllEth19</v>
      </c>
      <c r="B12135">
        <v>2015</v>
      </c>
      <c r="C12135" t="s">
        <v>26</v>
      </c>
      <c r="D12135" t="s">
        <v>117</v>
      </c>
      <c r="E12135">
        <v>19</v>
      </c>
      <c r="F12135" t="s">
        <v>21</v>
      </c>
      <c r="G12135">
        <v>47</v>
      </c>
      <c r="H12135">
        <v>1.3135079810000001</v>
      </c>
      <c r="I12135" t="s">
        <v>220</v>
      </c>
      <c r="J12135" t="s">
        <v>221</v>
      </c>
    </row>
    <row r="12136" spans="1:10">
      <c r="A12136" t="str">
        <f t="shared" si="189"/>
        <v>C252015MaleAllEth19</v>
      </c>
      <c r="B12136">
        <v>2015</v>
      </c>
      <c r="C12136" t="s">
        <v>26</v>
      </c>
      <c r="D12136" t="s">
        <v>117</v>
      </c>
      <c r="E12136">
        <v>19</v>
      </c>
      <c r="F12136" t="s">
        <v>21</v>
      </c>
      <c r="G12136">
        <v>301</v>
      </c>
      <c r="H12136">
        <v>8.5735646279999997</v>
      </c>
      <c r="I12136" t="s">
        <v>91</v>
      </c>
      <c r="J12136" t="s">
        <v>197</v>
      </c>
    </row>
    <row r="12137" spans="1:10">
      <c r="A12137" t="str">
        <f t="shared" si="189"/>
        <v>C262015MaleAllEth19</v>
      </c>
      <c r="B12137">
        <v>2015</v>
      </c>
      <c r="C12137" t="s">
        <v>26</v>
      </c>
      <c r="D12137" t="s">
        <v>117</v>
      </c>
      <c r="E12137">
        <v>19</v>
      </c>
      <c r="F12137" t="s">
        <v>21</v>
      </c>
      <c r="G12137">
        <v>51</v>
      </c>
      <c r="H12137">
        <v>1.3696571289999999</v>
      </c>
      <c r="I12137" t="s">
        <v>198</v>
      </c>
      <c r="J12137" t="s">
        <v>199</v>
      </c>
    </row>
    <row r="12138" spans="1:10">
      <c r="A12138" t="str">
        <f t="shared" si="189"/>
        <v>C302015MaleAllEth19</v>
      </c>
      <c r="B12138">
        <v>2015</v>
      </c>
      <c r="C12138" t="s">
        <v>26</v>
      </c>
      <c r="D12138" t="s">
        <v>117</v>
      </c>
      <c r="E12138">
        <v>19</v>
      </c>
      <c r="F12138" t="s">
        <v>21</v>
      </c>
      <c r="G12138">
        <v>12</v>
      </c>
      <c r="H12138">
        <v>0.38916019899999998</v>
      </c>
      <c r="I12138" t="s">
        <v>210</v>
      </c>
      <c r="J12138" t="s">
        <v>211</v>
      </c>
    </row>
    <row r="12139" spans="1:10">
      <c r="A12139" t="str">
        <f t="shared" si="189"/>
        <v>C312015MaleAllEth19</v>
      </c>
      <c r="B12139">
        <v>2015</v>
      </c>
      <c r="C12139" t="s">
        <v>26</v>
      </c>
      <c r="D12139" t="s">
        <v>117</v>
      </c>
      <c r="E12139">
        <v>19</v>
      </c>
      <c r="F12139" t="s">
        <v>21</v>
      </c>
      <c r="G12139">
        <v>2</v>
      </c>
      <c r="H12139">
        <v>8.5367057999999996E-2</v>
      </c>
      <c r="I12139" t="s">
        <v>206</v>
      </c>
      <c r="J12139" t="s">
        <v>207</v>
      </c>
    </row>
    <row r="12140" spans="1:10">
      <c r="A12140" t="str">
        <f t="shared" si="189"/>
        <v>C322015MaleAllEth19</v>
      </c>
      <c r="B12140">
        <v>2015</v>
      </c>
      <c r="C12140" t="s">
        <v>26</v>
      </c>
      <c r="D12140" t="s">
        <v>117</v>
      </c>
      <c r="E12140">
        <v>19</v>
      </c>
      <c r="F12140" t="s">
        <v>21</v>
      </c>
      <c r="G12140">
        <v>69</v>
      </c>
      <c r="H12140">
        <v>2.0031442699999999</v>
      </c>
      <c r="I12140" t="s">
        <v>189</v>
      </c>
      <c r="J12140" t="s">
        <v>190</v>
      </c>
    </row>
    <row r="12141" spans="1:10">
      <c r="A12141" t="str">
        <f t="shared" si="189"/>
        <v>C33-C342015MaleAllEth19</v>
      </c>
      <c r="B12141">
        <v>2015</v>
      </c>
      <c r="C12141" t="s">
        <v>26</v>
      </c>
      <c r="D12141" t="s">
        <v>117</v>
      </c>
      <c r="E12141">
        <v>19</v>
      </c>
      <c r="F12141" t="s">
        <v>21</v>
      </c>
      <c r="G12141">
        <v>1126</v>
      </c>
      <c r="H12141">
        <v>31.39594116</v>
      </c>
      <c r="I12141" t="s">
        <v>92</v>
      </c>
      <c r="J12141" t="s">
        <v>175</v>
      </c>
    </row>
    <row r="12142" spans="1:10">
      <c r="A12142" t="str">
        <f t="shared" si="189"/>
        <v>C372015MaleAllEth19</v>
      </c>
      <c r="B12142">
        <v>2015</v>
      </c>
      <c r="C12142" t="s">
        <v>26</v>
      </c>
      <c r="D12142" t="s">
        <v>117</v>
      </c>
      <c r="E12142">
        <v>19</v>
      </c>
      <c r="F12142" t="s">
        <v>21</v>
      </c>
      <c r="G12142">
        <v>11</v>
      </c>
      <c r="H12142">
        <v>0.36530865400000001</v>
      </c>
      <c r="I12142" t="s">
        <v>212</v>
      </c>
      <c r="J12142" t="s">
        <v>213</v>
      </c>
    </row>
    <row r="12143" spans="1:10">
      <c r="A12143" t="str">
        <f t="shared" si="189"/>
        <v>C382015MaleAllEth19</v>
      </c>
      <c r="B12143">
        <v>2015</v>
      </c>
      <c r="C12143" t="s">
        <v>26</v>
      </c>
      <c r="D12143" t="s">
        <v>117</v>
      </c>
      <c r="E12143">
        <v>19</v>
      </c>
      <c r="F12143" t="s">
        <v>21</v>
      </c>
      <c r="G12143">
        <v>9</v>
      </c>
      <c r="H12143">
        <v>0.31514943600000001</v>
      </c>
      <c r="I12143" t="s">
        <v>191</v>
      </c>
      <c r="J12143" t="s">
        <v>192</v>
      </c>
    </row>
    <row r="12144" spans="1:10">
      <c r="A12144" t="str">
        <f t="shared" si="189"/>
        <v>C40-C412015MaleAllEth19</v>
      </c>
      <c r="B12144">
        <v>2015</v>
      </c>
      <c r="C12144" t="s">
        <v>26</v>
      </c>
      <c r="D12144" t="s">
        <v>117</v>
      </c>
      <c r="E12144">
        <v>19</v>
      </c>
      <c r="F12144" t="s">
        <v>21</v>
      </c>
      <c r="G12144">
        <v>19</v>
      </c>
      <c r="H12144">
        <v>0.85775789800000002</v>
      </c>
      <c r="I12144" t="s">
        <v>160</v>
      </c>
      <c r="J12144" t="s">
        <v>161</v>
      </c>
    </row>
    <row r="12145" spans="1:10">
      <c r="A12145" t="str">
        <f t="shared" si="189"/>
        <v>C432015MaleAllEth19</v>
      </c>
      <c r="B12145">
        <v>2015</v>
      </c>
      <c r="C12145" t="s">
        <v>26</v>
      </c>
      <c r="D12145" t="s">
        <v>117</v>
      </c>
      <c r="E12145">
        <v>19</v>
      </c>
      <c r="F12145" t="s">
        <v>21</v>
      </c>
      <c r="G12145">
        <v>1361</v>
      </c>
      <c r="H12145">
        <v>40.783698719999997</v>
      </c>
      <c r="I12145" t="s">
        <v>93</v>
      </c>
      <c r="J12145" t="s">
        <v>186</v>
      </c>
    </row>
    <row r="12146" spans="1:10">
      <c r="A12146" t="str">
        <f t="shared" si="189"/>
        <v>C442015MaleAllEth19</v>
      </c>
      <c r="B12146">
        <v>2015</v>
      </c>
      <c r="C12146" t="s">
        <v>26</v>
      </c>
      <c r="D12146" t="s">
        <v>117</v>
      </c>
      <c r="E12146">
        <v>19</v>
      </c>
      <c r="F12146" t="s">
        <v>21</v>
      </c>
      <c r="G12146">
        <v>78</v>
      </c>
      <c r="H12146">
        <v>2.193786427</v>
      </c>
      <c r="I12146" t="s">
        <v>176</v>
      </c>
      <c r="J12146" t="s">
        <v>177</v>
      </c>
    </row>
    <row r="12147" spans="1:10">
      <c r="A12147" t="str">
        <f t="shared" si="189"/>
        <v>C452015MaleAllEth19</v>
      </c>
      <c r="B12147">
        <v>2015</v>
      </c>
      <c r="C12147" t="s">
        <v>26</v>
      </c>
      <c r="D12147" t="s">
        <v>117</v>
      </c>
      <c r="E12147">
        <v>19</v>
      </c>
      <c r="F12147" t="s">
        <v>21</v>
      </c>
      <c r="G12147">
        <v>86</v>
      </c>
      <c r="H12147">
        <v>2.2840959879999998</v>
      </c>
      <c r="I12147" t="s">
        <v>218</v>
      </c>
      <c r="J12147" t="s">
        <v>219</v>
      </c>
    </row>
    <row r="12148" spans="1:10">
      <c r="A12148" t="str">
        <f t="shared" si="189"/>
        <v>C462015MaleAllEth19</v>
      </c>
      <c r="B12148">
        <v>2015</v>
      </c>
      <c r="C12148" t="s">
        <v>26</v>
      </c>
      <c r="D12148" t="s">
        <v>117</v>
      </c>
      <c r="E12148">
        <v>19</v>
      </c>
      <c r="F12148" t="s">
        <v>21</v>
      </c>
      <c r="G12148">
        <v>2</v>
      </c>
      <c r="H12148">
        <v>6.1102505000000001E-2</v>
      </c>
      <c r="I12148" t="s">
        <v>224</v>
      </c>
      <c r="J12148" t="s">
        <v>225</v>
      </c>
    </row>
    <row r="12149" spans="1:10">
      <c r="A12149" t="str">
        <f t="shared" si="189"/>
        <v>C472015MaleAllEth19</v>
      </c>
      <c r="B12149">
        <v>2015</v>
      </c>
      <c r="C12149" t="s">
        <v>26</v>
      </c>
      <c r="D12149" t="s">
        <v>117</v>
      </c>
      <c r="E12149">
        <v>19</v>
      </c>
      <c r="F12149" t="s">
        <v>21</v>
      </c>
      <c r="G12149">
        <v>4</v>
      </c>
      <c r="H12149">
        <v>0.17712399600000001</v>
      </c>
      <c r="I12149" t="s">
        <v>178</v>
      </c>
      <c r="J12149" t="s">
        <v>179</v>
      </c>
    </row>
    <row r="12150" spans="1:10">
      <c r="A12150" t="str">
        <f t="shared" si="189"/>
        <v>C482015MaleAllEth19</v>
      </c>
      <c r="B12150">
        <v>2015</v>
      </c>
      <c r="C12150" t="s">
        <v>26</v>
      </c>
      <c r="D12150" t="s">
        <v>117</v>
      </c>
      <c r="E12150">
        <v>19</v>
      </c>
      <c r="F12150" t="s">
        <v>21</v>
      </c>
      <c r="G12150">
        <v>18</v>
      </c>
      <c r="H12150">
        <v>0.573328638</v>
      </c>
      <c r="I12150" t="s">
        <v>200</v>
      </c>
      <c r="J12150" t="s">
        <v>201</v>
      </c>
    </row>
    <row r="12151" spans="1:10">
      <c r="A12151" t="str">
        <f t="shared" si="189"/>
        <v>C492015MaleAllEth19</v>
      </c>
      <c r="B12151">
        <v>2015</v>
      </c>
      <c r="C12151" t="s">
        <v>26</v>
      </c>
      <c r="D12151" t="s">
        <v>117</v>
      </c>
      <c r="E12151">
        <v>19</v>
      </c>
      <c r="F12151" t="s">
        <v>21</v>
      </c>
      <c r="G12151">
        <v>65</v>
      </c>
      <c r="H12151">
        <v>2.1937083610000001</v>
      </c>
      <c r="I12151" t="s">
        <v>162</v>
      </c>
      <c r="J12151" t="s">
        <v>163</v>
      </c>
    </row>
    <row r="12152" spans="1:10">
      <c r="A12152" t="str">
        <f t="shared" si="189"/>
        <v>C502015MaleAllEth19</v>
      </c>
      <c r="B12152">
        <v>2015</v>
      </c>
      <c r="C12152" t="s">
        <v>26</v>
      </c>
      <c r="D12152" t="s">
        <v>117</v>
      </c>
      <c r="E12152">
        <v>19</v>
      </c>
      <c r="F12152" t="s">
        <v>21</v>
      </c>
      <c r="G12152">
        <v>23</v>
      </c>
      <c r="H12152">
        <v>0.67436291000000004</v>
      </c>
      <c r="I12152" t="s">
        <v>102</v>
      </c>
      <c r="J12152" t="s">
        <v>214</v>
      </c>
    </row>
    <row r="12153" spans="1:10">
      <c r="A12153" t="str">
        <f t="shared" si="189"/>
        <v>C602015MaleAllEth19</v>
      </c>
      <c r="B12153">
        <v>2015</v>
      </c>
      <c r="C12153" t="s">
        <v>26</v>
      </c>
      <c r="D12153" t="s">
        <v>117</v>
      </c>
      <c r="E12153">
        <v>19</v>
      </c>
      <c r="F12153" t="s">
        <v>21</v>
      </c>
      <c r="G12153">
        <v>18</v>
      </c>
      <c r="H12153">
        <v>0.56911122599999997</v>
      </c>
      <c r="I12153" t="s">
        <v>222</v>
      </c>
      <c r="J12153" t="s">
        <v>223</v>
      </c>
    </row>
    <row r="12154" spans="1:10">
      <c r="A12154" t="str">
        <f t="shared" si="189"/>
        <v>C612015MaleAllEth19</v>
      </c>
      <c r="B12154">
        <v>2015</v>
      </c>
      <c r="C12154" t="s">
        <v>26</v>
      </c>
      <c r="D12154" t="s">
        <v>117</v>
      </c>
      <c r="E12154">
        <v>19</v>
      </c>
      <c r="F12154" t="s">
        <v>21</v>
      </c>
      <c r="G12154">
        <v>3103</v>
      </c>
      <c r="H12154">
        <v>88.327127009999998</v>
      </c>
      <c r="I12154" t="s">
        <v>107</v>
      </c>
      <c r="J12154" t="s">
        <v>202</v>
      </c>
    </row>
    <row r="12155" spans="1:10">
      <c r="A12155" t="str">
        <f t="shared" si="189"/>
        <v>C622015MaleAllEth19</v>
      </c>
      <c r="B12155">
        <v>2015</v>
      </c>
      <c r="C12155" t="s">
        <v>26</v>
      </c>
      <c r="D12155" t="s">
        <v>117</v>
      </c>
      <c r="E12155">
        <v>19</v>
      </c>
      <c r="F12155" t="s">
        <v>21</v>
      </c>
      <c r="G12155">
        <v>173</v>
      </c>
      <c r="H12155">
        <v>8.1977724859999999</v>
      </c>
      <c r="I12155" t="s">
        <v>108</v>
      </c>
      <c r="J12155" t="s">
        <v>187</v>
      </c>
    </row>
    <row r="12156" spans="1:10">
      <c r="A12156" t="str">
        <f t="shared" si="189"/>
        <v>C632015MaleAllEth19</v>
      </c>
      <c r="B12156">
        <v>2015</v>
      </c>
      <c r="C12156" t="s">
        <v>26</v>
      </c>
      <c r="D12156" t="s">
        <v>117</v>
      </c>
      <c r="E12156">
        <v>19</v>
      </c>
      <c r="F12156" t="s">
        <v>21</v>
      </c>
      <c r="G12156">
        <v>6</v>
      </c>
      <c r="H12156">
        <v>0.17734762800000001</v>
      </c>
      <c r="I12156" t="s">
        <v>193</v>
      </c>
      <c r="J12156" t="s">
        <v>194</v>
      </c>
    </row>
    <row r="12157" spans="1:10">
      <c r="A12157" t="str">
        <f t="shared" si="189"/>
        <v>C64-C66, C682015MaleAllEth19</v>
      </c>
      <c r="B12157">
        <v>2015</v>
      </c>
      <c r="C12157" t="s">
        <v>26</v>
      </c>
      <c r="D12157" t="s">
        <v>117</v>
      </c>
      <c r="E12157">
        <v>19</v>
      </c>
      <c r="F12157" t="s">
        <v>21</v>
      </c>
      <c r="G12157">
        <v>443</v>
      </c>
      <c r="H12157">
        <v>13.612213909999999</v>
      </c>
      <c r="I12157" t="s">
        <v>94</v>
      </c>
      <c r="J12157" t="s">
        <v>164</v>
      </c>
    </row>
    <row r="12158" spans="1:10">
      <c r="A12158" t="str">
        <f t="shared" si="189"/>
        <v>C672015MaleAllEth19</v>
      </c>
      <c r="B12158">
        <v>2015</v>
      </c>
      <c r="C12158" t="s">
        <v>26</v>
      </c>
      <c r="D12158" t="s">
        <v>117</v>
      </c>
      <c r="E12158">
        <v>19</v>
      </c>
      <c r="F12158" t="s">
        <v>21</v>
      </c>
      <c r="G12158">
        <v>307</v>
      </c>
      <c r="H12158">
        <v>8.089320742</v>
      </c>
      <c r="I12158" t="s">
        <v>95</v>
      </c>
      <c r="J12158" t="s">
        <v>226</v>
      </c>
    </row>
    <row r="12159" spans="1:10">
      <c r="A12159" t="str">
        <f t="shared" si="189"/>
        <v>C692015MaleAllEth19</v>
      </c>
      <c r="B12159">
        <v>2015</v>
      </c>
      <c r="C12159" t="s">
        <v>26</v>
      </c>
      <c r="D12159" t="s">
        <v>117</v>
      </c>
      <c r="E12159">
        <v>19</v>
      </c>
      <c r="F12159" t="s">
        <v>21</v>
      </c>
      <c r="G12159">
        <v>26</v>
      </c>
      <c r="H12159">
        <v>0.84200462399999998</v>
      </c>
      <c r="I12159" t="s">
        <v>165</v>
      </c>
      <c r="J12159" t="s">
        <v>166</v>
      </c>
    </row>
    <row r="12160" spans="1:10">
      <c r="A12160" t="str">
        <f t="shared" si="189"/>
        <v>C702015MaleAllEth19</v>
      </c>
      <c r="B12160">
        <v>2015</v>
      </c>
      <c r="C12160" t="s">
        <v>26</v>
      </c>
      <c r="D12160" t="s">
        <v>117</v>
      </c>
      <c r="E12160">
        <v>19</v>
      </c>
      <c r="F12160" t="s">
        <v>21</v>
      </c>
      <c r="G12160">
        <v>1</v>
      </c>
      <c r="H12160">
        <v>2.6821648999999999E-2</v>
      </c>
      <c r="I12160" t="s">
        <v>203</v>
      </c>
      <c r="J12160" t="s">
        <v>204</v>
      </c>
    </row>
    <row r="12161" spans="1:10">
      <c r="A12161" t="str">
        <f t="shared" si="189"/>
        <v>C712015MaleAllEth19</v>
      </c>
      <c r="B12161">
        <v>2015</v>
      </c>
      <c r="C12161" t="s">
        <v>26</v>
      </c>
      <c r="D12161" t="s">
        <v>117</v>
      </c>
      <c r="E12161">
        <v>19</v>
      </c>
      <c r="F12161" t="s">
        <v>21</v>
      </c>
      <c r="G12161">
        <v>173</v>
      </c>
      <c r="H12161">
        <v>5.9528344420000003</v>
      </c>
      <c r="I12161" t="s">
        <v>96</v>
      </c>
      <c r="J12161" t="s">
        <v>167</v>
      </c>
    </row>
    <row r="12162" spans="1:10">
      <c r="A12162" t="str">
        <f t="shared" si="189"/>
        <v>C722015MaleAllEth19</v>
      </c>
      <c r="B12162">
        <v>2015</v>
      </c>
      <c r="C12162" t="s">
        <v>26</v>
      </c>
      <c r="D12162" t="s">
        <v>117</v>
      </c>
      <c r="E12162">
        <v>19</v>
      </c>
      <c r="F12162" t="s">
        <v>21</v>
      </c>
      <c r="G12162">
        <v>5</v>
      </c>
      <c r="H12162">
        <v>0.203164238</v>
      </c>
      <c r="I12162" t="s">
        <v>168</v>
      </c>
      <c r="J12162" t="s">
        <v>169</v>
      </c>
    </row>
    <row r="12163" spans="1:10">
      <c r="A12163" t="str">
        <f t="shared" ref="A12163:A12226" si="190">I12163&amp;B12163&amp;C12163&amp;D12163&amp;E12163</f>
        <v>C732015MaleAllEth19</v>
      </c>
      <c r="B12163">
        <v>2015</v>
      </c>
      <c r="C12163" t="s">
        <v>26</v>
      </c>
      <c r="D12163" t="s">
        <v>117</v>
      </c>
      <c r="E12163">
        <v>19</v>
      </c>
      <c r="F12163" t="s">
        <v>21</v>
      </c>
      <c r="G12163">
        <v>100</v>
      </c>
      <c r="H12163">
        <v>3.536988402</v>
      </c>
      <c r="I12163" t="s">
        <v>97</v>
      </c>
      <c r="J12163" t="s">
        <v>183</v>
      </c>
    </row>
    <row r="12164" spans="1:10">
      <c r="A12164" t="str">
        <f t="shared" si="190"/>
        <v>C742015MaleAllEth19</v>
      </c>
      <c r="B12164">
        <v>2015</v>
      </c>
      <c r="C12164" t="s">
        <v>26</v>
      </c>
      <c r="D12164" t="s">
        <v>117</v>
      </c>
      <c r="E12164">
        <v>19</v>
      </c>
      <c r="F12164" t="s">
        <v>21</v>
      </c>
      <c r="G12164">
        <v>7</v>
      </c>
      <c r="H12164">
        <v>0.27406032600000002</v>
      </c>
      <c r="I12164" t="s">
        <v>170</v>
      </c>
      <c r="J12164" t="s">
        <v>171</v>
      </c>
    </row>
    <row r="12165" spans="1:10">
      <c r="A12165" t="str">
        <f t="shared" si="190"/>
        <v>C752015MaleAllEth19</v>
      </c>
      <c r="B12165">
        <v>2015</v>
      </c>
      <c r="C12165" t="s">
        <v>26</v>
      </c>
      <c r="D12165" t="s">
        <v>117</v>
      </c>
      <c r="E12165">
        <v>19</v>
      </c>
      <c r="F12165" t="s">
        <v>21</v>
      </c>
      <c r="G12165">
        <v>3</v>
      </c>
      <c r="H12165">
        <v>0.14844347899999999</v>
      </c>
      <c r="I12165" t="s">
        <v>184</v>
      </c>
      <c r="J12165" t="s">
        <v>185</v>
      </c>
    </row>
    <row r="12166" spans="1:10">
      <c r="A12166" t="str">
        <f t="shared" si="190"/>
        <v>C762015MaleAllEth19</v>
      </c>
      <c r="B12166">
        <v>2015</v>
      </c>
      <c r="C12166" t="s">
        <v>26</v>
      </c>
      <c r="D12166" t="s">
        <v>117</v>
      </c>
      <c r="E12166">
        <v>19</v>
      </c>
      <c r="F12166" t="s">
        <v>21</v>
      </c>
      <c r="G12166">
        <v>2</v>
      </c>
      <c r="H12166">
        <v>4.8266846000000002E-2</v>
      </c>
      <c r="I12166" t="s">
        <v>231</v>
      </c>
      <c r="J12166" t="s">
        <v>232</v>
      </c>
    </row>
    <row r="12167" spans="1:10">
      <c r="A12167" t="str">
        <f t="shared" si="190"/>
        <v>C77-C792015MaleAllEth19</v>
      </c>
      <c r="B12167">
        <v>2015</v>
      </c>
      <c r="C12167" t="s">
        <v>26</v>
      </c>
      <c r="D12167" t="s">
        <v>117</v>
      </c>
      <c r="E12167">
        <v>19</v>
      </c>
      <c r="F12167" t="s">
        <v>21</v>
      </c>
      <c r="G12167">
        <v>194</v>
      </c>
      <c r="H12167">
        <v>5.366482446</v>
      </c>
      <c r="I12167" t="s">
        <v>215</v>
      </c>
      <c r="J12167" t="s">
        <v>216</v>
      </c>
    </row>
    <row r="12168" spans="1:10">
      <c r="A12168" t="str">
        <f t="shared" si="190"/>
        <v>C802015MaleAllEth19</v>
      </c>
      <c r="B12168">
        <v>2015</v>
      </c>
      <c r="C12168" t="s">
        <v>26</v>
      </c>
      <c r="D12168" t="s">
        <v>117</v>
      </c>
      <c r="E12168">
        <v>19</v>
      </c>
      <c r="F12168" t="s">
        <v>21</v>
      </c>
      <c r="G12168">
        <v>26</v>
      </c>
      <c r="H12168">
        <v>0.64977151300000002</v>
      </c>
      <c r="I12168" t="s">
        <v>229</v>
      </c>
      <c r="J12168" t="s">
        <v>230</v>
      </c>
    </row>
    <row r="12169" spans="1:10">
      <c r="A12169" t="str">
        <f t="shared" si="190"/>
        <v>C812015MaleAllEth19</v>
      </c>
      <c r="B12169">
        <v>2015</v>
      </c>
      <c r="C12169" t="s">
        <v>26</v>
      </c>
      <c r="D12169" t="s">
        <v>117</v>
      </c>
      <c r="E12169">
        <v>19</v>
      </c>
      <c r="F12169" t="s">
        <v>21</v>
      </c>
      <c r="G12169">
        <v>57</v>
      </c>
      <c r="H12169">
        <v>2.4762386410000001</v>
      </c>
      <c r="I12169" t="s">
        <v>98</v>
      </c>
      <c r="J12169" t="s">
        <v>172</v>
      </c>
    </row>
    <row r="12170" spans="1:10">
      <c r="A12170" t="str">
        <f t="shared" si="190"/>
        <v>C82-C86, C962015MaleAllEth19</v>
      </c>
      <c r="B12170">
        <v>2015</v>
      </c>
      <c r="C12170" t="s">
        <v>26</v>
      </c>
      <c r="D12170" t="s">
        <v>117</v>
      </c>
      <c r="E12170">
        <v>19</v>
      </c>
      <c r="F12170" t="s">
        <v>21</v>
      </c>
      <c r="G12170">
        <v>470</v>
      </c>
      <c r="H12170">
        <v>14.591850150000001</v>
      </c>
      <c r="I12170" t="s">
        <v>99</v>
      </c>
      <c r="J12170" t="s">
        <v>173</v>
      </c>
    </row>
    <row r="12171" spans="1:10">
      <c r="A12171" t="str">
        <f t="shared" si="190"/>
        <v>C882015MaleAllEth19</v>
      </c>
      <c r="B12171">
        <v>2015</v>
      </c>
      <c r="C12171" t="s">
        <v>26</v>
      </c>
      <c r="D12171" t="s">
        <v>117</v>
      </c>
      <c r="E12171">
        <v>19</v>
      </c>
      <c r="F12171" t="s">
        <v>21</v>
      </c>
      <c r="G12171">
        <v>24</v>
      </c>
      <c r="H12171">
        <v>0.72704951399999995</v>
      </c>
      <c r="I12171" t="s">
        <v>195</v>
      </c>
      <c r="J12171" t="s">
        <v>196</v>
      </c>
    </row>
    <row r="12172" spans="1:10">
      <c r="A12172" t="str">
        <f t="shared" si="190"/>
        <v>C902015MaleAllEth19</v>
      </c>
      <c r="B12172">
        <v>2015</v>
      </c>
      <c r="C12172" t="s">
        <v>26</v>
      </c>
      <c r="D12172" t="s">
        <v>117</v>
      </c>
      <c r="E12172">
        <v>19</v>
      </c>
      <c r="F12172" t="s">
        <v>21</v>
      </c>
      <c r="G12172">
        <v>234</v>
      </c>
      <c r="H12172">
        <v>6.7589960820000003</v>
      </c>
      <c r="I12172" t="s">
        <v>100</v>
      </c>
      <c r="J12172" t="s">
        <v>205</v>
      </c>
    </row>
    <row r="12173" spans="1:10">
      <c r="A12173" t="str">
        <f t="shared" si="190"/>
        <v>C91-C952015MaleAllEth19</v>
      </c>
      <c r="B12173">
        <v>2015</v>
      </c>
      <c r="C12173" t="s">
        <v>26</v>
      </c>
      <c r="D12173" t="s">
        <v>117</v>
      </c>
      <c r="E12173">
        <v>19</v>
      </c>
      <c r="F12173" t="s">
        <v>21</v>
      </c>
      <c r="G12173">
        <v>433</v>
      </c>
      <c r="H12173">
        <v>13.646184760000001</v>
      </c>
      <c r="I12173" t="s">
        <v>101</v>
      </c>
      <c r="J12173" t="s">
        <v>174</v>
      </c>
    </row>
    <row r="12174" spans="1:10">
      <c r="A12174" t="str">
        <f t="shared" si="190"/>
        <v>D45-D472015MaleAllEth19</v>
      </c>
      <c r="B12174">
        <v>2015</v>
      </c>
      <c r="C12174" t="s">
        <v>26</v>
      </c>
      <c r="D12174" t="s">
        <v>117</v>
      </c>
      <c r="E12174">
        <v>19</v>
      </c>
      <c r="F12174" t="s">
        <v>21</v>
      </c>
      <c r="G12174">
        <v>186</v>
      </c>
      <c r="H12174">
        <v>5.201249818</v>
      </c>
      <c r="I12174" t="s">
        <v>140</v>
      </c>
      <c r="J12174" t="s">
        <v>181</v>
      </c>
    </row>
    <row r="12175" spans="1:10">
      <c r="A12175" t="str">
        <f t="shared" si="190"/>
        <v>C00-C142015AllSexMaori19</v>
      </c>
      <c r="B12175">
        <v>2015</v>
      </c>
      <c r="C12175" t="s">
        <v>118</v>
      </c>
      <c r="D12175" t="s">
        <v>119</v>
      </c>
      <c r="E12175">
        <v>19</v>
      </c>
      <c r="F12175" t="s">
        <v>21</v>
      </c>
      <c r="G12175">
        <v>54</v>
      </c>
      <c r="H12175">
        <v>8.8679376679999997</v>
      </c>
      <c r="I12175" t="s">
        <v>86</v>
      </c>
      <c r="J12175" t="s">
        <v>180</v>
      </c>
    </row>
    <row r="12176" spans="1:10">
      <c r="A12176" t="str">
        <f t="shared" si="190"/>
        <v>C152015AllSexMaori19</v>
      </c>
      <c r="B12176">
        <v>2015</v>
      </c>
      <c r="C12176" t="s">
        <v>118</v>
      </c>
      <c r="D12176" t="s">
        <v>119</v>
      </c>
      <c r="E12176">
        <v>19</v>
      </c>
      <c r="F12176" t="s">
        <v>21</v>
      </c>
      <c r="G12176">
        <v>34</v>
      </c>
      <c r="H12176">
        <v>6.0080674529999998</v>
      </c>
      <c r="I12176" t="s">
        <v>87</v>
      </c>
      <c r="J12176" t="s">
        <v>217</v>
      </c>
    </row>
    <row r="12177" spans="1:10">
      <c r="A12177" t="str">
        <f t="shared" si="190"/>
        <v>C162015AllSexMaori19</v>
      </c>
      <c r="B12177">
        <v>2015</v>
      </c>
      <c r="C12177" t="s">
        <v>118</v>
      </c>
      <c r="D12177" t="s">
        <v>119</v>
      </c>
      <c r="E12177">
        <v>19</v>
      </c>
      <c r="F12177" t="s">
        <v>21</v>
      </c>
      <c r="G12177">
        <v>69</v>
      </c>
      <c r="H12177">
        <v>12.1491148</v>
      </c>
      <c r="I12177" t="s">
        <v>88</v>
      </c>
      <c r="J12177" t="s">
        <v>188</v>
      </c>
    </row>
    <row r="12178" spans="1:10">
      <c r="A12178" t="str">
        <f t="shared" si="190"/>
        <v>C172015AllSexMaori19</v>
      </c>
      <c r="B12178">
        <v>2015</v>
      </c>
      <c r="C12178" t="s">
        <v>118</v>
      </c>
      <c r="D12178" t="s">
        <v>119</v>
      </c>
      <c r="E12178">
        <v>19</v>
      </c>
      <c r="F12178" t="s">
        <v>21</v>
      </c>
      <c r="G12178">
        <v>15</v>
      </c>
      <c r="H12178">
        <v>2.365903544</v>
      </c>
      <c r="I12178" t="s">
        <v>208</v>
      </c>
      <c r="J12178" t="s">
        <v>209</v>
      </c>
    </row>
    <row r="12179" spans="1:10">
      <c r="A12179" t="str">
        <f t="shared" si="190"/>
        <v>C18-C212015AllSexMaori19</v>
      </c>
      <c r="B12179">
        <v>2015</v>
      </c>
      <c r="C12179" t="s">
        <v>118</v>
      </c>
      <c r="D12179" t="s">
        <v>119</v>
      </c>
      <c r="E12179">
        <v>19</v>
      </c>
      <c r="F12179" t="s">
        <v>21</v>
      </c>
      <c r="G12179">
        <v>186</v>
      </c>
      <c r="H12179">
        <v>32.741255340000002</v>
      </c>
      <c r="I12179" t="s">
        <v>89</v>
      </c>
      <c r="J12179" t="s">
        <v>182</v>
      </c>
    </row>
    <row r="12180" spans="1:10">
      <c r="A12180" t="str">
        <f t="shared" si="190"/>
        <v>C222015AllSexMaori19</v>
      </c>
      <c r="B12180">
        <v>2015</v>
      </c>
      <c r="C12180" t="s">
        <v>118</v>
      </c>
      <c r="D12180" t="s">
        <v>119</v>
      </c>
      <c r="E12180">
        <v>19</v>
      </c>
      <c r="F12180" t="s">
        <v>21</v>
      </c>
      <c r="G12180">
        <v>72</v>
      </c>
      <c r="H12180">
        <v>12.25702306</v>
      </c>
      <c r="I12180" t="s">
        <v>90</v>
      </c>
      <c r="J12180" t="s">
        <v>159</v>
      </c>
    </row>
    <row r="12181" spans="1:10">
      <c r="A12181" t="str">
        <f t="shared" si="190"/>
        <v>C232015AllSexMaori19</v>
      </c>
      <c r="B12181">
        <v>2015</v>
      </c>
      <c r="C12181" t="s">
        <v>118</v>
      </c>
      <c r="D12181" t="s">
        <v>119</v>
      </c>
      <c r="E12181">
        <v>19</v>
      </c>
      <c r="F12181" t="s">
        <v>21</v>
      </c>
      <c r="G12181">
        <v>14</v>
      </c>
      <c r="H12181">
        <v>2.4563124630000002</v>
      </c>
      <c r="I12181" t="s">
        <v>227</v>
      </c>
      <c r="J12181" t="s">
        <v>228</v>
      </c>
    </row>
    <row r="12182" spans="1:10">
      <c r="A12182" t="str">
        <f t="shared" si="190"/>
        <v>C242015AllSexMaori19</v>
      </c>
      <c r="B12182">
        <v>2015</v>
      </c>
      <c r="C12182" t="s">
        <v>118</v>
      </c>
      <c r="D12182" t="s">
        <v>119</v>
      </c>
      <c r="E12182">
        <v>19</v>
      </c>
      <c r="F12182" t="s">
        <v>21</v>
      </c>
      <c r="G12182">
        <v>10</v>
      </c>
      <c r="H12182">
        <v>2.082163575</v>
      </c>
      <c r="I12182" t="s">
        <v>220</v>
      </c>
      <c r="J12182" t="s">
        <v>221</v>
      </c>
    </row>
    <row r="12183" spans="1:10">
      <c r="A12183" t="str">
        <f t="shared" si="190"/>
        <v>C252015AllSexMaori19</v>
      </c>
      <c r="B12183">
        <v>2015</v>
      </c>
      <c r="C12183" t="s">
        <v>118</v>
      </c>
      <c r="D12183" t="s">
        <v>119</v>
      </c>
      <c r="E12183">
        <v>19</v>
      </c>
      <c r="F12183" t="s">
        <v>21</v>
      </c>
      <c r="G12183">
        <v>72</v>
      </c>
      <c r="H12183">
        <v>12.90555251</v>
      </c>
      <c r="I12183" t="s">
        <v>91</v>
      </c>
      <c r="J12183" t="s">
        <v>197</v>
      </c>
    </row>
    <row r="12184" spans="1:10">
      <c r="A12184" t="str">
        <f t="shared" si="190"/>
        <v>C262015AllSexMaori19</v>
      </c>
      <c r="B12184">
        <v>2015</v>
      </c>
      <c r="C12184" t="s">
        <v>118</v>
      </c>
      <c r="D12184" t="s">
        <v>119</v>
      </c>
      <c r="E12184">
        <v>19</v>
      </c>
      <c r="F12184" t="s">
        <v>21</v>
      </c>
      <c r="G12184">
        <v>18</v>
      </c>
      <c r="H12184">
        <v>3.1396337079999999</v>
      </c>
      <c r="I12184" t="s">
        <v>198</v>
      </c>
      <c r="J12184" t="s">
        <v>199</v>
      </c>
    </row>
    <row r="12185" spans="1:10">
      <c r="A12185" t="str">
        <f t="shared" si="190"/>
        <v>C302015AllSexMaori19</v>
      </c>
      <c r="B12185">
        <v>2015</v>
      </c>
      <c r="C12185" t="s">
        <v>118</v>
      </c>
      <c r="D12185" t="s">
        <v>119</v>
      </c>
      <c r="E12185">
        <v>19</v>
      </c>
      <c r="F12185" t="s">
        <v>21</v>
      </c>
      <c r="G12185">
        <v>3</v>
      </c>
      <c r="H12185">
        <v>0.52775949499999997</v>
      </c>
      <c r="I12185" t="s">
        <v>210</v>
      </c>
      <c r="J12185" t="s">
        <v>211</v>
      </c>
    </row>
    <row r="12186" spans="1:10">
      <c r="A12186" t="str">
        <f t="shared" si="190"/>
        <v>C312015AllSexMaori19</v>
      </c>
      <c r="B12186">
        <v>2015</v>
      </c>
      <c r="C12186" t="s">
        <v>118</v>
      </c>
      <c r="D12186" t="s">
        <v>119</v>
      </c>
      <c r="E12186">
        <v>19</v>
      </c>
      <c r="F12186" t="s">
        <v>21</v>
      </c>
      <c r="G12186">
        <v>2</v>
      </c>
      <c r="H12186">
        <v>0.31365533699999998</v>
      </c>
      <c r="I12186" t="s">
        <v>206</v>
      </c>
      <c r="J12186" t="s">
        <v>207</v>
      </c>
    </row>
    <row r="12187" spans="1:10">
      <c r="A12187" t="str">
        <f t="shared" si="190"/>
        <v>C322015AllSexMaori19</v>
      </c>
      <c r="B12187">
        <v>2015</v>
      </c>
      <c r="C12187" t="s">
        <v>118</v>
      </c>
      <c r="D12187" t="s">
        <v>119</v>
      </c>
      <c r="E12187">
        <v>19</v>
      </c>
      <c r="F12187" t="s">
        <v>21</v>
      </c>
      <c r="G12187">
        <v>11</v>
      </c>
      <c r="H12187">
        <v>2.004832371</v>
      </c>
      <c r="I12187" t="s">
        <v>189</v>
      </c>
      <c r="J12187" t="s">
        <v>190</v>
      </c>
    </row>
    <row r="12188" spans="1:10">
      <c r="A12188" t="str">
        <f t="shared" si="190"/>
        <v>C33-C342015AllSexMaori19</v>
      </c>
      <c r="B12188">
        <v>2015</v>
      </c>
      <c r="C12188" t="s">
        <v>118</v>
      </c>
      <c r="D12188" t="s">
        <v>119</v>
      </c>
      <c r="E12188">
        <v>19</v>
      </c>
      <c r="F12188" t="s">
        <v>21</v>
      </c>
      <c r="G12188">
        <v>470</v>
      </c>
      <c r="H12188">
        <v>83.485466680000002</v>
      </c>
      <c r="I12188" t="s">
        <v>92</v>
      </c>
      <c r="J12188" t="s">
        <v>175</v>
      </c>
    </row>
    <row r="12189" spans="1:10">
      <c r="A12189" t="str">
        <f t="shared" si="190"/>
        <v>C372015AllSexMaori19</v>
      </c>
      <c r="B12189">
        <v>2015</v>
      </c>
      <c r="C12189" t="s">
        <v>118</v>
      </c>
      <c r="D12189" t="s">
        <v>119</v>
      </c>
      <c r="E12189">
        <v>19</v>
      </c>
      <c r="F12189" t="s">
        <v>21</v>
      </c>
      <c r="G12189">
        <v>7</v>
      </c>
      <c r="H12189">
        <v>1.165524021</v>
      </c>
      <c r="I12189" t="s">
        <v>212</v>
      </c>
      <c r="J12189" t="s">
        <v>213</v>
      </c>
    </row>
    <row r="12190" spans="1:10">
      <c r="A12190" t="str">
        <f t="shared" si="190"/>
        <v>C382015AllSexMaori19</v>
      </c>
      <c r="B12190">
        <v>2015</v>
      </c>
      <c r="C12190" t="s">
        <v>118</v>
      </c>
      <c r="D12190" t="s">
        <v>119</v>
      </c>
      <c r="E12190">
        <v>19</v>
      </c>
      <c r="F12190" t="s">
        <v>21</v>
      </c>
      <c r="G12190">
        <v>1</v>
      </c>
      <c r="H12190">
        <v>0.24854688799999999</v>
      </c>
      <c r="I12190" t="s">
        <v>191</v>
      </c>
      <c r="J12190" t="s">
        <v>192</v>
      </c>
    </row>
    <row r="12191" spans="1:10">
      <c r="A12191" t="str">
        <f t="shared" si="190"/>
        <v>C40-C412015AllSexMaori19</v>
      </c>
      <c r="B12191">
        <v>2015</v>
      </c>
      <c r="C12191" t="s">
        <v>118</v>
      </c>
      <c r="D12191" t="s">
        <v>119</v>
      </c>
      <c r="E12191">
        <v>19</v>
      </c>
      <c r="F12191" t="s">
        <v>21</v>
      </c>
      <c r="G12191">
        <v>7</v>
      </c>
      <c r="H12191">
        <v>0.97280107800000004</v>
      </c>
      <c r="I12191" t="s">
        <v>160</v>
      </c>
      <c r="J12191" t="s">
        <v>161</v>
      </c>
    </row>
    <row r="12192" spans="1:10">
      <c r="A12192" t="str">
        <f t="shared" si="190"/>
        <v>C432015AllSexMaori19</v>
      </c>
      <c r="B12192">
        <v>2015</v>
      </c>
      <c r="C12192" t="s">
        <v>118</v>
      </c>
      <c r="D12192" t="s">
        <v>119</v>
      </c>
      <c r="E12192">
        <v>19</v>
      </c>
      <c r="F12192" t="s">
        <v>21</v>
      </c>
      <c r="G12192">
        <v>40</v>
      </c>
      <c r="H12192">
        <v>7.019740842</v>
      </c>
      <c r="I12192" t="s">
        <v>93</v>
      </c>
      <c r="J12192" t="s">
        <v>186</v>
      </c>
    </row>
    <row r="12193" spans="1:10">
      <c r="A12193" t="str">
        <f t="shared" si="190"/>
        <v>C442015AllSexMaori19</v>
      </c>
      <c r="B12193">
        <v>2015</v>
      </c>
      <c r="C12193" t="s">
        <v>118</v>
      </c>
      <c r="D12193" t="s">
        <v>119</v>
      </c>
      <c r="E12193">
        <v>19</v>
      </c>
      <c r="F12193" t="s">
        <v>21</v>
      </c>
      <c r="G12193">
        <v>9</v>
      </c>
      <c r="H12193">
        <v>1.6975618020000001</v>
      </c>
      <c r="I12193" t="s">
        <v>176</v>
      </c>
      <c r="J12193" t="s">
        <v>177</v>
      </c>
    </row>
    <row r="12194" spans="1:10">
      <c r="A12194" t="str">
        <f t="shared" si="190"/>
        <v>C452015AllSexMaori19</v>
      </c>
      <c r="B12194">
        <v>2015</v>
      </c>
      <c r="C12194" t="s">
        <v>118</v>
      </c>
      <c r="D12194" t="s">
        <v>119</v>
      </c>
      <c r="E12194">
        <v>19</v>
      </c>
      <c r="F12194" t="s">
        <v>21</v>
      </c>
      <c r="G12194">
        <v>9</v>
      </c>
      <c r="H12194">
        <v>1.7281803250000001</v>
      </c>
      <c r="I12194" t="s">
        <v>218</v>
      </c>
      <c r="J12194" t="s">
        <v>219</v>
      </c>
    </row>
    <row r="12195" spans="1:10">
      <c r="A12195" t="str">
        <f t="shared" si="190"/>
        <v>C472015AllSexMaori19</v>
      </c>
      <c r="B12195">
        <v>2015</v>
      </c>
      <c r="C12195" t="s">
        <v>118</v>
      </c>
      <c r="D12195" t="s">
        <v>119</v>
      </c>
      <c r="E12195">
        <v>19</v>
      </c>
      <c r="F12195" t="s">
        <v>21</v>
      </c>
      <c r="G12195">
        <v>2</v>
      </c>
      <c r="H12195">
        <v>0.31019343100000002</v>
      </c>
      <c r="I12195" t="s">
        <v>178</v>
      </c>
      <c r="J12195" t="s">
        <v>179</v>
      </c>
    </row>
    <row r="12196" spans="1:10">
      <c r="A12196" t="str">
        <f t="shared" si="190"/>
        <v>C482015AllSexMaori19</v>
      </c>
      <c r="B12196">
        <v>2015</v>
      </c>
      <c r="C12196" t="s">
        <v>118</v>
      </c>
      <c r="D12196" t="s">
        <v>119</v>
      </c>
      <c r="E12196">
        <v>19</v>
      </c>
      <c r="F12196" t="s">
        <v>21</v>
      </c>
      <c r="G12196">
        <v>8</v>
      </c>
      <c r="H12196">
        <v>1.3569531180000001</v>
      </c>
      <c r="I12196" t="s">
        <v>200</v>
      </c>
      <c r="J12196" t="s">
        <v>201</v>
      </c>
    </row>
    <row r="12197" spans="1:10">
      <c r="A12197" t="str">
        <f t="shared" si="190"/>
        <v>C492015AllSexMaori19</v>
      </c>
      <c r="B12197">
        <v>2015</v>
      </c>
      <c r="C12197" t="s">
        <v>118</v>
      </c>
      <c r="D12197" t="s">
        <v>119</v>
      </c>
      <c r="E12197">
        <v>19</v>
      </c>
      <c r="F12197" t="s">
        <v>21</v>
      </c>
      <c r="G12197">
        <v>19</v>
      </c>
      <c r="H12197">
        <v>3.064811578</v>
      </c>
      <c r="I12197" t="s">
        <v>162</v>
      </c>
      <c r="J12197" t="s">
        <v>163</v>
      </c>
    </row>
    <row r="12198" spans="1:10">
      <c r="A12198" t="str">
        <f t="shared" si="190"/>
        <v>C502015AllSexMaori19</v>
      </c>
      <c r="B12198">
        <v>2015</v>
      </c>
      <c r="C12198" t="s">
        <v>118</v>
      </c>
      <c r="D12198" t="s">
        <v>119</v>
      </c>
      <c r="E12198">
        <v>19</v>
      </c>
      <c r="F12198" t="s">
        <v>21</v>
      </c>
      <c r="G12198">
        <v>433</v>
      </c>
      <c r="H12198">
        <v>70.896632839999995</v>
      </c>
      <c r="I12198" t="s">
        <v>102</v>
      </c>
      <c r="J12198" t="s">
        <v>214</v>
      </c>
    </row>
    <row r="12199" spans="1:10">
      <c r="A12199" t="str">
        <f t="shared" si="190"/>
        <v>C512015AllSexMaori19</v>
      </c>
      <c r="B12199">
        <v>2015</v>
      </c>
      <c r="C12199" t="s">
        <v>118</v>
      </c>
      <c r="D12199" t="s">
        <v>119</v>
      </c>
      <c r="E12199">
        <v>19</v>
      </c>
      <c r="F12199" t="s">
        <v>21</v>
      </c>
      <c r="G12199">
        <v>5</v>
      </c>
      <c r="H12199">
        <v>0.88872395599999998</v>
      </c>
      <c r="I12199" t="s">
        <v>106</v>
      </c>
      <c r="J12199" t="s">
        <v>238</v>
      </c>
    </row>
    <row r="12200" spans="1:10">
      <c r="A12200" t="str">
        <f t="shared" si="190"/>
        <v>C532015AllSexMaori19</v>
      </c>
      <c r="B12200">
        <v>2015</v>
      </c>
      <c r="C12200" t="s">
        <v>118</v>
      </c>
      <c r="D12200" t="s">
        <v>119</v>
      </c>
      <c r="E12200">
        <v>19</v>
      </c>
      <c r="F12200" t="s">
        <v>21</v>
      </c>
      <c r="G12200">
        <v>31</v>
      </c>
      <c r="H12200">
        <v>5.1508437950000001</v>
      </c>
      <c r="I12200" t="s">
        <v>103</v>
      </c>
      <c r="J12200" t="s">
        <v>235</v>
      </c>
    </row>
    <row r="12201" spans="1:10">
      <c r="A12201" t="str">
        <f t="shared" si="190"/>
        <v>C54-C552015AllSexMaori19</v>
      </c>
      <c r="B12201">
        <v>2015</v>
      </c>
      <c r="C12201" t="s">
        <v>118</v>
      </c>
      <c r="D12201" t="s">
        <v>119</v>
      </c>
      <c r="E12201">
        <v>19</v>
      </c>
      <c r="F12201" t="s">
        <v>21</v>
      </c>
      <c r="G12201">
        <v>94</v>
      </c>
      <c r="H12201">
        <v>15.67412749</v>
      </c>
      <c r="I12201" t="s">
        <v>104</v>
      </c>
      <c r="J12201" t="s">
        <v>234</v>
      </c>
    </row>
    <row r="12202" spans="1:10">
      <c r="A12202" t="str">
        <f t="shared" si="190"/>
        <v>C56-C572015AllSexMaori19</v>
      </c>
      <c r="B12202">
        <v>2015</v>
      </c>
      <c r="C12202" t="s">
        <v>118</v>
      </c>
      <c r="D12202" t="s">
        <v>119</v>
      </c>
      <c r="E12202">
        <v>19</v>
      </c>
      <c r="F12202" t="s">
        <v>21</v>
      </c>
      <c r="G12202">
        <v>41</v>
      </c>
      <c r="H12202">
        <v>7.0556384169999999</v>
      </c>
      <c r="I12202" t="s">
        <v>105</v>
      </c>
      <c r="J12202" t="s">
        <v>233</v>
      </c>
    </row>
    <row r="12203" spans="1:10">
      <c r="A12203" t="str">
        <f t="shared" si="190"/>
        <v>C602015AllSexMaori19</v>
      </c>
      <c r="B12203">
        <v>2015</v>
      </c>
      <c r="C12203" t="s">
        <v>118</v>
      </c>
      <c r="D12203" t="s">
        <v>119</v>
      </c>
      <c r="E12203">
        <v>19</v>
      </c>
      <c r="F12203" t="s">
        <v>21</v>
      </c>
      <c r="G12203">
        <v>1</v>
      </c>
      <c r="H12203">
        <v>0.21400960399999999</v>
      </c>
      <c r="I12203" t="s">
        <v>222</v>
      </c>
      <c r="J12203" t="s">
        <v>223</v>
      </c>
    </row>
    <row r="12204" spans="1:10">
      <c r="A12204" t="str">
        <f t="shared" si="190"/>
        <v>C612015AllSexMaori19</v>
      </c>
      <c r="B12204">
        <v>2015</v>
      </c>
      <c r="C12204" t="s">
        <v>118</v>
      </c>
      <c r="D12204" t="s">
        <v>119</v>
      </c>
      <c r="E12204">
        <v>19</v>
      </c>
      <c r="F12204" t="s">
        <v>21</v>
      </c>
      <c r="G12204">
        <v>214</v>
      </c>
      <c r="H12204">
        <v>38.44774391</v>
      </c>
      <c r="I12204" t="s">
        <v>107</v>
      </c>
      <c r="J12204" t="s">
        <v>202</v>
      </c>
    </row>
    <row r="12205" spans="1:10">
      <c r="A12205" t="str">
        <f t="shared" si="190"/>
        <v>C622015AllSexMaori19</v>
      </c>
      <c r="B12205">
        <v>2015</v>
      </c>
      <c r="C12205" t="s">
        <v>118</v>
      </c>
      <c r="D12205" t="s">
        <v>119</v>
      </c>
      <c r="E12205">
        <v>19</v>
      </c>
      <c r="F12205" t="s">
        <v>21</v>
      </c>
      <c r="G12205">
        <v>42</v>
      </c>
      <c r="H12205">
        <v>6.7435975749999999</v>
      </c>
      <c r="I12205" t="s">
        <v>108</v>
      </c>
      <c r="J12205" t="s">
        <v>187</v>
      </c>
    </row>
    <row r="12206" spans="1:10">
      <c r="A12206" t="str">
        <f t="shared" si="190"/>
        <v>C64-C66, C682015AllSexMaori19</v>
      </c>
      <c r="B12206">
        <v>2015</v>
      </c>
      <c r="C12206" t="s">
        <v>118</v>
      </c>
      <c r="D12206" t="s">
        <v>119</v>
      </c>
      <c r="E12206">
        <v>19</v>
      </c>
      <c r="F12206" t="s">
        <v>21</v>
      </c>
      <c r="G12206">
        <v>62</v>
      </c>
      <c r="H12206">
        <v>9.9200586959999999</v>
      </c>
      <c r="I12206" t="s">
        <v>94</v>
      </c>
      <c r="J12206" t="s">
        <v>164</v>
      </c>
    </row>
    <row r="12207" spans="1:10">
      <c r="A12207" t="str">
        <f t="shared" si="190"/>
        <v>C672015AllSexMaori19</v>
      </c>
      <c r="B12207">
        <v>2015</v>
      </c>
      <c r="C12207" t="s">
        <v>118</v>
      </c>
      <c r="D12207" t="s">
        <v>119</v>
      </c>
      <c r="E12207">
        <v>19</v>
      </c>
      <c r="F12207" t="s">
        <v>21</v>
      </c>
      <c r="G12207">
        <v>25</v>
      </c>
      <c r="H12207">
        <v>4.7309455180000004</v>
      </c>
      <c r="I12207" t="s">
        <v>95</v>
      </c>
      <c r="J12207" t="s">
        <v>226</v>
      </c>
    </row>
    <row r="12208" spans="1:10">
      <c r="A12208" t="str">
        <f t="shared" si="190"/>
        <v>C692015AllSexMaori19</v>
      </c>
      <c r="B12208">
        <v>2015</v>
      </c>
      <c r="C12208" t="s">
        <v>118</v>
      </c>
      <c r="D12208" t="s">
        <v>119</v>
      </c>
      <c r="E12208">
        <v>19</v>
      </c>
      <c r="F12208" t="s">
        <v>21</v>
      </c>
      <c r="G12208">
        <v>1</v>
      </c>
      <c r="H12208">
        <v>0.14453155600000001</v>
      </c>
      <c r="I12208" t="s">
        <v>165</v>
      </c>
      <c r="J12208" t="s">
        <v>166</v>
      </c>
    </row>
    <row r="12209" spans="1:10">
      <c r="A12209" t="str">
        <f t="shared" si="190"/>
        <v>C702015AllSexMaori19</v>
      </c>
      <c r="B12209">
        <v>2015</v>
      </c>
      <c r="C12209" t="s">
        <v>118</v>
      </c>
      <c r="D12209" t="s">
        <v>119</v>
      </c>
      <c r="E12209">
        <v>19</v>
      </c>
      <c r="F12209" t="s">
        <v>21</v>
      </c>
      <c r="G12209">
        <v>1</v>
      </c>
      <c r="H12209">
        <v>0.15068347200000001</v>
      </c>
      <c r="I12209" t="s">
        <v>203</v>
      </c>
      <c r="J12209" t="s">
        <v>204</v>
      </c>
    </row>
    <row r="12210" spans="1:10">
      <c r="A12210" t="str">
        <f t="shared" si="190"/>
        <v>C712015AllSexMaori19</v>
      </c>
      <c r="B12210">
        <v>2015</v>
      </c>
      <c r="C12210" t="s">
        <v>118</v>
      </c>
      <c r="D12210" t="s">
        <v>119</v>
      </c>
      <c r="E12210">
        <v>19</v>
      </c>
      <c r="F12210" t="s">
        <v>21</v>
      </c>
      <c r="G12210">
        <v>35</v>
      </c>
      <c r="H12210">
        <v>5.5163314589999999</v>
      </c>
      <c r="I12210" t="s">
        <v>96</v>
      </c>
      <c r="J12210" t="s">
        <v>167</v>
      </c>
    </row>
    <row r="12211" spans="1:10">
      <c r="A12211" t="str">
        <f t="shared" si="190"/>
        <v>C722015AllSexMaori19</v>
      </c>
      <c r="B12211">
        <v>2015</v>
      </c>
      <c r="C12211" t="s">
        <v>118</v>
      </c>
      <c r="D12211" t="s">
        <v>119</v>
      </c>
      <c r="E12211">
        <v>19</v>
      </c>
      <c r="F12211" t="s">
        <v>21</v>
      </c>
      <c r="G12211">
        <v>3</v>
      </c>
      <c r="H12211">
        <v>0.39785141200000002</v>
      </c>
      <c r="I12211" t="s">
        <v>168</v>
      </c>
      <c r="J12211" t="s">
        <v>169</v>
      </c>
    </row>
    <row r="12212" spans="1:10">
      <c r="A12212" t="str">
        <f t="shared" si="190"/>
        <v>C732015AllSexMaori19</v>
      </c>
      <c r="B12212">
        <v>2015</v>
      </c>
      <c r="C12212" t="s">
        <v>118</v>
      </c>
      <c r="D12212" t="s">
        <v>119</v>
      </c>
      <c r="E12212">
        <v>19</v>
      </c>
      <c r="F12212" t="s">
        <v>21</v>
      </c>
      <c r="G12212">
        <v>55</v>
      </c>
      <c r="H12212">
        <v>8.9237032670000005</v>
      </c>
      <c r="I12212" t="s">
        <v>97</v>
      </c>
      <c r="J12212" t="s">
        <v>183</v>
      </c>
    </row>
    <row r="12213" spans="1:10">
      <c r="A12213" t="str">
        <f t="shared" si="190"/>
        <v>C742015AllSexMaori19</v>
      </c>
      <c r="B12213">
        <v>2015</v>
      </c>
      <c r="C12213" t="s">
        <v>118</v>
      </c>
      <c r="D12213" t="s">
        <v>119</v>
      </c>
      <c r="E12213">
        <v>19</v>
      </c>
      <c r="F12213" t="s">
        <v>21</v>
      </c>
      <c r="G12213">
        <v>4</v>
      </c>
      <c r="H12213">
        <v>0.56079864800000001</v>
      </c>
      <c r="I12213" t="s">
        <v>170</v>
      </c>
      <c r="J12213" t="s">
        <v>171</v>
      </c>
    </row>
    <row r="12214" spans="1:10">
      <c r="A12214" t="str">
        <f t="shared" si="190"/>
        <v>C752015AllSexMaori19</v>
      </c>
      <c r="B12214">
        <v>2015</v>
      </c>
      <c r="C12214" t="s">
        <v>118</v>
      </c>
      <c r="D12214" t="s">
        <v>119</v>
      </c>
      <c r="E12214">
        <v>19</v>
      </c>
      <c r="F12214" t="s">
        <v>21</v>
      </c>
      <c r="G12214">
        <v>1</v>
      </c>
      <c r="H12214">
        <v>0.120167989</v>
      </c>
      <c r="I12214" t="s">
        <v>184</v>
      </c>
      <c r="J12214" t="s">
        <v>185</v>
      </c>
    </row>
    <row r="12215" spans="1:10">
      <c r="A12215" t="str">
        <f t="shared" si="190"/>
        <v>C762015AllSexMaori19</v>
      </c>
      <c r="B12215">
        <v>2015</v>
      </c>
      <c r="C12215" t="s">
        <v>118</v>
      </c>
      <c r="D12215" t="s">
        <v>119</v>
      </c>
      <c r="E12215">
        <v>19</v>
      </c>
      <c r="F12215" t="s">
        <v>21</v>
      </c>
      <c r="G12215">
        <v>1</v>
      </c>
      <c r="H12215">
        <v>0.173648143</v>
      </c>
      <c r="I12215" t="s">
        <v>231</v>
      </c>
      <c r="J12215" t="s">
        <v>232</v>
      </c>
    </row>
    <row r="12216" spans="1:10">
      <c r="A12216" t="str">
        <f t="shared" si="190"/>
        <v>C77-C792015AllSexMaori19</v>
      </c>
      <c r="B12216">
        <v>2015</v>
      </c>
      <c r="C12216" t="s">
        <v>118</v>
      </c>
      <c r="D12216" t="s">
        <v>119</v>
      </c>
      <c r="E12216">
        <v>19</v>
      </c>
      <c r="F12216" t="s">
        <v>21</v>
      </c>
      <c r="G12216">
        <v>60</v>
      </c>
      <c r="H12216">
        <v>11.41603611</v>
      </c>
      <c r="I12216" t="s">
        <v>215</v>
      </c>
      <c r="J12216" t="s">
        <v>216</v>
      </c>
    </row>
    <row r="12217" spans="1:10">
      <c r="A12217" t="str">
        <f t="shared" si="190"/>
        <v>C802015AllSexMaori19</v>
      </c>
      <c r="B12217">
        <v>2015</v>
      </c>
      <c r="C12217" t="s">
        <v>118</v>
      </c>
      <c r="D12217" t="s">
        <v>119</v>
      </c>
      <c r="E12217">
        <v>19</v>
      </c>
      <c r="F12217" t="s">
        <v>21</v>
      </c>
      <c r="G12217">
        <v>8</v>
      </c>
      <c r="H12217">
        <v>1.6501484420000001</v>
      </c>
      <c r="I12217" t="s">
        <v>229</v>
      </c>
      <c r="J12217" t="s">
        <v>230</v>
      </c>
    </row>
    <row r="12218" spans="1:10">
      <c r="A12218" t="str">
        <f t="shared" si="190"/>
        <v>C812015AllSexMaori19</v>
      </c>
      <c r="B12218">
        <v>2015</v>
      </c>
      <c r="C12218" t="s">
        <v>118</v>
      </c>
      <c r="D12218" t="s">
        <v>119</v>
      </c>
      <c r="E12218">
        <v>19</v>
      </c>
      <c r="F12218" t="s">
        <v>21</v>
      </c>
      <c r="G12218">
        <v>16</v>
      </c>
      <c r="H12218">
        <v>2.2772101999999999</v>
      </c>
      <c r="I12218" t="s">
        <v>98</v>
      </c>
      <c r="J12218" t="s">
        <v>172</v>
      </c>
    </row>
    <row r="12219" spans="1:10">
      <c r="A12219" t="str">
        <f t="shared" si="190"/>
        <v>C82-C86, C962015AllSexMaori19</v>
      </c>
      <c r="B12219">
        <v>2015</v>
      </c>
      <c r="C12219" t="s">
        <v>118</v>
      </c>
      <c r="D12219" t="s">
        <v>119</v>
      </c>
      <c r="E12219">
        <v>19</v>
      </c>
      <c r="F12219" t="s">
        <v>21</v>
      </c>
      <c r="G12219">
        <v>65</v>
      </c>
      <c r="H12219">
        <v>11.48277629</v>
      </c>
      <c r="I12219" t="s">
        <v>99</v>
      </c>
      <c r="J12219" t="s">
        <v>173</v>
      </c>
    </row>
    <row r="12220" spans="1:10">
      <c r="A12220" t="str">
        <f t="shared" si="190"/>
        <v>C882015AllSexMaori19</v>
      </c>
      <c r="B12220">
        <v>2015</v>
      </c>
      <c r="C12220" t="s">
        <v>118</v>
      </c>
      <c r="D12220" t="s">
        <v>119</v>
      </c>
      <c r="E12220">
        <v>19</v>
      </c>
      <c r="F12220" t="s">
        <v>21</v>
      </c>
      <c r="G12220">
        <v>4</v>
      </c>
      <c r="H12220">
        <v>0.701256043</v>
      </c>
      <c r="I12220" t="s">
        <v>195</v>
      </c>
      <c r="J12220" t="s">
        <v>196</v>
      </c>
    </row>
    <row r="12221" spans="1:10">
      <c r="A12221" t="str">
        <f t="shared" si="190"/>
        <v>C902015AllSexMaori19</v>
      </c>
      <c r="B12221">
        <v>2015</v>
      </c>
      <c r="C12221" t="s">
        <v>118</v>
      </c>
      <c r="D12221" t="s">
        <v>119</v>
      </c>
      <c r="E12221">
        <v>19</v>
      </c>
      <c r="F12221" t="s">
        <v>21</v>
      </c>
      <c r="G12221">
        <v>40</v>
      </c>
      <c r="H12221">
        <v>7.0271201459999997</v>
      </c>
      <c r="I12221" t="s">
        <v>100</v>
      </c>
      <c r="J12221" t="s">
        <v>205</v>
      </c>
    </row>
    <row r="12222" spans="1:10">
      <c r="A12222" t="str">
        <f t="shared" si="190"/>
        <v>C91-C952015AllSexMaori19</v>
      </c>
      <c r="B12222">
        <v>2015</v>
      </c>
      <c r="C12222" t="s">
        <v>118</v>
      </c>
      <c r="D12222" t="s">
        <v>119</v>
      </c>
      <c r="E12222">
        <v>19</v>
      </c>
      <c r="F12222" t="s">
        <v>21</v>
      </c>
      <c r="G12222">
        <v>85</v>
      </c>
      <c r="H12222">
        <v>14.205420500000001</v>
      </c>
      <c r="I12222" t="s">
        <v>101</v>
      </c>
      <c r="J12222" t="s">
        <v>174</v>
      </c>
    </row>
    <row r="12223" spans="1:10">
      <c r="A12223" t="str">
        <f t="shared" si="190"/>
        <v>D45-D472015AllSexMaori19</v>
      </c>
      <c r="B12223">
        <v>2015</v>
      </c>
      <c r="C12223" t="s">
        <v>118</v>
      </c>
      <c r="D12223" t="s">
        <v>119</v>
      </c>
      <c r="E12223">
        <v>19</v>
      </c>
      <c r="F12223" t="s">
        <v>21</v>
      </c>
      <c r="G12223">
        <v>35</v>
      </c>
      <c r="H12223">
        <v>6.6763595279999999</v>
      </c>
      <c r="I12223" t="s">
        <v>140</v>
      </c>
      <c r="J12223" t="s">
        <v>181</v>
      </c>
    </row>
    <row r="12224" spans="1:10">
      <c r="A12224" t="str">
        <f t="shared" si="190"/>
        <v>C00-C142015FemaleMaori19</v>
      </c>
      <c r="B12224">
        <v>2015</v>
      </c>
      <c r="C12224" t="s">
        <v>27</v>
      </c>
      <c r="D12224" t="s">
        <v>119</v>
      </c>
      <c r="E12224">
        <v>19</v>
      </c>
      <c r="F12224" t="s">
        <v>21</v>
      </c>
      <c r="G12224">
        <v>16</v>
      </c>
      <c r="H12224">
        <v>4.7647230599999997</v>
      </c>
      <c r="I12224" t="s">
        <v>86</v>
      </c>
      <c r="J12224" t="s">
        <v>180</v>
      </c>
    </row>
    <row r="12225" spans="1:10">
      <c r="A12225" t="str">
        <f t="shared" si="190"/>
        <v>C152015FemaleMaori19</v>
      </c>
      <c r="B12225">
        <v>2015</v>
      </c>
      <c r="C12225" t="s">
        <v>27</v>
      </c>
      <c r="D12225" t="s">
        <v>119</v>
      </c>
      <c r="E12225">
        <v>19</v>
      </c>
      <c r="F12225" t="s">
        <v>21</v>
      </c>
      <c r="G12225">
        <v>17</v>
      </c>
      <c r="H12225">
        <v>5.4986883459999998</v>
      </c>
      <c r="I12225" t="s">
        <v>87</v>
      </c>
      <c r="J12225" t="s">
        <v>217</v>
      </c>
    </row>
    <row r="12226" spans="1:10">
      <c r="A12226" t="str">
        <f t="shared" si="190"/>
        <v>C162015FemaleMaori19</v>
      </c>
      <c r="B12226">
        <v>2015</v>
      </c>
      <c r="C12226" t="s">
        <v>27</v>
      </c>
      <c r="D12226" t="s">
        <v>119</v>
      </c>
      <c r="E12226">
        <v>19</v>
      </c>
      <c r="F12226" t="s">
        <v>21</v>
      </c>
      <c r="G12226">
        <v>33</v>
      </c>
      <c r="H12226">
        <v>10.42954194</v>
      </c>
      <c r="I12226" t="s">
        <v>88</v>
      </c>
      <c r="J12226" t="s">
        <v>188</v>
      </c>
    </row>
    <row r="12227" spans="1:10">
      <c r="A12227" t="str">
        <f t="shared" ref="A12227:A12290" si="191">I12227&amp;B12227&amp;C12227&amp;D12227&amp;E12227</f>
        <v>C172015FemaleMaori19</v>
      </c>
      <c r="B12227">
        <v>2015</v>
      </c>
      <c r="C12227" t="s">
        <v>27</v>
      </c>
      <c r="D12227" t="s">
        <v>119</v>
      </c>
      <c r="E12227">
        <v>19</v>
      </c>
      <c r="F12227" t="s">
        <v>21</v>
      </c>
      <c r="G12227">
        <v>6</v>
      </c>
      <c r="H12227">
        <v>1.8160246600000001</v>
      </c>
      <c r="I12227" t="s">
        <v>208</v>
      </c>
      <c r="J12227" t="s">
        <v>209</v>
      </c>
    </row>
    <row r="12228" spans="1:10">
      <c r="A12228" t="str">
        <f t="shared" si="191"/>
        <v>C18-C212015FemaleMaori19</v>
      </c>
      <c r="B12228">
        <v>2015</v>
      </c>
      <c r="C12228" t="s">
        <v>27</v>
      </c>
      <c r="D12228" t="s">
        <v>119</v>
      </c>
      <c r="E12228">
        <v>19</v>
      </c>
      <c r="F12228" t="s">
        <v>21</v>
      </c>
      <c r="G12228">
        <v>88</v>
      </c>
      <c r="H12228">
        <v>28.842208339999999</v>
      </c>
      <c r="I12228" t="s">
        <v>89</v>
      </c>
      <c r="J12228" t="s">
        <v>182</v>
      </c>
    </row>
    <row r="12229" spans="1:10">
      <c r="A12229" t="str">
        <f t="shared" si="191"/>
        <v>C222015FemaleMaori19</v>
      </c>
      <c r="B12229">
        <v>2015</v>
      </c>
      <c r="C12229" t="s">
        <v>27</v>
      </c>
      <c r="D12229" t="s">
        <v>119</v>
      </c>
      <c r="E12229">
        <v>19</v>
      </c>
      <c r="F12229" t="s">
        <v>21</v>
      </c>
      <c r="G12229">
        <v>19</v>
      </c>
      <c r="H12229">
        <v>6.3888420930000001</v>
      </c>
      <c r="I12229" t="s">
        <v>90</v>
      </c>
      <c r="J12229" t="s">
        <v>159</v>
      </c>
    </row>
    <row r="12230" spans="1:10">
      <c r="A12230" t="str">
        <f t="shared" si="191"/>
        <v>C232015FemaleMaori19</v>
      </c>
      <c r="B12230">
        <v>2015</v>
      </c>
      <c r="C12230" t="s">
        <v>27</v>
      </c>
      <c r="D12230" t="s">
        <v>119</v>
      </c>
      <c r="E12230">
        <v>19</v>
      </c>
      <c r="F12230" t="s">
        <v>21</v>
      </c>
      <c r="G12230">
        <v>9</v>
      </c>
      <c r="H12230">
        <v>2.907094319</v>
      </c>
      <c r="I12230" t="s">
        <v>227</v>
      </c>
      <c r="J12230" t="s">
        <v>228</v>
      </c>
    </row>
    <row r="12231" spans="1:10">
      <c r="A12231" t="str">
        <f t="shared" si="191"/>
        <v>C242015FemaleMaori19</v>
      </c>
      <c r="B12231">
        <v>2015</v>
      </c>
      <c r="C12231" t="s">
        <v>27</v>
      </c>
      <c r="D12231" t="s">
        <v>119</v>
      </c>
      <c r="E12231">
        <v>19</v>
      </c>
      <c r="F12231" t="s">
        <v>21</v>
      </c>
      <c r="G12231">
        <v>4</v>
      </c>
      <c r="H12231">
        <v>1.535025775</v>
      </c>
      <c r="I12231" t="s">
        <v>220</v>
      </c>
      <c r="J12231" t="s">
        <v>221</v>
      </c>
    </row>
    <row r="12232" spans="1:10">
      <c r="A12232" t="str">
        <f t="shared" si="191"/>
        <v>C252015FemaleMaori19</v>
      </c>
      <c r="B12232">
        <v>2015</v>
      </c>
      <c r="C12232" t="s">
        <v>27</v>
      </c>
      <c r="D12232" t="s">
        <v>119</v>
      </c>
      <c r="E12232">
        <v>19</v>
      </c>
      <c r="F12232" t="s">
        <v>21</v>
      </c>
      <c r="G12232">
        <v>38</v>
      </c>
      <c r="H12232">
        <v>12.57663515</v>
      </c>
      <c r="I12232" t="s">
        <v>91</v>
      </c>
      <c r="J12232" t="s">
        <v>197</v>
      </c>
    </row>
    <row r="12233" spans="1:10">
      <c r="A12233" t="str">
        <f t="shared" si="191"/>
        <v>C262015FemaleMaori19</v>
      </c>
      <c r="B12233">
        <v>2015</v>
      </c>
      <c r="C12233" t="s">
        <v>27</v>
      </c>
      <c r="D12233" t="s">
        <v>119</v>
      </c>
      <c r="E12233">
        <v>19</v>
      </c>
      <c r="F12233" t="s">
        <v>21</v>
      </c>
      <c r="G12233">
        <v>10</v>
      </c>
      <c r="H12233">
        <v>3.321290957</v>
      </c>
      <c r="I12233" t="s">
        <v>198</v>
      </c>
      <c r="J12233" t="s">
        <v>199</v>
      </c>
    </row>
    <row r="12234" spans="1:10">
      <c r="A12234" t="str">
        <f t="shared" si="191"/>
        <v>C302015FemaleMaori19</v>
      </c>
      <c r="B12234">
        <v>2015</v>
      </c>
      <c r="C12234" t="s">
        <v>27</v>
      </c>
      <c r="D12234" t="s">
        <v>119</v>
      </c>
      <c r="E12234">
        <v>19</v>
      </c>
      <c r="F12234" t="s">
        <v>21</v>
      </c>
      <c r="G12234">
        <v>1</v>
      </c>
      <c r="H12234">
        <v>0.32623642400000002</v>
      </c>
      <c r="I12234" t="s">
        <v>210</v>
      </c>
      <c r="J12234" t="s">
        <v>211</v>
      </c>
    </row>
    <row r="12235" spans="1:10">
      <c r="A12235" t="str">
        <f t="shared" si="191"/>
        <v>C312015FemaleMaori19</v>
      </c>
      <c r="B12235">
        <v>2015</v>
      </c>
      <c r="C12235" t="s">
        <v>27</v>
      </c>
      <c r="D12235" t="s">
        <v>119</v>
      </c>
      <c r="E12235">
        <v>19</v>
      </c>
      <c r="F12235" t="s">
        <v>21</v>
      </c>
      <c r="G12235">
        <v>1</v>
      </c>
      <c r="H12235">
        <v>0.28779791599999999</v>
      </c>
      <c r="I12235" t="s">
        <v>206</v>
      </c>
      <c r="J12235" t="s">
        <v>207</v>
      </c>
    </row>
    <row r="12236" spans="1:10">
      <c r="A12236" t="str">
        <f t="shared" si="191"/>
        <v>C322015FemaleMaori19</v>
      </c>
      <c r="B12236">
        <v>2015</v>
      </c>
      <c r="C12236" t="s">
        <v>27</v>
      </c>
      <c r="D12236" t="s">
        <v>119</v>
      </c>
      <c r="E12236">
        <v>19</v>
      </c>
      <c r="F12236" t="s">
        <v>21</v>
      </c>
      <c r="G12236">
        <v>2</v>
      </c>
      <c r="H12236">
        <v>0.76687869799999997</v>
      </c>
      <c r="I12236" t="s">
        <v>189</v>
      </c>
      <c r="J12236" t="s">
        <v>190</v>
      </c>
    </row>
    <row r="12237" spans="1:10">
      <c r="A12237" t="str">
        <f t="shared" si="191"/>
        <v>C33-C342015FemaleMaori19</v>
      </c>
      <c r="B12237">
        <v>2015</v>
      </c>
      <c r="C12237" t="s">
        <v>27</v>
      </c>
      <c r="D12237" t="s">
        <v>119</v>
      </c>
      <c r="E12237">
        <v>19</v>
      </c>
      <c r="F12237" t="s">
        <v>21</v>
      </c>
      <c r="G12237">
        <v>265</v>
      </c>
      <c r="H12237">
        <v>86.435451740000005</v>
      </c>
      <c r="I12237" t="s">
        <v>92</v>
      </c>
      <c r="J12237" t="s">
        <v>175</v>
      </c>
    </row>
    <row r="12238" spans="1:10">
      <c r="A12238" t="str">
        <f t="shared" si="191"/>
        <v>C372015FemaleMaori19</v>
      </c>
      <c r="B12238">
        <v>2015</v>
      </c>
      <c r="C12238" t="s">
        <v>27</v>
      </c>
      <c r="D12238" t="s">
        <v>119</v>
      </c>
      <c r="E12238">
        <v>19</v>
      </c>
      <c r="F12238" t="s">
        <v>21</v>
      </c>
      <c r="G12238">
        <v>4</v>
      </c>
      <c r="H12238">
        <v>1.2498999230000001</v>
      </c>
      <c r="I12238" t="s">
        <v>212</v>
      </c>
      <c r="J12238" t="s">
        <v>213</v>
      </c>
    </row>
    <row r="12239" spans="1:10">
      <c r="A12239" t="str">
        <f t="shared" si="191"/>
        <v>C382015FemaleMaori19</v>
      </c>
      <c r="B12239">
        <v>2015</v>
      </c>
      <c r="C12239" t="s">
        <v>27</v>
      </c>
      <c r="D12239" t="s">
        <v>119</v>
      </c>
      <c r="E12239">
        <v>19</v>
      </c>
      <c r="F12239" t="s">
        <v>21</v>
      </c>
      <c r="G12239">
        <v>1</v>
      </c>
      <c r="H12239">
        <v>0.42708056900000002</v>
      </c>
      <c r="I12239" t="s">
        <v>191</v>
      </c>
      <c r="J12239" t="s">
        <v>192</v>
      </c>
    </row>
    <row r="12240" spans="1:10">
      <c r="A12240" t="str">
        <f t="shared" si="191"/>
        <v>C40-C412015FemaleMaori19</v>
      </c>
      <c r="B12240">
        <v>2015</v>
      </c>
      <c r="C12240" t="s">
        <v>27</v>
      </c>
      <c r="D12240" t="s">
        <v>119</v>
      </c>
      <c r="E12240">
        <v>19</v>
      </c>
      <c r="F12240" t="s">
        <v>21</v>
      </c>
      <c r="G12240">
        <v>3</v>
      </c>
      <c r="H12240">
        <v>0.91187195399999998</v>
      </c>
      <c r="I12240" t="s">
        <v>160</v>
      </c>
      <c r="J12240" t="s">
        <v>161</v>
      </c>
    </row>
    <row r="12241" spans="1:10">
      <c r="A12241" t="str">
        <f t="shared" si="191"/>
        <v>C432015FemaleMaori19</v>
      </c>
      <c r="B12241">
        <v>2015</v>
      </c>
      <c r="C12241" t="s">
        <v>27</v>
      </c>
      <c r="D12241" t="s">
        <v>119</v>
      </c>
      <c r="E12241">
        <v>19</v>
      </c>
      <c r="F12241" t="s">
        <v>21</v>
      </c>
      <c r="G12241">
        <v>22</v>
      </c>
      <c r="H12241">
        <v>6.8553905850000003</v>
      </c>
      <c r="I12241" t="s">
        <v>93</v>
      </c>
      <c r="J12241" t="s">
        <v>186</v>
      </c>
    </row>
    <row r="12242" spans="1:10">
      <c r="A12242" t="str">
        <f t="shared" si="191"/>
        <v>C442015FemaleMaori19</v>
      </c>
      <c r="B12242">
        <v>2015</v>
      </c>
      <c r="C12242" t="s">
        <v>27</v>
      </c>
      <c r="D12242" t="s">
        <v>119</v>
      </c>
      <c r="E12242">
        <v>19</v>
      </c>
      <c r="F12242" t="s">
        <v>21</v>
      </c>
      <c r="G12242">
        <v>2</v>
      </c>
      <c r="H12242">
        <v>0.68246537600000001</v>
      </c>
      <c r="I12242" t="s">
        <v>176</v>
      </c>
      <c r="J12242" t="s">
        <v>177</v>
      </c>
    </row>
    <row r="12243" spans="1:10">
      <c r="A12243" t="str">
        <f t="shared" si="191"/>
        <v>C472015FemaleMaori19</v>
      </c>
      <c r="B12243">
        <v>2015</v>
      </c>
      <c r="C12243" t="s">
        <v>27</v>
      </c>
      <c r="D12243" t="s">
        <v>119</v>
      </c>
      <c r="E12243">
        <v>19</v>
      </c>
      <c r="F12243" t="s">
        <v>21</v>
      </c>
      <c r="G12243">
        <v>1</v>
      </c>
      <c r="H12243">
        <v>0.248755528</v>
      </c>
      <c r="I12243" t="s">
        <v>178</v>
      </c>
      <c r="J12243" t="s">
        <v>179</v>
      </c>
    </row>
    <row r="12244" spans="1:10">
      <c r="A12244" t="str">
        <f t="shared" si="191"/>
        <v>C482015FemaleMaori19</v>
      </c>
      <c r="B12244">
        <v>2015</v>
      </c>
      <c r="C12244" t="s">
        <v>27</v>
      </c>
      <c r="D12244" t="s">
        <v>119</v>
      </c>
      <c r="E12244">
        <v>19</v>
      </c>
      <c r="F12244" t="s">
        <v>21</v>
      </c>
      <c r="G12244">
        <v>7</v>
      </c>
      <c r="H12244">
        <v>1.9724107340000001</v>
      </c>
      <c r="I12244" t="s">
        <v>200</v>
      </c>
      <c r="J12244" t="s">
        <v>201</v>
      </c>
    </row>
    <row r="12245" spans="1:10">
      <c r="A12245" t="str">
        <f t="shared" si="191"/>
        <v>C492015FemaleMaori19</v>
      </c>
      <c r="B12245">
        <v>2015</v>
      </c>
      <c r="C12245" t="s">
        <v>27</v>
      </c>
      <c r="D12245" t="s">
        <v>119</v>
      </c>
      <c r="E12245">
        <v>19</v>
      </c>
      <c r="F12245" t="s">
        <v>21</v>
      </c>
      <c r="G12245">
        <v>9</v>
      </c>
      <c r="H12245">
        <v>2.6017224360000002</v>
      </c>
      <c r="I12245" t="s">
        <v>162</v>
      </c>
      <c r="J12245" t="s">
        <v>163</v>
      </c>
    </row>
    <row r="12246" spans="1:10">
      <c r="A12246" t="str">
        <f t="shared" si="191"/>
        <v>C502015FemaleMaori19</v>
      </c>
      <c r="B12246">
        <v>2015</v>
      </c>
      <c r="C12246" t="s">
        <v>27</v>
      </c>
      <c r="D12246" t="s">
        <v>119</v>
      </c>
      <c r="E12246">
        <v>19</v>
      </c>
      <c r="F12246" t="s">
        <v>21</v>
      </c>
      <c r="G12246">
        <v>431</v>
      </c>
      <c r="H12246">
        <v>130.94261470000001</v>
      </c>
      <c r="I12246" t="s">
        <v>102</v>
      </c>
      <c r="J12246" t="s">
        <v>214</v>
      </c>
    </row>
    <row r="12247" spans="1:10">
      <c r="A12247" t="str">
        <f t="shared" si="191"/>
        <v>C512015FemaleMaori19</v>
      </c>
      <c r="B12247">
        <v>2015</v>
      </c>
      <c r="C12247" t="s">
        <v>27</v>
      </c>
      <c r="D12247" t="s">
        <v>119</v>
      </c>
      <c r="E12247">
        <v>19</v>
      </c>
      <c r="F12247" t="s">
        <v>21</v>
      </c>
      <c r="G12247">
        <v>5</v>
      </c>
      <c r="H12247">
        <v>1.6290708890000001</v>
      </c>
      <c r="I12247" t="s">
        <v>106</v>
      </c>
      <c r="J12247" t="s">
        <v>238</v>
      </c>
    </row>
    <row r="12248" spans="1:10">
      <c r="A12248" t="str">
        <f t="shared" si="191"/>
        <v>C532015FemaleMaori19</v>
      </c>
      <c r="B12248">
        <v>2015</v>
      </c>
      <c r="C12248" t="s">
        <v>27</v>
      </c>
      <c r="D12248" t="s">
        <v>119</v>
      </c>
      <c r="E12248">
        <v>19</v>
      </c>
      <c r="F12248" t="s">
        <v>21</v>
      </c>
      <c r="G12248">
        <v>31</v>
      </c>
      <c r="H12248">
        <v>9.6005783620000003</v>
      </c>
      <c r="I12248" t="s">
        <v>103</v>
      </c>
      <c r="J12248" t="s">
        <v>235</v>
      </c>
    </row>
    <row r="12249" spans="1:10">
      <c r="A12249" t="str">
        <f t="shared" si="191"/>
        <v>C54-C552015FemaleMaori19</v>
      </c>
      <c r="B12249">
        <v>2015</v>
      </c>
      <c r="C12249" t="s">
        <v>27</v>
      </c>
      <c r="D12249" t="s">
        <v>119</v>
      </c>
      <c r="E12249">
        <v>19</v>
      </c>
      <c r="F12249" t="s">
        <v>21</v>
      </c>
      <c r="G12249">
        <v>94</v>
      </c>
      <c r="H12249">
        <v>28.989038260000001</v>
      </c>
      <c r="I12249" t="s">
        <v>104</v>
      </c>
      <c r="J12249" t="s">
        <v>234</v>
      </c>
    </row>
    <row r="12250" spans="1:10">
      <c r="A12250" t="str">
        <f t="shared" si="191"/>
        <v>C56-C572015FemaleMaori19</v>
      </c>
      <c r="B12250">
        <v>2015</v>
      </c>
      <c r="C12250" t="s">
        <v>27</v>
      </c>
      <c r="D12250" t="s">
        <v>119</v>
      </c>
      <c r="E12250">
        <v>19</v>
      </c>
      <c r="F12250" t="s">
        <v>21</v>
      </c>
      <c r="G12250">
        <v>41</v>
      </c>
      <c r="H12250">
        <v>13.02395331</v>
      </c>
      <c r="I12250" t="s">
        <v>105</v>
      </c>
      <c r="J12250" t="s">
        <v>233</v>
      </c>
    </row>
    <row r="12251" spans="1:10">
      <c r="A12251" t="str">
        <f t="shared" si="191"/>
        <v>C64-C66, C682015FemaleMaori19</v>
      </c>
      <c r="B12251">
        <v>2015</v>
      </c>
      <c r="C12251" t="s">
        <v>27</v>
      </c>
      <c r="D12251" t="s">
        <v>119</v>
      </c>
      <c r="E12251">
        <v>19</v>
      </c>
      <c r="F12251" t="s">
        <v>21</v>
      </c>
      <c r="G12251">
        <v>19</v>
      </c>
      <c r="H12251">
        <v>5.711929992</v>
      </c>
      <c r="I12251" t="s">
        <v>94</v>
      </c>
      <c r="J12251" t="s">
        <v>164</v>
      </c>
    </row>
    <row r="12252" spans="1:10">
      <c r="A12252" t="str">
        <f t="shared" si="191"/>
        <v>C672015FemaleMaori19</v>
      </c>
      <c r="B12252">
        <v>2015</v>
      </c>
      <c r="C12252" t="s">
        <v>27</v>
      </c>
      <c r="D12252" t="s">
        <v>119</v>
      </c>
      <c r="E12252">
        <v>19</v>
      </c>
      <c r="F12252" t="s">
        <v>21</v>
      </c>
      <c r="G12252">
        <v>9</v>
      </c>
      <c r="H12252">
        <v>2.70736971</v>
      </c>
      <c r="I12252" t="s">
        <v>95</v>
      </c>
      <c r="J12252" t="s">
        <v>226</v>
      </c>
    </row>
    <row r="12253" spans="1:10">
      <c r="A12253" t="str">
        <f t="shared" si="191"/>
        <v>C692015FemaleMaori19</v>
      </c>
      <c r="B12253">
        <v>2015</v>
      </c>
      <c r="C12253" t="s">
        <v>27</v>
      </c>
      <c r="D12253" t="s">
        <v>119</v>
      </c>
      <c r="E12253">
        <v>19</v>
      </c>
      <c r="F12253" t="s">
        <v>21</v>
      </c>
      <c r="G12253">
        <v>1</v>
      </c>
      <c r="H12253">
        <v>0.271708964</v>
      </c>
      <c r="I12253" t="s">
        <v>165</v>
      </c>
      <c r="J12253" t="s">
        <v>166</v>
      </c>
    </row>
    <row r="12254" spans="1:10">
      <c r="A12254" t="str">
        <f t="shared" si="191"/>
        <v>C702015FemaleMaori19</v>
      </c>
      <c r="B12254">
        <v>2015</v>
      </c>
      <c r="C12254" t="s">
        <v>27</v>
      </c>
      <c r="D12254" t="s">
        <v>119</v>
      </c>
      <c r="E12254">
        <v>19</v>
      </c>
      <c r="F12254" t="s">
        <v>21</v>
      </c>
      <c r="G12254">
        <v>1</v>
      </c>
      <c r="H12254">
        <v>0.28280499999999997</v>
      </c>
      <c r="I12254" t="s">
        <v>203</v>
      </c>
      <c r="J12254" t="s">
        <v>204</v>
      </c>
    </row>
    <row r="12255" spans="1:10">
      <c r="A12255" t="str">
        <f t="shared" si="191"/>
        <v>C712015FemaleMaori19</v>
      </c>
      <c r="B12255">
        <v>2015</v>
      </c>
      <c r="C12255" t="s">
        <v>27</v>
      </c>
      <c r="D12255" t="s">
        <v>119</v>
      </c>
      <c r="E12255">
        <v>19</v>
      </c>
      <c r="F12255" t="s">
        <v>21</v>
      </c>
      <c r="G12255">
        <v>17</v>
      </c>
      <c r="H12255">
        <v>5.1850044960000004</v>
      </c>
      <c r="I12255" t="s">
        <v>96</v>
      </c>
      <c r="J12255" t="s">
        <v>167</v>
      </c>
    </row>
    <row r="12256" spans="1:10">
      <c r="A12256" t="str">
        <f t="shared" si="191"/>
        <v>C722015FemaleMaori19</v>
      </c>
      <c r="B12256">
        <v>2015</v>
      </c>
      <c r="C12256" t="s">
        <v>27</v>
      </c>
      <c r="D12256" t="s">
        <v>119</v>
      </c>
      <c r="E12256">
        <v>19</v>
      </c>
      <c r="F12256" t="s">
        <v>21</v>
      </c>
      <c r="G12256">
        <v>2</v>
      </c>
      <c r="H12256">
        <v>0.55908925499999995</v>
      </c>
      <c r="I12256" t="s">
        <v>168</v>
      </c>
      <c r="J12256" t="s">
        <v>169</v>
      </c>
    </row>
    <row r="12257" spans="1:10">
      <c r="A12257" t="str">
        <f t="shared" si="191"/>
        <v>C732015FemaleMaori19</v>
      </c>
      <c r="B12257">
        <v>2015</v>
      </c>
      <c r="C12257" t="s">
        <v>27</v>
      </c>
      <c r="D12257" t="s">
        <v>119</v>
      </c>
      <c r="E12257">
        <v>19</v>
      </c>
      <c r="F12257" t="s">
        <v>21</v>
      </c>
      <c r="G12257">
        <v>39</v>
      </c>
      <c r="H12257">
        <v>11.77517782</v>
      </c>
      <c r="I12257" t="s">
        <v>97</v>
      </c>
      <c r="J12257" t="s">
        <v>183</v>
      </c>
    </row>
    <row r="12258" spans="1:10">
      <c r="A12258" t="str">
        <f t="shared" si="191"/>
        <v>C742015FemaleMaori19</v>
      </c>
      <c r="B12258">
        <v>2015</v>
      </c>
      <c r="C12258" t="s">
        <v>27</v>
      </c>
      <c r="D12258" t="s">
        <v>119</v>
      </c>
      <c r="E12258">
        <v>19</v>
      </c>
      <c r="F12258" t="s">
        <v>21</v>
      </c>
      <c r="G12258">
        <v>2</v>
      </c>
      <c r="H12258">
        <v>0.58006307000000001</v>
      </c>
      <c r="I12258" t="s">
        <v>170</v>
      </c>
      <c r="J12258" t="s">
        <v>171</v>
      </c>
    </row>
    <row r="12259" spans="1:10">
      <c r="A12259" t="str">
        <f t="shared" si="191"/>
        <v>C77-C792015FemaleMaori19</v>
      </c>
      <c r="B12259">
        <v>2015</v>
      </c>
      <c r="C12259" t="s">
        <v>27</v>
      </c>
      <c r="D12259" t="s">
        <v>119</v>
      </c>
      <c r="E12259">
        <v>19</v>
      </c>
      <c r="F12259" t="s">
        <v>21</v>
      </c>
      <c r="G12259">
        <v>33</v>
      </c>
      <c r="H12259">
        <v>11.21295061</v>
      </c>
      <c r="I12259" t="s">
        <v>215</v>
      </c>
      <c r="J12259" t="s">
        <v>216</v>
      </c>
    </row>
    <row r="12260" spans="1:10">
      <c r="A12260" t="str">
        <f t="shared" si="191"/>
        <v>C802015FemaleMaori19</v>
      </c>
      <c r="B12260">
        <v>2015</v>
      </c>
      <c r="C12260" t="s">
        <v>27</v>
      </c>
      <c r="D12260" t="s">
        <v>119</v>
      </c>
      <c r="E12260">
        <v>19</v>
      </c>
      <c r="F12260" t="s">
        <v>21</v>
      </c>
      <c r="G12260">
        <v>4</v>
      </c>
      <c r="H12260">
        <v>1.4797482479999999</v>
      </c>
      <c r="I12260" t="s">
        <v>229</v>
      </c>
      <c r="J12260" t="s">
        <v>230</v>
      </c>
    </row>
    <row r="12261" spans="1:10">
      <c r="A12261" t="str">
        <f t="shared" si="191"/>
        <v>C812015FemaleMaori19</v>
      </c>
      <c r="B12261">
        <v>2015</v>
      </c>
      <c r="C12261" t="s">
        <v>27</v>
      </c>
      <c r="D12261" t="s">
        <v>119</v>
      </c>
      <c r="E12261">
        <v>19</v>
      </c>
      <c r="F12261" t="s">
        <v>21</v>
      </c>
      <c r="G12261">
        <v>7</v>
      </c>
      <c r="H12261">
        <v>2.0995662859999999</v>
      </c>
      <c r="I12261" t="s">
        <v>98</v>
      </c>
      <c r="J12261" t="s">
        <v>172</v>
      </c>
    </row>
    <row r="12262" spans="1:10">
      <c r="A12262" t="str">
        <f t="shared" si="191"/>
        <v>C82-C86, C962015FemaleMaori19</v>
      </c>
      <c r="B12262">
        <v>2015</v>
      </c>
      <c r="C12262" t="s">
        <v>27</v>
      </c>
      <c r="D12262" t="s">
        <v>119</v>
      </c>
      <c r="E12262">
        <v>19</v>
      </c>
      <c r="F12262" t="s">
        <v>21</v>
      </c>
      <c r="G12262">
        <v>22</v>
      </c>
      <c r="H12262">
        <v>7.4583180159999998</v>
      </c>
      <c r="I12262" t="s">
        <v>99</v>
      </c>
      <c r="J12262" t="s">
        <v>173</v>
      </c>
    </row>
    <row r="12263" spans="1:10">
      <c r="A12263" t="str">
        <f t="shared" si="191"/>
        <v>C882015FemaleMaori19</v>
      </c>
      <c r="B12263">
        <v>2015</v>
      </c>
      <c r="C12263" t="s">
        <v>27</v>
      </c>
      <c r="D12263" t="s">
        <v>119</v>
      </c>
      <c r="E12263">
        <v>19</v>
      </c>
      <c r="F12263" t="s">
        <v>21</v>
      </c>
      <c r="G12263">
        <v>1</v>
      </c>
      <c r="H12263">
        <v>0.26224333900000002</v>
      </c>
      <c r="I12263" t="s">
        <v>195</v>
      </c>
      <c r="J12263" t="s">
        <v>196</v>
      </c>
    </row>
    <row r="12264" spans="1:10">
      <c r="A12264" t="str">
        <f t="shared" si="191"/>
        <v>C902015FemaleMaori19</v>
      </c>
      <c r="B12264">
        <v>2015</v>
      </c>
      <c r="C12264" t="s">
        <v>27</v>
      </c>
      <c r="D12264" t="s">
        <v>119</v>
      </c>
      <c r="E12264">
        <v>19</v>
      </c>
      <c r="F12264" t="s">
        <v>21</v>
      </c>
      <c r="G12264">
        <v>24</v>
      </c>
      <c r="H12264">
        <v>7.6499821810000004</v>
      </c>
      <c r="I12264" t="s">
        <v>100</v>
      </c>
      <c r="J12264" t="s">
        <v>205</v>
      </c>
    </row>
    <row r="12265" spans="1:10">
      <c r="A12265" t="str">
        <f t="shared" si="191"/>
        <v>C91-C952015FemaleMaori19</v>
      </c>
      <c r="B12265">
        <v>2015</v>
      </c>
      <c r="C12265" t="s">
        <v>27</v>
      </c>
      <c r="D12265" t="s">
        <v>119</v>
      </c>
      <c r="E12265">
        <v>19</v>
      </c>
      <c r="F12265" t="s">
        <v>21</v>
      </c>
      <c r="G12265">
        <v>38</v>
      </c>
      <c r="H12265">
        <v>11.65644453</v>
      </c>
      <c r="I12265" t="s">
        <v>101</v>
      </c>
      <c r="J12265" t="s">
        <v>174</v>
      </c>
    </row>
    <row r="12266" spans="1:10">
      <c r="A12266" t="str">
        <f t="shared" si="191"/>
        <v>D45-D472015FemaleMaori19</v>
      </c>
      <c r="B12266">
        <v>2015</v>
      </c>
      <c r="C12266" t="s">
        <v>27</v>
      </c>
      <c r="D12266" t="s">
        <v>119</v>
      </c>
      <c r="E12266">
        <v>19</v>
      </c>
      <c r="F12266" t="s">
        <v>21</v>
      </c>
      <c r="G12266">
        <v>15</v>
      </c>
      <c r="H12266">
        <v>5.1113569459999999</v>
      </c>
      <c r="I12266" t="s">
        <v>140</v>
      </c>
      <c r="J12266" t="s">
        <v>181</v>
      </c>
    </row>
    <row r="12267" spans="1:10">
      <c r="A12267" t="str">
        <f t="shared" si="191"/>
        <v>C00-C142015MaleMaori19</v>
      </c>
      <c r="B12267">
        <v>2015</v>
      </c>
      <c r="C12267" t="s">
        <v>26</v>
      </c>
      <c r="D12267" t="s">
        <v>119</v>
      </c>
      <c r="E12267">
        <v>19</v>
      </c>
      <c r="F12267" t="s">
        <v>21</v>
      </c>
      <c r="G12267">
        <v>38</v>
      </c>
      <c r="H12267">
        <v>13.71207807</v>
      </c>
      <c r="I12267" t="s">
        <v>86</v>
      </c>
      <c r="J12267" t="s">
        <v>180</v>
      </c>
    </row>
    <row r="12268" spans="1:10">
      <c r="A12268" t="str">
        <f t="shared" si="191"/>
        <v>C152015MaleMaori19</v>
      </c>
      <c r="B12268">
        <v>2015</v>
      </c>
      <c r="C12268" t="s">
        <v>26</v>
      </c>
      <c r="D12268" t="s">
        <v>119</v>
      </c>
      <c r="E12268">
        <v>19</v>
      </c>
      <c r="F12268" t="s">
        <v>21</v>
      </c>
      <c r="G12268">
        <v>17</v>
      </c>
      <c r="H12268">
        <v>6.8343398200000003</v>
      </c>
      <c r="I12268" t="s">
        <v>87</v>
      </c>
      <c r="J12268" t="s">
        <v>217</v>
      </c>
    </row>
    <row r="12269" spans="1:10">
      <c r="A12269" t="str">
        <f t="shared" si="191"/>
        <v>C162015MaleMaori19</v>
      </c>
      <c r="B12269">
        <v>2015</v>
      </c>
      <c r="C12269" t="s">
        <v>26</v>
      </c>
      <c r="D12269" t="s">
        <v>119</v>
      </c>
      <c r="E12269">
        <v>19</v>
      </c>
      <c r="F12269" t="s">
        <v>21</v>
      </c>
      <c r="G12269">
        <v>36</v>
      </c>
      <c r="H12269">
        <v>14.389363810000001</v>
      </c>
      <c r="I12269" t="s">
        <v>88</v>
      </c>
      <c r="J12269" t="s">
        <v>188</v>
      </c>
    </row>
    <row r="12270" spans="1:10">
      <c r="A12270" t="str">
        <f t="shared" si="191"/>
        <v>C172015MaleMaori19</v>
      </c>
      <c r="B12270">
        <v>2015</v>
      </c>
      <c r="C12270" t="s">
        <v>26</v>
      </c>
      <c r="D12270" t="s">
        <v>119</v>
      </c>
      <c r="E12270">
        <v>19</v>
      </c>
      <c r="F12270" t="s">
        <v>21</v>
      </c>
      <c r="G12270">
        <v>9</v>
      </c>
      <c r="H12270">
        <v>2.9925992730000002</v>
      </c>
      <c r="I12270" t="s">
        <v>208</v>
      </c>
      <c r="J12270" t="s">
        <v>209</v>
      </c>
    </row>
    <row r="12271" spans="1:10">
      <c r="A12271" t="str">
        <f t="shared" si="191"/>
        <v>C18-C212015MaleMaori19</v>
      </c>
      <c r="B12271">
        <v>2015</v>
      </c>
      <c r="C12271" t="s">
        <v>26</v>
      </c>
      <c r="D12271" t="s">
        <v>119</v>
      </c>
      <c r="E12271">
        <v>19</v>
      </c>
      <c r="F12271" t="s">
        <v>21</v>
      </c>
      <c r="G12271">
        <v>98</v>
      </c>
      <c r="H12271">
        <v>37.250543870000001</v>
      </c>
      <c r="I12271" t="s">
        <v>89</v>
      </c>
      <c r="J12271" t="s">
        <v>182</v>
      </c>
    </row>
    <row r="12272" spans="1:10">
      <c r="A12272" t="str">
        <f t="shared" si="191"/>
        <v>C222015MaleMaori19</v>
      </c>
      <c r="B12272">
        <v>2015</v>
      </c>
      <c r="C12272" t="s">
        <v>26</v>
      </c>
      <c r="D12272" t="s">
        <v>119</v>
      </c>
      <c r="E12272">
        <v>19</v>
      </c>
      <c r="F12272" t="s">
        <v>21</v>
      </c>
      <c r="G12272">
        <v>53</v>
      </c>
      <c r="H12272">
        <v>18.765609520000002</v>
      </c>
      <c r="I12272" t="s">
        <v>90</v>
      </c>
      <c r="J12272" t="s">
        <v>159</v>
      </c>
    </row>
    <row r="12273" spans="1:10">
      <c r="A12273" t="str">
        <f t="shared" si="191"/>
        <v>C232015MaleMaori19</v>
      </c>
      <c r="B12273">
        <v>2015</v>
      </c>
      <c r="C12273" t="s">
        <v>26</v>
      </c>
      <c r="D12273" t="s">
        <v>119</v>
      </c>
      <c r="E12273">
        <v>19</v>
      </c>
      <c r="F12273" t="s">
        <v>21</v>
      </c>
      <c r="G12273">
        <v>5</v>
      </c>
      <c r="H12273">
        <v>1.8394237449999999</v>
      </c>
      <c r="I12273" t="s">
        <v>227</v>
      </c>
      <c r="J12273" t="s">
        <v>228</v>
      </c>
    </row>
    <row r="12274" spans="1:10">
      <c r="A12274" t="str">
        <f t="shared" si="191"/>
        <v>C242015MaleMaori19</v>
      </c>
      <c r="B12274">
        <v>2015</v>
      </c>
      <c r="C12274" t="s">
        <v>26</v>
      </c>
      <c r="D12274" t="s">
        <v>119</v>
      </c>
      <c r="E12274">
        <v>19</v>
      </c>
      <c r="F12274" t="s">
        <v>21</v>
      </c>
      <c r="G12274">
        <v>6</v>
      </c>
      <c r="H12274">
        <v>2.6423297309999998</v>
      </c>
      <c r="I12274" t="s">
        <v>220</v>
      </c>
      <c r="J12274" t="s">
        <v>221</v>
      </c>
    </row>
    <row r="12275" spans="1:10">
      <c r="A12275" t="str">
        <f t="shared" si="191"/>
        <v>C252015MaleMaori19</v>
      </c>
      <c r="B12275">
        <v>2015</v>
      </c>
      <c r="C12275" t="s">
        <v>26</v>
      </c>
      <c r="D12275" t="s">
        <v>119</v>
      </c>
      <c r="E12275">
        <v>19</v>
      </c>
      <c r="F12275" t="s">
        <v>21</v>
      </c>
      <c r="G12275">
        <v>34</v>
      </c>
      <c r="H12275">
        <v>13.13029137</v>
      </c>
      <c r="I12275" t="s">
        <v>91</v>
      </c>
      <c r="J12275" t="s">
        <v>197</v>
      </c>
    </row>
    <row r="12276" spans="1:10">
      <c r="A12276" t="str">
        <f t="shared" si="191"/>
        <v>C262015MaleMaori19</v>
      </c>
      <c r="B12276">
        <v>2015</v>
      </c>
      <c r="C12276" t="s">
        <v>26</v>
      </c>
      <c r="D12276" t="s">
        <v>119</v>
      </c>
      <c r="E12276">
        <v>19</v>
      </c>
      <c r="F12276" t="s">
        <v>21</v>
      </c>
      <c r="G12276">
        <v>8</v>
      </c>
      <c r="H12276">
        <v>2.771963559</v>
      </c>
      <c r="I12276" t="s">
        <v>198</v>
      </c>
      <c r="J12276" t="s">
        <v>199</v>
      </c>
    </row>
    <row r="12277" spans="1:10">
      <c r="A12277" t="str">
        <f t="shared" si="191"/>
        <v>C302015MaleMaori19</v>
      </c>
      <c r="B12277">
        <v>2015</v>
      </c>
      <c r="C12277" t="s">
        <v>26</v>
      </c>
      <c r="D12277" t="s">
        <v>119</v>
      </c>
      <c r="E12277">
        <v>19</v>
      </c>
      <c r="F12277" t="s">
        <v>21</v>
      </c>
      <c r="G12277">
        <v>2</v>
      </c>
      <c r="H12277">
        <v>0.76000733200000004</v>
      </c>
      <c r="I12277" t="s">
        <v>210</v>
      </c>
      <c r="J12277" t="s">
        <v>211</v>
      </c>
    </row>
    <row r="12278" spans="1:10">
      <c r="A12278" t="str">
        <f t="shared" si="191"/>
        <v>C312015MaleMaori19</v>
      </c>
      <c r="B12278">
        <v>2015</v>
      </c>
      <c r="C12278" t="s">
        <v>26</v>
      </c>
      <c r="D12278" t="s">
        <v>119</v>
      </c>
      <c r="E12278">
        <v>19</v>
      </c>
      <c r="F12278" t="s">
        <v>21</v>
      </c>
      <c r="G12278">
        <v>1</v>
      </c>
      <c r="H12278">
        <v>0.33806349600000002</v>
      </c>
      <c r="I12278" t="s">
        <v>206</v>
      </c>
      <c r="J12278" t="s">
        <v>207</v>
      </c>
    </row>
    <row r="12279" spans="1:10">
      <c r="A12279" t="str">
        <f t="shared" si="191"/>
        <v>C322015MaleMaori19</v>
      </c>
      <c r="B12279">
        <v>2015</v>
      </c>
      <c r="C12279" t="s">
        <v>26</v>
      </c>
      <c r="D12279" t="s">
        <v>119</v>
      </c>
      <c r="E12279">
        <v>19</v>
      </c>
      <c r="F12279" t="s">
        <v>21</v>
      </c>
      <c r="G12279">
        <v>9</v>
      </c>
      <c r="H12279">
        <v>3.4609812080000002</v>
      </c>
      <c r="I12279" t="s">
        <v>189</v>
      </c>
      <c r="J12279" t="s">
        <v>190</v>
      </c>
    </row>
    <row r="12280" spans="1:10">
      <c r="A12280" t="str">
        <f t="shared" si="191"/>
        <v>C33-C342015MaleMaori19</v>
      </c>
      <c r="B12280">
        <v>2015</v>
      </c>
      <c r="C12280" t="s">
        <v>26</v>
      </c>
      <c r="D12280" t="s">
        <v>119</v>
      </c>
      <c r="E12280">
        <v>19</v>
      </c>
      <c r="F12280" t="s">
        <v>21</v>
      </c>
      <c r="G12280">
        <v>205</v>
      </c>
      <c r="H12280">
        <v>81.05804526</v>
      </c>
      <c r="I12280" t="s">
        <v>92</v>
      </c>
      <c r="J12280" t="s">
        <v>175</v>
      </c>
    </row>
    <row r="12281" spans="1:10">
      <c r="A12281" t="str">
        <f t="shared" si="191"/>
        <v>C372015MaleMaori19</v>
      </c>
      <c r="B12281">
        <v>2015</v>
      </c>
      <c r="C12281" t="s">
        <v>26</v>
      </c>
      <c r="D12281" t="s">
        <v>119</v>
      </c>
      <c r="E12281">
        <v>19</v>
      </c>
      <c r="F12281" t="s">
        <v>21</v>
      </c>
      <c r="G12281">
        <v>3</v>
      </c>
      <c r="H12281">
        <v>1.075205628</v>
      </c>
      <c r="I12281" t="s">
        <v>212</v>
      </c>
      <c r="J12281" t="s">
        <v>213</v>
      </c>
    </row>
    <row r="12282" spans="1:10">
      <c r="A12282" t="str">
        <f t="shared" si="191"/>
        <v>C40-C412015MaleMaori19</v>
      </c>
      <c r="B12282">
        <v>2015</v>
      </c>
      <c r="C12282" t="s">
        <v>26</v>
      </c>
      <c r="D12282" t="s">
        <v>119</v>
      </c>
      <c r="E12282">
        <v>19</v>
      </c>
      <c r="F12282" t="s">
        <v>21</v>
      </c>
      <c r="G12282">
        <v>4</v>
      </c>
      <c r="H12282">
        <v>0.96937362100000002</v>
      </c>
      <c r="I12282" t="s">
        <v>160</v>
      </c>
      <c r="J12282" t="s">
        <v>161</v>
      </c>
    </row>
    <row r="12283" spans="1:10">
      <c r="A12283" t="str">
        <f t="shared" si="191"/>
        <v>C432015MaleMaori19</v>
      </c>
      <c r="B12283">
        <v>2015</v>
      </c>
      <c r="C12283" t="s">
        <v>26</v>
      </c>
      <c r="D12283" t="s">
        <v>119</v>
      </c>
      <c r="E12283">
        <v>19</v>
      </c>
      <c r="F12283" t="s">
        <v>21</v>
      </c>
      <c r="G12283">
        <v>18</v>
      </c>
      <c r="H12283">
        <v>7.4003556369999997</v>
      </c>
      <c r="I12283" t="s">
        <v>93</v>
      </c>
      <c r="J12283" t="s">
        <v>186</v>
      </c>
    </row>
    <row r="12284" spans="1:10">
      <c r="A12284" t="str">
        <f t="shared" si="191"/>
        <v>C442015MaleMaori19</v>
      </c>
      <c r="B12284">
        <v>2015</v>
      </c>
      <c r="C12284" t="s">
        <v>26</v>
      </c>
      <c r="D12284" t="s">
        <v>119</v>
      </c>
      <c r="E12284">
        <v>19</v>
      </c>
      <c r="F12284" t="s">
        <v>21</v>
      </c>
      <c r="G12284">
        <v>7</v>
      </c>
      <c r="H12284">
        <v>2.9953507500000001</v>
      </c>
      <c r="I12284" t="s">
        <v>176</v>
      </c>
      <c r="J12284" t="s">
        <v>177</v>
      </c>
    </row>
    <row r="12285" spans="1:10">
      <c r="A12285" t="str">
        <f t="shared" si="191"/>
        <v>C452015MaleMaori19</v>
      </c>
      <c r="B12285">
        <v>2015</v>
      </c>
      <c r="C12285" t="s">
        <v>26</v>
      </c>
      <c r="D12285" t="s">
        <v>119</v>
      </c>
      <c r="E12285">
        <v>19</v>
      </c>
      <c r="F12285" t="s">
        <v>21</v>
      </c>
      <c r="G12285">
        <v>9</v>
      </c>
      <c r="H12285">
        <v>3.8059866640000002</v>
      </c>
      <c r="I12285" t="s">
        <v>218</v>
      </c>
      <c r="J12285" t="s">
        <v>219</v>
      </c>
    </row>
    <row r="12286" spans="1:10">
      <c r="A12286" t="str">
        <f t="shared" si="191"/>
        <v>C472015MaleMaori19</v>
      </c>
      <c r="B12286">
        <v>2015</v>
      </c>
      <c r="C12286" t="s">
        <v>26</v>
      </c>
      <c r="D12286" t="s">
        <v>119</v>
      </c>
      <c r="E12286">
        <v>19</v>
      </c>
      <c r="F12286" t="s">
        <v>21</v>
      </c>
      <c r="G12286">
        <v>1</v>
      </c>
      <c r="H12286">
        <v>0.41502113600000001</v>
      </c>
      <c r="I12286" t="s">
        <v>178</v>
      </c>
      <c r="J12286" t="s">
        <v>179</v>
      </c>
    </row>
    <row r="12287" spans="1:10">
      <c r="A12287" t="str">
        <f t="shared" si="191"/>
        <v>C482015MaleMaori19</v>
      </c>
      <c r="B12287">
        <v>2015</v>
      </c>
      <c r="C12287" t="s">
        <v>26</v>
      </c>
      <c r="D12287" t="s">
        <v>119</v>
      </c>
      <c r="E12287">
        <v>19</v>
      </c>
      <c r="F12287" t="s">
        <v>21</v>
      </c>
      <c r="G12287">
        <v>1</v>
      </c>
      <c r="H12287">
        <v>0.857807875</v>
      </c>
      <c r="I12287" t="s">
        <v>200</v>
      </c>
      <c r="J12287" t="s">
        <v>201</v>
      </c>
    </row>
    <row r="12288" spans="1:10">
      <c r="A12288" t="str">
        <f t="shared" si="191"/>
        <v>C492015MaleMaori19</v>
      </c>
      <c r="B12288">
        <v>2015</v>
      </c>
      <c r="C12288" t="s">
        <v>26</v>
      </c>
      <c r="D12288" t="s">
        <v>119</v>
      </c>
      <c r="E12288">
        <v>19</v>
      </c>
      <c r="F12288" t="s">
        <v>21</v>
      </c>
      <c r="G12288">
        <v>10</v>
      </c>
      <c r="H12288">
        <v>3.6352816099999998</v>
      </c>
      <c r="I12288" t="s">
        <v>162</v>
      </c>
      <c r="J12288" t="s">
        <v>163</v>
      </c>
    </row>
    <row r="12289" spans="1:10">
      <c r="A12289" t="str">
        <f t="shared" si="191"/>
        <v>C502015MaleMaori19</v>
      </c>
      <c r="B12289">
        <v>2015</v>
      </c>
      <c r="C12289" t="s">
        <v>26</v>
      </c>
      <c r="D12289" t="s">
        <v>119</v>
      </c>
      <c r="E12289">
        <v>19</v>
      </c>
      <c r="F12289" t="s">
        <v>21</v>
      </c>
      <c r="G12289">
        <v>2</v>
      </c>
      <c r="H12289">
        <v>0.80873342800000003</v>
      </c>
      <c r="I12289" t="s">
        <v>102</v>
      </c>
      <c r="J12289" t="s">
        <v>214</v>
      </c>
    </row>
    <row r="12290" spans="1:10">
      <c r="A12290" t="str">
        <f t="shared" si="191"/>
        <v>C602015MaleMaori19</v>
      </c>
      <c r="B12290">
        <v>2015</v>
      </c>
      <c r="C12290" t="s">
        <v>26</v>
      </c>
      <c r="D12290" t="s">
        <v>119</v>
      </c>
      <c r="E12290">
        <v>19</v>
      </c>
      <c r="F12290" t="s">
        <v>21</v>
      </c>
      <c r="G12290">
        <v>1</v>
      </c>
      <c r="H12290">
        <v>0.47932750400000002</v>
      </c>
      <c r="I12290" t="s">
        <v>222</v>
      </c>
      <c r="J12290" t="s">
        <v>223</v>
      </c>
    </row>
    <row r="12291" spans="1:10">
      <c r="A12291" t="str">
        <f t="shared" ref="A12291:A12354" si="192">I12291&amp;B12291&amp;C12291&amp;D12291&amp;E12291</f>
        <v>C612015MaleMaori19</v>
      </c>
      <c r="B12291">
        <v>2015</v>
      </c>
      <c r="C12291" t="s">
        <v>26</v>
      </c>
      <c r="D12291" t="s">
        <v>119</v>
      </c>
      <c r="E12291">
        <v>19</v>
      </c>
      <c r="F12291" t="s">
        <v>21</v>
      </c>
      <c r="G12291">
        <v>214</v>
      </c>
      <c r="H12291">
        <v>84.659163890000002</v>
      </c>
      <c r="I12291" t="s">
        <v>107</v>
      </c>
      <c r="J12291" t="s">
        <v>202</v>
      </c>
    </row>
    <row r="12292" spans="1:10">
      <c r="A12292" t="str">
        <f t="shared" si="192"/>
        <v>C622015MaleMaori19</v>
      </c>
      <c r="B12292">
        <v>2015</v>
      </c>
      <c r="C12292" t="s">
        <v>26</v>
      </c>
      <c r="D12292" t="s">
        <v>119</v>
      </c>
      <c r="E12292">
        <v>19</v>
      </c>
      <c r="F12292" t="s">
        <v>21</v>
      </c>
      <c r="G12292">
        <v>42</v>
      </c>
      <c r="H12292">
        <v>14.459870779999999</v>
      </c>
      <c r="I12292" t="s">
        <v>108</v>
      </c>
      <c r="J12292" t="s">
        <v>187</v>
      </c>
    </row>
    <row r="12293" spans="1:10">
      <c r="A12293" t="str">
        <f t="shared" si="192"/>
        <v>C64-C66, C682015MaleMaori19</v>
      </c>
      <c r="B12293">
        <v>2015</v>
      </c>
      <c r="C12293" t="s">
        <v>26</v>
      </c>
      <c r="D12293" t="s">
        <v>119</v>
      </c>
      <c r="E12293">
        <v>19</v>
      </c>
      <c r="F12293" t="s">
        <v>21</v>
      </c>
      <c r="G12293">
        <v>43</v>
      </c>
      <c r="H12293">
        <v>14.70514062</v>
      </c>
      <c r="I12293" t="s">
        <v>94</v>
      </c>
      <c r="J12293" t="s">
        <v>164</v>
      </c>
    </row>
    <row r="12294" spans="1:10">
      <c r="A12294" t="str">
        <f t="shared" si="192"/>
        <v>C672015MaleMaori19</v>
      </c>
      <c r="B12294">
        <v>2015</v>
      </c>
      <c r="C12294" t="s">
        <v>26</v>
      </c>
      <c r="D12294" t="s">
        <v>119</v>
      </c>
      <c r="E12294">
        <v>19</v>
      </c>
      <c r="F12294" t="s">
        <v>21</v>
      </c>
      <c r="G12294">
        <v>16</v>
      </c>
      <c r="H12294">
        <v>7.4905924370000001</v>
      </c>
      <c r="I12294" t="s">
        <v>95</v>
      </c>
      <c r="J12294" t="s">
        <v>226</v>
      </c>
    </row>
    <row r="12295" spans="1:10">
      <c r="A12295" t="str">
        <f t="shared" si="192"/>
        <v>C712015MaleMaori19</v>
      </c>
      <c r="B12295">
        <v>2015</v>
      </c>
      <c r="C12295" t="s">
        <v>26</v>
      </c>
      <c r="D12295" t="s">
        <v>119</v>
      </c>
      <c r="E12295">
        <v>19</v>
      </c>
      <c r="F12295" t="s">
        <v>21</v>
      </c>
      <c r="G12295">
        <v>18</v>
      </c>
      <c r="H12295">
        <v>5.8259022160000002</v>
      </c>
      <c r="I12295" t="s">
        <v>96</v>
      </c>
      <c r="J12295" t="s">
        <v>167</v>
      </c>
    </row>
    <row r="12296" spans="1:10">
      <c r="A12296" t="str">
        <f t="shared" si="192"/>
        <v>C722015MaleMaori19</v>
      </c>
      <c r="B12296">
        <v>2015</v>
      </c>
      <c r="C12296" t="s">
        <v>26</v>
      </c>
      <c r="D12296" t="s">
        <v>119</v>
      </c>
      <c r="E12296">
        <v>19</v>
      </c>
      <c r="F12296" t="s">
        <v>21</v>
      </c>
      <c r="G12296">
        <v>1</v>
      </c>
      <c r="H12296">
        <v>0.208839898</v>
      </c>
      <c r="I12296" t="s">
        <v>168</v>
      </c>
      <c r="J12296" t="s">
        <v>169</v>
      </c>
    </row>
    <row r="12297" spans="1:10">
      <c r="A12297" t="str">
        <f t="shared" si="192"/>
        <v>C732015MaleMaori19</v>
      </c>
      <c r="B12297">
        <v>2015</v>
      </c>
      <c r="C12297" t="s">
        <v>26</v>
      </c>
      <c r="D12297" t="s">
        <v>119</v>
      </c>
      <c r="E12297">
        <v>19</v>
      </c>
      <c r="F12297" t="s">
        <v>21</v>
      </c>
      <c r="G12297">
        <v>16</v>
      </c>
      <c r="H12297">
        <v>5.5163241770000004</v>
      </c>
      <c r="I12297" t="s">
        <v>97</v>
      </c>
      <c r="J12297" t="s">
        <v>183</v>
      </c>
    </row>
    <row r="12298" spans="1:10">
      <c r="A12298" t="str">
        <f t="shared" si="192"/>
        <v>C742015MaleMaori19</v>
      </c>
      <c r="B12298">
        <v>2015</v>
      </c>
      <c r="C12298" t="s">
        <v>26</v>
      </c>
      <c r="D12298" t="s">
        <v>119</v>
      </c>
      <c r="E12298">
        <v>19</v>
      </c>
      <c r="F12298" t="s">
        <v>21</v>
      </c>
      <c r="G12298">
        <v>2</v>
      </c>
      <c r="H12298">
        <v>0.51762523800000004</v>
      </c>
      <c r="I12298" t="s">
        <v>170</v>
      </c>
      <c r="J12298" t="s">
        <v>171</v>
      </c>
    </row>
    <row r="12299" spans="1:10">
      <c r="A12299" t="str">
        <f t="shared" si="192"/>
        <v>C752015MaleMaori19</v>
      </c>
      <c r="B12299">
        <v>2015</v>
      </c>
      <c r="C12299" t="s">
        <v>26</v>
      </c>
      <c r="D12299" t="s">
        <v>119</v>
      </c>
      <c r="E12299">
        <v>19</v>
      </c>
      <c r="F12299" t="s">
        <v>21</v>
      </c>
      <c r="G12299">
        <v>1</v>
      </c>
      <c r="H12299">
        <v>0.23415477100000001</v>
      </c>
      <c r="I12299" t="s">
        <v>184</v>
      </c>
      <c r="J12299" t="s">
        <v>185</v>
      </c>
    </row>
    <row r="12300" spans="1:10">
      <c r="A12300" t="str">
        <f t="shared" si="192"/>
        <v>C762015MaleMaori19</v>
      </c>
      <c r="B12300">
        <v>2015</v>
      </c>
      <c r="C12300" t="s">
        <v>26</v>
      </c>
      <c r="D12300" t="s">
        <v>119</v>
      </c>
      <c r="E12300">
        <v>19</v>
      </c>
      <c r="F12300" t="s">
        <v>21</v>
      </c>
      <c r="G12300">
        <v>1</v>
      </c>
      <c r="H12300">
        <v>0.37126278099999999</v>
      </c>
      <c r="I12300" t="s">
        <v>231</v>
      </c>
      <c r="J12300" t="s">
        <v>232</v>
      </c>
    </row>
    <row r="12301" spans="1:10">
      <c r="A12301" t="str">
        <f t="shared" si="192"/>
        <v>C77-C792015MaleMaori19</v>
      </c>
      <c r="B12301">
        <v>2015</v>
      </c>
      <c r="C12301" t="s">
        <v>26</v>
      </c>
      <c r="D12301" t="s">
        <v>119</v>
      </c>
      <c r="E12301">
        <v>19</v>
      </c>
      <c r="F12301" t="s">
        <v>21</v>
      </c>
      <c r="G12301">
        <v>27</v>
      </c>
      <c r="H12301">
        <v>12.07713609</v>
      </c>
      <c r="I12301" t="s">
        <v>215</v>
      </c>
      <c r="J12301" t="s">
        <v>216</v>
      </c>
    </row>
    <row r="12302" spans="1:10">
      <c r="A12302" t="str">
        <f t="shared" si="192"/>
        <v>C802015MaleMaori19</v>
      </c>
      <c r="B12302">
        <v>2015</v>
      </c>
      <c r="C12302" t="s">
        <v>26</v>
      </c>
      <c r="D12302" t="s">
        <v>119</v>
      </c>
      <c r="E12302">
        <v>19</v>
      </c>
      <c r="F12302" t="s">
        <v>21</v>
      </c>
      <c r="G12302">
        <v>4</v>
      </c>
      <c r="H12302">
        <v>1.935382277</v>
      </c>
      <c r="I12302" t="s">
        <v>229</v>
      </c>
      <c r="J12302" t="s">
        <v>230</v>
      </c>
    </row>
    <row r="12303" spans="1:10">
      <c r="A12303" t="str">
        <f t="shared" si="192"/>
        <v>C812015MaleMaori19</v>
      </c>
      <c r="B12303">
        <v>2015</v>
      </c>
      <c r="C12303" t="s">
        <v>26</v>
      </c>
      <c r="D12303" t="s">
        <v>119</v>
      </c>
      <c r="E12303">
        <v>19</v>
      </c>
      <c r="F12303" t="s">
        <v>21</v>
      </c>
      <c r="G12303">
        <v>9</v>
      </c>
      <c r="H12303">
        <v>2.403139865</v>
      </c>
      <c r="I12303" t="s">
        <v>98</v>
      </c>
      <c r="J12303" t="s">
        <v>172</v>
      </c>
    </row>
    <row r="12304" spans="1:10">
      <c r="A12304" t="str">
        <f t="shared" si="192"/>
        <v>C82-C86, C962015MaleMaori19</v>
      </c>
      <c r="B12304">
        <v>2015</v>
      </c>
      <c r="C12304" t="s">
        <v>26</v>
      </c>
      <c r="D12304" t="s">
        <v>119</v>
      </c>
      <c r="E12304">
        <v>19</v>
      </c>
      <c r="F12304" t="s">
        <v>21</v>
      </c>
      <c r="G12304">
        <v>43</v>
      </c>
      <c r="H12304">
        <v>16.21735949</v>
      </c>
      <c r="I12304" t="s">
        <v>99</v>
      </c>
      <c r="J12304" t="s">
        <v>173</v>
      </c>
    </row>
    <row r="12305" spans="1:10">
      <c r="A12305" t="str">
        <f t="shared" si="192"/>
        <v>C882015MaleMaori19</v>
      </c>
      <c r="B12305">
        <v>2015</v>
      </c>
      <c r="C12305" t="s">
        <v>26</v>
      </c>
      <c r="D12305" t="s">
        <v>119</v>
      </c>
      <c r="E12305">
        <v>19</v>
      </c>
      <c r="F12305" t="s">
        <v>21</v>
      </c>
      <c r="G12305">
        <v>3</v>
      </c>
      <c r="H12305">
        <v>1.2255834910000001</v>
      </c>
      <c r="I12305" t="s">
        <v>195</v>
      </c>
      <c r="J12305" t="s">
        <v>196</v>
      </c>
    </row>
    <row r="12306" spans="1:10">
      <c r="A12306" t="str">
        <f t="shared" si="192"/>
        <v>C902015MaleMaori19</v>
      </c>
      <c r="B12306">
        <v>2015</v>
      </c>
      <c r="C12306" t="s">
        <v>26</v>
      </c>
      <c r="D12306" t="s">
        <v>119</v>
      </c>
      <c r="E12306">
        <v>19</v>
      </c>
      <c r="F12306" t="s">
        <v>21</v>
      </c>
      <c r="G12306">
        <v>16</v>
      </c>
      <c r="H12306">
        <v>6.3765727810000001</v>
      </c>
      <c r="I12306" t="s">
        <v>100</v>
      </c>
      <c r="J12306" t="s">
        <v>205</v>
      </c>
    </row>
    <row r="12307" spans="1:10">
      <c r="A12307" t="str">
        <f t="shared" si="192"/>
        <v>C91-C952015MaleMaori19</v>
      </c>
      <c r="B12307">
        <v>2015</v>
      </c>
      <c r="C12307" t="s">
        <v>26</v>
      </c>
      <c r="D12307" t="s">
        <v>119</v>
      </c>
      <c r="E12307">
        <v>19</v>
      </c>
      <c r="F12307" t="s">
        <v>21</v>
      </c>
      <c r="G12307">
        <v>47</v>
      </c>
      <c r="H12307">
        <v>17.452275889999999</v>
      </c>
      <c r="I12307" t="s">
        <v>101</v>
      </c>
      <c r="J12307" t="s">
        <v>174</v>
      </c>
    </row>
    <row r="12308" spans="1:10">
      <c r="A12308" t="str">
        <f t="shared" si="192"/>
        <v>D45-D472015MaleMaori19</v>
      </c>
      <c r="B12308">
        <v>2015</v>
      </c>
      <c r="C12308" t="s">
        <v>26</v>
      </c>
      <c r="D12308" t="s">
        <v>119</v>
      </c>
      <c r="E12308">
        <v>19</v>
      </c>
      <c r="F12308" t="s">
        <v>21</v>
      </c>
      <c r="G12308">
        <v>20</v>
      </c>
      <c r="H12308">
        <v>8.5249565040000004</v>
      </c>
      <c r="I12308" t="s">
        <v>140</v>
      </c>
      <c r="J12308" t="s">
        <v>181</v>
      </c>
    </row>
    <row r="12309" spans="1:10">
      <c r="A12309" t="str">
        <f t="shared" si="192"/>
        <v>C00-C142015AllSexNon-Maori19</v>
      </c>
      <c r="B12309">
        <v>2015</v>
      </c>
      <c r="C12309" t="s">
        <v>118</v>
      </c>
      <c r="D12309" t="s">
        <v>120</v>
      </c>
      <c r="E12309">
        <v>19</v>
      </c>
      <c r="F12309" t="s">
        <v>21</v>
      </c>
      <c r="G12309">
        <v>458</v>
      </c>
      <c r="H12309">
        <v>7.6289823190000003</v>
      </c>
      <c r="I12309" t="s">
        <v>86</v>
      </c>
      <c r="J12309" t="s">
        <v>180</v>
      </c>
    </row>
    <row r="12310" spans="1:10">
      <c r="A12310" t="str">
        <f t="shared" si="192"/>
        <v>C152015AllSexNon-Maori19</v>
      </c>
      <c r="B12310">
        <v>2015</v>
      </c>
      <c r="C12310" t="s">
        <v>118</v>
      </c>
      <c r="D12310" t="s">
        <v>120</v>
      </c>
      <c r="E12310">
        <v>19</v>
      </c>
      <c r="F12310" t="s">
        <v>21</v>
      </c>
      <c r="G12310">
        <v>276</v>
      </c>
      <c r="H12310">
        <v>3.7852532569999999</v>
      </c>
      <c r="I12310" t="s">
        <v>87</v>
      </c>
      <c r="J12310" t="s">
        <v>217</v>
      </c>
    </row>
    <row r="12311" spans="1:10">
      <c r="A12311" t="str">
        <f t="shared" si="192"/>
        <v>C162015AllSexNon-Maori19</v>
      </c>
      <c r="B12311">
        <v>2015</v>
      </c>
      <c r="C12311" t="s">
        <v>118</v>
      </c>
      <c r="D12311" t="s">
        <v>120</v>
      </c>
      <c r="E12311">
        <v>19</v>
      </c>
      <c r="F12311" t="s">
        <v>21</v>
      </c>
      <c r="G12311">
        <v>317</v>
      </c>
      <c r="H12311">
        <v>4.6350816159999999</v>
      </c>
      <c r="I12311" t="s">
        <v>88</v>
      </c>
      <c r="J12311" t="s">
        <v>188</v>
      </c>
    </row>
    <row r="12312" spans="1:10">
      <c r="A12312" t="str">
        <f t="shared" si="192"/>
        <v>C172015AllSexNon-Maori19</v>
      </c>
      <c r="B12312">
        <v>2015</v>
      </c>
      <c r="C12312" t="s">
        <v>118</v>
      </c>
      <c r="D12312" t="s">
        <v>120</v>
      </c>
      <c r="E12312">
        <v>19</v>
      </c>
      <c r="F12312" t="s">
        <v>21</v>
      </c>
      <c r="G12312">
        <v>100</v>
      </c>
      <c r="H12312">
        <v>1.4983613309999999</v>
      </c>
      <c r="I12312" t="s">
        <v>208</v>
      </c>
      <c r="J12312" t="s">
        <v>209</v>
      </c>
    </row>
    <row r="12313" spans="1:10">
      <c r="A12313" t="str">
        <f t="shared" si="192"/>
        <v>C18-C212015AllSexNon-Maori19</v>
      </c>
      <c r="B12313">
        <v>2015</v>
      </c>
      <c r="C12313" t="s">
        <v>118</v>
      </c>
      <c r="D12313" t="s">
        <v>120</v>
      </c>
      <c r="E12313">
        <v>19</v>
      </c>
      <c r="F12313" t="s">
        <v>21</v>
      </c>
      <c r="G12313">
        <v>2971</v>
      </c>
      <c r="H12313">
        <v>42.620176479999998</v>
      </c>
      <c r="I12313" t="s">
        <v>89</v>
      </c>
      <c r="J12313" t="s">
        <v>182</v>
      </c>
    </row>
    <row r="12314" spans="1:10">
      <c r="A12314" t="str">
        <f t="shared" si="192"/>
        <v>C222015AllSexNon-Maori19</v>
      </c>
      <c r="B12314">
        <v>2015</v>
      </c>
      <c r="C12314" t="s">
        <v>118</v>
      </c>
      <c r="D12314" t="s">
        <v>120</v>
      </c>
      <c r="E12314">
        <v>19</v>
      </c>
      <c r="F12314" t="s">
        <v>21</v>
      </c>
      <c r="G12314">
        <v>292</v>
      </c>
      <c r="H12314">
        <v>4.4267527979999999</v>
      </c>
      <c r="I12314" t="s">
        <v>90</v>
      </c>
      <c r="J12314" t="s">
        <v>159</v>
      </c>
    </row>
    <row r="12315" spans="1:10">
      <c r="A12315" t="str">
        <f t="shared" si="192"/>
        <v>C232015AllSexNon-Maori19</v>
      </c>
      <c r="B12315">
        <v>2015</v>
      </c>
      <c r="C12315" t="s">
        <v>118</v>
      </c>
      <c r="D12315" t="s">
        <v>120</v>
      </c>
      <c r="E12315">
        <v>19</v>
      </c>
      <c r="F12315" t="s">
        <v>21</v>
      </c>
      <c r="G12315">
        <v>53</v>
      </c>
      <c r="H12315">
        <v>0.811407188</v>
      </c>
      <c r="I12315" t="s">
        <v>227</v>
      </c>
      <c r="J12315" t="s">
        <v>228</v>
      </c>
    </row>
    <row r="12316" spans="1:10">
      <c r="A12316" t="str">
        <f t="shared" si="192"/>
        <v>C242015AllSexNon-Maori19</v>
      </c>
      <c r="B12316">
        <v>2015</v>
      </c>
      <c r="C12316" t="s">
        <v>118</v>
      </c>
      <c r="D12316" t="s">
        <v>120</v>
      </c>
      <c r="E12316">
        <v>19</v>
      </c>
      <c r="F12316" t="s">
        <v>21</v>
      </c>
      <c r="G12316">
        <v>72</v>
      </c>
      <c r="H12316">
        <v>0.96001091100000002</v>
      </c>
      <c r="I12316" t="s">
        <v>220</v>
      </c>
      <c r="J12316" t="s">
        <v>221</v>
      </c>
    </row>
    <row r="12317" spans="1:10">
      <c r="A12317" t="str">
        <f t="shared" si="192"/>
        <v>C252015AllSexNon-Maori19</v>
      </c>
      <c r="B12317">
        <v>2015</v>
      </c>
      <c r="C12317" t="s">
        <v>118</v>
      </c>
      <c r="D12317" t="s">
        <v>120</v>
      </c>
      <c r="E12317">
        <v>19</v>
      </c>
      <c r="F12317" t="s">
        <v>21</v>
      </c>
      <c r="G12317">
        <v>521</v>
      </c>
      <c r="H12317">
        <v>7.268882885</v>
      </c>
      <c r="I12317" t="s">
        <v>91</v>
      </c>
      <c r="J12317" t="s">
        <v>197</v>
      </c>
    </row>
    <row r="12318" spans="1:10">
      <c r="A12318" t="str">
        <f t="shared" si="192"/>
        <v>C262015AllSexNon-Maori19</v>
      </c>
      <c r="B12318">
        <v>2015</v>
      </c>
      <c r="C12318" t="s">
        <v>118</v>
      </c>
      <c r="D12318" t="s">
        <v>120</v>
      </c>
      <c r="E12318">
        <v>19</v>
      </c>
      <c r="F12318" t="s">
        <v>21</v>
      </c>
      <c r="G12318">
        <v>111</v>
      </c>
      <c r="H12318">
        <v>1.317453663</v>
      </c>
      <c r="I12318" t="s">
        <v>198</v>
      </c>
      <c r="J12318" t="s">
        <v>199</v>
      </c>
    </row>
    <row r="12319" spans="1:10">
      <c r="A12319" t="str">
        <f t="shared" si="192"/>
        <v>C302015AllSexNon-Maori19</v>
      </c>
      <c r="B12319">
        <v>2015</v>
      </c>
      <c r="C12319" t="s">
        <v>118</v>
      </c>
      <c r="D12319" t="s">
        <v>120</v>
      </c>
      <c r="E12319">
        <v>19</v>
      </c>
      <c r="F12319" t="s">
        <v>21</v>
      </c>
      <c r="G12319">
        <v>19</v>
      </c>
      <c r="H12319">
        <v>0.30701297</v>
      </c>
      <c r="I12319" t="s">
        <v>210</v>
      </c>
      <c r="J12319" t="s">
        <v>211</v>
      </c>
    </row>
    <row r="12320" spans="1:10">
      <c r="A12320" t="str">
        <f t="shared" si="192"/>
        <v>C312015AllSexNon-Maori19</v>
      </c>
      <c r="B12320">
        <v>2015</v>
      </c>
      <c r="C12320" t="s">
        <v>118</v>
      </c>
      <c r="D12320" t="s">
        <v>120</v>
      </c>
      <c r="E12320">
        <v>19</v>
      </c>
      <c r="F12320" t="s">
        <v>21</v>
      </c>
      <c r="G12320">
        <v>4</v>
      </c>
      <c r="H12320">
        <v>5.5238798999999998E-2</v>
      </c>
      <c r="I12320" t="s">
        <v>206</v>
      </c>
      <c r="J12320" t="s">
        <v>207</v>
      </c>
    </row>
    <row r="12321" spans="1:10">
      <c r="A12321" t="str">
        <f t="shared" si="192"/>
        <v>C322015AllSexNon-Maori19</v>
      </c>
      <c r="B12321">
        <v>2015</v>
      </c>
      <c r="C12321" t="s">
        <v>118</v>
      </c>
      <c r="D12321" t="s">
        <v>120</v>
      </c>
      <c r="E12321">
        <v>19</v>
      </c>
      <c r="F12321" t="s">
        <v>21</v>
      </c>
      <c r="G12321">
        <v>69</v>
      </c>
      <c r="H12321">
        <v>1.0506224879999999</v>
      </c>
      <c r="I12321" t="s">
        <v>189</v>
      </c>
      <c r="J12321" t="s">
        <v>190</v>
      </c>
    </row>
    <row r="12322" spans="1:10">
      <c r="A12322" t="str">
        <f t="shared" si="192"/>
        <v>C33-C342015AllSexNon-Maori19</v>
      </c>
      <c r="B12322">
        <v>2015</v>
      </c>
      <c r="C12322" t="s">
        <v>118</v>
      </c>
      <c r="D12322" t="s">
        <v>120</v>
      </c>
      <c r="E12322">
        <v>19</v>
      </c>
      <c r="F12322" t="s">
        <v>21</v>
      </c>
      <c r="G12322">
        <v>1780</v>
      </c>
      <c r="H12322">
        <v>25.06199625</v>
      </c>
      <c r="I12322" t="s">
        <v>92</v>
      </c>
      <c r="J12322" t="s">
        <v>175</v>
      </c>
    </row>
    <row r="12323" spans="1:10">
      <c r="A12323" t="str">
        <f t="shared" si="192"/>
        <v>C372015AllSexNon-Maori19</v>
      </c>
      <c r="B12323">
        <v>2015</v>
      </c>
      <c r="C12323" t="s">
        <v>118</v>
      </c>
      <c r="D12323" t="s">
        <v>120</v>
      </c>
      <c r="E12323">
        <v>19</v>
      </c>
      <c r="F12323" t="s">
        <v>21</v>
      </c>
      <c r="G12323">
        <v>15</v>
      </c>
      <c r="H12323">
        <v>0.24671009499999999</v>
      </c>
      <c r="I12323" t="s">
        <v>212</v>
      </c>
      <c r="J12323" t="s">
        <v>213</v>
      </c>
    </row>
    <row r="12324" spans="1:10">
      <c r="A12324" t="str">
        <f t="shared" si="192"/>
        <v>C382015AllSexNon-Maori19</v>
      </c>
      <c r="B12324">
        <v>2015</v>
      </c>
      <c r="C12324" t="s">
        <v>118</v>
      </c>
      <c r="D12324" t="s">
        <v>120</v>
      </c>
      <c r="E12324">
        <v>19</v>
      </c>
      <c r="F12324" t="s">
        <v>21</v>
      </c>
      <c r="G12324">
        <v>12</v>
      </c>
      <c r="H12324">
        <v>0.21765804499999999</v>
      </c>
      <c r="I12324" t="s">
        <v>191</v>
      </c>
      <c r="J12324" t="s">
        <v>192</v>
      </c>
    </row>
    <row r="12325" spans="1:10">
      <c r="A12325" t="str">
        <f t="shared" si="192"/>
        <v>C40-C412015AllSexNon-Maori19</v>
      </c>
      <c r="B12325">
        <v>2015</v>
      </c>
      <c r="C12325" t="s">
        <v>118</v>
      </c>
      <c r="D12325" t="s">
        <v>120</v>
      </c>
      <c r="E12325">
        <v>19</v>
      </c>
      <c r="F12325" t="s">
        <v>21</v>
      </c>
      <c r="G12325">
        <v>24</v>
      </c>
      <c r="H12325">
        <v>0.66174053700000002</v>
      </c>
      <c r="I12325" t="s">
        <v>160</v>
      </c>
      <c r="J12325" t="s">
        <v>161</v>
      </c>
    </row>
    <row r="12326" spans="1:10">
      <c r="A12326" t="str">
        <f t="shared" si="192"/>
        <v>C432015AllSexNon-Maori19</v>
      </c>
      <c r="B12326">
        <v>2015</v>
      </c>
      <c r="C12326" t="s">
        <v>118</v>
      </c>
      <c r="D12326" t="s">
        <v>120</v>
      </c>
      <c r="E12326">
        <v>19</v>
      </c>
      <c r="F12326" t="s">
        <v>21</v>
      </c>
      <c r="G12326">
        <v>2387</v>
      </c>
      <c r="H12326">
        <v>38.404828369999997</v>
      </c>
      <c r="I12326" t="s">
        <v>93</v>
      </c>
      <c r="J12326" t="s">
        <v>186</v>
      </c>
    </row>
    <row r="12327" spans="1:10">
      <c r="A12327" t="str">
        <f t="shared" si="192"/>
        <v>C442015AllSexNon-Maori19</v>
      </c>
      <c r="B12327">
        <v>2015</v>
      </c>
      <c r="C12327" t="s">
        <v>118</v>
      </c>
      <c r="D12327" t="s">
        <v>120</v>
      </c>
      <c r="E12327">
        <v>19</v>
      </c>
      <c r="F12327" t="s">
        <v>21</v>
      </c>
      <c r="G12327">
        <v>116</v>
      </c>
      <c r="H12327">
        <v>1.5961368149999999</v>
      </c>
      <c r="I12327" t="s">
        <v>176</v>
      </c>
      <c r="J12327" t="s">
        <v>177</v>
      </c>
    </row>
    <row r="12328" spans="1:10">
      <c r="A12328" t="str">
        <f t="shared" si="192"/>
        <v>C452015AllSexNon-Maori19</v>
      </c>
      <c r="B12328">
        <v>2015</v>
      </c>
      <c r="C12328" t="s">
        <v>118</v>
      </c>
      <c r="D12328" t="s">
        <v>120</v>
      </c>
      <c r="E12328">
        <v>19</v>
      </c>
      <c r="F12328" t="s">
        <v>21</v>
      </c>
      <c r="G12328">
        <v>87</v>
      </c>
      <c r="H12328">
        <v>1.152220187</v>
      </c>
      <c r="I12328" t="s">
        <v>218</v>
      </c>
      <c r="J12328" t="s">
        <v>219</v>
      </c>
    </row>
    <row r="12329" spans="1:10">
      <c r="A12329" t="str">
        <f t="shared" si="192"/>
        <v>C462015AllSexNon-Maori19</v>
      </c>
      <c r="B12329">
        <v>2015</v>
      </c>
      <c r="C12329" t="s">
        <v>118</v>
      </c>
      <c r="D12329" t="s">
        <v>120</v>
      </c>
      <c r="E12329">
        <v>19</v>
      </c>
      <c r="F12329" t="s">
        <v>21</v>
      </c>
      <c r="G12329">
        <v>3</v>
      </c>
      <c r="H12329">
        <v>4.9182627E-2</v>
      </c>
      <c r="I12329" t="s">
        <v>224</v>
      </c>
      <c r="J12329" t="s">
        <v>225</v>
      </c>
    </row>
    <row r="12330" spans="1:10">
      <c r="A12330" t="str">
        <f t="shared" si="192"/>
        <v>C472015AllSexNon-Maori19</v>
      </c>
      <c r="B12330">
        <v>2015</v>
      </c>
      <c r="C12330" t="s">
        <v>118</v>
      </c>
      <c r="D12330" t="s">
        <v>120</v>
      </c>
      <c r="E12330">
        <v>19</v>
      </c>
      <c r="F12330" t="s">
        <v>21</v>
      </c>
      <c r="G12330">
        <v>5</v>
      </c>
      <c r="H12330">
        <v>0.12653699099999999</v>
      </c>
      <c r="I12330" t="s">
        <v>178</v>
      </c>
      <c r="J12330" t="s">
        <v>179</v>
      </c>
    </row>
    <row r="12331" spans="1:10">
      <c r="A12331" t="str">
        <f t="shared" si="192"/>
        <v>C482015AllSexNon-Maori19</v>
      </c>
      <c r="B12331">
        <v>2015</v>
      </c>
      <c r="C12331" t="s">
        <v>118</v>
      </c>
      <c r="D12331" t="s">
        <v>120</v>
      </c>
      <c r="E12331">
        <v>19</v>
      </c>
      <c r="F12331" t="s">
        <v>21</v>
      </c>
      <c r="G12331">
        <v>47</v>
      </c>
      <c r="H12331">
        <v>0.73601045799999998</v>
      </c>
      <c r="I12331" t="s">
        <v>200</v>
      </c>
      <c r="J12331" t="s">
        <v>201</v>
      </c>
    </row>
    <row r="12332" spans="1:10">
      <c r="A12332" t="str">
        <f t="shared" si="192"/>
        <v>C492015AllSexNon-Maori19</v>
      </c>
      <c r="B12332">
        <v>2015</v>
      </c>
      <c r="C12332" t="s">
        <v>118</v>
      </c>
      <c r="D12332" t="s">
        <v>120</v>
      </c>
      <c r="E12332">
        <v>19</v>
      </c>
      <c r="F12332" t="s">
        <v>21</v>
      </c>
      <c r="G12332">
        <v>104</v>
      </c>
      <c r="H12332">
        <v>1.932037317</v>
      </c>
      <c r="I12332" t="s">
        <v>162</v>
      </c>
      <c r="J12332" t="s">
        <v>163</v>
      </c>
    </row>
    <row r="12333" spans="1:10">
      <c r="A12333" t="str">
        <f t="shared" si="192"/>
        <v>C502015AllSexNon-Maori19</v>
      </c>
      <c r="B12333">
        <v>2015</v>
      </c>
      <c r="C12333" t="s">
        <v>118</v>
      </c>
      <c r="D12333" t="s">
        <v>120</v>
      </c>
      <c r="E12333">
        <v>19</v>
      </c>
      <c r="F12333" t="s">
        <v>21</v>
      </c>
      <c r="G12333">
        <v>2886</v>
      </c>
      <c r="H12333">
        <v>49.535738170000002</v>
      </c>
      <c r="I12333" t="s">
        <v>102</v>
      </c>
      <c r="J12333" t="s">
        <v>214</v>
      </c>
    </row>
    <row r="12334" spans="1:10">
      <c r="A12334" t="str">
        <f t="shared" si="192"/>
        <v>C512015AllSexNon-Maori19</v>
      </c>
      <c r="B12334">
        <v>2015</v>
      </c>
      <c r="C12334" t="s">
        <v>118</v>
      </c>
      <c r="D12334" t="s">
        <v>120</v>
      </c>
      <c r="E12334">
        <v>19</v>
      </c>
      <c r="F12334" t="s">
        <v>21</v>
      </c>
      <c r="G12334">
        <v>46</v>
      </c>
      <c r="H12334">
        <v>0.69220691199999995</v>
      </c>
      <c r="I12334" t="s">
        <v>106</v>
      </c>
      <c r="J12334" t="s">
        <v>238</v>
      </c>
    </row>
    <row r="12335" spans="1:10">
      <c r="A12335" t="str">
        <f t="shared" si="192"/>
        <v>C522015AllSexNon-Maori19</v>
      </c>
      <c r="B12335">
        <v>2015</v>
      </c>
      <c r="C12335" t="s">
        <v>118</v>
      </c>
      <c r="D12335" t="s">
        <v>120</v>
      </c>
      <c r="E12335">
        <v>19</v>
      </c>
      <c r="F12335" t="s">
        <v>21</v>
      </c>
      <c r="G12335">
        <v>10</v>
      </c>
      <c r="H12335">
        <v>0.14786780099999999</v>
      </c>
      <c r="I12335" t="s">
        <v>239</v>
      </c>
      <c r="J12335" t="s">
        <v>240</v>
      </c>
    </row>
    <row r="12336" spans="1:10">
      <c r="A12336" t="str">
        <f t="shared" si="192"/>
        <v>C532015AllSexNon-Maori19</v>
      </c>
      <c r="B12336">
        <v>2015</v>
      </c>
      <c r="C12336" t="s">
        <v>118</v>
      </c>
      <c r="D12336" t="s">
        <v>120</v>
      </c>
      <c r="E12336">
        <v>19</v>
      </c>
      <c r="F12336" t="s">
        <v>21</v>
      </c>
      <c r="G12336">
        <v>114</v>
      </c>
      <c r="H12336">
        <v>2.5497959699999999</v>
      </c>
      <c r="I12336" t="s">
        <v>103</v>
      </c>
      <c r="J12336" t="s">
        <v>235</v>
      </c>
    </row>
    <row r="12337" spans="1:10">
      <c r="A12337" t="str">
        <f t="shared" si="192"/>
        <v>C54-C552015AllSexNon-Maori19</v>
      </c>
      <c r="B12337">
        <v>2015</v>
      </c>
      <c r="C12337" t="s">
        <v>118</v>
      </c>
      <c r="D12337" t="s">
        <v>120</v>
      </c>
      <c r="E12337">
        <v>19</v>
      </c>
      <c r="F12337" t="s">
        <v>21</v>
      </c>
      <c r="G12337">
        <v>456</v>
      </c>
      <c r="H12337">
        <v>7.4404975950000001</v>
      </c>
      <c r="I12337" t="s">
        <v>104</v>
      </c>
      <c r="J12337" t="s">
        <v>234</v>
      </c>
    </row>
    <row r="12338" spans="1:10">
      <c r="A12338" t="str">
        <f t="shared" si="192"/>
        <v>C56-C572015AllSexNon-Maori19</v>
      </c>
      <c r="B12338">
        <v>2015</v>
      </c>
      <c r="C12338" t="s">
        <v>118</v>
      </c>
      <c r="D12338" t="s">
        <v>120</v>
      </c>
      <c r="E12338">
        <v>19</v>
      </c>
      <c r="F12338" t="s">
        <v>21</v>
      </c>
      <c r="G12338">
        <v>324</v>
      </c>
      <c r="H12338">
        <v>5.2416361079999998</v>
      </c>
      <c r="I12338" t="s">
        <v>105</v>
      </c>
      <c r="J12338" t="s">
        <v>233</v>
      </c>
    </row>
    <row r="12339" spans="1:10">
      <c r="A12339" t="str">
        <f t="shared" si="192"/>
        <v>C582015AllSexNon-Maori19</v>
      </c>
      <c r="B12339">
        <v>2015</v>
      </c>
      <c r="C12339" t="s">
        <v>118</v>
      </c>
      <c r="D12339" t="s">
        <v>120</v>
      </c>
      <c r="E12339">
        <v>19</v>
      </c>
      <c r="F12339" t="s">
        <v>21</v>
      </c>
      <c r="G12339">
        <v>1</v>
      </c>
      <c r="H12339">
        <v>2.9929870000000001E-2</v>
      </c>
      <c r="I12339" t="s">
        <v>236</v>
      </c>
      <c r="J12339" t="s">
        <v>237</v>
      </c>
    </row>
    <row r="12340" spans="1:10">
      <c r="A12340" t="str">
        <f t="shared" si="192"/>
        <v>C602015AllSexNon-Maori19</v>
      </c>
      <c r="B12340">
        <v>2015</v>
      </c>
      <c r="C12340" t="s">
        <v>118</v>
      </c>
      <c r="D12340" t="s">
        <v>120</v>
      </c>
      <c r="E12340">
        <v>19</v>
      </c>
      <c r="F12340" t="s">
        <v>21</v>
      </c>
      <c r="G12340">
        <v>17</v>
      </c>
      <c r="H12340">
        <v>0.28768418000000001</v>
      </c>
      <c r="I12340" t="s">
        <v>222</v>
      </c>
      <c r="J12340" t="s">
        <v>223</v>
      </c>
    </row>
    <row r="12341" spans="1:10">
      <c r="A12341" t="str">
        <f t="shared" si="192"/>
        <v>C612015AllSexNon-Maori19</v>
      </c>
      <c r="B12341">
        <v>2015</v>
      </c>
      <c r="C12341" t="s">
        <v>118</v>
      </c>
      <c r="D12341" t="s">
        <v>120</v>
      </c>
      <c r="E12341">
        <v>19</v>
      </c>
      <c r="F12341" t="s">
        <v>21</v>
      </c>
      <c r="G12341">
        <v>2889</v>
      </c>
      <c r="H12341">
        <v>42.53995072</v>
      </c>
      <c r="I12341" t="s">
        <v>107</v>
      </c>
      <c r="J12341" t="s">
        <v>202</v>
      </c>
    </row>
    <row r="12342" spans="1:10">
      <c r="A12342" t="str">
        <f t="shared" si="192"/>
        <v>C622015AllSexNon-Maori19</v>
      </c>
      <c r="B12342">
        <v>2015</v>
      </c>
      <c r="C12342" t="s">
        <v>118</v>
      </c>
      <c r="D12342" t="s">
        <v>120</v>
      </c>
      <c r="E12342">
        <v>19</v>
      </c>
      <c r="F12342" t="s">
        <v>21</v>
      </c>
      <c r="G12342">
        <v>131</v>
      </c>
      <c r="H12342">
        <v>3.514545708</v>
      </c>
      <c r="I12342" t="s">
        <v>108</v>
      </c>
      <c r="J12342" t="s">
        <v>187</v>
      </c>
    </row>
    <row r="12343" spans="1:10">
      <c r="A12343" t="str">
        <f t="shared" si="192"/>
        <v>C632015AllSexNon-Maori19</v>
      </c>
      <c r="B12343">
        <v>2015</v>
      </c>
      <c r="C12343" t="s">
        <v>118</v>
      </c>
      <c r="D12343" t="s">
        <v>120</v>
      </c>
      <c r="E12343">
        <v>19</v>
      </c>
      <c r="F12343" t="s">
        <v>21</v>
      </c>
      <c r="G12343">
        <v>6</v>
      </c>
      <c r="H12343">
        <v>9.2405679000000004E-2</v>
      </c>
      <c r="I12343" t="s">
        <v>193</v>
      </c>
      <c r="J12343" t="s">
        <v>194</v>
      </c>
    </row>
    <row r="12344" spans="1:10">
      <c r="A12344" t="str">
        <f t="shared" si="192"/>
        <v>C64-C66, C682015AllSexNon-Maori19</v>
      </c>
      <c r="B12344">
        <v>2015</v>
      </c>
      <c r="C12344" t="s">
        <v>118</v>
      </c>
      <c r="D12344" t="s">
        <v>120</v>
      </c>
      <c r="E12344">
        <v>19</v>
      </c>
      <c r="F12344" t="s">
        <v>21</v>
      </c>
      <c r="G12344">
        <v>590</v>
      </c>
      <c r="H12344">
        <v>9.3752346119999999</v>
      </c>
      <c r="I12344" t="s">
        <v>94</v>
      </c>
      <c r="J12344" t="s">
        <v>164</v>
      </c>
    </row>
    <row r="12345" spans="1:10">
      <c r="A12345" t="str">
        <f t="shared" si="192"/>
        <v>C672015AllSexNon-Maori19</v>
      </c>
      <c r="B12345">
        <v>2015</v>
      </c>
      <c r="C12345" t="s">
        <v>118</v>
      </c>
      <c r="D12345" t="s">
        <v>120</v>
      </c>
      <c r="E12345">
        <v>19</v>
      </c>
      <c r="F12345" t="s">
        <v>21</v>
      </c>
      <c r="G12345">
        <v>396</v>
      </c>
      <c r="H12345">
        <v>5.0380514439999997</v>
      </c>
      <c r="I12345" t="s">
        <v>95</v>
      </c>
      <c r="J12345" t="s">
        <v>226</v>
      </c>
    </row>
    <row r="12346" spans="1:10">
      <c r="A12346" t="str">
        <f t="shared" si="192"/>
        <v>C692015AllSexNon-Maori19</v>
      </c>
      <c r="B12346">
        <v>2015</v>
      </c>
      <c r="C12346" t="s">
        <v>118</v>
      </c>
      <c r="D12346" t="s">
        <v>120</v>
      </c>
      <c r="E12346">
        <v>19</v>
      </c>
      <c r="F12346" t="s">
        <v>21</v>
      </c>
      <c r="G12346">
        <v>52</v>
      </c>
      <c r="H12346">
        <v>0.92743654799999997</v>
      </c>
      <c r="I12346" t="s">
        <v>165</v>
      </c>
      <c r="J12346" t="s">
        <v>166</v>
      </c>
    </row>
    <row r="12347" spans="1:10">
      <c r="A12347" t="str">
        <f t="shared" si="192"/>
        <v>C702015AllSexNon-Maori19</v>
      </c>
      <c r="B12347">
        <v>2015</v>
      </c>
      <c r="C12347" t="s">
        <v>118</v>
      </c>
      <c r="D12347" t="s">
        <v>120</v>
      </c>
      <c r="E12347">
        <v>19</v>
      </c>
      <c r="F12347" t="s">
        <v>21</v>
      </c>
      <c r="G12347">
        <v>5</v>
      </c>
      <c r="H12347">
        <v>8.5767778000000003E-2</v>
      </c>
      <c r="I12347" t="s">
        <v>203</v>
      </c>
      <c r="J12347" t="s">
        <v>204</v>
      </c>
    </row>
    <row r="12348" spans="1:10">
      <c r="A12348" t="str">
        <f t="shared" si="192"/>
        <v>C712015AllSexNon-Maori19</v>
      </c>
      <c r="B12348">
        <v>2015</v>
      </c>
      <c r="C12348" t="s">
        <v>118</v>
      </c>
      <c r="D12348" t="s">
        <v>120</v>
      </c>
      <c r="E12348">
        <v>19</v>
      </c>
      <c r="F12348" t="s">
        <v>21</v>
      </c>
      <c r="G12348">
        <v>281</v>
      </c>
      <c r="H12348">
        <v>4.9831427939999999</v>
      </c>
      <c r="I12348" t="s">
        <v>96</v>
      </c>
      <c r="J12348" t="s">
        <v>167</v>
      </c>
    </row>
    <row r="12349" spans="1:10">
      <c r="A12349" t="str">
        <f t="shared" si="192"/>
        <v>C722015AllSexNon-Maori19</v>
      </c>
      <c r="B12349">
        <v>2015</v>
      </c>
      <c r="C12349" t="s">
        <v>118</v>
      </c>
      <c r="D12349" t="s">
        <v>120</v>
      </c>
      <c r="E12349">
        <v>19</v>
      </c>
      <c r="F12349" t="s">
        <v>21</v>
      </c>
      <c r="G12349">
        <v>9</v>
      </c>
      <c r="H12349">
        <v>0.22307460500000001</v>
      </c>
      <c r="I12349" t="s">
        <v>168</v>
      </c>
      <c r="J12349" t="s">
        <v>169</v>
      </c>
    </row>
    <row r="12350" spans="1:10">
      <c r="A12350" t="str">
        <f t="shared" si="192"/>
        <v>C732015AllSexNon-Maori19</v>
      </c>
      <c r="B12350">
        <v>2015</v>
      </c>
      <c r="C12350" t="s">
        <v>118</v>
      </c>
      <c r="D12350" t="s">
        <v>120</v>
      </c>
      <c r="E12350">
        <v>19</v>
      </c>
      <c r="F12350" t="s">
        <v>21</v>
      </c>
      <c r="G12350">
        <v>259</v>
      </c>
      <c r="H12350">
        <v>5.3721045250000001</v>
      </c>
      <c r="I12350" t="s">
        <v>97</v>
      </c>
      <c r="J12350" t="s">
        <v>183</v>
      </c>
    </row>
    <row r="12351" spans="1:10">
      <c r="A12351" t="str">
        <f t="shared" si="192"/>
        <v>C742015AllSexNon-Maori19</v>
      </c>
      <c r="B12351">
        <v>2015</v>
      </c>
      <c r="C12351" t="s">
        <v>118</v>
      </c>
      <c r="D12351" t="s">
        <v>120</v>
      </c>
      <c r="E12351">
        <v>19</v>
      </c>
      <c r="F12351" t="s">
        <v>21</v>
      </c>
      <c r="G12351">
        <v>14</v>
      </c>
      <c r="H12351">
        <v>0.33127384100000001</v>
      </c>
      <c r="I12351" t="s">
        <v>170</v>
      </c>
      <c r="J12351" t="s">
        <v>171</v>
      </c>
    </row>
    <row r="12352" spans="1:10">
      <c r="A12352" t="str">
        <f t="shared" si="192"/>
        <v>C752015AllSexNon-Maori19</v>
      </c>
      <c r="B12352">
        <v>2015</v>
      </c>
      <c r="C12352" t="s">
        <v>118</v>
      </c>
      <c r="D12352" t="s">
        <v>120</v>
      </c>
      <c r="E12352">
        <v>19</v>
      </c>
      <c r="F12352" t="s">
        <v>21</v>
      </c>
      <c r="G12352">
        <v>4</v>
      </c>
      <c r="H12352">
        <v>9.5466897999999994E-2</v>
      </c>
      <c r="I12352" t="s">
        <v>184</v>
      </c>
      <c r="J12352" t="s">
        <v>185</v>
      </c>
    </row>
    <row r="12353" spans="1:10">
      <c r="A12353" t="str">
        <f t="shared" si="192"/>
        <v>C762015AllSexNon-Maori19</v>
      </c>
      <c r="B12353">
        <v>2015</v>
      </c>
      <c r="C12353" t="s">
        <v>118</v>
      </c>
      <c r="D12353" t="s">
        <v>120</v>
      </c>
      <c r="E12353">
        <v>19</v>
      </c>
      <c r="F12353" t="s">
        <v>21</v>
      </c>
      <c r="G12353">
        <v>4</v>
      </c>
      <c r="H12353">
        <v>4.2091333000000002E-2</v>
      </c>
      <c r="I12353" t="s">
        <v>231</v>
      </c>
      <c r="J12353" t="s">
        <v>232</v>
      </c>
    </row>
    <row r="12354" spans="1:10">
      <c r="A12354" t="str">
        <f t="shared" si="192"/>
        <v>C77-C792015AllSexNon-Maori19</v>
      </c>
      <c r="B12354">
        <v>2015</v>
      </c>
      <c r="C12354" t="s">
        <v>118</v>
      </c>
      <c r="D12354" t="s">
        <v>120</v>
      </c>
      <c r="E12354">
        <v>19</v>
      </c>
      <c r="F12354" t="s">
        <v>21</v>
      </c>
      <c r="G12354">
        <v>317</v>
      </c>
      <c r="H12354">
        <v>4.2385701420000004</v>
      </c>
      <c r="I12354" t="s">
        <v>215</v>
      </c>
      <c r="J12354" t="s">
        <v>216</v>
      </c>
    </row>
    <row r="12355" spans="1:10">
      <c r="A12355" t="str">
        <f t="shared" ref="A12355:A12418" si="193">I12355&amp;B12355&amp;C12355&amp;D12355&amp;E12355</f>
        <v>C802015AllSexNon-Maori19</v>
      </c>
      <c r="B12355">
        <v>2015</v>
      </c>
      <c r="C12355" t="s">
        <v>118</v>
      </c>
      <c r="D12355" t="s">
        <v>120</v>
      </c>
      <c r="E12355">
        <v>19</v>
      </c>
      <c r="F12355" t="s">
        <v>21</v>
      </c>
      <c r="G12355">
        <v>57</v>
      </c>
      <c r="H12355">
        <v>0.57249040299999998</v>
      </c>
      <c r="I12355" t="s">
        <v>229</v>
      </c>
      <c r="J12355" t="s">
        <v>230</v>
      </c>
    </row>
    <row r="12356" spans="1:10">
      <c r="A12356" t="str">
        <f t="shared" si="193"/>
        <v>C812015AllSexNon-Maori19</v>
      </c>
      <c r="B12356">
        <v>2015</v>
      </c>
      <c r="C12356" t="s">
        <v>118</v>
      </c>
      <c r="D12356" t="s">
        <v>120</v>
      </c>
      <c r="E12356">
        <v>19</v>
      </c>
      <c r="F12356" t="s">
        <v>21</v>
      </c>
      <c r="G12356">
        <v>86</v>
      </c>
      <c r="H12356">
        <v>2.1669124219999998</v>
      </c>
      <c r="I12356" t="s">
        <v>98</v>
      </c>
      <c r="J12356" t="s">
        <v>172</v>
      </c>
    </row>
    <row r="12357" spans="1:10">
      <c r="A12357" t="str">
        <f t="shared" si="193"/>
        <v>C82-C86, C962015AllSexNon-Maori19</v>
      </c>
      <c r="B12357">
        <v>2015</v>
      </c>
      <c r="C12357" t="s">
        <v>118</v>
      </c>
      <c r="D12357" t="s">
        <v>120</v>
      </c>
      <c r="E12357">
        <v>19</v>
      </c>
      <c r="F12357" t="s">
        <v>21</v>
      </c>
      <c r="G12357">
        <v>784</v>
      </c>
      <c r="H12357">
        <v>12.163317019999999</v>
      </c>
      <c r="I12357" t="s">
        <v>99</v>
      </c>
      <c r="J12357" t="s">
        <v>173</v>
      </c>
    </row>
    <row r="12358" spans="1:10">
      <c r="A12358" t="str">
        <f t="shared" si="193"/>
        <v>C882015AllSexNon-Maori19</v>
      </c>
      <c r="B12358">
        <v>2015</v>
      </c>
      <c r="C12358" t="s">
        <v>118</v>
      </c>
      <c r="D12358" t="s">
        <v>120</v>
      </c>
      <c r="E12358">
        <v>19</v>
      </c>
      <c r="F12358" t="s">
        <v>21</v>
      </c>
      <c r="G12358">
        <v>42</v>
      </c>
      <c r="H12358">
        <v>0.68490652399999996</v>
      </c>
      <c r="I12358" t="s">
        <v>195</v>
      </c>
      <c r="J12358" t="s">
        <v>196</v>
      </c>
    </row>
    <row r="12359" spans="1:10">
      <c r="A12359" t="str">
        <f t="shared" si="193"/>
        <v>C902015AllSexNon-Maori19</v>
      </c>
      <c r="B12359">
        <v>2015</v>
      </c>
      <c r="C12359" t="s">
        <v>118</v>
      </c>
      <c r="D12359" t="s">
        <v>120</v>
      </c>
      <c r="E12359">
        <v>19</v>
      </c>
      <c r="F12359" t="s">
        <v>21</v>
      </c>
      <c r="G12359">
        <v>350</v>
      </c>
      <c r="H12359">
        <v>5.0106660559999998</v>
      </c>
      <c r="I12359" t="s">
        <v>100</v>
      </c>
      <c r="J12359" t="s">
        <v>205</v>
      </c>
    </row>
    <row r="12360" spans="1:10">
      <c r="A12360" t="str">
        <f t="shared" si="193"/>
        <v>C91-C952015AllSexNon-Maori19</v>
      </c>
      <c r="B12360">
        <v>2015</v>
      </c>
      <c r="C12360" t="s">
        <v>118</v>
      </c>
      <c r="D12360" t="s">
        <v>120</v>
      </c>
      <c r="E12360">
        <v>19</v>
      </c>
      <c r="F12360" t="s">
        <v>21</v>
      </c>
      <c r="G12360">
        <v>624</v>
      </c>
      <c r="H12360">
        <v>10.68815846</v>
      </c>
      <c r="I12360" t="s">
        <v>101</v>
      </c>
      <c r="J12360" t="s">
        <v>174</v>
      </c>
    </row>
    <row r="12361" spans="1:10">
      <c r="A12361" t="str">
        <f t="shared" si="193"/>
        <v>D45-D472015AllSexNon-Maori19</v>
      </c>
      <c r="B12361">
        <v>2015</v>
      </c>
      <c r="C12361" t="s">
        <v>118</v>
      </c>
      <c r="D12361" t="s">
        <v>120</v>
      </c>
      <c r="E12361">
        <v>19</v>
      </c>
      <c r="F12361" t="s">
        <v>21</v>
      </c>
      <c r="G12361">
        <v>274</v>
      </c>
      <c r="H12361">
        <v>3.8080936059999999</v>
      </c>
      <c r="I12361" t="s">
        <v>140</v>
      </c>
      <c r="J12361" t="s">
        <v>181</v>
      </c>
    </row>
    <row r="12362" spans="1:10">
      <c r="A12362" t="str">
        <f t="shared" si="193"/>
        <v>C00-C142015FemaleNon-Maori19</v>
      </c>
      <c r="B12362">
        <v>2015</v>
      </c>
      <c r="C12362" t="s">
        <v>27</v>
      </c>
      <c r="D12362" t="s">
        <v>120</v>
      </c>
      <c r="E12362">
        <v>19</v>
      </c>
      <c r="F12362" t="s">
        <v>21</v>
      </c>
      <c r="G12362">
        <v>135</v>
      </c>
      <c r="H12362">
        <v>4.2207671299999996</v>
      </c>
      <c r="I12362" t="s">
        <v>86</v>
      </c>
      <c r="J12362" t="s">
        <v>180</v>
      </c>
    </row>
    <row r="12363" spans="1:10">
      <c r="A12363" t="str">
        <f t="shared" si="193"/>
        <v>C152015FemaleNon-Maori19</v>
      </c>
      <c r="B12363">
        <v>2015</v>
      </c>
      <c r="C12363" t="s">
        <v>27</v>
      </c>
      <c r="D12363" t="s">
        <v>120</v>
      </c>
      <c r="E12363">
        <v>19</v>
      </c>
      <c r="F12363" t="s">
        <v>21</v>
      </c>
      <c r="G12363">
        <v>79</v>
      </c>
      <c r="H12363">
        <v>1.7659298960000001</v>
      </c>
      <c r="I12363" t="s">
        <v>87</v>
      </c>
      <c r="J12363" t="s">
        <v>217</v>
      </c>
    </row>
    <row r="12364" spans="1:10">
      <c r="A12364" t="str">
        <f t="shared" si="193"/>
        <v>C162015FemaleNon-Maori19</v>
      </c>
      <c r="B12364">
        <v>2015</v>
      </c>
      <c r="C12364" t="s">
        <v>27</v>
      </c>
      <c r="D12364" t="s">
        <v>120</v>
      </c>
      <c r="E12364">
        <v>19</v>
      </c>
      <c r="F12364" t="s">
        <v>21</v>
      </c>
      <c r="G12364">
        <v>118</v>
      </c>
      <c r="H12364">
        <v>3.273668276</v>
      </c>
      <c r="I12364" t="s">
        <v>88</v>
      </c>
      <c r="J12364" t="s">
        <v>188</v>
      </c>
    </row>
    <row r="12365" spans="1:10">
      <c r="A12365" t="str">
        <f t="shared" si="193"/>
        <v>C172015FemaleNon-Maori19</v>
      </c>
      <c r="B12365">
        <v>2015</v>
      </c>
      <c r="C12365" t="s">
        <v>27</v>
      </c>
      <c r="D12365" t="s">
        <v>120</v>
      </c>
      <c r="E12365">
        <v>19</v>
      </c>
      <c r="F12365" t="s">
        <v>21</v>
      </c>
      <c r="G12365">
        <v>46</v>
      </c>
      <c r="H12365">
        <v>1.2888784390000001</v>
      </c>
      <c r="I12365" t="s">
        <v>208</v>
      </c>
      <c r="J12365" t="s">
        <v>209</v>
      </c>
    </row>
    <row r="12366" spans="1:10">
      <c r="A12366" t="str">
        <f t="shared" si="193"/>
        <v>C18-C212015FemaleNon-Maori19</v>
      </c>
      <c r="B12366">
        <v>2015</v>
      </c>
      <c r="C12366" t="s">
        <v>27</v>
      </c>
      <c r="D12366" t="s">
        <v>120</v>
      </c>
      <c r="E12366">
        <v>19</v>
      </c>
      <c r="F12366" t="s">
        <v>21</v>
      </c>
      <c r="G12366">
        <v>1429</v>
      </c>
      <c r="H12366">
        <v>38.033567859999998</v>
      </c>
      <c r="I12366" t="s">
        <v>89</v>
      </c>
      <c r="J12366" t="s">
        <v>182</v>
      </c>
    </row>
    <row r="12367" spans="1:10">
      <c r="A12367" t="str">
        <f t="shared" si="193"/>
        <v>C222015FemaleNon-Maori19</v>
      </c>
      <c r="B12367">
        <v>2015</v>
      </c>
      <c r="C12367" t="s">
        <v>27</v>
      </c>
      <c r="D12367" t="s">
        <v>120</v>
      </c>
      <c r="E12367">
        <v>19</v>
      </c>
      <c r="F12367" t="s">
        <v>21</v>
      </c>
      <c r="G12367">
        <v>93</v>
      </c>
      <c r="H12367">
        <v>2.3360027310000002</v>
      </c>
      <c r="I12367" t="s">
        <v>90</v>
      </c>
      <c r="J12367" t="s">
        <v>159</v>
      </c>
    </row>
    <row r="12368" spans="1:10">
      <c r="A12368" t="str">
        <f t="shared" si="193"/>
        <v>C232015FemaleNon-Maori19</v>
      </c>
      <c r="B12368">
        <v>2015</v>
      </c>
      <c r="C12368" t="s">
        <v>27</v>
      </c>
      <c r="D12368" t="s">
        <v>120</v>
      </c>
      <c r="E12368">
        <v>19</v>
      </c>
      <c r="F12368" t="s">
        <v>21</v>
      </c>
      <c r="G12368">
        <v>37</v>
      </c>
      <c r="H12368">
        <v>1.112090424</v>
      </c>
      <c r="I12368" t="s">
        <v>227</v>
      </c>
      <c r="J12368" t="s">
        <v>228</v>
      </c>
    </row>
    <row r="12369" spans="1:10">
      <c r="A12369" t="str">
        <f t="shared" si="193"/>
        <v>C242015FemaleNon-Maori19</v>
      </c>
      <c r="B12369">
        <v>2015</v>
      </c>
      <c r="C12369" t="s">
        <v>27</v>
      </c>
      <c r="D12369" t="s">
        <v>120</v>
      </c>
      <c r="E12369">
        <v>19</v>
      </c>
      <c r="F12369" t="s">
        <v>21</v>
      </c>
      <c r="G12369">
        <v>31</v>
      </c>
      <c r="H12369">
        <v>0.69425628800000005</v>
      </c>
      <c r="I12369" t="s">
        <v>220</v>
      </c>
      <c r="J12369" t="s">
        <v>221</v>
      </c>
    </row>
    <row r="12370" spans="1:10">
      <c r="A12370" t="str">
        <f t="shared" si="193"/>
        <v>C252015FemaleNon-Maori19</v>
      </c>
      <c r="B12370">
        <v>2015</v>
      </c>
      <c r="C12370" t="s">
        <v>27</v>
      </c>
      <c r="D12370" t="s">
        <v>120</v>
      </c>
      <c r="E12370">
        <v>19</v>
      </c>
      <c r="F12370" t="s">
        <v>21</v>
      </c>
      <c r="G12370">
        <v>254</v>
      </c>
      <c r="H12370">
        <v>6.4171637050000001</v>
      </c>
      <c r="I12370" t="s">
        <v>91</v>
      </c>
      <c r="J12370" t="s">
        <v>197</v>
      </c>
    </row>
    <row r="12371" spans="1:10">
      <c r="A12371" t="str">
        <f t="shared" si="193"/>
        <v>C262015FemaleNon-Maori19</v>
      </c>
      <c r="B12371">
        <v>2015</v>
      </c>
      <c r="C12371" t="s">
        <v>27</v>
      </c>
      <c r="D12371" t="s">
        <v>120</v>
      </c>
      <c r="E12371">
        <v>19</v>
      </c>
      <c r="F12371" t="s">
        <v>21</v>
      </c>
      <c r="G12371">
        <v>68</v>
      </c>
      <c r="H12371">
        <v>1.3885402819999999</v>
      </c>
      <c r="I12371" t="s">
        <v>198</v>
      </c>
      <c r="J12371" t="s">
        <v>199</v>
      </c>
    </row>
    <row r="12372" spans="1:10">
      <c r="A12372" t="str">
        <f t="shared" si="193"/>
        <v>C302015FemaleNon-Maori19</v>
      </c>
      <c r="B12372">
        <v>2015</v>
      </c>
      <c r="C12372" t="s">
        <v>27</v>
      </c>
      <c r="D12372" t="s">
        <v>120</v>
      </c>
      <c r="E12372">
        <v>19</v>
      </c>
      <c r="F12372" t="s">
        <v>21</v>
      </c>
      <c r="G12372">
        <v>9</v>
      </c>
      <c r="H12372">
        <v>0.26567393500000003</v>
      </c>
      <c r="I12372" t="s">
        <v>210</v>
      </c>
      <c r="J12372" t="s">
        <v>211</v>
      </c>
    </row>
    <row r="12373" spans="1:10">
      <c r="A12373" t="str">
        <f t="shared" si="193"/>
        <v>C312015FemaleNon-Maori19</v>
      </c>
      <c r="B12373">
        <v>2015</v>
      </c>
      <c r="C12373" t="s">
        <v>27</v>
      </c>
      <c r="D12373" t="s">
        <v>120</v>
      </c>
      <c r="E12373">
        <v>19</v>
      </c>
      <c r="F12373" t="s">
        <v>21</v>
      </c>
      <c r="G12373">
        <v>3</v>
      </c>
      <c r="H12373">
        <v>3.8887757000000002E-2</v>
      </c>
      <c r="I12373" t="s">
        <v>206</v>
      </c>
      <c r="J12373" t="s">
        <v>207</v>
      </c>
    </row>
    <row r="12374" spans="1:10">
      <c r="A12374" t="str">
        <f t="shared" si="193"/>
        <v>C322015FemaleNon-Maori19</v>
      </c>
      <c r="B12374">
        <v>2015</v>
      </c>
      <c r="C12374" t="s">
        <v>27</v>
      </c>
      <c r="D12374" t="s">
        <v>120</v>
      </c>
      <c r="E12374">
        <v>19</v>
      </c>
      <c r="F12374" t="s">
        <v>21</v>
      </c>
      <c r="G12374">
        <v>9</v>
      </c>
      <c r="H12374">
        <v>0.28495178599999998</v>
      </c>
      <c r="I12374" t="s">
        <v>189</v>
      </c>
      <c r="J12374" t="s">
        <v>190</v>
      </c>
    </row>
    <row r="12375" spans="1:10">
      <c r="A12375" t="str">
        <f t="shared" si="193"/>
        <v>C33-C342015FemaleNon-Maori19</v>
      </c>
      <c r="B12375">
        <v>2015</v>
      </c>
      <c r="C12375" t="s">
        <v>27</v>
      </c>
      <c r="D12375" t="s">
        <v>120</v>
      </c>
      <c r="E12375">
        <v>19</v>
      </c>
      <c r="F12375" t="s">
        <v>21</v>
      </c>
      <c r="G12375">
        <v>859</v>
      </c>
      <c r="H12375">
        <v>23.49787113</v>
      </c>
      <c r="I12375" t="s">
        <v>92</v>
      </c>
      <c r="J12375" t="s">
        <v>175</v>
      </c>
    </row>
    <row r="12376" spans="1:10">
      <c r="A12376" t="str">
        <f t="shared" si="193"/>
        <v>C372015FemaleNon-Maori19</v>
      </c>
      <c r="B12376">
        <v>2015</v>
      </c>
      <c r="C12376" t="s">
        <v>27</v>
      </c>
      <c r="D12376" t="s">
        <v>120</v>
      </c>
      <c r="E12376">
        <v>19</v>
      </c>
      <c r="F12376" t="s">
        <v>21</v>
      </c>
      <c r="G12376">
        <v>7</v>
      </c>
      <c r="H12376">
        <v>0.22235142099999999</v>
      </c>
      <c r="I12376" t="s">
        <v>212</v>
      </c>
      <c r="J12376" t="s">
        <v>213</v>
      </c>
    </row>
    <row r="12377" spans="1:10">
      <c r="A12377" t="str">
        <f t="shared" si="193"/>
        <v>C382015FemaleNon-Maori19</v>
      </c>
      <c r="B12377">
        <v>2015</v>
      </c>
      <c r="C12377" t="s">
        <v>27</v>
      </c>
      <c r="D12377" t="s">
        <v>120</v>
      </c>
      <c r="E12377">
        <v>19</v>
      </c>
      <c r="F12377" t="s">
        <v>21</v>
      </c>
      <c r="G12377">
        <v>3</v>
      </c>
      <c r="H12377">
        <v>9.1843671000000002E-2</v>
      </c>
      <c r="I12377" t="s">
        <v>191</v>
      </c>
      <c r="J12377" t="s">
        <v>192</v>
      </c>
    </row>
    <row r="12378" spans="1:10">
      <c r="A12378" t="str">
        <f t="shared" si="193"/>
        <v>C40-C412015FemaleNon-Maori19</v>
      </c>
      <c r="B12378">
        <v>2015</v>
      </c>
      <c r="C12378" t="s">
        <v>27</v>
      </c>
      <c r="D12378" t="s">
        <v>120</v>
      </c>
      <c r="E12378">
        <v>19</v>
      </c>
      <c r="F12378" t="s">
        <v>21</v>
      </c>
      <c r="G12378">
        <v>9</v>
      </c>
      <c r="H12378">
        <v>0.53044906999999997</v>
      </c>
      <c r="I12378" t="s">
        <v>160</v>
      </c>
      <c r="J12378" t="s">
        <v>161</v>
      </c>
    </row>
    <row r="12379" spans="1:10">
      <c r="A12379" t="str">
        <f t="shared" si="193"/>
        <v>C432015FemaleNon-Maori19</v>
      </c>
      <c r="B12379">
        <v>2015</v>
      </c>
      <c r="C12379" t="s">
        <v>27</v>
      </c>
      <c r="D12379" t="s">
        <v>120</v>
      </c>
      <c r="E12379">
        <v>19</v>
      </c>
      <c r="F12379" t="s">
        <v>21</v>
      </c>
      <c r="G12379">
        <v>1044</v>
      </c>
      <c r="H12379">
        <v>33.708869110000002</v>
      </c>
      <c r="I12379" t="s">
        <v>93</v>
      </c>
      <c r="J12379" t="s">
        <v>186</v>
      </c>
    </row>
    <row r="12380" spans="1:10">
      <c r="A12380" t="str">
        <f t="shared" si="193"/>
        <v>C442015FemaleNon-Maori19</v>
      </c>
      <c r="B12380">
        <v>2015</v>
      </c>
      <c r="C12380" t="s">
        <v>27</v>
      </c>
      <c r="D12380" t="s">
        <v>120</v>
      </c>
      <c r="E12380">
        <v>19</v>
      </c>
      <c r="F12380" t="s">
        <v>21</v>
      </c>
      <c r="G12380">
        <v>45</v>
      </c>
      <c r="H12380">
        <v>1.129769603</v>
      </c>
      <c r="I12380" t="s">
        <v>176</v>
      </c>
      <c r="J12380" t="s">
        <v>177</v>
      </c>
    </row>
    <row r="12381" spans="1:10">
      <c r="A12381" t="str">
        <f t="shared" si="193"/>
        <v>C452015FemaleNon-Maori19</v>
      </c>
      <c r="B12381">
        <v>2015</v>
      </c>
      <c r="C12381" t="s">
        <v>27</v>
      </c>
      <c r="D12381" t="s">
        <v>120</v>
      </c>
      <c r="E12381">
        <v>19</v>
      </c>
      <c r="F12381" t="s">
        <v>21</v>
      </c>
      <c r="G12381">
        <v>10</v>
      </c>
      <c r="H12381">
        <v>0.29096907399999999</v>
      </c>
      <c r="I12381" t="s">
        <v>218</v>
      </c>
      <c r="J12381" t="s">
        <v>219</v>
      </c>
    </row>
    <row r="12382" spans="1:10">
      <c r="A12382" t="str">
        <f t="shared" si="193"/>
        <v>C462015FemaleNon-Maori19</v>
      </c>
      <c r="B12382">
        <v>2015</v>
      </c>
      <c r="C12382" t="s">
        <v>27</v>
      </c>
      <c r="D12382" t="s">
        <v>120</v>
      </c>
      <c r="E12382">
        <v>19</v>
      </c>
      <c r="F12382" t="s">
        <v>21</v>
      </c>
      <c r="G12382">
        <v>1</v>
      </c>
      <c r="H12382">
        <v>3.2027374999999997E-2</v>
      </c>
      <c r="I12382" t="s">
        <v>224</v>
      </c>
      <c r="J12382" t="s">
        <v>225</v>
      </c>
    </row>
    <row r="12383" spans="1:10">
      <c r="A12383" t="str">
        <f t="shared" si="193"/>
        <v>C472015FemaleNon-Maori19</v>
      </c>
      <c r="B12383">
        <v>2015</v>
      </c>
      <c r="C12383" t="s">
        <v>27</v>
      </c>
      <c r="D12383" t="s">
        <v>120</v>
      </c>
      <c r="E12383">
        <v>19</v>
      </c>
      <c r="F12383" t="s">
        <v>21</v>
      </c>
      <c r="G12383">
        <v>2</v>
      </c>
      <c r="H12383">
        <v>0.11862476499999999</v>
      </c>
      <c r="I12383" t="s">
        <v>178</v>
      </c>
      <c r="J12383" t="s">
        <v>179</v>
      </c>
    </row>
    <row r="12384" spans="1:10">
      <c r="A12384" t="str">
        <f t="shared" si="193"/>
        <v>C482015FemaleNon-Maori19</v>
      </c>
      <c r="B12384">
        <v>2015</v>
      </c>
      <c r="C12384" t="s">
        <v>27</v>
      </c>
      <c r="D12384" t="s">
        <v>120</v>
      </c>
      <c r="E12384">
        <v>19</v>
      </c>
      <c r="F12384" t="s">
        <v>21</v>
      </c>
      <c r="G12384">
        <v>30</v>
      </c>
      <c r="H12384">
        <v>0.84525375899999999</v>
      </c>
      <c r="I12384" t="s">
        <v>200</v>
      </c>
      <c r="J12384" t="s">
        <v>201</v>
      </c>
    </row>
    <row r="12385" spans="1:10">
      <c r="A12385" t="str">
        <f t="shared" si="193"/>
        <v>C492015FemaleNon-Maori19</v>
      </c>
      <c r="B12385">
        <v>2015</v>
      </c>
      <c r="C12385" t="s">
        <v>27</v>
      </c>
      <c r="D12385" t="s">
        <v>120</v>
      </c>
      <c r="E12385">
        <v>19</v>
      </c>
      <c r="F12385" t="s">
        <v>21</v>
      </c>
      <c r="G12385">
        <v>49</v>
      </c>
      <c r="H12385">
        <v>1.8278234449999999</v>
      </c>
      <c r="I12385" t="s">
        <v>162</v>
      </c>
      <c r="J12385" t="s">
        <v>163</v>
      </c>
    </row>
    <row r="12386" spans="1:10">
      <c r="A12386" t="str">
        <f t="shared" si="193"/>
        <v>C502015FemaleNon-Maori19</v>
      </c>
      <c r="B12386">
        <v>2015</v>
      </c>
      <c r="C12386" t="s">
        <v>27</v>
      </c>
      <c r="D12386" t="s">
        <v>120</v>
      </c>
      <c r="E12386">
        <v>19</v>
      </c>
      <c r="F12386" t="s">
        <v>21</v>
      </c>
      <c r="G12386">
        <v>2865</v>
      </c>
      <c r="H12386">
        <v>94.660158879999997</v>
      </c>
      <c r="I12386" t="s">
        <v>102</v>
      </c>
      <c r="J12386" t="s">
        <v>214</v>
      </c>
    </row>
    <row r="12387" spans="1:10">
      <c r="A12387" t="str">
        <f t="shared" si="193"/>
        <v>C512015FemaleNon-Maori19</v>
      </c>
      <c r="B12387">
        <v>2015</v>
      </c>
      <c r="C12387" t="s">
        <v>27</v>
      </c>
      <c r="D12387" t="s">
        <v>120</v>
      </c>
      <c r="E12387">
        <v>19</v>
      </c>
      <c r="F12387" t="s">
        <v>21</v>
      </c>
      <c r="G12387">
        <v>46</v>
      </c>
      <c r="H12387">
        <v>1.2998012809999999</v>
      </c>
      <c r="I12387" t="s">
        <v>106</v>
      </c>
      <c r="J12387" t="s">
        <v>238</v>
      </c>
    </row>
    <row r="12388" spans="1:10">
      <c r="A12388" t="str">
        <f t="shared" si="193"/>
        <v>C522015FemaleNon-Maori19</v>
      </c>
      <c r="B12388">
        <v>2015</v>
      </c>
      <c r="C12388" t="s">
        <v>27</v>
      </c>
      <c r="D12388" t="s">
        <v>120</v>
      </c>
      <c r="E12388">
        <v>19</v>
      </c>
      <c r="F12388" t="s">
        <v>21</v>
      </c>
      <c r="G12388">
        <v>10</v>
      </c>
      <c r="H12388">
        <v>0.27935839699999998</v>
      </c>
      <c r="I12388" t="s">
        <v>239</v>
      </c>
      <c r="J12388" t="s">
        <v>240</v>
      </c>
    </row>
    <row r="12389" spans="1:10">
      <c r="A12389" t="str">
        <f t="shared" si="193"/>
        <v>C532015FemaleNon-Maori19</v>
      </c>
      <c r="B12389">
        <v>2015</v>
      </c>
      <c r="C12389" t="s">
        <v>27</v>
      </c>
      <c r="D12389" t="s">
        <v>120</v>
      </c>
      <c r="E12389">
        <v>19</v>
      </c>
      <c r="F12389" t="s">
        <v>21</v>
      </c>
      <c r="G12389">
        <v>114</v>
      </c>
      <c r="H12389">
        <v>4.9355026850000003</v>
      </c>
      <c r="I12389" t="s">
        <v>103</v>
      </c>
      <c r="J12389" t="s">
        <v>235</v>
      </c>
    </row>
    <row r="12390" spans="1:10">
      <c r="A12390" t="str">
        <f t="shared" si="193"/>
        <v>C54-C552015FemaleNon-Maori19</v>
      </c>
      <c r="B12390">
        <v>2015</v>
      </c>
      <c r="C12390" t="s">
        <v>27</v>
      </c>
      <c r="D12390" t="s">
        <v>120</v>
      </c>
      <c r="E12390">
        <v>19</v>
      </c>
      <c r="F12390" t="s">
        <v>21</v>
      </c>
      <c r="G12390">
        <v>456</v>
      </c>
      <c r="H12390">
        <v>14.325186240000001</v>
      </c>
      <c r="I12390" t="s">
        <v>104</v>
      </c>
      <c r="J12390" t="s">
        <v>234</v>
      </c>
    </row>
    <row r="12391" spans="1:10">
      <c r="A12391" t="str">
        <f t="shared" si="193"/>
        <v>C56-C572015FemaleNon-Maori19</v>
      </c>
      <c r="B12391">
        <v>2015</v>
      </c>
      <c r="C12391" t="s">
        <v>27</v>
      </c>
      <c r="D12391" t="s">
        <v>120</v>
      </c>
      <c r="E12391">
        <v>19</v>
      </c>
      <c r="F12391" t="s">
        <v>21</v>
      </c>
      <c r="G12391">
        <v>324</v>
      </c>
      <c r="H12391">
        <v>10.05641666</v>
      </c>
      <c r="I12391" t="s">
        <v>105</v>
      </c>
      <c r="J12391" t="s">
        <v>233</v>
      </c>
    </row>
    <row r="12392" spans="1:10">
      <c r="A12392" t="str">
        <f t="shared" si="193"/>
        <v>C582015FemaleNon-Maori19</v>
      </c>
      <c r="B12392">
        <v>2015</v>
      </c>
      <c r="C12392" t="s">
        <v>27</v>
      </c>
      <c r="D12392" t="s">
        <v>120</v>
      </c>
      <c r="E12392">
        <v>19</v>
      </c>
      <c r="F12392" t="s">
        <v>21</v>
      </c>
      <c r="G12392">
        <v>1</v>
      </c>
      <c r="H12392">
        <v>6.0379506999999999E-2</v>
      </c>
      <c r="I12392" t="s">
        <v>236</v>
      </c>
      <c r="J12392" t="s">
        <v>237</v>
      </c>
    </row>
    <row r="12393" spans="1:10">
      <c r="A12393" t="str">
        <f t="shared" si="193"/>
        <v>C64-C66, C682015FemaleNon-Maori19</v>
      </c>
      <c r="B12393">
        <v>2015</v>
      </c>
      <c r="C12393" t="s">
        <v>27</v>
      </c>
      <c r="D12393" t="s">
        <v>120</v>
      </c>
      <c r="E12393">
        <v>19</v>
      </c>
      <c r="F12393" t="s">
        <v>21</v>
      </c>
      <c r="G12393">
        <v>190</v>
      </c>
      <c r="H12393">
        <v>5.6810575999999999</v>
      </c>
      <c r="I12393" t="s">
        <v>94</v>
      </c>
      <c r="J12393" t="s">
        <v>164</v>
      </c>
    </row>
    <row r="12394" spans="1:10">
      <c r="A12394" t="str">
        <f t="shared" si="193"/>
        <v>C672015FemaleNon-Maori19</v>
      </c>
      <c r="B12394">
        <v>2015</v>
      </c>
      <c r="C12394" t="s">
        <v>27</v>
      </c>
      <c r="D12394" t="s">
        <v>120</v>
      </c>
      <c r="E12394">
        <v>19</v>
      </c>
      <c r="F12394" t="s">
        <v>21</v>
      </c>
      <c r="G12394">
        <v>105</v>
      </c>
      <c r="H12394">
        <v>2.3695345379999999</v>
      </c>
      <c r="I12394" t="s">
        <v>95</v>
      </c>
      <c r="J12394" t="s">
        <v>226</v>
      </c>
    </row>
    <row r="12395" spans="1:10">
      <c r="A12395" t="str">
        <f t="shared" si="193"/>
        <v>C692015FemaleNon-Maori19</v>
      </c>
      <c r="B12395">
        <v>2015</v>
      </c>
      <c r="C12395" t="s">
        <v>27</v>
      </c>
      <c r="D12395" t="s">
        <v>120</v>
      </c>
      <c r="E12395">
        <v>19</v>
      </c>
      <c r="F12395" t="s">
        <v>21</v>
      </c>
      <c r="G12395">
        <v>26</v>
      </c>
      <c r="H12395">
        <v>0.90370653999999995</v>
      </c>
      <c r="I12395" t="s">
        <v>165</v>
      </c>
      <c r="J12395" t="s">
        <v>166</v>
      </c>
    </row>
    <row r="12396" spans="1:10">
      <c r="A12396" t="str">
        <f t="shared" si="193"/>
        <v>C702015FemaleNon-Maori19</v>
      </c>
      <c r="B12396">
        <v>2015</v>
      </c>
      <c r="C12396" t="s">
        <v>27</v>
      </c>
      <c r="D12396" t="s">
        <v>120</v>
      </c>
      <c r="E12396">
        <v>19</v>
      </c>
      <c r="F12396" t="s">
        <v>21</v>
      </c>
      <c r="G12396">
        <v>4</v>
      </c>
      <c r="H12396">
        <v>0.13829872800000001</v>
      </c>
      <c r="I12396" t="s">
        <v>203</v>
      </c>
      <c r="J12396" t="s">
        <v>204</v>
      </c>
    </row>
    <row r="12397" spans="1:10">
      <c r="A12397" t="str">
        <f t="shared" si="193"/>
        <v>C712015FemaleNon-Maori19</v>
      </c>
      <c r="B12397">
        <v>2015</v>
      </c>
      <c r="C12397" t="s">
        <v>27</v>
      </c>
      <c r="D12397" t="s">
        <v>120</v>
      </c>
      <c r="E12397">
        <v>19</v>
      </c>
      <c r="F12397" t="s">
        <v>21</v>
      </c>
      <c r="G12397">
        <v>126</v>
      </c>
      <c r="H12397">
        <v>4.2304086749999996</v>
      </c>
      <c r="I12397" t="s">
        <v>96</v>
      </c>
      <c r="J12397" t="s">
        <v>167</v>
      </c>
    </row>
    <row r="12398" spans="1:10">
      <c r="A12398" t="str">
        <f t="shared" si="193"/>
        <v>C722015FemaleNon-Maori19</v>
      </c>
      <c r="B12398">
        <v>2015</v>
      </c>
      <c r="C12398" t="s">
        <v>27</v>
      </c>
      <c r="D12398" t="s">
        <v>120</v>
      </c>
      <c r="E12398">
        <v>19</v>
      </c>
      <c r="F12398" t="s">
        <v>21</v>
      </c>
      <c r="G12398">
        <v>5</v>
      </c>
      <c r="H12398">
        <v>0.282785332</v>
      </c>
      <c r="I12398" t="s">
        <v>168</v>
      </c>
      <c r="J12398" t="s">
        <v>169</v>
      </c>
    </row>
    <row r="12399" spans="1:10">
      <c r="A12399" t="str">
        <f t="shared" si="193"/>
        <v>C732015FemaleNon-Maori19</v>
      </c>
      <c r="B12399">
        <v>2015</v>
      </c>
      <c r="C12399" t="s">
        <v>27</v>
      </c>
      <c r="D12399" t="s">
        <v>120</v>
      </c>
      <c r="E12399">
        <v>19</v>
      </c>
      <c r="F12399" t="s">
        <v>21</v>
      </c>
      <c r="G12399">
        <v>175</v>
      </c>
      <c r="H12399">
        <v>7.3364507449999996</v>
      </c>
      <c r="I12399" t="s">
        <v>97</v>
      </c>
      <c r="J12399" t="s">
        <v>183</v>
      </c>
    </row>
    <row r="12400" spans="1:10">
      <c r="A12400" t="str">
        <f t="shared" si="193"/>
        <v>C742015FemaleNon-Maori19</v>
      </c>
      <c r="B12400">
        <v>2015</v>
      </c>
      <c r="C12400" t="s">
        <v>27</v>
      </c>
      <c r="D12400" t="s">
        <v>120</v>
      </c>
      <c r="E12400">
        <v>19</v>
      </c>
      <c r="F12400" t="s">
        <v>21</v>
      </c>
      <c r="G12400">
        <v>9</v>
      </c>
      <c r="H12400">
        <v>0.44453447499999998</v>
      </c>
      <c r="I12400" t="s">
        <v>170</v>
      </c>
      <c r="J12400" t="s">
        <v>171</v>
      </c>
    </row>
    <row r="12401" spans="1:10">
      <c r="A12401" t="str">
        <f t="shared" si="193"/>
        <v>C752015FemaleNon-Maori19</v>
      </c>
      <c r="B12401">
        <v>2015</v>
      </c>
      <c r="C12401" t="s">
        <v>27</v>
      </c>
      <c r="D12401" t="s">
        <v>120</v>
      </c>
      <c r="E12401">
        <v>19</v>
      </c>
      <c r="F12401" t="s">
        <v>21</v>
      </c>
      <c r="G12401">
        <v>2</v>
      </c>
      <c r="H12401">
        <v>7.0250048999999995E-2</v>
      </c>
      <c r="I12401" t="s">
        <v>184</v>
      </c>
      <c r="J12401" t="s">
        <v>185</v>
      </c>
    </row>
    <row r="12402" spans="1:10">
      <c r="A12402" t="str">
        <f t="shared" si="193"/>
        <v>C762015FemaleNon-Maori19</v>
      </c>
      <c r="B12402">
        <v>2015</v>
      </c>
      <c r="C12402" t="s">
        <v>27</v>
      </c>
      <c r="D12402" t="s">
        <v>120</v>
      </c>
      <c r="E12402">
        <v>19</v>
      </c>
      <c r="F12402" t="s">
        <v>21</v>
      </c>
      <c r="G12402">
        <v>3</v>
      </c>
      <c r="H12402">
        <v>6.1413981999999999E-2</v>
      </c>
      <c r="I12402" t="s">
        <v>231</v>
      </c>
      <c r="J12402" t="s">
        <v>232</v>
      </c>
    </row>
    <row r="12403" spans="1:10">
      <c r="A12403" t="str">
        <f t="shared" si="193"/>
        <v>C77-C792015FemaleNon-Maori19</v>
      </c>
      <c r="B12403">
        <v>2015</v>
      </c>
      <c r="C12403" t="s">
        <v>27</v>
      </c>
      <c r="D12403" t="s">
        <v>120</v>
      </c>
      <c r="E12403">
        <v>19</v>
      </c>
      <c r="F12403" t="s">
        <v>21</v>
      </c>
      <c r="G12403">
        <v>150</v>
      </c>
      <c r="H12403">
        <v>3.7372687830000002</v>
      </c>
      <c r="I12403" t="s">
        <v>215</v>
      </c>
      <c r="J12403" t="s">
        <v>216</v>
      </c>
    </row>
    <row r="12404" spans="1:10">
      <c r="A12404" t="str">
        <f t="shared" si="193"/>
        <v>C802015FemaleNon-Maori19</v>
      </c>
      <c r="B12404">
        <v>2015</v>
      </c>
      <c r="C12404" t="s">
        <v>27</v>
      </c>
      <c r="D12404" t="s">
        <v>120</v>
      </c>
      <c r="E12404">
        <v>19</v>
      </c>
      <c r="F12404" t="s">
        <v>21</v>
      </c>
      <c r="G12404">
        <v>35</v>
      </c>
      <c r="H12404">
        <v>0.55556275499999996</v>
      </c>
      <c r="I12404" t="s">
        <v>229</v>
      </c>
      <c r="J12404" t="s">
        <v>230</v>
      </c>
    </row>
    <row r="12405" spans="1:10">
      <c r="A12405" t="str">
        <f t="shared" si="193"/>
        <v>C812015FemaleNon-Maori19</v>
      </c>
      <c r="B12405">
        <v>2015</v>
      </c>
      <c r="C12405" t="s">
        <v>27</v>
      </c>
      <c r="D12405" t="s">
        <v>120</v>
      </c>
      <c r="E12405">
        <v>19</v>
      </c>
      <c r="F12405" t="s">
        <v>21</v>
      </c>
      <c r="G12405">
        <v>38</v>
      </c>
      <c r="H12405">
        <v>1.897658922</v>
      </c>
      <c r="I12405" t="s">
        <v>98</v>
      </c>
      <c r="J12405" t="s">
        <v>172</v>
      </c>
    </row>
    <row r="12406" spans="1:10">
      <c r="A12406" t="str">
        <f t="shared" si="193"/>
        <v>C82-C86, C962015FemaleNon-Maori19</v>
      </c>
      <c r="B12406">
        <v>2015</v>
      </c>
      <c r="C12406" t="s">
        <v>27</v>
      </c>
      <c r="D12406" t="s">
        <v>120</v>
      </c>
      <c r="E12406">
        <v>19</v>
      </c>
      <c r="F12406" t="s">
        <v>21</v>
      </c>
      <c r="G12406">
        <v>357</v>
      </c>
      <c r="H12406">
        <v>10.038528729999999</v>
      </c>
      <c r="I12406" t="s">
        <v>99</v>
      </c>
      <c r="J12406" t="s">
        <v>173</v>
      </c>
    </row>
    <row r="12407" spans="1:10">
      <c r="A12407" t="str">
        <f t="shared" si="193"/>
        <v>C882015FemaleNon-Maori19</v>
      </c>
      <c r="B12407">
        <v>2015</v>
      </c>
      <c r="C12407" t="s">
        <v>27</v>
      </c>
      <c r="D12407" t="s">
        <v>120</v>
      </c>
      <c r="E12407">
        <v>19</v>
      </c>
      <c r="F12407" t="s">
        <v>21</v>
      </c>
      <c r="G12407">
        <v>21</v>
      </c>
      <c r="H12407">
        <v>0.66576782700000003</v>
      </c>
      <c r="I12407" t="s">
        <v>195</v>
      </c>
      <c r="J12407" t="s">
        <v>196</v>
      </c>
    </row>
    <row r="12408" spans="1:10">
      <c r="A12408" t="str">
        <f t="shared" si="193"/>
        <v>C902015FemaleNon-Maori19</v>
      </c>
      <c r="B12408">
        <v>2015</v>
      </c>
      <c r="C12408" t="s">
        <v>27</v>
      </c>
      <c r="D12408" t="s">
        <v>120</v>
      </c>
      <c r="E12408">
        <v>19</v>
      </c>
      <c r="F12408" t="s">
        <v>21</v>
      </c>
      <c r="G12408">
        <v>132</v>
      </c>
      <c r="H12408">
        <v>3.3871786479999999</v>
      </c>
      <c r="I12408" t="s">
        <v>100</v>
      </c>
      <c r="J12408" t="s">
        <v>205</v>
      </c>
    </row>
    <row r="12409" spans="1:10">
      <c r="A12409" t="str">
        <f t="shared" si="193"/>
        <v>C91-C952015FemaleNon-Maori19</v>
      </c>
      <c r="B12409">
        <v>2015</v>
      </c>
      <c r="C12409" t="s">
        <v>27</v>
      </c>
      <c r="D12409" t="s">
        <v>120</v>
      </c>
      <c r="E12409">
        <v>19</v>
      </c>
      <c r="F12409" t="s">
        <v>21</v>
      </c>
      <c r="G12409">
        <v>238</v>
      </c>
      <c r="H12409">
        <v>8.2466566189999995</v>
      </c>
      <c r="I12409" t="s">
        <v>101</v>
      </c>
      <c r="J12409" t="s">
        <v>174</v>
      </c>
    </row>
    <row r="12410" spans="1:10">
      <c r="A12410" t="str">
        <f t="shared" si="193"/>
        <v>D45-D472015FemaleNon-Maori19</v>
      </c>
      <c r="B12410">
        <v>2015</v>
      </c>
      <c r="C12410" t="s">
        <v>27</v>
      </c>
      <c r="D12410" t="s">
        <v>120</v>
      </c>
      <c r="E12410">
        <v>19</v>
      </c>
      <c r="F12410" t="s">
        <v>21</v>
      </c>
      <c r="G12410">
        <v>108</v>
      </c>
      <c r="H12410">
        <v>2.7425292520000002</v>
      </c>
      <c r="I12410" t="s">
        <v>140</v>
      </c>
      <c r="J12410" t="s">
        <v>181</v>
      </c>
    </row>
    <row r="12411" spans="1:10">
      <c r="A12411" t="str">
        <f t="shared" si="193"/>
        <v>C00-C142015MaleNon-Maori19</v>
      </c>
      <c r="B12411">
        <v>2015</v>
      </c>
      <c r="C12411" t="s">
        <v>26</v>
      </c>
      <c r="D12411" t="s">
        <v>120</v>
      </c>
      <c r="E12411">
        <v>19</v>
      </c>
      <c r="F12411" t="s">
        <v>21</v>
      </c>
      <c r="G12411">
        <v>323</v>
      </c>
      <c r="H12411">
        <v>11.29469299</v>
      </c>
      <c r="I12411" t="s">
        <v>86</v>
      </c>
      <c r="J12411" t="s">
        <v>180</v>
      </c>
    </row>
    <row r="12412" spans="1:10">
      <c r="A12412" t="str">
        <f t="shared" si="193"/>
        <v>C152015MaleNon-Maori19</v>
      </c>
      <c r="B12412">
        <v>2015</v>
      </c>
      <c r="C12412" t="s">
        <v>26</v>
      </c>
      <c r="D12412" t="s">
        <v>120</v>
      </c>
      <c r="E12412">
        <v>19</v>
      </c>
      <c r="F12412" t="s">
        <v>21</v>
      </c>
      <c r="G12412">
        <v>197</v>
      </c>
      <c r="H12412">
        <v>5.9896215689999996</v>
      </c>
      <c r="I12412" t="s">
        <v>87</v>
      </c>
      <c r="J12412" t="s">
        <v>217</v>
      </c>
    </row>
    <row r="12413" spans="1:10">
      <c r="A12413" t="str">
        <f t="shared" si="193"/>
        <v>C162015MaleNon-Maori19</v>
      </c>
      <c r="B12413">
        <v>2015</v>
      </c>
      <c r="C12413" t="s">
        <v>26</v>
      </c>
      <c r="D12413" t="s">
        <v>120</v>
      </c>
      <c r="E12413">
        <v>19</v>
      </c>
      <c r="F12413" t="s">
        <v>21</v>
      </c>
      <c r="G12413">
        <v>199</v>
      </c>
      <c r="H12413">
        <v>6.1895991209999996</v>
      </c>
      <c r="I12413" t="s">
        <v>88</v>
      </c>
      <c r="J12413" t="s">
        <v>188</v>
      </c>
    </row>
    <row r="12414" spans="1:10">
      <c r="A12414" t="str">
        <f t="shared" si="193"/>
        <v>C172015MaleNon-Maori19</v>
      </c>
      <c r="B12414">
        <v>2015</v>
      </c>
      <c r="C12414" t="s">
        <v>26</v>
      </c>
      <c r="D12414" t="s">
        <v>120</v>
      </c>
      <c r="E12414">
        <v>19</v>
      </c>
      <c r="F12414" t="s">
        <v>21</v>
      </c>
      <c r="G12414">
        <v>54</v>
      </c>
      <c r="H12414">
        <v>1.732365715</v>
      </c>
      <c r="I12414" t="s">
        <v>208</v>
      </c>
      <c r="J12414" t="s">
        <v>209</v>
      </c>
    </row>
    <row r="12415" spans="1:10">
      <c r="A12415" t="str">
        <f t="shared" si="193"/>
        <v>C18-C212015MaleNon-Maori19</v>
      </c>
      <c r="B12415">
        <v>2015</v>
      </c>
      <c r="C12415" t="s">
        <v>26</v>
      </c>
      <c r="D12415" t="s">
        <v>120</v>
      </c>
      <c r="E12415">
        <v>19</v>
      </c>
      <c r="F12415" t="s">
        <v>21</v>
      </c>
      <c r="G12415">
        <v>1542</v>
      </c>
      <c r="H12415">
        <v>47.691245170000002</v>
      </c>
      <c r="I12415" t="s">
        <v>89</v>
      </c>
      <c r="J12415" t="s">
        <v>182</v>
      </c>
    </row>
    <row r="12416" spans="1:10">
      <c r="A12416" t="str">
        <f t="shared" si="193"/>
        <v>C222015MaleNon-Maori19</v>
      </c>
      <c r="B12416">
        <v>2015</v>
      </c>
      <c r="C12416" t="s">
        <v>26</v>
      </c>
      <c r="D12416" t="s">
        <v>120</v>
      </c>
      <c r="E12416">
        <v>19</v>
      </c>
      <c r="F12416" t="s">
        <v>21</v>
      </c>
      <c r="G12416">
        <v>199</v>
      </c>
      <c r="H12416">
        <v>6.6414338290000003</v>
      </c>
      <c r="I12416" t="s">
        <v>90</v>
      </c>
      <c r="J12416" t="s">
        <v>159</v>
      </c>
    </row>
    <row r="12417" spans="1:10">
      <c r="A12417" t="str">
        <f t="shared" si="193"/>
        <v>C232015MaleNon-Maori19</v>
      </c>
      <c r="B12417">
        <v>2015</v>
      </c>
      <c r="C12417" t="s">
        <v>26</v>
      </c>
      <c r="D12417" t="s">
        <v>120</v>
      </c>
      <c r="E12417">
        <v>19</v>
      </c>
      <c r="F12417" t="s">
        <v>21</v>
      </c>
      <c r="G12417">
        <v>16</v>
      </c>
      <c r="H12417">
        <v>0.48214881100000001</v>
      </c>
      <c r="I12417" t="s">
        <v>227</v>
      </c>
      <c r="J12417" t="s">
        <v>228</v>
      </c>
    </row>
    <row r="12418" spans="1:10">
      <c r="A12418" t="str">
        <f t="shared" si="193"/>
        <v>C242015MaleNon-Maori19</v>
      </c>
      <c r="B12418">
        <v>2015</v>
      </c>
      <c r="C12418" t="s">
        <v>26</v>
      </c>
      <c r="D12418" t="s">
        <v>120</v>
      </c>
      <c r="E12418">
        <v>19</v>
      </c>
      <c r="F12418" t="s">
        <v>21</v>
      </c>
      <c r="G12418">
        <v>41</v>
      </c>
      <c r="H12418">
        <v>1.241861248</v>
      </c>
      <c r="I12418" t="s">
        <v>220</v>
      </c>
      <c r="J12418" t="s">
        <v>221</v>
      </c>
    </row>
    <row r="12419" spans="1:10">
      <c r="A12419" t="str">
        <f t="shared" ref="A12419:A12482" si="194">I12419&amp;B12419&amp;C12419&amp;D12419&amp;E12419</f>
        <v>C252015MaleNon-Maori19</v>
      </c>
      <c r="B12419">
        <v>2015</v>
      </c>
      <c r="C12419" t="s">
        <v>26</v>
      </c>
      <c r="D12419" t="s">
        <v>120</v>
      </c>
      <c r="E12419">
        <v>19</v>
      </c>
      <c r="F12419" t="s">
        <v>21</v>
      </c>
      <c r="G12419">
        <v>267</v>
      </c>
      <c r="H12419">
        <v>8.137169686</v>
      </c>
      <c r="I12419" t="s">
        <v>91</v>
      </c>
      <c r="J12419" t="s">
        <v>197</v>
      </c>
    </row>
    <row r="12420" spans="1:10">
      <c r="A12420" t="str">
        <f t="shared" si="194"/>
        <v>C262015MaleNon-Maori19</v>
      </c>
      <c r="B12420">
        <v>2015</v>
      </c>
      <c r="C12420" t="s">
        <v>26</v>
      </c>
      <c r="D12420" t="s">
        <v>120</v>
      </c>
      <c r="E12420">
        <v>19</v>
      </c>
      <c r="F12420" t="s">
        <v>21</v>
      </c>
      <c r="G12420">
        <v>43</v>
      </c>
      <c r="H12420">
        <v>1.194999514</v>
      </c>
      <c r="I12420" t="s">
        <v>198</v>
      </c>
      <c r="J12420" t="s">
        <v>199</v>
      </c>
    </row>
    <row r="12421" spans="1:10">
      <c r="A12421" t="str">
        <f t="shared" si="194"/>
        <v>C302015MaleNon-Maori19</v>
      </c>
      <c r="B12421">
        <v>2015</v>
      </c>
      <c r="C12421" t="s">
        <v>26</v>
      </c>
      <c r="D12421" t="s">
        <v>120</v>
      </c>
      <c r="E12421">
        <v>19</v>
      </c>
      <c r="F12421" t="s">
        <v>21</v>
      </c>
      <c r="G12421">
        <v>10</v>
      </c>
      <c r="H12421">
        <v>0.35255876600000002</v>
      </c>
      <c r="I12421" t="s">
        <v>210</v>
      </c>
      <c r="J12421" t="s">
        <v>211</v>
      </c>
    </row>
    <row r="12422" spans="1:10">
      <c r="A12422" t="str">
        <f t="shared" si="194"/>
        <v>C312015MaleNon-Maori19</v>
      </c>
      <c r="B12422">
        <v>2015</v>
      </c>
      <c r="C12422" t="s">
        <v>26</v>
      </c>
      <c r="D12422" t="s">
        <v>120</v>
      </c>
      <c r="E12422">
        <v>19</v>
      </c>
      <c r="F12422" t="s">
        <v>21</v>
      </c>
      <c r="G12422">
        <v>1</v>
      </c>
      <c r="H12422">
        <v>6.3157637000000003E-2</v>
      </c>
      <c r="I12422" t="s">
        <v>206</v>
      </c>
      <c r="J12422" t="s">
        <v>207</v>
      </c>
    </row>
    <row r="12423" spans="1:10">
      <c r="A12423" t="str">
        <f t="shared" si="194"/>
        <v>C322015MaleNon-Maori19</v>
      </c>
      <c r="B12423">
        <v>2015</v>
      </c>
      <c r="C12423" t="s">
        <v>26</v>
      </c>
      <c r="D12423" t="s">
        <v>120</v>
      </c>
      <c r="E12423">
        <v>19</v>
      </c>
      <c r="F12423" t="s">
        <v>21</v>
      </c>
      <c r="G12423">
        <v>60</v>
      </c>
      <c r="H12423">
        <v>1.890386364</v>
      </c>
      <c r="I12423" t="s">
        <v>189</v>
      </c>
      <c r="J12423" t="s">
        <v>190</v>
      </c>
    </row>
    <row r="12424" spans="1:10">
      <c r="A12424" t="str">
        <f t="shared" si="194"/>
        <v>C33-C342015MaleNon-Maori19</v>
      </c>
      <c r="B12424">
        <v>2015</v>
      </c>
      <c r="C12424" t="s">
        <v>26</v>
      </c>
      <c r="D12424" t="s">
        <v>120</v>
      </c>
      <c r="E12424">
        <v>19</v>
      </c>
      <c r="F12424" t="s">
        <v>21</v>
      </c>
      <c r="G12424">
        <v>921</v>
      </c>
      <c r="H12424">
        <v>27.22718008</v>
      </c>
      <c r="I12424" t="s">
        <v>92</v>
      </c>
      <c r="J12424" t="s">
        <v>175</v>
      </c>
    </row>
    <row r="12425" spans="1:10">
      <c r="A12425" t="str">
        <f t="shared" si="194"/>
        <v>C372015MaleNon-Maori19</v>
      </c>
      <c r="B12425">
        <v>2015</v>
      </c>
      <c r="C12425" t="s">
        <v>26</v>
      </c>
      <c r="D12425" t="s">
        <v>120</v>
      </c>
      <c r="E12425">
        <v>19</v>
      </c>
      <c r="F12425" t="s">
        <v>21</v>
      </c>
      <c r="G12425">
        <v>8</v>
      </c>
      <c r="H12425">
        <v>0.27307830300000002</v>
      </c>
      <c r="I12425" t="s">
        <v>212</v>
      </c>
      <c r="J12425" t="s">
        <v>213</v>
      </c>
    </row>
    <row r="12426" spans="1:10">
      <c r="A12426" t="str">
        <f t="shared" si="194"/>
        <v>C382015MaleNon-Maori19</v>
      </c>
      <c r="B12426">
        <v>2015</v>
      </c>
      <c r="C12426" t="s">
        <v>26</v>
      </c>
      <c r="D12426" t="s">
        <v>120</v>
      </c>
      <c r="E12426">
        <v>19</v>
      </c>
      <c r="F12426" t="s">
        <v>21</v>
      </c>
      <c r="G12426">
        <v>9</v>
      </c>
      <c r="H12426">
        <v>0.35262891899999999</v>
      </c>
      <c r="I12426" t="s">
        <v>191</v>
      </c>
      <c r="J12426" t="s">
        <v>192</v>
      </c>
    </row>
    <row r="12427" spans="1:10">
      <c r="A12427" t="str">
        <f t="shared" si="194"/>
        <v>C40-C412015MaleNon-Maori19</v>
      </c>
      <c r="B12427">
        <v>2015</v>
      </c>
      <c r="C12427" t="s">
        <v>26</v>
      </c>
      <c r="D12427" t="s">
        <v>120</v>
      </c>
      <c r="E12427">
        <v>19</v>
      </c>
      <c r="F12427" t="s">
        <v>21</v>
      </c>
      <c r="G12427">
        <v>15</v>
      </c>
      <c r="H12427">
        <v>0.794828588</v>
      </c>
      <c r="I12427" t="s">
        <v>160</v>
      </c>
      <c r="J12427" t="s">
        <v>161</v>
      </c>
    </row>
    <row r="12428" spans="1:10">
      <c r="A12428" t="str">
        <f t="shared" si="194"/>
        <v>C432015MaleNon-Maori19</v>
      </c>
      <c r="B12428">
        <v>2015</v>
      </c>
      <c r="C12428" t="s">
        <v>26</v>
      </c>
      <c r="D12428" t="s">
        <v>120</v>
      </c>
      <c r="E12428">
        <v>19</v>
      </c>
      <c r="F12428" t="s">
        <v>21</v>
      </c>
      <c r="G12428">
        <v>1343</v>
      </c>
      <c r="H12428">
        <v>43.972251559999997</v>
      </c>
      <c r="I12428" t="s">
        <v>93</v>
      </c>
      <c r="J12428" t="s">
        <v>186</v>
      </c>
    </row>
    <row r="12429" spans="1:10">
      <c r="A12429" t="str">
        <f t="shared" si="194"/>
        <v>C442015MaleNon-Maori19</v>
      </c>
      <c r="B12429">
        <v>2015</v>
      </c>
      <c r="C12429" t="s">
        <v>26</v>
      </c>
      <c r="D12429" t="s">
        <v>120</v>
      </c>
      <c r="E12429">
        <v>19</v>
      </c>
      <c r="F12429" t="s">
        <v>21</v>
      </c>
      <c r="G12429">
        <v>71</v>
      </c>
      <c r="H12429">
        <v>2.1511997589999998</v>
      </c>
      <c r="I12429" t="s">
        <v>176</v>
      </c>
      <c r="J12429" t="s">
        <v>177</v>
      </c>
    </row>
    <row r="12430" spans="1:10">
      <c r="A12430" t="str">
        <f t="shared" si="194"/>
        <v>C452015MaleNon-Maori19</v>
      </c>
      <c r="B12430">
        <v>2015</v>
      </c>
      <c r="C12430" t="s">
        <v>26</v>
      </c>
      <c r="D12430" t="s">
        <v>120</v>
      </c>
      <c r="E12430">
        <v>19</v>
      </c>
      <c r="F12430" t="s">
        <v>21</v>
      </c>
      <c r="G12430">
        <v>77</v>
      </c>
      <c r="H12430">
        <v>2.1593430659999999</v>
      </c>
      <c r="I12430" t="s">
        <v>218</v>
      </c>
      <c r="J12430" t="s">
        <v>219</v>
      </c>
    </row>
    <row r="12431" spans="1:10">
      <c r="A12431" t="str">
        <f t="shared" si="194"/>
        <v>C462015MaleNon-Maori19</v>
      </c>
      <c r="B12431">
        <v>2015</v>
      </c>
      <c r="C12431" t="s">
        <v>26</v>
      </c>
      <c r="D12431" t="s">
        <v>120</v>
      </c>
      <c r="E12431">
        <v>19</v>
      </c>
      <c r="F12431" t="s">
        <v>21</v>
      </c>
      <c r="G12431">
        <v>2</v>
      </c>
      <c r="H12431">
        <v>6.7173020999999999E-2</v>
      </c>
      <c r="I12431" t="s">
        <v>224</v>
      </c>
      <c r="J12431" t="s">
        <v>225</v>
      </c>
    </row>
    <row r="12432" spans="1:10">
      <c r="A12432" t="str">
        <f t="shared" si="194"/>
        <v>C472015MaleNon-Maori19</v>
      </c>
      <c r="B12432">
        <v>2015</v>
      </c>
      <c r="C12432" t="s">
        <v>26</v>
      </c>
      <c r="D12432" t="s">
        <v>120</v>
      </c>
      <c r="E12432">
        <v>19</v>
      </c>
      <c r="F12432" t="s">
        <v>21</v>
      </c>
      <c r="G12432">
        <v>3</v>
      </c>
      <c r="H12432">
        <v>0.13913866699999999</v>
      </c>
      <c r="I12432" t="s">
        <v>178</v>
      </c>
      <c r="J12432" t="s">
        <v>179</v>
      </c>
    </row>
    <row r="12433" spans="1:10">
      <c r="A12433" t="str">
        <f t="shared" si="194"/>
        <v>C482015MaleNon-Maori19</v>
      </c>
      <c r="B12433">
        <v>2015</v>
      </c>
      <c r="C12433" t="s">
        <v>26</v>
      </c>
      <c r="D12433" t="s">
        <v>120</v>
      </c>
      <c r="E12433">
        <v>19</v>
      </c>
      <c r="F12433" t="s">
        <v>21</v>
      </c>
      <c r="G12433">
        <v>17</v>
      </c>
      <c r="H12433">
        <v>0.61178004900000005</v>
      </c>
      <c r="I12433" t="s">
        <v>200</v>
      </c>
      <c r="J12433" t="s">
        <v>201</v>
      </c>
    </row>
    <row r="12434" spans="1:10">
      <c r="A12434" t="str">
        <f t="shared" si="194"/>
        <v>C492015MaleNon-Maori19</v>
      </c>
      <c r="B12434">
        <v>2015</v>
      </c>
      <c r="C12434" t="s">
        <v>26</v>
      </c>
      <c r="D12434" t="s">
        <v>120</v>
      </c>
      <c r="E12434">
        <v>19</v>
      </c>
      <c r="F12434" t="s">
        <v>21</v>
      </c>
      <c r="G12434">
        <v>55</v>
      </c>
      <c r="H12434">
        <v>2.0633479509999999</v>
      </c>
      <c r="I12434" t="s">
        <v>162</v>
      </c>
      <c r="J12434" t="s">
        <v>163</v>
      </c>
    </row>
    <row r="12435" spans="1:10">
      <c r="A12435" t="str">
        <f t="shared" si="194"/>
        <v>C502015MaleNon-Maori19</v>
      </c>
      <c r="B12435">
        <v>2015</v>
      </c>
      <c r="C12435" t="s">
        <v>26</v>
      </c>
      <c r="D12435" t="s">
        <v>120</v>
      </c>
      <c r="E12435">
        <v>19</v>
      </c>
      <c r="F12435" t="s">
        <v>21</v>
      </c>
      <c r="G12435">
        <v>21</v>
      </c>
      <c r="H12435">
        <v>0.67279688000000004</v>
      </c>
      <c r="I12435" t="s">
        <v>102</v>
      </c>
      <c r="J12435" t="s">
        <v>214</v>
      </c>
    </row>
    <row r="12436" spans="1:10">
      <c r="A12436" t="str">
        <f t="shared" si="194"/>
        <v>C602015MaleNon-Maori19</v>
      </c>
      <c r="B12436">
        <v>2015</v>
      </c>
      <c r="C12436" t="s">
        <v>26</v>
      </c>
      <c r="D12436" t="s">
        <v>120</v>
      </c>
      <c r="E12436">
        <v>19</v>
      </c>
      <c r="F12436" t="s">
        <v>21</v>
      </c>
      <c r="G12436">
        <v>17</v>
      </c>
      <c r="H12436">
        <v>0.597524053</v>
      </c>
      <c r="I12436" t="s">
        <v>222</v>
      </c>
      <c r="J12436" t="s">
        <v>223</v>
      </c>
    </row>
    <row r="12437" spans="1:10">
      <c r="A12437" t="str">
        <f t="shared" si="194"/>
        <v>C612015MaleNon-Maori19</v>
      </c>
      <c r="B12437">
        <v>2015</v>
      </c>
      <c r="C12437" t="s">
        <v>26</v>
      </c>
      <c r="D12437" t="s">
        <v>120</v>
      </c>
      <c r="E12437">
        <v>19</v>
      </c>
      <c r="F12437" t="s">
        <v>21</v>
      </c>
      <c r="G12437">
        <v>2889</v>
      </c>
      <c r="H12437">
        <v>88.994645849999998</v>
      </c>
      <c r="I12437" t="s">
        <v>107</v>
      </c>
      <c r="J12437" t="s">
        <v>202</v>
      </c>
    </row>
    <row r="12438" spans="1:10">
      <c r="A12438" t="str">
        <f t="shared" si="194"/>
        <v>C622015MaleNon-Maori19</v>
      </c>
      <c r="B12438">
        <v>2015</v>
      </c>
      <c r="C12438" t="s">
        <v>26</v>
      </c>
      <c r="D12438" t="s">
        <v>120</v>
      </c>
      <c r="E12438">
        <v>19</v>
      </c>
      <c r="F12438" t="s">
        <v>21</v>
      </c>
      <c r="G12438">
        <v>131</v>
      </c>
      <c r="H12438">
        <v>7.1560531660000004</v>
      </c>
      <c r="I12438" t="s">
        <v>108</v>
      </c>
      <c r="J12438" t="s">
        <v>187</v>
      </c>
    </row>
    <row r="12439" spans="1:10">
      <c r="A12439" t="str">
        <f t="shared" si="194"/>
        <v>C632015MaleNon-Maori19</v>
      </c>
      <c r="B12439">
        <v>2015</v>
      </c>
      <c r="C12439" t="s">
        <v>26</v>
      </c>
      <c r="D12439" t="s">
        <v>120</v>
      </c>
      <c r="E12439">
        <v>19</v>
      </c>
      <c r="F12439" t="s">
        <v>21</v>
      </c>
      <c r="G12439">
        <v>6</v>
      </c>
      <c r="H12439">
        <v>0.19512718300000001</v>
      </c>
      <c r="I12439" t="s">
        <v>193</v>
      </c>
      <c r="J12439" t="s">
        <v>194</v>
      </c>
    </row>
    <row r="12440" spans="1:10">
      <c r="A12440" t="str">
        <f t="shared" si="194"/>
        <v>C64-C66, C682015MaleNon-Maori19</v>
      </c>
      <c r="B12440">
        <v>2015</v>
      </c>
      <c r="C12440" t="s">
        <v>26</v>
      </c>
      <c r="D12440" t="s">
        <v>120</v>
      </c>
      <c r="E12440">
        <v>19</v>
      </c>
      <c r="F12440" t="s">
        <v>21</v>
      </c>
      <c r="G12440">
        <v>400</v>
      </c>
      <c r="H12440">
        <v>13.35930477</v>
      </c>
      <c r="I12440" t="s">
        <v>94</v>
      </c>
      <c r="J12440" t="s">
        <v>164</v>
      </c>
    </row>
    <row r="12441" spans="1:10">
      <c r="A12441" t="str">
        <f t="shared" si="194"/>
        <v>C672015MaleNon-Maori19</v>
      </c>
      <c r="B12441">
        <v>2015</v>
      </c>
      <c r="C12441" t="s">
        <v>26</v>
      </c>
      <c r="D12441" t="s">
        <v>120</v>
      </c>
      <c r="E12441">
        <v>19</v>
      </c>
      <c r="F12441" t="s">
        <v>21</v>
      </c>
      <c r="G12441">
        <v>291</v>
      </c>
      <c r="H12441">
        <v>8.1477630550000004</v>
      </c>
      <c r="I12441" t="s">
        <v>95</v>
      </c>
      <c r="J12441" t="s">
        <v>226</v>
      </c>
    </row>
    <row r="12442" spans="1:10">
      <c r="A12442" t="str">
        <f t="shared" si="194"/>
        <v>C692015MaleNon-Maori19</v>
      </c>
      <c r="B12442">
        <v>2015</v>
      </c>
      <c r="C12442" t="s">
        <v>26</v>
      </c>
      <c r="D12442" t="s">
        <v>120</v>
      </c>
      <c r="E12442">
        <v>19</v>
      </c>
      <c r="F12442" t="s">
        <v>21</v>
      </c>
      <c r="G12442">
        <v>26</v>
      </c>
      <c r="H12442">
        <v>0.94523489999999999</v>
      </c>
      <c r="I12442" t="s">
        <v>165</v>
      </c>
      <c r="J12442" t="s">
        <v>166</v>
      </c>
    </row>
    <row r="12443" spans="1:10">
      <c r="A12443" t="str">
        <f t="shared" si="194"/>
        <v>C702015MaleNon-Maori19</v>
      </c>
      <c r="B12443">
        <v>2015</v>
      </c>
      <c r="C12443" t="s">
        <v>26</v>
      </c>
      <c r="D12443" t="s">
        <v>120</v>
      </c>
      <c r="E12443">
        <v>19</v>
      </c>
      <c r="F12443" t="s">
        <v>21</v>
      </c>
      <c r="G12443">
        <v>1</v>
      </c>
      <c r="H12443">
        <v>2.8910253E-2</v>
      </c>
      <c r="I12443" t="s">
        <v>203</v>
      </c>
      <c r="J12443" t="s">
        <v>204</v>
      </c>
    </row>
    <row r="12444" spans="1:10">
      <c r="A12444" t="str">
        <f t="shared" si="194"/>
        <v>C712015MaleNon-Maori19</v>
      </c>
      <c r="B12444">
        <v>2015</v>
      </c>
      <c r="C12444" t="s">
        <v>26</v>
      </c>
      <c r="D12444" t="s">
        <v>120</v>
      </c>
      <c r="E12444">
        <v>19</v>
      </c>
      <c r="F12444" t="s">
        <v>21</v>
      </c>
      <c r="G12444">
        <v>155</v>
      </c>
      <c r="H12444">
        <v>5.7770232119999996</v>
      </c>
      <c r="I12444" t="s">
        <v>96</v>
      </c>
      <c r="J12444" t="s">
        <v>167</v>
      </c>
    </row>
    <row r="12445" spans="1:10">
      <c r="A12445" t="str">
        <f t="shared" si="194"/>
        <v>C722015MaleNon-Maori19</v>
      </c>
      <c r="B12445">
        <v>2015</v>
      </c>
      <c r="C12445" t="s">
        <v>26</v>
      </c>
      <c r="D12445" t="s">
        <v>120</v>
      </c>
      <c r="E12445">
        <v>19</v>
      </c>
      <c r="F12445" t="s">
        <v>21</v>
      </c>
      <c r="G12445">
        <v>4</v>
      </c>
      <c r="H12445">
        <v>0.16605592299999999</v>
      </c>
      <c r="I12445" t="s">
        <v>168</v>
      </c>
      <c r="J12445" t="s">
        <v>169</v>
      </c>
    </row>
    <row r="12446" spans="1:10">
      <c r="A12446" t="str">
        <f t="shared" si="194"/>
        <v>C732015MaleNon-Maori19</v>
      </c>
      <c r="B12446">
        <v>2015</v>
      </c>
      <c r="C12446" t="s">
        <v>26</v>
      </c>
      <c r="D12446" t="s">
        <v>120</v>
      </c>
      <c r="E12446">
        <v>19</v>
      </c>
      <c r="F12446" t="s">
        <v>21</v>
      </c>
      <c r="G12446">
        <v>84</v>
      </c>
      <c r="H12446">
        <v>3.2916818330000002</v>
      </c>
      <c r="I12446" t="s">
        <v>97</v>
      </c>
      <c r="J12446" t="s">
        <v>183</v>
      </c>
    </row>
    <row r="12447" spans="1:10">
      <c r="A12447" t="str">
        <f t="shared" si="194"/>
        <v>C742015MaleNon-Maori19</v>
      </c>
      <c r="B12447">
        <v>2015</v>
      </c>
      <c r="C12447" t="s">
        <v>26</v>
      </c>
      <c r="D12447" t="s">
        <v>120</v>
      </c>
      <c r="E12447">
        <v>19</v>
      </c>
      <c r="F12447" t="s">
        <v>21</v>
      </c>
      <c r="G12447">
        <v>5</v>
      </c>
      <c r="H12447">
        <v>0.22047987699999999</v>
      </c>
      <c r="I12447" t="s">
        <v>170</v>
      </c>
      <c r="J12447" t="s">
        <v>171</v>
      </c>
    </row>
    <row r="12448" spans="1:10">
      <c r="A12448" t="str">
        <f t="shared" si="194"/>
        <v>C752015MaleNon-Maori19</v>
      </c>
      <c r="B12448">
        <v>2015</v>
      </c>
      <c r="C12448" t="s">
        <v>26</v>
      </c>
      <c r="D12448" t="s">
        <v>120</v>
      </c>
      <c r="E12448">
        <v>19</v>
      </c>
      <c r="F12448" t="s">
        <v>21</v>
      </c>
      <c r="G12448">
        <v>2</v>
      </c>
      <c r="H12448">
        <v>0.11824331</v>
      </c>
      <c r="I12448" t="s">
        <v>184</v>
      </c>
      <c r="J12448" t="s">
        <v>185</v>
      </c>
    </row>
    <row r="12449" spans="1:10">
      <c r="A12449" t="str">
        <f t="shared" si="194"/>
        <v>C762015MaleNon-Maori19</v>
      </c>
      <c r="B12449">
        <v>2015</v>
      </c>
      <c r="C12449" t="s">
        <v>26</v>
      </c>
      <c r="D12449" t="s">
        <v>120</v>
      </c>
      <c r="E12449">
        <v>19</v>
      </c>
      <c r="F12449" t="s">
        <v>21</v>
      </c>
      <c r="G12449">
        <v>1</v>
      </c>
      <c r="H12449">
        <v>2.1995074E-2</v>
      </c>
      <c r="I12449" t="s">
        <v>231</v>
      </c>
      <c r="J12449" t="s">
        <v>232</v>
      </c>
    </row>
    <row r="12450" spans="1:10">
      <c r="A12450" t="str">
        <f t="shared" si="194"/>
        <v>C77-C792015MaleNon-Maori19</v>
      </c>
      <c r="B12450">
        <v>2015</v>
      </c>
      <c r="C12450" t="s">
        <v>26</v>
      </c>
      <c r="D12450" t="s">
        <v>120</v>
      </c>
      <c r="E12450">
        <v>19</v>
      </c>
      <c r="F12450" t="s">
        <v>21</v>
      </c>
      <c r="G12450">
        <v>167</v>
      </c>
      <c r="H12450">
        <v>4.8809903869999998</v>
      </c>
      <c r="I12450" t="s">
        <v>215</v>
      </c>
      <c r="J12450" t="s">
        <v>216</v>
      </c>
    </row>
    <row r="12451" spans="1:10">
      <c r="A12451" t="str">
        <f t="shared" si="194"/>
        <v>C802015MaleNon-Maori19</v>
      </c>
      <c r="B12451">
        <v>2015</v>
      </c>
      <c r="C12451" t="s">
        <v>26</v>
      </c>
      <c r="D12451" t="s">
        <v>120</v>
      </c>
      <c r="E12451">
        <v>19</v>
      </c>
      <c r="F12451" t="s">
        <v>21</v>
      </c>
      <c r="G12451">
        <v>22</v>
      </c>
      <c r="H12451">
        <v>0.56800649700000005</v>
      </c>
      <c r="I12451" t="s">
        <v>229</v>
      </c>
      <c r="J12451" t="s">
        <v>230</v>
      </c>
    </row>
    <row r="12452" spans="1:10">
      <c r="A12452" t="str">
        <f t="shared" si="194"/>
        <v>C812015MaleNon-Maori19</v>
      </c>
      <c r="B12452">
        <v>2015</v>
      </c>
      <c r="C12452" t="s">
        <v>26</v>
      </c>
      <c r="D12452" t="s">
        <v>120</v>
      </c>
      <c r="E12452">
        <v>19</v>
      </c>
      <c r="F12452" t="s">
        <v>21</v>
      </c>
      <c r="G12452">
        <v>48</v>
      </c>
      <c r="H12452">
        <v>2.4163493840000001</v>
      </c>
      <c r="I12452" t="s">
        <v>98</v>
      </c>
      <c r="J12452" t="s">
        <v>172</v>
      </c>
    </row>
    <row r="12453" spans="1:10">
      <c r="A12453" t="str">
        <f t="shared" si="194"/>
        <v>C82-C86, C962015MaleNon-Maori19</v>
      </c>
      <c r="B12453">
        <v>2015</v>
      </c>
      <c r="C12453" t="s">
        <v>26</v>
      </c>
      <c r="D12453" t="s">
        <v>120</v>
      </c>
      <c r="E12453">
        <v>19</v>
      </c>
      <c r="F12453" t="s">
        <v>21</v>
      </c>
      <c r="G12453">
        <v>427</v>
      </c>
      <c r="H12453">
        <v>14.43532254</v>
      </c>
      <c r="I12453" t="s">
        <v>99</v>
      </c>
      <c r="J12453" t="s">
        <v>173</v>
      </c>
    </row>
    <row r="12454" spans="1:10">
      <c r="A12454" t="str">
        <f t="shared" si="194"/>
        <v>C882015MaleNon-Maori19</v>
      </c>
      <c r="B12454">
        <v>2015</v>
      </c>
      <c r="C12454" t="s">
        <v>26</v>
      </c>
      <c r="D12454" t="s">
        <v>120</v>
      </c>
      <c r="E12454">
        <v>19</v>
      </c>
      <c r="F12454" t="s">
        <v>21</v>
      </c>
      <c r="G12454">
        <v>21</v>
      </c>
      <c r="H12454">
        <v>0.70248138699999996</v>
      </c>
      <c r="I12454" t="s">
        <v>195</v>
      </c>
      <c r="J12454" t="s">
        <v>196</v>
      </c>
    </row>
    <row r="12455" spans="1:10">
      <c r="A12455" t="str">
        <f t="shared" si="194"/>
        <v>C902015MaleNon-Maori19</v>
      </c>
      <c r="B12455">
        <v>2015</v>
      </c>
      <c r="C12455" t="s">
        <v>26</v>
      </c>
      <c r="D12455" t="s">
        <v>120</v>
      </c>
      <c r="E12455">
        <v>19</v>
      </c>
      <c r="F12455" t="s">
        <v>21</v>
      </c>
      <c r="G12455">
        <v>218</v>
      </c>
      <c r="H12455">
        <v>6.7891777549999999</v>
      </c>
      <c r="I12455" t="s">
        <v>100</v>
      </c>
      <c r="J12455" t="s">
        <v>205</v>
      </c>
    </row>
    <row r="12456" spans="1:10">
      <c r="A12456" t="str">
        <f t="shared" si="194"/>
        <v>C91-C952015MaleNon-Maori19</v>
      </c>
      <c r="B12456">
        <v>2015</v>
      </c>
      <c r="C12456" t="s">
        <v>26</v>
      </c>
      <c r="D12456" t="s">
        <v>120</v>
      </c>
      <c r="E12456">
        <v>19</v>
      </c>
      <c r="F12456" t="s">
        <v>21</v>
      </c>
      <c r="G12456">
        <v>386</v>
      </c>
      <c r="H12456">
        <v>13.452455459999999</v>
      </c>
      <c r="I12456" t="s">
        <v>101</v>
      </c>
      <c r="J12456" t="s">
        <v>174</v>
      </c>
    </row>
    <row r="12457" spans="1:10">
      <c r="A12457" t="str">
        <f t="shared" si="194"/>
        <v>D45-D472015MaleNon-Maori19</v>
      </c>
      <c r="B12457">
        <v>2015</v>
      </c>
      <c r="C12457" t="s">
        <v>26</v>
      </c>
      <c r="D12457" t="s">
        <v>120</v>
      </c>
      <c r="E12457">
        <v>19</v>
      </c>
      <c r="F12457" t="s">
        <v>21</v>
      </c>
      <c r="G12457">
        <v>166</v>
      </c>
      <c r="H12457">
        <v>5.00398166</v>
      </c>
      <c r="I12457" t="s">
        <v>140</v>
      </c>
      <c r="J12457" t="s">
        <v>181</v>
      </c>
    </row>
    <row r="12458" spans="1:10">
      <c r="A12458" t="str">
        <f t="shared" si="194"/>
        <v>C00-C142016AllSexAllEth19</v>
      </c>
      <c r="B12458">
        <v>2016</v>
      </c>
      <c r="C12458" t="s">
        <v>118</v>
      </c>
      <c r="D12458" t="s">
        <v>117</v>
      </c>
      <c r="E12458">
        <v>19</v>
      </c>
      <c r="F12458" t="s">
        <v>21</v>
      </c>
      <c r="G12458">
        <v>524</v>
      </c>
      <c r="H12458">
        <v>7.6341518060000002</v>
      </c>
      <c r="I12458" t="s">
        <v>86</v>
      </c>
      <c r="J12458" t="s">
        <v>180</v>
      </c>
    </row>
    <row r="12459" spans="1:10">
      <c r="A12459" t="str">
        <f t="shared" si="194"/>
        <v>C152016AllSexAllEth19</v>
      </c>
      <c r="B12459">
        <v>2016</v>
      </c>
      <c r="C12459" t="s">
        <v>118</v>
      </c>
      <c r="D12459" t="s">
        <v>117</v>
      </c>
      <c r="E12459">
        <v>19</v>
      </c>
      <c r="F12459" t="s">
        <v>21</v>
      </c>
      <c r="G12459">
        <v>260</v>
      </c>
      <c r="H12459">
        <v>3.258663345</v>
      </c>
      <c r="I12459" t="s">
        <v>87</v>
      </c>
      <c r="J12459" t="s">
        <v>217</v>
      </c>
    </row>
    <row r="12460" spans="1:10">
      <c r="A12460" t="str">
        <f t="shared" si="194"/>
        <v>C162016AllSexAllEth19</v>
      </c>
      <c r="B12460">
        <v>2016</v>
      </c>
      <c r="C12460" t="s">
        <v>118</v>
      </c>
      <c r="D12460" t="s">
        <v>117</v>
      </c>
      <c r="E12460">
        <v>19</v>
      </c>
      <c r="F12460" t="s">
        <v>21</v>
      </c>
      <c r="G12460">
        <v>409</v>
      </c>
      <c r="H12460">
        <v>5.5488651190000002</v>
      </c>
      <c r="I12460" t="s">
        <v>88</v>
      </c>
      <c r="J12460" t="s">
        <v>188</v>
      </c>
    </row>
    <row r="12461" spans="1:10">
      <c r="A12461" t="str">
        <f t="shared" si="194"/>
        <v>C172016AllSexAllEth19</v>
      </c>
      <c r="B12461">
        <v>2016</v>
      </c>
      <c r="C12461" t="s">
        <v>118</v>
      </c>
      <c r="D12461" t="s">
        <v>117</v>
      </c>
      <c r="E12461">
        <v>19</v>
      </c>
      <c r="F12461" t="s">
        <v>21</v>
      </c>
      <c r="G12461">
        <v>121</v>
      </c>
      <c r="H12461">
        <v>1.6920759620000001</v>
      </c>
      <c r="I12461" t="s">
        <v>208</v>
      </c>
      <c r="J12461" t="s">
        <v>209</v>
      </c>
    </row>
    <row r="12462" spans="1:10">
      <c r="A12462" t="str">
        <f t="shared" si="194"/>
        <v>C18-C212016AllSexAllEth19</v>
      </c>
      <c r="B12462">
        <v>2016</v>
      </c>
      <c r="C12462" t="s">
        <v>118</v>
      </c>
      <c r="D12462" t="s">
        <v>117</v>
      </c>
      <c r="E12462">
        <v>19</v>
      </c>
      <c r="F12462" t="s">
        <v>21</v>
      </c>
      <c r="G12462">
        <v>3219</v>
      </c>
      <c r="H12462">
        <v>41.876467689999998</v>
      </c>
      <c r="I12462" t="s">
        <v>89</v>
      </c>
      <c r="J12462" t="s">
        <v>182</v>
      </c>
    </row>
    <row r="12463" spans="1:10">
      <c r="A12463" t="str">
        <f t="shared" si="194"/>
        <v>C222016AllSexAllEth19</v>
      </c>
      <c r="B12463">
        <v>2016</v>
      </c>
      <c r="C12463" t="s">
        <v>118</v>
      </c>
      <c r="D12463" t="s">
        <v>117</v>
      </c>
      <c r="E12463">
        <v>19</v>
      </c>
      <c r="F12463" t="s">
        <v>21</v>
      </c>
      <c r="G12463">
        <v>347</v>
      </c>
      <c r="H12463">
        <v>4.7227555280000004</v>
      </c>
      <c r="I12463" t="s">
        <v>90</v>
      </c>
      <c r="J12463" t="s">
        <v>159</v>
      </c>
    </row>
    <row r="12464" spans="1:10">
      <c r="A12464" t="str">
        <f t="shared" si="194"/>
        <v>C232016AllSexAllEth19</v>
      </c>
      <c r="B12464">
        <v>2016</v>
      </c>
      <c r="C12464" t="s">
        <v>118</v>
      </c>
      <c r="D12464" t="s">
        <v>117</v>
      </c>
      <c r="E12464">
        <v>19</v>
      </c>
      <c r="F12464" t="s">
        <v>21</v>
      </c>
      <c r="G12464">
        <v>67</v>
      </c>
      <c r="H12464">
        <v>0.88125549299999995</v>
      </c>
      <c r="I12464" t="s">
        <v>227</v>
      </c>
      <c r="J12464" t="s">
        <v>228</v>
      </c>
    </row>
    <row r="12465" spans="1:10">
      <c r="A12465" t="str">
        <f t="shared" si="194"/>
        <v>C242016AllSexAllEth19</v>
      </c>
      <c r="B12465">
        <v>2016</v>
      </c>
      <c r="C12465" t="s">
        <v>118</v>
      </c>
      <c r="D12465" t="s">
        <v>117</v>
      </c>
      <c r="E12465">
        <v>19</v>
      </c>
      <c r="F12465" t="s">
        <v>21</v>
      </c>
      <c r="G12465">
        <v>96</v>
      </c>
      <c r="H12465">
        <v>1.2417106389999999</v>
      </c>
      <c r="I12465" t="s">
        <v>220</v>
      </c>
      <c r="J12465" t="s">
        <v>221</v>
      </c>
    </row>
    <row r="12466" spans="1:10">
      <c r="A12466" t="str">
        <f t="shared" si="194"/>
        <v>C252016AllSexAllEth19</v>
      </c>
      <c r="B12466">
        <v>2016</v>
      </c>
      <c r="C12466" t="s">
        <v>118</v>
      </c>
      <c r="D12466" t="s">
        <v>117</v>
      </c>
      <c r="E12466">
        <v>19</v>
      </c>
      <c r="F12466" t="s">
        <v>21</v>
      </c>
      <c r="G12466">
        <v>587</v>
      </c>
      <c r="H12466">
        <v>7.5324170659999998</v>
      </c>
      <c r="I12466" t="s">
        <v>91</v>
      </c>
      <c r="J12466" t="s">
        <v>197</v>
      </c>
    </row>
    <row r="12467" spans="1:10">
      <c r="A12467" t="str">
        <f t="shared" si="194"/>
        <v>C262016AllSexAllEth19</v>
      </c>
      <c r="B12467">
        <v>2016</v>
      </c>
      <c r="C12467" t="s">
        <v>118</v>
      </c>
      <c r="D12467" t="s">
        <v>117</v>
      </c>
      <c r="E12467">
        <v>19</v>
      </c>
      <c r="F12467" t="s">
        <v>21</v>
      </c>
      <c r="G12467">
        <v>123</v>
      </c>
      <c r="H12467">
        <v>1.4142685939999999</v>
      </c>
      <c r="I12467" t="s">
        <v>198</v>
      </c>
      <c r="J12467" t="s">
        <v>199</v>
      </c>
    </row>
    <row r="12468" spans="1:10">
      <c r="A12468" t="str">
        <f t="shared" si="194"/>
        <v>C302016AllSexAllEth19</v>
      </c>
      <c r="B12468">
        <v>2016</v>
      </c>
      <c r="C12468" t="s">
        <v>118</v>
      </c>
      <c r="D12468" t="s">
        <v>117</v>
      </c>
      <c r="E12468">
        <v>19</v>
      </c>
      <c r="F12468" t="s">
        <v>21</v>
      </c>
      <c r="G12468">
        <v>24</v>
      </c>
      <c r="H12468">
        <v>0.316027167</v>
      </c>
      <c r="I12468" t="s">
        <v>210</v>
      </c>
      <c r="J12468" t="s">
        <v>211</v>
      </c>
    </row>
    <row r="12469" spans="1:10">
      <c r="A12469" t="str">
        <f t="shared" si="194"/>
        <v>C312016AllSexAllEth19</v>
      </c>
      <c r="B12469">
        <v>2016</v>
      </c>
      <c r="C12469" t="s">
        <v>118</v>
      </c>
      <c r="D12469" t="s">
        <v>117</v>
      </c>
      <c r="E12469">
        <v>19</v>
      </c>
      <c r="F12469" t="s">
        <v>21</v>
      </c>
      <c r="G12469">
        <v>10</v>
      </c>
      <c r="H12469">
        <v>0.14807618</v>
      </c>
      <c r="I12469" t="s">
        <v>206</v>
      </c>
      <c r="J12469" t="s">
        <v>207</v>
      </c>
    </row>
    <row r="12470" spans="1:10">
      <c r="A12470" t="str">
        <f t="shared" si="194"/>
        <v>C322016AllSexAllEth19</v>
      </c>
      <c r="B12470">
        <v>2016</v>
      </c>
      <c r="C12470" t="s">
        <v>118</v>
      </c>
      <c r="D12470" t="s">
        <v>117</v>
      </c>
      <c r="E12470">
        <v>19</v>
      </c>
      <c r="F12470" t="s">
        <v>21</v>
      </c>
      <c r="G12470">
        <v>74</v>
      </c>
      <c r="H12470">
        <v>0.98068616200000003</v>
      </c>
      <c r="I12470" t="s">
        <v>189</v>
      </c>
      <c r="J12470" t="s">
        <v>190</v>
      </c>
    </row>
    <row r="12471" spans="1:10">
      <c r="A12471" t="str">
        <f t="shared" si="194"/>
        <v>C33-C342016AllSexAllEth19</v>
      </c>
      <c r="B12471">
        <v>2016</v>
      </c>
      <c r="C12471" t="s">
        <v>118</v>
      </c>
      <c r="D12471" t="s">
        <v>117</v>
      </c>
      <c r="E12471">
        <v>19</v>
      </c>
      <c r="F12471" t="s">
        <v>21</v>
      </c>
      <c r="G12471">
        <v>2265</v>
      </c>
      <c r="H12471">
        <v>28.883394490000001</v>
      </c>
      <c r="I12471" t="s">
        <v>92</v>
      </c>
      <c r="J12471" t="s">
        <v>175</v>
      </c>
    </row>
    <row r="12472" spans="1:10">
      <c r="A12472" t="str">
        <f t="shared" si="194"/>
        <v>C372016AllSexAllEth19</v>
      </c>
      <c r="B12472">
        <v>2016</v>
      </c>
      <c r="C12472" t="s">
        <v>118</v>
      </c>
      <c r="D12472" t="s">
        <v>117</v>
      </c>
      <c r="E12472">
        <v>19</v>
      </c>
      <c r="F12472" t="s">
        <v>21</v>
      </c>
      <c r="G12472">
        <v>26</v>
      </c>
      <c r="H12472">
        <v>0.409143541</v>
      </c>
      <c r="I12472" t="s">
        <v>212</v>
      </c>
      <c r="J12472" t="s">
        <v>213</v>
      </c>
    </row>
    <row r="12473" spans="1:10">
      <c r="A12473" t="str">
        <f t="shared" si="194"/>
        <v>C382016AllSexAllEth19</v>
      </c>
      <c r="B12473">
        <v>2016</v>
      </c>
      <c r="C12473" t="s">
        <v>118</v>
      </c>
      <c r="D12473" t="s">
        <v>117</v>
      </c>
      <c r="E12473">
        <v>19</v>
      </c>
      <c r="F12473" t="s">
        <v>21</v>
      </c>
      <c r="G12473">
        <v>7</v>
      </c>
      <c r="H12473">
        <v>8.6062526E-2</v>
      </c>
      <c r="I12473" t="s">
        <v>191</v>
      </c>
      <c r="J12473" t="s">
        <v>192</v>
      </c>
    </row>
    <row r="12474" spans="1:10">
      <c r="A12474" t="str">
        <f t="shared" si="194"/>
        <v>C40-C412016AllSexAllEth19</v>
      </c>
      <c r="B12474">
        <v>2016</v>
      </c>
      <c r="C12474" t="s">
        <v>118</v>
      </c>
      <c r="D12474" t="s">
        <v>117</v>
      </c>
      <c r="E12474">
        <v>19</v>
      </c>
      <c r="F12474" t="s">
        <v>21</v>
      </c>
      <c r="G12474">
        <v>37</v>
      </c>
      <c r="H12474">
        <v>0.79722434499999995</v>
      </c>
      <c r="I12474" t="s">
        <v>160</v>
      </c>
      <c r="J12474" t="s">
        <v>161</v>
      </c>
    </row>
    <row r="12475" spans="1:10">
      <c r="A12475" t="str">
        <f t="shared" si="194"/>
        <v>C432016AllSexAllEth19</v>
      </c>
      <c r="B12475">
        <v>2016</v>
      </c>
      <c r="C12475" t="s">
        <v>118</v>
      </c>
      <c r="D12475" t="s">
        <v>117</v>
      </c>
      <c r="E12475">
        <v>19</v>
      </c>
      <c r="F12475" t="s">
        <v>21</v>
      </c>
      <c r="G12475">
        <v>2571</v>
      </c>
      <c r="H12475">
        <v>36.315757920000003</v>
      </c>
      <c r="I12475" t="s">
        <v>93</v>
      </c>
      <c r="J12475" t="s">
        <v>186</v>
      </c>
    </row>
    <row r="12476" spans="1:10">
      <c r="A12476" t="str">
        <f t="shared" si="194"/>
        <v>C442016AllSexAllEth19</v>
      </c>
      <c r="B12476">
        <v>2016</v>
      </c>
      <c r="C12476" t="s">
        <v>118</v>
      </c>
      <c r="D12476" t="s">
        <v>117</v>
      </c>
      <c r="E12476">
        <v>19</v>
      </c>
      <c r="F12476" t="s">
        <v>21</v>
      </c>
      <c r="G12476">
        <v>185</v>
      </c>
      <c r="H12476">
        <v>2.2405835070000002</v>
      </c>
      <c r="I12476" t="s">
        <v>176</v>
      </c>
      <c r="J12476" t="s">
        <v>177</v>
      </c>
    </row>
    <row r="12477" spans="1:10">
      <c r="A12477" t="str">
        <f t="shared" si="194"/>
        <v>C452016AllSexAllEth19</v>
      </c>
      <c r="B12477">
        <v>2016</v>
      </c>
      <c r="C12477" t="s">
        <v>118</v>
      </c>
      <c r="D12477" t="s">
        <v>117</v>
      </c>
      <c r="E12477">
        <v>19</v>
      </c>
      <c r="F12477" t="s">
        <v>21</v>
      </c>
      <c r="G12477">
        <v>104</v>
      </c>
      <c r="H12477">
        <v>1.261843633</v>
      </c>
      <c r="I12477" t="s">
        <v>218</v>
      </c>
      <c r="J12477" t="s">
        <v>219</v>
      </c>
    </row>
    <row r="12478" spans="1:10">
      <c r="A12478" t="str">
        <f t="shared" si="194"/>
        <v>C462016AllSexAllEth19</v>
      </c>
      <c r="B12478">
        <v>2016</v>
      </c>
      <c r="C12478" t="s">
        <v>118</v>
      </c>
      <c r="D12478" t="s">
        <v>117</v>
      </c>
      <c r="E12478">
        <v>19</v>
      </c>
      <c r="F12478" t="s">
        <v>21</v>
      </c>
      <c r="G12478">
        <v>5</v>
      </c>
      <c r="H12478">
        <v>9.5466984000000005E-2</v>
      </c>
      <c r="I12478" t="s">
        <v>224</v>
      </c>
      <c r="J12478" t="s">
        <v>225</v>
      </c>
    </row>
    <row r="12479" spans="1:10">
      <c r="A12479" t="str">
        <f t="shared" si="194"/>
        <v>C472016AllSexAllEth19</v>
      </c>
      <c r="B12479">
        <v>2016</v>
      </c>
      <c r="C12479" t="s">
        <v>118</v>
      </c>
      <c r="D12479" t="s">
        <v>117</v>
      </c>
      <c r="E12479">
        <v>19</v>
      </c>
      <c r="F12479" t="s">
        <v>21</v>
      </c>
      <c r="G12479">
        <v>14</v>
      </c>
      <c r="H12479">
        <v>0.29980372900000002</v>
      </c>
      <c r="I12479" t="s">
        <v>178</v>
      </c>
      <c r="J12479" t="s">
        <v>179</v>
      </c>
    </row>
    <row r="12480" spans="1:10">
      <c r="A12480" t="str">
        <f t="shared" si="194"/>
        <v>C482016AllSexAllEth19</v>
      </c>
      <c r="B12480">
        <v>2016</v>
      </c>
      <c r="C12480" t="s">
        <v>118</v>
      </c>
      <c r="D12480" t="s">
        <v>117</v>
      </c>
      <c r="E12480">
        <v>19</v>
      </c>
      <c r="F12480" t="s">
        <v>21</v>
      </c>
      <c r="G12480">
        <v>40</v>
      </c>
      <c r="H12480">
        <v>0.61256405800000002</v>
      </c>
      <c r="I12480" t="s">
        <v>200</v>
      </c>
      <c r="J12480" t="s">
        <v>201</v>
      </c>
    </row>
    <row r="12481" spans="1:10">
      <c r="A12481" t="str">
        <f t="shared" si="194"/>
        <v>C492016AllSexAllEth19</v>
      </c>
      <c r="B12481">
        <v>2016</v>
      </c>
      <c r="C12481" t="s">
        <v>118</v>
      </c>
      <c r="D12481" t="s">
        <v>117</v>
      </c>
      <c r="E12481">
        <v>19</v>
      </c>
      <c r="F12481" t="s">
        <v>21</v>
      </c>
      <c r="G12481">
        <v>120</v>
      </c>
      <c r="H12481">
        <v>2.00197381</v>
      </c>
      <c r="I12481" t="s">
        <v>162</v>
      </c>
      <c r="J12481" t="s">
        <v>163</v>
      </c>
    </row>
    <row r="12482" spans="1:10">
      <c r="A12482" t="str">
        <f t="shared" si="194"/>
        <v>C502016AllSexAllEth19</v>
      </c>
      <c r="B12482">
        <v>2016</v>
      </c>
      <c r="C12482" t="s">
        <v>118</v>
      </c>
      <c r="D12482" t="s">
        <v>117</v>
      </c>
      <c r="E12482">
        <v>19</v>
      </c>
      <c r="F12482" t="s">
        <v>21</v>
      </c>
      <c r="G12482">
        <v>3327</v>
      </c>
      <c r="H12482">
        <v>50.775660850000001</v>
      </c>
      <c r="I12482" t="s">
        <v>102</v>
      </c>
      <c r="J12482" t="s">
        <v>214</v>
      </c>
    </row>
    <row r="12483" spans="1:10">
      <c r="A12483" t="str">
        <f t="shared" ref="A12483:A12546" si="195">I12483&amp;B12483&amp;C12483&amp;D12483&amp;E12483</f>
        <v>C512016AllSexAllEth19</v>
      </c>
      <c r="B12483">
        <v>2016</v>
      </c>
      <c r="C12483" t="s">
        <v>118</v>
      </c>
      <c r="D12483" t="s">
        <v>117</v>
      </c>
      <c r="E12483">
        <v>19</v>
      </c>
      <c r="F12483" t="s">
        <v>21</v>
      </c>
      <c r="G12483">
        <v>57</v>
      </c>
      <c r="H12483">
        <v>0.80920020100000001</v>
      </c>
      <c r="I12483" t="s">
        <v>106</v>
      </c>
      <c r="J12483" t="s">
        <v>238</v>
      </c>
    </row>
    <row r="12484" spans="1:10">
      <c r="A12484" t="str">
        <f t="shared" si="195"/>
        <v>C522016AllSexAllEth19</v>
      </c>
      <c r="B12484">
        <v>2016</v>
      </c>
      <c r="C12484" t="s">
        <v>118</v>
      </c>
      <c r="D12484" t="s">
        <v>117</v>
      </c>
      <c r="E12484">
        <v>19</v>
      </c>
      <c r="F12484" t="s">
        <v>21</v>
      </c>
      <c r="G12484">
        <v>15</v>
      </c>
      <c r="H12484">
        <v>0.225958566</v>
      </c>
      <c r="I12484" t="s">
        <v>239</v>
      </c>
      <c r="J12484" t="s">
        <v>240</v>
      </c>
    </row>
    <row r="12485" spans="1:10">
      <c r="A12485" t="str">
        <f t="shared" si="195"/>
        <v>C532016AllSexAllEth19</v>
      </c>
      <c r="B12485">
        <v>2016</v>
      </c>
      <c r="C12485" t="s">
        <v>118</v>
      </c>
      <c r="D12485" t="s">
        <v>117</v>
      </c>
      <c r="E12485">
        <v>19</v>
      </c>
      <c r="F12485" t="s">
        <v>21</v>
      </c>
      <c r="G12485">
        <v>171</v>
      </c>
      <c r="H12485">
        <v>3.3052656319999998</v>
      </c>
      <c r="I12485" t="s">
        <v>103</v>
      </c>
      <c r="J12485" t="s">
        <v>235</v>
      </c>
    </row>
    <row r="12486" spans="1:10">
      <c r="A12486" t="str">
        <f t="shared" si="195"/>
        <v>C54-C552016AllSexAllEth19</v>
      </c>
      <c r="B12486">
        <v>2016</v>
      </c>
      <c r="C12486" t="s">
        <v>118</v>
      </c>
      <c r="D12486" t="s">
        <v>117</v>
      </c>
      <c r="E12486">
        <v>19</v>
      </c>
      <c r="F12486" t="s">
        <v>21</v>
      </c>
      <c r="G12486">
        <v>592</v>
      </c>
      <c r="H12486">
        <v>8.6727208680000007</v>
      </c>
      <c r="I12486" t="s">
        <v>104</v>
      </c>
      <c r="J12486" t="s">
        <v>234</v>
      </c>
    </row>
    <row r="12487" spans="1:10">
      <c r="A12487" t="str">
        <f t="shared" si="195"/>
        <v>C56-C572016AllSexAllEth19</v>
      </c>
      <c r="B12487">
        <v>2016</v>
      </c>
      <c r="C12487" t="s">
        <v>118</v>
      </c>
      <c r="D12487" t="s">
        <v>117</v>
      </c>
      <c r="E12487">
        <v>19</v>
      </c>
      <c r="F12487" t="s">
        <v>21</v>
      </c>
      <c r="G12487">
        <v>359</v>
      </c>
      <c r="H12487">
        <v>5.2153982489999997</v>
      </c>
      <c r="I12487" t="s">
        <v>105</v>
      </c>
      <c r="J12487" t="s">
        <v>233</v>
      </c>
    </row>
    <row r="12488" spans="1:10">
      <c r="A12488" t="str">
        <f t="shared" si="195"/>
        <v>C602016AllSexAllEth19</v>
      </c>
      <c r="B12488">
        <v>2016</v>
      </c>
      <c r="C12488" t="s">
        <v>118</v>
      </c>
      <c r="D12488" t="s">
        <v>117</v>
      </c>
      <c r="E12488">
        <v>19</v>
      </c>
      <c r="F12488" t="s">
        <v>21</v>
      </c>
      <c r="G12488">
        <v>18</v>
      </c>
      <c r="H12488">
        <v>0.23692617999999999</v>
      </c>
      <c r="I12488" t="s">
        <v>222</v>
      </c>
      <c r="J12488" t="s">
        <v>223</v>
      </c>
    </row>
    <row r="12489" spans="1:10">
      <c r="A12489" t="str">
        <f t="shared" si="195"/>
        <v>C612016AllSexAllEth19</v>
      </c>
      <c r="B12489">
        <v>2016</v>
      </c>
      <c r="C12489" t="s">
        <v>118</v>
      </c>
      <c r="D12489" t="s">
        <v>117</v>
      </c>
      <c r="E12489">
        <v>19</v>
      </c>
      <c r="F12489" t="s">
        <v>21</v>
      </c>
      <c r="G12489">
        <v>3394</v>
      </c>
      <c r="H12489">
        <v>44.522762299999997</v>
      </c>
      <c r="I12489" t="s">
        <v>107</v>
      </c>
      <c r="J12489" t="s">
        <v>202</v>
      </c>
    </row>
    <row r="12490" spans="1:10">
      <c r="A12490" t="str">
        <f t="shared" si="195"/>
        <v>C622016AllSexAllEth19</v>
      </c>
      <c r="B12490">
        <v>2016</v>
      </c>
      <c r="C12490" t="s">
        <v>118</v>
      </c>
      <c r="D12490" t="s">
        <v>117</v>
      </c>
      <c r="E12490">
        <v>19</v>
      </c>
      <c r="F12490" t="s">
        <v>21</v>
      </c>
      <c r="G12490">
        <v>142</v>
      </c>
      <c r="H12490">
        <v>3.1350848359999999</v>
      </c>
      <c r="I12490" t="s">
        <v>108</v>
      </c>
      <c r="J12490" t="s">
        <v>187</v>
      </c>
    </row>
    <row r="12491" spans="1:10">
      <c r="A12491" t="str">
        <f t="shared" si="195"/>
        <v>C632016AllSexAllEth19</v>
      </c>
      <c r="B12491">
        <v>2016</v>
      </c>
      <c r="C12491" t="s">
        <v>118</v>
      </c>
      <c r="D12491" t="s">
        <v>117</v>
      </c>
      <c r="E12491">
        <v>19</v>
      </c>
      <c r="F12491" t="s">
        <v>21</v>
      </c>
      <c r="G12491">
        <v>4</v>
      </c>
      <c r="H12491">
        <v>5.9455479999999998E-2</v>
      </c>
      <c r="I12491" t="s">
        <v>193</v>
      </c>
      <c r="J12491" t="s">
        <v>194</v>
      </c>
    </row>
    <row r="12492" spans="1:10">
      <c r="A12492" t="str">
        <f t="shared" si="195"/>
        <v>C64-C66, C682016AllSexAllEth19</v>
      </c>
      <c r="B12492">
        <v>2016</v>
      </c>
      <c r="C12492" t="s">
        <v>118</v>
      </c>
      <c r="D12492" t="s">
        <v>117</v>
      </c>
      <c r="E12492">
        <v>19</v>
      </c>
      <c r="F12492" t="s">
        <v>21</v>
      </c>
      <c r="G12492">
        <v>648</v>
      </c>
      <c r="H12492">
        <v>9.0592117220000006</v>
      </c>
      <c r="I12492" t="s">
        <v>94</v>
      </c>
      <c r="J12492" t="s">
        <v>164</v>
      </c>
    </row>
    <row r="12493" spans="1:10">
      <c r="A12493" t="str">
        <f t="shared" si="195"/>
        <v>C672016AllSexAllEth19</v>
      </c>
      <c r="B12493">
        <v>2016</v>
      </c>
      <c r="C12493" t="s">
        <v>118</v>
      </c>
      <c r="D12493" t="s">
        <v>117</v>
      </c>
      <c r="E12493">
        <v>19</v>
      </c>
      <c r="F12493" t="s">
        <v>21</v>
      </c>
      <c r="G12493">
        <v>420</v>
      </c>
      <c r="H12493">
        <v>4.9733279210000001</v>
      </c>
      <c r="I12493" t="s">
        <v>95</v>
      </c>
      <c r="J12493" t="s">
        <v>226</v>
      </c>
    </row>
    <row r="12494" spans="1:10">
      <c r="A12494" t="str">
        <f t="shared" si="195"/>
        <v>C692016AllSexAllEth19</v>
      </c>
      <c r="B12494">
        <v>2016</v>
      </c>
      <c r="C12494" t="s">
        <v>118</v>
      </c>
      <c r="D12494" t="s">
        <v>117</v>
      </c>
      <c r="E12494">
        <v>19</v>
      </c>
      <c r="F12494" t="s">
        <v>21</v>
      </c>
      <c r="G12494">
        <v>64</v>
      </c>
      <c r="H12494">
        <v>0.90808811300000003</v>
      </c>
      <c r="I12494" t="s">
        <v>165</v>
      </c>
      <c r="J12494" t="s">
        <v>166</v>
      </c>
    </row>
    <row r="12495" spans="1:10">
      <c r="A12495" t="str">
        <f t="shared" si="195"/>
        <v>C702016AllSexAllEth19</v>
      </c>
      <c r="B12495">
        <v>2016</v>
      </c>
      <c r="C12495" t="s">
        <v>118</v>
      </c>
      <c r="D12495" t="s">
        <v>117</v>
      </c>
      <c r="E12495">
        <v>19</v>
      </c>
      <c r="F12495" t="s">
        <v>21</v>
      </c>
      <c r="G12495">
        <v>4</v>
      </c>
      <c r="H12495">
        <v>6.4221693999999996E-2</v>
      </c>
      <c r="I12495" t="s">
        <v>203</v>
      </c>
      <c r="J12495" t="s">
        <v>204</v>
      </c>
    </row>
    <row r="12496" spans="1:10">
      <c r="A12496" t="str">
        <f t="shared" si="195"/>
        <v>C712016AllSexAllEth19</v>
      </c>
      <c r="B12496">
        <v>2016</v>
      </c>
      <c r="C12496" t="s">
        <v>118</v>
      </c>
      <c r="D12496" t="s">
        <v>117</v>
      </c>
      <c r="E12496">
        <v>19</v>
      </c>
      <c r="F12496" t="s">
        <v>21</v>
      </c>
      <c r="G12496">
        <v>336</v>
      </c>
      <c r="H12496">
        <v>5.5562091459999996</v>
      </c>
      <c r="I12496" t="s">
        <v>96</v>
      </c>
      <c r="J12496" t="s">
        <v>167</v>
      </c>
    </row>
    <row r="12497" spans="1:10">
      <c r="A12497" t="str">
        <f t="shared" si="195"/>
        <v>C722016AllSexAllEth19</v>
      </c>
      <c r="B12497">
        <v>2016</v>
      </c>
      <c r="C12497" t="s">
        <v>118</v>
      </c>
      <c r="D12497" t="s">
        <v>117</v>
      </c>
      <c r="E12497">
        <v>19</v>
      </c>
      <c r="F12497" t="s">
        <v>21</v>
      </c>
      <c r="G12497">
        <v>9</v>
      </c>
      <c r="H12497">
        <v>0.20109914100000001</v>
      </c>
      <c r="I12497" t="s">
        <v>168</v>
      </c>
      <c r="J12497" t="s">
        <v>169</v>
      </c>
    </row>
    <row r="12498" spans="1:10">
      <c r="A12498" t="str">
        <f t="shared" si="195"/>
        <v>C732016AllSexAllEth19</v>
      </c>
      <c r="B12498">
        <v>2016</v>
      </c>
      <c r="C12498" t="s">
        <v>118</v>
      </c>
      <c r="D12498" t="s">
        <v>117</v>
      </c>
      <c r="E12498">
        <v>19</v>
      </c>
      <c r="F12498" t="s">
        <v>21</v>
      </c>
      <c r="G12498">
        <v>356</v>
      </c>
      <c r="H12498">
        <v>6.3894518890000001</v>
      </c>
      <c r="I12498" t="s">
        <v>97</v>
      </c>
      <c r="J12498" t="s">
        <v>183</v>
      </c>
    </row>
    <row r="12499" spans="1:10">
      <c r="A12499" t="str">
        <f t="shared" si="195"/>
        <v>C742016AllSexAllEth19</v>
      </c>
      <c r="B12499">
        <v>2016</v>
      </c>
      <c r="C12499" t="s">
        <v>118</v>
      </c>
      <c r="D12499" t="s">
        <v>117</v>
      </c>
      <c r="E12499">
        <v>19</v>
      </c>
      <c r="F12499" t="s">
        <v>21</v>
      </c>
      <c r="G12499">
        <v>14</v>
      </c>
      <c r="H12499">
        <v>0.29681715199999997</v>
      </c>
      <c r="I12499" t="s">
        <v>170</v>
      </c>
      <c r="J12499" t="s">
        <v>171</v>
      </c>
    </row>
    <row r="12500" spans="1:10">
      <c r="A12500" t="str">
        <f t="shared" si="195"/>
        <v>C752016AllSexAllEth19</v>
      </c>
      <c r="B12500">
        <v>2016</v>
      </c>
      <c r="C12500" t="s">
        <v>118</v>
      </c>
      <c r="D12500" t="s">
        <v>117</v>
      </c>
      <c r="E12500">
        <v>19</v>
      </c>
      <c r="F12500" t="s">
        <v>21</v>
      </c>
      <c r="G12500">
        <v>10</v>
      </c>
      <c r="H12500">
        <v>0.18827769499999999</v>
      </c>
      <c r="I12500" t="s">
        <v>184</v>
      </c>
      <c r="J12500" t="s">
        <v>185</v>
      </c>
    </row>
    <row r="12501" spans="1:10">
      <c r="A12501" t="str">
        <f t="shared" si="195"/>
        <v>C762016AllSexAllEth19</v>
      </c>
      <c r="B12501">
        <v>2016</v>
      </c>
      <c r="C12501" t="s">
        <v>118</v>
      </c>
      <c r="D12501" t="s">
        <v>117</v>
      </c>
      <c r="E12501">
        <v>19</v>
      </c>
      <c r="F12501" t="s">
        <v>21</v>
      </c>
      <c r="G12501">
        <v>26</v>
      </c>
      <c r="H12501">
        <v>0.26070815000000003</v>
      </c>
      <c r="I12501" t="s">
        <v>231</v>
      </c>
      <c r="J12501" t="s">
        <v>232</v>
      </c>
    </row>
    <row r="12502" spans="1:10">
      <c r="A12502" t="str">
        <f t="shared" si="195"/>
        <v>C77-C792016AllSexAllEth19</v>
      </c>
      <c r="B12502">
        <v>2016</v>
      </c>
      <c r="C12502" t="s">
        <v>118</v>
      </c>
      <c r="D12502" t="s">
        <v>117</v>
      </c>
      <c r="E12502">
        <v>19</v>
      </c>
      <c r="F12502" t="s">
        <v>21</v>
      </c>
      <c r="G12502">
        <v>377</v>
      </c>
      <c r="H12502">
        <v>4.5634090130000002</v>
      </c>
      <c r="I12502" t="s">
        <v>215</v>
      </c>
      <c r="J12502" t="s">
        <v>216</v>
      </c>
    </row>
    <row r="12503" spans="1:10">
      <c r="A12503" t="str">
        <f t="shared" si="195"/>
        <v>C802016AllSexAllEth19</v>
      </c>
      <c r="B12503">
        <v>2016</v>
      </c>
      <c r="C12503" t="s">
        <v>118</v>
      </c>
      <c r="D12503" t="s">
        <v>117</v>
      </c>
      <c r="E12503">
        <v>19</v>
      </c>
      <c r="F12503" t="s">
        <v>21</v>
      </c>
      <c r="G12503">
        <v>73</v>
      </c>
      <c r="H12503">
        <v>0.71528900900000003</v>
      </c>
      <c r="I12503" t="s">
        <v>229</v>
      </c>
      <c r="J12503" t="s">
        <v>230</v>
      </c>
    </row>
    <row r="12504" spans="1:10">
      <c r="A12504" t="str">
        <f t="shared" si="195"/>
        <v>C812016AllSexAllEth19</v>
      </c>
      <c r="B12504">
        <v>2016</v>
      </c>
      <c r="C12504" t="s">
        <v>118</v>
      </c>
      <c r="D12504" t="s">
        <v>117</v>
      </c>
      <c r="E12504">
        <v>19</v>
      </c>
      <c r="F12504" t="s">
        <v>21</v>
      </c>
      <c r="G12504">
        <v>95</v>
      </c>
      <c r="H12504">
        <v>1.8476642489999999</v>
      </c>
      <c r="I12504" t="s">
        <v>98</v>
      </c>
      <c r="J12504" t="s">
        <v>172</v>
      </c>
    </row>
    <row r="12505" spans="1:10">
      <c r="A12505" t="str">
        <f t="shared" si="195"/>
        <v>C82-C86, C962016AllSexAllEth19</v>
      </c>
      <c r="B12505">
        <v>2016</v>
      </c>
      <c r="C12505" t="s">
        <v>118</v>
      </c>
      <c r="D12505" t="s">
        <v>117</v>
      </c>
      <c r="E12505">
        <v>19</v>
      </c>
      <c r="F12505" t="s">
        <v>21</v>
      </c>
      <c r="G12505">
        <v>926</v>
      </c>
      <c r="H12505">
        <v>13.24978387</v>
      </c>
      <c r="I12505" t="s">
        <v>99</v>
      </c>
      <c r="J12505" t="s">
        <v>173</v>
      </c>
    </row>
    <row r="12506" spans="1:10">
      <c r="A12506" t="str">
        <f t="shared" si="195"/>
        <v>C882016AllSexAllEth19</v>
      </c>
      <c r="B12506">
        <v>2016</v>
      </c>
      <c r="C12506" t="s">
        <v>118</v>
      </c>
      <c r="D12506" t="s">
        <v>117</v>
      </c>
      <c r="E12506">
        <v>19</v>
      </c>
      <c r="F12506" t="s">
        <v>21</v>
      </c>
      <c r="G12506">
        <v>53</v>
      </c>
      <c r="H12506">
        <v>0.71399979499999999</v>
      </c>
      <c r="I12506" t="s">
        <v>195</v>
      </c>
      <c r="J12506" t="s">
        <v>196</v>
      </c>
    </row>
    <row r="12507" spans="1:10">
      <c r="A12507" t="str">
        <f t="shared" si="195"/>
        <v>C902016AllSexAllEth19</v>
      </c>
      <c r="B12507">
        <v>2016</v>
      </c>
      <c r="C12507" t="s">
        <v>118</v>
      </c>
      <c r="D12507" t="s">
        <v>117</v>
      </c>
      <c r="E12507">
        <v>19</v>
      </c>
      <c r="F12507" t="s">
        <v>21</v>
      </c>
      <c r="G12507">
        <v>409</v>
      </c>
      <c r="H12507">
        <v>5.3028528289999999</v>
      </c>
      <c r="I12507" t="s">
        <v>100</v>
      </c>
      <c r="J12507" t="s">
        <v>205</v>
      </c>
    </row>
    <row r="12508" spans="1:10">
      <c r="A12508" t="str">
        <f t="shared" si="195"/>
        <v>C91-C952016AllSexAllEth19</v>
      </c>
      <c r="B12508">
        <v>2016</v>
      </c>
      <c r="C12508" t="s">
        <v>118</v>
      </c>
      <c r="D12508" t="s">
        <v>117</v>
      </c>
      <c r="E12508">
        <v>19</v>
      </c>
      <c r="F12508" t="s">
        <v>21</v>
      </c>
      <c r="G12508">
        <v>687</v>
      </c>
      <c r="H12508">
        <v>10.289267329999999</v>
      </c>
      <c r="I12508" t="s">
        <v>101</v>
      </c>
      <c r="J12508" t="s">
        <v>174</v>
      </c>
    </row>
    <row r="12509" spans="1:10">
      <c r="A12509" t="str">
        <f t="shared" si="195"/>
        <v>D45-D472016AllSexAllEth19</v>
      </c>
      <c r="B12509">
        <v>2016</v>
      </c>
      <c r="C12509" t="s">
        <v>118</v>
      </c>
      <c r="D12509" t="s">
        <v>117</v>
      </c>
      <c r="E12509">
        <v>19</v>
      </c>
      <c r="F12509" t="s">
        <v>21</v>
      </c>
      <c r="G12509">
        <v>356</v>
      </c>
      <c r="H12509">
        <v>4.4573538839999998</v>
      </c>
      <c r="I12509" t="s">
        <v>140</v>
      </c>
      <c r="J12509" t="s">
        <v>181</v>
      </c>
    </row>
    <row r="12510" spans="1:10">
      <c r="A12510" t="str">
        <f t="shared" si="195"/>
        <v>C00-C142016FemaleAllEth19</v>
      </c>
      <c r="B12510">
        <v>2016</v>
      </c>
      <c r="C12510" t="s">
        <v>27</v>
      </c>
      <c r="D12510" t="s">
        <v>117</v>
      </c>
      <c r="E12510">
        <v>19</v>
      </c>
      <c r="F12510" t="s">
        <v>21</v>
      </c>
      <c r="G12510">
        <v>174</v>
      </c>
      <c r="H12510">
        <v>4.7107234629999999</v>
      </c>
      <c r="I12510" t="s">
        <v>86</v>
      </c>
      <c r="J12510" t="s">
        <v>180</v>
      </c>
    </row>
    <row r="12511" spans="1:10">
      <c r="A12511" t="str">
        <f t="shared" si="195"/>
        <v>C152016FemaleAllEth19</v>
      </c>
      <c r="B12511">
        <v>2016</v>
      </c>
      <c r="C12511" t="s">
        <v>27</v>
      </c>
      <c r="D12511" t="s">
        <v>117</v>
      </c>
      <c r="E12511">
        <v>19</v>
      </c>
      <c r="F12511" t="s">
        <v>21</v>
      </c>
      <c r="G12511">
        <v>85</v>
      </c>
      <c r="H12511">
        <v>1.896515215</v>
      </c>
      <c r="I12511" t="s">
        <v>87</v>
      </c>
      <c r="J12511" t="s">
        <v>217</v>
      </c>
    </row>
    <row r="12512" spans="1:10">
      <c r="A12512" t="str">
        <f t="shared" si="195"/>
        <v>C162016FemaleAllEth19</v>
      </c>
      <c r="B12512">
        <v>2016</v>
      </c>
      <c r="C12512" t="s">
        <v>27</v>
      </c>
      <c r="D12512" t="s">
        <v>117</v>
      </c>
      <c r="E12512">
        <v>19</v>
      </c>
      <c r="F12512" t="s">
        <v>21</v>
      </c>
      <c r="G12512">
        <v>142</v>
      </c>
      <c r="H12512">
        <v>3.5467735490000001</v>
      </c>
      <c r="I12512" t="s">
        <v>88</v>
      </c>
      <c r="J12512" t="s">
        <v>188</v>
      </c>
    </row>
    <row r="12513" spans="1:10">
      <c r="A12513" t="str">
        <f t="shared" si="195"/>
        <v>C172016FemaleAllEth19</v>
      </c>
      <c r="B12513">
        <v>2016</v>
      </c>
      <c r="C12513" t="s">
        <v>27</v>
      </c>
      <c r="D12513" t="s">
        <v>117</v>
      </c>
      <c r="E12513">
        <v>19</v>
      </c>
      <c r="F12513" t="s">
        <v>21</v>
      </c>
      <c r="G12513">
        <v>54</v>
      </c>
      <c r="H12513">
        <v>1.463300439</v>
      </c>
      <c r="I12513" t="s">
        <v>208</v>
      </c>
      <c r="J12513" t="s">
        <v>209</v>
      </c>
    </row>
    <row r="12514" spans="1:10">
      <c r="A12514" t="str">
        <f t="shared" si="195"/>
        <v>C18-C212016FemaleAllEth19</v>
      </c>
      <c r="B12514">
        <v>2016</v>
      </c>
      <c r="C12514" t="s">
        <v>27</v>
      </c>
      <c r="D12514" t="s">
        <v>117</v>
      </c>
      <c r="E12514">
        <v>19</v>
      </c>
      <c r="F12514" t="s">
        <v>21</v>
      </c>
      <c r="G12514">
        <v>1561</v>
      </c>
      <c r="H12514">
        <v>38.100420849999999</v>
      </c>
      <c r="I12514" t="s">
        <v>89</v>
      </c>
      <c r="J12514" t="s">
        <v>182</v>
      </c>
    </row>
    <row r="12515" spans="1:10">
      <c r="A12515" t="str">
        <f t="shared" si="195"/>
        <v>C222016FemaleAllEth19</v>
      </c>
      <c r="B12515">
        <v>2016</v>
      </c>
      <c r="C12515" t="s">
        <v>27</v>
      </c>
      <c r="D12515" t="s">
        <v>117</v>
      </c>
      <c r="E12515">
        <v>19</v>
      </c>
      <c r="F12515" t="s">
        <v>21</v>
      </c>
      <c r="G12515">
        <v>102</v>
      </c>
      <c r="H12515">
        <v>2.4686451950000001</v>
      </c>
      <c r="I12515" t="s">
        <v>90</v>
      </c>
      <c r="J12515" t="s">
        <v>159</v>
      </c>
    </row>
    <row r="12516" spans="1:10">
      <c r="A12516" t="str">
        <f t="shared" si="195"/>
        <v>C232016FemaleAllEth19</v>
      </c>
      <c r="B12516">
        <v>2016</v>
      </c>
      <c r="C12516" t="s">
        <v>27</v>
      </c>
      <c r="D12516" t="s">
        <v>117</v>
      </c>
      <c r="E12516">
        <v>19</v>
      </c>
      <c r="F12516" t="s">
        <v>21</v>
      </c>
      <c r="G12516">
        <v>48</v>
      </c>
      <c r="H12516">
        <v>1.2160697229999999</v>
      </c>
      <c r="I12516" t="s">
        <v>227</v>
      </c>
      <c r="J12516" t="s">
        <v>228</v>
      </c>
    </row>
    <row r="12517" spans="1:10">
      <c r="A12517" t="str">
        <f t="shared" si="195"/>
        <v>C242016FemaleAllEth19</v>
      </c>
      <c r="B12517">
        <v>2016</v>
      </c>
      <c r="C12517" t="s">
        <v>27</v>
      </c>
      <c r="D12517" t="s">
        <v>117</v>
      </c>
      <c r="E12517">
        <v>19</v>
      </c>
      <c r="F12517" t="s">
        <v>21</v>
      </c>
      <c r="G12517">
        <v>40</v>
      </c>
      <c r="H12517">
        <v>0.95922651299999995</v>
      </c>
      <c r="I12517" t="s">
        <v>220</v>
      </c>
      <c r="J12517" t="s">
        <v>221</v>
      </c>
    </row>
    <row r="12518" spans="1:10">
      <c r="A12518" t="str">
        <f t="shared" si="195"/>
        <v>C252016FemaleAllEth19</v>
      </c>
      <c r="B12518">
        <v>2016</v>
      </c>
      <c r="C12518" t="s">
        <v>27</v>
      </c>
      <c r="D12518" t="s">
        <v>117</v>
      </c>
      <c r="E12518">
        <v>19</v>
      </c>
      <c r="F12518" t="s">
        <v>21</v>
      </c>
      <c r="G12518">
        <v>279</v>
      </c>
      <c r="H12518">
        <v>6.5123545549999999</v>
      </c>
      <c r="I12518" t="s">
        <v>91</v>
      </c>
      <c r="J12518" t="s">
        <v>197</v>
      </c>
    </row>
    <row r="12519" spans="1:10">
      <c r="A12519" t="str">
        <f t="shared" si="195"/>
        <v>C262016FemaleAllEth19</v>
      </c>
      <c r="B12519">
        <v>2016</v>
      </c>
      <c r="C12519" t="s">
        <v>27</v>
      </c>
      <c r="D12519" t="s">
        <v>117</v>
      </c>
      <c r="E12519">
        <v>19</v>
      </c>
      <c r="F12519" t="s">
        <v>21</v>
      </c>
      <c r="G12519">
        <v>78</v>
      </c>
      <c r="H12519">
        <v>1.5484420059999999</v>
      </c>
      <c r="I12519" t="s">
        <v>198</v>
      </c>
      <c r="J12519" t="s">
        <v>199</v>
      </c>
    </row>
    <row r="12520" spans="1:10">
      <c r="A12520" t="str">
        <f t="shared" si="195"/>
        <v>C302016FemaleAllEth19</v>
      </c>
      <c r="B12520">
        <v>2016</v>
      </c>
      <c r="C12520" t="s">
        <v>27</v>
      </c>
      <c r="D12520" t="s">
        <v>117</v>
      </c>
      <c r="E12520">
        <v>19</v>
      </c>
      <c r="F12520" t="s">
        <v>21</v>
      </c>
      <c r="G12520">
        <v>8</v>
      </c>
      <c r="H12520">
        <v>0.227881639</v>
      </c>
      <c r="I12520" t="s">
        <v>210</v>
      </c>
      <c r="J12520" t="s">
        <v>211</v>
      </c>
    </row>
    <row r="12521" spans="1:10">
      <c r="A12521" t="str">
        <f t="shared" si="195"/>
        <v>C312016FemaleAllEth19</v>
      </c>
      <c r="B12521">
        <v>2016</v>
      </c>
      <c r="C12521" t="s">
        <v>27</v>
      </c>
      <c r="D12521" t="s">
        <v>117</v>
      </c>
      <c r="E12521">
        <v>19</v>
      </c>
      <c r="F12521" t="s">
        <v>21</v>
      </c>
      <c r="G12521">
        <v>3</v>
      </c>
      <c r="H12521">
        <v>7.8912256E-2</v>
      </c>
      <c r="I12521" t="s">
        <v>206</v>
      </c>
      <c r="J12521" t="s">
        <v>207</v>
      </c>
    </row>
    <row r="12522" spans="1:10">
      <c r="A12522" t="str">
        <f t="shared" si="195"/>
        <v>C322016FemaleAllEth19</v>
      </c>
      <c r="B12522">
        <v>2016</v>
      </c>
      <c r="C12522" t="s">
        <v>27</v>
      </c>
      <c r="D12522" t="s">
        <v>117</v>
      </c>
      <c r="E12522">
        <v>19</v>
      </c>
      <c r="F12522" t="s">
        <v>21</v>
      </c>
      <c r="G12522">
        <v>10</v>
      </c>
      <c r="H12522">
        <v>0.24861736000000001</v>
      </c>
      <c r="I12522" t="s">
        <v>189</v>
      </c>
      <c r="J12522" t="s">
        <v>190</v>
      </c>
    </row>
    <row r="12523" spans="1:10">
      <c r="A12523" t="str">
        <f t="shared" si="195"/>
        <v>C33-C342016FemaleAllEth19</v>
      </c>
      <c r="B12523">
        <v>2016</v>
      </c>
      <c r="C12523" t="s">
        <v>27</v>
      </c>
      <c r="D12523" t="s">
        <v>117</v>
      </c>
      <c r="E12523">
        <v>19</v>
      </c>
      <c r="F12523" t="s">
        <v>21</v>
      </c>
      <c r="G12523">
        <v>1109</v>
      </c>
      <c r="H12523">
        <v>27.181247599999999</v>
      </c>
      <c r="I12523" t="s">
        <v>92</v>
      </c>
      <c r="J12523" t="s">
        <v>175</v>
      </c>
    </row>
    <row r="12524" spans="1:10">
      <c r="A12524" t="str">
        <f t="shared" si="195"/>
        <v>C372016FemaleAllEth19</v>
      </c>
      <c r="B12524">
        <v>2016</v>
      </c>
      <c r="C12524" t="s">
        <v>27</v>
      </c>
      <c r="D12524" t="s">
        <v>117</v>
      </c>
      <c r="E12524">
        <v>19</v>
      </c>
      <c r="F12524" t="s">
        <v>21</v>
      </c>
      <c r="G12524">
        <v>10</v>
      </c>
      <c r="H12524">
        <v>0.27702472</v>
      </c>
      <c r="I12524" t="s">
        <v>212</v>
      </c>
      <c r="J12524" t="s">
        <v>213</v>
      </c>
    </row>
    <row r="12525" spans="1:10">
      <c r="A12525" t="str">
        <f t="shared" si="195"/>
        <v>C382016FemaleAllEth19</v>
      </c>
      <c r="B12525">
        <v>2016</v>
      </c>
      <c r="C12525" t="s">
        <v>27</v>
      </c>
      <c r="D12525" t="s">
        <v>117</v>
      </c>
      <c r="E12525">
        <v>19</v>
      </c>
      <c r="F12525" t="s">
        <v>21</v>
      </c>
      <c r="G12525">
        <v>2</v>
      </c>
      <c r="H12525">
        <v>3.7307291999999999E-2</v>
      </c>
      <c r="I12525" t="s">
        <v>191</v>
      </c>
      <c r="J12525" t="s">
        <v>192</v>
      </c>
    </row>
    <row r="12526" spans="1:10">
      <c r="A12526" t="str">
        <f t="shared" si="195"/>
        <v>C40-C412016FemaleAllEth19</v>
      </c>
      <c r="B12526">
        <v>2016</v>
      </c>
      <c r="C12526" t="s">
        <v>27</v>
      </c>
      <c r="D12526" t="s">
        <v>117</v>
      </c>
      <c r="E12526">
        <v>19</v>
      </c>
      <c r="F12526" t="s">
        <v>21</v>
      </c>
      <c r="G12526">
        <v>17</v>
      </c>
      <c r="H12526">
        <v>0.70340596399999999</v>
      </c>
      <c r="I12526" t="s">
        <v>160</v>
      </c>
      <c r="J12526" t="s">
        <v>161</v>
      </c>
    </row>
    <row r="12527" spans="1:10">
      <c r="A12527" t="str">
        <f t="shared" si="195"/>
        <v>C432016FemaleAllEth19</v>
      </c>
      <c r="B12527">
        <v>2016</v>
      </c>
      <c r="C12527" t="s">
        <v>27</v>
      </c>
      <c r="D12527" t="s">
        <v>117</v>
      </c>
      <c r="E12527">
        <v>19</v>
      </c>
      <c r="F12527" t="s">
        <v>21</v>
      </c>
      <c r="G12527">
        <v>1140</v>
      </c>
      <c r="H12527">
        <v>31.494010169999999</v>
      </c>
      <c r="I12527" t="s">
        <v>93</v>
      </c>
      <c r="J12527" t="s">
        <v>186</v>
      </c>
    </row>
    <row r="12528" spans="1:10">
      <c r="A12528" t="str">
        <f t="shared" si="195"/>
        <v>C442016FemaleAllEth19</v>
      </c>
      <c r="B12528">
        <v>2016</v>
      </c>
      <c r="C12528" t="s">
        <v>27</v>
      </c>
      <c r="D12528" t="s">
        <v>117</v>
      </c>
      <c r="E12528">
        <v>19</v>
      </c>
      <c r="F12528" t="s">
        <v>21</v>
      </c>
      <c r="G12528">
        <v>62</v>
      </c>
      <c r="H12528">
        <v>1.3517776960000001</v>
      </c>
      <c r="I12528" t="s">
        <v>176</v>
      </c>
      <c r="J12528" t="s">
        <v>177</v>
      </c>
    </row>
    <row r="12529" spans="1:10">
      <c r="A12529" t="str">
        <f t="shared" si="195"/>
        <v>C452016FemaleAllEth19</v>
      </c>
      <c r="B12529">
        <v>2016</v>
      </c>
      <c r="C12529" t="s">
        <v>27</v>
      </c>
      <c r="D12529" t="s">
        <v>117</v>
      </c>
      <c r="E12529">
        <v>19</v>
      </c>
      <c r="F12529" t="s">
        <v>21</v>
      </c>
      <c r="G12529">
        <v>15</v>
      </c>
      <c r="H12529">
        <v>0.37440483400000002</v>
      </c>
      <c r="I12529" t="s">
        <v>218</v>
      </c>
      <c r="J12529" t="s">
        <v>219</v>
      </c>
    </row>
    <row r="12530" spans="1:10">
      <c r="A12530" t="str">
        <f t="shared" si="195"/>
        <v>C462016FemaleAllEth19</v>
      </c>
      <c r="B12530">
        <v>2016</v>
      </c>
      <c r="C12530" t="s">
        <v>27</v>
      </c>
      <c r="D12530" t="s">
        <v>117</v>
      </c>
      <c r="E12530">
        <v>19</v>
      </c>
      <c r="F12530" t="s">
        <v>21</v>
      </c>
      <c r="G12530">
        <v>1</v>
      </c>
      <c r="H12530">
        <v>1.9613661000000001E-2</v>
      </c>
      <c r="I12530" t="s">
        <v>224</v>
      </c>
      <c r="J12530" t="s">
        <v>225</v>
      </c>
    </row>
    <row r="12531" spans="1:10">
      <c r="A12531" t="str">
        <f t="shared" si="195"/>
        <v>C472016FemaleAllEth19</v>
      </c>
      <c r="B12531">
        <v>2016</v>
      </c>
      <c r="C12531" t="s">
        <v>27</v>
      </c>
      <c r="D12531" t="s">
        <v>117</v>
      </c>
      <c r="E12531">
        <v>19</v>
      </c>
      <c r="F12531" t="s">
        <v>21</v>
      </c>
      <c r="G12531">
        <v>5</v>
      </c>
      <c r="H12531">
        <v>0.21791134300000001</v>
      </c>
      <c r="I12531" t="s">
        <v>178</v>
      </c>
      <c r="J12531" t="s">
        <v>179</v>
      </c>
    </row>
    <row r="12532" spans="1:10">
      <c r="A12532" t="str">
        <f t="shared" si="195"/>
        <v>C482016FemaleAllEth19</v>
      </c>
      <c r="B12532">
        <v>2016</v>
      </c>
      <c r="C12532" t="s">
        <v>27</v>
      </c>
      <c r="D12532" t="s">
        <v>117</v>
      </c>
      <c r="E12532">
        <v>19</v>
      </c>
      <c r="F12532" t="s">
        <v>21</v>
      </c>
      <c r="G12532">
        <v>32</v>
      </c>
      <c r="H12532">
        <v>0.93866317300000002</v>
      </c>
      <c r="I12532" t="s">
        <v>200</v>
      </c>
      <c r="J12532" t="s">
        <v>201</v>
      </c>
    </row>
    <row r="12533" spans="1:10">
      <c r="A12533" t="str">
        <f t="shared" si="195"/>
        <v>C492016FemaleAllEth19</v>
      </c>
      <c r="B12533">
        <v>2016</v>
      </c>
      <c r="C12533" t="s">
        <v>27</v>
      </c>
      <c r="D12533" t="s">
        <v>117</v>
      </c>
      <c r="E12533">
        <v>19</v>
      </c>
      <c r="F12533" t="s">
        <v>21</v>
      </c>
      <c r="G12533">
        <v>52</v>
      </c>
      <c r="H12533">
        <v>1.9050934020000001</v>
      </c>
      <c r="I12533" t="s">
        <v>162</v>
      </c>
      <c r="J12533" t="s">
        <v>163</v>
      </c>
    </row>
    <row r="12534" spans="1:10">
      <c r="A12534" t="str">
        <f t="shared" si="195"/>
        <v>C502016FemaleAllEth19</v>
      </c>
      <c r="B12534">
        <v>2016</v>
      </c>
      <c r="C12534" t="s">
        <v>27</v>
      </c>
      <c r="D12534" t="s">
        <v>117</v>
      </c>
      <c r="E12534">
        <v>19</v>
      </c>
      <c r="F12534" t="s">
        <v>21</v>
      </c>
      <c r="G12534">
        <v>3311</v>
      </c>
      <c r="H12534">
        <v>96.942704730000003</v>
      </c>
      <c r="I12534" t="s">
        <v>102</v>
      </c>
      <c r="J12534" t="s">
        <v>214</v>
      </c>
    </row>
    <row r="12535" spans="1:10">
      <c r="A12535" t="str">
        <f t="shared" si="195"/>
        <v>C512016FemaleAllEth19</v>
      </c>
      <c r="B12535">
        <v>2016</v>
      </c>
      <c r="C12535" t="s">
        <v>27</v>
      </c>
      <c r="D12535" t="s">
        <v>117</v>
      </c>
      <c r="E12535">
        <v>19</v>
      </c>
      <c r="F12535" t="s">
        <v>21</v>
      </c>
      <c r="G12535">
        <v>57</v>
      </c>
      <c r="H12535">
        <v>1.542822191</v>
      </c>
      <c r="I12535" t="s">
        <v>106</v>
      </c>
      <c r="J12535" t="s">
        <v>238</v>
      </c>
    </row>
    <row r="12536" spans="1:10">
      <c r="A12536" t="str">
        <f t="shared" si="195"/>
        <v>C522016FemaleAllEth19</v>
      </c>
      <c r="B12536">
        <v>2016</v>
      </c>
      <c r="C12536" t="s">
        <v>27</v>
      </c>
      <c r="D12536" t="s">
        <v>117</v>
      </c>
      <c r="E12536">
        <v>19</v>
      </c>
      <c r="F12536" t="s">
        <v>21</v>
      </c>
      <c r="G12536">
        <v>15</v>
      </c>
      <c r="H12536">
        <v>0.42956082200000001</v>
      </c>
      <c r="I12536" t="s">
        <v>239</v>
      </c>
      <c r="J12536" t="s">
        <v>240</v>
      </c>
    </row>
    <row r="12537" spans="1:10">
      <c r="A12537" t="str">
        <f t="shared" si="195"/>
        <v>C532016FemaleAllEth19</v>
      </c>
      <c r="B12537">
        <v>2016</v>
      </c>
      <c r="C12537" t="s">
        <v>27</v>
      </c>
      <c r="D12537" t="s">
        <v>117</v>
      </c>
      <c r="E12537">
        <v>19</v>
      </c>
      <c r="F12537" t="s">
        <v>21</v>
      </c>
      <c r="G12537">
        <v>171</v>
      </c>
      <c r="H12537">
        <v>6.3759151540000003</v>
      </c>
      <c r="I12537" t="s">
        <v>103</v>
      </c>
      <c r="J12537" t="s">
        <v>235</v>
      </c>
    </row>
    <row r="12538" spans="1:10">
      <c r="A12538" t="str">
        <f t="shared" si="195"/>
        <v>C54-C552016FemaleAllEth19</v>
      </c>
      <c r="B12538">
        <v>2016</v>
      </c>
      <c r="C12538" t="s">
        <v>27</v>
      </c>
      <c r="D12538" t="s">
        <v>117</v>
      </c>
      <c r="E12538">
        <v>19</v>
      </c>
      <c r="F12538" t="s">
        <v>21</v>
      </c>
      <c r="G12538">
        <v>592</v>
      </c>
      <c r="H12538">
        <v>16.646471120000001</v>
      </c>
      <c r="I12538" t="s">
        <v>104</v>
      </c>
      <c r="J12538" t="s">
        <v>234</v>
      </c>
    </row>
    <row r="12539" spans="1:10">
      <c r="A12539" t="str">
        <f t="shared" si="195"/>
        <v>C56-C572016FemaleAllEth19</v>
      </c>
      <c r="B12539">
        <v>2016</v>
      </c>
      <c r="C12539" t="s">
        <v>27</v>
      </c>
      <c r="D12539" t="s">
        <v>117</v>
      </c>
      <c r="E12539">
        <v>19</v>
      </c>
      <c r="F12539" t="s">
        <v>21</v>
      </c>
      <c r="G12539">
        <v>359</v>
      </c>
      <c r="H12539">
        <v>9.980115455</v>
      </c>
      <c r="I12539" t="s">
        <v>105</v>
      </c>
      <c r="J12539" t="s">
        <v>233</v>
      </c>
    </row>
    <row r="12540" spans="1:10">
      <c r="A12540" t="str">
        <f t="shared" si="195"/>
        <v>C64-C66, C682016FemaleAllEth19</v>
      </c>
      <c r="B12540">
        <v>2016</v>
      </c>
      <c r="C12540" t="s">
        <v>27</v>
      </c>
      <c r="D12540" t="s">
        <v>117</v>
      </c>
      <c r="E12540">
        <v>19</v>
      </c>
      <c r="F12540" t="s">
        <v>21</v>
      </c>
      <c r="G12540">
        <v>253</v>
      </c>
      <c r="H12540">
        <v>6.7411122810000004</v>
      </c>
      <c r="I12540" t="s">
        <v>94</v>
      </c>
      <c r="J12540" t="s">
        <v>164</v>
      </c>
    </row>
    <row r="12541" spans="1:10">
      <c r="A12541" t="str">
        <f t="shared" si="195"/>
        <v>C672016FemaleAllEth19</v>
      </c>
      <c r="B12541">
        <v>2016</v>
      </c>
      <c r="C12541" t="s">
        <v>27</v>
      </c>
      <c r="D12541" t="s">
        <v>117</v>
      </c>
      <c r="E12541">
        <v>19</v>
      </c>
      <c r="F12541" t="s">
        <v>21</v>
      </c>
      <c r="G12541">
        <v>106</v>
      </c>
      <c r="H12541">
        <v>2.326999394</v>
      </c>
      <c r="I12541" t="s">
        <v>95</v>
      </c>
      <c r="J12541" t="s">
        <v>226</v>
      </c>
    </row>
    <row r="12542" spans="1:10">
      <c r="A12542" t="str">
        <f t="shared" si="195"/>
        <v>C692016FemaleAllEth19</v>
      </c>
      <c r="B12542">
        <v>2016</v>
      </c>
      <c r="C12542" t="s">
        <v>27</v>
      </c>
      <c r="D12542" t="s">
        <v>117</v>
      </c>
      <c r="E12542">
        <v>19</v>
      </c>
      <c r="F12542" t="s">
        <v>21</v>
      </c>
      <c r="G12542">
        <v>29</v>
      </c>
      <c r="H12542">
        <v>0.82720243100000002</v>
      </c>
      <c r="I12542" t="s">
        <v>165</v>
      </c>
      <c r="J12542" t="s">
        <v>166</v>
      </c>
    </row>
    <row r="12543" spans="1:10">
      <c r="A12543" t="str">
        <f t="shared" si="195"/>
        <v>C702016FemaleAllEth19</v>
      </c>
      <c r="B12543">
        <v>2016</v>
      </c>
      <c r="C12543" t="s">
        <v>27</v>
      </c>
      <c r="D12543" t="s">
        <v>117</v>
      </c>
      <c r="E12543">
        <v>19</v>
      </c>
      <c r="F12543" t="s">
        <v>21</v>
      </c>
      <c r="G12543">
        <v>3</v>
      </c>
      <c r="H12543">
        <v>8.7554468999999996E-2</v>
      </c>
      <c r="I12543" t="s">
        <v>203</v>
      </c>
      <c r="J12543" t="s">
        <v>204</v>
      </c>
    </row>
    <row r="12544" spans="1:10">
      <c r="A12544" t="str">
        <f t="shared" si="195"/>
        <v>C712016FemaleAllEth19</v>
      </c>
      <c r="B12544">
        <v>2016</v>
      </c>
      <c r="C12544" t="s">
        <v>27</v>
      </c>
      <c r="D12544" t="s">
        <v>117</v>
      </c>
      <c r="E12544">
        <v>19</v>
      </c>
      <c r="F12544" t="s">
        <v>21</v>
      </c>
      <c r="G12544">
        <v>133</v>
      </c>
      <c r="H12544">
        <v>4.24090875</v>
      </c>
      <c r="I12544" t="s">
        <v>96</v>
      </c>
      <c r="J12544" t="s">
        <v>167</v>
      </c>
    </row>
    <row r="12545" spans="1:10">
      <c r="A12545" t="str">
        <f t="shared" si="195"/>
        <v>C722016FemaleAllEth19</v>
      </c>
      <c r="B12545">
        <v>2016</v>
      </c>
      <c r="C12545" t="s">
        <v>27</v>
      </c>
      <c r="D12545" t="s">
        <v>117</v>
      </c>
      <c r="E12545">
        <v>19</v>
      </c>
      <c r="F12545" t="s">
        <v>21</v>
      </c>
      <c r="G12545">
        <v>4</v>
      </c>
      <c r="H12545">
        <v>0.18032181</v>
      </c>
      <c r="I12545" t="s">
        <v>168</v>
      </c>
      <c r="J12545" t="s">
        <v>169</v>
      </c>
    </row>
    <row r="12546" spans="1:10">
      <c r="A12546" t="str">
        <f t="shared" si="195"/>
        <v>C732016FemaleAllEth19</v>
      </c>
      <c r="B12546">
        <v>2016</v>
      </c>
      <c r="C12546" t="s">
        <v>27</v>
      </c>
      <c r="D12546" t="s">
        <v>117</v>
      </c>
      <c r="E12546">
        <v>19</v>
      </c>
      <c r="F12546" t="s">
        <v>21</v>
      </c>
      <c r="G12546">
        <v>260</v>
      </c>
      <c r="H12546">
        <v>9.0530674250000001</v>
      </c>
      <c r="I12546" t="s">
        <v>97</v>
      </c>
      <c r="J12546" t="s">
        <v>183</v>
      </c>
    </row>
    <row r="12547" spans="1:10">
      <c r="A12547" t="str">
        <f t="shared" ref="A12547:A12610" si="196">I12547&amp;B12547&amp;C12547&amp;D12547&amp;E12547</f>
        <v>C742016FemaleAllEth19</v>
      </c>
      <c r="B12547">
        <v>2016</v>
      </c>
      <c r="C12547" t="s">
        <v>27</v>
      </c>
      <c r="D12547" t="s">
        <v>117</v>
      </c>
      <c r="E12547">
        <v>19</v>
      </c>
      <c r="F12547" t="s">
        <v>21</v>
      </c>
      <c r="G12547">
        <v>9</v>
      </c>
      <c r="H12547">
        <v>0.385772697</v>
      </c>
      <c r="I12547" t="s">
        <v>170</v>
      </c>
      <c r="J12547" t="s">
        <v>171</v>
      </c>
    </row>
    <row r="12548" spans="1:10">
      <c r="A12548" t="str">
        <f t="shared" si="196"/>
        <v>C752016FemaleAllEth19</v>
      </c>
      <c r="B12548">
        <v>2016</v>
      </c>
      <c r="C12548" t="s">
        <v>27</v>
      </c>
      <c r="D12548" t="s">
        <v>117</v>
      </c>
      <c r="E12548">
        <v>19</v>
      </c>
      <c r="F12548" t="s">
        <v>21</v>
      </c>
      <c r="G12548">
        <v>3</v>
      </c>
      <c r="H12548">
        <v>7.1933180999999999E-2</v>
      </c>
      <c r="I12548" t="s">
        <v>184</v>
      </c>
      <c r="J12548" t="s">
        <v>185</v>
      </c>
    </row>
    <row r="12549" spans="1:10">
      <c r="A12549" t="str">
        <f t="shared" si="196"/>
        <v>C762016FemaleAllEth19</v>
      </c>
      <c r="B12549">
        <v>2016</v>
      </c>
      <c r="C12549" t="s">
        <v>27</v>
      </c>
      <c r="D12549" t="s">
        <v>117</v>
      </c>
      <c r="E12549">
        <v>19</v>
      </c>
      <c r="F12549" t="s">
        <v>21</v>
      </c>
      <c r="G12549">
        <v>19</v>
      </c>
      <c r="H12549">
        <v>0.34380744299999999</v>
      </c>
      <c r="I12549" t="s">
        <v>231</v>
      </c>
      <c r="J12549" t="s">
        <v>232</v>
      </c>
    </row>
    <row r="12550" spans="1:10">
      <c r="A12550" t="str">
        <f t="shared" si="196"/>
        <v>C77-C792016FemaleAllEth19</v>
      </c>
      <c r="B12550">
        <v>2016</v>
      </c>
      <c r="C12550" t="s">
        <v>27</v>
      </c>
      <c r="D12550" t="s">
        <v>117</v>
      </c>
      <c r="E12550">
        <v>19</v>
      </c>
      <c r="F12550" t="s">
        <v>21</v>
      </c>
      <c r="G12550">
        <v>177</v>
      </c>
      <c r="H12550">
        <v>4.0145415599999996</v>
      </c>
      <c r="I12550" t="s">
        <v>215</v>
      </c>
      <c r="J12550" t="s">
        <v>216</v>
      </c>
    </row>
    <row r="12551" spans="1:10">
      <c r="A12551" t="str">
        <f t="shared" si="196"/>
        <v>C802016FemaleAllEth19</v>
      </c>
      <c r="B12551">
        <v>2016</v>
      </c>
      <c r="C12551" t="s">
        <v>27</v>
      </c>
      <c r="D12551" t="s">
        <v>117</v>
      </c>
      <c r="E12551">
        <v>19</v>
      </c>
      <c r="F12551" t="s">
        <v>21</v>
      </c>
      <c r="G12551">
        <v>50</v>
      </c>
      <c r="H12551">
        <v>0.87747299599999995</v>
      </c>
      <c r="I12551" t="s">
        <v>229</v>
      </c>
      <c r="J12551" t="s">
        <v>230</v>
      </c>
    </row>
    <row r="12552" spans="1:10">
      <c r="A12552" t="str">
        <f t="shared" si="196"/>
        <v>C812016FemaleAllEth19</v>
      </c>
      <c r="B12552">
        <v>2016</v>
      </c>
      <c r="C12552" t="s">
        <v>27</v>
      </c>
      <c r="D12552" t="s">
        <v>117</v>
      </c>
      <c r="E12552">
        <v>19</v>
      </c>
      <c r="F12552" t="s">
        <v>21</v>
      </c>
      <c r="G12552">
        <v>39</v>
      </c>
      <c r="H12552">
        <v>1.5767669040000001</v>
      </c>
      <c r="I12552" t="s">
        <v>98</v>
      </c>
      <c r="J12552" t="s">
        <v>172</v>
      </c>
    </row>
    <row r="12553" spans="1:10">
      <c r="A12553" t="str">
        <f t="shared" si="196"/>
        <v>C82-C86, C962016FemaleAllEth19</v>
      </c>
      <c r="B12553">
        <v>2016</v>
      </c>
      <c r="C12553" t="s">
        <v>27</v>
      </c>
      <c r="D12553" t="s">
        <v>117</v>
      </c>
      <c r="E12553">
        <v>19</v>
      </c>
      <c r="F12553" t="s">
        <v>21</v>
      </c>
      <c r="G12553">
        <v>426</v>
      </c>
      <c r="H12553">
        <v>11.400721989999999</v>
      </c>
      <c r="I12553" t="s">
        <v>99</v>
      </c>
      <c r="J12553" t="s">
        <v>173</v>
      </c>
    </row>
    <row r="12554" spans="1:10">
      <c r="A12554" t="str">
        <f t="shared" si="196"/>
        <v>C882016FemaleAllEth19</v>
      </c>
      <c r="B12554">
        <v>2016</v>
      </c>
      <c r="C12554" t="s">
        <v>27</v>
      </c>
      <c r="D12554" t="s">
        <v>117</v>
      </c>
      <c r="E12554">
        <v>19</v>
      </c>
      <c r="F12554" t="s">
        <v>21</v>
      </c>
      <c r="G12554">
        <v>21</v>
      </c>
      <c r="H12554">
        <v>0.54494010100000001</v>
      </c>
      <c r="I12554" t="s">
        <v>195</v>
      </c>
      <c r="J12554" t="s">
        <v>196</v>
      </c>
    </row>
    <row r="12555" spans="1:10">
      <c r="A12555" t="str">
        <f t="shared" si="196"/>
        <v>C902016FemaleAllEth19</v>
      </c>
      <c r="B12555">
        <v>2016</v>
      </c>
      <c r="C12555" t="s">
        <v>27</v>
      </c>
      <c r="D12555" t="s">
        <v>117</v>
      </c>
      <c r="E12555">
        <v>19</v>
      </c>
      <c r="F12555" t="s">
        <v>21</v>
      </c>
      <c r="G12555">
        <v>168</v>
      </c>
      <c r="H12555">
        <v>4.1514431590000003</v>
      </c>
      <c r="I12555" t="s">
        <v>100</v>
      </c>
      <c r="J12555" t="s">
        <v>205</v>
      </c>
    </row>
    <row r="12556" spans="1:10">
      <c r="A12556" t="str">
        <f t="shared" si="196"/>
        <v>C91-C952016FemaleAllEth19</v>
      </c>
      <c r="B12556">
        <v>2016</v>
      </c>
      <c r="C12556" t="s">
        <v>27</v>
      </c>
      <c r="D12556" t="s">
        <v>117</v>
      </c>
      <c r="E12556">
        <v>19</v>
      </c>
      <c r="F12556" t="s">
        <v>21</v>
      </c>
      <c r="G12556">
        <v>244</v>
      </c>
      <c r="H12556">
        <v>7.0530205710000002</v>
      </c>
      <c r="I12556" t="s">
        <v>101</v>
      </c>
      <c r="J12556" t="s">
        <v>174</v>
      </c>
    </row>
    <row r="12557" spans="1:10">
      <c r="A12557" t="str">
        <f t="shared" si="196"/>
        <v>D45-D472016FemaleAllEth19</v>
      </c>
      <c r="B12557">
        <v>2016</v>
      </c>
      <c r="C12557" t="s">
        <v>27</v>
      </c>
      <c r="D12557" t="s">
        <v>117</v>
      </c>
      <c r="E12557">
        <v>19</v>
      </c>
      <c r="F12557" t="s">
        <v>21</v>
      </c>
      <c r="G12557">
        <v>159</v>
      </c>
      <c r="H12557">
        <v>3.839518129</v>
      </c>
      <c r="I12557" t="s">
        <v>140</v>
      </c>
      <c r="J12557" t="s">
        <v>181</v>
      </c>
    </row>
    <row r="12558" spans="1:10">
      <c r="A12558" t="str">
        <f t="shared" si="196"/>
        <v>C00-C142016MaleAllEth19</v>
      </c>
      <c r="B12558">
        <v>2016</v>
      </c>
      <c r="C12558" t="s">
        <v>26</v>
      </c>
      <c r="D12558" t="s">
        <v>117</v>
      </c>
      <c r="E12558">
        <v>19</v>
      </c>
      <c r="F12558" t="s">
        <v>21</v>
      </c>
      <c r="G12558">
        <v>350</v>
      </c>
      <c r="H12558">
        <v>10.787752490000001</v>
      </c>
      <c r="I12558" t="s">
        <v>86</v>
      </c>
      <c r="J12558" t="s">
        <v>180</v>
      </c>
    </row>
    <row r="12559" spans="1:10">
      <c r="A12559" t="str">
        <f t="shared" si="196"/>
        <v>C152016MaleAllEth19</v>
      </c>
      <c r="B12559">
        <v>2016</v>
      </c>
      <c r="C12559" t="s">
        <v>26</v>
      </c>
      <c r="D12559" t="s">
        <v>117</v>
      </c>
      <c r="E12559">
        <v>19</v>
      </c>
      <c r="F12559" t="s">
        <v>21</v>
      </c>
      <c r="G12559">
        <v>175</v>
      </c>
      <c r="H12559">
        <v>4.7532863929999998</v>
      </c>
      <c r="I12559" t="s">
        <v>87</v>
      </c>
      <c r="J12559" t="s">
        <v>217</v>
      </c>
    </row>
    <row r="12560" spans="1:10">
      <c r="A12560" t="str">
        <f t="shared" si="196"/>
        <v>C162016MaleAllEth19</v>
      </c>
      <c r="B12560">
        <v>2016</v>
      </c>
      <c r="C12560" t="s">
        <v>26</v>
      </c>
      <c r="D12560" t="s">
        <v>117</v>
      </c>
      <c r="E12560">
        <v>19</v>
      </c>
      <c r="F12560" t="s">
        <v>21</v>
      </c>
      <c r="G12560">
        <v>267</v>
      </c>
      <c r="H12560">
        <v>7.7425517030000002</v>
      </c>
      <c r="I12560" t="s">
        <v>88</v>
      </c>
      <c r="J12560" t="s">
        <v>188</v>
      </c>
    </row>
    <row r="12561" spans="1:10">
      <c r="A12561" t="str">
        <f t="shared" si="196"/>
        <v>C172016MaleAllEth19</v>
      </c>
      <c r="B12561">
        <v>2016</v>
      </c>
      <c r="C12561" t="s">
        <v>26</v>
      </c>
      <c r="D12561" t="s">
        <v>117</v>
      </c>
      <c r="E12561">
        <v>19</v>
      </c>
      <c r="F12561" t="s">
        <v>21</v>
      </c>
      <c r="G12561">
        <v>67</v>
      </c>
      <c r="H12561">
        <v>1.9606417060000001</v>
      </c>
      <c r="I12561" t="s">
        <v>208</v>
      </c>
      <c r="J12561" t="s">
        <v>209</v>
      </c>
    </row>
    <row r="12562" spans="1:10">
      <c r="A12562" t="str">
        <f t="shared" si="196"/>
        <v>C18-C212016MaleAllEth19</v>
      </c>
      <c r="B12562">
        <v>2016</v>
      </c>
      <c r="C12562" t="s">
        <v>26</v>
      </c>
      <c r="D12562" t="s">
        <v>117</v>
      </c>
      <c r="E12562">
        <v>19</v>
      </c>
      <c r="F12562" t="s">
        <v>21</v>
      </c>
      <c r="G12562">
        <v>1658</v>
      </c>
      <c r="H12562">
        <v>46.116658370000003</v>
      </c>
      <c r="I12562" t="s">
        <v>89</v>
      </c>
      <c r="J12562" t="s">
        <v>182</v>
      </c>
    </row>
    <row r="12563" spans="1:10">
      <c r="A12563" t="str">
        <f t="shared" si="196"/>
        <v>C222016MaleAllEth19</v>
      </c>
      <c r="B12563">
        <v>2016</v>
      </c>
      <c r="C12563" t="s">
        <v>26</v>
      </c>
      <c r="D12563" t="s">
        <v>117</v>
      </c>
      <c r="E12563">
        <v>19</v>
      </c>
      <c r="F12563" t="s">
        <v>21</v>
      </c>
      <c r="G12563">
        <v>245</v>
      </c>
      <c r="H12563">
        <v>7.1748313699999997</v>
      </c>
      <c r="I12563" t="s">
        <v>90</v>
      </c>
      <c r="J12563" t="s">
        <v>159</v>
      </c>
    </row>
    <row r="12564" spans="1:10">
      <c r="A12564" t="str">
        <f t="shared" si="196"/>
        <v>C232016MaleAllEth19</v>
      </c>
      <c r="B12564">
        <v>2016</v>
      </c>
      <c r="C12564" t="s">
        <v>26</v>
      </c>
      <c r="D12564" t="s">
        <v>117</v>
      </c>
      <c r="E12564">
        <v>19</v>
      </c>
      <c r="F12564" t="s">
        <v>21</v>
      </c>
      <c r="G12564">
        <v>19</v>
      </c>
      <c r="H12564">
        <v>0.51717583600000006</v>
      </c>
      <c r="I12564" t="s">
        <v>227</v>
      </c>
      <c r="J12564" t="s">
        <v>228</v>
      </c>
    </row>
    <row r="12565" spans="1:10">
      <c r="A12565" t="str">
        <f t="shared" si="196"/>
        <v>C242016MaleAllEth19</v>
      </c>
      <c r="B12565">
        <v>2016</v>
      </c>
      <c r="C12565" t="s">
        <v>26</v>
      </c>
      <c r="D12565" t="s">
        <v>117</v>
      </c>
      <c r="E12565">
        <v>19</v>
      </c>
      <c r="F12565" t="s">
        <v>21</v>
      </c>
      <c r="G12565">
        <v>56</v>
      </c>
      <c r="H12565">
        <v>1.559827981</v>
      </c>
      <c r="I12565" t="s">
        <v>220</v>
      </c>
      <c r="J12565" t="s">
        <v>221</v>
      </c>
    </row>
    <row r="12566" spans="1:10">
      <c r="A12566" t="str">
        <f t="shared" si="196"/>
        <v>C252016MaleAllEth19</v>
      </c>
      <c r="B12566">
        <v>2016</v>
      </c>
      <c r="C12566" t="s">
        <v>26</v>
      </c>
      <c r="D12566" t="s">
        <v>117</v>
      </c>
      <c r="E12566">
        <v>19</v>
      </c>
      <c r="F12566" t="s">
        <v>21</v>
      </c>
      <c r="G12566">
        <v>308</v>
      </c>
      <c r="H12566">
        <v>8.5617697929999999</v>
      </c>
      <c r="I12566" t="s">
        <v>91</v>
      </c>
      <c r="J12566" t="s">
        <v>197</v>
      </c>
    </row>
    <row r="12567" spans="1:10">
      <c r="A12567" t="str">
        <f t="shared" si="196"/>
        <v>C262016MaleAllEth19</v>
      </c>
      <c r="B12567">
        <v>2016</v>
      </c>
      <c r="C12567" t="s">
        <v>26</v>
      </c>
      <c r="D12567" t="s">
        <v>117</v>
      </c>
      <c r="E12567">
        <v>19</v>
      </c>
      <c r="F12567" t="s">
        <v>21</v>
      </c>
      <c r="G12567">
        <v>45</v>
      </c>
      <c r="H12567">
        <v>1.2072346169999999</v>
      </c>
      <c r="I12567" t="s">
        <v>198</v>
      </c>
      <c r="J12567" t="s">
        <v>199</v>
      </c>
    </row>
    <row r="12568" spans="1:10">
      <c r="A12568" t="str">
        <f t="shared" si="196"/>
        <v>C302016MaleAllEth19</v>
      </c>
      <c r="B12568">
        <v>2016</v>
      </c>
      <c r="C12568" t="s">
        <v>26</v>
      </c>
      <c r="D12568" t="s">
        <v>117</v>
      </c>
      <c r="E12568">
        <v>19</v>
      </c>
      <c r="F12568" t="s">
        <v>21</v>
      </c>
      <c r="G12568">
        <v>16</v>
      </c>
      <c r="H12568">
        <v>0.42033501899999998</v>
      </c>
      <c r="I12568" t="s">
        <v>210</v>
      </c>
      <c r="J12568" t="s">
        <v>211</v>
      </c>
    </row>
    <row r="12569" spans="1:10">
      <c r="A12569" t="str">
        <f t="shared" si="196"/>
        <v>C312016MaleAllEth19</v>
      </c>
      <c r="B12569">
        <v>2016</v>
      </c>
      <c r="C12569" t="s">
        <v>26</v>
      </c>
      <c r="D12569" t="s">
        <v>117</v>
      </c>
      <c r="E12569">
        <v>19</v>
      </c>
      <c r="F12569" t="s">
        <v>21</v>
      </c>
      <c r="G12569">
        <v>7</v>
      </c>
      <c r="H12569">
        <v>0.22117973099999999</v>
      </c>
      <c r="I12569" t="s">
        <v>206</v>
      </c>
      <c r="J12569" t="s">
        <v>207</v>
      </c>
    </row>
    <row r="12570" spans="1:10">
      <c r="A12570" t="str">
        <f t="shared" si="196"/>
        <v>C322016MaleAllEth19</v>
      </c>
      <c r="B12570">
        <v>2016</v>
      </c>
      <c r="C12570" t="s">
        <v>26</v>
      </c>
      <c r="D12570" t="s">
        <v>117</v>
      </c>
      <c r="E12570">
        <v>19</v>
      </c>
      <c r="F12570" t="s">
        <v>21</v>
      </c>
      <c r="G12570">
        <v>64</v>
      </c>
      <c r="H12570">
        <v>1.7866713489999999</v>
      </c>
      <c r="I12570" t="s">
        <v>189</v>
      </c>
      <c r="J12570" t="s">
        <v>190</v>
      </c>
    </row>
    <row r="12571" spans="1:10">
      <c r="A12571" t="str">
        <f t="shared" si="196"/>
        <v>C33-C342016MaleAllEth19</v>
      </c>
      <c r="B12571">
        <v>2016</v>
      </c>
      <c r="C12571" t="s">
        <v>26</v>
      </c>
      <c r="D12571" t="s">
        <v>117</v>
      </c>
      <c r="E12571">
        <v>19</v>
      </c>
      <c r="F12571" t="s">
        <v>21</v>
      </c>
      <c r="G12571">
        <v>1156</v>
      </c>
      <c r="H12571">
        <v>31.070794759999998</v>
      </c>
      <c r="I12571" t="s">
        <v>92</v>
      </c>
      <c r="J12571" t="s">
        <v>175</v>
      </c>
    </row>
    <row r="12572" spans="1:10">
      <c r="A12572" t="str">
        <f t="shared" si="196"/>
        <v>C372016MaleAllEth19</v>
      </c>
      <c r="B12572">
        <v>2016</v>
      </c>
      <c r="C12572" t="s">
        <v>26</v>
      </c>
      <c r="D12572" t="s">
        <v>117</v>
      </c>
      <c r="E12572">
        <v>19</v>
      </c>
      <c r="F12572" t="s">
        <v>21</v>
      </c>
      <c r="G12572">
        <v>16</v>
      </c>
      <c r="H12572">
        <v>0.55024670899999995</v>
      </c>
      <c r="I12572" t="s">
        <v>212</v>
      </c>
      <c r="J12572" t="s">
        <v>213</v>
      </c>
    </row>
    <row r="12573" spans="1:10">
      <c r="A12573" t="str">
        <f t="shared" si="196"/>
        <v>C382016MaleAllEth19</v>
      </c>
      <c r="B12573">
        <v>2016</v>
      </c>
      <c r="C12573" t="s">
        <v>26</v>
      </c>
      <c r="D12573" t="s">
        <v>117</v>
      </c>
      <c r="E12573">
        <v>19</v>
      </c>
      <c r="F12573" t="s">
        <v>21</v>
      </c>
      <c r="G12573">
        <v>5</v>
      </c>
      <c r="H12573">
        <v>0.14237727</v>
      </c>
      <c r="I12573" t="s">
        <v>191</v>
      </c>
      <c r="J12573" t="s">
        <v>192</v>
      </c>
    </row>
    <row r="12574" spans="1:10">
      <c r="A12574" t="str">
        <f t="shared" si="196"/>
        <v>C40-C412016MaleAllEth19</v>
      </c>
      <c r="B12574">
        <v>2016</v>
      </c>
      <c r="C12574" t="s">
        <v>26</v>
      </c>
      <c r="D12574" t="s">
        <v>117</v>
      </c>
      <c r="E12574">
        <v>19</v>
      </c>
      <c r="F12574" t="s">
        <v>21</v>
      </c>
      <c r="G12574">
        <v>20</v>
      </c>
      <c r="H12574">
        <v>0.86945695300000003</v>
      </c>
      <c r="I12574" t="s">
        <v>160</v>
      </c>
      <c r="J12574" t="s">
        <v>161</v>
      </c>
    </row>
    <row r="12575" spans="1:10">
      <c r="A12575" t="str">
        <f t="shared" si="196"/>
        <v>C432016MaleAllEth19</v>
      </c>
      <c r="B12575">
        <v>2016</v>
      </c>
      <c r="C12575" t="s">
        <v>26</v>
      </c>
      <c r="D12575" t="s">
        <v>117</v>
      </c>
      <c r="E12575">
        <v>19</v>
      </c>
      <c r="F12575" t="s">
        <v>21</v>
      </c>
      <c r="G12575">
        <v>1431</v>
      </c>
      <c r="H12575">
        <v>41.963033129999999</v>
      </c>
      <c r="I12575" t="s">
        <v>93</v>
      </c>
      <c r="J12575" t="s">
        <v>186</v>
      </c>
    </row>
    <row r="12576" spans="1:10">
      <c r="A12576" t="str">
        <f t="shared" si="196"/>
        <v>C442016MaleAllEth19</v>
      </c>
      <c r="B12576">
        <v>2016</v>
      </c>
      <c r="C12576" t="s">
        <v>26</v>
      </c>
      <c r="D12576" t="s">
        <v>117</v>
      </c>
      <c r="E12576">
        <v>19</v>
      </c>
      <c r="F12576" t="s">
        <v>21</v>
      </c>
      <c r="G12576">
        <v>123</v>
      </c>
      <c r="H12576">
        <v>3.2913664730000001</v>
      </c>
      <c r="I12576" t="s">
        <v>176</v>
      </c>
      <c r="J12576" t="s">
        <v>177</v>
      </c>
    </row>
    <row r="12577" spans="1:10">
      <c r="A12577" t="str">
        <f t="shared" si="196"/>
        <v>C452016MaleAllEth19</v>
      </c>
      <c r="B12577">
        <v>2016</v>
      </c>
      <c r="C12577" t="s">
        <v>26</v>
      </c>
      <c r="D12577" t="s">
        <v>117</v>
      </c>
      <c r="E12577">
        <v>19</v>
      </c>
      <c r="F12577" t="s">
        <v>21</v>
      </c>
      <c r="G12577">
        <v>89</v>
      </c>
      <c r="H12577">
        <v>2.2996631729999999</v>
      </c>
      <c r="I12577" t="s">
        <v>218</v>
      </c>
      <c r="J12577" t="s">
        <v>219</v>
      </c>
    </row>
    <row r="12578" spans="1:10">
      <c r="A12578" t="str">
        <f t="shared" si="196"/>
        <v>C462016MaleAllEth19</v>
      </c>
      <c r="B12578">
        <v>2016</v>
      </c>
      <c r="C12578" t="s">
        <v>26</v>
      </c>
      <c r="D12578" t="s">
        <v>117</v>
      </c>
      <c r="E12578">
        <v>19</v>
      </c>
      <c r="F12578" t="s">
        <v>21</v>
      </c>
      <c r="G12578">
        <v>4</v>
      </c>
      <c r="H12578">
        <v>0.176660822</v>
      </c>
      <c r="I12578" t="s">
        <v>224</v>
      </c>
      <c r="J12578" t="s">
        <v>225</v>
      </c>
    </row>
    <row r="12579" spans="1:10">
      <c r="A12579" t="str">
        <f t="shared" si="196"/>
        <v>C472016MaleAllEth19</v>
      </c>
      <c r="B12579">
        <v>2016</v>
      </c>
      <c r="C12579" t="s">
        <v>26</v>
      </c>
      <c r="D12579" t="s">
        <v>117</v>
      </c>
      <c r="E12579">
        <v>19</v>
      </c>
      <c r="F12579" t="s">
        <v>21</v>
      </c>
      <c r="G12579">
        <v>9</v>
      </c>
      <c r="H12579">
        <v>0.384877199</v>
      </c>
      <c r="I12579" t="s">
        <v>178</v>
      </c>
      <c r="J12579" t="s">
        <v>179</v>
      </c>
    </row>
    <row r="12580" spans="1:10">
      <c r="A12580" t="str">
        <f t="shared" si="196"/>
        <v>C482016MaleAllEth19</v>
      </c>
      <c r="B12580">
        <v>2016</v>
      </c>
      <c r="C12580" t="s">
        <v>26</v>
      </c>
      <c r="D12580" t="s">
        <v>117</v>
      </c>
      <c r="E12580">
        <v>19</v>
      </c>
      <c r="F12580" t="s">
        <v>21</v>
      </c>
      <c r="G12580">
        <v>8</v>
      </c>
      <c r="H12580">
        <v>0.25907028700000001</v>
      </c>
      <c r="I12580" t="s">
        <v>200</v>
      </c>
      <c r="J12580" t="s">
        <v>201</v>
      </c>
    </row>
    <row r="12581" spans="1:10">
      <c r="A12581" t="str">
        <f t="shared" si="196"/>
        <v>C492016MaleAllEth19</v>
      </c>
      <c r="B12581">
        <v>2016</v>
      </c>
      <c r="C12581" t="s">
        <v>26</v>
      </c>
      <c r="D12581" t="s">
        <v>117</v>
      </c>
      <c r="E12581">
        <v>19</v>
      </c>
      <c r="F12581" t="s">
        <v>21</v>
      </c>
      <c r="G12581">
        <v>68</v>
      </c>
      <c r="H12581">
        <v>2.1459896490000001</v>
      </c>
      <c r="I12581" t="s">
        <v>162</v>
      </c>
      <c r="J12581" t="s">
        <v>163</v>
      </c>
    </row>
    <row r="12582" spans="1:10">
      <c r="A12582" t="str">
        <f t="shared" si="196"/>
        <v>C502016MaleAllEth19</v>
      </c>
      <c r="B12582">
        <v>2016</v>
      </c>
      <c r="C12582" t="s">
        <v>26</v>
      </c>
      <c r="D12582" t="s">
        <v>117</v>
      </c>
      <c r="E12582">
        <v>19</v>
      </c>
      <c r="F12582" t="s">
        <v>21</v>
      </c>
      <c r="G12582">
        <v>16</v>
      </c>
      <c r="H12582">
        <v>0.44131578700000001</v>
      </c>
      <c r="I12582" t="s">
        <v>102</v>
      </c>
      <c r="J12582" t="s">
        <v>214</v>
      </c>
    </row>
    <row r="12583" spans="1:10">
      <c r="A12583" t="str">
        <f t="shared" si="196"/>
        <v>C602016MaleAllEth19</v>
      </c>
      <c r="B12583">
        <v>2016</v>
      </c>
      <c r="C12583" t="s">
        <v>26</v>
      </c>
      <c r="D12583" t="s">
        <v>117</v>
      </c>
      <c r="E12583">
        <v>19</v>
      </c>
      <c r="F12583" t="s">
        <v>21</v>
      </c>
      <c r="G12583">
        <v>18</v>
      </c>
      <c r="H12583">
        <v>0.50903112699999997</v>
      </c>
      <c r="I12583" t="s">
        <v>222</v>
      </c>
      <c r="J12583" t="s">
        <v>223</v>
      </c>
    </row>
    <row r="12584" spans="1:10">
      <c r="A12584" t="str">
        <f t="shared" si="196"/>
        <v>C612016MaleAllEth19</v>
      </c>
      <c r="B12584">
        <v>2016</v>
      </c>
      <c r="C12584" t="s">
        <v>26</v>
      </c>
      <c r="D12584" t="s">
        <v>117</v>
      </c>
      <c r="E12584">
        <v>19</v>
      </c>
      <c r="F12584" t="s">
        <v>21</v>
      </c>
      <c r="G12584">
        <v>3394</v>
      </c>
      <c r="H12584">
        <v>93.332743309999998</v>
      </c>
      <c r="I12584" t="s">
        <v>107</v>
      </c>
      <c r="J12584" t="s">
        <v>202</v>
      </c>
    </row>
    <row r="12585" spans="1:10">
      <c r="A12585" t="str">
        <f t="shared" si="196"/>
        <v>C622016MaleAllEth19</v>
      </c>
      <c r="B12585">
        <v>2016</v>
      </c>
      <c r="C12585" t="s">
        <v>26</v>
      </c>
      <c r="D12585" t="s">
        <v>117</v>
      </c>
      <c r="E12585">
        <v>19</v>
      </c>
      <c r="F12585" t="s">
        <v>21</v>
      </c>
      <c r="G12585">
        <v>142</v>
      </c>
      <c r="H12585">
        <v>6.376006823</v>
      </c>
      <c r="I12585" t="s">
        <v>108</v>
      </c>
      <c r="J12585" t="s">
        <v>187</v>
      </c>
    </row>
    <row r="12586" spans="1:10">
      <c r="A12586" t="str">
        <f t="shared" si="196"/>
        <v>C632016MaleAllEth19</v>
      </c>
      <c r="B12586">
        <v>2016</v>
      </c>
      <c r="C12586" t="s">
        <v>26</v>
      </c>
      <c r="D12586" t="s">
        <v>117</v>
      </c>
      <c r="E12586">
        <v>19</v>
      </c>
      <c r="F12586" t="s">
        <v>21</v>
      </c>
      <c r="G12586">
        <v>4</v>
      </c>
      <c r="H12586">
        <v>0.12258822</v>
      </c>
      <c r="I12586" t="s">
        <v>193</v>
      </c>
      <c r="J12586" t="s">
        <v>194</v>
      </c>
    </row>
    <row r="12587" spans="1:10">
      <c r="A12587" t="str">
        <f t="shared" si="196"/>
        <v>C64-C66, C682016MaleAllEth19</v>
      </c>
      <c r="B12587">
        <v>2016</v>
      </c>
      <c r="C12587" t="s">
        <v>26</v>
      </c>
      <c r="D12587" t="s">
        <v>117</v>
      </c>
      <c r="E12587">
        <v>19</v>
      </c>
      <c r="F12587" t="s">
        <v>21</v>
      </c>
      <c r="G12587">
        <v>395</v>
      </c>
      <c r="H12587">
        <v>11.60632792</v>
      </c>
      <c r="I12587" t="s">
        <v>94</v>
      </c>
      <c r="J12587" t="s">
        <v>164</v>
      </c>
    </row>
    <row r="12588" spans="1:10">
      <c r="A12588" t="str">
        <f t="shared" si="196"/>
        <v>C672016MaleAllEth19</v>
      </c>
      <c r="B12588">
        <v>2016</v>
      </c>
      <c r="C12588" t="s">
        <v>26</v>
      </c>
      <c r="D12588" t="s">
        <v>117</v>
      </c>
      <c r="E12588">
        <v>19</v>
      </c>
      <c r="F12588" t="s">
        <v>21</v>
      </c>
      <c r="G12588">
        <v>314</v>
      </c>
      <c r="H12588">
        <v>8.0896766329999998</v>
      </c>
      <c r="I12588" t="s">
        <v>95</v>
      </c>
      <c r="J12588" t="s">
        <v>226</v>
      </c>
    </row>
    <row r="12589" spans="1:10">
      <c r="A12589" t="str">
        <f t="shared" si="196"/>
        <v>C692016MaleAllEth19</v>
      </c>
      <c r="B12589">
        <v>2016</v>
      </c>
      <c r="C12589" t="s">
        <v>26</v>
      </c>
      <c r="D12589" t="s">
        <v>117</v>
      </c>
      <c r="E12589">
        <v>19</v>
      </c>
      <c r="F12589" t="s">
        <v>21</v>
      </c>
      <c r="G12589">
        <v>35</v>
      </c>
      <c r="H12589">
        <v>1.011320913</v>
      </c>
      <c r="I12589" t="s">
        <v>165</v>
      </c>
      <c r="J12589" t="s">
        <v>166</v>
      </c>
    </row>
    <row r="12590" spans="1:10">
      <c r="A12590" t="str">
        <f t="shared" si="196"/>
        <v>C702016MaleAllEth19</v>
      </c>
      <c r="B12590">
        <v>2016</v>
      </c>
      <c r="C12590" t="s">
        <v>26</v>
      </c>
      <c r="D12590" t="s">
        <v>117</v>
      </c>
      <c r="E12590">
        <v>19</v>
      </c>
      <c r="F12590" t="s">
        <v>21</v>
      </c>
      <c r="G12590">
        <v>1</v>
      </c>
      <c r="H12590">
        <v>3.9717713000000002E-2</v>
      </c>
      <c r="I12590" t="s">
        <v>203</v>
      </c>
      <c r="J12590" t="s">
        <v>204</v>
      </c>
    </row>
    <row r="12591" spans="1:10">
      <c r="A12591" t="str">
        <f t="shared" si="196"/>
        <v>C712016MaleAllEth19</v>
      </c>
      <c r="B12591">
        <v>2016</v>
      </c>
      <c r="C12591" t="s">
        <v>26</v>
      </c>
      <c r="D12591" t="s">
        <v>117</v>
      </c>
      <c r="E12591">
        <v>19</v>
      </c>
      <c r="F12591" t="s">
        <v>21</v>
      </c>
      <c r="G12591">
        <v>203</v>
      </c>
      <c r="H12591">
        <v>6.9457332989999996</v>
      </c>
      <c r="I12591" t="s">
        <v>96</v>
      </c>
      <c r="J12591" t="s">
        <v>167</v>
      </c>
    </row>
    <row r="12592" spans="1:10">
      <c r="A12592" t="str">
        <f t="shared" si="196"/>
        <v>C722016MaleAllEth19</v>
      </c>
      <c r="B12592">
        <v>2016</v>
      </c>
      <c r="C12592" t="s">
        <v>26</v>
      </c>
      <c r="D12592" t="s">
        <v>117</v>
      </c>
      <c r="E12592">
        <v>19</v>
      </c>
      <c r="F12592" t="s">
        <v>21</v>
      </c>
      <c r="G12592">
        <v>5</v>
      </c>
      <c r="H12592">
        <v>0.22082558599999999</v>
      </c>
      <c r="I12592" t="s">
        <v>168</v>
      </c>
      <c r="J12592" t="s">
        <v>169</v>
      </c>
    </row>
    <row r="12593" spans="1:10">
      <c r="A12593" t="str">
        <f t="shared" si="196"/>
        <v>C732016MaleAllEth19</v>
      </c>
      <c r="B12593">
        <v>2016</v>
      </c>
      <c r="C12593" t="s">
        <v>26</v>
      </c>
      <c r="D12593" t="s">
        <v>117</v>
      </c>
      <c r="E12593">
        <v>19</v>
      </c>
      <c r="F12593" t="s">
        <v>21</v>
      </c>
      <c r="G12593">
        <v>96</v>
      </c>
      <c r="H12593">
        <v>3.520825329</v>
      </c>
      <c r="I12593" t="s">
        <v>97</v>
      </c>
      <c r="J12593" t="s">
        <v>183</v>
      </c>
    </row>
    <row r="12594" spans="1:10">
      <c r="A12594" t="str">
        <f t="shared" si="196"/>
        <v>C742016MaleAllEth19</v>
      </c>
      <c r="B12594">
        <v>2016</v>
      </c>
      <c r="C12594" t="s">
        <v>26</v>
      </c>
      <c r="D12594" t="s">
        <v>117</v>
      </c>
      <c r="E12594">
        <v>19</v>
      </c>
      <c r="F12594" t="s">
        <v>21</v>
      </c>
      <c r="G12594">
        <v>5</v>
      </c>
      <c r="H12594">
        <v>0.20833157999999999</v>
      </c>
      <c r="I12594" t="s">
        <v>170</v>
      </c>
      <c r="J12594" t="s">
        <v>171</v>
      </c>
    </row>
    <row r="12595" spans="1:10">
      <c r="A12595" t="str">
        <f t="shared" si="196"/>
        <v>C752016MaleAllEth19</v>
      </c>
      <c r="B12595">
        <v>2016</v>
      </c>
      <c r="C12595" t="s">
        <v>26</v>
      </c>
      <c r="D12595" t="s">
        <v>117</v>
      </c>
      <c r="E12595">
        <v>19</v>
      </c>
      <c r="F12595" t="s">
        <v>21</v>
      </c>
      <c r="G12595">
        <v>7</v>
      </c>
      <c r="H12595">
        <v>0.29680885299999998</v>
      </c>
      <c r="I12595" t="s">
        <v>184</v>
      </c>
      <c r="J12595" t="s">
        <v>185</v>
      </c>
    </row>
    <row r="12596" spans="1:10">
      <c r="A12596" t="str">
        <f t="shared" si="196"/>
        <v>C762016MaleAllEth19</v>
      </c>
      <c r="B12596">
        <v>2016</v>
      </c>
      <c r="C12596" t="s">
        <v>26</v>
      </c>
      <c r="D12596" t="s">
        <v>117</v>
      </c>
      <c r="E12596">
        <v>19</v>
      </c>
      <c r="F12596" t="s">
        <v>21</v>
      </c>
      <c r="G12596">
        <v>7</v>
      </c>
      <c r="H12596">
        <v>0.15748783999999999</v>
      </c>
      <c r="I12596" t="s">
        <v>231</v>
      </c>
      <c r="J12596" t="s">
        <v>232</v>
      </c>
    </row>
    <row r="12597" spans="1:10">
      <c r="A12597" t="str">
        <f t="shared" si="196"/>
        <v>C77-C792016MaleAllEth19</v>
      </c>
      <c r="B12597">
        <v>2016</v>
      </c>
      <c r="C12597" t="s">
        <v>26</v>
      </c>
      <c r="D12597" t="s">
        <v>117</v>
      </c>
      <c r="E12597">
        <v>19</v>
      </c>
      <c r="F12597" t="s">
        <v>21</v>
      </c>
      <c r="G12597">
        <v>200</v>
      </c>
      <c r="H12597">
        <v>5.2411477099999999</v>
      </c>
      <c r="I12597" t="s">
        <v>215</v>
      </c>
      <c r="J12597" t="s">
        <v>216</v>
      </c>
    </row>
    <row r="12598" spans="1:10">
      <c r="A12598" t="str">
        <f t="shared" si="196"/>
        <v>C802016MaleAllEth19</v>
      </c>
      <c r="B12598">
        <v>2016</v>
      </c>
      <c r="C12598" t="s">
        <v>26</v>
      </c>
      <c r="D12598" t="s">
        <v>117</v>
      </c>
      <c r="E12598">
        <v>19</v>
      </c>
      <c r="F12598" t="s">
        <v>21</v>
      </c>
      <c r="G12598">
        <v>23</v>
      </c>
      <c r="H12598">
        <v>0.52348137800000005</v>
      </c>
      <c r="I12598" t="s">
        <v>229</v>
      </c>
      <c r="J12598" t="s">
        <v>230</v>
      </c>
    </row>
    <row r="12599" spans="1:10">
      <c r="A12599" t="str">
        <f t="shared" si="196"/>
        <v>C812016MaleAllEth19</v>
      </c>
      <c r="B12599">
        <v>2016</v>
      </c>
      <c r="C12599" t="s">
        <v>26</v>
      </c>
      <c r="D12599" t="s">
        <v>117</v>
      </c>
      <c r="E12599">
        <v>19</v>
      </c>
      <c r="F12599" t="s">
        <v>21</v>
      </c>
      <c r="G12599">
        <v>56</v>
      </c>
      <c r="H12599">
        <v>2.1461626599999999</v>
      </c>
      <c r="I12599" t="s">
        <v>98</v>
      </c>
      <c r="J12599" t="s">
        <v>172</v>
      </c>
    </row>
    <row r="12600" spans="1:10">
      <c r="A12600" t="str">
        <f t="shared" si="196"/>
        <v>C82-C86, C962016MaleAllEth19</v>
      </c>
      <c r="B12600">
        <v>2016</v>
      </c>
      <c r="C12600" t="s">
        <v>26</v>
      </c>
      <c r="D12600" t="s">
        <v>117</v>
      </c>
      <c r="E12600">
        <v>19</v>
      </c>
      <c r="F12600" t="s">
        <v>21</v>
      </c>
      <c r="G12600">
        <v>500</v>
      </c>
      <c r="H12600">
        <v>15.30167788</v>
      </c>
      <c r="I12600" t="s">
        <v>99</v>
      </c>
      <c r="J12600" t="s">
        <v>173</v>
      </c>
    </row>
    <row r="12601" spans="1:10">
      <c r="A12601" t="str">
        <f t="shared" si="196"/>
        <v>C882016MaleAllEth19</v>
      </c>
      <c r="B12601">
        <v>2016</v>
      </c>
      <c r="C12601" t="s">
        <v>26</v>
      </c>
      <c r="D12601" t="s">
        <v>117</v>
      </c>
      <c r="E12601">
        <v>19</v>
      </c>
      <c r="F12601" t="s">
        <v>21</v>
      </c>
      <c r="G12601">
        <v>32</v>
      </c>
      <c r="H12601">
        <v>0.89957660100000003</v>
      </c>
      <c r="I12601" t="s">
        <v>195</v>
      </c>
      <c r="J12601" t="s">
        <v>196</v>
      </c>
    </row>
    <row r="12602" spans="1:10">
      <c r="A12602" t="str">
        <f t="shared" si="196"/>
        <v>C902016MaleAllEth19</v>
      </c>
      <c r="B12602">
        <v>2016</v>
      </c>
      <c r="C12602" t="s">
        <v>26</v>
      </c>
      <c r="D12602" t="s">
        <v>117</v>
      </c>
      <c r="E12602">
        <v>19</v>
      </c>
      <c r="F12602" t="s">
        <v>21</v>
      </c>
      <c r="G12602">
        <v>241</v>
      </c>
      <c r="H12602">
        <v>6.6539333149999997</v>
      </c>
      <c r="I12602" t="s">
        <v>100</v>
      </c>
      <c r="J12602" t="s">
        <v>205</v>
      </c>
    </row>
    <row r="12603" spans="1:10">
      <c r="A12603" t="str">
        <f t="shared" si="196"/>
        <v>C91-C952016MaleAllEth19</v>
      </c>
      <c r="B12603">
        <v>2016</v>
      </c>
      <c r="C12603" t="s">
        <v>26</v>
      </c>
      <c r="D12603" t="s">
        <v>117</v>
      </c>
      <c r="E12603">
        <v>19</v>
      </c>
      <c r="F12603" t="s">
        <v>21</v>
      </c>
      <c r="G12603">
        <v>443</v>
      </c>
      <c r="H12603">
        <v>13.856240570000001</v>
      </c>
      <c r="I12603" t="s">
        <v>101</v>
      </c>
      <c r="J12603" t="s">
        <v>174</v>
      </c>
    </row>
    <row r="12604" spans="1:10">
      <c r="A12604" t="str">
        <f t="shared" si="196"/>
        <v>D45-D472016MaleAllEth19</v>
      </c>
      <c r="B12604">
        <v>2016</v>
      </c>
      <c r="C12604" t="s">
        <v>26</v>
      </c>
      <c r="D12604" t="s">
        <v>117</v>
      </c>
      <c r="E12604">
        <v>19</v>
      </c>
      <c r="F12604" t="s">
        <v>21</v>
      </c>
      <c r="G12604">
        <v>197</v>
      </c>
      <c r="H12604">
        <v>5.2258758500000004</v>
      </c>
      <c r="I12604" t="s">
        <v>140</v>
      </c>
      <c r="J12604" t="s">
        <v>181</v>
      </c>
    </row>
    <row r="12605" spans="1:10">
      <c r="A12605" t="str">
        <f t="shared" si="196"/>
        <v>C00-C142016AllSexMaori19</v>
      </c>
      <c r="B12605">
        <v>2016</v>
      </c>
      <c r="C12605" t="s">
        <v>118</v>
      </c>
      <c r="D12605" t="s">
        <v>119</v>
      </c>
      <c r="E12605">
        <v>19</v>
      </c>
      <c r="F12605" t="s">
        <v>21</v>
      </c>
      <c r="G12605">
        <v>49</v>
      </c>
      <c r="H12605">
        <v>7.7942190040000003</v>
      </c>
      <c r="I12605" t="s">
        <v>86</v>
      </c>
      <c r="J12605" t="s">
        <v>180</v>
      </c>
    </row>
    <row r="12606" spans="1:10">
      <c r="A12606" t="str">
        <f t="shared" si="196"/>
        <v>C152016AllSexMaori19</v>
      </c>
      <c r="B12606">
        <v>2016</v>
      </c>
      <c r="C12606" t="s">
        <v>118</v>
      </c>
      <c r="D12606" t="s">
        <v>119</v>
      </c>
      <c r="E12606">
        <v>19</v>
      </c>
      <c r="F12606" t="s">
        <v>21</v>
      </c>
      <c r="G12606">
        <v>27</v>
      </c>
      <c r="H12606">
        <v>4.8195424879999997</v>
      </c>
      <c r="I12606" t="s">
        <v>87</v>
      </c>
      <c r="J12606" t="s">
        <v>217</v>
      </c>
    </row>
    <row r="12607" spans="1:10">
      <c r="A12607" t="str">
        <f t="shared" si="196"/>
        <v>C162016AllSexMaori19</v>
      </c>
      <c r="B12607">
        <v>2016</v>
      </c>
      <c r="C12607" t="s">
        <v>118</v>
      </c>
      <c r="D12607" t="s">
        <v>119</v>
      </c>
      <c r="E12607">
        <v>19</v>
      </c>
      <c r="F12607" t="s">
        <v>21</v>
      </c>
      <c r="G12607">
        <v>72</v>
      </c>
      <c r="H12607">
        <v>12.21268489</v>
      </c>
      <c r="I12607" t="s">
        <v>88</v>
      </c>
      <c r="J12607" t="s">
        <v>188</v>
      </c>
    </row>
    <row r="12608" spans="1:10">
      <c r="A12608" t="str">
        <f t="shared" si="196"/>
        <v>C172016AllSexMaori19</v>
      </c>
      <c r="B12608">
        <v>2016</v>
      </c>
      <c r="C12608" t="s">
        <v>118</v>
      </c>
      <c r="D12608" t="s">
        <v>119</v>
      </c>
      <c r="E12608">
        <v>19</v>
      </c>
      <c r="F12608" t="s">
        <v>21</v>
      </c>
      <c r="G12608">
        <v>18</v>
      </c>
      <c r="H12608">
        <v>2.9787186409999999</v>
      </c>
      <c r="I12608" t="s">
        <v>208</v>
      </c>
      <c r="J12608" t="s">
        <v>209</v>
      </c>
    </row>
    <row r="12609" spans="1:10">
      <c r="A12609" t="str">
        <f t="shared" si="196"/>
        <v>C18-C212016AllSexMaori19</v>
      </c>
      <c r="B12609">
        <v>2016</v>
      </c>
      <c r="C12609" t="s">
        <v>118</v>
      </c>
      <c r="D12609" t="s">
        <v>119</v>
      </c>
      <c r="E12609">
        <v>19</v>
      </c>
      <c r="F12609" t="s">
        <v>21</v>
      </c>
      <c r="G12609">
        <v>227</v>
      </c>
      <c r="H12609">
        <v>38.509259649999997</v>
      </c>
      <c r="I12609" t="s">
        <v>89</v>
      </c>
      <c r="J12609" t="s">
        <v>182</v>
      </c>
    </row>
    <row r="12610" spans="1:10">
      <c r="A12610" t="str">
        <f t="shared" si="196"/>
        <v>C222016AllSexMaori19</v>
      </c>
      <c r="B12610">
        <v>2016</v>
      </c>
      <c r="C12610" t="s">
        <v>118</v>
      </c>
      <c r="D12610" t="s">
        <v>119</v>
      </c>
      <c r="E12610">
        <v>19</v>
      </c>
      <c r="F12610" t="s">
        <v>21</v>
      </c>
      <c r="G12610">
        <v>76</v>
      </c>
      <c r="H12610">
        <v>12.584023630000001</v>
      </c>
      <c r="I12610" t="s">
        <v>90</v>
      </c>
      <c r="J12610" t="s">
        <v>159</v>
      </c>
    </row>
    <row r="12611" spans="1:10">
      <c r="A12611" t="str">
        <f t="shared" ref="A12611:A12674" si="197">I12611&amp;B12611&amp;C12611&amp;D12611&amp;E12611</f>
        <v>C232016AllSexMaori19</v>
      </c>
      <c r="B12611">
        <v>2016</v>
      </c>
      <c r="C12611" t="s">
        <v>118</v>
      </c>
      <c r="D12611" t="s">
        <v>119</v>
      </c>
      <c r="E12611">
        <v>19</v>
      </c>
      <c r="F12611" t="s">
        <v>21</v>
      </c>
      <c r="G12611">
        <v>12</v>
      </c>
      <c r="H12611">
        <v>2.0919430509999999</v>
      </c>
      <c r="I12611" t="s">
        <v>227</v>
      </c>
      <c r="J12611" t="s">
        <v>228</v>
      </c>
    </row>
    <row r="12612" spans="1:10">
      <c r="A12612" t="str">
        <f t="shared" si="197"/>
        <v>C242016AllSexMaori19</v>
      </c>
      <c r="B12612">
        <v>2016</v>
      </c>
      <c r="C12612" t="s">
        <v>118</v>
      </c>
      <c r="D12612" t="s">
        <v>119</v>
      </c>
      <c r="E12612">
        <v>19</v>
      </c>
      <c r="F12612" t="s">
        <v>21</v>
      </c>
      <c r="G12612">
        <v>9</v>
      </c>
      <c r="H12612">
        <v>1.478733463</v>
      </c>
      <c r="I12612" t="s">
        <v>220</v>
      </c>
      <c r="J12612" t="s">
        <v>221</v>
      </c>
    </row>
    <row r="12613" spans="1:10">
      <c r="A12613" t="str">
        <f t="shared" si="197"/>
        <v>C252016AllSexMaori19</v>
      </c>
      <c r="B12613">
        <v>2016</v>
      </c>
      <c r="C12613" t="s">
        <v>118</v>
      </c>
      <c r="D12613" t="s">
        <v>119</v>
      </c>
      <c r="E12613">
        <v>19</v>
      </c>
      <c r="F12613" t="s">
        <v>21</v>
      </c>
      <c r="G12613">
        <v>77</v>
      </c>
      <c r="H12613">
        <v>12.98502131</v>
      </c>
      <c r="I12613" t="s">
        <v>91</v>
      </c>
      <c r="J12613" t="s">
        <v>197</v>
      </c>
    </row>
    <row r="12614" spans="1:10">
      <c r="A12614" t="str">
        <f t="shared" si="197"/>
        <v>C262016AllSexMaori19</v>
      </c>
      <c r="B12614">
        <v>2016</v>
      </c>
      <c r="C12614" t="s">
        <v>118</v>
      </c>
      <c r="D12614" t="s">
        <v>119</v>
      </c>
      <c r="E12614">
        <v>19</v>
      </c>
      <c r="F12614" t="s">
        <v>21</v>
      </c>
      <c r="G12614">
        <v>13</v>
      </c>
      <c r="H12614">
        <v>2.1410256740000002</v>
      </c>
      <c r="I12614" t="s">
        <v>198</v>
      </c>
      <c r="J12614" t="s">
        <v>199</v>
      </c>
    </row>
    <row r="12615" spans="1:10">
      <c r="A12615" t="str">
        <f t="shared" si="197"/>
        <v>C302016AllSexMaori19</v>
      </c>
      <c r="B12615">
        <v>2016</v>
      </c>
      <c r="C12615" t="s">
        <v>118</v>
      </c>
      <c r="D12615" t="s">
        <v>119</v>
      </c>
      <c r="E12615">
        <v>19</v>
      </c>
      <c r="F12615" t="s">
        <v>21</v>
      </c>
      <c r="G12615">
        <v>1</v>
      </c>
      <c r="H12615">
        <v>0.19498912400000001</v>
      </c>
      <c r="I12615" t="s">
        <v>210</v>
      </c>
      <c r="J12615" t="s">
        <v>211</v>
      </c>
    </row>
    <row r="12616" spans="1:10">
      <c r="A12616" t="str">
        <f t="shared" si="197"/>
        <v>C312016AllSexMaori19</v>
      </c>
      <c r="B12616">
        <v>2016</v>
      </c>
      <c r="C12616" t="s">
        <v>118</v>
      </c>
      <c r="D12616" t="s">
        <v>119</v>
      </c>
      <c r="E12616">
        <v>19</v>
      </c>
      <c r="F12616" t="s">
        <v>21</v>
      </c>
      <c r="G12616">
        <v>1</v>
      </c>
      <c r="H12616">
        <v>0.139613034</v>
      </c>
      <c r="I12616" t="s">
        <v>206</v>
      </c>
      <c r="J12616" t="s">
        <v>207</v>
      </c>
    </row>
    <row r="12617" spans="1:10">
      <c r="A12617" t="str">
        <f t="shared" si="197"/>
        <v>C322016AllSexMaori19</v>
      </c>
      <c r="B12617">
        <v>2016</v>
      </c>
      <c r="C12617" t="s">
        <v>118</v>
      </c>
      <c r="D12617" t="s">
        <v>119</v>
      </c>
      <c r="E12617">
        <v>19</v>
      </c>
      <c r="F12617" t="s">
        <v>21</v>
      </c>
      <c r="G12617">
        <v>11</v>
      </c>
      <c r="H12617">
        <v>1.828162391</v>
      </c>
      <c r="I12617" t="s">
        <v>189</v>
      </c>
      <c r="J12617" t="s">
        <v>190</v>
      </c>
    </row>
    <row r="12618" spans="1:10">
      <c r="A12618" t="str">
        <f t="shared" si="197"/>
        <v>C33-C342016AllSexMaori19</v>
      </c>
      <c r="B12618">
        <v>2016</v>
      </c>
      <c r="C12618" t="s">
        <v>118</v>
      </c>
      <c r="D12618" t="s">
        <v>119</v>
      </c>
      <c r="E12618">
        <v>19</v>
      </c>
      <c r="F12618" t="s">
        <v>21</v>
      </c>
      <c r="G12618">
        <v>457</v>
      </c>
      <c r="H12618">
        <v>80.084162980000002</v>
      </c>
      <c r="I12618" t="s">
        <v>92</v>
      </c>
      <c r="J12618" t="s">
        <v>175</v>
      </c>
    </row>
    <row r="12619" spans="1:10">
      <c r="A12619" t="str">
        <f t="shared" si="197"/>
        <v>C372016AllSexMaori19</v>
      </c>
      <c r="B12619">
        <v>2016</v>
      </c>
      <c r="C12619" t="s">
        <v>118</v>
      </c>
      <c r="D12619" t="s">
        <v>119</v>
      </c>
      <c r="E12619">
        <v>19</v>
      </c>
      <c r="F12619" t="s">
        <v>21</v>
      </c>
      <c r="G12619">
        <v>8</v>
      </c>
      <c r="H12619">
        <v>1.3092349299999999</v>
      </c>
      <c r="I12619" t="s">
        <v>212</v>
      </c>
      <c r="J12619" t="s">
        <v>213</v>
      </c>
    </row>
    <row r="12620" spans="1:10">
      <c r="A12620" t="str">
        <f t="shared" si="197"/>
        <v>C40-C412016AllSexMaori19</v>
      </c>
      <c r="B12620">
        <v>2016</v>
      </c>
      <c r="C12620" t="s">
        <v>118</v>
      </c>
      <c r="D12620" t="s">
        <v>119</v>
      </c>
      <c r="E12620">
        <v>19</v>
      </c>
      <c r="F12620" t="s">
        <v>21</v>
      </c>
      <c r="G12620">
        <v>3</v>
      </c>
      <c r="H12620">
        <v>0.42664439900000001</v>
      </c>
      <c r="I12620" t="s">
        <v>160</v>
      </c>
      <c r="J12620" t="s">
        <v>161</v>
      </c>
    </row>
    <row r="12621" spans="1:10">
      <c r="A12621" t="str">
        <f t="shared" si="197"/>
        <v>C432016AllSexMaori19</v>
      </c>
      <c r="B12621">
        <v>2016</v>
      </c>
      <c r="C12621" t="s">
        <v>118</v>
      </c>
      <c r="D12621" t="s">
        <v>119</v>
      </c>
      <c r="E12621">
        <v>19</v>
      </c>
      <c r="F12621" t="s">
        <v>21</v>
      </c>
      <c r="G12621">
        <v>42</v>
      </c>
      <c r="H12621">
        <v>7.2172195370000001</v>
      </c>
      <c r="I12621" t="s">
        <v>93</v>
      </c>
      <c r="J12621" t="s">
        <v>186</v>
      </c>
    </row>
    <row r="12622" spans="1:10">
      <c r="A12622" t="str">
        <f t="shared" si="197"/>
        <v>C442016AllSexMaori19</v>
      </c>
      <c r="B12622">
        <v>2016</v>
      </c>
      <c r="C12622" t="s">
        <v>118</v>
      </c>
      <c r="D12622" t="s">
        <v>119</v>
      </c>
      <c r="E12622">
        <v>19</v>
      </c>
      <c r="F12622" t="s">
        <v>21</v>
      </c>
      <c r="G12622">
        <v>12</v>
      </c>
      <c r="H12622">
        <v>2.3051010519999999</v>
      </c>
      <c r="I12622" t="s">
        <v>176</v>
      </c>
      <c r="J12622" t="s">
        <v>177</v>
      </c>
    </row>
    <row r="12623" spans="1:10">
      <c r="A12623" t="str">
        <f t="shared" si="197"/>
        <v>C452016AllSexMaori19</v>
      </c>
      <c r="B12623">
        <v>2016</v>
      </c>
      <c r="C12623" t="s">
        <v>118</v>
      </c>
      <c r="D12623" t="s">
        <v>119</v>
      </c>
      <c r="E12623">
        <v>19</v>
      </c>
      <c r="F12623" t="s">
        <v>21</v>
      </c>
      <c r="G12623">
        <v>3</v>
      </c>
      <c r="H12623">
        <v>0.56984588000000003</v>
      </c>
      <c r="I12623" t="s">
        <v>218</v>
      </c>
      <c r="J12623" t="s">
        <v>219</v>
      </c>
    </row>
    <row r="12624" spans="1:10">
      <c r="A12624" t="str">
        <f t="shared" si="197"/>
        <v>C462016AllSexMaori19</v>
      </c>
      <c r="B12624">
        <v>2016</v>
      </c>
      <c r="C12624" t="s">
        <v>118</v>
      </c>
      <c r="D12624" t="s">
        <v>119</v>
      </c>
      <c r="E12624">
        <v>19</v>
      </c>
      <c r="F12624" t="s">
        <v>21</v>
      </c>
      <c r="G12624">
        <v>1</v>
      </c>
      <c r="H12624">
        <v>0.18331619299999999</v>
      </c>
      <c r="I12624" t="s">
        <v>224</v>
      </c>
      <c r="J12624" t="s">
        <v>225</v>
      </c>
    </row>
    <row r="12625" spans="1:10">
      <c r="A12625" t="str">
        <f t="shared" si="197"/>
        <v>C472016AllSexMaori19</v>
      </c>
      <c r="B12625">
        <v>2016</v>
      </c>
      <c r="C12625" t="s">
        <v>118</v>
      </c>
      <c r="D12625" t="s">
        <v>119</v>
      </c>
      <c r="E12625">
        <v>19</v>
      </c>
      <c r="F12625" t="s">
        <v>21</v>
      </c>
      <c r="G12625">
        <v>1</v>
      </c>
      <c r="H12625">
        <v>0.10763033299999999</v>
      </c>
      <c r="I12625" t="s">
        <v>178</v>
      </c>
      <c r="J12625" t="s">
        <v>179</v>
      </c>
    </row>
    <row r="12626" spans="1:10">
      <c r="A12626" t="str">
        <f t="shared" si="197"/>
        <v>C482016AllSexMaori19</v>
      </c>
      <c r="B12626">
        <v>2016</v>
      </c>
      <c r="C12626" t="s">
        <v>118</v>
      </c>
      <c r="D12626" t="s">
        <v>119</v>
      </c>
      <c r="E12626">
        <v>19</v>
      </c>
      <c r="F12626" t="s">
        <v>21</v>
      </c>
      <c r="G12626">
        <v>8</v>
      </c>
      <c r="H12626">
        <v>1.292057035</v>
      </c>
      <c r="I12626" t="s">
        <v>200</v>
      </c>
      <c r="J12626" t="s">
        <v>201</v>
      </c>
    </row>
    <row r="12627" spans="1:10">
      <c r="A12627" t="str">
        <f t="shared" si="197"/>
        <v>C492016AllSexMaori19</v>
      </c>
      <c r="B12627">
        <v>2016</v>
      </c>
      <c r="C12627" t="s">
        <v>118</v>
      </c>
      <c r="D12627" t="s">
        <v>119</v>
      </c>
      <c r="E12627">
        <v>19</v>
      </c>
      <c r="F12627" t="s">
        <v>21</v>
      </c>
      <c r="G12627">
        <v>18</v>
      </c>
      <c r="H12627">
        <v>2.727675981</v>
      </c>
      <c r="I12627" t="s">
        <v>162</v>
      </c>
      <c r="J12627" t="s">
        <v>163</v>
      </c>
    </row>
    <row r="12628" spans="1:10">
      <c r="A12628" t="str">
        <f t="shared" si="197"/>
        <v>C502016AllSexMaori19</v>
      </c>
      <c r="B12628">
        <v>2016</v>
      </c>
      <c r="C12628" t="s">
        <v>118</v>
      </c>
      <c r="D12628" t="s">
        <v>119</v>
      </c>
      <c r="E12628">
        <v>19</v>
      </c>
      <c r="F12628" t="s">
        <v>21</v>
      </c>
      <c r="G12628">
        <v>436</v>
      </c>
      <c r="H12628">
        <v>69.623350439999996</v>
      </c>
      <c r="I12628" t="s">
        <v>102</v>
      </c>
      <c r="J12628" t="s">
        <v>214</v>
      </c>
    </row>
    <row r="12629" spans="1:10">
      <c r="A12629" t="str">
        <f t="shared" si="197"/>
        <v>C512016AllSexMaori19</v>
      </c>
      <c r="B12629">
        <v>2016</v>
      </c>
      <c r="C12629" t="s">
        <v>118</v>
      </c>
      <c r="D12629" t="s">
        <v>119</v>
      </c>
      <c r="E12629">
        <v>19</v>
      </c>
      <c r="F12629" t="s">
        <v>21</v>
      </c>
      <c r="G12629">
        <v>6</v>
      </c>
      <c r="H12629">
        <v>1.003289842</v>
      </c>
      <c r="I12629" t="s">
        <v>106</v>
      </c>
      <c r="J12629" t="s">
        <v>238</v>
      </c>
    </row>
    <row r="12630" spans="1:10">
      <c r="A12630" t="str">
        <f t="shared" si="197"/>
        <v>C522016AllSexMaori19</v>
      </c>
      <c r="B12630">
        <v>2016</v>
      </c>
      <c r="C12630" t="s">
        <v>118</v>
      </c>
      <c r="D12630" t="s">
        <v>119</v>
      </c>
      <c r="E12630">
        <v>19</v>
      </c>
      <c r="F12630" t="s">
        <v>21</v>
      </c>
      <c r="G12630">
        <v>3</v>
      </c>
      <c r="H12630">
        <v>0.52579547400000004</v>
      </c>
      <c r="I12630" t="s">
        <v>239</v>
      </c>
      <c r="J12630" t="s">
        <v>240</v>
      </c>
    </row>
    <row r="12631" spans="1:10">
      <c r="A12631" t="str">
        <f t="shared" si="197"/>
        <v>C532016AllSexMaori19</v>
      </c>
      <c r="B12631">
        <v>2016</v>
      </c>
      <c r="C12631" t="s">
        <v>118</v>
      </c>
      <c r="D12631" t="s">
        <v>119</v>
      </c>
      <c r="E12631">
        <v>19</v>
      </c>
      <c r="F12631" t="s">
        <v>21</v>
      </c>
      <c r="G12631">
        <v>35</v>
      </c>
      <c r="H12631">
        <v>5.8585292500000001</v>
      </c>
      <c r="I12631" t="s">
        <v>103</v>
      </c>
      <c r="J12631" t="s">
        <v>235</v>
      </c>
    </row>
    <row r="12632" spans="1:10">
      <c r="A12632" t="str">
        <f t="shared" si="197"/>
        <v>C54-C552016AllSexMaori19</v>
      </c>
      <c r="B12632">
        <v>2016</v>
      </c>
      <c r="C12632" t="s">
        <v>118</v>
      </c>
      <c r="D12632" t="s">
        <v>119</v>
      </c>
      <c r="E12632">
        <v>19</v>
      </c>
      <c r="F12632" t="s">
        <v>21</v>
      </c>
      <c r="G12632">
        <v>80</v>
      </c>
      <c r="H12632">
        <v>13.359470160000001</v>
      </c>
      <c r="I12632" t="s">
        <v>104</v>
      </c>
      <c r="J12632" t="s">
        <v>234</v>
      </c>
    </row>
    <row r="12633" spans="1:10">
      <c r="A12633" t="str">
        <f t="shared" si="197"/>
        <v>C56-C572016AllSexMaori19</v>
      </c>
      <c r="B12633">
        <v>2016</v>
      </c>
      <c r="C12633" t="s">
        <v>118</v>
      </c>
      <c r="D12633" t="s">
        <v>119</v>
      </c>
      <c r="E12633">
        <v>19</v>
      </c>
      <c r="F12633" t="s">
        <v>21</v>
      </c>
      <c r="G12633">
        <v>41</v>
      </c>
      <c r="H12633">
        <v>6.5281120619999999</v>
      </c>
      <c r="I12633" t="s">
        <v>105</v>
      </c>
      <c r="J12633" t="s">
        <v>233</v>
      </c>
    </row>
    <row r="12634" spans="1:10">
      <c r="A12634" t="str">
        <f t="shared" si="197"/>
        <v>C602016AllSexMaori19</v>
      </c>
      <c r="B12634">
        <v>2016</v>
      </c>
      <c r="C12634" t="s">
        <v>118</v>
      </c>
      <c r="D12634" t="s">
        <v>119</v>
      </c>
      <c r="E12634">
        <v>19</v>
      </c>
      <c r="F12634" t="s">
        <v>21</v>
      </c>
      <c r="G12634">
        <v>2</v>
      </c>
      <c r="H12634">
        <v>0.342650819</v>
      </c>
      <c r="I12634" t="s">
        <v>222</v>
      </c>
      <c r="J12634" t="s">
        <v>223</v>
      </c>
    </row>
    <row r="12635" spans="1:10">
      <c r="A12635" t="str">
        <f t="shared" si="197"/>
        <v>C612016AllSexMaori19</v>
      </c>
      <c r="B12635">
        <v>2016</v>
      </c>
      <c r="C12635" t="s">
        <v>118</v>
      </c>
      <c r="D12635" t="s">
        <v>119</v>
      </c>
      <c r="E12635">
        <v>19</v>
      </c>
      <c r="F12635" t="s">
        <v>21</v>
      </c>
      <c r="G12635">
        <v>227</v>
      </c>
      <c r="H12635">
        <v>39.33720332</v>
      </c>
      <c r="I12635" t="s">
        <v>107</v>
      </c>
      <c r="J12635" t="s">
        <v>202</v>
      </c>
    </row>
    <row r="12636" spans="1:10">
      <c r="A12636" t="str">
        <f t="shared" si="197"/>
        <v>C622016AllSexMaori19</v>
      </c>
      <c r="B12636">
        <v>2016</v>
      </c>
      <c r="C12636" t="s">
        <v>118</v>
      </c>
      <c r="D12636" t="s">
        <v>119</v>
      </c>
      <c r="E12636">
        <v>19</v>
      </c>
      <c r="F12636" t="s">
        <v>21</v>
      </c>
      <c r="G12636">
        <v>30</v>
      </c>
      <c r="H12636">
        <v>4.7478210350000003</v>
      </c>
      <c r="I12636" t="s">
        <v>108</v>
      </c>
      <c r="J12636" t="s">
        <v>187</v>
      </c>
    </row>
    <row r="12637" spans="1:10">
      <c r="A12637" t="str">
        <f t="shared" si="197"/>
        <v>C64-C66, C682016AllSexMaori19</v>
      </c>
      <c r="B12637">
        <v>2016</v>
      </c>
      <c r="C12637" t="s">
        <v>118</v>
      </c>
      <c r="D12637" t="s">
        <v>119</v>
      </c>
      <c r="E12637">
        <v>19</v>
      </c>
      <c r="F12637" t="s">
        <v>21</v>
      </c>
      <c r="G12637">
        <v>68</v>
      </c>
      <c r="H12637">
        <v>10.64075431</v>
      </c>
      <c r="I12637" t="s">
        <v>94</v>
      </c>
      <c r="J12637" t="s">
        <v>164</v>
      </c>
    </row>
    <row r="12638" spans="1:10">
      <c r="A12638" t="str">
        <f t="shared" si="197"/>
        <v>C672016AllSexMaori19</v>
      </c>
      <c r="B12638">
        <v>2016</v>
      </c>
      <c r="C12638" t="s">
        <v>118</v>
      </c>
      <c r="D12638" t="s">
        <v>119</v>
      </c>
      <c r="E12638">
        <v>19</v>
      </c>
      <c r="F12638" t="s">
        <v>21</v>
      </c>
      <c r="G12638">
        <v>28</v>
      </c>
      <c r="H12638">
        <v>4.7742904270000004</v>
      </c>
      <c r="I12638" t="s">
        <v>95</v>
      </c>
      <c r="J12638" t="s">
        <v>226</v>
      </c>
    </row>
    <row r="12639" spans="1:10">
      <c r="A12639" t="str">
        <f t="shared" si="197"/>
        <v>C692016AllSexMaori19</v>
      </c>
      <c r="B12639">
        <v>2016</v>
      </c>
      <c r="C12639" t="s">
        <v>118</v>
      </c>
      <c r="D12639" t="s">
        <v>119</v>
      </c>
      <c r="E12639">
        <v>19</v>
      </c>
      <c r="F12639" t="s">
        <v>21</v>
      </c>
      <c r="G12639">
        <v>3</v>
      </c>
      <c r="H12639">
        <v>0.48098439799999998</v>
      </c>
      <c r="I12639" t="s">
        <v>165</v>
      </c>
      <c r="J12639" t="s">
        <v>166</v>
      </c>
    </row>
    <row r="12640" spans="1:10">
      <c r="A12640" t="str">
        <f t="shared" si="197"/>
        <v>C712016AllSexMaori19</v>
      </c>
      <c r="B12640">
        <v>2016</v>
      </c>
      <c r="C12640" t="s">
        <v>118</v>
      </c>
      <c r="D12640" t="s">
        <v>119</v>
      </c>
      <c r="E12640">
        <v>19</v>
      </c>
      <c r="F12640" t="s">
        <v>21</v>
      </c>
      <c r="G12640">
        <v>39</v>
      </c>
      <c r="H12640">
        <v>6.1105535340000001</v>
      </c>
      <c r="I12640" t="s">
        <v>96</v>
      </c>
      <c r="J12640" t="s">
        <v>167</v>
      </c>
    </row>
    <row r="12641" spans="1:10">
      <c r="A12641" t="str">
        <f t="shared" si="197"/>
        <v>C722016AllSexMaori19</v>
      </c>
      <c r="B12641">
        <v>2016</v>
      </c>
      <c r="C12641" t="s">
        <v>118</v>
      </c>
      <c r="D12641" t="s">
        <v>119</v>
      </c>
      <c r="E12641">
        <v>19</v>
      </c>
      <c r="F12641" t="s">
        <v>21</v>
      </c>
      <c r="G12641">
        <v>4</v>
      </c>
      <c r="H12641">
        <v>0.51220849400000001</v>
      </c>
      <c r="I12641" t="s">
        <v>168</v>
      </c>
      <c r="J12641" t="s">
        <v>169</v>
      </c>
    </row>
    <row r="12642" spans="1:10">
      <c r="A12642" t="str">
        <f t="shared" si="197"/>
        <v>C732016AllSexMaori19</v>
      </c>
      <c r="B12642">
        <v>2016</v>
      </c>
      <c r="C12642" t="s">
        <v>118</v>
      </c>
      <c r="D12642" t="s">
        <v>119</v>
      </c>
      <c r="E12642">
        <v>19</v>
      </c>
      <c r="F12642" t="s">
        <v>21</v>
      </c>
      <c r="G12642">
        <v>45</v>
      </c>
      <c r="H12642">
        <v>6.9280119740000004</v>
      </c>
      <c r="I12642" t="s">
        <v>97</v>
      </c>
      <c r="J12642" t="s">
        <v>183</v>
      </c>
    </row>
    <row r="12643" spans="1:10">
      <c r="A12643" t="str">
        <f t="shared" si="197"/>
        <v>C742016AllSexMaori19</v>
      </c>
      <c r="B12643">
        <v>2016</v>
      </c>
      <c r="C12643" t="s">
        <v>118</v>
      </c>
      <c r="D12643" t="s">
        <v>119</v>
      </c>
      <c r="E12643">
        <v>19</v>
      </c>
      <c r="F12643" t="s">
        <v>21</v>
      </c>
      <c r="G12643">
        <v>3</v>
      </c>
      <c r="H12643">
        <v>0.419405415</v>
      </c>
      <c r="I12643" t="s">
        <v>170</v>
      </c>
      <c r="J12643" t="s">
        <v>171</v>
      </c>
    </row>
    <row r="12644" spans="1:10">
      <c r="A12644" t="str">
        <f t="shared" si="197"/>
        <v>C752016AllSexMaori19</v>
      </c>
      <c r="B12644">
        <v>2016</v>
      </c>
      <c r="C12644" t="s">
        <v>118</v>
      </c>
      <c r="D12644" t="s">
        <v>119</v>
      </c>
      <c r="E12644">
        <v>19</v>
      </c>
      <c r="F12644" t="s">
        <v>21</v>
      </c>
      <c r="G12644">
        <v>4</v>
      </c>
      <c r="H12644">
        <v>0.52835192200000003</v>
      </c>
      <c r="I12644" t="s">
        <v>184</v>
      </c>
      <c r="J12644" t="s">
        <v>185</v>
      </c>
    </row>
    <row r="12645" spans="1:10">
      <c r="A12645" t="str">
        <f t="shared" si="197"/>
        <v>C762016AllSexMaori19</v>
      </c>
      <c r="B12645">
        <v>2016</v>
      </c>
      <c r="C12645" t="s">
        <v>118</v>
      </c>
      <c r="D12645" t="s">
        <v>119</v>
      </c>
      <c r="E12645">
        <v>19</v>
      </c>
      <c r="F12645" t="s">
        <v>21</v>
      </c>
      <c r="G12645">
        <v>1</v>
      </c>
      <c r="H12645">
        <v>0.19498912400000001</v>
      </c>
      <c r="I12645" t="s">
        <v>231</v>
      </c>
      <c r="J12645" t="s">
        <v>232</v>
      </c>
    </row>
    <row r="12646" spans="1:10">
      <c r="A12646" t="str">
        <f t="shared" si="197"/>
        <v>C77-C792016AllSexMaori19</v>
      </c>
      <c r="B12646">
        <v>2016</v>
      </c>
      <c r="C12646" t="s">
        <v>118</v>
      </c>
      <c r="D12646" t="s">
        <v>119</v>
      </c>
      <c r="E12646">
        <v>19</v>
      </c>
      <c r="F12646" t="s">
        <v>21</v>
      </c>
      <c r="G12646">
        <v>43</v>
      </c>
      <c r="H12646">
        <v>7.4270701509999997</v>
      </c>
      <c r="I12646" t="s">
        <v>215</v>
      </c>
      <c r="J12646" t="s">
        <v>216</v>
      </c>
    </row>
    <row r="12647" spans="1:10">
      <c r="A12647" t="str">
        <f t="shared" si="197"/>
        <v>C802016AllSexMaori19</v>
      </c>
      <c r="B12647">
        <v>2016</v>
      </c>
      <c r="C12647" t="s">
        <v>118</v>
      </c>
      <c r="D12647" t="s">
        <v>119</v>
      </c>
      <c r="E12647">
        <v>19</v>
      </c>
      <c r="F12647" t="s">
        <v>21</v>
      </c>
      <c r="G12647">
        <v>7</v>
      </c>
      <c r="H12647">
        <v>1.5585625839999999</v>
      </c>
      <c r="I12647" t="s">
        <v>229</v>
      </c>
      <c r="J12647" t="s">
        <v>230</v>
      </c>
    </row>
    <row r="12648" spans="1:10">
      <c r="A12648" t="str">
        <f t="shared" si="197"/>
        <v>C812016AllSexMaori19</v>
      </c>
      <c r="B12648">
        <v>2016</v>
      </c>
      <c r="C12648" t="s">
        <v>118</v>
      </c>
      <c r="D12648" t="s">
        <v>119</v>
      </c>
      <c r="E12648">
        <v>19</v>
      </c>
      <c r="F12648" t="s">
        <v>21</v>
      </c>
      <c r="G12648">
        <v>8</v>
      </c>
      <c r="H12648">
        <v>1.155767913</v>
      </c>
      <c r="I12648" t="s">
        <v>98</v>
      </c>
      <c r="J12648" t="s">
        <v>172</v>
      </c>
    </row>
    <row r="12649" spans="1:10">
      <c r="A12649" t="str">
        <f t="shared" si="197"/>
        <v>C82-C86, C962016AllSexMaori19</v>
      </c>
      <c r="B12649">
        <v>2016</v>
      </c>
      <c r="C12649" t="s">
        <v>118</v>
      </c>
      <c r="D12649" t="s">
        <v>119</v>
      </c>
      <c r="E12649">
        <v>19</v>
      </c>
      <c r="F12649" t="s">
        <v>21</v>
      </c>
      <c r="G12649">
        <v>96</v>
      </c>
      <c r="H12649">
        <v>15.33697654</v>
      </c>
      <c r="I12649" t="s">
        <v>99</v>
      </c>
      <c r="J12649" t="s">
        <v>173</v>
      </c>
    </row>
    <row r="12650" spans="1:10">
      <c r="A12650" t="str">
        <f t="shared" si="197"/>
        <v>C882016AllSexMaori19</v>
      </c>
      <c r="B12650">
        <v>2016</v>
      </c>
      <c r="C12650" t="s">
        <v>118</v>
      </c>
      <c r="D12650" t="s">
        <v>119</v>
      </c>
      <c r="E12650">
        <v>19</v>
      </c>
      <c r="F12650" t="s">
        <v>21</v>
      </c>
      <c r="G12650">
        <v>1</v>
      </c>
      <c r="H12650">
        <v>0.139613034</v>
      </c>
      <c r="I12650" t="s">
        <v>195</v>
      </c>
      <c r="J12650" t="s">
        <v>196</v>
      </c>
    </row>
    <row r="12651" spans="1:10">
      <c r="A12651" t="str">
        <f t="shared" si="197"/>
        <v>C902016AllSexMaori19</v>
      </c>
      <c r="B12651">
        <v>2016</v>
      </c>
      <c r="C12651" t="s">
        <v>118</v>
      </c>
      <c r="D12651" t="s">
        <v>119</v>
      </c>
      <c r="E12651">
        <v>19</v>
      </c>
      <c r="F12651" t="s">
        <v>21</v>
      </c>
      <c r="G12651">
        <v>52</v>
      </c>
      <c r="H12651">
        <v>8.9041686640000002</v>
      </c>
      <c r="I12651" t="s">
        <v>100</v>
      </c>
      <c r="J12651" t="s">
        <v>205</v>
      </c>
    </row>
    <row r="12652" spans="1:10">
      <c r="A12652" t="str">
        <f t="shared" si="197"/>
        <v>C91-C952016AllSexMaori19</v>
      </c>
      <c r="B12652">
        <v>2016</v>
      </c>
      <c r="C12652" t="s">
        <v>118</v>
      </c>
      <c r="D12652" t="s">
        <v>119</v>
      </c>
      <c r="E12652">
        <v>19</v>
      </c>
      <c r="F12652" t="s">
        <v>21</v>
      </c>
      <c r="G12652">
        <v>77</v>
      </c>
      <c r="H12652">
        <v>12.21552161</v>
      </c>
      <c r="I12652" t="s">
        <v>101</v>
      </c>
      <c r="J12652" t="s">
        <v>174</v>
      </c>
    </row>
    <row r="12653" spans="1:10">
      <c r="A12653" t="str">
        <f t="shared" si="197"/>
        <v>D45-D472016AllSexMaori19</v>
      </c>
      <c r="B12653">
        <v>2016</v>
      </c>
      <c r="C12653" t="s">
        <v>118</v>
      </c>
      <c r="D12653" t="s">
        <v>119</v>
      </c>
      <c r="E12653">
        <v>19</v>
      </c>
      <c r="F12653" t="s">
        <v>21</v>
      </c>
      <c r="G12653">
        <v>30</v>
      </c>
      <c r="H12653">
        <v>5.2903670079999996</v>
      </c>
      <c r="I12653" t="s">
        <v>140</v>
      </c>
      <c r="J12653" t="s">
        <v>181</v>
      </c>
    </row>
    <row r="12654" spans="1:10">
      <c r="A12654" t="str">
        <f t="shared" si="197"/>
        <v>C00-C142016FemaleMaori19</v>
      </c>
      <c r="B12654">
        <v>2016</v>
      </c>
      <c r="C12654" t="s">
        <v>27</v>
      </c>
      <c r="D12654" t="s">
        <v>119</v>
      </c>
      <c r="E12654">
        <v>19</v>
      </c>
      <c r="F12654" t="s">
        <v>21</v>
      </c>
      <c r="G12654">
        <v>16</v>
      </c>
      <c r="H12654">
        <v>5.059287297</v>
      </c>
      <c r="I12654" t="s">
        <v>86</v>
      </c>
      <c r="J12654" t="s">
        <v>180</v>
      </c>
    </row>
    <row r="12655" spans="1:10">
      <c r="A12655" t="str">
        <f t="shared" si="197"/>
        <v>C152016FemaleMaori19</v>
      </c>
      <c r="B12655">
        <v>2016</v>
      </c>
      <c r="C12655" t="s">
        <v>27</v>
      </c>
      <c r="D12655" t="s">
        <v>119</v>
      </c>
      <c r="E12655">
        <v>19</v>
      </c>
      <c r="F12655" t="s">
        <v>21</v>
      </c>
      <c r="G12655">
        <v>10</v>
      </c>
      <c r="H12655">
        <v>3.3002940029999999</v>
      </c>
      <c r="I12655" t="s">
        <v>87</v>
      </c>
      <c r="J12655" t="s">
        <v>217</v>
      </c>
    </row>
    <row r="12656" spans="1:10">
      <c r="A12656" t="str">
        <f t="shared" si="197"/>
        <v>C162016FemaleMaori19</v>
      </c>
      <c r="B12656">
        <v>2016</v>
      </c>
      <c r="C12656" t="s">
        <v>27</v>
      </c>
      <c r="D12656" t="s">
        <v>119</v>
      </c>
      <c r="E12656">
        <v>19</v>
      </c>
      <c r="F12656" t="s">
        <v>21</v>
      </c>
      <c r="G12656">
        <v>22</v>
      </c>
      <c r="H12656">
        <v>6.7577312980000004</v>
      </c>
      <c r="I12656" t="s">
        <v>88</v>
      </c>
      <c r="J12656" t="s">
        <v>188</v>
      </c>
    </row>
    <row r="12657" spans="1:10">
      <c r="A12657" t="str">
        <f t="shared" si="197"/>
        <v>C172016FemaleMaori19</v>
      </c>
      <c r="B12657">
        <v>2016</v>
      </c>
      <c r="C12657" t="s">
        <v>27</v>
      </c>
      <c r="D12657" t="s">
        <v>119</v>
      </c>
      <c r="E12657">
        <v>19</v>
      </c>
      <c r="F12657" t="s">
        <v>21</v>
      </c>
      <c r="G12657">
        <v>8</v>
      </c>
      <c r="H12657">
        <v>2.4123915669999998</v>
      </c>
      <c r="I12657" t="s">
        <v>208</v>
      </c>
      <c r="J12657" t="s">
        <v>209</v>
      </c>
    </row>
    <row r="12658" spans="1:10">
      <c r="A12658" t="str">
        <f t="shared" si="197"/>
        <v>C18-C212016FemaleMaori19</v>
      </c>
      <c r="B12658">
        <v>2016</v>
      </c>
      <c r="C12658" t="s">
        <v>27</v>
      </c>
      <c r="D12658" t="s">
        <v>119</v>
      </c>
      <c r="E12658">
        <v>19</v>
      </c>
      <c r="F12658" t="s">
        <v>21</v>
      </c>
      <c r="G12658">
        <v>119</v>
      </c>
      <c r="H12658">
        <v>37.234300910000002</v>
      </c>
      <c r="I12658" t="s">
        <v>89</v>
      </c>
      <c r="J12658" t="s">
        <v>182</v>
      </c>
    </row>
    <row r="12659" spans="1:10">
      <c r="A12659" t="str">
        <f t="shared" si="197"/>
        <v>C222016FemaleMaori19</v>
      </c>
      <c r="B12659">
        <v>2016</v>
      </c>
      <c r="C12659" t="s">
        <v>27</v>
      </c>
      <c r="D12659" t="s">
        <v>119</v>
      </c>
      <c r="E12659">
        <v>19</v>
      </c>
      <c r="F12659" t="s">
        <v>21</v>
      </c>
      <c r="G12659">
        <v>25</v>
      </c>
      <c r="H12659">
        <v>7.7897576409999996</v>
      </c>
      <c r="I12659" t="s">
        <v>90</v>
      </c>
      <c r="J12659" t="s">
        <v>159</v>
      </c>
    </row>
    <row r="12660" spans="1:10">
      <c r="A12660" t="str">
        <f t="shared" si="197"/>
        <v>C232016FemaleMaori19</v>
      </c>
      <c r="B12660">
        <v>2016</v>
      </c>
      <c r="C12660" t="s">
        <v>27</v>
      </c>
      <c r="D12660" t="s">
        <v>119</v>
      </c>
      <c r="E12660">
        <v>19</v>
      </c>
      <c r="F12660" t="s">
        <v>21</v>
      </c>
      <c r="G12660">
        <v>10</v>
      </c>
      <c r="H12660">
        <v>3.1217497949999999</v>
      </c>
      <c r="I12660" t="s">
        <v>227</v>
      </c>
      <c r="J12660" t="s">
        <v>228</v>
      </c>
    </row>
    <row r="12661" spans="1:10">
      <c r="A12661" t="str">
        <f t="shared" si="197"/>
        <v>C242016FemaleMaori19</v>
      </c>
      <c r="B12661">
        <v>2016</v>
      </c>
      <c r="C12661" t="s">
        <v>27</v>
      </c>
      <c r="D12661" t="s">
        <v>119</v>
      </c>
      <c r="E12661">
        <v>19</v>
      </c>
      <c r="F12661" t="s">
        <v>21</v>
      </c>
      <c r="G12661">
        <v>5</v>
      </c>
      <c r="H12661">
        <v>1.5154902079999999</v>
      </c>
      <c r="I12661" t="s">
        <v>220</v>
      </c>
      <c r="J12661" t="s">
        <v>221</v>
      </c>
    </row>
    <row r="12662" spans="1:10">
      <c r="A12662" t="str">
        <f t="shared" si="197"/>
        <v>C252016FemaleMaori19</v>
      </c>
      <c r="B12662">
        <v>2016</v>
      </c>
      <c r="C12662" t="s">
        <v>27</v>
      </c>
      <c r="D12662" t="s">
        <v>119</v>
      </c>
      <c r="E12662">
        <v>19</v>
      </c>
      <c r="F12662" t="s">
        <v>21</v>
      </c>
      <c r="G12662">
        <v>41</v>
      </c>
      <c r="H12662">
        <v>12.758921259999999</v>
      </c>
      <c r="I12662" t="s">
        <v>91</v>
      </c>
      <c r="J12662" t="s">
        <v>197</v>
      </c>
    </row>
    <row r="12663" spans="1:10">
      <c r="A12663" t="str">
        <f t="shared" si="197"/>
        <v>C262016FemaleMaori19</v>
      </c>
      <c r="B12663">
        <v>2016</v>
      </c>
      <c r="C12663" t="s">
        <v>27</v>
      </c>
      <c r="D12663" t="s">
        <v>119</v>
      </c>
      <c r="E12663">
        <v>19</v>
      </c>
      <c r="F12663" t="s">
        <v>21</v>
      </c>
      <c r="G12663">
        <v>8</v>
      </c>
      <c r="H12663">
        <v>2.424174871</v>
      </c>
      <c r="I12663" t="s">
        <v>198</v>
      </c>
      <c r="J12663" t="s">
        <v>199</v>
      </c>
    </row>
    <row r="12664" spans="1:10">
      <c r="A12664" t="str">
        <f t="shared" si="197"/>
        <v>C322016FemaleMaori19</v>
      </c>
      <c r="B12664">
        <v>2016</v>
      </c>
      <c r="C12664" t="s">
        <v>27</v>
      </c>
      <c r="D12664" t="s">
        <v>119</v>
      </c>
      <c r="E12664">
        <v>19</v>
      </c>
      <c r="F12664" t="s">
        <v>21</v>
      </c>
      <c r="G12664">
        <v>3</v>
      </c>
      <c r="H12664">
        <v>0.92005843300000001</v>
      </c>
      <c r="I12664" t="s">
        <v>189</v>
      </c>
      <c r="J12664" t="s">
        <v>190</v>
      </c>
    </row>
    <row r="12665" spans="1:10">
      <c r="A12665" t="str">
        <f t="shared" si="197"/>
        <v>C33-C342016FemaleMaori19</v>
      </c>
      <c r="B12665">
        <v>2016</v>
      </c>
      <c r="C12665" t="s">
        <v>27</v>
      </c>
      <c r="D12665" t="s">
        <v>119</v>
      </c>
      <c r="E12665">
        <v>19</v>
      </c>
      <c r="F12665" t="s">
        <v>21</v>
      </c>
      <c r="G12665">
        <v>254</v>
      </c>
      <c r="H12665">
        <v>82.183524070000004</v>
      </c>
      <c r="I12665" t="s">
        <v>92</v>
      </c>
      <c r="J12665" t="s">
        <v>175</v>
      </c>
    </row>
    <row r="12666" spans="1:10">
      <c r="A12666" t="str">
        <f t="shared" si="197"/>
        <v>C372016FemaleMaori19</v>
      </c>
      <c r="B12666">
        <v>2016</v>
      </c>
      <c r="C12666" t="s">
        <v>27</v>
      </c>
      <c r="D12666" t="s">
        <v>119</v>
      </c>
      <c r="E12666">
        <v>19</v>
      </c>
      <c r="F12666" t="s">
        <v>21</v>
      </c>
      <c r="G12666">
        <v>1</v>
      </c>
      <c r="H12666">
        <v>0.25857919600000001</v>
      </c>
      <c r="I12666" t="s">
        <v>212</v>
      </c>
      <c r="J12666" t="s">
        <v>213</v>
      </c>
    </row>
    <row r="12667" spans="1:10">
      <c r="A12667" t="str">
        <f t="shared" si="197"/>
        <v>C40-C412016FemaleMaori19</v>
      </c>
      <c r="B12667">
        <v>2016</v>
      </c>
      <c r="C12667" t="s">
        <v>27</v>
      </c>
      <c r="D12667" t="s">
        <v>119</v>
      </c>
      <c r="E12667">
        <v>19</v>
      </c>
      <c r="F12667" t="s">
        <v>21</v>
      </c>
      <c r="G12667">
        <v>2</v>
      </c>
      <c r="H12667">
        <v>0.59024753699999999</v>
      </c>
      <c r="I12667" t="s">
        <v>160</v>
      </c>
      <c r="J12667" t="s">
        <v>161</v>
      </c>
    </row>
    <row r="12668" spans="1:10">
      <c r="A12668" t="str">
        <f t="shared" si="197"/>
        <v>C432016FemaleMaori19</v>
      </c>
      <c r="B12668">
        <v>2016</v>
      </c>
      <c r="C12668" t="s">
        <v>27</v>
      </c>
      <c r="D12668" t="s">
        <v>119</v>
      </c>
      <c r="E12668">
        <v>19</v>
      </c>
      <c r="F12668" t="s">
        <v>21</v>
      </c>
      <c r="G12668">
        <v>25</v>
      </c>
      <c r="H12668">
        <v>7.8214830439999998</v>
      </c>
      <c r="I12668" t="s">
        <v>93</v>
      </c>
      <c r="J12668" t="s">
        <v>186</v>
      </c>
    </row>
    <row r="12669" spans="1:10">
      <c r="A12669" t="str">
        <f t="shared" si="197"/>
        <v>C442016FemaleMaori19</v>
      </c>
      <c r="B12669">
        <v>2016</v>
      </c>
      <c r="C12669" t="s">
        <v>27</v>
      </c>
      <c r="D12669" t="s">
        <v>119</v>
      </c>
      <c r="E12669">
        <v>19</v>
      </c>
      <c r="F12669" t="s">
        <v>21</v>
      </c>
      <c r="G12669">
        <v>4</v>
      </c>
      <c r="H12669">
        <v>1.2864576619999999</v>
      </c>
      <c r="I12669" t="s">
        <v>176</v>
      </c>
      <c r="J12669" t="s">
        <v>177</v>
      </c>
    </row>
    <row r="12670" spans="1:10">
      <c r="A12670" t="str">
        <f t="shared" si="197"/>
        <v>C452016FemaleMaori19</v>
      </c>
      <c r="B12670">
        <v>2016</v>
      </c>
      <c r="C12670" t="s">
        <v>27</v>
      </c>
      <c r="D12670" t="s">
        <v>119</v>
      </c>
      <c r="E12670">
        <v>19</v>
      </c>
      <c r="F12670" t="s">
        <v>21</v>
      </c>
      <c r="G12670">
        <v>1</v>
      </c>
      <c r="H12670">
        <v>0.36790997199999997</v>
      </c>
      <c r="I12670" t="s">
        <v>218</v>
      </c>
      <c r="J12670" t="s">
        <v>219</v>
      </c>
    </row>
    <row r="12671" spans="1:10">
      <c r="A12671" t="str">
        <f t="shared" si="197"/>
        <v>C482016FemaleMaori19</v>
      </c>
      <c r="B12671">
        <v>2016</v>
      </c>
      <c r="C12671" t="s">
        <v>27</v>
      </c>
      <c r="D12671" t="s">
        <v>119</v>
      </c>
      <c r="E12671">
        <v>19</v>
      </c>
      <c r="F12671" t="s">
        <v>21</v>
      </c>
      <c r="G12671">
        <v>6</v>
      </c>
      <c r="H12671">
        <v>1.768805908</v>
      </c>
      <c r="I12671" t="s">
        <v>200</v>
      </c>
      <c r="J12671" t="s">
        <v>201</v>
      </c>
    </row>
    <row r="12672" spans="1:10">
      <c r="A12672" t="str">
        <f t="shared" si="197"/>
        <v>C492016FemaleMaori19</v>
      </c>
      <c r="B12672">
        <v>2016</v>
      </c>
      <c r="C12672" t="s">
        <v>27</v>
      </c>
      <c r="D12672" t="s">
        <v>119</v>
      </c>
      <c r="E12672">
        <v>19</v>
      </c>
      <c r="F12672" t="s">
        <v>21</v>
      </c>
      <c r="G12672">
        <v>7</v>
      </c>
      <c r="H12672">
        <v>1.991332678</v>
      </c>
      <c r="I12672" t="s">
        <v>162</v>
      </c>
      <c r="J12672" t="s">
        <v>163</v>
      </c>
    </row>
    <row r="12673" spans="1:10">
      <c r="A12673" t="str">
        <f t="shared" si="197"/>
        <v>C502016FemaleMaori19</v>
      </c>
      <c r="B12673">
        <v>2016</v>
      </c>
      <c r="C12673" t="s">
        <v>27</v>
      </c>
      <c r="D12673" t="s">
        <v>119</v>
      </c>
      <c r="E12673">
        <v>19</v>
      </c>
      <c r="F12673" t="s">
        <v>21</v>
      </c>
      <c r="G12673">
        <v>435</v>
      </c>
      <c r="H12673">
        <v>128.66064180000001</v>
      </c>
      <c r="I12673" t="s">
        <v>102</v>
      </c>
      <c r="J12673" t="s">
        <v>214</v>
      </c>
    </row>
    <row r="12674" spans="1:10">
      <c r="A12674" t="str">
        <f t="shared" si="197"/>
        <v>C512016FemaleMaori19</v>
      </c>
      <c r="B12674">
        <v>2016</v>
      </c>
      <c r="C12674" t="s">
        <v>27</v>
      </c>
      <c r="D12674" t="s">
        <v>119</v>
      </c>
      <c r="E12674">
        <v>19</v>
      </c>
      <c r="F12674" t="s">
        <v>21</v>
      </c>
      <c r="G12674">
        <v>6</v>
      </c>
      <c r="H12674">
        <v>1.8723962629999999</v>
      </c>
      <c r="I12674" t="s">
        <v>106</v>
      </c>
      <c r="J12674" t="s">
        <v>238</v>
      </c>
    </row>
    <row r="12675" spans="1:10">
      <c r="A12675" t="str">
        <f t="shared" ref="A12675:A12738" si="198">I12675&amp;B12675&amp;C12675&amp;D12675&amp;E12675</f>
        <v>C522016FemaleMaori19</v>
      </c>
      <c r="B12675">
        <v>2016</v>
      </c>
      <c r="C12675" t="s">
        <v>27</v>
      </c>
      <c r="D12675" t="s">
        <v>119</v>
      </c>
      <c r="E12675">
        <v>19</v>
      </c>
      <c r="F12675" t="s">
        <v>21</v>
      </c>
      <c r="G12675">
        <v>3</v>
      </c>
      <c r="H12675">
        <v>0.96942373000000004</v>
      </c>
      <c r="I12675" t="s">
        <v>239</v>
      </c>
      <c r="J12675" t="s">
        <v>240</v>
      </c>
    </row>
    <row r="12676" spans="1:10">
      <c r="A12676" t="str">
        <f t="shared" si="198"/>
        <v>C532016FemaleMaori19</v>
      </c>
      <c r="B12676">
        <v>2016</v>
      </c>
      <c r="C12676" t="s">
        <v>27</v>
      </c>
      <c r="D12676" t="s">
        <v>119</v>
      </c>
      <c r="E12676">
        <v>19</v>
      </c>
      <c r="F12676" t="s">
        <v>21</v>
      </c>
      <c r="G12676">
        <v>35</v>
      </c>
      <c r="H12676">
        <v>10.86987021</v>
      </c>
      <c r="I12676" t="s">
        <v>103</v>
      </c>
      <c r="J12676" t="s">
        <v>235</v>
      </c>
    </row>
    <row r="12677" spans="1:10">
      <c r="A12677" t="str">
        <f t="shared" si="198"/>
        <v>C54-C552016FemaleMaori19</v>
      </c>
      <c r="B12677">
        <v>2016</v>
      </c>
      <c r="C12677" t="s">
        <v>27</v>
      </c>
      <c r="D12677" t="s">
        <v>119</v>
      </c>
      <c r="E12677">
        <v>19</v>
      </c>
      <c r="F12677" t="s">
        <v>21</v>
      </c>
      <c r="G12677">
        <v>80</v>
      </c>
      <c r="H12677">
        <v>24.674485570000002</v>
      </c>
      <c r="I12677" t="s">
        <v>104</v>
      </c>
      <c r="J12677" t="s">
        <v>234</v>
      </c>
    </row>
    <row r="12678" spans="1:10">
      <c r="A12678" t="str">
        <f t="shared" si="198"/>
        <v>C56-C572016FemaleMaori19</v>
      </c>
      <c r="B12678">
        <v>2016</v>
      </c>
      <c r="C12678" t="s">
        <v>27</v>
      </c>
      <c r="D12678" t="s">
        <v>119</v>
      </c>
      <c r="E12678">
        <v>19</v>
      </c>
      <c r="F12678" t="s">
        <v>21</v>
      </c>
      <c r="G12678">
        <v>41</v>
      </c>
      <c r="H12678">
        <v>12.20550384</v>
      </c>
      <c r="I12678" t="s">
        <v>105</v>
      </c>
      <c r="J12678" t="s">
        <v>233</v>
      </c>
    </row>
    <row r="12679" spans="1:10">
      <c r="A12679" t="str">
        <f t="shared" si="198"/>
        <v>C64-C66, C682016FemaleMaori19</v>
      </c>
      <c r="B12679">
        <v>2016</v>
      </c>
      <c r="C12679" t="s">
        <v>27</v>
      </c>
      <c r="D12679" t="s">
        <v>119</v>
      </c>
      <c r="E12679">
        <v>19</v>
      </c>
      <c r="F12679" t="s">
        <v>21</v>
      </c>
      <c r="G12679">
        <v>33</v>
      </c>
      <c r="H12679">
        <v>9.7727245790000001</v>
      </c>
      <c r="I12679" t="s">
        <v>94</v>
      </c>
      <c r="J12679" t="s">
        <v>164</v>
      </c>
    </row>
    <row r="12680" spans="1:10">
      <c r="A12680" t="str">
        <f t="shared" si="198"/>
        <v>C672016FemaleMaori19</v>
      </c>
      <c r="B12680">
        <v>2016</v>
      </c>
      <c r="C12680" t="s">
        <v>27</v>
      </c>
      <c r="D12680" t="s">
        <v>119</v>
      </c>
      <c r="E12680">
        <v>19</v>
      </c>
      <c r="F12680" t="s">
        <v>21</v>
      </c>
      <c r="G12680">
        <v>7</v>
      </c>
      <c r="H12680">
        <v>2.051851401</v>
      </c>
      <c r="I12680" t="s">
        <v>95</v>
      </c>
      <c r="J12680" t="s">
        <v>226</v>
      </c>
    </row>
    <row r="12681" spans="1:10">
      <c r="A12681" t="str">
        <f t="shared" si="198"/>
        <v>C692016FemaleMaori19</v>
      </c>
      <c r="B12681">
        <v>2016</v>
      </c>
      <c r="C12681" t="s">
        <v>27</v>
      </c>
      <c r="D12681" t="s">
        <v>119</v>
      </c>
      <c r="E12681">
        <v>19</v>
      </c>
      <c r="F12681" t="s">
        <v>21</v>
      </c>
      <c r="G12681">
        <v>2</v>
      </c>
      <c r="H12681">
        <v>0.53478627499999998</v>
      </c>
      <c r="I12681" t="s">
        <v>165</v>
      </c>
      <c r="J12681" t="s">
        <v>166</v>
      </c>
    </row>
    <row r="12682" spans="1:10">
      <c r="A12682" t="str">
        <f t="shared" si="198"/>
        <v>C712016FemaleMaori19</v>
      </c>
      <c r="B12682">
        <v>2016</v>
      </c>
      <c r="C12682" t="s">
        <v>27</v>
      </c>
      <c r="D12682" t="s">
        <v>119</v>
      </c>
      <c r="E12682">
        <v>19</v>
      </c>
      <c r="F12682" t="s">
        <v>21</v>
      </c>
      <c r="G12682">
        <v>15</v>
      </c>
      <c r="H12682">
        <v>4.367394698</v>
      </c>
      <c r="I12682" t="s">
        <v>96</v>
      </c>
      <c r="J12682" t="s">
        <v>167</v>
      </c>
    </row>
    <row r="12683" spans="1:10">
      <c r="A12683" t="str">
        <f t="shared" si="198"/>
        <v>C732016FemaleMaori19</v>
      </c>
      <c r="B12683">
        <v>2016</v>
      </c>
      <c r="C12683" t="s">
        <v>27</v>
      </c>
      <c r="D12683" t="s">
        <v>119</v>
      </c>
      <c r="E12683">
        <v>19</v>
      </c>
      <c r="F12683" t="s">
        <v>21</v>
      </c>
      <c r="G12683">
        <v>35</v>
      </c>
      <c r="H12683">
        <v>10.07621971</v>
      </c>
      <c r="I12683" t="s">
        <v>97</v>
      </c>
      <c r="J12683" t="s">
        <v>183</v>
      </c>
    </row>
    <row r="12684" spans="1:10">
      <c r="A12684" t="str">
        <f t="shared" si="198"/>
        <v>C742016FemaleMaori19</v>
      </c>
      <c r="B12684">
        <v>2016</v>
      </c>
      <c r="C12684" t="s">
        <v>27</v>
      </c>
      <c r="D12684" t="s">
        <v>119</v>
      </c>
      <c r="E12684">
        <v>19</v>
      </c>
      <c r="F12684" t="s">
        <v>21</v>
      </c>
      <c r="G12684">
        <v>2</v>
      </c>
      <c r="H12684">
        <v>0.52992508100000002</v>
      </c>
      <c r="I12684" t="s">
        <v>170</v>
      </c>
      <c r="J12684" t="s">
        <v>171</v>
      </c>
    </row>
    <row r="12685" spans="1:10">
      <c r="A12685" t="str">
        <f t="shared" si="198"/>
        <v>C752016FemaleMaori19</v>
      </c>
      <c r="B12685">
        <v>2016</v>
      </c>
      <c r="C12685" t="s">
        <v>27</v>
      </c>
      <c r="D12685" t="s">
        <v>119</v>
      </c>
      <c r="E12685">
        <v>19</v>
      </c>
      <c r="F12685" t="s">
        <v>21</v>
      </c>
      <c r="G12685">
        <v>1</v>
      </c>
      <c r="H12685">
        <v>0.30822545400000001</v>
      </c>
      <c r="I12685" t="s">
        <v>184</v>
      </c>
      <c r="J12685" t="s">
        <v>185</v>
      </c>
    </row>
    <row r="12686" spans="1:10">
      <c r="A12686" t="str">
        <f t="shared" si="198"/>
        <v>C762016FemaleMaori19</v>
      </c>
      <c r="B12686">
        <v>2016</v>
      </c>
      <c r="C12686" t="s">
        <v>27</v>
      </c>
      <c r="D12686" t="s">
        <v>119</v>
      </c>
      <c r="E12686">
        <v>19</v>
      </c>
      <c r="F12686" t="s">
        <v>21</v>
      </c>
      <c r="G12686">
        <v>1</v>
      </c>
      <c r="H12686">
        <v>0.36637259900000002</v>
      </c>
      <c r="I12686" t="s">
        <v>231</v>
      </c>
      <c r="J12686" t="s">
        <v>232</v>
      </c>
    </row>
    <row r="12687" spans="1:10">
      <c r="A12687" t="str">
        <f t="shared" si="198"/>
        <v>C77-C792016FemaleMaori19</v>
      </c>
      <c r="B12687">
        <v>2016</v>
      </c>
      <c r="C12687" t="s">
        <v>27</v>
      </c>
      <c r="D12687" t="s">
        <v>119</v>
      </c>
      <c r="E12687">
        <v>19</v>
      </c>
      <c r="F12687" t="s">
        <v>21</v>
      </c>
      <c r="G12687">
        <v>20</v>
      </c>
      <c r="H12687">
        <v>6.458393053</v>
      </c>
      <c r="I12687" t="s">
        <v>215</v>
      </c>
      <c r="J12687" t="s">
        <v>216</v>
      </c>
    </row>
    <row r="12688" spans="1:10">
      <c r="A12688" t="str">
        <f t="shared" si="198"/>
        <v>C802016FemaleMaori19</v>
      </c>
      <c r="B12688">
        <v>2016</v>
      </c>
      <c r="C12688" t="s">
        <v>27</v>
      </c>
      <c r="D12688" t="s">
        <v>119</v>
      </c>
      <c r="E12688">
        <v>19</v>
      </c>
      <c r="F12688" t="s">
        <v>21</v>
      </c>
      <c r="G12688">
        <v>6</v>
      </c>
      <c r="H12688">
        <v>2.204086234</v>
      </c>
      <c r="I12688" t="s">
        <v>229</v>
      </c>
      <c r="J12688" t="s">
        <v>230</v>
      </c>
    </row>
    <row r="12689" spans="1:10">
      <c r="A12689" t="str">
        <f t="shared" si="198"/>
        <v>C812016FemaleMaori19</v>
      </c>
      <c r="B12689">
        <v>2016</v>
      </c>
      <c r="C12689" t="s">
        <v>27</v>
      </c>
      <c r="D12689" t="s">
        <v>119</v>
      </c>
      <c r="E12689">
        <v>19</v>
      </c>
      <c r="F12689" t="s">
        <v>21</v>
      </c>
      <c r="G12689">
        <v>5</v>
      </c>
      <c r="H12689">
        <v>1.385734043</v>
      </c>
      <c r="I12689" t="s">
        <v>98</v>
      </c>
      <c r="J12689" t="s">
        <v>172</v>
      </c>
    </row>
    <row r="12690" spans="1:10">
      <c r="A12690" t="str">
        <f t="shared" si="198"/>
        <v>C82-C86, C962016FemaleMaori19</v>
      </c>
      <c r="B12690">
        <v>2016</v>
      </c>
      <c r="C12690" t="s">
        <v>27</v>
      </c>
      <c r="D12690" t="s">
        <v>119</v>
      </c>
      <c r="E12690">
        <v>19</v>
      </c>
      <c r="F12690" t="s">
        <v>21</v>
      </c>
      <c r="G12690">
        <v>46</v>
      </c>
      <c r="H12690">
        <v>13.90948859</v>
      </c>
      <c r="I12690" t="s">
        <v>99</v>
      </c>
      <c r="J12690" t="s">
        <v>173</v>
      </c>
    </row>
    <row r="12691" spans="1:10">
      <c r="A12691" t="str">
        <f t="shared" si="198"/>
        <v>C902016FemaleMaori19</v>
      </c>
      <c r="B12691">
        <v>2016</v>
      </c>
      <c r="C12691" t="s">
        <v>27</v>
      </c>
      <c r="D12691" t="s">
        <v>119</v>
      </c>
      <c r="E12691">
        <v>19</v>
      </c>
      <c r="F12691" t="s">
        <v>21</v>
      </c>
      <c r="G12691">
        <v>20</v>
      </c>
      <c r="H12691">
        <v>6.2890215039999999</v>
      </c>
      <c r="I12691" t="s">
        <v>100</v>
      </c>
      <c r="J12691" t="s">
        <v>205</v>
      </c>
    </row>
    <row r="12692" spans="1:10">
      <c r="A12692" t="str">
        <f t="shared" si="198"/>
        <v>C91-C952016FemaleMaori19</v>
      </c>
      <c r="B12692">
        <v>2016</v>
      </c>
      <c r="C12692" t="s">
        <v>27</v>
      </c>
      <c r="D12692" t="s">
        <v>119</v>
      </c>
      <c r="E12692">
        <v>19</v>
      </c>
      <c r="F12692" t="s">
        <v>21</v>
      </c>
      <c r="G12692">
        <v>27</v>
      </c>
      <c r="H12692">
        <v>7.8154714900000002</v>
      </c>
      <c r="I12692" t="s">
        <v>101</v>
      </c>
      <c r="J12692" t="s">
        <v>174</v>
      </c>
    </row>
    <row r="12693" spans="1:10">
      <c r="A12693" t="str">
        <f t="shared" si="198"/>
        <v>D45-D472016FemaleMaori19</v>
      </c>
      <c r="B12693">
        <v>2016</v>
      </c>
      <c r="C12693" t="s">
        <v>27</v>
      </c>
      <c r="D12693" t="s">
        <v>119</v>
      </c>
      <c r="E12693">
        <v>19</v>
      </c>
      <c r="F12693" t="s">
        <v>21</v>
      </c>
      <c r="G12693">
        <v>15</v>
      </c>
      <c r="H12693">
        <v>4.7490686210000002</v>
      </c>
      <c r="I12693" t="s">
        <v>140</v>
      </c>
      <c r="J12693" t="s">
        <v>181</v>
      </c>
    </row>
    <row r="12694" spans="1:10">
      <c r="A12694" t="str">
        <f t="shared" si="198"/>
        <v>C00-C142016MaleMaori19</v>
      </c>
      <c r="B12694">
        <v>2016</v>
      </c>
      <c r="C12694" t="s">
        <v>26</v>
      </c>
      <c r="D12694" t="s">
        <v>119</v>
      </c>
      <c r="E12694">
        <v>19</v>
      </c>
      <c r="F12694" t="s">
        <v>21</v>
      </c>
      <c r="G12694">
        <v>33</v>
      </c>
      <c r="H12694">
        <v>10.89793207</v>
      </c>
      <c r="I12694" t="s">
        <v>86</v>
      </c>
      <c r="J12694" t="s">
        <v>180</v>
      </c>
    </row>
    <row r="12695" spans="1:10">
      <c r="A12695" t="str">
        <f t="shared" si="198"/>
        <v>C152016MaleMaori19</v>
      </c>
      <c r="B12695">
        <v>2016</v>
      </c>
      <c r="C12695" t="s">
        <v>26</v>
      </c>
      <c r="D12695" t="s">
        <v>119</v>
      </c>
      <c r="E12695">
        <v>19</v>
      </c>
      <c r="F12695" t="s">
        <v>21</v>
      </c>
      <c r="G12695">
        <v>17</v>
      </c>
      <c r="H12695">
        <v>6.7150582700000001</v>
      </c>
      <c r="I12695" t="s">
        <v>87</v>
      </c>
      <c r="J12695" t="s">
        <v>217</v>
      </c>
    </row>
    <row r="12696" spans="1:10">
      <c r="A12696" t="str">
        <f t="shared" si="198"/>
        <v>C162016MaleMaori19</v>
      </c>
      <c r="B12696">
        <v>2016</v>
      </c>
      <c r="C12696" t="s">
        <v>26</v>
      </c>
      <c r="D12696" t="s">
        <v>119</v>
      </c>
      <c r="E12696">
        <v>19</v>
      </c>
      <c r="F12696" t="s">
        <v>21</v>
      </c>
      <c r="G12696">
        <v>50</v>
      </c>
      <c r="H12696">
        <v>18.858300150000002</v>
      </c>
      <c r="I12696" t="s">
        <v>88</v>
      </c>
      <c r="J12696" t="s">
        <v>188</v>
      </c>
    </row>
    <row r="12697" spans="1:10">
      <c r="A12697" t="str">
        <f t="shared" si="198"/>
        <v>C172016MaleMaori19</v>
      </c>
      <c r="B12697">
        <v>2016</v>
      </c>
      <c r="C12697" t="s">
        <v>26</v>
      </c>
      <c r="D12697" t="s">
        <v>119</v>
      </c>
      <c r="E12697">
        <v>19</v>
      </c>
      <c r="F12697" t="s">
        <v>21</v>
      </c>
      <c r="G12697">
        <v>10</v>
      </c>
      <c r="H12697">
        <v>3.628533537</v>
      </c>
      <c r="I12697" t="s">
        <v>208</v>
      </c>
      <c r="J12697" t="s">
        <v>209</v>
      </c>
    </row>
    <row r="12698" spans="1:10">
      <c r="A12698" t="str">
        <f t="shared" si="198"/>
        <v>C18-C212016MaleMaori19</v>
      </c>
      <c r="B12698">
        <v>2016</v>
      </c>
      <c r="C12698" t="s">
        <v>26</v>
      </c>
      <c r="D12698" t="s">
        <v>119</v>
      </c>
      <c r="E12698">
        <v>19</v>
      </c>
      <c r="F12698" t="s">
        <v>21</v>
      </c>
      <c r="G12698">
        <v>108</v>
      </c>
      <c r="H12698">
        <v>39.912429750000001</v>
      </c>
      <c r="I12698" t="s">
        <v>89</v>
      </c>
      <c r="J12698" t="s">
        <v>182</v>
      </c>
    </row>
    <row r="12699" spans="1:10">
      <c r="A12699" t="str">
        <f t="shared" si="198"/>
        <v>C222016MaleMaori19</v>
      </c>
      <c r="B12699">
        <v>2016</v>
      </c>
      <c r="C12699" t="s">
        <v>26</v>
      </c>
      <c r="D12699" t="s">
        <v>119</v>
      </c>
      <c r="E12699">
        <v>19</v>
      </c>
      <c r="F12699" t="s">
        <v>21</v>
      </c>
      <c r="G12699">
        <v>51</v>
      </c>
      <c r="H12699">
        <v>18.29125835</v>
      </c>
      <c r="I12699" t="s">
        <v>90</v>
      </c>
      <c r="J12699" t="s">
        <v>159</v>
      </c>
    </row>
    <row r="12700" spans="1:10">
      <c r="A12700" t="str">
        <f t="shared" si="198"/>
        <v>C232016MaleMaori19</v>
      </c>
      <c r="B12700">
        <v>2016</v>
      </c>
      <c r="C12700" t="s">
        <v>26</v>
      </c>
      <c r="D12700" t="s">
        <v>119</v>
      </c>
      <c r="E12700">
        <v>19</v>
      </c>
      <c r="F12700" t="s">
        <v>21</v>
      </c>
      <c r="G12700">
        <v>2</v>
      </c>
      <c r="H12700">
        <v>0.86602700799999999</v>
      </c>
      <c r="I12700" t="s">
        <v>227</v>
      </c>
      <c r="J12700" t="s">
        <v>228</v>
      </c>
    </row>
    <row r="12701" spans="1:10">
      <c r="A12701" t="str">
        <f t="shared" si="198"/>
        <v>C242016MaleMaori19</v>
      </c>
      <c r="B12701">
        <v>2016</v>
      </c>
      <c r="C12701" t="s">
        <v>26</v>
      </c>
      <c r="D12701" t="s">
        <v>119</v>
      </c>
      <c r="E12701">
        <v>19</v>
      </c>
      <c r="F12701" t="s">
        <v>21</v>
      </c>
      <c r="G12701">
        <v>4</v>
      </c>
      <c r="H12701">
        <v>1.486774692</v>
      </c>
      <c r="I12701" t="s">
        <v>220</v>
      </c>
      <c r="J12701" t="s">
        <v>221</v>
      </c>
    </row>
    <row r="12702" spans="1:10">
      <c r="A12702" t="str">
        <f t="shared" si="198"/>
        <v>C252016MaleMaori19</v>
      </c>
      <c r="B12702">
        <v>2016</v>
      </c>
      <c r="C12702" t="s">
        <v>26</v>
      </c>
      <c r="D12702" t="s">
        <v>119</v>
      </c>
      <c r="E12702">
        <v>19</v>
      </c>
      <c r="F12702" t="s">
        <v>21</v>
      </c>
      <c r="G12702">
        <v>36</v>
      </c>
      <c r="H12702">
        <v>12.971128520000001</v>
      </c>
      <c r="I12702" t="s">
        <v>91</v>
      </c>
      <c r="J12702" t="s">
        <v>197</v>
      </c>
    </row>
    <row r="12703" spans="1:10">
      <c r="A12703" t="str">
        <f t="shared" si="198"/>
        <v>C262016MaleMaori19</v>
      </c>
      <c r="B12703">
        <v>2016</v>
      </c>
      <c r="C12703" t="s">
        <v>26</v>
      </c>
      <c r="D12703" t="s">
        <v>119</v>
      </c>
      <c r="E12703">
        <v>19</v>
      </c>
      <c r="F12703" t="s">
        <v>21</v>
      </c>
      <c r="G12703">
        <v>5</v>
      </c>
      <c r="H12703">
        <v>1.753470101</v>
      </c>
      <c r="I12703" t="s">
        <v>198</v>
      </c>
      <c r="J12703" t="s">
        <v>199</v>
      </c>
    </row>
    <row r="12704" spans="1:10">
      <c r="A12704" t="str">
        <f t="shared" si="198"/>
        <v>C302016MaleMaori19</v>
      </c>
      <c r="B12704">
        <v>2016</v>
      </c>
      <c r="C12704" t="s">
        <v>26</v>
      </c>
      <c r="D12704" t="s">
        <v>119</v>
      </c>
      <c r="E12704">
        <v>19</v>
      </c>
      <c r="F12704" t="s">
        <v>21</v>
      </c>
      <c r="G12704">
        <v>1</v>
      </c>
      <c r="H12704">
        <v>0.41762320800000002</v>
      </c>
      <c r="I12704" t="s">
        <v>210</v>
      </c>
      <c r="J12704" t="s">
        <v>211</v>
      </c>
    </row>
    <row r="12705" spans="1:10">
      <c r="A12705" t="str">
        <f t="shared" si="198"/>
        <v>C312016MaleMaori19</v>
      </c>
      <c r="B12705">
        <v>2016</v>
      </c>
      <c r="C12705" t="s">
        <v>26</v>
      </c>
      <c r="D12705" t="s">
        <v>119</v>
      </c>
      <c r="E12705">
        <v>19</v>
      </c>
      <c r="F12705" t="s">
        <v>21</v>
      </c>
      <c r="G12705">
        <v>1</v>
      </c>
      <c r="H12705">
        <v>0.29625392699999997</v>
      </c>
      <c r="I12705" t="s">
        <v>206</v>
      </c>
      <c r="J12705" t="s">
        <v>207</v>
      </c>
    </row>
    <row r="12706" spans="1:10">
      <c r="A12706" t="str">
        <f t="shared" si="198"/>
        <v>C322016MaleMaori19</v>
      </c>
      <c r="B12706">
        <v>2016</v>
      </c>
      <c r="C12706" t="s">
        <v>26</v>
      </c>
      <c r="D12706" t="s">
        <v>119</v>
      </c>
      <c r="E12706">
        <v>19</v>
      </c>
      <c r="F12706" t="s">
        <v>21</v>
      </c>
      <c r="G12706">
        <v>8</v>
      </c>
      <c r="H12706">
        <v>2.9747714589999998</v>
      </c>
      <c r="I12706" t="s">
        <v>189</v>
      </c>
      <c r="J12706" t="s">
        <v>190</v>
      </c>
    </row>
    <row r="12707" spans="1:10">
      <c r="A12707" t="str">
        <f t="shared" si="198"/>
        <v>C33-C342016MaleMaori19</v>
      </c>
      <c r="B12707">
        <v>2016</v>
      </c>
      <c r="C12707" t="s">
        <v>26</v>
      </c>
      <c r="D12707" t="s">
        <v>119</v>
      </c>
      <c r="E12707">
        <v>19</v>
      </c>
      <c r="F12707" t="s">
        <v>21</v>
      </c>
      <c r="G12707">
        <v>203</v>
      </c>
      <c r="H12707">
        <v>77.364201510000001</v>
      </c>
      <c r="I12707" t="s">
        <v>92</v>
      </c>
      <c r="J12707" t="s">
        <v>175</v>
      </c>
    </row>
    <row r="12708" spans="1:10">
      <c r="A12708" t="str">
        <f t="shared" si="198"/>
        <v>C372016MaleMaori19</v>
      </c>
      <c r="B12708">
        <v>2016</v>
      </c>
      <c r="C12708" t="s">
        <v>26</v>
      </c>
      <c r="D12708" t="s">
        <v>119</v>
      </c>
      <c r="E12708">
        <v>19</v>
      </c>
      <c r="F12708" t="s">
        <v>21</v>
      </c>
      <c r="G12708">
        <v>7</v>
      </c>
      <c r="H12708">
        <v>2.5095794850000002</v>
      </c>
      <c r="I12708" t="s">
        <v>212</v>
      </c>
      <c r="J12708" t="s">
        <v>213</v>
      </c>
    </row>
    <row r="12709" spans="1:10">
      <c r="A12709" t="str">
        <f t="shared" si="198"/>
        <v>C40-C412016MaleMaori19</v>
      </c>
      <c r="B12709">
        <v>2016</v>
      </c>
      <c r="C12709" t="s">
        <v>26</v>
      </c>
      <c r="D12709" t="s">
        <v>119</v>
      </c>
      <c r="E12709">
        <v>19</v>
      </c>
      <c r="F12709" t="s">
        <v>21</v>
      </c>
      <c r="G12709">
        <v>1</v>
      </c>
      <c r="H12709">
        <v>0.232483156</v>
      </c>
      <c r="I12709" t="s">
        <v>160</v>
      </c>
      <c r="J12709" t="s">
        <v>161</v>
      </c>
    </row>
    <row r="12710" spans="1:10">
      <c r="A12710" t="str">
        <f t="shared" si="198"/>
        <v>C432016MaleMaori19</v>
      </c>
      <c r="B12710">
        <v>2016</v>
      </c>
      <c r="C12710" t="s">
        <v>26</v>
      </c>
      <c r="D12710" t="s">
        <v>119</v>
      </c>
      <c r="E12710">
        <v>19</v>
      </c>
      <c r="F12710" t="s">
        <v>21</v>
      </c>
      <c r="G12710">
        <v>17</v>
      </c>
      <c r="H12710">
        <v>6.4365720279999996</v>
      </c>
      <c r="I12710" t="s">
        <v>93</v>
      </c>
      <c r="J12710" t="s">
        <v>186</v>
      </c>
    </row>
    <row r="12711" spans="1:10">
      <c r="A12711" t="str">
        <f t="shared" si="198"/>
        <v>C442016MaleMaori19</v>
      </c>
      <c r="B12711">
        <v>2016</v>
      </c>
      <c r="C12711" t="s">
        <v>26</v>
      </c>
      <c r="D12711" t="s">
        <v>119</v>
      </c>
      <c r="E12711">
        <v>19</v>
      </c>
      <c r="F12711" t="s">
        <v>21</v>
      </c>
      <c r="G12711">
        <v>8</v>
      </c>
      <c r="H12711">
        <v>3.5792021470000002</v>
      </c>
      <c r="I12711" t="s">
        <v>176</v>
      </c>
      <c r="J12711" t="s">
        <v>177</v>
      </c>
    </row>
    <row r="12712" spans="1:10">
      <c r="A12712" t="str">
        <f t="shared" si="198"/>
        <v>C452016MaleMaori19</v>
      </c>
      <c r="B12712">
        <v>2016</v>
      </c>
      <c r="C12712" t="s">
        <v>26</v>
      </c>
      <c r="D12712" t="s">
        <v>119</v>
      </c>
      <c r="E12712">
        <v>19</v>
      </c>
      <c r="F12712" t="s">
        <v>21</v>
      </c>
      <c r="G12712">
        <v>2</v>
      </c>
      <c r="H12712">
        <v>0.80364362</v>
      </c>
      <c r="I12712" t="s">
        <v>218</v>
      </c>
      <c r="J12712" t="s">
        <v>219</v>
      </c>
    </row>
    <row r="12713" spans="1:10">
      <c r="A12713" t="str">
        <f t="shared" si="198"/>
        <v>C462016MaleMaori19</v>
      </c>
      <c r="B12713">
        <v>2016</v>
      </c>
      <c r="C12713" t="s">
        <v>26</v>
      </c>
      <c r="D12713" t="s">
        <v>119</v>
      </c>
      <c r="E12713">
        <v>19</v>
      </c>
      <c r="F12713" t="s">
        <v>21</v>
      </c>
      <c r="G12713">
        <v>1</v>
      </c>
      <c r="H12713">
        <v>0.401319392</v>
      </c>
      <c r="I12713" t="s">
        <v>224</v>
      </c>
      <c r="J12713" t="s">
        <v>225</v>
      </c>
    </row>
    <row r="12714" spans="1:10">
      <c r="A12714" t="str">
        <f t="shared" si="198"/>
        <v>C472016MaleMaori19</v>
      </c>
      <c r="B12714">
        <v>2016</v>
      </c>
      <c r="C12714" t="s">
        <v>26</v>
      </c>
      <c r="D12714" t="s">
        <v>119</v>
      </c>
      <c r="E12714">
        <v>19</v>
      </c>
      <c r="F12714" t="s">
        <v>21</v>
      </c>
      <c r="G12714">
        <v>1</v>
      </c>
      <c r="H12714">
        <v>0.20918517</v>
      </c>
      <c r="I12714" t="s">
        <v>178</v>
      </c>
      <c r="J12714" t="s">
        <v>179</v>
      </c>
    </row>
    <row r="12715" spans="1:10">
      <c r="A12715" t="str">
        <f t="shared" si="198"/>
        <v>C482016MaleMaori19</v>
      </c>
      <c r="B12715">
        <v>2016</v>
      </c>
      <c r="C12715" t="s">
        <v>26</v>
      </c>
      <c r="D12715" t="s">
        <v>119</v>
      </c>
      <c r="E12715">
        <v>19</v>
      </c>
      <c r="F12715" t="s">
        <v>21</v>
      </c>
      <c r="G12715">
        <v>2</v>
      </c>
      <c r="H12715">
        <v>0.74847660100000002</v>
      </c>
      <c r="I12715" t="s">
        <v>200</v>
      </c>
      <c r="J12715" t="s">
        <v>201</v>
      </c>
    </row>
    <row r="12716" spans="1:10">
      <c r="A12716" t="str">
        <f t="shared" si="198"/>
        <v>C492016MaleMaori19</v>
      </c>
      <c r="B12716">
        <v>2016</v>
      </c>
      <c r="C12716" t="s">
        <v>26</v>
      </c>
      <c r="D12716" t="s">
        <v>119</v>
      </c>
      <c r="E12716">
        <v>19</v>
      </c>
      <c r="F12716" t="s">
        <v>21</v>
      </c>
      <c r="G12716">
        <v>11</v>
      </c>
      <c r="H12716">
        <v>3.6048817629999999</v>
      </c>
      <c r="I12716" t="s">
        <v>162</v>
      </c>
      <c r="J12716" t="s">
        <v>163</v>
      </c>
    </row>
    <row r="12717" spans="1:10">
      <c r="A12717" t="str">
        <f t="shared" si="198"/>
        <v>C502016MaleMaori19</v>
      </c>
      <c r="B12717">
        <v>2016</v>
      </c>
      <c r="C12717" t="s">
        <v>26</v>
      </c>
      <c r="D12717" t="s">
        <v>119</v>
      </c>
      <c r="E12717">
        <v>19</v>
      </c>
      <c r="F12717" t="s">
        <v>21</v>
      </c>
      <c r="G12717">
        <v>1</v>
      </c>
      <c r="H12717">
        <v>0.77411930200000001</v>
      </c>
      <c r="I12717" t="s">
        <v>102</v>
      </c>
      <c r="J12717" t="s">
        <v>214</v>
      </c>
    </row>
    <row r="12718" spans="1:10">
      <c r="A12718" t="str">
        <f t="shared" si="198"/>
        <v>C602016MaleMaori19</v>
      </c>
      <c r="B12718">
        <v>2016</v>
      </c>
      <c r="C12718" t="s">
        <v>26</v>
      </c>
      <c r="D12718" t="s">
        <v>119</v>
      </c>
      <c r="E12718">
        <v>19</v>
      </c>
      <c r="F12718" t="s">
        <v>21</v>
      </c>
      <c r="G12718">
        <v>2</v>
      </c>
      <c r="H12718">
        <v>0.73473910799999997</v>
      </c>
      <c r="I12718" t="s">
        <v>222</v>
      </c>
      <c r="J12718" t="s">
        <v>223</v>
      </c>
    </row>
    <row r="12719" spans="1:10">
      <c r="A12719" t="str">
        <f t="shared" si="198"/>
        <v>C612016MaleMaori19</v>
      </c>
      <c r="B12719">
        <v>2016</v>
      </c>
      <c r="C12719" t="s">
        <v>26</v>
      </c>
      <c r="D12719" t="s">
        <v>119</v>
      </c>
      <c r="E12719">
        <v>19</v>
      </c>
      <c r="F12719" t="s">
        <v>21</v>
      </c>
      <c r="G12719">
        <v>227</v>
      </c>
      <c r="H12719">
        <v>86.390233559999999</v>
      </c>
      <c r="I12719" t="s">
        <v>107</v>
      </c>
      <c r="J12719" t="s">
        <v>202</v>
      </c>
    </row>
    <row r="12720" spans="1:10">
      <c r="A12720" t="str">
        <f t="shared" si="198"/>
        <v>C622016MaleMaori19</v>
      </c>
      <c r="B12720">
        <v>2016</v>
      </c>
      <c r="C12720" t="s">
        <v>26</v>
      </c>
      <c r="D12720" t="s">
        <v>119</v>
      </c>
      <c r="E12720">
        <v>19</v>
      </c>
      <c r="F12720" t="s">
        <v>21</v>
      </c>
      <c r="G12720">
        <v>30</v>
      </c>
      <c r="H12720">
        <v>10.13442367</v>
      </c>
      <c r="I12720" t="s">
        <v>108</v>
      </c>
      <c r="J12720" t="s">
        <v>187</v>
      </c>
    </row>
    <row r="12721" spans="1:10">
      <c r="A12721" t="str">
        <f t="shared" si="198"/>
        <v>C64-C66, C682016MaleMaori19</v>
      </c>
      <c r="B12721">
        <v>2016</v>
      </c>
      <c r="C12721" t="s">
        <v>26</v>
      </c>
      <c r="D12721" t="s">
        <v>119</v>
      </c>
      <c r="E12721">
        <v>19</v>
      </c>
      <c r="F12721" t="s">
        <v>21</v>
      </c>
      <c r="G12721">
        <v>35</v>
      </c>
      <c r="H12721">
        <v>11.614330730000001</v>
      </c>
      <c r="I12721" t="s">
        <v>94</v>
      </c>
      <c r="J12721" t="s">
        <v>164</v>
      </c>
    </row>
    <row r="12722" spans="1:10">
      <c r="A12722" t="str">
        <f t="shared" si="198"/>
        <v>C672016MaleMaori19</v>
      </c>
      <c r="B12722">
        <v>2016</v>
      </c>
      <c r="C12722" t="s">
        <v>26</v>
      </c>
      <c r="D12722" t="s">
        <v>119</v>
      </c>
      <c r="E12722">
        <v>19</v>
      </c>
      <c r="F12722" t="s">
        <v>21</v>
      </c>
      <c r="G12722">
        <v>21</v>
      </c>
      <c r="H12722">
        <v>8.1951736020000006</v>
      </c>
      <c r="I12722" t="s">
        <v>95</v>
      </c>
      <c r="J12722" t="s">
        <v>226</v>
      </c>
    </row>
    <row r="12723" spans="1:10">
      <c r="A12723" t="str">
        <f t="shared" si="198"/>
        <v>C692016MaleMaori19</v>
      </c>
      <c r="B12723">
        <v>2016</v>
      </c>
      <c r="C12723" t="s">
        <v>26</v>
      </c>
      <c r="D12723" t="s">
        <v>119</v>
      </c>
      <c r="E12723">
        <v>19</v>
      </c>
      <c r="F12723" t="s">
        <v>21</v>
      </c>
      <c r="G12723">
        <v>1</v>
      </c>
      <c r="H12723">
        <v>0.41762320800000002</v>
      </c>
      <c r="I12723" t="s">
        <v>165</v>
      </c>
      <c r="J12723" t="s">
        <v>166</v>
      </c>
    </row>
    <row r="12724" spans="1:10">
      <c r="A12724" t="str">
        <f t="shared" si="198"/>
        <v>C712016MaleMaori19</v>
      </c>
      <c r="B12724">
        <v>2016</v>
      </c>
      <c r="C12724" t="s">
        <v>26</v>
      </c>
      <c r="D12724" t="s">
        <v>119</v>
      </c>
      <c r="E12724">
        <v>19</v>
      </c>
      <c r="F12724" t="s">
        <v>21</v>
      </c>
      <c r="G12724">
        <v>24</v>
      </c>
      <c r="H12724">
        <v>8.1577650049999999</v>
      </c>
      <c r="I12724" t="s">
        <v>96</v>
      </c>
      <c r="J12724" t="s">
        <v>167</v>
      </c>
    </row>
    <row r="12725" spans="1:10">
      <c r="A12725" t="str">
        <f t="shared" si="198"/>
        <v>C722016MaleMaori19</v>
      </c>
      <c r="B12725">
        <v>2016</v>
      </c>
      <c r="C12725" t="s">
        <v>26</v>
      </c>
      <c r="D12725" t="s">
        <v>119</v>
      </c>
      <c r="E12725">
        <v>19</v>
      </c>
      <c r="F12725" t="s">
        <v>21</v>
      </c>
      <c r="G12725">
        <v>4</v>
      </c>
      <c r="H12725">
        <v>1.053658296</v>
      </c>
      <c r="I12725" t="s">
        <v>168</v>
      </c>
      <c r="J12725" t="s">
        <v>169</v>
      </c>
    </row>
    <row r="12726" spans="1:10">
      <c r="A12726" t="str">
        <f t="shared" si="198"/>
        <v>C732016MaleMaori19</v>
      </c>
      <c r="B12726">
        <v>2016</v>
      </c>
      <c r="C12726" t="s">
        <v>26</v>
      </c>
      <c r="D12726" t="s">
        <v>119</v>
      </c>
      <c r="E12726">
        <v>19</v>
      </c>
      <c r="F12726" t="s">
        <v>21</v>
      </c>
      <c r="G12726">
        <v>10</v>
      </c>
      <c r="H12726">
        <v>3.2268374309999999</v>
      </c>
      <c r="I12726" t="s">
        <v>97</v>
      </c>
      <c r="J12726" t="s">
        <v>183</v>
      </c>
    </row>
    <row r="12727" spans="1:10">
      <c r="A12727" t="str">
        <f t="shared" si="198"/>
        <v>C742016MaleMaori19</v>
      </c>
      <c r="B12727">
        <v>2016</v>
      </c>
      <c r="C12727" t="s">
        <v>26</v>
      </c>
      <c r="D12727" t="s">
        <v>119</v>
      </c>
      <c r="E12727">
        <v>19</v>
      </c>
      <c r="F12727" t="s">
        <v>21</v>
      </c>
      <c r="G12727">
        <v>1</v>
      </c>
      <c r="H12727">
        <v>0.31711590000000001</v>
      </c>
      <c r="I12727" t="s">
        <v>170</v>
      </c>
      <c r="J12727" t="s">
        <v>171</v>
      </c>
    </row>
    <row r="12728" spans="1:10">
      <c r="A12728" t="str">
        <f t="shared" si="198"/>
        <v>C752016MaleMaori19</v>
      </c>
      <c r="B12728">
        <v>2016</v>
      </c>
      <c r="C12728" t="s">
        <v>26</v>
      </c>
      <c r="D12728" t="s">
        <v>119</v>
      </c>
      <c r="E12728">
        <v>19</v>
      </c>
      <c r="F12728" t="s">
        <v>21</v>
      </c>
      <c r="G12728">
        <v>3</v>
      </c>
      <c r="H12728">
        <v>0.71759923599999997</v>
      </c>
      <c r="I12728" t="s">
        <v>184</v>
      </c>
      <c r="J12728" t="s">
        <v>185</v>
      </c>
    </row>
    <row r="12729" spans="1:10">
      <c r="A12729" t="str">
        <f t="shared" si="198"/>
        <v>C77-C792016MaleMaori19</v>
      </c>
      <c r="B12729">
        <v>2016</v>
      </c>
      <c r="C12729" t="s">
        <v>26</v>
      </c>
      <c r="D12729" t="s">
        <v>119</v>
      </c>
      <c r="E12729">
        <v>19</v>
      </c>
      <c r="F12729" t="s">
        <v>21</v>
      </c>
      <c r="G12729">
        <v>23</v>
      </c>
      <c r="H12729">
        <v>8.690391924</v>
      </c>
      <c r="I12729" t="s">
        <v>215</v>
      </c>
      <c r="J12729" t="s">
        <v>216</v>
      </c>
    </row>
    <row r="12730" spans="1:10">
      <c r="A12730" t="str">
        <f t="shared" si="198"/>
        <v>C802016MaleMaori19</v>
      </c>
      <c r="B12730">
        <v>2016</v>
      </c>
      <c r="C12730" t="s">
        <v>26</v>
      </c>
      <c r="D12730" t="s">
        <v>119</v>
      </c>
      <c r="E12730">
        <v>19</v>
      </c>
      <c r="F12730" t="s">
        <v>21</v>
      </c>
      <c r="G12730">
        <v>1</v>
      </c>
      <c r="H12730">
        <v>0.77411930200000001</v>
      </c>
      <c r="I12730" t="s">
        <v>229</v>
      </c>
      <c r="J12730" t="s">
        <v>230</v>
      </c>
    </row>
    <row r="12731" spans="1:10">
      <c r="A12731" t="str">
        <f t="shared" si="198"/>
        <v>C812016MaleMaori19</v>
      </c>
      <c r="B12731">
        <v>2016</v>
      </c>
      <c r="C12731" t="s">
        <v>26</v>
      </c>
      <c r="D12731" t="s">
        <v>119</v>
      </c>
      <c r="E12731">
        <v>19</v>
      </c>
      <c r="F12731" t="s">
        <v>21</v>
      </c>
      <c r="G12731">
        <v>3</v>
      </c>
      <c r="H12731">
        <v>0.87374317499999998</v>
      </c>
      <c r="I12731" t="s">
        <v>98</v>
      </c>
      <c r="J12731" t="s">
        <v>172</v>
      </c>
    </row>
    <row r="12732" spans="1:10">
      <c r="A12732" t="str">
        <f t="shared" si="198"/>
        <v>C82-C86, C962016MaleMaori19</v>
      </c>
      <c r="B12732">
        <v>2016</v>
      </c>
      <c r="C12732" t="s">
        <v>26</v>
      </c>
      <c r="D12732" t="s">
        <v>119</v>
      </c>
      <c r="E12732">
        <v>19</v>
      </c>
      <c r="F12732" t="s">
        <v>21</v>
      </c>
      <c r="G12732">
        <v>50</v>
      </c>
      <c r="H12732">
        <v>16.90595703</v>
      </c>
      <c r="I12732" t="s">
        <v>99</v>
      </c>
      <c r="J12732" t="s">
        <v>173</v>
      </c>
    </row>
    <row r="12733" spans="1:10">
      <c r="A12733" t="str">
        <f t="shared" si="198"/>
        <v>C882016MaleMaori19</v>
      </c>
      <c r="B12733">
        <v>2016</v>
      </c>
      <c r="C12733" t="s">
        <v>26</v>
      </c>
      <c r="D12733" t="s">
        <v>119</v>
      </c>
      <c r="E12733">
        <v>19</v>
      </c>
      <c r="F12733" t="s">
        <v>21</v>
      </c>
      <c r="G12733">
        <v>1</v>
      </c>
      <c r="H12733">
        <v>0.29625392699999997</v>
      </c>
      <c r="I12733" t="s">
        <v>195</v>
      </c>
      <c r="J12733" t="s">
        <v>196</v>
      </c>
    </row>
    <row r="12734" spans="1:10">
      <c r="A12734" t="str">
        <f t="shared" si="198"/>
        <v>C902016MaleMaori19</v>
      </c>
      <c r="B12734">
        <v>2016</v>
      </c>
      <c r="C12734" t="s">
        <v>26</v>
      </c>
      <c r="D12734" t="s">
        <v>119</v>
      </c>
      <c r="E12734">
        <v>19</v>
      </c>
      <c r="F12734" t="s">
        <v>21</v>
      </c>
      <c r="G12734">
        <v>32</v>
      </c>
      <c r="H12734">
        <v>12.20982366</v>
      </c>
      <c r="I12734" t="s">
        <v>100</v>
      </c>
      <c r="J12734" t="s">
        <v>205</v>
      </c>
    </row>
    <row r="12735" spans="1:10">
      <c r="A12735" t="str">
        <f t="shared" si="198"/>
        <v>C91-C952016MaleMaori19</v>
      </c>
      <c r="B12735">
        <v>2016</v>
      </c>
      <c r="C12735" t="s">
        <v>26</v>
      </c>
      <c r="D12735" t="s">
        <v>119</v>
      </c>
      <c r="E12735">
        <v>19</v>
      </c>
      <c r="F12735" t="s">
        <v>21</v>
      </c>
      <c r="G12735">
        <v>50</v>
      </c>
      <c r="H12735">
        <v>17.89031829</v>
      </c>
      <c r="I12735" t="s">
        <v>101</v>
      </c>
      <c r="J12735" t="s">
        <v>174</v>
      </c>
    </row>
    <row r="12736" spans="1:10">
      <c r="A12736" t="str">
        <f t="shared" si="198"/>
        <v>D45-D472016MaleMaori19</v>
      </c>
      <c r="B12736">
        <v>2016</v>
      </c>
      <c r="C12736" t="s">
        <v>26</v>
      </c>
      <c r="D12736" t="s">
        <v>119</v>
      </c>
      <c r="E12736">
        <v>19</v>
      </c>
      <c r="F12736" t="s">
        <v>21</v>
      </c>
      <c r="G12736">
        <v>15</v>
      </c>
      <c r="H12736">
        <v>6.0221944770000002</v>
      </c>
      <c r="I12736" t="s">
        <v>140</v>
      </c>
      <c r="J12736" t="s">
        <v>181</v>
      </c>
    </row>
    <row r="12737" spans="1:10">
      <c r="A12737" t="str">
        <f t="shared" si="198"/>
        <v>C00-C142016AllSexNon-Maori19</v>
      </c>
      <c r="B12737">
        <v>2016</v>
      </c>
      <c r="C12737" t="s">
        <v>118</v>
      </c>
      <c r="D12737" t="s">
        <v>120</v>
      </c>
      <c r="E12737">
        <v>19</v>
      </c>
      <c r="F12737" t="s">
        <v>21</v>
      </c>
      <c r="G12737">
        <v>475</v>
      </c>
      <c r="H12737">
        <v>7.5803582560000002</v>
      </c>
      <c r="I12737" t="s">
        <v>86</v>
      </c>
      <c r="J12737" t="s">
        <v>180</v>
      </c>
    </row>
    <row r="12738" spans="1:10">
      <c r="A12738" t="str">
        <f t="shared" si="198"/>
        <v>C152016AllSexNon-Maori19</v>
      </c>
      <c r="B12738">
        <v>2016</v>
      </c>
      <c r="C12738" t="s">
        <v>118</v>
      </c>
      <c r="D12738" t="s">
        <v>120</v>
      </c>
      <c r="E12738">
        <v>19</v>
      </c>
      <c r="F12738" t="s">
        <v>21</v>
      </c>
      <c r="G12738">
        <v>233</v>
      </c>
      <c r="H12738">
        <v>3.0975385690000001</v>
      </c>
      <c r="I12738" t="s">
        <v>87</v>
      </c>
      <c r="J12738" t="s">
        <v>217</v>
      </c>
    </row>
    <row r="12739" spans="1:10">
      <c r="A12739" t="str">
        <f t="shared" ref="A12739:A12802" si="199">I12739&amp;B12739&amp;C12739&amp;D12739&amp;E12739</f>
        <v>C162016AllSexNon-Maori19</v>
      </c>
      <c r="B12739">
        <v>2016</v>
      </c>
      <c r="C12739" t="s">
        <v>118</v>
      </c>
      <c r="D12739" t="s">
        <v>120</v>
      </c>
      <c r="E12739">
        <v>19</v>
      </c>
      <c r="F12739" t="s">
        <v>21</v>
      </c>
      <c r="G12739">
        <v>337</v>
      </c>
      <c r="H12739">
        <v>4.8859896259999998</v>
      </c>
      <c r="I12739" t="s">
        <v>88</v>
      </c>
      <c r="J12739" t="s">
        <v>188</v>
      </c>
    </row>
    <row r="12740" spans="1:10">
      <c r="A12740" t="str">
        <f t="shared" si="199"/>
        <v>C172016AllSexNon-Maori19</v>
      </c>
      <c r="B12740">
        <v>2016</v>
      </c>
      <c r="C12740" t="s">
        <v>118</v>
      </c>
      <c r="D12740" t="s">
        <v>120</v>
      </c>
      <c r="E12740">
        <v>19</v>
      </c>
      <c r="F12740" t="s">
        <v>21</v>
      </c>
      <c r="G12740">
        <v>103</v>
      </c>
      <c r="H12740">
        <v>1.529083628</v>
      </c>
      <c r="I12740" t="s">
        <v>208</v>
      </c>
      <c r="J12740" t="s">
        <v>209</v>
      </c>
    </row>
    <row r="12741" spans="1:10">
      <c r="A12741" t="str">
        <f t="shared" si="199"/>
        <v>C18-C212016AllSexNon-Maori19</v>
      </c>
      <c r="B12741">
        <v>2016</v>
      </c>
      <c r="C12741" t="s">
        <v>118</v>
      </c>
      <c r="D12741" t="s">
        <v>120</v>
      </c>
      <c r="E12741">
        <v>19</v>
      </c>
      <c r="F12741" t="s">
        <v>21</v>
      </c>
      <c r="G12741">
        <v>2992</v>
      </c>
      <c r="H12741">
        <v>41.898767710000001</v>
      </c>
      <c r="I12741" t="s">
        <v>89</v>
      </c>
      <c r="J12741" t="s">
        <v>182</v>
      </c>
    </row>
    <row r="12742" spans="1:10">
      <c r="A12742" t="str">
        <f t="shared" si="199"/>
        <v>C222016AllSexNon-Maori19</v>
      </c>
      <c r="B12742">
        <v>2016</v>
      </c>
      <c r="C12742" t="s">
        <v>118</v>
      </c>
      <c r="D12742" t="s">
        <v>120</v>
      </c>
      <c r="E12742">
        <v>19</v>
      </c>
      <c r="F12742" t="s">
        <v>21</v>
      </c>
      <c r="G12742">
        <v>271</v>
      </c>
      <c r="H12742">
        <v>3.964246062</v>
      </c>
      <c r="I12742" t="s">
        <v>90</v>
      </c>
      <c r="J12742" t="s">
        <v>159</v>
      </c>
    </row>
    <row r="12743" spans="1:10">
      <c r="A12743" t="str">
        <f t="shared" si="199"/>
        <v>C232016AllSexNon-Maori19</v>
      </c>
      <c r="B12743">
        <v>2016</v>
      </c>
      <c r="C12743" t="s">
        <v>118</v>
      </c>
      <c r="D12743" t="s">
        <v>120</v>
      </c>
      <c r="E12743">
        <v>19</v>
      </c>
      <c r="F12743" t="s">
        <v>21</v>
      </c>
      <c r="G12743">
        <v>55</v>
      </c>
      <c r="H12743">
        <v>0.74037602300000005</v>
      </c>
      <c r="I12743" t="s">
        <v>227</v>
      </c>
      <c r="J12743" t="s">
        <v>228</v>
      </c>
    </row>
    <row r="12744" spans="1:10">
      <c r="A12744" t="str">
        <f t="shared" si="199"/>
        <v>C242016AllSexNon-Maori19</v>
      </c>
      <c r="B12744">
        <v>2016</v>
      </c>
      <c r="C12744" t="s">
        <v>118</v>
      </c>
      <c r="D12744" t="s">
        <v>120</v>
      </c>
      <c r="E12744">
        <v>19</v>
      </c>
      <c r="F12744" t="s">
        <v>21</v>
      </c>
      <c r="G12744">
        <v>87</v>
      </c>
      <c r="H12744">
        <v>1.2086252630000001</v>
      </c>
      <c r="I12744" t="s">
        <v>220</v>
      </c>
      <c r="J12744" t="s">
        <v>221</v>
      </c>
    </row>
    <row r="12745" spans="1:10">
      <c r="A12745" t="str">
        <f t="shared" si="199"/>
        <v>C252016AllSexNon-Maori19</v>
      </c>
      <c r="B12745">
        <v>2016</v>
      </c>
      <c r="C12745" t="s">
        <v>118</v>
      </c>
      <c r="D12745" t="s">
        <v>120</v>
      </c>
      <c r="E12745">
        <v>19</v>
      </c>
      <c r="F12745" t="s">
        <v>21</v>
      </c>
      <c r="G12745">
        <v>510</v>
      </c>
      <c r="H12745">
        <v>6.9650323700000003</v>
      </c>
      <c r="I12745" t="s">
        <v>91</v>
      </c>
      <c r="J12745" t="s">
        <v>197</v>
      </c>
    </row>
    <row r="12746" spans="1:10">
      <c r="A12746" t="str">
        <f t="shared" si="199"/>
        <v>C262016AllSexNon-Maori19</v>
      </c>
      <c r="B12746">
        <v>2016</v>
      </c>
      <c r="C12746" t="s">
        <v>118</v>
      </c>
      <c r="D12746" t="s">
        <v>120</v>
      </c>
      <c r="E12746">
        <v>19</v>
      </c>
      <c r="F12746" t="s">
        <v>21</v>
      </c>
      <c r="G12746">
        <v>110</v>
      </c>
      <c r="H12746">
        <v>1.305965839</v>
      </c>
      <c r="I12746" t="s">
        <v>198</v>
      </c>
      <c r="J12746" t="s">
        <v>199</v>
      </c>
    </row>
    <row r="12747" spans="1:10">
      <c r="A12747" t="str">
        <f t="shared" si="199"/>
        <v>C302016AllSexNon-Maori19</v>
      </c>
      <c r="B12747">
        <v>2016</v>
      </c>
      <c r="C12747" t="s">
        <v>118</v>
      </c>
      <c r="D12747" t="s">
        <v>120</v>
      </c>
      <c r="E12747">
        <v>19</v>
      </c>
      <c r="F12747" t="s">
        <v>21</v>
      </c>
      <c r="G12747">
        <v>23</v>
      </c>
      <c r="H12747">
        <v>0.33126814999999998</v>
      </c>
      <c r="I12747" t="s">
        <v>210</v>
      </c>
      <c r="J12747" t="s">
        <v>211</v>
      </c>
    </row>
    <row r="12748" spans="1:10">
      <c r="A12748" t="str">
        <f t="shared" si="199"/>
        <v>C312016AllSexNon-Maori19</v>
      </c>
      <c r="B12748">
        <v>2016</v>
      </c>
      <c r="C12748" t="s">
        <v>118</v>
      </c>
      <c r="D12748" t="s">
        <v>120</v>
      </c>
      <c r="E12748">
        <v>19</v>
      </c>
      <c r="F12748" t="s">
        <v>21</v>
      </c>
      <c r="G12748">
        <v>9</v>
      </c>
      <c r="H12748">
        <v>0.14674983</v>
      </c>
      <c r="I12748" t="s">
        <v>206</v>
      </c>
      <c r="J12748" t="s">
        <v>207</v>
      </c>
    </row>
    <row r="12749" spans="1:10">
      <c r="A12749" t="str">
        <f t="shared" si="199"/>
        <v>C322016AllSexNon-Maori19</v>
      </c>
      <c r="B12749">
        <v>2016</v>
      </c>
      <c r="C12749" t="s">
        <v>118</v>
      </c>
      <c r="D12749" t="s">
        <v>120</v>
      </c>
      <c r="E12749">
        <v>19</v>
      </c>
      <c r="F12749" t="s">
        <v>21</v>
      </c>
      <c r="G12749">
        <v>63</v>
      </c>
      <c r="H12749">
        <v>0.89302274599999998</v>
      </c>
      <c r="I12749" t="s">
        <v>189</v>
      </c>
      <c r="J12749" t="s">
        <v>190</v>
      </c>
    </row>
    <row r="12750" spans="1:10">
      <c r="A12750" t="str">
        <f t="shared" si="199"/>
        <v>C33-C342016AllSexNon-Maori19</v>
      </c>
      <c r="B12750">
        <v>2016</v>
      </c>
      <c r="C12750" t="s">
        <v>118</v>
      </c>
      <c r="D12750" t="s">
        <v>120</v>
      </c>
      <c r="E12750">
        <v>19</v>
      </c>
      <c r="F12750" t="s">
        <v>21</v>
      </c>
      <c r="G12750">
        <v>1808</v>
      </c>
      <c r="H12750">
        <v>24.431663159999999</v>
      </c>
      <c r="I12750" t="s">
        <v>92</v>
      </c>
      <c r="J12750" t="s">
        <v>175</v>
      </c>
    </row>
    <row r="12751" spans="1:10">
      <c r="A12751" t="str">
        <f t="shared" si="199"/>
        <v>C372016AllSexNon-Maori19</v>
      </c>
      <c r="B12751">
        <v>2016</v>
      </c>
      <c r="C12751" t="s">
        <v>118</v>
      </c>
      <c r="D12751" t="s">
        <v>120</v>
      </c>
      <c r="E12751">
        <v>19</v>
      </c>
      <c r="F12751" t="s">
        <v>21</v>
      </c>
      <c r="G12751">
        <v>18</v>
      </c>
      <c r="H12751">
        <v>0.313028686</v>
      </c>
      <c r="I12751" t="s">
        <v>212</v>
      </c>
      <c r="J12751" t="s">
        <v>213</v>
      </c>
    </row>
    <row r="12752" spans="1:10">
      <c r="A12752" t="str">
        <f t="shared" si="199"/>
        <v>C382016AllSexNon-Maori19</v>
      </c>
      <c r="B12752">
        <v>2016</v>
      </c>
      <c r="C12752" t="s">
        <v>118</v>
      </c>
      <c r="D12752" t="s">
        <v>120</v>
      </c>
      <c r="E12752">
        <v>19</v>
      </c>
      <c r="F12752" t="s">
        <v>21</v>
      </c>
      <c r="G12752">
        <v>7</v>
      </c>
      <c r="H12752">
        <v>9.6845555999999999E-2</v>
      </c>
      <c r="I12752" t="s">
        <v>191</v>
      </c>
      <c r="J12752" t="s">
        <v>192</v>
      </c>
    </row>
    <row r="12753" spans="1:10">
      <c r="A12753" t="str">
        <f t="shared" si="199"/>
        <v>C40-C412016AllSexNon-Maori19</v>
      </c>
      <c r="B12753">
        <v>2016</v>
      </c>
      <c r="C12753" t="s">
        <v>118</v>
      </c>
      <c r="D12753" t="s">
        <v>120</v>
      </c>
      <c r="E12753">
        <v>19</v>
      </c>
      <c r="F12753" t="s">
        <v>21</v>
      </c>
      <c r="G12753">
        <v>34</v>
      </c>
      <c r="H12753">
        <v>0.876630625</v>
      </c>
      <c r="I12753" t="s">
        <v>160</v>
      </c>
      <c r="J12753" t="s">
        <v>161</v>
      </c>
    </row>
    <row r="12754" spans="1:10">
      <c r="A12754" t="str">
        <f t="shared" si="199"/>
        <v>C432016AllSexNon-Maori19</v>
      </c>
      <c r="B12754">
        <v>2016</v>
      </c>
      <c r="C12754" t="s">
        <v>118</v>
      </c>
      <c r="D12754" t="s">
        <v>120</v>
      </c>
      <c r="E12754">
        <v>19</v>
      </c>
      <c r="F12754" t="s">
        <v>21</v>
      </c>
      <c r="G12754">
        <v>2529</v>
      </c>
      <c r="H12754">
        <v>39.341852410000001</v>
      </c>
      <c r="I12754" t="s">
        <v>93</v>
      </c>
      <c r="J12754" t="s">
        <v>186</v>
      </c>
    </row>
    <row r="12755" spans="1:10">
      <c r="A12755" t="str">
        <f t="shared" si="199"/>
        <v>C442016AllSexNon-Maori19</v>
      </c>
      <c r="B12755">
        <v>2016</v>
      </c>
      <c r="C12755" t="s">
        <v>118</v>
      </c>
      <c r="D12755" t="s">
        <v>120</v>
      </c>
      <c r="E12755">
        <v>19</v>
      </c>
      <c r="F12755" t="s">
        <v>21</v>
      </c>
      <c r="G12755">
        <v>173</v>
      </c>
      <c r="H12755">
        <v>2.2352622210000002</v>
      </c>
      <c r="I12755" t="s">
        <v>176</v>
      </c>
      <c r="J12755" t="s">
        <v>177</v>
      </c>
    </row>
    <row r="12756" spans="1:10">
      <c r="A12756" t="str">
        <f t="shared" si="199"/>
        <v>C452016AllSexNon-Maori19</v>
      </c>
      <c r="B12756">
        <v>2016</v>
      </c>
      <c r="C12756" t="s">
        <v>118</v>
      </c>
      <c r="D12756" t="s">
        <v>120</v>
      </c>
      <c r="E12756">
        <v>19</v>
      </c>
      <c r="F12756" t="s">
        <v>21</v>
      </c>
      <c r="G12756">
        <v>101</v>
      </c>
      <c r="H12756">
        <v>1.3190581729999999</v>
      </c>
      <c r="I12756" t="s">
        <v>218</v>
      </c>
      <c r="J12756" t="s">
        <v>219</v>
      </c>
    </row>
    <row r="12757" spans="1:10">
      <c r="A12757" t="str">
        <f t="shared" si="199"/>
        <v>C462016AllSexNon-Maori19</v>
      </c>
      <c r="B12757">
        <v>2016</v>
      </c>
      <c r="C12757" t="s">
        <v>118</v>
      </c>
      <c r="D12757" t="s">
        <v>120</v>
      </c>
      <c r="E12757">
        <v>19</v>
      </c>
      <c r="F12757" t="s">
        <v>21</v>
      </c>
      <c r="G12757">
        <v>4</v>
      </c>
      <c r="H12757">
        <v>7.9266347000000001E-2</v>
      </c>
      <c r="I12757" t="s">
        <v>224</v>
      </c>
      <c r="J12757" t="s">
        <v>225</v>
      </c>
    </row>
    <row r="12758" spans="1:10">
      <c r="A12758" t="str">
        <f t="shared" si="199"/>
        <v>C472016AllSexNon-Maori19</v>
      </c>
      <c r="B12758">
        <v>2016</v>
      </c>
      <c r="C12758" t="s">
        <v>118</v>
      </c>
      <c r="D12758" t="s">
        <v>120</v>
      </c>
      <c r="E12758">
        <v>19</v>
      </c>
      <c r="F12758" t="s">
        <v>21</v>
      </c>
      <c r="G12758">
        <v>13</v>
      </c>
      <c r="H12758">
        <v>0.33203085199999999</v>
      </c>
      <c r="I12758" t="s">
        <v>178</v>
      </c>
      <c r="J12758" t="s">
        <v>179</v>
      </c>
    </row>
    <row r="12759" spans="1:10">
      <c r="A12759" t="str">
        <f t="shared" si="199"/>
        <v>C482016AllSexNon-Maori19</v>
      </c>
      <c r="B12759">
        <v>2016</v>
      </c>
      <c r="C12759" t="s">
        <v>118</v>
      </c>
      <c r="D12759" t="s">
        <v>120</v>
      </c>
      <c r="E12759">
        <v>19</v>
      </c>
      <c r="F12759" t="s">
        <v>21</v>
      </c>
      <c r="G12759">
        <v>32</v>
      </c>
      <c r="H12759">
        <v>0.55873438200000003</v>
      </c>
      <c r="I12759" t="s">
        <v>200</v>
      </c>
      <c r="J12759" t="s">
        <v>201</v>
      </c>
    </row>
    <row r="12760" spans="1:10">
      <c r="A12760" t="str">
        <f t="shared" si="199"/>
        <v>C492016AllSexNon-Maori19</v>
      </c>
      <c r="B12760">
        <v>2016</v>
      </c>
      <c r="C12760" t="s">
        <v>118</v>
      </c>
      <c r="D12760" t="s">
        <v>120</v>
      </c>
      <c r="E12760">
        <v>19</v>
      </c>
      <c r="F12760" t="s">
        <v>21</v>
      </c>
      <c r="G12760">
        <v>102</v>
      </c>
      <c r="H12760">
        <v>1.9365689150000001</v>
      </c>
      <c r="I12760" t="s">
        <v>162</v>
      </c>
      <c r="J12760" t="s">
        <v>163</v>
      </c>
    </row>
    <row r="12761" spans="1:10">
      <c r="A12761" t="str">
        <f t="shared" si="199"/>
        <v>C502016AllSexNon-Maori19</v>
      </c>
      <c r="B12761">
        <v>2016</v>
      </c>
      <c r="C12761" t="s">
        <v>118</v>
      </c>
      <c r="D12761" t="s">
        <v>120</v>
      </c>
      <c r="E12761">
        <v>19</v>
      </c>
      <c r="F12761" t="s">
        <v>21</v>
      </c>
      <c r="G12761">
        <v>2891</v>
      </c>
      <c r="H12761">
        <v>48.769773149999999</v>
      </c>
      <c r="I12761" t="s">
        <v>102</v>
      </c>
      <c r="J12761" t="s">
        <v>214</v>
      </c>
    </row>
    <row r="12762" spans="1:10">
      <c r="A12762" t="str">
        <f t="shared" si="199"/>
        <v>C512016AllSexNon-Maori19</v>
      </c>
      <c r="B12762">
        <v>2016</v>
      </c>
      <c r="C12762" t="s">
        <v>118</v>
      </c>
      <c r="D12762" t="s">
        <v>120</v>
      </c>
      <c r="E12762">
        <v>19</v>
      </c>
      <c r="F12762" t="s">
        <v>21</v>
      </c>
      <c r="G12762">
        <v>51</v>
      </c>
      <c r="H12762">
        <v>0.78584677800000002</v>
      </c>
      <c r="I12762" t="s">
        <v>106</v>
      </c>
      <c r="J12762" t="s">
        <v>238</v>
      </c>
    </row>
    <row r="12763" spans="1:10">
      <c r="A12763" t="str">
        <f t="shared" si="199"/>
        <v>C522016AllSexNon-Maori19</v>
      </c>
      <c r="B12763">
        <v>2016</v>
      </c>
      <c r="C12763" t="s">
        <v>118</v>
      </c>
      <c r="D12763" t="s">
        <v>120</v>
      </c>
      <c r="E12763">
        <v>19</v>
      </c>
      <c r="F12763" t="s">
        <v>21</v>
      </c>
      <c r="G12763">
        <v>12</v>
      </c>
      <c r="H12763">
        <v>0.189809071</v>
      </c>
      <c r="I12763" t="s">
        <v>239</v>
      </c>
      <c r="J12763" t="s">
        <v>240</v>
      </c>
    </row>
    <row r="12764" spans="1:10">
      <c r="A12764" t="str">
        <f t="shared" si="199"/>
        <v>C532016AllSexNon-Maori19</v>
      </c>
      <c r="B12764">
        <v>2016</v>
      </c>
      <c r="C12764" t="s">
        <v>118</v>
      </c>
      <c r="D12764" t="s">
        <v>120</v>
      </c>
      <c r="E12764">
        <v>19</v>
      </c>
      <c r="F12764" t="s">
        <v>21</v>
      </c>
      <c r="G12764">
        <v>136</v>
      </c>
      <c r="H12764">
        <v>2.9675615149999999</v>
      </c>
      <c r="I12764" t="s">
        <v>103</v>
      </c>
      <c r="J12764" t="s">
        <v>235</v>
      </c>
    </row>
    <row r="12765" spans="1:10">
      <c r="A12765" t="str">
        <f t="shared" si="199"/>
        <v>C54-C552016AllSexNon-Maori19</v>
      </c>
      <c r="B12765">
        <v>2016</v>
      </c>
      <c r="C12765" t="s">
        <v>118</v>
      </c>
      <c r="D12765" t="s">
        <v>120</v>
      </c>
      <c r="E12765">
        <v>19</v>
      </c>
      <c r="F12765" t="s">
        <v>21</v>
      </c>
      <c r="G12765">
        <v>512</v>
      </c>
      <c r="H12765">
        <v>8.2152405369999997</v>
      </c>
      <c r="I12765" t="s">
        <v>104</v>
      </c>
      <c r="J12765" t="s">
        <v>234</v>
      </c>
    </row>
    <row r="12766" spans="1:10">
      <c r="A12766" t="str">
        <f t="shared" si="199"/>
        <v>C56-C572016AllSexNon-Maori19</v>
      </c>
      <c r="B12766">
        <v>2016</v>
      </c>
      <c r="C12766" t="s">
        <v>118</v>
      </c>
      <c r="D12766" t="s">
        <v>120</v>
      </c>
      <c r="E12766">
        <v>19</v>
      </c>
      <c r="F12766" t="s">
        <v>21</v>
      </c>
      <c r="G12766">
        <v>318</v>
      </c>
      <c r="H12766">
        <v>5.037618353</v>
      </c>
      <c r="I12766" t="s">
        <v>105</v>
      </c>
      <c r="J12766" t="s">
        <v>233</v>
      </c>
    </row>
    <row r="12767" spans="1:10">
      <c r="A12767" t="str">
        <f t="shared" si="199"/>
        <v>C602016AllSexNon-Maori19</v>
      </c>
      <c r="B12767">
        <v>2016</v>
      </c>
      <c r="C12767" t="s">
        <v>118</v>
      </c>
      <c r="D12767" t="s">
        <v>120</v>
      </c>
      <c r="E12767">
        <v>19</v>
      </c>
      <c r="F12767" t="s">
        <v>21</v>
      </c>
      <c r="G12767">
        <v>16</v>
      </c>
      <c r="H12767">
        <v>0.22370067699999999</v>
      </c>
      <c r="I12767" t="s">
        <v>222</v>
      </c>
      <c r="J12767" t="s">
        <v>223</v>
      </c>
    </row>
    <row r="12768" spans="1:10">
      <c r="A12768" t="str">
        <f t="shared" si="199"/>
        <v>C612016AllSexNon-Maori19</v>
      </c>
      <c r="B12768">
        <v>2016</v>
      </c>
      <c r="C12768" t="s">
        <v>118</v>
      </c>
      <c r="D12768" t="s">
        <v>120</v>
      </c>
      <c r="E12768">
        <v>19</v>
      </c>
      <c r="F12768" t="s">
        <v>21</v>
      </c>
      <c r="G12768">
        <v>3167</v>
      </c>
      <c r="H12768">
        <v>45.157156260000001</v>
      </c>
      <c r="I12768" t="s">
        <v>107</v>
      </c>
      <c r="J12768" t="s">
        <v>202</v>
      </c>
    </row>
    <row r="12769" spans="1:10">
      <c r="A12769" t="str">
        <f t="shared" si="199"/>
        <v>C622016AllSexNon-Maori19</v>
      </c>
      <c r="B12769">
        <v>2016</v>
      </c>
      <c r="C12769" t="s">
        <v>118</v>
      </c>
      <c r="D12769" t="s">
        <v>120</v>
      </c>
      <c r="E12769">
        <v>19</v>
      </c>
      <c r="F12769" t="s">
        <v>21</v>
      </c>
      <c r="G12769">
        <v>112</v>
      </c>
      <c r="H12769">
        <v>2.8576114939999999</v>
      </c>
      <c r="I12769" t="s">
        <v>108</v>
      </c>
      <c r="J12769" t="s">
        <v>187</v>
      </c>
    </row>
    <row r="12770" spans="1:10">
      <c r="A12770" t="str">
        <f t="shared" si="199"/>
        <v>C632016AllSexNon-Maori19</v>
      </c>
      <c r="B12770">
        <v>2016</v>
      </c>
      <c r="C12770" t="s">
        <v>118</v>
      </c>
      <c r="D12770" t="s">
        <v>120</v>
      </c>
      <c r="E12770">
        <v>19</v>
      </c>
      <c r="F12770" t="s">
        <v>21</v>
      </c>
      <c r="G12770">
        <v>4</v>
      </c>
      <c r="H12770">
        <v>6.6308522999999994E-2</v>
      </c>
      <c r="I12770" t="s">
        <v>193</v>
      </c>
      <c r="J12770" t="s">
        <v>194</v>
      </c>
    </row>
    <row r="12771" spans="1:10">
      <c r="A12771" t="str">
        <f t="shared" si="199"/>
        <v>C64-C66, C682016AllSexNon-Maori19</v>
      </c>
      <c r="B12771">
        <v>2016</v>
      </c>
      <c r="C12771" t="s">
        <v>118</v>
      </c>
      <c r="D12771" t="s">
        <v>120</v>
      </c>
      <c r="E12771">
        <v>19</v>
      </c>
      <c r="F12771" t="s">
        <v>21</v>
      </c>
      <c r="G12771">
        <v>580</v>
      </c>
      <c r="H12771">
        <v>8.8320847380000007</v>
      </c>
      <c r="I12771" t="s">
        <v>94</v>
      </c>
      <c r="J12771" t="s">
        <v>164</v>
      </c>
    </row>
    <row r="12772" spans="1:10">
      <c r="A12772" t="str">
        <f t="shared" si="199"/>
        <v>C672016AllSexNon-Maori19</v>
      </c>
      <c r="B12772">
        <v>2016</v>
      </c>
      <c r="C12772" t="s">
        <v>118</v>
      </c>
      <c r="D12772" t="s">
        <v>120</v>
      </c>
      <c r="E12772">
        <v>19</v>
      </c>
      <c r="F12772" t="s">
        <v>21</v>
      </c>
      <c r="G12772">
        <v>392</v>
      </c>
      <c r="H12772">
        <v>4.8978200699999999</v>
      </c>
      <c r="I12772" t="s">
        <v>95</v>
      </c>
      <c r="J12772" t="s">
        <v>226</v>
      </c>
    </row>
    <row r="12773" spans="1:10">
      <c r="A12773" t="str">
        <f t="shared" si="199"/>
        <v>C692016AllSexNon-Maori19</v>
      </c>
      <c r="B12773">
        <v>2016</v>
      </c>
      <c r="C12773" t="s">
        <v>118</v>
      </c>
      <c r="D12773" t="s">
        <v>120</v>
      </c>
      <c r="E12773">
        <v>19</v>
      </c>
      <c r="F12773" t="s">
        <v>21</v>
      </c>
      <c r="G12773">
        <v>61</v>
      </c>
      <c r="H12773">
        <v>0.96177572099999997</v>
      </c>
      <c r="I12773" t="s">
        <v>165</v>
      </c>
      <c r="J12773" t="s">
        <v>166</v>
      </c>
    </row>
    <row r="12774" spans="1:10">
      <c r="A12774" t="str">
        <f t="shared" si="199"/>
        <v>C702016AllSexNon-Maori19</v>
      </c>
      <c r="B12774">
        <v>2016</v>
      </c>
      <c r="C12774" t="s">
        <v>118</v>
      </c>
      <c r="D12774" t="s">
        <v>120</v>
      </c>
      <c r="E12774">
        <v>19</v>
      </c>
      <c r="F12774" t="s">
        <v>21</v>
      </c>
      <c r="G12774">
        <v>4</v>
      </c>
      <c r="H12774">
        <v>7.2196813999999998E-2</v>
      </c>
      <c r="I12774" t="s">
        <v>203</v>
      </c>
      <c r="J12774" t="s">
        <v>204</v>
      </c>
    </row>
    <row r="12775" spans="1:10">
      <c r="A12775" t="str">
        <f t="shared" si="199"/>
        <v>C712016AllSexNon-Maori19</v>
      </c>
      <c r="B12775">
        <v>2016</v>
      </c>
      <c r="C12775" t="s">
        <v>118</v>
      </c>
      <c r="D12775" t="s">
        <v>120</v>
      </c>
      <c r="E12775">
        <v>19</v>
      </c>
      <c r="F12775" t="s">
        <v>21</v>
      </c>
      <c r="G12775">
        <v>297</v>
      </c>
      <c r="H12775">
        <v>5.5685151890000002</v>
      </c>
      <c r="I12775" t="s">
        <v>96</v>
      </c>
      <c r="J12775" t="s">
        <v>167</v>
      </c>
    </row>
    <row r="12776" spans="1:10">
      <c r="A12776" t="str">
        <f t="shared" si="199"/>
        <v>C722016AllSexNon-Maori19</v>
      </c>
      <c r="B12776">
        <v>2016</v>
      </c>
      <c r="C12776" t="s">
        <v>118</v>
      </c>
      <c r="D12776" t="s">
        <v>120</v>
      </c>
      <c r="E12776">
        <v>19</v>
      </c>
      <c r="F12776" t="s">
        <v>21</v>
      </c>
      <c r="G12776">
        <v>5</v>
      </c>
      <c r="H12776">
        <v>0.145780246</v>
      </c>
      <c r="I12776" t="s">
        <v>168</v>
      </c>
      <c r="J12776" t="s">
        <v>169</v>
      </c>
    </row>
    <row r="12777" spans="1:10">
      <c r="A12777" t="str">
        <f t="shared" si="199"/>
        <v>C732016AllSexNon-Maori19</v>
      </c>
      <c r="B12777">
        <v>2016</v>
      </c>
      <c r="C12777" t="s">
        <v>118</v>
      </c>
      <c r="D12777" t="s">
        <v>120</v>
      </c>
      <c r="E12777">
        <v>19</v>
      </c>
      <c r="F12777" t="s">
        <v>21</v>
      </c>
      <c r="G12777">
        <v>311</v>
      </c>
      <c r="H12777">
        <v>6.3048729579999998</v>
      </c>
      <c r="I12777" t="s">
        <v>97</v>
      </c>
      <c r="J12777" t="s">
        <v>183</v>
      </c>
    </row>
    <row r="12778" spans="1:10">
      <c r="A12778" t="str">
        <f t="shared" si="199"/>
        <v>C742016AllSexNon-Maori19</v>
      </c>
      <c r="B12778">
        <v>2016</v>
      </c>
      <c r="C12778" t="s">
        <v>118</v>
      </c>
      <c r="D12778" t="s">
        <v>120</v>
      </c>
      <c r="E12778">
        <v>19</v>
      </c>
      <c r="F12778" t="s">
        <v>21</v>
      </c>
      <c r="G12778">
        <v>11</v>
      </c>
      <c r="H12778">
        <v>0.29823807899999999</v>
      </c>
      <c r="I12778" t="s">
        <v>170</v>
      </c>
      <c r="J12778" t="s">
        <v>171</v>
      </c>
    </row>
    <row r="12779" spans="1:10">
      <c r="A12779" t="str">
        <f t="shared" si="199"/>
        <v>C752016AllSexNon-Maori19</v>
      </c>
      <c r="B12779">
        <v>2016</v>
      </c>
      <c r="C12779" t="s">
        <v>118</v>
      </c>
      <c r="D12779" t="s">
        <v>120</v>
      </c>
      <c r="E12779">
        <v>19</v>
      </c>
      <c r="F12779" t="s">
        <v>21</v>
      </c>
      <c r="G12779">
        <v>6</v>
      </c>
      <c r="H12779">
        <v>0.12201724999999999</v>
      </c>
      <c r="I12779" t="s">
        <v>184</v>
      </c>
      <c r="J12779" t="s">
        <v>185</v>
      </c>
    </row>
    <row r="12780" spans="1:10">
      <c r="A12780" t="str">
        <f t="shared" si="199"/>
        <v>C762016AllSexNon-Maori19</v>
      </c>
      <c r="B12780">
        <v>2016</v>
      </c>
      <c r="C12780" t="s">
        <v>118</v>
      </c>
      <c r="D12780" t="s">
        <v>120</v>
      </c>
      <c r="E12780">
        <v>19</v>
      </c>
      <c r="F12780" t="s">
        <v>21</v>
      </c>
      <c r="G12780">
        <v>25</v>
      </c>
      <c r="H12780">
        <v>0.26198698300000001</v>
      </c>
      <c r="I12780" t="s">
        <v>231</v>
      </c>
      <c r="J12780" t="s">
        <v>232</v>
      </c>
    </row>
    <row r="12781" spans="1:10">
      <c r="A12781" t="str">
        <f t="shared" si="199"/>
        <v>C77-C792016AllSexNon-Maori19</v>
      </c>
      <c r="B12781">
        <v>2016</v>
      </c>
      <c r="C12781" t="s">
        <v>118</v>
      </c>
      <c r="D12781" t="s">
        <v>120</v>
      </c>
      <c r="E12781">
        <v>19</v>
      </c>
      <c r="F12781" t="s">
        <v>21</v>
      </c>
      <c r="G12781">
        <v>334</v>
      </c>
      <c r="H12781">
        <v>4.2418121490000003</v>
      </c>
      <c r="I12781" t="s">
        <v>215</v>
      </c>
      <c r="J12781" t="s">
        <v>216</v>
      </c>
    </row>
    <row r="12782" spans="1:10">
      <c r="A12782" t="str">
        <f t="shared" si="199"/>
        <v>C802016AllSexNon-Maori19</v>
      </c>
      <c r="B12782">
        <v>2016</v>
      </c>
      <c r="C12782" t="s">
        <v>118</v>
      </c>
      <c r="D12782" t="s">
        <v>120</v>
      </c>
      <c r="E12782">
        <v>19</v>
      </c>
      <c r="F12782" t="s">
        <v>21</v>
      </c>
      <c r="G12782">
        <v>66</v>
      </c>
      <c r="H12782">
        <v>0.67398401200000002</v>
      </c>
      <c r="I12782" t="s">
        <v>229</v>
      </c>
      <c r="J12782" t="s">
        <v>230</v>
      </c>
    </row>
    <row r="12783" spans="1:10">
      <c r="A12783" t="str">
        <f t="shared" si="199"/>
        <v>C812016AllSexNon-Maori19</v>
      </c>
      <c r="B12783">
        <v>2016</v>
      </c>
      <c r="C12783" t="s">
        <v>118</v>
      </c>
      <c r="D12783" t="s">
        <v>120</v>
      </c>
      <c r="E12783">
        <v>19</v>
      </c>
      <c r="F12783" t="s">
        <v>21</v>
      </c>
      <c r="G12783">
        <v>87</v>
      </c>
      <c r="H12783">
        <v>1.9458030310000001</v>
      </c>
      <c r="I12783" t="s">
        <v>98</v>
      </c>
      <c r="J12783" t="s">
        <v>172</v>
      </c>
    </row>
    <row r="12784" spans="1:10">
      <c r="A12784" t="str">
        <f t="shared" si="199"/>
        <v>C82-C86, C962016AllSexNon-Maori19</v>
      </c>
      <c r="B12784">
        <v>2016</v>
      </c>
      <c r="C12784" t="s">
        <v>118</v>
      </c>
      <c r="D12784" t="s">
        <v>120</v>
      </c>
      <c r="E12784">
        <v>19</v>
      </c>
      <c r="F12784" t="s">
        <v>21</v>
      </c>
      <c r="G12784">
        <v>830</v>
      </c>
      <c r="H12784">
        <v>12.9255712</v>
      </c>
      <c r="I12784" t="s">
        <v>99</v>
      </c>
      <c r="J12784" t="s">
        <v>173</v>
      </c>
    </row>
    <row r="12785" spans="1:10">
      <c r="A12785" t="str">
        <f t="shared" si="199"/>
        <v>C882016AllSexNon-Maori19</v>
      </c>
      <c r="B12785">
        <v>2016</v>
      </c>
      <c r="C12785" t="s">
        <v>118</v>
      </c>
      <c r="D12785" t="s">
        <v>120</v>
      </c>
      <c r="E12785">
        <v>19</v>
      </c>
      <c r="F12785" t="s">
        <v>21</v>
      </c>
      <c r="G12785">
        <v>52</v>
      </c>
      <c r="H12785">
        <v>0.764540361</v>
      </c>
      <c r="I12785" t="s">
        <v>195</v>
      </c>
      <c r="J12785" t="s">
        <v>196</v>
      </c>
    </row>
    <row r="12786" spans="1:10">
      <c r="A12786" t="str">
        <f t="shared" si="199"/>
        <v>C902016AllSexNon-Maori19</v>
      </c>
      <c r="B12786">
        <v>2016</v>
      </c>
      <c r="C12786" t="s">
        <v>118</v>
      </c>
      <c r="D12786" t="s">
        <v>120</v>
      </c>
      <c r="E12786">
        <v>19</v>
      </c>
      <c r="F12786" t="s">
        <v>21</v>
      </c>
      <c r="G12786">
        <v>357</v>
      </c>
      <c r="H12786">
        <v>4.9213252909999996</v>
      </c>
      <c r="I12786" t="s">
        <v>100</v>
      </c>
      <c r="J12786" t="s">
        <v>205</v>
      </c>
    </row>
    <row r="12787" spans="1:10">
      <c r="A12787" t="str">
        <f t="shared" si="199"/>
        <v>C91-C952016AllSexNon-Maori19</v>
      </c>
      <c r="B12787">
        <v>2016</v>
      </c>
      <c r="C12787" t="s">
        <v>118</v>
      </c>
      <c r="D12787" t="s">
        <v>120</v>
      </c>
      <c r="E12787">
        <v>19</v>
      </c>
      <c r="F12787" t="s">
        <v>21</v>
      </c>
      <c r="G12787">
        <v>610</v>
      </c>
      <c r="H12787">
        <v>10.06640621</v>
      </c>
      <c r="I12787" t="s">
        <v>101</v>
      </c>
      <c r="J12787" t="s">
        <v>174</v>
      </c>
    </row>
    <row r="12788" spans="1:10">
      <c r="A12788" t="str">
        <f t="shared" si="199"/>
        <v>D45-D472016AllSexNon-Maori19</v>
      </c>
      <c r="B12788">
        <v>2016</v>
      </c>
      <c r="C12788" t="s">
        <v>118</v>
      </c>
      <c r="D12788" t="s">
        <v>120</v>
      </c>
      <c r="E12788">
        <v>19</v>
      </c>
      <c r="F12788" t="s">
        <v>21</v>
      </c>
      <c r="G12788">
        <v>326</v>
      </c>
      <c r="H12788">
        <v>4.3334198060000002</v>
      </c>
      <c r="I12788" t="s">
        <v>140</v>
      </c>
      <c r="J12788" t="s">
        <v>181</v>
      </c>
    </row>
    <row r="12789" spans="1:10">
      <c r="A12789" t="str">
        <f t="shared" si="199"/>
        <v>C00-C142016FemaleNon-Maori19</v>
      </c>
      <c r="B12789">
        <v>2016</v>
      </c>
      <c r="C12789" t="s">
        <v>27</v>
      </c>
      <c r="D12789" t="s">
        <v>120</v>
      </c>
      <c r="E12789">
        <v>19</v>
      </c>
      <c r="F12789" t="s">
        <v>21</v>
      </c>
      <c r="G12789">
        <v>158</v>
      </c>
      <c r="H12789">
        <v>4.7272291639999997</v>
      </c>
      <c r="I12789" t="s">
        <v>86</v>
      </c>
      <c r="J12789" t="s">
        <v>180</v>
      </c>
    </row>
    <row r="12790" spans="1:10">
      <c r="A12790" t="str">
        <f t="shared" si="199"/>
        <v>C152016FemaleNon-Maori19</v>
      </c>
      <c r="B12790">
        <v>2016</v>
      </c>
      <c r="C12790" t="s">
        <v>27</v>
      </c>
      <c r="D12790" t="s">
        <v>120</v>
      </c>
      <c r="E12790">
        <v>19</v>
      </c>
      <c r="F12790" t="s">
        <v>21</v>
      </c>
      <c r="G12790">
        <v>75</v>
      </c>
      <c r="H12790">
        <v>1.733154082</v>
      </c>
      <c r="I12790" t="s">
        <v>87</v>
      </c>
      <c r="J12790" t="s">
        <v>217</v>
      </c>
    </row>
    <row r="12791" spans="1:10">
      <c r="A12791" t="str">
        <f t="shared" si="199"/>
        <v>C162016FemaleNon-Maori19</v>
      </c>
      <c r="B12791">
        <v>2016</v>
      </c>
      <c r="C12791" t="s">
        <v>27</v>
      </c>
      <c r="D12791" t="s">
        <v>120</v>
      </c>
      <c r="E12791">
        <v>19</v>
      </c>
      <c r="F12791" t="s">
        <v>21</v>
      </c>
      <c r="G12791">
        <v>120</v>
      </c>
      <c r="H12791">
        <v>3.1415602100000002</v>
      </c>
      <c r="I12791" t="s">
        <v>88</v>
      </c>
      <c r="J12791" t="s">
        <v>188</v>
      </c>
    </row>
    <row r="12792" spans="1:10">
      <c r="A12792" t="str">
        <f t="shared" si="199"/>
        <v>C172016FemaleNon-Maori19</v>
      </c>
      <c r="B12792">
        <v>2016</v>
      </c>
      <c r="C12792" t="s">
        <v>27</v>
      </c>
      <c r="D12792" t="s">
        <v>120</v>
      </c>
      <c r="E12792">
        <v>19</v>
      </c>
      <c r="F12792" t="s">
        <v>21</v>
      </c>
      <c r="G12792">
        <v>46</v>
      </c>
      <c r="H12792">
        <v>1.348193738</v>
      </c>
      <c r="I12792" t="s">
        <v>208</v>
      </c>
      <c r="J12792" t="s">
        <v>209</v>
      </c>
    </row>
    <row r="12793" spans="1:10">
      <c r="A12793" t="str">
        <f t="shared" si="199"/>
        <v>C18-C212016FemaleNon-Maori19</v>
      </c>
      <c r="B12793">
        <v>2016</v>
      </c>
      <c r="C12793" t="s">
        <v>27</v>
      </c>
      <c r="D12793" t="s">
        <v>120</v>
      </c>
      <c r="E12793">
        <v>19</v>
      </c>
      <c r="F12793" t="s">
        <v>21</v>
      </c>
      <c r="G12793">
        <v>1442</v>
      </c>
      <c r="H12793">
        <v>37.811952730000002</v>
      </c>
      <c r="I12793" t="s">
        <v>89</v>
      </c>
      <c r="J12793" t="s">
        <v>182</v>
      </c>
    </row>
    <row r="12794" spans="1:10">
      <c r="A12794" t="str">
        <f t="shared" si="199"/>
        <v>C222016FemaleNon-Maori19</v>
      </c>
      <c r="B12794">
        <v>2016</v>
      </c>
      <c r="C12794" t="s">
        <v>27</v>
      </c>
      <c r="D12794" t="s">
        <v>120</v>
      </c>
      <c r="E12794">
        <v>19</v>
      </c>
      <c r="F12794" t="s">
        <v>21</v>
      </c>
      <c r="G12794">
        <v>77</v>
      </c>
      <c r="H12794">
        <v>1.9809026009999999</v>
      </c>
      <c r="I12794" t="s">
        <v>90</v>
      </c>
      <c r="J12794" t="s">
        <v>159</v>
      </c>
    </row>
    <row r="12795" spans="1:10">
      <c r="A12795" t="str">
        <f t="shared" si="199"/>
        <v>C232016FemaleNon-Maori19</v>
      </c>
      <c r="B12795">
        <v>2016</v>
      </c>
      <c r="C12795" t="s">
        <v>27</v>
      </c>
      <c r="D12795" t="s">
        <v>120</v>
      </c>
      <c r="E12795">
        <v>19</v>
      </c>
      <c r="F12795" t="s">
        <v>21</v>
      </c>
      <c r="G12795">
        <v>38</v>
      </c>
      <c r="H12795">
        <v>0.96171799199999997</v>
      </c>
      <c r="I12795" t="s">
        <v>227</v>
      </c>
      <c r="J12795" t="s">
        <v>228</v>
      </c>
    </row>
    <row r="12796" spans="1:10">
      <c r="A12796" t="str">
        <f t="shared" si="199"/>
        <v>C242016FemaleNon-Maori19</v>
      </c>
      <c r="B12796">
        <v>2016</v>
      </c>
      <c r="C12796" t="s">
        <v>27</v>
      </c>
      <c r="D12796" t="s">
        <v>120</v>
      </c>
      <c r="E12796">
        <v>19</v>
      </c>
      <c r="F12796" t="s">
        <v>21</v>
      </c>
      <c r="G12796">
        <v>35</v>
      </c>
      <c r="H12796">
        <v>0.89262859999999999</v>
      </c>
      <c r="I12796" t="s">
        <v>220</v>
      </c>
      <c r="J12796" t="s">
        <v>221</v>
      </c>
    </row>
    <row r="12797" spans="1:10">
      <c r="A12797" t="str">
        <f t="shared" si="199"/>
        <v>C252016FemaleNon-Maori19</v>
      </c>
      <c r="B12797">
        <v>2016</v>
      </c>
      <c r="C12797" t="s">
        <v>27</v>
      </c>
      <c r="D12797" t="s">
        <v>120</v>
      </c>
      <c r="E12797">
        <v>19</v>
      </c>
      <c r="F12797" t="s">
        <v>21</v>
      </c>
      <c r="G12797">
        <v>238</v>
      </c>
      <c r="H12797">
        <v>5.8346612369999997</v>
      </c>
      <c r="I12797" t="s">
        <v>91</v>
      </c>
      <c r="J12797" t="s">
        <v>197</v>
      </c>
    </row>
    <row r="12798" spans="1:10">
      <c r="A12798" t="str">
        <f t="shared" si="199"/>
        <v>C262016FemaleNon-Maori19</v>
      </c>
      <c r="B12798">
        <v>2016</v>
      </c>
      <c r="C12798" t="s">
        <v>27</v>
      </c>
      <c r="D12798" t="s">
        <v>120</v>
      </c>
      <c r="E12798">
        <v>19</v>
      </c>
      <c r="F12798" t="s">
        <v>21</v>
      </c>
      <c r="G12798">
        <v>70</v>
      </c>
      <c r="H12798">
        <v>1.4013956000000001</v>
      </c>
      <c r="I12798" t="s">
        <v>198</v>
      </c>
      <c r="J12798" t="s">
        <v>199</v>
      </c>
    </row>
    <row r="12799" spans="1:10">
      <c r="A12799" t="str">
        <f t="shared" si="199"/>
        <v>C302016FemaleNon-Maori19</v>
      </c>
      <c r="B12799">
        <v>2016</v>
      </c>
      <c r="C12799" t="s">
        <v>27</v>
      </c>
      <c r="D12799" t="s">
        <v>120</v>
      </c>
      <c r="E12799">
        <v>19</v>
      </c>
      <c r="F12799" t="s">
        <v>21</v>
      </c>
      <c r="G12799">
        <v>8</v>
      </c>
      <c r="H12799">
        <v>0.25553672399999999</v>
      </c>
      <c r="I12799" t="s">
        <v>210</v>
      </c>
      <c r="J12799" t="s">
        <v>211</v>
      </c>
    </row>
    <row r="12800" spans="1:10">
      <c r="A12800" t="str">
        <f t="shared" si="199"/>
        <v>C312016FemaleNon-Maori19</v>
      </c>
      <c r="B12800">
        <v>2016</v>
      </c>
      <c r="C12800" t="s">
        <v>27</v>
      </c>
      <c r="D12800" t="s">
        <v>120</v>
      </c>
      <c r="E12800">
        <v>19</v>
      </c>
      <c r="F12800" t="s">
        <v>21</v>
      </c>
      <c r="G12800">
        <v>3</v>
      </c>
      <c r="H12800">
        <v>8.8382429999999998E-2</v>
      </c>
      <c r="I12800" t="s">
        <v>206</v>
      </c>
      <c r="J12800" t="s">
        <v>207</v>
      </c>
    </row>
    <row r="12801" spans="1:10">
      <c r="A12801" t="str">
        <f t="shared" si="199"/>
        <v>C322016FemaleNon-Maori19</v>
      </c>
      <c r="B12801">
        <v>2016</v>
      </c>
      <c r="C12801" t="s">
        <v>27</v>
      </c>
      <c r="D12801" t="s">
        <v>120</v>
      </c>
      <c r="E12801">
        <v>19</v>
      </c>
      <c r="F12801" t="s">
        <v>21</v>
      </c>
      <c r="G12801">
        <v>7</v>
      </c>
      <c r="H12801">
        <v>0.167560868</v>
      </c>
      <c r="I12801" t="s">
        <v>189</v>
      </c>
      <c r="J12801" t="s">
        <v>190</v>
      </c>
    </row>
    <row r="12802" spans="1:10">
      <c r="A12802" t="str">
        <f t="shared" si="199"/>
        <v>C33-C342016FemaleNon-Maori19</v>
      </c>
      <c r="B12802">
        <v>2016</v>
      </c>
      <c r="C12802" t="s">
        <v>27</v>
      </c>
      <c r="D12802" t="s">
        <v>120</v>
      </c>
      <c r="E12802">
        <v>19</v>
      </c>
      <c r="F12802" t="s">
        <v>21</v>
      </c>
      <c r="G12802">
        <v>855</v>
      </c>
      <c r="H12802">
        <v>22.36133049</v>
      </c>
      <c r="I12802" t="s">
        <v>92</v>
      </c>
      <c r="J12802" t="s">
        <v>175</v>
      </c>
    </row>
    <row r="12803" spans="1:10">
      <c r="A12803" t="str">
        <f t="shared" ref="A12803:A12866" si="200">I12803&amp;B12803&amp;C12803&amp;D12803&amp;E12803</f>
        <v>C372016FemaleNon-Maori19</v>
      </c>
      <c r="B12803">
        <v>2016</v>
      </c>
      <c r="C12803" t="s">
        <v>27</v>
      </c>
      <c r="D12803" t="s">
        <v>120</v>
      </c>
      <c r="E12803">
        <v>19</v>
      </c>
      <c r="F12803" t="s">
        <v>21</v>
      </c>
      <c r="G12803">
        <v>9</v>
      </c>
      <c r="H12803">
        <v>0.27397648299999999</v>
      </c>
      <c r="I12803" t="s">
        <v>212</v>
      </c>
      <c r="J12803" t="s">
        <v>213</v>
      </c>
    </row>
    <row r="12804" spans="1:10">
      <c r="A12804" t="str">
        <f t="shared" si="200"/>
        <v>C382016FemaleNon-Maori19</v>
      </c>
      <c r="B12804">
        <v>2016</v>
      </c>
      <c r="C12804" t="s">
        <v>27</v>
      </c>
      <c r="D12804" t="s">
        <v>120</v>
      </c>
      <c r="E12804">
        <v>19</v>
      </c>
      <c r="F12804" t="s">
        <v>21</v>
      </c>
      <c r="G12804">
        <v>2</v>
      </c>
      <c r="H12804">
        <v>3.9499694000000002E-2</v>
      </c>
      <c r="I12804" t="s">
        <v>191</v>
      </c>
      <c r="J12804" t="s">
        <v>192</v>
      </c>
    </row>
    <row r="12805" spans="1:10">
      <c r="A12805" t="str">
        <f t="shared" si="200"/>
        <v>C40-C412016FemaleNon-Maori19</v>
      </c>
      <c r="B12805">
        <v>2016</v>
      </c>
      <c r="C12805" t="s">
        <v>27</v>
      </c>
      <c r="D12805" t="s">
        <v>120</v>
      </c>
      <c r="E12805">
        <v>19</v>
      </c>
      <c r="F12805" t="s">
        <v>21</v>
      </c>
      <c r="G12805">
        <v>15</v>
      </c>
      <c r="H12805">
        <v>0.72463637800000003</v>
      </c>
      <c r="I12805" t="s">
        <v>160</v>
      </c>
      <c r="J12805" t="s">
        <v>161</v>
      </c>
    </row>
    <row r="12806" spans="1:10">
      <c r="A12806" t="str">
        <f t="shared" si="200"/>
        <v>C432016FemaleNon-Maori19</v>
      </c>
      <c r="B12806">
        <v>2016</v>
      </c>
      <c r="C12806" t="s">
        <v>27</v>
      </c>
      <c r="D12806" t="s">
        <v>120</v>
      </c>
      <c r="E12806">
        <v>19</v>
      </c>
      <c r="F12806" t="s">
        <v>21</v>
      </c>
      <c r="G12806">
        <v>1115</v>
      </c>
      <c r="H12806">
        <v>34.306512050000002</v>
      </c>
      <c r="I12806" t="s">
        <v>93</v>
      </c>
      <c r="J12806" t="s">
        <v>186</v>
      </c>
    </row>
    <row r="12807" spans="1:10">
      <c r="A12807" t="str">
        <f t="shared" si="200"/>
        <v>C442016FemaleNon-Maori19</v>
      </c>
      <c r="B12807">
        <v>2016</v>
      </c>
      <c r="C12807" t="s">
        <v>27</v>
      </c>
      <c r="D12807" t="s">
        <v>120</v>
      </c>
      <c r="E12807">
        <v>19</v>
      </c>
      <c r="F12807" t="s">
        <v>21</v>
      </c>
      <c r="G12807">
        <v>58</v>
      </c>
      <c r="H12807">
        <v>1.3625536819999999</v>
      </c>
      <c r="I12807" t="s">
        <v>176</v>
      </c>
      <c r="J12807" t="s">
        <v>177</v>
      </c>
    </row>
    <row r="12808" spans="1:10">
      <c r="A12808" t="str">
        <f t="shared" si="200"/>
        <v>C452016FemaleNon-Maori19</v>
      </c>
      <c r="B12808">
        <v>2016</v>
      </c>
      <c r="C12808" t="s">
        <v>27</v>
      </c>
      <c r="D12808" t="s">
        <v>120</v>
      </c>
      <c r="E12808">
        <v>19</v>
      </c>
      <c r="F12808" t="s">
        <v>21</v>
      </c>
      <c r="G12808">
        <v>14</v>
      </c>
      <c r="H12808">
        <v>0.38620152699999999</v>
      </c>
      <c r="I12808" t="s">
        <v>218</v>
      </c>
      <c r="J12808" t="s">
        <v>219</v>
      </c>
    </row>
    <row r="12809" spans="1:10">
      <c r="A12809" t="str">
        <f t="shared" si="200"/>
        <v>C462016FemaleNon-Maori19</v>
      </c>
      <c r="B12809">
        <v>2016</v>
      </c>
      <c r="C12809" t="s">
        <v>27</v>
      </c>
      <c r="D12809" t="s">
        <v>120</v>
      </c>
      <c r="E12809">
        <v>19</v>
      </c>
      <c r="F12809" t="s">
        <v>21</v>
      </c>
      <c r="G12809">
        <v>1</v>
      </c>
      <c r="H12809">
        <v>2.0618350000000001E-2</v>
      </c>
      <c r="I12809" t="s">
        <v>224</v>
      </c>
      <c r="J12809" t="s">
        <v>225</v>
      </c>
    </row>
    <row r="12810" spans="1:10">
      <c r="A12810" t="str">
        <f t="shared" si="200"/>
        <v>C472016FemaleNon-Maori19</v>
      </c>
      <c r="B12810">
        <v>2016</v>
      </c>
      <c r="C12810" t="s">
        <v>27</v>
      </c>
      <c r="D12810" t="s">
        <v>120</v>
      </c>
      <c r="E12810">
        <v>19</v>
      </c>
      <c r="F12810" t="s">
        <v>21</v>
      </c>
      <c r="G12810">
        <v>5</v>
      </c>
      <c r="H12810">
        <v>0.27491944800000001</v>
      </c>
      <c r="I12810" t="s">
        <v>178</v>
      </c>
      <c r="J12810" t="s">
        <v>179</v>
      </c>
    </row>
    <row r="12811" spans="1:10">
      <c r="A12811" t="str">
        <f t="shared" si="200"/>
        <v>C482016FemaleNon-Maori19</v>
      </c>
      <c r="B12811">
        <v>2016</v>
      </c>
      <c r="C12811" t="s">
        <v>27</v>
      </c>
      <c r="D12811" t="s">
        <v>120</v>
      </c>
      <c r="E12811">
        <v>19</v>
      </c>
      <c r="F12811" t="s">
        <v>21</v>
      </c>
      <c r="G12811">
        <v>26</v>
      </c>
      <c r="H12811">
        <v>0.87123153099999995</v>
      </c>
      <c r="I12811" t="s">
        <v>200</v>
      </c>
      <c r="J12811" t="s">
        <v>201</v>
      </c>
    </row>
    <row r="12812" spans="1:10">
      <c r="A12812" t="str">
        <f t="shared" si="200"/>
        <v>C492016FemaleNon-Maori19</v>
      </c>
      <c r="B12812">
        <v>2016</v>
      </c>
      <c r="C12812" t="s">
        <v>27</v>
      </c>
      <c r="D12812" t="s">
        <v>120</v>
      </c>
      <c r="E12812">
        <v>19</v>
      </c>
      <c r="F12812" t="s">
        <v>21</v>
      </c>
      <c r="G12812">
        <v>45</v>
      </c>
      <c r="H12812">
        <v>1.9074234109999999</v>
      </c>
      <c r="I12812" t="s">
        <v>162</v>
      </c>
      <c r="J12812" t="s">
        <v>163</v>
      </c>
    </row>
    <row r="12813" spans="1:10">
      <c r="A12813" t="str">
        <f t="shared" si="200"/>
        <v>C502016FemaleNon-Maori19</v>
      </c>
      <c r="B12813">
        <v>2016</v>
      </c>
      <c r="C12813" t="s">
        <v>27</v>
      </c>
      <c r="D12813" t="s">
        <v>120</v>
      </c>
      <c r="E12813">
        <v>19</v>
      </c>
      <c r="F12813" t="s">
        <v>21</v>
      </c>
      <c r="G12813">
        <v>2876</v>
      </c>
      <c r="H12813">
        <v>93.41200886</v>
      </c>
      <c r="I12813" t="s">
        <v>102</v>
      </c>
      <c r="J12813" t="s">
        <v>214</v>
      </c>
    </row>
    <row r="12814" spans="1:10">
      <c r="A12814" t="str">
        <f t="shared" si="200"/>
        <v>C512016FemaleNon-Maori19</v>
      </c>
      <c r="B12814">
        <v>2016</v>
      </c>
      <c r="C12814" t="s">
        <v>27</v>
      </c>
      <c r="D12814" t="s">
        <v>120</v>
      </c>
      <c r="E12814">
        <v>19</v>
      </c>
      <c r="F12814" t="s">
        <v>21</v>
      </c>
      <c r="G12814">
        <v>51</v>
      </c>
      <c r="H12814">
        <v>1.501167513</v>
      </c>
      <c r="I12814" t="s">
        <v>106</v>
      </c>
      <c r="J12814" t="s">
        <v>238</v>
      </c>
    </row>
    <row r="12815" spans="1:10">
      <c r="A12815" t="str">
        <f t="shared" si="200"/>
        <v>C522016FemaleNon-Maori19</v>
      </c>
      <c r="B12815">
        <v>2016</v>
      </c>
      <c r="C12815" t="s">
        <v>27</v>
      </c>
      <c r="D12815" t="s">
        <v>120</v>
      </c>
      <c r="E12815">
        <v>19</v>
      </c>
      <c r="F12815" t="s">
        <v>21</v>
      </c>
      <c r="G12815">
        <v>12</v>
      </c>
      <c r="H12815">
        <v>0.36149331200000001</v>
      </c>
      <c r="I12815" t="s">
        <v>239</v>
      </c>
      <c r="J12815" t="s">
        <v>240</v>
      </c>
    </row>
    <row r="12816" spans="1:10">
      <c r="A12816" t="str">
        <f t="shared" si="200"/>
        <v>C532016FemaleNon-Maori19</v>
      </c>
      <c r="B12816">
        <v>2016</v>
      </c>
      <c r="C12816" t="s">
        <v>27</v>
      </c>
      <c r="D12816" t="s">
        <v>120</v>
      </c>
      <c r="E12816">
        <v>19</v>
      </c>
      <c r="F12816" t="s">
        <v>21</v>
      </c>
      <c r="G12816">
        <v>136</v>
      </c>
      <c r="H12816">
        <v>5.7531555250000004</v>
      </c>
      <c r="I12816" t="s">
        <v>103</v>
      </c>
      <c r="J12816" t="s">
        <v>235</v>
      </c>
    </row>
    <row r="12817" spans="1:10">
      <c r="A12817" t="str">
        <f t="shared" si="200"/>
        <v>C54-C552016FemaleNon-Maori19</v>
      </c>
      <c r="B12817">
        <v>2016</v>
      </c>
      <c r="C12817" t="s">
        <v>27</v>
      </c>
      <c r="D12817" t="s">
        <v>120</v>
      </c>
      <c r="E12817">
        <v>19</v>
      </c>
      <c r="F12817" t="s">
        <v>21</v>
      </c>
      <c r="G12817">
        <v>512</v>
      </c>
      <c r="H12817">
        <v>15.826478099999999</v>
      </c>
      <c r="I12817" t="s">
        <v>104</v>
      </c>
      <c r="J12817" t="s">
        <v>234</v>
      </c>
    </row>
    <row r="12818" spans="1:10">
      <c r="A12818" t="str">
        <f t="shared" si="200"/>
        <v>C56-C572016FemaleNon-Maori19</v>
      </c>
      <c r="B12818">
        <v>2016</v>
      </c>
      <c r="C12818" t="s">
        <v>27</v>
      </c>
      <c r="D12818" t="s">
        <v>120</v>
      </c>
      <c r="E12818">
        <v>19</v>
      </c>
      <c r="F12818" t="s">
        <v>21</v>
      </c>
      <c r="G12818">
        <v>318</v>
      </c>
      <c r="H12818">
        <v>9.675784084</v>
      </c>
      <c r="I12818" t="s">
        <v>105</v>
      </c>
      <c r="J12818" t="s">
        <v>233</v>
      </c>
    </row>
    <row r="12819" spans="1:10">
      <c r="A12819" t="str">
        <f t="shared" si="200"/>
        <v>C64-C66, C682016FemaleNon-Maori19</v>
      </c>
      <c r="B12819">
        <v>2016</v>
      </c>
      <c r="C12819" t="s">
        <v>27</v>
      </c>
      <c r="D12819" t="s">
        <v>120</v>
      </c>
      <c r="E12819">
        <v>19</v>
      </c>
      <c r="F12819" t="s">
        <v>21</v>
      </c>
      <c r="G12819">
        <v>220</v>
      </c>
      <c r="H12819">
        <v>6.4209081729999999</v>
      </c>
      <c r="I12819" t="s">
        <v>94</v>
      </c>
      <c r="J12819" t="s">
        <v>164</v>
      </c>
    </row>
    <row r="12820" spans="1:10">
      <c r="A12820" t="str">
        <f t="shared" si="200"/>
        <v>C672016FemaleNon-Maori19</v>
      </c>
      <c r="B12820">
        <v>2016</v>
      </c>
      <c r="C12820" t="s">
        <v>27</v>
      </c>
      <c r="D12820" t="s">
        <v>120</v>
      </c>
      <c r="E12820">
        <v>19</v>
      </c>
      <c r="F12820" t="s">
        <v>21</v>
      </c>
      <c r="G12820">
        <v>99</v>
      </c>
      <c r="H12820">
        <v>2.2846771499999998</v>
      </c>
      <c r="I12820" t="s">
        <v>95</v>
      </c>
      <c r="J12820" t="s">
        <v>226</v>
      </c>
    </row>
    <row r="12821" spans="1:10">
      <c r="A12821" t="str">
        <f t="shared" si="200"/>
        <v>C692016FemaleNon-Maori19</v>
      </c>
      <c r="B12821">
        <v>2016</v>
      </c>
      <c r="C12821" t="s">
        <v>27</v>
      </c>
      <c r="D12821" t="s">
        <v>120</v>
      </c>
      <c r="E12821">
        <v>19</v>
      </c>
      <c r="F12821" t="s">
        <v>21</v>
      </c>
      <c r="G12821">
        <v>27</v>
      </c>
      <c r="H12821">
        <v>0.859408587</v>
      </c>
      <c r="I12821" t="s">
        <v>165</v>
      </c>
      <c r="J12821" t="s">
        <v>166</v>
      </c>
    </row>
    <row r="12822" spans="1:10">
      <c r="A12822" t="str">
        <f t="shared" si="200"/>
        <v>C702016FemaleNon-Maori19</v>
      </c>
      <c r="B12822">
        <v>2016</v>
      </c>
      <c r="C12822" t="s">
        <v>27</v>
      </c>
      <c r="D12822" t="s">
        <v>120</v>
      </c>
      <c r="E12822">
        <v>19</v>
      </c>
      <c r="F12822" t="s">
        <v>21</v>
      </c>
      <c r="G12822">
        <v>3</v>
      </c>
      <c r="H12822">
        <v>9.7905067999999998E-2</v>
      </c>
      <c r="I12822" t="s">
        <v>203</v>
      </c>
      <c r="J12822" t="s">
        <v>204</v>
      </c>
    </row>
    <row r="12823" spans="1:10">
      <c r="A12823" t="str">
        <f t="shared" si="200"/>
        <v>C712016FemaleNon-Maori19</v>
      </c>
      <c r="B12823">
        <v>2016</v>
      </c>
      <c r="C12823" t="s">
        <v>27</v>
      </c>
      <c r="D12823" t="s">
        <v>120</v>
      </c>
      <c r="E12823">
        <v>19</v>
      </c>
      <c r="F12823" t="s">
        <v>21</v>
      </c>
      <c r="G12823">
        <v>118</v>
      </c>
      <c r="H12823">
        <v>4.3302157040000004</v>
      </c>
      <c r="I12823" t="s">
        <v>96</v>
      </c>
      <c r="J12823" t="s">
        <v>167</v>
      </c>
    </row>
    <row r="12824" spans="1:10">
      <c r="A12824" t="str">
        <f t="shared" si="200"/>
        <v>C722016FemaleNon-Maori19</v>
      </c>
      <c r="B12824">
        <v>2016</v>
      </c>
      <c r="C12824" t="s">
        <v>27</v>
      </c>
      <c r="D12824" t="s">
        <v>120</v>
      </c>
      <c r="E12824">
        <v>19</v>
      </c>
      <c r="F12824" t="s">
        <v>21</v>
      </c>
      <c r="G12824">
        <v>4</v>
      </c>
      <c r="H12824">
        <v>0.21588638700000001</v>
      </c>
      <c r="I12824" t="s">
        <v>168</v>
      </c>
      <c r="J12824" t="s">
        <v>169</v>
      </c>
    </row>
    <row r="12825" spans="1:10">
      <c r="A12825" t="str">
        <f t="shared" si="200"/>
        <v>C732016FemaleNon-Maori19</v>
      </c>
      <c r="B12825">
        <v>2016</v>
      </c>
      <c r="C12825" t="s">
        <v>27</v>
      </c>
      <c r="D12825" t="s">
        <v>120</v>
      </c>
      <c r="E12825">
        <v>19</v>
      </c>
      <c r="F12825" t="s">
        <v>21</v>
      </c>
      <c r="G12825">
        <v>225</v>
      </c>
      <c r="H12825">
        <v>8.9025898330000004</v>
      </c>
      <c r="I12825" t="s">
        <v>97</v>
      </c>
      <c r="J12825" t="s">
        <v>183</v>
      </c>
    </row>
    <row r="12826" spans="1:10">
      <c r="A12826" t="str">
        <f t="shared" si="200"/>
        <v>C742016FemaleNon-Maori19</v>
      </c>
      <c r="B12826">
        <v>2016</v>
      </c>
      <c r="C12826" t="s">
        <v>27</v>
      </c>
      <c r="D12826" t="s">
        <v>120</v>
      </c>
      <c r="E12826">
        <v>19</v>
      </c>
      <c r="F12826" t="s">
        <v>21</v>
      </c>
      <c r="G12826">
        <v>7</v>
      </c>
      <c r="H12826">
        <v>0.38078812200000001</v>
      </c>
      <c r="I12826" t="s">
        <v>170</v>
      </c>
      <c r="J12826" t="s">
        <v>171</v>
      </c>
    </row>
    <row r="12827" spans="1:10">
      <c r="A12827" t="str">
        <f t="shared" si="200"/>
        <v>C752016FemaleNon-Maori19</v>
      </c>
      <c r="B12827">
        <v>2016</v>
      </c>
      <c r="C12827" t="s">
        <v>27</v>
      </c>
      <c r="D12827" t="s">
        <v>120</v>
      </c>
      <c r="E12827">
        <v>19</v>
      </c>
      <c r="F12827" t="s">
        <v>21</v>
      </c>
      <c r="G12827">
        <v>2</v>
      </c>
      <c r="H12827">
        <v>5.0721006999999999E-2</v>
      </c>
      <c r="I12827" t="s">
        <v>184</v>
      </c>
      <c r="J12827" t="s">
        <v>185</v>
      </c>
    </row>
    <row r="12828" spans="1:10">
      <c r="A12828" t="str">
        <f t="shared" si="200"/>
        <v>C762016FemaleNon-Maori19</v>
      </c>
      <c r="B12828">
        <v>2016</v>
      </c>
      <c r="C12828" t="s">
        <v>27</v>
      </c>
      <c r="D12828" t="s">
        <v>120</v>
      </c>
      <c r="E12828">
        <v>19</v>
      </c>
      <c r="F12828" t="s">
        <v>21</v>
      </c>
      <c r="G12828">
        <v>18</v>
      </c>
      <c r="H12828">
        <v>0.34041416400000002</v>
      </c>
      <c r="I12828" t="s">
        <v>231</v>
      </c>
      <c r="J12828" t="s">
        <v>232</v>
      </c>
    </row>
    <row r="12829" spans="1:10">
      <c r="A12829" t="str">
        <f t="shared" si="200"/>
        <v>C77-C792016FemaleNon-Maori19</v>
      </c>
      <c r="B12829">
        <v>2016</v>
      </c>
      <c r="C12829" t="s">
        <v>27</v>
      </c>
      <c r="D12829" t="s">
        <v>120</v>
      </c>
      <c r="E12829">
        <v>19</v>
      </c>
      <c r="F12829" t="s">
        <v>21</v>
      </c>
      <c r="G12829">
        <v>157</v>
      </c>
      <c r="H12829">
        <v>3.7285404720000002</v>
      </c>
      <c r="I12829" t="s">
        <v>215</v>
      </c>
      <c r="J12829" t="s">
        <v>216</v>
      </c>
    </row>
    <row r="12830" spans="1:10">
      <c r="A12830" t="str">
        <f t="shared" si="200"/>
        <v>C802016FemaleNon-Maori19</v>
      </c>
      <c r="B12830">
        <v>2016</v>
      </c>
      <c r="C12830" t="s">
        <v>27</v>
      </c>
      <c r="D12830" t="s">
        <v>120</v>
      </c>
      <c r="E12830">
        <v>19</v>
      </c>
      <c r="F12830" t="s">
        <v>21</v>
      </c>
      <c r="G12830">
        <v>44</v>
      </c>
      <c r="H12830">
        <v>0.79476398699999995</v>
      </c>
      <c r="I12830" t="s">
        <v>229</v>
      </c>
      <c r="J12830" t="s">
        <v>230</v>
      </c>
    </row>
    <row r="12831" spans="1:10">
      <c r="A12831" t="str">
        <f t="shared" si="200"/>
        <v>C812016FemaleNon-Maori19</v>
      </c>
      <c r="B12831">
        <v>2016</v>
      </c>
      <c r="C12831" t="s">
        <v>27</v>
      </c>
      <c r="D12831" t="s">
        <v>120</v>
      </c>
      <c r="E12831">
        <v>19</v>
      </c>
      <c r="F12831" t="s">
        <v>21</v>
      </c>
      <c r="G12831">
        <v>34</v>
      </c>
      <c r="H12831">
        <v>1.628595478</v>
      </c>
      <c r="I12831" t="s">
        <v>98</v>
      </c>
      <c r="J12831" t="s">
        <v>172</v>
      </c>
    </row>
    <row r="12832" spans="1:10">
      <c r="A12832" t="str">
        <f t="shared" si="200"/>
        <v>C82-C86, C962016FemaleNon-Maori19</v>
      </c>
      <c r="B12832">
        <v>2016</v>
      </c>
      <c r="C12832" t="s">
        <v>27</v>
      </c>
      <c r="D12832" t="s">
        <v>120</v>
      </c>
      <c r="E12832">
        <v>19</v>
      </c>
      <c r="F12832" t="s">
        <v>21</v>
      </c>
      <c r="G12832">
        <v>380</v>
      </c>
      <c r="H12832">
        <v>11.10513418</v>
      </c>
      <c r="I12832" t="s">
        <v>99</v>
      </c>
      <c r="J12832" t="s">
        <v>173</v>
      </c>
    </row>
    <row r="12833" spans="1:10">
      <c r="A12833" t="str">
        <f t="shared" si="200"/>
        <v>C882016FemaleNon-Maori19</v>
      </c>
      <c r="B12833">
        <v>2016</v>
      </c>
      <c r="C12833" t="s">
        <v>27</v>
      </c>
      <c r="D12833" t="s">
        <v>120</v>
      </c>
      <c r="E12833">
        <v>19</v>
      </c>
      <c r="F12833" t="s">
        <v>21</v>
      </c>
      <c r="G12833">
        <v>21</v>
      </c>
      <c r="H12833">
        <v>0.603834133</v>
      </c>
      <c r="I12833" t="s">
        <v>195</v>
      </c>
      <c r="J12833" t="s">
        <v>196</v>
      </c>
    </row>
    <row r="12834" spans="1:10">
      <c r="A12834" t="str">
        <f t="shared" si="200"/>
        <v>C902016FemaleNon-Maori19</v>
      </c>
      <c r="B12834">
        <v>2016</v>
      </c>
      <c r="C12834" t="s">
        <v>27</v>
      </c>
      <c r="D12834" t="s">
        <v>120</v>
      </c>
      <c r="E12834">
        <v>19</v>
      </c>
      <c r="F12834" t="s">
        <v>21</v>
      </c>
      <c r="G12834">
        <v>148</v>
      </c>
      <c r="H12834">
        <v>3.8853116619999999</v>
      </c>
      <c r="I12834" t="s">
        <v>100</v>
      </c>
      <c r="J12834" t="s">
        <v>205</v>
      </c>
    </row>
    <row r="12835" spans="1:10">
      <c r="A12835" t="str">
        <f t="shared" si="200"/>
        <v>C91-C952016FemaleNon-Maori19</v>
      </c>
      <c r="B12835">
        <v>2016</v>
      </c>
      <c r="C12835" t="s">
        <v>27</v>
      </c>
      <c r="D12835" t="s">
        <v>120</v>
      </c>
      <c r="E12835">
        <v>19</v>
      </c>
      <c r="F12835" t="s">
        <v>21</v>
      </c>
      <c r="G12835">
        <v>217</v>
      </c>
      <c r="H12835">
        <v>6.8836581859999999</v>
      </c>
      <c r="I12835" t="s">
        <v>101</v>
      </c>
      <c r="J12835" t="s">
        <v>174</v>
      </c>
    </row>
    <row r="12836" spans="1:10">
      <c r="A12836" t="str">
        <f t="shared" si="200"/>
        <v>D45-D472016FemaleNon-Maori19</v>
      </c>
      <c r="B12836">
        <v>2016</v>
      </c>
      <c r="C12836" t="s">
        <v>27</v>
      </c>
      <c r="D12836" t="s">
        <v>120</v>
      </c>
      <c r="E12836">
        <v>19</v>
      </c>
      <c r="F12836" t="s">
        <v>21</v>
      </c>
      <c r="G12836">
        <v>144</v>
      </c>
      <c r="H12836">
        <v>3.7207007019999998</v>
      </c>
      <c r="I12836" t="s">
        <v>140</v>
      </c>
      <c r="J12836" t="s">
        <v>181</v>
      </c>
    </row>
    <row r="12837" spans="1:10">
      <c r="A12837" t="str">
        <f t="shared" si="200"/>
        <v>C00-C142016MaleNon-Maori19</v>
      </c>
      <c r="B12837">
        <v>2016</v>
      </c>
      <c r="C12837" t="s">
        <v>26</v>
      </c>
      <c r="D12837" t="s">
        <v>120</v>
      </c>
      <c r="E12837">
        <v>19</v>
      </c>
      <c r="F12837" t="s">
        <v>21</v>
      </c>
      <c r="G12837">
        <v>317</v>
      </c>
      <c r="H12837">
        <v>10.636314710000001</v>
      </c>
      <c r="I12837" t="s">
        <v>86</v>
      </c>
      <c r="J12837" t="s">
        <v>180</v>
      </c>
    </row>
    <row r="12838" spans="1:10">
      <c r="A12838" t="str">
        <f t="shared" si="200"/>
        <v>C152016MaleNon-Maori19</v>
      </c>
      <c r="B12838">
        <v>2016</v>
      </c>
      <c r="C12838" t="s">
        <v>26</v>
      </c>
      <c r="D12838" t="s">
        <v>120</v>
      </c>
      <c r="E12838">
        <v>19</v>
      </c>
      <c r="F12838" t="s">
        <v>21</v>
      </c>
      <c r="G12838">
        <v>158</v>
      </c>
      <c r="H12838">
        <v>4.5786105089999998</v>
      </c>
      <c r="I12838" t="s">
        <v>87</v>
      </c>
      <c r="J12838" t="s">
        <v>217</v>
      </c>
    </row>
    <row r="12839" spans="1:10">
      <c r="A12839" t="str">
        <f t="shared" si="200"/>
        <v>C162016MaleNon-Maori19</v>
      </c>
      <c r="B12839">
        <v>2016</v>
      </c>
      <c r="C12839" t="s">
        <v>26</v>
      </c>
      <c r="D12839" t="s">
        <v>120</v>
      </c>
      <c r="E12839">
        <v>19</v>
      </c>
      <c r="F12839" t="s">
        <v>21</v>
      </c>
      <c r="G12839">
        <v>217</v>
      </c>
      <c r="H12839">
        <v>6.7861522460000003</v>
      </c>
      <c r="I12839" t="s">
        <v>88</v>
      </c>
      <c r="J12839" t="s">
        <v>188</v>
      </c>
    </row>
    <row r="12840" spans="1:10">
      <c r="A12840" t="str">
        <f t="shared" si="200"/>
        <v>C172016MaleNon-Maori19</v>
      </c>
      <c r="B12840">
        <v>2016</v>
      </c>
      <c r="C12840" t="s">
        <v>26</v>
      </c>
      <c r="D12840" t="s">
        <v>120</v>
      </c>
      <c r="E12840">
        <v>19</v>
      </c>
      <c r="F12840" t="s">
        <v>21</v>
      </c>
      <c r="G12840">
        <v>57</v>
      </c>
      <c r="H12840">
        <v>1.7477939549999999</v>
      </c>
      <c r="I12840" t="s">
        <v>208</v>
      </c>
      <c r="J12840" t="s">
        <v>209</v>
      </c>
    </row>
    <row r="12841" spans="1:10">
      <c r="A12841" t="str">
        <f t="shared" si="200"/>
        <v>C18-C212016MaleNon-Maori19</v>
      </c>
      <c r="B12841">
        <v>2016</v>
      </c>
      <c r="C12841" t="s">
        <v>26</v>
      </c>
      <c r="D12841" t="s">
        <v>120</v>
      </c>
      <c r="E12841">
        <v>19</v>
      </c>
      <c r="F12841" t="s">
        <v>21</v>
      </c>
      <c r="G12841">
        <v>1550</v>
      </c>
      <c r="H12841">
        <v>46.457482419999998</v>
      </c>
      <c r="I12841" t="s">
        <v>89</v>
      </c>
      <c r="J12841" t="s">
        <v>182</v>
      </c>
    </row>
    <row r="12842" spans="1:10">
      <c r="A12842" t="str">
        <f t="shared" si="200"/>
        <v>C222016MaleNon-Maori19</v>
      </c>
      <c r="B12842">
        <v>2016</v>
      </c>
      <c r="C12842" t="s">
        <v>26</v>
      </c>
      <c r="D12842" t="s">
        <v>120</v>
      </c>
      <c r="E12842">
        <v>19</v>
      </c>
      <c r="F12842" t="s">
        <v>21</v>
      </c>
      <c r="G12842">
        <v>194</v>
      </c>
      <c r="H12842">
        <v>6.1026324049999996</v>
      </c>
      <c r="I12842" t="s">
        <v>90</v>
      </c>
      <c r="J12842" t="s">
        <v>159</v>
      </c>
    </row>
    <row r="12843" spans="1:10">
      <c r="A12843" t="str">
        <f t="shared" si="200"/>
        <v>C232016MaleNon-Maori19</v>
      </c>
      <c r="B12843">
        <v>2016</v>
      </c>
      <c r="C12843" t="s">
        <v>26</v>
      </c>
      <c r="D12843" t="s">
        <v>120</v>
      </c>
      <c r="E12843">
        <v>19</v>
      </c>
      <c r="F12843" t="s">
        <v>21</v>
      </c>
      <c r="G12843">
        <v>17</v>
      </c>
      <c r="H12843">
        <v>0.50054976900000003</v>
      </c>
      <c r="I12843" t="s">
        <v>227</v>
      </c>
      <c r="J12843" t="s">
        <v>228</v>
      </c>
    </row>
    <row r="12844" spans="1:10">
      <c r="A12844" t="str">
        <f t="shared" si="200"/>
        <v>C242016MaleNon-Maori19</v>
      </c>
      <c r="B12844">
        <v>2016</v>
      </c>
      <c r="C12844" t="s">
        <v>26</v>
      </c>
      <c r="D12844" t="s">
        <v>120</v>
      </c>
      <c r="E12844">
        <v>19</v>
      </c>
      <c r="F12844" t="s">
        <v>21</v>
      </c>
      <c r="G12844">
        <v>52</v>
      </c>
      <c r="H12844">
        <v>1.5598752140000001</v>
      </c>
      <c r="I12844" t="s">
        <v>220</v>
      </c>
      <c r="J12844" t="s">
        <v>221</v>
      </c>
    </row>
    <row r="12845" spans="1:10">
      <c r="A12845" t="str">
        <f t="shared" si="200"/>
        <v>C252016MaleNon-Maori19</v>
      </c>
      <c r="B12845">
        <v>2016</v>
      </c>
      <c r="C12845" t="s">
        <v>26</v>
      </c>
      <c r="D12845" t="s">
        <v>120</v>
      </c>
      <c r="E12845">
        <v>19</v>
      </c>
      <c r="F12845" t="s">
        <v>21</v>
      </c>
      <c r="G12845">
        <v>272</v>
      </c>
      <c r="H12845">
        <v>8.1125060999999992</v>
      </c>
      <c r="I12845" t="s">
        <v>91</v>
      </c>
      <c r="J12845" t="s">
        <v>197</v>
      </c>
    </row>
    <row r="12846" spans="1:10">
      <c r="A12846" t="str">
        <f t="shared" si="200"/>
        <v>C262016MaleNon-Maori19</v>
      </c>
      <c r="B12846">
        <v>2016</v>
      </c>
      <c r="C12846" t="s">
        <v>26</v>
      </c>
      <c r="D12846" t="s">
        <v>120</v>
      </c>
      <c r="E12846">
        <v>19</v>
      </c>
      <c r="F12846" t="s">
        <v>21</v>
      </c>
      <c r="G12846">
        <v>40</v>
      </c>
      <c r="H12846">
        <v>1.136788245</v>
      </c>
      <c r="I12846" t="s">
        <v>198</v>
      </c>
      <c r="J12846" t="s">
        <v>199</v>
      </c>
    </row>
    <row r="12847" spans="1:10">
      <c r="A12847" t="str">
        <f t="shared" si="200"/>
        <v>C302016MaleNon-Maori19</v>
      </c>
      <c r="B12847">
        <v>2016</v>
      </c>
      <c r="C12847" t="s">
        <v>26</v>
      </c>
      <c r="D12847" t="s">
        <v>120</v>
      </c>
      <c r="E12847">
        <v>19</v>
      </c>
      <c r="F12847" t="s">
        <v>21</v>
      </c>
      <c r="G12847">
        <v>15</v>
      </c>
      <c r="H12847">
        <v>0.42236180699999998</v>
      </c>
      <c r="I12847" t="s">
        <v>210</v>
      </c>
      <c r="J12847" t="s">
        <v>211</v>
      </c>
    </row>
    <row r="12848" spans="1:10">
      <c r="A12848" t="str">
        <f t="shared" si="200"/>
        <v>C312016MaleNon-Maori19</v>
      </c>
      <c r="B12848">
        <v>2016</v>
      </c>
      <c r="C12848" t="s">
        <v>26</v>
      </c>
      <c r="D12848" t="s">
        <v>120</v>
      </c>
      <c r="E12848">
        <v>19</v>
      </c>
      <c r="F12848" t="s">
        <v>21</v>
      </c>
      <c r="G12848">
        <v>6</v>
      </c>
      <c r="H12848">
        <v>0.20705584499999999</v>
      </c>
      <c r="I12848" t="s">
        <v>206</v>
      </c>
      <c r="J12848" t="s">
        <v>207</v>
      </c>
    </row>
    <row r="12849" spans="1:10">
      <c r="A12849" t="str">
        <f t="shared" si="200"/>
        <v>C322016MaleNon-Maori19</v>
      </c>
      <c r="B12849">
        <v>2016</v>
      </c>
      <c r="C12849" t="s">
        <v>26</v>
      </c>
      <c r="D12849" t="s">
        <v>120</v>
      </c>
      <c r="E12849">
        <v>19</v>
      </c>
      <c r="F12849" t="s">
        <v>21</v>
      </c>
      <c r="G12849">
        <v>56</v>
      </c>
      <c r="H12849">
        <v>1.685248772</v>
      </c>
      <c r="I12849" t="s">
        <v>189</v>
      </c>
      <c r="J12849" t="s">
        <v>190</v>
      </c>
    </row>
    <row r="12850" spans="1:10">
      <c r="A12850" t="str">
        <f t="shared" si="200"/>
        <v>C33-C342016MaleNon-Maori19</v>
      </c>
      <c r="B12850">
        <v>2016</v>
      </c>
      <c r="C12850" t="s">
        <v>26</v>
      </c>
      <c r="D12850" t="s">
        <v>120</v>
      </c>
      <c r="E12850">
        <v>19</v>
      </c>
      <c r="F12850" t="s">
        <v>21</v>
      </c>
      <c r="G12850">
        <v>953</v>
      </c>
      <c r="H12850">
        <v>27.025354029999999</v>
      </c>
      <c r="I12850" t="s">
        <v>92</v>
      </c>
      <c r="J12850" t="s">
        <v>175</v>
      </c>
    </row>
    <row r="12851" spans="1:10">
      <c r="A12851" t="str">
        <f t="shared" si="200"/>
        <v>C372016MaleNon-Maori19</v>
      </c>
      <c r="B12851">
        <v>2016</v>
      </c>
      <c r="C12851" t="s">
        <v>26</v>
      </c>
      <c r="D12851" t="s">
        <v>120</v>
      </c>
      <c r="E12851">
        <v>19</v>
      </c>
      <c r="F12851" t="s">
        <v>21</v>
      </c>
      <c r="G12851">
        <v>9</v>
      </c>
      <c r="H12851">
        <v>0.35229392199999998</v>
      </c>
      <c r="I12851" t="s">
        <v>212</v>
      </c>
      <c r="J12851" t="s">
        <v>213</v>
      </c>
    </row>
    <row r="12852" spans="1:10">
      <c r="A12852" t="str">
        <f t="shared" si="200"/>
        <v>C382016MaleNon-Maori19</v>
      </c>
      <c r="B12852">
        <v>2016</v>
      </c>
      <c r="C12852" t="s">
        <v>26</v>
      </c>
      <c r="D12852" t="s">
        <v>120</v>
      </c>
      <c r="E12852">
        <v>19</v>
      </c>
      <c r="F12852" t="s">
        <v>21</v>
      </c>
      <c r="G12852">
        <v>5</v>
      </c>
      <c r="H12852">
        <v>0.16139129199999999</v>
      </c>
      <c r="I12852" t="s">
        <v>191</v>
      </c>
      <c r="J12852" t="s">
        <v>192</v>
      </c>
    </row>
    <row r="12853" spans="1:10">
      <c r="A12853" t="str">
        <f t="shared" si="200"/>
        <v>C40-C412016MaleNon-Maori19</v>
      </c>
      <c r="B12853">
        <v>2016</v>
      </c>
      <c r="C12853" t="s">
        <v>26</v>
      </c>
      <c r="D12853" t="s">
        <v>120</v>
      </c>
      <c r="E12853">
        <v>19</v>
      </c>
      <c r="F12853" t="s">
        <v>21</v>
      </c>
      <c r="G12853">
        <v>19</v>
      </c>
      <c r="H12853">
        <v>1.0038067399999999</v>
      </c>
      <c r="I12853" t="s">
        <v>160</v>
      </c>
      <c r="J12853" t="s">
        <v>161</v>
      </c>
    </row>
    <row r="12854" spans="1:10">
      <c r="A12854" t="str">
        <f t="shared" si="200"/>
        <v>C432016MaleNon-Maori19</v>
      </c>
      <c r="B12854">
        <v>2016</v>
      </c>
      <c r="C12854" t="s">
        <v>26</v>
      </c>
      <c r="D12854" t="s">
        <v>120</v>
      </c>
      <c r="E12854">
        <v>19</v>
      </c>
      <c r="F12854" t="s">
        <v>21</v>
      </c>
      <c r="G12854">
        <v>1414</v>
      </c>
      <c r="H12854">
        <v>45.202669329999999</v>
      </c>
      <c r="I12854" t="s">
        <v>93</v>
      </c>
      <c r="J12854" t="s">
        <v>186</v>
      </c>
    </row>
    <row r="12855" spans="1:10">
      <c r="A12855" t="str">
        <f t="shared" si="200"/>
        <v>C442016MaleNon-Maori19</v>
      </c>
      <c r="B12855">
        <v>2016</v>
      </c>
      <c r="C12855" t="s">
        <v>26</v>
      </c>
      <c r="D12855" t="s">
        <v>120</v>
      </c>
      <c r="E12855">
        <v>19</v>
      </c>
      <c r="F12855" t="s">
        <v>21</v>
      </c>
      <c r="G12855">
        <v>115</v>
      </c>
      <c r="H12855">
        <v>3.2638491580000002</v>
      </c>
      <c r="I12855" t="s">
        <v>176</v>
      </c>
      <c r="J12855" t="s">
        <v>177</v>
      </c>
    </row>
    <row r="12856" spans="1:10">
      <c r="A12856" t="str">
        <f t="shared" si="200"/>
        <v>C452016MaleNon-Maori19</v>
      </c>
      <c r="B12856">
        <v>2016</v>
      </c>
      <c r="C12856" t="s">
        <v>26</v>
      </c>
      <c r="D12856" t="s">
        <v>120</v>
      </c>
      <c r="E12856">
        <v>19</v>
      </c>
      <c r="F12856" t="s">
        <v>21</v>
      </c>
      <c r="G12856">
        <v>87</v>
      </c>
      <c r="H12856">
        <v>2.402570828</v>
      </c>
      <c r="I12856" t="s">
        <v>218</v>
      </c>
      <c r="J12856" t="s">
        <v>219</v>
      </c>
    </row>
    <row r="12857" spans="1:10">
      <c r="A12857" t="str">
        <f t="shared" si="200"/>
        <v>C462016MaleNon-Maori19</v>
      </c>
      <c r="B12857">
        <v>2016</v>
      </c>
      <c r="C12857" t="s">
        <v>26</v>
      </c>
      <c r="D12857" t="s">
        <v>120</v>
      </c>
      <c r="E12857">
        <v>19</v>
      </c>
      <c r="F12857" t="s">
        <v>21</v>
      </c>
      <c r="G12857">
        <v>3</v>
      </c>
      <c r="H12857">
        <v>0.14098239500000001</v>
      </c>
      <c r="I12857" t="s">
        <v>224</v>
      </c>
      <c r="J12857" t="s">
        <v>225</v>
      </c>
    </row>
    <row r="12858" spans="1:10">
      <c r="A12858" t="str">
        <f t="shared" si="200"/>
        <v>C472016MaleNon-Maori19</v>
      </c>
      <c r="B12858">
        <v>2016</v>
      </c>
      <c r="C12858" t="s">
        <v>26</v>
      </c>
      <c r="D12858" t="s">
        <v>120</v>
      </c>
      <c r="E12858">
        <v>19</v>
      </c>
      <c r="F12858" t="s">
        <v>21</v>
      </c>
      <c r="G12858">
        <v>8</v>
      </c>
      <c r="H12858">
        <v>0.39364916599999999</v>
      </c>
      <c r="I12858" t="s">
        <v>178</v>
      </c>
      <c r="J12858" t="s">
        <v>179</v>
      </c>
    </row>
    <row r="12859" spans="1:10">
      <c r="A12859" t="str">
        <f t="shared" si="200"/>
        <v>C482016MaleNon-Maori19</v>
      </c>
      <c r="B12859">
        <v>2016</v>
      </c>
      <c r="C12859" t="s">
        <v>26</v>
      </c>
      <c r="D12859" t="s">
        <v>120</v>
      </c>
      <c r="E12859">
        <v>19</v>
      </c>
      <c r="F12859" t="s">
        <v>21</v>
      </c>
      <c r="G12859">
        <v>6</v>
      </c>
      <c r="H12859">
        <v>0.22461096</v>
      </c>
      <c r="I12859" t="s">
        <v>200</v>
      </c>
      <c r="J12859" t="s">
        <v>201</v>
      </c>
    </row>
    <row r="12860" spans="1:10">
      <c r="A12860" t="str">
        <f t="shared" si="200"/>
        <v>C492016MaleNon-Maori19</v>
      </c>
      <c r="B12860">
        <v>2016</v>
      </c>
      <c r="C12860" t="s">
        <v>26</v>
      </c>
      <c r="D12860" t="s">
        <v>120</v>
      </c>
      <c r="E12860">
        <v>19</v>
      </c>
      <c r="F12860" t="s">
        <v>21</v>
      </c>
      <c r="G12860">
        <v>57</v>
      </c>
      <c r="H12860">
        <v>2.0092803560000001</v>
      </c>
      <c r="I12860" t="s">
        <v>162</v>
      </c>
      <c r="J12860" t="s">
        <v>163</v>
      </c>
    </row>
    <row r="12861" spans="1:10">
      <c r="A12861" t="str">
        <f t="shared" si="200"/>
        <v>C502016MaleNon-Maori19</v>
      </c>
      <c r="B12861">
        <v>2016</v>
      </c>
      <c r="C12861" t="s">
        <v>26</v>
      </c>
      <c r="D12861" t="s">
        <v>120</v>
      </c>
      <c r="E12861">
        <v>19</v>
      </c>
      <c r="F12861" t="s">
        <v>21</v>
      </c>
      <c r="G12861">
        <v>15</v>
      </c>
      <c r="H12861">
        <v>0.45685537300000001</v>
      </c>
      <c r="I12861" t="s">
        <v>102</v>
      </c>
      <c r="J12861" t="s">
        <v>214</v>
      </c>
    </row>
    <row r="12862" spans="1:10">
      <c r="A12862" t="str">
        <f t="shared" si="200"/>
        <v>C602016MaleNon-Maori19</v>
      </c>
      <c r="B12862">
        <v>2016</v>
      </c>
      <c r="C12862" t="s">
        <v>26</v>
      </c>
      <c r="D12862" t="s">
        <v>120</v>
      </c>
      <c r="E12862">
        <v>19</v>
      </c>
      <c r="F12862" t="s">
        <v>21</v>
      </c>
      <c r="G12862">
        <v>16</v>
      </c>
      <c r="H12862">
        <v>0.48019872000000002</v>
      </c>
      <c r="I12862" t="s">
        <v>222</v>
      </c>
      <c r="J12862" t="s">
        <v>223</v>
      </c>
    </row>
    <row r="12863" spans="1:10">
      <c r="A12863" t="str">
        <f t="shared" si="200"/>
        <v>C612016MaleNon-Maori19</v>
      </c>
      <c r="B12863">
        <v>2016</v>
      </c>
      <c r="C12863" t="s">
        <v>26</v>
      </c>
      <c r="D12863" t="s">
        <v>120</v>
      </c>
      <c r="E12863">
        <v>19</v>
      </c>
      <c r="F12863" t="s">
        <v>21</v>
      </c>
      <c r="G12863">
        <v>3167</v>
      </c>
      <c r="H12863">
        <v>94.298197700000003</v>
      </c>
      <c r="I12863" t="s">
        <v>107</v>
      </c>
      <c r="J12863" t="s">
        <v>202</v>
      </c>
    </row>
    <row r="12864" spans="1:10">
      <c r="A12864" t="str">
        <f t="shared" si="200"/>
        <v>C622016MaleNon-Maori19</v>
      </c>
      <c r="B12864">
        <v>2016</v>
      </c>
      <c r="C12864" t="s">
        <v>26</v>
      </c>
      <c r="D12864" t="s">
        <v>120</v>
      </c>
      <c r="E12864">
        <v>19</v>
      </c>
      <c r="F12864" t="s">
        <v>21</v>
      </c>
      <c r="G12864">
        <v>112</v>
      </c>
      <c r="H12864">
        <v>5.7698578630000004</v>
      </c>
      <c r="I12864" t="s">
        <v>108</v>
      </c>
      <c r="J12864" t="s">
        <v>187</v>
      </c>
    </row>
    <row r="12865" spans="1:10">
      <c r="A12865" t="str">
        <f t="shared" si="200"/>
        <v>C632016MaleNon-Maori19</v>
      </c>
      <c r="B12865">
        <v>2016</v>
      </c>
      <c r="C12865" t="s">
        <v>26</v>
      </c>
      <c r="D12865" t="s">
        <v>120</v>
      </c>
      <c r="E12865">
        <v>19</v>
      </c>
      <c r="F12865" t="s">
        <v>21</v>
      </c>
      <c r="G12865">
        <v>4</v>
      </c>
      <c r="H12865">
        <v>0.13617106500000001</v>
      </c>
      <c r="I12865" t="s">
        <v>193</v>
      </c>
      <c r="J12865" t="s">
        <v>194</v>
      </c>
    </row>
    <row r="12866" spans="1:10">
      <c r="A12866" t="str">
        <f t="shared" si="200"/>
        <v>C64-C66, C682016MaleNon-Maori19</v>
      </c>
      <c r="B12866">
        <v>2016</v>
      </c>
      <c r="C12866" t="s">
        <v>26</v>
      </c>
      <c r="D12866" t="s">
        <v>120</v>
      </c>
      <c r="E12866">
        <v>19</v>
      </c>
      <c r="F12866" t="s">
        <v>21</v>
      </c>
      <c r="G12866">
        <v>360</v>
      </c>
      <c r="H12866">
        <v>11.469039970000001</v>
      </c>
      <c r="I12866" t="s">
        <v>94</v>
      </c>
      <c r="J12866" t="s">
        <v>164</v>
      </c>
    </row>
    <row r="12867" spans="1:10">
      <c r="A12867" t="str">
        <f t="shared" ref="A12867:A12930" si="201">I12867&amp;B12867&amp;C12867&amp;D12867&amp;E12867</f>
        <v>C672016MaleNon-Maori19</v>
      </c>
      <c r="B12867">
        <v>2016</v>
      </c>
      <c r="C12867" t="s">
        <v>26</v>
      </c>
      <c r="D12867" t="s">
        <v>120</v>
      </c>
      <c r="E12867">
        <v>19</v>
      </c>
      <c r="F12867" t="s">
        <v>21</v>
      </c>
      <c r="G12867">
        <v>293</v>
      </c>
      <c r="H12867">
        <v>7.9611505879999998</v>
      </c>
      <c r="I12867" t="s">
        <v>95</v>
      </c>
      <c r="J12867" t="s">
        <v>226</v>
      </c>
    </row>
    <row r="12868" spans="1:10">
      <c r="A12868" t="str">
        <f t="shared" si="201"/>
        <v>C692016MaleNon-Maori19</v>
      </c>
      <c r="B12868">
        <v>2016</v>
      </c>
      <c r="C12868" t="s">
        <v>26</v>
      </c>
      <c r="D12868" t="s">
        <v>120</v>
      </c>
      <c r="E12868">
        <v>19</v>
      </c>
      <c r="F12868" t="s">
        <v>21</v>
      </c>
      <c r="G12868">
        <v>34</v>
      </c>
      <c r="H12868">
        <v>1.0884749680000001</v>
      </c>
      <c r="I12868" t="s">
        <v>165</v>
      </c>
      <c r="J12868" t="s">
        <v>166</v>
      </c>
    </row>
    <row r="12869" spans="1:10">
      <c r="A12869" t="str">
        <f t="shared" si="201"/>
        <v>C702016MaleNon-Maori19</v>
      </c>
      <c r="B12869">
        <v>2016</v>
      </c>
      <c r="C12869" t="s">
        <v>26</v>
      </c>
      <c r="D12869" t="s">
        <v>120</v>
      </c>
      <c r="E12869">
        <v>19</v>
      </c>
      <c r="F12869" t="s">
        <v>21</v>
      </c>
      <c r="G12869">
        <v>1</v>
      </c>
      <c r="H12869">
        <v>4.5404472000000001E-2</v>
      </c>
      <c r="I12869" t="s">
        <v>203</v>
      </c>
      <c r="J12869" t="s">
        <v>204</v>
      </c>
    </row>
    <row r="12870" spans="1:10">
      <c r="A12870" t="str">
        <f t="shared" si="201"/>
        <v>C712016MaleNon-Maori19</v>
      </c>
      <c r="B12870">
        <v>2016</v>
      </c>
      <c r="C12870" t="s">
        <v>26</v>
      </c>
      <c r="D12870" t="s">
        <v>120</v>
      </c>
      <c r="E12870">
        <v>19</v>
      </c>
      <c r="F12870" t="s">
        <v>21</v>
      </c>
      <c r="G12870">
        <v>179</v>
      </c>
      <c r="H12870">
        <v>6.8732959640000004</v>
      </c>
      <c r="I12870" t="s">
        <v>96</v>
      </c>
      <c r="J12870" t="s">
        <v>167</v>
      </c>
    </row>
    <row r="12871" spans="1:10">
      <c r="A12871" t="str">
        <f t="shared" si="201"/>
        <v>C722016MaleNon-Maori19</v>
      </c>
      <c r="B12871">
        <v>2016</v>
      </c>
      <c r="C12871" t="s">
        <v>26</v>
      </c>
      <c r="D12871" t="s">
        <v>120</v>
      </c>
      <c r="E12871">
        <v>19</v>
      </c>
      <c r="F12871" t="s">
        <v>21</v>
      </c>
      <c r="G12871">
        <v>1</v>
      </c>
      <c r="H12871">
        <v>7.7508533000000004E-2</v>
      </c>
      <c r="I12871" t="s">
        <v>168</v>
      </c>
      <c r="J12871" t="s">
        <v>169</v>
      </c>
    </row>
    <row r="12872" spans="1:10">
      <c r="A12872" t="str">
        <f t="shared" si="201"/>
        <v>C732016MaleNon-Maori19</v>
      </c>
      <c r="B12872">
        <v>2016</v>
      </c>
      <c r="C12872" t="s">
        <v>26</v>
      </c>
      <c r="D12872" t="s">
        <v>120</v>
      </c>
      <c r="E12872">
        <v>19</v>
      </c>
      <c r="F12872" t="s">
        <v>21</v>
      </c>
      <c r="G12872">
        <v>86</v>
      </c>
      <c r="H12872">
        <v>3.5521068499999999</v>
      </c>
      <c r="I12872" t="s">
        <v>97</v>
      </c>
      <c r="J12872" t="s">
        <v>183</v>
      </c>
    </row>
    <row r="12873" spans="1:10">
      <c r="A12873" t="str">
        <f t="shared" si="201"/>
        <v>C742016MaleNon-Maori19</v>
      </c>
      <c r="B12873">
        <v>2016</v>
      </c>
      <c r="C12873" t="s">
        <v>26</v>
      </c>
      <c r="D12873" t="s">
        <v>120</v>
      </c>
      <c r="E12873">
        <v>19</v>
      </c>
      <c r="F12873" t="s">
        <v>21</v>
      </c>
      <c r="G12873">
        <v>4</v>
      </c>
      <c r="H12873">
        <v>0.213961818</v>
      </c>
      <c r="I12873" t="s">
        <v>170</v>
      </c>
      <c r="J12873" t="s">
        <v>171</v>
      </c>
    </row>
    <row r="12874" spans="1:10">
      <c r="A12874" t="str">
        <f t="shared" si="201"/>
        <v>C752016MaleNon-Maori19</v>
      </c>
      <c r="B12874">
        <v>2016</v>
      </c>
      <c r="C12874" t="s">
        <v>26</v>
      </c>
      <c r="D12874" t="s">
        <v>120</v>
      </c>
      <c r="E12874">
        <v>19</v>
      </c>
      <c r="F12874" t="s">
        <v>21</v>
      </c>
      <c r="G12874">
        <v>4</v>
      </c>
      <c r="H12874">
        <v>0.19055488400000001</v>
      </c>
      <c r="I12874" t="s">
        <v>184</v>
      </c>
      <c r="J12874" t="s">
        <v>185</v>
      </c>
    </row>
    <row r="12875" spans="1:10">
      <c r="A12875" t="str">
        <f t="shared" si="201"/>
        <v>C762016MaleNon-Maori19</v>
      </c>
      <c r="B12875">
        <v>2016</v>
      </c>
      <c r="C12875" t="s">
        <v>26</v>
      </c>
      <c r="D12875" t="s">
        <v>120</v>
      </c>
      <c r="E12875">
        <v>19</v>
      </c>
      <c r="F12875" t="s">
        <v>21</v>
      </c>
      <c r="G12875">
        <v>7</v>
      </c>
      <c r="H12875">
        <v>0.16409518300000001</v>
      </c>
      <c r="I12875" t="s">
        <v>231</v>
      </c>
      <c r="J12875" t="s">
        <v>232</v>
      </c>
    </row>
    <row r="12876" spans="1:10">
      <c r="A12876" t="str">
        <f t="shared" si="201"/>
        <v>C77-C792016MaleNon-Maori19</v>
      </c>
      <c r="B12876">
        <v>2016</v>
      </c>
      <c r="C12876" t="s">
        <v>26</v>
      </c>
      <c r="D12876" t="s">
        <v>120</v>
      </c>
      <c r="E12876">
        <v>19</v>
      </c>
      <c r="F12876" t="s">
        <v>21</v>
      </c>
      <c r="G12876">
        <v>177</v>
      </c>
      <c r="H12876">
        <v>4.8775585269999997</v>
      </c>
      <c r="I12876" t="s">
        <v>215</v>
      </c>
      <c r="J12876" t="s">
        <v>216</v>
      </c>
    </row>
    <row r="12877" spans="1:10">
      <c r="A12877" t="str">
        <f t="shared" si="201"/>
        <v>C802016MaleNon-Maori19</v>
      </c>
      <c r="B12877">
        <v>2016</v>
      </c>
      <c r="C12877" t="s">
        <v>26</v>
      </c>
      <c r="D12877" t="s">
        <v>120</v>
      </c>
      <c r="E12877">
        <v>19</v>
      </c>
      <c r="F12877" t="s">
        <v>21</v>
      </c>
      <c r="G12877">
        <v>22</v>
      </c>
      <c r="H12877">
        <v>0.52841196400000001</v>
      </c>
      <c r="I12877" t="s">
        <v>229</v>
      </c>
      <c r="J12877" t="s">
        <v>230</v>
      </c>
    </row>
    <row r="12878" spans="1:10">
      <c r="A12878" t="str">
        <f t="shared" si="201"/>
        <v>C812016MaleNon-Maori19</v>
      </c>
      <c r="B12878">
        <v>2016</v>
      </c>
      <c r="C12878" t="s">
        <v>26</v>
      </c>
      <c r="D12878" t="s">
        <v>120</v>
      </c>
      <c r="E12878">
        <v>19</v>
      </c>
      <c r="F12878" t="s">
        <v>21</v>
      </c>
      <c r="G12878">
        <v>53</v>
      </c>
      <c r="H12878">
        <v>2.2914817900000002</v>
      </c>
      <c r="I12878" t="s">
        <v>98</v>
      </c>
      <c r="J12878" t="s">
        <v>172</v>
      </c>
    </row>
    <row r="12879" spans="1:10">
      <c r="A12879" t="str">
        <f t="shared" si="201"/>
        <v>C82-C86, C962016MaleNon-Maori19</v>
      </c>
      <c r="B12879">
        <v>2016</v>
      </c>
      <c r="C12879" t="s">
        <v>26</v>
      </c>
      <c r="D12879" t="s">
        <v>120</v>
      </c>
      <c r="E12879">
        <v>19</v>
      </c>
      <c r="F12879" t="s">
        <v>21</v>
      </c>
      <c r="G12879">
        <v>450</v>
      </c>
      <c r="H12879">
        <v>14.942211240000001</v>
      </c>
      <c r="I12879" t="s">
        <v>99</v>
      </c>
      <c r="J12879" t="s">
        <v>173</v>
      </c>
    </row>
    <row r="12880" spans="1:10">
      <c r="A12880" t="str">
        <f t="shared" si="201"/>
        <v>C882016MaleNon-Maori19</v>
      </c>
      <c r="B12880">
        <v>2016</v>
      </c>
      <c r="C12880" t="s">
        <v>26</v>
      </c>
      <c r="D12880" t="s">
        <v>120</v>
      </c>
      <c r="E12880">
        <v>19</v>
      </c>
      <c r="F12880" t="s">
        <v>21</v>
      </c>
      <c r="G12880">
        <v>31</v>
      </c>
      <c r="H12880">
        <v>0.94061188500000004</v>
      </c>
      <c r="I12880" t="s">
        <v>195</v>
      </c>
      <c r="J12880" t="s">
        <v>196</v>
      </c>
    </row>
    <row r="12881" spans="1:10">
      <c r="A12881" t="str">
        <f t="shared" si="201"/>
        <v>C902016MaleNon-Maori19</v>
      </c>
      <c r="B12881">
        <v>2016</v>
      </c>
      <c r="C12881" t="s">
        <v>26</v>
      </c>
      <c r="D12881" t="s">
        <v>120</v>
      </c>
      <c r="E12881">
        <v>19</v>
      </c>
      <c r="F12881" t="s">
        <v>21</v>
      </c>
      <c r="G12881">
        <v>209</v>
      </c>
      <c r="H12881">
        <v>6.1369932360000004</v>
      </c>
      <c r="I12881" t="s">
        <v>100</v>
      </c>
      <c r="J12881" t="s">
        <v>205</v>
      </c>
    </row>
    <row r="12882" spans="1:10">
      <c r="A12882" t="str">
        <f t="shared" si="201"/>
        <v>C91-C952016MaleNon-Maori19</v>
      </c>
      <c r="B12882">
        <v>2016</v>
      </c>
      <c r="C12882" t="s">
        <v>26</v>
      </c>
      <c r="D12882" t="s">
        <v>120</v>
      </c>
      <c r="E12882">
        <v>19</v>
      </c>
      <c r="F12882" t="s">
        <v>21</v>
      </c>
      <c r="G12882">
        <v>393</v>
      </c>
      <c r="H12882">
        <v>13.533469699999999</v>
      </c>
      <c r="I12882" t="s">
        <v>101</v>
      </c>
      <c r="J12882" t="s">
        <v>174</v>
      </c>
    </row>
    <row r="12883" spans="1:10">
      <c r="A12883" t="str">
        <f t="shared" si="201"/>
        <v>D45-D472016MaleNon-Maori19</v>
      </c>
      <c r="B12883">
        <v>2016</v>
      </c>
      <c r="C12883" t="s">
        <v>26</v>
      </c>
      <c r="D12883" t="s">
        <v>120</v>
      </c>
      <c r="E12883">
        <v>19</v>
      </c>
      <c r="F12883" t="s">
        <v>21</v>
      </c>
      <c r="G12883">
        <v>182</v>
      </c>
      <c r="H12883">
        <v>5.0932740599999997</v>
      </c>
      <c r="I12883" t="s">
        <v>140</v>
      </c>
      <c r="J12883" t="s">
        <v>181</v>
      </c>
    </row>
    <row r="12884" spans="1:10">
      <c r="A12884" t="str">
        <f t="shared" si="201"/>
        <v>C00-C142017AllSexAllEth19</v>
      </c>
      <c r="B12884">
        <v>2017</v>
      </c>
      <c r="C12884" t="s">
        <v>118</v>
      </c>
      <c r="D12884" t="s">
        <v>117</v>
      </c>
      <c r="E12884">
        <v>19</v>
      </c>
      <c r="F12884" t="s">
        <v>21</v>
      </c>
      <c r="G12884">
        <v>558</v>
      </c>
      <c r="H12884">
        <v>8.0184028840000003</v>
      </c>
      <c r="I12884" t="s">
        <v>86</v>
      </c>
      <c r="J12884" t="s">
        <v>180</v>
      </c>
    </row>
    <row r="12885" spans="1:10">
      <c r="A12885" t="str">
        <f t="shared" si="201"/>
        <v>C152017AllSexAllEth19</v>
      </c>
      <c r="B12885">
        <v>2017</v>
      </c>
      <c r="C12885" t="s">
        <v>118</v>
      </c>
      <c r="D12885" t="s">
        <v>117</v>
      </c>
      <c r="E12885">
        <v>19</v>
      </c>
      <c r="F12885" t="s">
        <v>21</v>
      </c>
      <c r="G12885">
        <v>295</v>
      </c>
      <c r="H12885">
        <v>3.6618775829999999</v>
      </c>
      <c r="I12885" t="s">
        <v>87</v>
      </c>
      <c r="J12885" t="s">
        <v>217</v>
      </c>
    </row>
    <row r="12886" spans="1:10">
      <c r="A12886" t="str">
        <f t="shared" si="201"/>
        <v>C162017AllSexAllEth19</v>
      </c>
      <c r="B12886">
        <v>2017</v>
      </c>
      <c r="C12886" t="s">
        <v>118</v>
      </c>
      <c r="D12886" t="s">
        <v>117</v>
      </c>
      <c r="E12886">
        <v>19</v>
      </c>
      <c r="F12886" t="s">
        <v>21</v>
      </c>
      <c r="G12886">
        <v>409</v>
      </c>
      <c r="H12886">
        <v>5.3387953970000002</v>
      </c>
      <c r="I12886" t="s">
        <v>88</v>
      </c>
      <c r="J12886" t="s">
        <v>188</v>
      </c>
    </row>
    <row r="12887" spans="1:10">
      <c r="A12887" t="str">
        <f t="shared" si="201"/>
        <v>C172017AllSexAllEth19</v>
      </c>
      <c r="B12887">
        <v>2017</v>
      </c>
      <c r="C12887" t="s">
        <v>118</v>
      </c>
      <c r="D12887" t="s">
        <v>117</v>
      </c>
      <c r="E12887">
        <v>19</v>
      </c>
      <c r="F12887" t="s">
        <v>21</v>
      </c>
      <c r="G12887">
        <v>121</v>
      </c>
      <c r="H12887">
        <v>1.6237652950000001</v>
      </c>
      <c r="I12887" t="s">
        <v>208</v>
      </c>
      <c r="J12887" t="s">
        <v>209</v>
      </c>
    </row>
    <row r="12888" spans="1:10">
      <c r="A12888" t="str">
        <f t="shared" si="201"/>
        <v>C18-C212017AllSexAllEth19</v>
      </c>
      <c r="B12888">
        <v>2017</v>
      </c>
      <c r="C12888" t="s">
        <v>118</v>
      </c>
      <c r="D12888" t="s">
        <v>117</v>
      </c>
      <c r="E12888">
        <v>19</v>
      </c>
      <c r="F12888" t="s">
        <v>21</v>
      </c>
      <c r="G12888">
        <v>3081</v>
      </c>
      <c r="H12888">
        <v>39.835805479999998</v>
      </c>
      <c r="I12888" t="s">
        <v>89</v>
      </c>
      <c r="J12888" t="s">
        <v>182</v>
      </c>
    </row>
    <row r="12889" spans="1:10">
      <c r="A12889" t="str">
        <f t="shared" si="201"/>
        <v>C222017AllSexAllEth19</v>
      </c>
      <c r="B12889">
        <v>2017</v>
      </c>
      <c r="C12889" t="s">
        <v>118</v>
      </c>
      <c r="D12889" t="s">
        <v>117</v>
      </c>
      <c r="E12889">
        <v>19</v>
      </c>
      <c r="F12889" t="s">
        <v>21</v>
      </c>
      <c r="G12889">
        <v>360</v>
      </c>
      <c r="H12889">
        <v>4.787770589</v>
      </c>
      <c r="I12889" t="s">
        <v>90</v>
      </c>
      <c r="J12889" t="s">
        <v>159</v>
      </c>
    </row>
    <row r="12890" spans="1:10">
      <c r="A12890" t="str">
        <f t="shared" si="201"/>
        <v>C232017AllSexAllEth19</v>
      </c>
      <c r="B12890">
        <v>2017</v>
      </c>
      <c r="C12890" t="s">
        <v>118</v>
      </c>
      <c r="D12890" t="s">
        <v>117</v>
      </c>
      <c r="E12890">
        <v>19</v>
      </c>
      <c r="F12890" t="s">
        <v>21</v>
      </c>
      <c r="G12890">
        <v>67</v>
      </c>
      <c r="H12890">
        <v>0.83844918499999999</v>
      </c>
      <c r="I12890" t="s">
        <v>227</v>
      </c>
      <c r="J12890" t="s">
        <v>228</v>
      </c>
    </row>
    <row r="12891" spans="1:10">
      <c r="A12891" t="str">
        <f t="shared" si="201"/>
        <v>C242017AllSexAllEth19</v>
      </c>
      <c r="B12891">
        <v>2017</v>
      </c>
      <c r="C12891" t="s">
        <v>118</v>
      </c>
      <c r="D12891" t="s">
        <v>117</v>
      </c>
      <c r="E12891">
        <v>19</v>
      </c>
      <c r="F12891" t="s">
        <v>21</v>
      </c>
      <c r="G12891">
        <v>78</v>
      </c>
      <c r="H12891">
        <v>0.965867951</v>
      </c>
      <c r="I12891" t="s">
        <v>220</v>
      </c>
      <c r="J12891" t="s">
        <v>221</v>
      </c>
    </row>
    <row r="12892" spans="1:10">
      <c r="A12892" t="str">
        <f t="shared" si="201"/>
        <v>C252017AllSexAllEth19</v>
      </c>
      <c r="B12892">
        <v>2017</v>
      </c>
      <c r="C12892" t="s">
        <v>118</v>
      </c>
      <c r="D12892" t="s">
        <v>117</v>
      </c>
      <c r="E12892">
        <v>19</v>
      </c>
      <c r="F12892" t="s">
        <v>21</v>
      </c>
      <c r="G12892">
        <v>558</v>
      </c>
      <c r="H12892">
        <v>6.9915917619999997</v>
      </c>
      <c r="I12892" t="s">
        <v>91</v>
      </c>
      <c r="J12892" t="s">
        <v>197</v>
      </c>
    </row>
    <row r="12893" spans="1:10">
      <c r="A12893" t="str">
        <f t="shared" si="201"/>
        <v>C262017AllSexAllEth19</v>
      </c>
      <c r="B12893">
        <v>2017</v>
      </c>
      <c r="C12893" t="s">
        <v>118</v>
      </c>
      <c r="D12893" t="s">
        <v>117</v>
      </c>
      <c r="E12893">
        <v>19</v>
      </c>
      <c r="F12893" t="s">
        <v>21</v>
      </c>
      <c r="G12893">
        <v>166</v>
      </c>
      <c r="H12893">
        <v>1.9143324859999999</v>
      </c>
      <c r="I12893" t="s">
        <v>198</v>
      </c>
      <c r="J12893" t="s">
        <v>199</v>
      </c>
    </row>
    <row r="12894" spans="1:10">
      <c r="A12894" t="str">
        <f t="shared" si="201"/>
        <v>C302017AllSexAllEth19</v>
      </c>
      <c r="B12894">
        <v>2017</v>
      </c>
      <c r="C12894" t="s">
        <v>118</v>
      </c>
      <c r="D12894" t="s">
        <v>117</v>
      </c>
      <c r="E12894">
        <v>19</v>
      </c>
      <c r="F12894" t="s">
        <v>21</v>
      </c>
      <c r="G12894">
        <v>26</v>
      </c>
      <c r="H12894">
        <v>0.341720256</v>
      </c>
      <c r="I12894" t="s">
        <v>210</v>
      </c>
      <c r="J12894" t="s">
        <v>211</v>
      </c>
    </row>
    <row r="12895" spans="1:10">
      <c r="A12895" t="str">
        <f t="shared" si="201"/>
        <v>C312017AllSexAllEth19</v>
      </c>
      <c r="B12895">
        <v>2017</v>
      </c>
      <c r="C12895" t="s">
        <v>118</v>
      </c>
      <c r="D12895" t="s">
        <v>117</v>
      </c>
      <c r="E12895">
        <v>19</v>
      </c>
      <c r="F12895" t="s">
        <v>21</v>
      </c>
      <c r="G12895">
        <v>9</v>
      </c>
      <c r="H12895">
        <v>0.153680604</v>
      </c>
      <c r="I12895" t="s">
        <v>206</v>
      </c>
      <c r="J12895" t="s">
        <v>207</v>
      </c>
    </row>
    <row r="12896" spans="1:10">
      <c r="A12896" t="str">
        <f t="shared" si="201"/>
        <v>C322017AllSexAllEth19</v>
      </c>
      <c r="B12896">
        <v>2017</v>
      </c>
      <c r="C12896" t="s">
        <v>118</v>
      </c>
      <c r="D12896" t="s">
        <v>117</v>
      </c>
      <c r="E12896">
        <v>19</v>
      </c>
      <c r="F12896" t="s">
        <v>21</v>
      </c>
      <c r="G12896">
        <v>74</v>
      </c>
      <c r="H12896">
        <v>0.94401218200000003</v>
      </c>
      <c r="I12896" t="s">
        <v>189</v>
      </c>
      <c r="J12896" t="s">
        <v>190</v>
      </c>
    </row>
    <row r="12897" spans="1:10">
      <c r="A12897" t="str">
        <f t="shared" si="201"/>
        <v>C33-C342017AllSexAllEth19</v>
      </c>
      <c r="B12897">
        <v>2017</v>
      </c>
      <c r="C12897" t="s">
        <v>118</v>
      </c>
      <c r="D12897" t="s">
        <v>117</v>
      </c>
      <c r="E12897">
        <v>19</v>
      </c>
      <c r="F12897" t="s">
        <v>21</v>
      </c>
      <c r="G12897">
        <v>2226</v>
      </c>
      <c r="H12897">
        <v>27.701808719999999</v>
      </c>
      <c r="I12897" t="s">
        <v>92</v>
      </c>
      <c r="J12897" t="s">
        <v>175</v>
      </c>
    </row>
    <row r="12898" spans="1:10">
      <c r="A12898" t="str">
        <f t="shared" si="201"/>
        <v>C372017AllSexAllEth19</v>
      </c>
      <c r="B12898">
        <v>2017</v>
      </c>
      <c r="C12898" t="s">
        <v>118</v>
      </c>
      <c r="D12898" t="s">
        <v>117</v>
      </c>
      <c r="E12898">
        <v>19</v>
      </c>
      <c r="F12898" t="s">
        <v>21</v>
      </c>
      <c r="G12898">
        <v>11</v>
      </c>
      <c r="H12898">
        <v>0.15740168299999999</v>
      </c>
      <c r="I12898" t="s">
        <v>212</v>
      </c>
      <c r="J12898" t="s">
        <v>213</v>
      </c>
    </row>
    <row r="12899" spans="1:10">
      <c r="A12899" t="str">
        <f t="shared" si="201"/>
        <v>C382017AllSexAllEth19</v>
      </c>
      <c r="B12899">
        <v>2017</v>
      </c>
      <c r="C12899" t="s">
        <v>118</v>
      </c>
      <c r="D12899" t="s">
        <v>117</v>
      </c>
      <c r="E12899">
        <v>19</v>
      </c>
      <c r="F12899" t="s">
        <v>21</v>
      </c>
      <c r="G12899">
        <v>13</v>
      </c>
      <c r="H12899">
        <v>0.18161635300000001</v>
      </c>
      <c r="I12899" t="s">
        <v>191</v>
      </c>
      <c r="J12899" t="s">
        <v>192</v>
      </c>
    </row>
    <row r="12900" spans="1:10">
      <c r="A12900" t="str">
        <f t="shared" si="201"/>
        <v>C40-C412017AllSexAllEth19</v>
      </c>
      <c r="B12900">
        <v>2017</v>
      </c>
      <c r="C12900" t="s">
        <v>118</v>
      </c>
      <c r="D12900" t="s">
        <v>117</v>
      </c>
      <c r="E12900">
        <v>19</v>
      </c>
      <c r="F12900" t="s">
        <v>21</v>
      </c>
      <c r="G12900">
        <v>40</v>
      </c>
      <c r="H12900">
        <v>0.76836426099999999</v>
      </c>
      <c r="I12900" t="s">
        <v>160</v>
      </c>
      <c r="J12900" t="s">
        <v>161</v>
      </c>
    </row>
    <row r="12901" spans="1:10">
      <c r="A12901" t="str">
        <f t="shared" si="201"/>
        <v>C432017AllSexAllEth19</v>
      </c>
      <c r="B12901">
        <v>2017</v>
      </c>
      <c r="C12901" t="s">
        <v>118</v>
      </c>
      <c r="D12901" t="s">
        <v>117</v>
      </c>
      <c r="E12901">
        <v>19</v>
      </c>
      <c r="F12901" t="s">
        <v>21</v>
      </c>
      <c r="G12901">
        <v>2552</v>
      </c>
      <c r="H12901">
        <v>35.051677349999999</v>
      </c>
      <c r="I12901" t="s">
        <v>93</v>
      </c>
      <c r="J12901" t="s">
        <v>186</v>
      </c>
    </row>
    <row r="12902" spans="1:10">
      <c r="A12902" t="str">
        <f t="shared" si="201"/>
        <v>C442017AllSexAllEth19</v>
      </c>
      <c r="B12902">
        <v>2017</v>
      </c>
      <c r="C12902" t="s">
        <v>118</v>
      </c>
      <c r="D12902" t="s">
        <v>117</v>
      </c>
      <c r="E12902">
        <v>19</v>
      </c>
      <c r="F12902" t="s">
        <v>21</v>
      </c>
      <c r="G12902">
        <v>161</v>
      </c>
      <c r="H12902">
        <v>1.8199866739999999</v>
      </c>
      <c r="I12902" t="s">
        <v>176</v>
      </c>
      <c r="J12902" t="s">
        <v>177</v>
      </c>
    </row>
    <row r="12903" spans="1:10">
      <c r="A12903" t="str">
        <f t="shared" si="201"/>
        <v>C452017AllSexAllEth19</v>
      </c>
      <c r="B12903">
        <v>2017</v>
      </c>
      <c r="C12903" t="s">
        <v>118</v>
      </c>
      <c r="D12903" t="s">
        <v>117</v>
      </c>
      <c r="E12903">
        <v>19</v>
      </c>
      <c r="F12903" t="s">
        <v>21</v>
      </c>
      <c r="G12903">
        <v>103</v>
      </c>
      <c r="H12903">
        <v>1.1610353179999999</v>
      </c>
      <c r="I12903" t="s">
        <v>218</v>
      </c>
      <c r="J12903" t="s">
        <v>219</v>
      </c>
    </row>
    <row r="12904" spans="1:10">
      <c r="A12904" t="str">
        <f t="shared" si="201"/>
        <v>C462017AllSexAllEth19</v>
      </c>
      <c r="B12904">
        <v>2017</v>
      </c>
      <c r="C12904" t="s">
        <v>118</v>
      </c>
      <c r="D12904" t="s">
        <v>117</v>
      </c>
      <c r="E12904">
        <v>19</v>
      </c>
      <c r="F12904" t="s">
        <v>21</v>
      </c>
      <c r="G12904">
        <v>3</v>
      </c>
      <c r="H12904">
        <v>4.1795730000000003E-2</v>
      </c>
      <c r="I12904" t="s">
        <v>224</v>
      </c>
      <c r="J12904" t="s">
        <v>225</v>
      </c>
    </row>
    <row r="12905" spans="1:10">
      <c r="A12905" t="str">
        <f t="shared" si="201"/>
        <v>C472017AllSexAllEth19</v>
      </c>
      <c r="B12905">
        <v>2017</v>
      </c>
      <c r="C12905" t="s">
        <v>118</v>
      </c>
      <c r="D12905" t="s">
        <v>117</v>
      </c>
      <c r="E12905">
        <v>19</v>
      </c>
      <c r="F12905" t="s">
        <v>21</v>
      </c>
      <c r="G12905">
        <v>10</v>
      </c>
      <c r="H12905">
        <v>0.21504855</v>
      </c>
      <c r="I12905" t="s">
        <v>178</v>
      </c>
      <c r="J12905" t="s">
        <v>179</v>
      </c>
    </row>
    <row r="12906" spans="1:10">
      <c r="A12906" t="str">
        <f t="shared" si="201"/>
        <v>C482017AllSexAllEth19</v>
      </c>
      <c r="B12906">
        <v>2017</v>
      </c>
      <c r="C12906" t="s">
        <v>118</v>
      </c>
      <c r="D12906" t="s">
        <v>117</v>
      </c>
      <c r="E12906">
        <v>19</v>
      </c>
      <c r="F12906" t="s">
        <v>21</v>
      </c>
      <c r="G12906">
        <v>44</v>
      </c>
      <c r="H12906">
        <v>0.62882506000000005</v>
      </c>
      <c r="I12906" t="s">
        <v>200</v>
      </c>
      <c r="J12906" t="s">
        <v>201</v>
      </c>
    </row>
    <row r="12907" spans="1:10">
      <c r="A12907" t="str">
        <f t="shared" si="201"/>
        <v>C492017AllSexAllEth19</v>
      </c>
      <c r="B12907">
        <v>2017</v>
      </c>
      <c r="C12907" t="s">
        <v>118</v>
      </c>
      <c r="D12907" t="s">
        <v>117</v>
      </c>
      <c r="E12907">
        <v>19</v>
      </c>
      <c r="F12907" t="s">
        <v>21</v>
      </c>
      <c r="G12907">
        <v>111</v>
      </c>
      <c r="H12907">
        <v>1.5809525879999999</v>
      </c>
      <c r="I12907" t="s">
        <v>162</v>
      </c>
      <c r="J12907" t="s">
        <v>163</v>
      </c>
    </row>
    <row r="12908" spans="1:10">
      <c r="A12908" t="str">
        <f t="shared" si="201"/>
        <v>C502017AllSexAllEth19</v>
      </c>
      <c r="B12908">
        <v>2017</v>
      </c>
      <c r="C12908" t="s">
        <v>118</v>
      </c>
      <c r="D12908" t="s">
        <v>117</v>
      </c>
      <c r="E12908">
        <v>19</v>
      </c>
      <c r="F12908" t="s">
        <v>21</v>
      </c>
      <c r="G12908">
        <v>3324</v>
      </c>
      <c r="H12908">
        <v>49.524289189999998</v>
      </c>
      <c r="I12908" t="s">
        <v>102</v>
      </c>
      <c r="J12908" t="s">
        <v>214</v>
      </c>
    </row>
    <row r="12909" spans="1:10">
      <c r="A12909" t="str">
        <f t="shared" si="201"/>
        <v>C512017AllSexAllEth19</v>
      </c>
      <c r="B12909">
        <v>2017</v>
      </c>
      <c r="C12909" t="s">
        <v>118</v>
      </c>
      <c r="D12909" t="s">
        <v>117</v>
      </c>
      <c r="E12909">
        <v>19</v>
      </c>
      <c r="F12909" t="s">
        <v>21</v>
      </c>
      <c r="G12909">
        <v>52</v>
      </c>
      <c r="H12909">
        <v>0.658609161</v>
      </c>
      <c r="I12909" t="s">
        <v>106</v>
      </c>
      <c r="J12909" t="s">
        <v>238</v>
      </c>
    </row>
    <row r="12910" spans="1:10">
      <c r="A12910" t="str">
        <f t="shared" si="201"/>
        <v>C522017AllSexAllEth19</v>
      </c>
      <c r="B12910">
        <v>2017</v>
      </c>
      <c r="C12910" t="s">
        <v>118</v>
      </c>
      <c r="D12910" t="s">
        <v>117</v>
      </c>
      <c r="E12910">
        <v>19</v>
      </c>
      <c r="F12910" t="s">
        <v>21</v>
      </c>
      <c r="G12910">
        <v>22</v>
      </c>
      <c r="H12910">
        <v>0.32018217900000001</v>
      </c>
      <c r="I12910" t="s">
        <v>239</v>
      </c>
      <c r="J12910" t="s">
        <v>240</v>
      </c>
    </row>
    <row r="12911" spans="1:10">
      <c r="A12911" t="str">
        <f t="shared" si="201"/>
        <v>C532017AllSexAllEth19</v>
      </c>
      <c r="B12911">
        <v>2017</v>
      </c>
      <c r="C12911" t="s">
        <v>118</v>
      </c>
      <c r="D12911" t="s">
        <v>117</v>
      </c>
      <c r="E12911">
        <v>19</v>
      </c>
      <c r="F12911" t="s">
        <v>21</v>
      </c>
      <c r="G12911">
        <v>164</v>
      </c>
      <c r="H12911">
        <v>3.0711615320000001</v>
      </c>
      <c r="I12911" t="s">
        <v>103</v>
      </c>
      <c r="J12911" t="s">
        <v>235</v>
      </c>
    </row>
    <row r="12912" spans="1:10">
      <c r="A12912" t="str">
        <f t="shared" si="201"/>
        <v>C54-C552017AllSexAllEth19</v>
      </c>
      <c r="B12912">
        <v>2017</v>
      </c>
      <c r="C12912" t="s">
        <v>118</v>
      </c>
      <c r="D12912" t="s">
        <v>117</v>
      </c>
      <c r="E12912">
        <v>19</v>
      </c>
      <c r="F12912" t="s">
        <v>21</v>
      </c>
      <c r="G12912">
        <v>564</v>
      </c>
      <c r="H12912">
        <v>8.0847853220000001</v>
      </c>
      <c r="I12912" t="s">
        <v>104</v>
      </c>
      <c r="J12912" t="s">
        <v>234</v>
      </c>
    </row>
    <row r="12913" spans="1:10">
      <c r="A12913" t="str">
        <f t="shared" si="201"/>
        <v>C56-C572017AllSexAllEth19</v>
      </c>
      <c r="B12913">
        <v>2017</v>
      </c>
      <c r="C12913" t="s">
        <v>118</v>
      </c>
      <c r="D12913" t="s">
        <v>117</v>
      </c>
      <c r="E12913">
        <v>19</v>
      </c>
      <c r="F12913" t="s">
        <v>21</v>
      </c>
      <c r="G12913">
        <v>358</v>
      </c>
      <c r="H12913">
        <v>4.9909975109999998</v>
      </c>
      <c r="I12913" t="s">
        <v>105</v>
      </c>
      <c r="J12913" t="s">
        <v>233</v>
      </c>
    </row>
    <row r="12914" spans="1:10">
      <c r="A12914" t="str">
        <f t="shared" si="201"/>
        <v>C582017AllSexAllEth19</v>
      </c>
      <c r="B12914">
        <v>2017</v>
      </c>
      <c r="C12914" t="s">
        <v>118</v>
      </c>
      <c r="D12914" t="s">
        <v>117</v>
      </c>
      <c r="E12914">
        <v>19</v>
      </c>
      <c r="F12914" t="s">
        <v>21</v>
      </c>
      <c r="G12914">
        <v>1</v>
      </c>
      <c r="H12914">
        <v>2.4900704999999999E-2</v>
      </c>
      <c r="I12914" t="s">
        <v>236</v>
      </c>
      <c r="J12914" t="s">
        <v>237</v>
      </c>
    </row>
    <row r="12915" spans="1:10">
      <c r="A12915" t="str">
        <f t="shared" si="201"/>
        <v>C602017AllSexAllEth19</v>
      </c>
      <c r="B12915">
        <v>2017</v>
      </c>
      <c r="C12915" t="s">
        <v>118</v>
      </c>
      <c r="D12915" t="s">
        <v>117</v>
      </c>
      <c r="E12915">
        <v>19</v>
      </c>
      <c r="F12915" t="s">
        <v>21</v>
      </c>
      <c r="G12915">
        <v>18</v>
      </c>
      <c r="H12915">
        <v>0.216482591</v>
      </c>
      <c r="I12915" t="s">
        <v>222</v>
      </c>
      <c r="J12915" t="s">
        <v>223</v>
      </c>
    </row>
    <row r="12916" spans="1:10">
      <c r="A12916" t="str">
        <f t="shared" si="201"/>
        <v>C612017AllSexAllEth19</v>
      </c>
      <c r="B12916">
        <v>2017</v>
      </c>
      <c r="C12916" t="s">
        <v>118</v>
      </c>
      <c r="D12916" t="s">
        <v>117</v>
      </c>
      <c r="E12916">
        <v>19</v>
      </c>
      <c r="F12916" t="s">
        <v>21</v>
      </c>
      <c r="G12916">
        <v>3834</v>
      </c>
      <c r="H12916">
        <v>48.996436060000001</v>
      </c>
      <c r="I12916" t="s">
        <v>107</v>
      </c>
      <c r="J12916" t="s">
        <v>202</v>
      </c>
    </row>
    <row r="12917" spans="1:10">
      <c r="A12917" t="str">
        <f t="shared" si="201"/>
        <v>C622017AllSexAllEth19</v>
      </c>
      <c r="B12917">
        <v>2017</v>
      </c>
      <c r="C12917" t="s">
        <v>118</v>
      </c>
      <c r="D12917" t="s">
        <v>117</v>
      </c>
      <c r="E12917">
        <v>19</v>
      </c>
      <c r="F12917" t="s">
        <v>21</v>
      </c>
      <c r="G12917">
        <v>172</v>
      </c>
      <c r="H12917">
        <v>3.7161568329999999</v>
      </c>
      <c r="I12917" t="s">
        <v>108</v>
      </c>
      <c r="J12917" t="s">
        <v>187</v>
      </c>
    </row>
    <row r="12918" spans="1:10">
      <c r="A12918" t="str">
        <f t="shared" si="201"/>
        <v>C632017AllSexAllEth19</v>
      </c>
      <c r="B12918">
        <v>2017</v>
      </c>
      <c r="C12918" t="s">
        <v>118</v>
      </c>
      <c r="D12918" t="s">
        <v>117</v>
      </c>
      <c r="E12918">
        <v>19</v>
      </c>
      <c r="F12918" t="s">
        <v>21</v>
      </c>
      <c r="G12918">
        <v>4</v>
      </c>
      <c r="H12918">
        <v>4.6250936999999999E-2</v>
      </c>
      <c r="I12918" t="s">
        <v>193</v>
      </c>
      <c r="J12918" t="s">
        <v>194</v>
      </c>
    </row>
    <row r="12919" spans="1:10">
      <c r="A12919" t="str">
        <f t="shared" si="201"/>
        <v>C64-C66, C682017AllSexAllEth19</v>
      </c>
      <c r="B12919">
        <v>2017</v>
      </c>
      <c r="C12919" t="s">
        <v>118</v>
      </c>
      <c r="D12919" t="s">
        <v>117</v>
      </c>
      <c r="E12919">
        <v>19</v>
      </c>
      <c r="F12919" t="s">
        <v>21</v>
      </c>
      <c r="G12919">
        <v>671</v>
      </c>
      <c r="H12919">
        <v>9.1860774030000005</v>
      </c>
      <c r="I12919" t="s">
        <v>94</v>
      </c>
      <c r="J12919" t="s">
        <v>164</v>
      </c>
    </row>
    <row r="12920" spans="1:10">
      <c r="A12920" t="str">
        <f t="shared" si="201"/>
        <v>C672017AllSexAllEth19</v>
      </c>
      <c r="B12920">
        <v>2017</v>
      </c>
      <c r="C12920" t="s">
        <v>118</v>
      </c>
      <c r="D12920" t="s">
        <v>117</v>
      </c>
      <c r="E12920">
        <v>19</v>
      </c>
      <c r="F12920" t="s">
        <v>21</v>
      </c>
      <c r="G12920">
        <v>438</v>
      </c>
      <c r="H12920">
        <v>5.120676649</v>
      </c>
      <c r="I12920" t="s">
        <v>95</v>
      </c>
      <c r="J12920" t="s">
        <v>226</v>
      </c>
    </row>
    <row r="12921" spans="1:10">
      <c r="A12921" t="str">
        <f t="shared" si="201"/>
        <v>C692017AllSexAllEth19</v>
      </c>
      <c r="B12921">
        <v>2017</v>
      </c>
      <c r="C12921" t="s">
        <v>118</v>
      </c>
      <c r="D12921" t="s">
        <v>117</v>
      </c>
      <c r="E12921">
        <v>19</v>
      </c>
      <c r="F12921" t="s">
        <v>21</v>
      </c>
      <c r="G12921">
        <v>46</v>
      </c>
      <c r="H12921">
        <v>0.69749871200000002</v>
      </c>
      <c r="I12921" t="s">
        <v>165</v>
      </c>
      <c r="J12921" t="s">
        <v>166</v>
      </c>
    </row>
    <row r="12922" spans="1:10">
      <c r="A12922" t="str">
        <f t="shared" si="201"/>
        <v>C702017AllSexAllEth19</v>
      </c>
      <c r="B12922">
        <v>2017</v>
      </c>
      <c r="C12922" t="s">
        <v>118</v>
      </c>
      <c r="D12922" t="s">
        <v>117</v>
      </c>
      <c r="E12922">
        <v>19</v>
      </c>
      <c r="F12922" t="s">
        <v>21</v>
      </c>
      <c r="G12922">
        <v>4</v>
      </c>
      <c r="H12922">
        <v>6.4998463000000006E-2</v>
      </c>
      <c r="I12922" t="s">
        <v>203</v>
      </c>
      <c r="J12922" t="s">
        <v>204</v>
      </c>
    </row>
    <row r="12923" spans="1:10">
      <c r="A12923" t="str">
        <f t="shared" si="201"/>
        <v>C712017AllSexAllEth19</v>
      </c>
      <c r="B12923">
        <v>2017</v>
      </c>
      <c r="C12923" t="s">
        <v>118</v>
      </c>
      <c r="D12923" t="s">
        <v>117</v>
      </c>
      <c r="E12923">
        <v>19</v>
      </c>
      <c r="F12923" t="s">
        <v>21</v>
      </c>
      <c r="G12923">
        <v>336</v>
      </c>
      <c r="H12923">
        <v>5.4517091679999998</v>
      </c>
      <c r="I12923" t="s">
        <v>96</v>
      </c>
      <c r="J12923" t="s">
        <v>167</v>
      </c>
    </row>
    <row r="12924" spans="1:10">
      <c r="A12924" t="str">
        <f t="shared" si="201"/>
        <v>C722017AllSexAllEth19</v>
      </c>
      <c r="B12924">
        <v>2017</v>
      </c>
      <c r="C12924" t="s">
        <v>118</v>
      </c>
      <c r="D12924" t="s">
        <v>117</v>
      </c>
      <c r="E12924">
        <v>19</v>
      </c>
      <c r="F12924" t="s">
        <v>21</v>
      </c>
      <c r="G12924">
        <v>11</v>
      </c>
      <c r="H12924">
        <v>0.235086408</v>
      </c>
      <c r="I12924" t="s">
        <v>168</v>
      </c>
      <c r="J12924" t="s">
        <v>169</v>
      </c>
    </row>
    <row r="12925" spans="1:10">
      <c r="A12925" t="str">
        <f t="shared" si="201"/>
        <v>C732017AllSexAllEth19</v>
      </c>
      <c r="B12925">
        <v>2017</v>
      </c>
      <c r="C12925" t="s">
        <v>118</v>
      </c>
      <c r="D12925" t="s">
        <v>117</v>
      </c>
      <c r="E12925">
        <v>19</v>
      </c>
      <c r="F12925" t="s">
        <v>21</v>
      </c>
      <c r="G12925">
        <v>329</v>
      </c>
      <c r="H12925">
        <v>5.8160505469999997</v>
      </c>
      <c r="I12925" t="s">
        <v>97</v>
      </c>
      <c r="J12925" t="s">
        <v>183</v>
      </c>
    </row>
    <row r="12926" spans="1:10">
      <c r="A12926" t="str">
        <f t="shared" si="201"/>
        <v>C742017AllSexAllEth19</v>
      </c>
      <c r="B12926">
        <v>2017</v>
      </c>
      <c r="C12926" t="s">
        <v>118</v>
      </c>
      <c r="D12926" t="s">
        <v>117</v>
      </c>
      <c r="E12926">
        <v>19</v>
      </c>
      <c r="F12926" t="s">
        <v>21</v>
      </c>
      <c r="G12926">
        <v>14</v>
      </c>
      <c r="H12926">
        <v>0.30596125400000002</v>
      </c>
      <c r="I12926" t="s">
        <v>170</v>
      </c>
      <c r="J12926" t="s">
        <v>171</v>
      </c>
    </row>
    <row r="12927" spans="1:10">
      <c r="A12927" t="str">
        <f t="shared" si="201"/>
        <v>C752017AllSexAllEth19</v>
      </c>
      <c r="B12927">
        <v>2017</v>
      </c>
      <c r="C12927" t="s">
        <v>118</v>
      </c>
      <c r="D12927" t="s">
        <v>117</v>
      </c>
      <c r="E12927">
        <v>19</v>
      </c>
      <c r="F12927" t="s">
        <v>21</v>
      </c>
      <c r="G12927">
        <v>7</v>
      </c>
      <c r="H12927">
        <v>0.15357606200000001</v>
      </c>
      <c r="I12927" t="s">
        <v>184</v>
      </c>
      <c r="J12927" t="s">
        <v>185</v>
      </c>
    </row>
    <row r="12928" spans="1:10">
      <c r="A12928" t="str">
        <f t="shared" si="201"/>
        <v>C762017AllSexAllEth19</v>
      </c>
      <c r="B12928">
        <v>2017</v>
      </c>
      <c r="C12928" t="s">
        <v>118</v>
      </c>
      <c r="D12928" t="s">
        <v>117</v>
      </c>
      <c r="E12928">
        <v>19</v>
      </c>
      <c r="F12928" t="s">
        <v>21</v>
      </c>
      <c r="G12928">
        <v>20</v>
      </c>
      <c r="H12928">
        <v>0.177944935</v>
      </c>
      <c r="I12928" t="s">
        <v>231</v>
      </c>
      <c r="J12928" t="s">
        <v>232</v>
      </c>
    </row>
    <row r="12929" spans="1:10">
      <c r="A12929" t="str">
        <f t="shared" si="201"/>
        <v>C77-C792017AllSexAllEth19</v>
      </c>
      <c r="B12929">
        <v>2017</v>
      </c>
      <c r="C12929" t="s">
        <v>118</v>
      </c>
      <c r="D12929" t="s">
        <v>117</v>
      </c>
      <c r="E12929">
        <v>19</v>
      </c>
      <c r="F12929" t="s">
        <v>21</v>
      </c>
      <c r="G12929">
        <v>358</v>
      </c>
      <c r="H12929">
        <v>4.2331136909999998</v>
      </c>
      <c r="I12929" t="s">
        <v>215</v>
      </c>
      <c r="J12929" t="s">
        <v>216</v>
      </c>
    </row>
    <row r="12930" spans="1:10">
      <c r="A12930" t="str">
        <f t="shared" si="201"/>
        <v>C802017AllSexAllEth19</v>
      </c>
      <c r="B12930">
        <v>2017</v>
      </c>
      <c r="C12930" t="s">
        <v>118</v>
      </c>
      <c r="D12930" t="s">
        <v>117</v>
      </c>
      <c r="E12930">
        <v>19</v>
      </c>
      <c r="F12930" t="s">
        <v>21</v>
      </c>
      <c r="G12930">
        <v>60</v>
      </c>
      <c r="H12930">
        <v>0.55335266999999999</v>
      </c>
      <c r="I12930" t="s">
        <v>229</v>
      </c>
      <c r="J12930" t="s">
        <v>230</v>
      </c>
    </row>
    <row r="12931" spans="1:10">
      <c r="A12931" t="str">
        <f t="shared" ref="A12931:A12994" si="202">I12931&amp;B12931&amp;C12931&amp;D12931&amp;E12931</f>
        <v>C812017AllSexAllEth19</v>
      </c>
      <c r="B12931">
        <v>2017</v>
      </c>
      <c r="C12931" t="s">
        <v>118</v>
      </c>
      <c r="D12931" t="s">
        <v>117</v>
      </c>
      <c r="E12931">
        <v>19</v>
      </c>
      <c r="F12931" t="s">
        <v>21</v>
      </c>
      <c r="G12931">
        <v>113</v>
      </c>
      <c r="H12931">
        <v>2.1833902200000002</v>
      </c>
      <c r="I12931" t="s">
        <v>98</v>
      </c>
      <c r="J12931" t="s">
        <v>172</v>
      </c>
    </row>
    <row r="12932" spans="1:10">
      <c r="A12932" t="str">
        <f t="shared" si="202"/>
        <v>C82-C86, C962017AllSexAllEth19</v>
      </c>
      <c r="B12932">
        <v>2017</v>
      </c>
      <c r="C12932" t="s">
        <v>118</v>
      </c>
      <c r="D12932" t="s">
        <v>117</v>
      </c>
      <c r="E12932">
        <v>19</v>
      </c>
      <c r="F12932" t="s">
        <v>21</v>
      </c>
      <c r="G12932">
        <v>917</v>
      </c>
      <c r="H12932">
        <v>12.3565988</v>
      </c>
      <c r="I12932" t="s">
        <v>99</v>
      </c>
      <c r="J12932" t="s">
        <v>173</v>
      </c>
    </row>
    <row r="12933" spans="1:10">
      <c r="A12933" t="str">
        <f t="shared" si="202"/>
        <v>C882017AllSexAllEth19</v>
      </c>
      <c r="B12933">
        <v>2017</v>
      </c>
      <c r="C12933" t="s">
        <v>118</v>
      </c>
      <c r="D12933" t="s">
        <v>117</v>
      </c>
      <c r="E12933">
        <v>19</v>
      </c>
      <c r="F12933" t="s">
        <v>21</v>
      </c>
      <c r="G12933">
        <v>68</v>
      </c>
      <c r="H12933">
        <v>0.87401656999999999</v>
      </c>
      <c r="I12933" t="s">
        <v>195</v>
      </c>
      <c r="J12933" t="s">
        <v>196</v>
      </c>
    </row>
    <row r="12934" spans="1:10">
      <c r="A12934" t="str">
        <f t="shared" si="202"/>
        <v>C902017AllSexAllEth19</v>
      </c>
      <c r="B12934">
        <v>2017</v>
      </c>
      <c r="C12934" t="s">
        <v>118</v>
      </c>
      <c r="D12934" t="s">
        <v>117</v>
      </c>
      <c r="E12934">
        <v>19</v>
      </c>
      <c r="F12934" t="s">
        <v>21</v>
      </c>
      <c r="G12934">
        <v>404</v>
      </c>
      <c r="H12934">
        <v>5.0764735339999998</v>
      </c>
      <c r="I12934" t="s">
        <v>100</v>
      </c>
      <c r="J12934" t="s">
        <v>205</v>
      </c>
    </row>
    <row r="12935" spans="1:10">
      <c r="A12935" t="str">
        <f t="shared" si="202"/>
        <v>C91-C952017AllSexAllEth19</v>
      </c>
      <c r="B12935">
        <v>2017</v>
      </c>
      <c r="C12935" t="s">
        <v>118</v>
      </c>
      <c r="D12935" t="s">
        <v>117</v>
      </c>
      <c r="E12935">
        <v>19</v>
      </c>
      <c r="F12935" t="s">
        <v>21</v>
      </c>
      <c r="G12935">
        <v>728</v>
      </c>
      <c r="H12935">
        <v>10.23168894</v>
      </c>
      <c r="I12935" t="s">
        <v>101</v>
      </c>
      <c r="J12935" t="s">
        <v>174</v>
      </c>
    </row>
    <row r="12936" spans="1:10">
      <c r="A12936" t="str">
        <f t="shared" si="202"/>
        <v>D45-D472017AllSexAllEth19</v>
      </c>
      <c r="B12936">
        <v>2017</v>
      </c>
      <c r="C12936" t="s">
        <v>118</v>
      </c>
      <c r="D12936" t="s">
        <v>117</v>
      </c>
      <c r="E12936">
        <v>19</v>
      </c>
      <c r="F12936" t="s">
        <v>21</v>
      </c>
      <c r="G12936">
        <v>393</v>
      </c>
      <c r="H12936">
        <v>4.8215122270000004</v>
      </c>
      <c r="I12936" t="s">
        <v>140</v>
      </c>
      <c r="J12936" t="s">
        <v>181</v>
      </c>
    </row>
    <row r="12937" spans="1:10">
      <c r="A12937" t="str">
        <f t="shared" si="202"/>
        <v>C00-C142017FemaleAllEth19</v>
      </c>
      <c r="B12937">
        <v>2017</v>
      </c>
      <c r="C12937" t="s">
        <v>27</v>
      </c>
      <c r="D12937" t="s">
        <v>117</v>
      </c>
      <c r="E12937">
        <v>19</v>
      </c>
      <c r="F12937" t="s">
        <v>21</v>
      </c>
      <c r="G12937">
        <v>187</v>
      </c>
      <c r="H12937">
        <v>5.0972715639999997</v>
      </c>
      <c r="I12937" t="s">
        <v>86</v>
      </c>
      <c r="J12937" t="s">
        <v>180</v>
      </c>
    </row>
    <row r="12938" spans="1:10">
      <c r="A12938" t="str">
        <f t="shared" si="202"/>
        <v>C152017FemaleAllEth19</v>
      </c>
      <c r="B12938">
        <v>2017</v>
      </c>
      <c r="C12938" t="s">
        <v>27</v>
      </c>
      <c r="D12938" t="s">
        <v>117</v>
      </c>
      <c r="E12938">
        <v>19</v>
      </c>
      <c r="F12938" t="s">
        <v>21</v>
      </c>
      <c r="G12938">
        <v>100</v>
      </c>
      <c r="H12938">
        <v>2.2686441300000002</v>
      </c>
      <c r="I12938" t="s">
        <v>87</v>
      </c>
      <c r="J12938" t="s">
        <v>217</v>
      </c>
    </row>
    <row r="12939" spans="1:10">
      <c r="A12939" t="str">
        <f t="shared" si="202"/>
        <v>C162017FemaleAllEth19</v>
      </c>
      <c r="B12939">
        <v>2017</v>
      </c>
      <c r="C12939" t="s">
        <v>27</v>
      </c>
      <c r="D12939" t="s">
        <v>117</v>
      </c>
      <c r="E12939">
        <v>19</v>
      </c>
      <c r="F12939" t="s">
        <v>21</v>
      </c>
      <c r="G12939">
        <v>127</v>
      </c>
      <c r="H12939">
        <v>3.12188189</v>
      </c>
      <c r="I12939" t="s">
        <v>88</v>
      </c>
      <c r="J12939" t="s">
        <v>188</v>
      </c>
    </row>
    <row r="12940" spans="1:10">
      <c r="A12940" t="str">
        <f t="shared" si="202"/>
        <v>C172017FemaleAllEth19</v>
      </c>
      <c r="B12940">
        <v>2017</v>
      </c>
      <c r="C12940" t="s">
        <v>27</v>
      </c>
      <c r="D12940" t="s">
        <v>117</v>
      </c>
      <c r="E12940">
        <v>19</v>
      </c>
      <c r="F12940" t="s">
        <v>21</v>
      </c>
      <c r="G12940">
        <v>65</v>
      </c>
      <c r="H12940">
        <v>1.623229182</v>
      </c>
      <c r="I12940" t="s">
        <v>208</v>
      </c>
      <c r="J12940" t="s">
        <v>209</v>
      </c>
    </row>
    <row r="12941" spans="1:10">
      <c r="A12941" t="str">
        <f t="shared" si="202"/>
        <v>C18-C212017FemaleAllEth19</v>
      </c>
      <c r="B12941">
        <v>2017</v>
      </c>
      <c r="C12941" t="s">
        <v>27</v>
      </c>
      <c r="D12941" t="s">
        <v>117</v>
      </c>
      <c r="E12941">
        <v>19</v>
      </c>
      <c r="F12941" t="s">
        <v>21</v>
      </c>
      <c r="G12941">
        <v>1452</v>
      </c>
      <c r="H12941">
        <v>35.293374049999997</v>
      </c>
      <c r="I12941" t="s">
        <v>89</v>
      </c>
      <c r="J12941" t="s">
        <v>182</v>
      </c>
    </row>
    <row r="12942" spans="1:10">
      <c r="A12942" t="str">
        <f t="shared" si="202"/>
        <v>C222017FemaleAllEth19</v>
      </c>
      <c r="B12942">
        <v>2017</v>
      </c>
      <c r="C12942" t="s">
        <v>27</v>
      </c>
      <c r="D12942" t="s">
        <v>117</v>
      </c>
      <c r="E12942">
        <v>19</v>
      </c>
      <c r="F12942" t="s">
        <v>21</v>
      </c>
      <c r="G12942">
        <v>115</v>
      </c>
      <c r="H12942">
        <v>2.6743601809999999</v>
      </c>
      <c r="I12942" t="s">
        <v>90</v>
      </c>
      <c r="J12942" t="s">
        <v>159</v>
      </c>
    </row>
    <row r="12943" spans="1:10">
      <c r="A12943" t="str">
        <f t="shared" si="202"/>
        <v>C232017FemaleAllEth19</v>
      </c>
      <c r="B12943">
        <v>2017</v>
      </c>
      <c r="C12943" t="s">
        <v>27</v>
      </c>
      <c r="D12943" t="s">
        <v>117</v>
      </c>
      <c r="E12943">
        <v>19</v>
      </c>
      <c r="F12943" t="s">
        <v>21</v>
      </c>
      <c r="G12943">
        <v>41</v>
      </c>
      <c r="H12943">
        <v>0.99056024200000004</v>
      </c>
      <c r="I12943" t="s">
        <v>227</v>
      </c>
      <c r="J12943" t="s">
        <v>228</v>
      </c>
    </row>
    <row r="12944" spans="1:10">
      <c r="A12944" t="str">
        <f t="shared" si="202"/>
        <v>C242017FemaleAllEth19</v>
      </c>
      <c r="B12944">
        <v>2017</v>
      </c>
      <c r="C12944" t="s">
        <v>27</v>
      </c>
      <c r="D12944" t="s">
        <v>117</v>
      </c>
      <c r="E12944">
        <v>19</v>
      </c>
      <c r="F12944" t="s">
        <v>21</v>
      </c>
      <c r="G12944">
        <v>33</v>
      </c>
      <c r="H12944">
        <v>0.76379608300000001</v>
      </c>
      <c r="I12944" t="s">
        <v>220</v>
      </c>
      <c r="J12944" t="s">
        <v>221</v>
      </c>
    </row>
    <row r="12945" spans="1:10">
      <c r="A12945" t="str">
        <f t="shared" si="202"/>
        <v>C252017FemaleAllEth19</v>
      </c>
      <c r="B12945">
        <v>2017</v>
      </c>
      <c r="C12945" t="s">
        <v>27</v>
      </c>
      <c r="D12945" t="s">
        <v>117</v>
      </c>
      <c r="E12945">
        <v>19</v>
      </c>
      <c r="F12945" t="s">
        <v>21</v>
      </c>
      <c r="G12945">
        <v>278</v>
      </c>
      <c r="H12945">
        <v>6.5220490739999999</v>
      </c>
      <c r="I12945" t="s">
        <v>91</v>
      </c>
      <c r="J12945" t="s">
        <v>197</v>
      </c>
    </row>
    <row r="12946" spans="1:10">
      <c r="A12946" t="str">
        <f t="shared" si="202"/>
        <v>C262017FemaleAllEth19</v>
      </c>
      <c r="B12946">
        <v>2017</v>
      </c>
      <c r="C12946" t="s">
        <v>27</v>
      </c>
      <c r="D12946" t="s">
        <v>117</v>
      </c>
      <c r="E12946">
        <v>19</v>
      </c>
      <c r="F12946" t="s">
        <v>21</v>
      </c>
      <c r="G12946">
        <v>81</v>
      </c>
      <c r="H12946">
        <v>1.687518367</v>
      </c>
      <c r="I12946" t="s">
        <v>198</v>
      </c>
      <c r="J12946" t="s">
        <v>199</v>
      </c>
    </row>
    <row r="12947" spans="1:10">
      <c r="A12947" t="str">
        <f t="shared" si="202"/>
        <v>C302017FemaleAllEth19</v>
      </c>
      <c r="B12947">
        <v>2017</v>
      </c>
      <c r="C12947" t="s">
        <v>27</v>
      </c>
      <c r="D12947" t="s">
        <v>117</v>
      </c>
      <c r="E12947">
        <v>19</v>
      </c>
      <c r="F12947" t="s">
        <v>21</v>
      </c>
      <c r="G12947">
        <v>9</v>
      </c>
      <c r="H12947">
        <v>0.23599956699999999</v>
      </c>
      <c r="I12947" t="s">
        <v>210</v>
      </c>
      <c r="J12947" t="s">
        <v>211</v>
      </c>
    </row>
    <row r="12948" spans="1:10">
      <c r="A12948" t="str">
        <f t="shared" si="202"/>
        <v>C312017FemaleAllEth19</v>
      </c>
      <c r="B12948">
        <v>2017</v>
      </c>
      <c r="C12948" t="s">
        <v>27</v>
      </c>
      <c r="D12948" t="s">
        <v>117</v>
      </c>
      <c r="E12948">
        <v>19</v>
      </c>
      <c r="F12948" t="s">
        <v>21</v>
      </c>
      <c r="G12948">
        <v>3</v>
      </c>
      <c r="H12948">
        <v>0.107547272</v>
      </c>
      <c r="I12948" t="s">
        <v>206</v>
      </c>
      <c r="J12948" t="s">
        <v>207</v>
      </c>
    </row>
    <row r="12949" spans="1:10">
      <c r="A12949" t="str">
        <f t="shared" si="202"/>
        <v>C322017FemaleAllEth19</v>
      </c>
      <c r="B12949">
        <v>2017</v>
      </c>
      <c r="C12949" t="s">
        <v>27</v>
      </c>
      <c r="D12949" t="s">
        <v>117</v>
      </c>
      <c r="E12949">
        <v>19</v>
      </c>
      <c r="F12949" t="s">
        <v>21</v>
      </c>
      <c r="G12949">
        <v>10</v>
      </c>
      <c r="H12949">
        <v>0.22558534</v>
      </c>
      <c r="I12949" t="s">
        <v>189</v>
      </c>
      <c r="J12949" t="s">
        <v>190</v>
      </c>
    </row>
    <row r="12950" spans="1:10">
      <c r="A12950" t="str">
        <f t="shared" si="202"/>
        <v>C33-C342017FemaleAllEth19</v>
      </c>
      <c r="B12950">
        <v>2017</v>
      </c>
      <c r="C12950" t="s">
        <v>27</v>
      </c>
      <c r="D12950" t="s">
        <v>117</v>
      </c>
      <c r="E12950">
        <v>19</v>
      </c>
      <c r="F12950" t="s">
        <v>21</v>
      </c>
      <c r="G12950">
        <v>1124</v>
      </c>
      <c r="H12950">
        <v>26.929384209999998</v>
      </c>
      <c r="I12950" t="s">
        <v>92</v>
      </c>
      <c r="J12950" t="s">
        <v>175</v>
      </c>
    </row>
    <row r="12951" spans="1:10">
      <c r="A12951" t="str">
        <f t="shared" si="202"/>
        <v>C372017FemaleAllEth19</v>
      </c>
      <c r="B12951">
        <v>2017</v>
      </c>
      <c r="C12951" t="s">
        <v>27</v>
      </c>
      <c r="D12951" t="s">
        <v>117</v>
      </c>
      <c r="E12951">
        <v>19</v>
      </c>
      <c r="F12951" t="s">
        <v>21</v>
      </c>
      <c r="G12951">
        <v>6</v>
      </c>
      <c r="H12951">
        <v>0.15412388199999999</v>
      </c>
      <c r="I12951" t="s">
        <v>212</v>
      </c>
      <c r="J12951" t="s">
        <v>213</v>
      </c>
    </row>
    <row r="12952" spans="1:10">
      <c r="A12952" t="str">
        <f t="shared" si="202"/>
        <v>C382017FemaleAllEth19</v>
      </c>
      <c r="B12952">
        <v>2017</v>
      </c>
      <c r="C12952" t="s">
        <v>27</v>
      </c>
      <c r="D12952" t="s">
        <v>117</v>
      </c>
      <c r="E12952">
        <v>19</v>
      </c>
      <c r="F12952" t="s">
        <v>21</v>
      </c>
      <c r="G12952">
        <v>8</v>
      </c>
      <c r="H12952">
        <v>0.16948417299999999</v>
      </c>
      <c r="I12952" t="s">
        <v>191</v>
      </c>
      <c r="J12952" t="s">
        <v>192</v>
      </c>
    </row>
    <row r="12953" spans="1:10">
      <c r="A12953" t="str">
        <f t="shared" si="202"/>
        <v>C40-C412017FemaleAllEth19</v>
      </c>
      <c r="B12953">
        <v>2017</v>
      </c>
      <c r="C12953" t="s">
        <v>27</v>
      </c>
      <c r="D12953" t="s">
        <v>117</v>
      </c>
      <c r="E12953">
        <v>19</v>
      </c>
      <c r="F12953" t="s">
        <v>21</v>
      </c>
      <c r="G12953">
        <v>16</v>
      </c>
      <c r="H12953">
        <v>0.60871116599999997</v>
      </c>
      <c r="I12953" t="s">
        <v>160</v>
      </c>
      <c r="J12953" t="s">
        <v>161</v>
      </c>
    </row>
    <row r="12954" spans="1:10">
      <c r="A12954" t="str">
        <f t="shared" si="202"/>
        <v>C432017FemaleAllEth19</v>
      </c>
      <c r="B12954">
        <v>2017</v>
      </c>
      <c r="C12954" t="s">
        <v>27</v>
      </c>
      <c r="D12954" t="s">
        <v>117</v>
      </c>
      <c r="E12954">
        <v>19</v>
      </c>
      <c r="F12954" t="s">
        <v>21</v>
      </c>
      <c r="G12954">
        <v>1140</v>
      </c>
      <c r="H12954">
        <v>30.734973579999998</v>
      </c>
      <c r="I12954" t="s">
        <v>93</v>
      </c>
      <c r="J12954" t="s">
        <v>186</v>
      </c>
    </row>
    <row r="12955" spans="1:10">
      <c r="A12955" t="str">
        <f t="shared" si="202"/>
        <v>C442017FemaleAllEth19</v>
      </c>
      <c r="B12955">
        <v>2017</v>
      </c>
      <c r="C12955" t="s">
        <v>27</v>
      </c>
      <c r="D12955" t="s">
        <v>117</v>
      </c>
      <c r="E12955">
        <v>19</v>
      </c>
      <c r="F12955" t="s">
        <v>21</v>
      </c>
      <c r="G12955">
        <v>52</v>
      </c>
      <c r="H12955">
        <v>1.0558592840000001</v>
      </c>
      <c r="I12955" t="s">
        <v>176</v>
      </c>
      <c r="J12955" t="s">
        <v>177</v>
      </c>
    </row>
    <row r="12956" spans="1:10">
      <c r="A12956" t="str">
        <f t="shared" si="202"/>
        <v>C452017FemaleAllEth19</v>
      </c>
      <c r="B12956">
        <v>2017</v>
      </c>
      <c r="C12956" t="s">
        <v>27</v>
      </c>
      <c r="D12956" t="s">
        <v>117</v>
      </c>
      <c r="E12956">
        <v>19</v>
      </c>
      <c r="F12956" t="s">
        <v>21</v>
      </c>
      <c r="G12956">
        <v>12</v>
      </c>
      <c r="H12956">
        <v>0.26990836099999999</v>
      </c>
      <c r="I12956" t="s">
        <v>218</v>
      </c>
      <c r="J12956" t="s">
        <v>219</v>
      </c>
    </row>
    <row r="12957" spans="1:10">
      <c r="A12957" t="str">
        <f t="shared" si="202"/>
        <v>C472017FemaleAllEth19</v>
      </c>
      <c r="B12957">
        <v>2017</v>
      </c>
      <c r="C12957" t="s">
        <v>27</v>
      </c>
      <c r="D12957" t="s">
        <v>117</v>
      </c>
      <c r="E12957">
        <v>19</v>
      </c>
      <c r="F12957" t="s">
        <v>21</v>
      </c>
      <c r="G12957">
        <v>4</v>
      </c>
      <c r="H12957">
        <v>0.22672323599999999</v>
      </c>
      <c r="I12957" t="s">
        <v>178</v>
      </c>
      <c r="J12957" t="s">
        <v>179</v>
      </c>
    </row>
    <row r="12958" spans="1:10">
      <c r="A12958" t="str">
        <f t="shared" si="202"/>
        <v>C482017FemaleAllEth19</v>
      </c>
      <c r="B12958">
        <v>2017</v>
      </c>
      <c r="C12958" t="s">
        <v>27</v>
      </c>
      <c r="D12958" t="s">
        <v>117</v>
      </c>
      <c r="E12958">
        <v>19</v>
      </c>
      <c r="F12958" t="s">
        <v>21</v>
      </c>
      <c r="G12958">
        <v>26</v>
      </c>
      <c r="H12958">
        <v>0.73315981699999999</v>
      </c>
      <c r="I12958" t="s">
        <v>200</v>
      </c>
      <c r="J12958" t="s">
        <v>201</v>
      </c>
    </row>
    <row r="12959" spans="1:10">
      <c r="A12959" t="str">
        <f t="shared" si="202"/>
        <v>C492017FemaleAllEth19</v>
      </c>
      <c r="B12959">
        <v>2017</v>
      </c>
      <c r="C12959" t="s">
        <v>27</v>
      </c>
      <c r="D12959" t="s">
        <v>117</v>
      </c>
      <c r="E12959">
        <v>19</v>
      </c>
      <c r="F12959" t="s">
        <v>21</v>
      </c>
      <c r="G12959">
        <v>48</v>
      </c>
      <c r="H12959">
        <v>1.3456367300000001</v>
      </c>
      <c r="I12959" t="s">
        <v>162</v>
      </c>
      <c r="J12959" t="s">
        <v>163</v>
      </c>
    </row>
    <row r="12960" spans="1:10">
      <c r="A12960" t="str">
        <f t="shared" si="202"/>
        <v>C502017FemaleAllEth19</v>
      </c>
      <c r="B12960">
        <v>2017</v>
      </c>
      <c r="C12960" t="s">
        <v>27</v>
      </c>
      <c r="D12960" t="s">
        <v>117</v>
      </c>
      <c r="E12960">
        <v>19</v>
      </c>
      <c r="F12960" t="s">
        <v>21</v>
      </c>
      <c r="G12960">
        <v>3294</v>
      </c>
      <c r="H12960">
        <v>94.142258659999996</v>
      </c>
      <c r="I12960" t="s">
        <v>102</v>
      </c>
      <c r="J12960" t="s">
        <v>214</v>
      </c>
    </row>
    <row r="12961" spans="1:10">
      <c r="A12961" t="str">
        <f t="shared" si="202"/>
        <v>C512017FemaleAllEth19</v>
      </c>
      <c r="B12961">
        <v>2017</v>
      </c>
      <c r="C12961" t="s">
        <v>27</v>
      </c>
      <c r="D12961" t="s">
        <v>117</v>
      </c>
      <c r="E12961">
        <v>19</v>
      </c>
      <c r="F12961" t="s">
        <v>21</v>
      </c>
      <c r="G12961">
        <v>52</v>
      </c>
      <c r="H12961">
        <v>1.2448750120000001</v>
      </c>
      <c r="I12961" t="s">
        <v>106</v>
      </c>
      <c r="J12961" t="s">
        <v>238</v>
      </c>
    </row>
    <row r="12962" spans="1:10">
      <c r="A12962" t="str">
        <f t="shared" si="202"/>
        <v>C522017FemaleAllEth19</v>
      </c>
      <c r="B12962">
        <v>2017</v>
      </c>
      <c r="C12962" t="s">
        <v>27</v>
      </c>
      <c r="D12962" t="s">
        <v>117</v>
      </c>
      <c r="E12962">
        <v>19</v>
      </c>
      <c r="F12962" t="s">
        <v>21</v>
      </c>
      <c r="G12962">
        <v>22</v>
      </c>
      <c r="H12962">
        <v>0.61287293399999998</v>
      </c>
      <c r="I12962" t="s">
        <v>239</v>
      </c>
      <c r="J12962" t="s">
        <v>240</v>
      </c>
    </row>
    <row r="12963" spans="1:10">
      <c r="A12963" t="str">
        <f t="shared" si="202"/>
        <v>C532017FemaleAllEth19</v>
      </c>
      <c r="B12963">
        <v>2017</v>
      </c>
      <c r="C12963" t="s">
        <v>27</v>
      </c>
      <c r="D12963" t="s">
        <v>117</v>
      </c>
      <c r="E12963">
        <v>19</v>
      </c>
      <c r="F12963" t="s">
        <v>21</v>
      </c>
      <c r="G12963">
        <v>164</v>
      </c>
      <c r="H12963">
        <v>5.9497489310000002</v>
      </c>
      <c r="I12963" t="s">
        <v>103</v>
      </c>
      <c r="J12963" t="s">
        <v>235</v>
      </c>
    </row>
    <row r="12964" spans="1:10">
      <c r="A12964" t="str">
        <f t="shared" si="202"/>
        <v>C54-C552017FemaleAllEth19</v>
      </c>
      <c r="B12964">
        <v>2017</v>
      </c>
      <c r="C12964" t="s">
        <v>27</v>
      </c>
      <c r="D12964" t="s">
        <v>117</v>
      </c>
      <c r="E12964">
        <v>19</v>
      </c>
      <c r="F12964" t="s">
        <v>21</v>
      </c>
      <c r="G12964">
        <v>564</v>
      </c>
      <c r="H12964">
        <v>15.520222759999999</v>
      </c>
      <c r="I12964" t="s">
        <v>104</v>
      </c>
      <c r="J12964" t="s">
        <v>234</v>
      </c>
    </row>
    <row r="12965" spans="1:10">
      <c r="A12965" t="str">
        <f t="shared" si="202"/>
        <v>C56-C572017FemaleAllEth19</v>
      </c>
      <c r="B12965">
        <v>2017</v>
      </c>
      <c r="C12965" t="s">
        <v>27</v>
      </c>
      <c r="D12965" t="s">
        <v>117</v>
      </c>
      <c r="E12965">
        <v>19</v>
      </c>
      <c r="F12965" t="s">
        <v>21</v>
      </c>
      <c r="G12965">
        <v>358</v>
      </c>
      <c r="H12965">
        <v>9.5494048399999993</v>
      </c>
      <c r="I12965" t="s">
        <v>105</v>
      </c>
      <c r="J12965" t="s">
        <v>233</v>
      </c>
    </row>
    <row r="12966" spans="1:10">
      <c r="A12966" t="str">
        <f t="shared" si="202"/>
        <v>C582017FemaleAllEth19</v>
      </c>
      <c r="B12966">
        <v>2017</v>
      </c>
      <c r="C12966" t="s">
        <v>27</v>
      </c>
      <c r="D12966" t="s">
        <v>117</v>
      </c>
      <c r="E12966">
        <v>19</v>
      </c>
      <c r="F12966" t="s">
        <v>21</v>
      </c>
      <c r="G12966">
        <v>1</v>
      </c>
      <c r="H12966">
        <v>4.8002004000000001E-2</v>
      </c>
      <c r="I12966" t="s">
        <v>236</v>
      </c>
      <c r="J12966" t="s">
        <v>237</v>
      </c>
    </row>
    <row r="12967" spans="1:10">
      <c r="A12967" t="str">
        <f t="shared" si="202"/>
        <v>C64-C66, C682017FemaleAllEth19</v>
      </c>
      <c r="B12967">
        <v>2017</v>
      </c>
      <c r="C12967" t="s">
        <v>27</v>
      </c>
      <c r="D12967" t="s">
        <v>117</v>
      </c>
      <c r="E12967">
        <v>19</v>
      </c>
      <c r="F12967" t="s">
        <v>21</v>
      </c>
      <c r="G12967">
        <v>231</v>
      </c>
      <c r="H12967">
        <v>6.1066214649999999</v>
      </c>
      <c r="I12967" t="s">
        <v>94</v>
      </c>
      <c r="J12967" t="s">
        <v>164</v>
      </c>
    </row>
    <row r="12968" spans="1:10">
      <c r="A12968" t="str">
        <f t="shared" si="202"/>
        <v>C672017FemaleAllEth19</v>
      </c>
      <c r="B12968">
        <v>2017</v>
      </c>
      <c r="C12968" t="s">
        <v>27</v>
      </c>
      <c r="D12968" t="s">
        <v>117</v>
      </c>
      <c r="E12968">
        <v>19</v>
      </c>
      <c r="F12968" t="s">
        <v>21</v>
      </c>
      <c r="G12968">
        <v>118</v>
      </c>
      <c r="H12968">
        <v>2.5740923210000002</v>
      </c>
      <c r="I12968" t="s">
        <v>95</v>
      </c>
      <c r="J12968" t="s">
        <v>226</v>
      </c>
    </row>
    <row r="12969" spans="1:10">
      <c r="A12969" t="str">
        <f t="shared" si="202"/>
        <v>C692017FemaleAllEth19</v>
      </c>
      <c r="B12969">
        <v>2017</v>
      </c>
      <c r="C12969" t="s">
        <v>27</v>
      </c>
      <c r="D12969" t="s">
        <v>117</v>
      </c>
      <c r="E12969">
        <v>19</v>
      </c>
      <c r="F12969" t="s">
        <v>21</v>
      </c>
      <c r="G12969">
        <v>17</v>
      </c>
      <c r="H12969">
        <v>0.54848342000000005</v>
      </c>
      <c r="I12969" t="s">
        <v>165</v>
      </c>
      <c r="J12969" t="s">
        <v>166</v>
      </c>
    </row>
    <row r="12970" spans="1:10">
      <c r="A12970" t="str">
        <f t="shared" si="202"/>
        <v>C702017FemaleAllEth19</v>
      </c>
      <c r="B12970">
        <v>2017</v>
      </c>
      <c r="C12970" t="s">
        <v>27</v>
      </c>
      <c r="D12970" t="s">
        <v>117</v>
      </c>
      <c r="E12970">
        <v>19</v>
      </c>
      <c r="F12970" t="s">
        <v>21</v>
      </c>
      <c r="G12970">
        <v>2</v>
      </c>
      <c r="H12970">
        <v>6.8823417999999997E-2</v>
      </c>
      <c r="I12970" t="s">
        <v>203</v>
      </c>
      <c r="J12970" t="s">
        <v>204</v>
      </c>
    </row>
    <row r="12971" spans="1:10">
      <c r="A12971" t="str">
        <f t="shared" si="202"/>
        <v>C712017FemaleAllEth19</v>
      </c>
      <c r="B12971">
        <v>2017</v>
      </c>
      <c r="C12971" t="s">
        <v>27</v>
      </c>
      <c r="D12971" t="s">
        <v>117</v>
      </c>
      <c r="E12971">
        <v>19</v>
      </c>
      <c r="F12971" t="s">
        <v>21</v>
      </c>
      <c r="G12971">
        <v>148</v>
      </c>
      <c r="H12971">
        <v>4.6623979609999999</v>
      </c>
      <c r="I12971" t="s">
        <v>96</v>
      </c>
      <c r="J12971" t="s">
        <v>167</v>
      </c>
    </row>
    <row r="12972" spans="1:10">
      <c r="A12972" t="str">
        <f t="shared" si="202"/>
        <v>C722017FemaleAllEth19</v>
      </c>
      <c r="B12972">
        <v>2017</v>
      </c>
      <c r="C12972" t="s">
        <v>27</v>
      </c>
      <c r="D12972" t="s">
        <v>117</v>
      </c>
      <c r="E12972">
        <v>19</v>
      </c>
      <c r="F12972" t="s">
        <v>21</v>
      </c>
      <c r="G12972">
        <v>5</v>
      </c>
      <c r="H12972">
        <v>0.24215178500000001</v>
      </c>
      <c r="I12972" t="s">
        <v>168</v>
      </c>
      <c r="J12972" t="s">
        <v>169</v>
      </c>
    </row>
    <row r="12973" spans="1:10">
      <c r="A12973" t="str">
        <f t="shared" si="202"/>
        <v>C732017FemaleAllEth19</v>
      </c>
      <c r="B12973">
        <v>2017</v>
      </c>
      <c r="C12973" t="s">
        <v>27</v>
      </c>
      <c r="D12973" t="s">
        <v>117</v>
      </c>
      <c r="E12973">
        <v>19</v>
      </c>
      <c r="F12973" t="s">
        <v>21</v>
      </c>
      <c r="G12973">
        <v>227</v>
      </c>
      <c r="H12973">
        <v>7.9492104619999999</v>
      </c>
      <c r="I12973" t="s">
        <v>97</v>
      </c>
      <c r="J12973" t="s">
        <v>183</v>
      </c>
    </row>
    <row r="12974" spans="1:10">
      <c r="A12974" t="str">
        <f t="shared" si="202"/>
        <v>C742017FemaleAllEth19</v>
      </c>
      <c r="B12974">
        <v>2017</v>
      </c>
      <c r="C12974" t="s">
        <v>27</v>
      </c>
      <c r="D12974" t="s">
        <v>117</v>
      </c>
      <c r="E12974">
        <v>19</v>
      </c>
      <c r="F12974" t="s">
        <v>21</v>
      </c>
      <c r="G12974">
        <v>10</v>
      </c>
      <c r="H12974">
        <v>0.39499220699999998</v>
      </c>
      <c r="I12974" t="s">
        <v>170</v>
      </c>
      <c r="J12974" t="s">
        <v>171</v>
      </c>
    </row>
    <row r="12975" spans="1:10">
      <c r="A12975" t="str">
        <f t="shared" si="202"/>
        <v>C752017FemaleAllEth19</v>
      </c>
      <c r="B12975">
        <v>2017</v>
      </c>
      <c r="C12975" t="s">
        <v>27</v>
      </c>
      <c r="D12975" t="s">
        <v>117</v>
      </c>
      <c r="E12975">
        <v>19</v>
      </c>
      <c r="F12975" t="s">
        <v>21</v>
      </c>
      <c r="G12975">
        <v>3</v>
      </c>
      <c r="H12975">
        <v>0.16126354900000001</v>
      </c>
      <c r="I12975" t="s">
        <v>184</v>
      </c>
      <c r="J12975" t="s">
        <v>185</v>
      </c>
    </row>
    <row r="12976" spans="1:10">
      <c r="A12976" t="str">
        <f t="shared" si="202"/>
        <v>C762017FemaleAllEth19</v>
      </c>
      <c r="B12976">
        <v>2017</v>
      </c>
      <c r="C12976" t="s">
        <v>27</v>
      </c>
      <c r="D12976" t="s">
        <v>117</v>
      </c>
      <c r="E12976">
        <v>19</v>
      </c>
      <c r="F12976" t="s">
        <v>21</v>
      </c>
      <c r="G12976">
        <v>14</v>
      </c>
      <c r="H12976">
        <v>0.211139354</v>
      </c>
      <c r="I12976" t="s">
        <v>231</v>
      </c>
      <c r="J12976" t="s">
        <v>232</v>
      </c>
    </row>
    <row r="12977" spans="1:10">
      <c r="A12977" t="str">
        <f t="shared" si="202"/>
        <v>C77-C792017FemaleAllEth19</v>
      </c>
      <c r="B12977">
        <v>2017</v>
      </c>
      <c r="C12977" t="s">
        <v>27</v>
      </c>
      <c r="D12977" t="s">
        <v>117</v>
      </c>
      <c r="E12977">
        <v>19</v>
      </c>
      <c r="F12977" t="s">
        <v>21</v>
      </c>
      <c r="G12977">
        <v>186</v>
      </c>
      <c r="H12977">
        <v>4.1221424759999996</v>
      </c>
      <c r="I12977" t="s">
        <v>215</v>
      </c>
      <c r="J12977" t="s">
        <v>216</v>
      </c>
    </row>
    <row r="12978" spans="1:10">
      <c r="A12978" t="str">
        <f t="shared" si="202"/>
        <v>C802017FemaleAllEth19</v>
      </c>
      <c r="B12978">
        <v>2017</v>
      </c>
      <c r="C12978" t="s">
        <v>27</v>
      </c>
      <c r="D12978" t="s">
        <v>117</v>
      </c>
      <c r="E12978">
        <v>19</v>
      </c>
      <c r="F12978" t="s">
        <v>21</v>
      </c>
      <c r="G12978">
        <v>39</v>
      </c>
      <c r="H12978">
        <v>0.63334629499999995</v>
      </c>
      <c r="I12978" t="s">
        <v>229</v>
      </c>
      <c r="J12978" t="s">
        <v>230</v>
      </c>
    </row>
    <row r="12979" spans="1:10">
      <c r="A12979" t="str">
        <f t="shared" si="202"/>
        <v>C812017FemaleAllEth19</v>
      </c>
      <c r="B12979">
        <v>2017</v>
      </c>
      <c r="C12979" t="s">
        <v>27</v>
      </c>
      <c r="D12979" t="s">
        <v>117</v>
      </c>
      <c r="E12979">
        <v>19</v>
      </c>
      <c r="F12979" t="s">
        <v>21</v>
      </c>
      <c r="G12979">
        <v>53</v>
      </c>
      <c r="H12979">
        <v>2.1396248180000002</v>
      </c>
      <c r="I12979" t="s">
        <v>98</v>
      </c>
      <c r="J12979" t="s">
        <v>172</v>
      </c>
    </row>
    <row r="12980" spans="1:10">
      <c r="A12980" t="str">
        <f t="shared" si="202"/>
        <v>C82-C86, C962017FemaleAllEth19</v>
      </c>
      <c r="B12980">
        <v>2017</v>
      </c>
      <c r="C12980" t="s">
        <v>27</v>
      </c>
      <c r="D12980" t="s">
        <v>117</v>
      </c>
      <c r="E12980">
        <v>19</v>
      </c>
      <c r="F12980" t="s">
        <v>21</v>
      </c>
      <c r="G12980">
        <v>386</v>
      </c>
      <c r="H12980">
        <v>9.6221693839999993</v>
      </c>
      <c r="I12980" t="s">
        <v>99</v>
      </c>
      <c r="J12980" t="s">
        <v>173</v>
      </c>
    </row>
    <row r="12981" spans="1:10">
      <c r="A12981" t="str">
        <f t="shared" si="202"/>
        <v>C882017FemaleAllEth19</v>
      </c>
      <c r="B12981">
        <v>2017</v>
      </c>
      <c r="C12981" t="s">
        <v>27</v>
      </c>
      <c r="D12981" t="s">
        <v>117</v>
      </c>
      <c r="E12981">
        <v>19</v>
      </c>
      <c r="F12981" t="s">
        <v>21</v>
      </c>
      <c r="G12981">
        <v>30</v>
      </c>
      <c r="H12981">
        <v>0.78154354699999995</v>
      </c>
      <c r="I12981" t="s">
        <v>195</v>
      </c>
      <c r="J12981" t="s">
        <v>196</v>
      </c>
    </row>
    <row r="12982" spans="1:10">
      <c r="A12982" t="str">
        <f t="shared" si="202"/>
        <v>C902017FemaleAllEth19</v>
      </c>
      <c r="B12982">
        <v>2017</v>
      </c>
      <c r="C12982" t="s">
        <v>27</v>
      </c>
      <c r="D12982" t="s">
        <v>117</v>
      </c>
      <c r="E12982">
        <v>19</v>
      </c>
      <c r="F12982" t="s">
        <v>21</v>
      </c>
      <c r="G12982">
        <v>169</v>
      </c>
      <c r="H12982">
        <v>4.1010508970000004</v>
      </c>
      <c r="I12982" t="s">
        <v>100</v>
      </c>
      <c r="J12982" t="s">
        <v>205</v>
      </c>
    </row>
    <row r="12983" spans="1:10">
      <c r="A12983" t="str">
        <f t="shared" si="202"/>
        <v>C91-C952017FemaleAllEth19</v>
      </c>
      <c r="B12983">
        <v>2017</v>
      </c>
      <c r="C12983" t="s">
        <v>27</v>
      </c>
      <c r="D12983" t="s">
        <v>117</v>
      </c>
      <c r="E12983">
        <v>19</v>
      </c>
      <c r="F12983" t="s">
        <v>21</v>
      </c>
      <c r="G12983">
        <v>275</v>
      </c>
      <c r="H12983">
        <v>7.2648911930000004</v>
      </c>
      <c r="I12983" t="s">
        <v>101</v>
      </c>
      <c r="J12983" t="s">
        <v>174</v>
      </c>
    </row>
    <row r="12984" spans="1:10">
      <c r="A12984" t="str">
        <f t="shared" si="202"/>
        <v>D45-D472017FemaleAllEth19</v>
      </c>
      <c r="B12984">
        <v>2017</v>
      </c>
      <c r="C12984" t="s">
        <v>27</v>
      </c>
      <c r="D12984" t="s">
        <v>117</v>
      </c>
      <c r="E12984">
        <v>19</v>
      </c>
      <c r="F12984" t="s">
        <v>21</v>
      </c>
      <c r="G12984">
        <v>162</v>
      </c>
      <c r="H12984">
        <v>3.909507654</v>
      </c>
      <c r="I12984" t="s">
        <v>140</v>
      </c>
      <c r="J12984" t="s">
        <v>181</v>
      </c>
    </row>
    <row r="12985" spans="1:10">
      <c r="A12985" t="str">
        <f t="shared" si="202"/>
        <v>C00-C142017MaleAllEth19</v>
      </c>
      <c r="B12985">
        <v>2017</v>
      </c>
      <c r="C12985" t="s">
        <v>26</v>
      </c>
      <c r="D12985" t="s">
        <v>117</v>
      </c>
      <c r="E12985">
        <v>19</v>
      </c>
      <c r="F12985" t="s">
        <v>21</v>
      </c>
      <c r="G12985">
        <v>371</v>
      </c>
      <c r="H12985">
        <v>11.185758379999999</v>
      </c>
      <c r="I12985" t="s">
        <v>86</v>
      </c>
      <c r="J12985" t="s">
        <v>180</v>
      </c>
    </row>
    <row r="12986" spans="1:10">
      <c r="A12986" t="str">
        <f t="shared" si="202"/>
        <v>C152017MaleAllEth19</v>
      </c>
      <c r="B12986">
        <v>2017</v>
      </c>
      <c r="C12986" t="s">
        <v>26</v>
      </c>
      <c r="D12986" t="s">
        <v>117</v>
      </c>
      <c r="E12986">
        <v>19</v>
      </c>
      <c r="F12986" t="s">
        <v>21</v>
      </c>
      <c r="G12986">
        <v>195</v>
      </c>
      <c r="H12986">
        <v>5.2277599300000004</v>
      </c>
      <c r="I12986" t="s">
        <v>87</v>
      </c>
      <c r="J12986" t="s">
        <v>217</v>
      </c>
    </row>
    <row r="12987" spans="1:10">
      <c r="A12987" t="str">
        <f t="shared" si="202"/>
        <v>C162017MaleAllEth19</v>
      </c>
      <c r="B12987">
        <v>2017</v>
      </c>
      <c r="C12987" t="s">
        <v>26</v>
      </c>
      <c r="D12987" t="s">
        <v>117</v>
      </c>
      <c r="E12987">
        <v>19</v>
      </c>
      <c r="F12987" t="s">
        <v>21</v>
      </c>
      <c r="G12987">
        <v>282</v>
      </c>
      <c r="H12987">
        <v>7.8026956600000004</v>
      </c>
      <c r="I12987" t="s">
        <v>88</v>
      </c>
      <c r="J12987" t="s">
        <v>188</v>
      </c>
    </row>
    <row r="12988" spans="1:10">
      <c r="A12988" t="str">
        <f t="shared" si="202"/>
        <v>C172017MaleAllEth19</v>
      </c>
      <c r="B12988">
        <v>2017</v>
      </c>
      <c r="C12988" t="s">
        <v>26</v>
      </c>
      <c r="D12988" t="s">
        <v>117</v>
      </c>
      <c r="E12988">
        <v>19</v>
      </c>
      <c r="F12988" t="s">
        <v>21</v>
      </c>
      <c r="G12988">
        <v>56</v>
      </c>
      <c r="H12988">
        <v>1.607923913</v>
      </c>
      <c r="I12988" t="s">
        <v>208</v>
      </c>
      <c r="J12988" t="s">
        <v>209</v>
      </c>
    </row>
    <row r="12989" spans="1:10">
      <c r="A12989" t="str">
        <f t="shared" si="202"/>
        <v>C18-C212017MaleAllEth19</v>
      </c>
      <c r="B12989">
        <v>2017</v>
      </c>
      <c r="C12989" t="s">
        <v>26</v>
      </c>
      <c r="D12989" t="s">
        <v>117</v>
      </c>
      <c r="E12989">
        <v>19</v>
      </c>
      <c r="F12989" t="s">
        <v>21</v>
      </c>
      <c r="G12989">
        <v>1629</v>
      </c>
      <c r="H12989">
        <v>44.853369950000001</v>
      </c>
      <c r="I12989" t="s">
        <v>89</v>
      </c>
      <c r="J12989" t="s">
        <v>182</v>
      </c>
    </row>
    <row r="12990" spans="1:10">
      <c r="A12990" t="str">
        <f t="shared" si="202"/>
        <v>C222017MaleAllEth19</v>
      </c>
      <c r="B12990">
        <v>2017</v>
      </c>
      <c r="C12990" t="s">
        <v>26</v>
      </c>
      <c r="D12990" t="s">
        <v>117</v>
      </c>
      <c r="E12990">
        <v>19</v>
      </c>
      <c r="F12990" t="s">
        <v>21</v>
      </c>
      <c r="G12990">
        <v>245</v>
      </c>
      <c r="H12990">
        <v>7.065307411</v>
      </c>
      <c r="I12990" t="s">
        <v>90</v>
      </c>
      <c r="J12990" t="s">
        <v>159</v>
      </c>
    </row>
    <row r="12991" spans="1:10">
      <c r="A12991" t="str">
        <f t="shared" si="202"/>
        <v>C232017MaleAllEth19</v>
      </c>
      <c r="B12991">
        <v>2017</v>
      </c>
      <c r="C12991" t="s">
        <v>26</v>
      </c>
      <c r="D12991" t="s">
        <v>117</v>
      </c>
      <c r="E12991">
        <v>19</v>
      </c>
      <c r="F12991" t="s">
        <v>21</v>
      </c>
      <c r="G12991">
        <v>26</v>
      </c>
      <c r="H12991">
        <v>0.67769319699999997</v>
      </c>
      <c r="I12991" t="s">
        <v>227</v>
      </c>
      <c r="J12991" t="s">
        <v>228</v>
      </c>
    </row>
    <row r="12992" spans="1:10">
      <c r="A12992" t="str">
        <f t="shared" si="202"/>
        <v>C242017MaleAllEth19</v>
      </c>
      <c r="B12992">
        <v>2017</v>
      </c>
      <c r="C12992" t="s">
        <v>26</v>
      </c>
      <c r="D12992" t="s">
        <v>117</v>
      </c>
      <c r="E12992">
        <v>19</v>
      </c>
      <c r="F12992" t="s">
        <v>21</v>
      </c>
      <c r="G12992">
        <v>45</v>
      </c>
      <c r="H12992">
        <v>1.192986493</v>
      </c>
      <c r="I12992" t="s">
        <v>220</v>
      </c>
      <c r="J12992" t="s">
        <v>221</v>
      </c>
    </row>
    <row r="12993" spans="1:10">
      <c r="A12993" t="str">
        <f t="shared" si="202"/>
        <v>C252017MaleAllEth19</v>
      </c>
      <c r="B12993">
        <v>2017</v>
      </c>
      <c r="C12993" t="s">
        <v>26</v>
      </c>
      <c r="D12993" t="s">
        <v>117</v>
      </c>
      <c r="E12993">
        <v>19</v>
      </c>
      <c r="F12993" t="s">
        <v>21</v>
      </c>
      <c r="G12993">
        <v>280</v>
      </c>
      <c r="H12993">
        <v>7.5214059439999996</v>
      </c>
      <c r="I12993" t="s">
        <v>91</v>
      </c>
      <c r="J12993" t="s">
        <v>197</v>
      </c>
    </row>
    <row r="12994" spans="1:10">
      <c r="A12994" t="str">
        <f t="shared" si="202"/>
        <v>C262017MaleAllEth19</v>
      </c>
      <c r="B12994">
        <v>2017</v>
      </c>
      <c r="C12994" t="s">
        <v>26</v>
      </c>
      <c r="D12994" t="s">
        <v>117</v>
      </c>
      <c r="E12994">
        <v>19</v>
      </c>
      <c r="F12994" t="s">
        <v>21</v>
      </c>
      <c r="G12994">
        <v>85</v>
      </c>
      <c r="H12994">
        <v>2.162959211</v>
      </c>
      <c r="I12994" t="s">
        <v>198</v>
      </c>
      <c r="J12994" t="s">
        <v>199</v>
      </c>
    </row>
    <row r="12995" spans="1:10">
      <c r="A12995" t="str">
        <f t="shared" ref="A12995:A13058" si="203">I12995&amp;B12995&amp;C12995&amp;D12995&amp;E12995</f>
        <v>C302017MaleAllEth19</v>
      </c>
      <c r="B12995">
        <v>2017</v>
      </c>
      <c r="C12995" t="s">
        <v>26</v>
      </c>
      <c r="D12995" t="s">
        <v>117</v>
      </c>
      <c r="E12995">
        <v>19</v>
      </c>
      <c r="F12995" t="s">
        <v>21</v>
      </c>
      <c r="G12995">
        <v>17</v>
      </c>
      <c r="H12995">
        <v>0.46088691500000001</v>
      </c>
      <c r="I12995" t="s">
        <v>210</v>
      </c>
      <c r="J12995" t="s">
        <v>211</v>
      </c>
    </row>
    <row r="12996" spans="1:10">
      <c r="A12996" t="str">
        <f t="shared" si="203"/>
        <v>C312017MaleAllEth19</v>
      </c>
      <c r="B12996">
        <v>2017</v>
      </c>
      <c r="C12996" t="s">
        <v>26</v>
      </c>
      <c r="D12996" t="s">
        <v>117</v>
      </c>
      <c r="E12996">
        <v>19</v>
      </c>
      <c r="F12996" t="s">
        <v>21</v>
      </c>
      <c r="G12996">
        <v>6</v>
      </c>
      <c r="H12996">
        <v>0.20819338000000001</v>
      </c>
      <c r="I12996" t="s">
        <v>206</v>
      </c>
      <c r="J12996" t="s">
        <v>207</v>
      </c>
    </row>
    <row r="12997" spans="1:10">
      <c r="A12997" t="str">
        <f t="shared" si="203"/>
        <v>C322017MaleAllEth19</v>
      </c>
      <c r="B12997">
        <v>2017</v>
      </c>
      <c r="C12997" t="s">
        <v>26</v>
      </c>
      <c r="D12997" t="s">
        <v>117</v>
      </c>
      <c r="E12997">
        <v>19</v>
      </c>
      <c r="F12997" t="s">
        <v>21</v>
      </c>
      <c r="G12997">
        <v>64</v>
      </c>
      <c r="H12997">
        <v>1.74179291</v>
      </c>
      <c r="I12997" t="s">
        <v>189</v>
      </c>
      <c r="J12997" t="s">
        <v>190</v>
      </c>
    </row>
    <row r="12998" spans="1:10">
      <c r="A12998" t="str">
        <f t="shared" si="203"/>
        <v>C33-C342017MaleAllEth19</v>
      </c>
      <c r="B12998">
        <v>2017</v>
      </c>
      <c r="C12998" t="s">
        <v>26</v>
      </c>
      <c r="D12998" t="s">
        <v>117</v>
      </c>
      <c r="E12998">
        <v>19</v>
      </c>
      <c r="F12998" t="s">
        <v>21</v>
      </c>
      <c r="G12998">
        <v>1102</v>
      </c>
      <c r="H12998">
        <v>28.844657940000001</v>
      </c>
      <c r="I12998" t="s">
        <v>92</v>
      </c>
      <c r="J12998" t="s">
        <v>175</v>
      </c>
    </row>
    <row r="12999" spans="1:10">
      <c r="A12999" t="str">
        <f t="shared" si="203"/>
        <v>C372017MaleAllEth19</v>
      </c>
      <c r="B12999">
        <v>2017</v>
      </c>
      <c r="C12999" t="s">
        <v>26</v>
      </c>
      <c r="D12999" t="s">
        <v>117</v>
      </c>
      <c r="E12999">
        <v>19</v>
      </c>
      <c r="F12999" t="s">
        <v>21</v>
      </c>
      <c r="G12999">
        <v>5</v>
      </c>
      <c r="H12999">
        <v>0.15961602499999999</v>
      </c>
      <c r="I12999" t="s">
        <v>212</v>
      </c>
      <c r="J12999" t="s">
        <v>213</v>
      </c>
    </row>
    <row r="13000" spans="1:10">
      <c r="A13000" t="str">
        <f t="shared" si="203"/>
        <v>C382017MaleAllEth19</v>
      </c>
      <c r="B13000">
        <v>2017</v>
      </c>
      <c r="C13000" t="s">
        <v>26</v>
      </c>
      <c r="D13000" t="s">
        <v>117</v>
      </c>
      <c r="E13000">
        <v>19</v>
      </c>
      <c r="F13000" t="s">
        <v>21</v>
      </c>
      <c r="G13000">
        <v>5</v>
      </c>
      <c r="H13000">
        <v>0.19191042699999999</v>
      </c>
      <c r="I13000" t="s">
        <v>191</v>
      </c>
      <c r="J13000" t="s">
        <v>192</v>
      </c>
    </row>
    <row r="13001" spans="1:10">
      <c r="A13001" t="str">
        <f t="shared" si="203"/>
        <v>C40-C412017MaleAllEth19</v>
      </c>
      <c r="B13001">
        <v>2017</v>
      </c>
      <c r="C13001" t="s">
        <v>26</v>
      </c>
      <c r="D13001" t="s">
        <v>117</v>
      </c>
      <c r="E13001">
        <v>19</v>
      </c>
      <c r="F13001" t="s">
        <v>21</v>
      </c>
      <c r="G13001">
        <v>24</v>
      </c>
      <c r="H13001">
        <v>0.92074924499999999</v>
      </c>
      <c r="I13001" t="s">
        <v>160</v>
      </c>
      <c r="J13001" t="s">
        <v>161</v>
      </c>
    </row>
    <row r="13002" spans="1:10">
      <c r="A13002" t="str">
        <f t="shared" si="203"/>
        <v>C432017MaleAllEth19</v>
      </c>
      <c r="B13002">
        <v>2017</v>
      </c>
      <c r="C13002" t="s">
        <v>26</v>
      </c>
      <c r="D13002" t="s">
        <v>117</v>
      </c>
      <c r="E13002">
        <v>19</v>
      </c>
      <c r="F13002" t="s">
        <v>21</v>
      </c>
      <c r="G13002">
        <v>1412</v>
      </c>
      <c r="H13002">
        <v>40.142029440000002</v>
      </c>
      <c r="I13002" t="s">
        <v>93</v>
      </c>
      <c r="J13002" t="s">
        <v>186</v>
      </c>
    </row>
    <row r="13003" spans="1:10">
      <c r="A13003" t="str">
        <f t="shared" si="203"/>
        <v>C442017MaleAllEth19</v>
      </c>
      <c r="B13003">
        <v>2017</v>
      </c>
      <c r="C13003" t="s">
        <v>26</v>
      </c>
      <c r="D13003" t="s">
        <v>117</v>
      </c>
      <c r="E13003">
        <v>19</v>
      </c>
      <c r="F13003" t="s">
        <v>21</v>
      </c>
      <c r="G13003">
        <v>109</v>
      </c>
      <c r="H13003">
        <v>2.7293549270000002</v>
      </c>
      <c r="I13003" t="s">
        <v>176</v>
      </c>
      <c r="J13003" t="s">
        <v>177</v>
      </c>
    </row>
    <row r="13004" spans="1:10">
      <c r="A13004" t="str">
        <f t="shared" si="203"/>
        <v>C452017MaleAllEth19</v>
      </c>
      <c r="B13004">
        <v>2017</v>
      </c>
      <c r="C13004" t="s">
        <v>26</v>
      </c>
      <c r="D13004" t="s">
        <v>117</v>
      </c>
      <c r="E13004">
        <v>19</v>
      </c>
      <c r="F13004" t="s">
        <v>21</v>
      </c>
      <c r="G13004">
        <v>91</v>
      </c>
      <c r="H13004">
        <v>2.2165552470000001</v>
      </c>
      <c r="I13004" t="s">
        <v>218</v>
      </c>
      <c r="J13004" t="s">
        <v>219</v>
      </c>
    </row>
    <row r="13005" spans="1:10">
      <c r="A13005" t="str">
        <f t="shared" si="203"/>
        <v>C462017MaleAllEth19</v>
      </c>
      <c r="B13005">
        <v>2017</v>
      </c>
      <c r="C13005" t="s">
        <v>26</v>
      </c>
      <c r="D13005" t="s">
        <v>117</v>
      </c>
      <c r="E13005">
        <v>19</v>
      </c>
      <c r="F13005" t="s">
        <v>21</v>
      </c>
      <c r="G13005">
        <v>3</v>
      </c>
      <c r="H13005">
        <v>8.6332184000000006E-2</v>
      </c>
      <c r="I13005" t="s">
        <v>224</v>
      </c>
      <c r="J13005" t="s">
        <v>225</v>
      </c>
    </row>
    <row r="13006" spans="1:10">
      <c r="A13006" t="str">
        <f t="shared" si="203"/>
        <v>C472017MaleAllEth19</v>
      </c>
      <c r="B13006">
        <v>2017</v>
      </c>
      <c r="C13006" t="s">
        <v>26</v>
      </c>
      <c r="D13006" t="s">
        <v>117</v>
      </c>
      <c r="E13006">
        <v>19</v>
      </c>
      <c r="F13006" t="s">
        <v>21</v>
      </c>
      <c r="G13006">
        <v>6</v>
      </c>
      <c r="H13006">
        <v>0.210518023</v>
      </c>
      <c r="I13006" t="s">
        <v>178</v>
      </c>
      <c r="J13006" t="s">
        <v>179</v>
      </c>
    </row>
    <row r="13007" spans="1:10">
      <c r="A13007" t="str">
        <f t="shared" si="203"/>
        <v>C482017MaleAllEth19</v>
      </c>
      <c r="B13007">
        <v>2017</v>
      </c>
      <c r="C13007" t="s">
        <v>26</v>
      </c>
      <c r="D13007" t="s">
        <v>117</v>
      </c>
      <c r="E13007">
        <v>19</v>
      </c>
      <c r="F13007" t="s">
        <v>21</v>
      </c>
      <c r="G13007">
        <v>18</v>
      </c>
      <c r="H13007">
        <v>0.51781075799999998</v>
      </c>
      <c r="I13007" t="s">
        <v>200</v>
      </c>
      <c r="J13007" t="s">
        <v>201</v>
      </c>
    </row>
    <row r="13008" spans="1:10">
      <c r="A13008" t="str">
        <f t="shared" si="203"/>
        <v>C492017MaleAllEth19</v>
      </c>
      <c r="B13008">
        <v>2017</v>
      </c>
      <c r="C13008" t="s">
        <v>26</v>
      </c>
      <c r="D13008" t="s">
        <v>117</v>
      </c>
      <c r="E13008">
        <v>19</v>
      </c>
      <c r="F13008" t="s">
        <v>21</v>
      </c>
      <c r="G13008">
        <v>63</v>
      </c>
      <c r="H13008">
        <v>1.86042028</v>
      </c>
      <c r="I13008" t="s">
        <v>162</v>
      </c>
      <c r="J13008" t="s">
        <v>163</v>
      </c>
    </row>
    <row r="13009" spans="1:10">
      <c r="A13009" t="str">
        <f t="shared" si="203"/>
        <v>C502017MaleAllEth19</v>
      </c>
      <c r="B13009">
        <v>2017</v>
      </c>
      <c r="C13009" t="s">
        <v>26</v>
      </c>
      <c r="D13009" t="s">
        <v>117</v>
      </c>
      <c r="E13009">
        <v>19</v>
      </c>
      <c r="F13009" t="s">
        <v>21</v>
      </c>
      <c r="G13009">
        <v>30</v>
      </c>
      <c r="H13009">
        <v>0.845490085</v>
      </c>
      <c r="I13009" t="s">
        <v>102</v>
      </c>
      <c r="J13009" t="s">
        <v>214</v>
      </c>
    </row>
    <row r="13010" spans="1:10">
      <c r="A13010" t="str">
        <f t="shared" si="203"/>
        <v>C602017MaleAllEth19</v>
      </c>
      <c r="B13010">
        <v>2017</v>
      </c>
      <c r="C13010" t="s">
        <v>26</v>
      </c>
      <c r="D13010" t="s">
        <v>117</v>
      </c>
      <c r="E13010">
        <v>19</v>
      </c>
      <c r="F13010" t="s">
        <v>21</v>
      </c>
      <c r="G13010">
        <v>18</v>
      </c>
      <c r="H13010">
        <v>0.45749614900000002</v>
      </c>
      <c r="I13010" t="s">
        <v>222</v>
      </c>
      <c r="J13010" t="s">
        <v>223</v>
      </c>
    </row>
    <row r="13011" spans="1:10">
      <c r="A13011" t="str">
        <f t="shared" si="203"/>
        <v>C612017MaleAllEth19</v>
      </c>
      <c r="B13011">
        <v>2017</v>
      </c>
      <c r="C13011" t="s">
        <v>26</v>
      </c>
      <c r="D13011" t="s">
        <v>117</v>
      </c>
      <c r="E13011">
        <v>19</v>
      </c>
      <c r="F13011" t="s">
        <v>21</v>
      </c>
      <c r="G13011">
        <v>3834</v>
      </c>
      <c r="H13011">
        <v>102.6002227</v>
      </c>
      <c r="I13011" t="s">
        <v>107</v>
      </c>
      <c r="J13011" t="s">
        <v>202</v>
      </c>
    </row>
    <row r="13012" spans="1:10">
      <c r="A13012" t="str">
        <f t="shared" si="203"/>
        <v>C622017MaleAllEth19</v>
      </c>
      <c r="B13012">
        <v>2017</v>
      </c>
      <c r="C13012" t="s">
        <v>26</v>
      </c>
      <c r="D13012" t="s">
        <v>117</v>
      </c>
      <c r="E13012">
        <v>19</v>
      </c>
      <c r="F13012" t="s">
        <v>21</v>
      </c>
      <c r="G13012">
        <v>172</v>
      </c>
      <c r="H13012">
        <v>7.5353267199999996</v>
      </c>
      <c r="I13012" t="s">
        <v>108</v>
      </c>
      <c r="J13012" t="s">
        <v>187</v>
      </c>
    </row>
    <row r="13013" spans="1:10">
      <c r="A13013" t="str">
        <f t="shared" si="203"/>
        <v>C632017MaleAllEth19</v>
      </c>
      <c r="B13013">
        <v>2017</v>
      </c>
      <c r="C13013" t="s">
        <v>26</v>
      </c>
      <c r="D13013" t="s">
        <v>117</v>
      </c>
      <c r="E13013">
        <v>19</v>
      </c>
      <c r="F13013" t="s">
        <v>21</v>
      </c>
      <c r="G13013">
        <v>4</v>
      </c>
      <c r="H13013">
        <v>0.100260975</v>
      </c>
      <c r="I13013" t="s">
        <v>193</v>
      </c>
      <c r="J13013" t="s">
        <v>194</v>
      </c>
    </row>
    <row r="13014" spans="1:10">
      <c r="A13014" t="str">
        <f t="shared" si="203"/>
        <v>C64-C66, C682017MaleAllEth19</v>
      </c>
      <c r="B13014">
        <v>2017</v>
      </c>
      <c r="C13014" t="s">
        <v>26</v>
      </c>
      <c r="D13014" t="s">
        <v>117</v>
      </c>
      <c r="E13014">
        <v>19</v>
      </c>
      <c r="F13014" t="s">
        <v>21</v>
      </c>
      <c r="G13014">
        <v>440</v>
      </c>
      <c r="H13014">
        <v>12.5882573</v>
      </c>
      <c r="I13014" t="s">
        <v>94</v>
      </c>
      <c r="J13014" t="s">
        <v>164</v>
      </c>
    </row>
    <row r="13015" spans="1:10">
      <c r="A13015" t="str">
        <f t="shared" si="203"/>
        <v>C672017MaleAllEth19</v>
      </c>
      <c r="B13015">
        <v>2017</v>
      </c>
      <c r="C13015" t="s">
        <v>26</v>
      </c>
      <c r="D13015" t="s">
        <v>117</v>
      </c>
      <c r="E13015">
        <v>19</v>
      </c>
      <c r="F13015" t="s">
        <v>21</v>
      </c>
      <c r="G13015">
        <v>320</v>
      </c>
      <c r="H13015">
        <v>8.0857023380000008</v>
      </c>
      <c r="I13015" t="s">
        <v>95</v>
      </c>
      <c r="J13015" t="s">
        <v>226</v>
      </c>
    </row>
    <row r="13016" spans="1:10">
      <c r="A13016" t="str">
        <f t="shared" si="203"/>
        <v>C692017MaleAllEth19</v>
      </c>
      <c r="B13016">
        <v>2017</v>
      </c>
      <c r="C13016" t="s">
        <v>26</v>
      </c>
      <c r="D13016" t="s">
        <v>117</v>
      </c>
      <c r="E13016">
        <v>19</v>
      </c>
      <c r="F13016" t="s">
        <v>21</v>
      </c>
      <c r="G13016">
        <v>29</v>
      </c>
      <c r="H13016">
        <v>0.87355983699999995</v>
      </c>
      <c r="I13016" t="s">
        <v>165</v>
      </c>
      <c r="J13016" t="s">
        <v>166</v>
      </c>
    </row>
    <row r="13017" spans="1:10">
      <c r="A13017" t="str">
        <f t="shared" si="203"/>
        <v>C702017MaleAllEth19</v>
      </c>
      <c r="B13017">
        <v>2017</v>
      </c>
      <c r="C13017" t="s">
        <v>26</v>
      </c>
      <c r="D13017" t="s">
        <v>117</v>
      </c>
      <c r="E13017">
        <v>19</v>
      </c>
      <c r="F13017" t="s">
        <v>21</v>
      </c>
      <c r="G13017">
        <v>2</v>
      </c>
      <c r="H13017">
        <v>6.3802538000000006E-2</v>
      </c>
      <c r="I13017" t="s">
        <v>203</v>
      </c>
      <c r="J13017" t="s">
        <v>204</v>
      </c>
    </row>
    <row r="13018" spans="1:10">
      <c r="A13018" t="str">
        <f t="shared" si="203"/>
        <v>C712017MaleAllEth19</v>
      </c>
      <c r="B13018">
        <v>2017</v>
      </c>
      <c r="C13018" t="s">
        <v>26</v>
      </c>
      <c r="D13018" t="s">
        <v>117</v>
      </c>
      <c r="E13018">
        <v>19</v>
      </c>
      <c r="F13018" t="s">
        <v>21</v>
      </c>
      <c r="G13018">
        <v>188</v>
      </c>
      <c r="H13018">
        <v>6.3234633359999997</v>
      </c>
      <c r="I13018" t="s">
        <v>96</v>
      </c>
      <c r="J13018" t="s">
        <v>167</v>
      </c>
    </row>
    <row r="13019" spans="1:10">
      <c r="A13019" t="str">
        <f t="shared" si="203"/>
        <v>C722017MaleAllEth19</v>
      </c>
      <c r="B13019">
        <v>2017</v>
      </c>
      <c r="C13019" t="s">
        <v>26</v>
      </c>
      <c r="D13019" t="s">
        <v>117</v>
      </c>
      <c r="E13019">
        <v>19</v>
      </c>
      <c r="F13019" t="s">
        <v>21</v>
      </c>
      <c r="G13019">
        <v>6</v>
      </c>
      <c r="H13019">
        <v>0.23190270800000001</v>
      </c>
      <c r="I13019" t="s">
        <v>168</v>
      </c>
      <c r="J13019" t="s">
        <v>169</v>
      </c>
    </row>
    <row r="13020" spans="1:10">
      <c r="A13020" t="str">
        <f t="shared" si="203"/>
        <v>C732017MaleAllEth19</v>
      </c>
      <c r="B13020">
        <v>2017</v>
      </c>
      <c r="C13020" t="s">
        <v>26</v>
      </c>
      <c r="D13020" t="s">
        <v>117</v>
      </c>
      <c r="E13020">
        <v>19</v>
      </c>
      <c r="F13020" t="s">
        <v>21</v>
      </c>
      <c r="G13020">
        <v>102</v>
      </c>
      <c r="H13020">
        <v>3.57924336</v>
      </c>
      <c r="I13020" t="s">
        <v>97</v>
      </c>
      <c r="J13020" t="s">
        <v>183</v>
      </c>
    </row>
    <row r="13021" spans="1:10">
      <c r="A13021" t="str">
        <f t="shared" si="203"/>
        <v>C742017MaleAllEth19</v>
      </c>
      <c r="B13021">
        <v>2017</v>
      </c>
      <c r="C13021" t="s">
        <v>26</v>
      </c>
      <c r="D13021" t="s">
        <v>117</v>
      </c>
      <c r="E13021">
        <v>19</v>
      </c>
      <c r="F13021" t="s">
        <v>21</v>
      </c>
      <c r="G13021">
        <v>4</v>
      </c>
      <c r="H13021">
        <v>0.20833421999999999</v>
      </c>
      <c r="I13021" t="s">
        <v>170</v>
      </c>
      <c r="J13021" t="s">
        <v>171</v>
      </c>
    </row>
    <row r="13022" spans="1:10">
      <c r="A13022" t="str">
        <f t="shared" si="203"/>
        <v>C752017MaleAllEth19</v>
      </c>
      <c r="B13022">
        <v>2017</v>
      </c>
      <c r="C13022" t="s">
        <v>26</v>
      </c>
      <c r="D13022" t="s">
        <v>117</v>
      </c>
      <c r="E13022">
        <v>19</v>
      </c>
      <c r="F13022" t="s">
        <v>21</v>
      </c>
      <c r="G13022">
        <v>4</v>
      </c>
      <c r="H13022">
        <v>0.15205368</v>
      </c>
      <c r="I13022" t="s">
        <v>184</v>
      </c>
      <c r="J13022" t="s">
        <v>185</v>
      </c>
    </row>
    <row r="13023" spans="1:10">
      <c r="A13023" t="str">
        <f t="shared" si="203"/>
        <v>C762017MaleAllEth19</v>
      </c>
      <c r="B13023">
        <v>2017</v>
      </c>
      <c r="C13023" t="s">
        <v>26</v>
      </c>
      <c r="D13023" t="s">
        <v>117</v>
      </c>
      <c r="E13023">
        <v>19</v>
      </c>
      <c r="F13023" t="s">
        <v>21</v>
      </c>
      <c r="G13023">
        <v>6</v>
      </c>
      <c r="H13023">
        <v>0.130821881</v>
      </c>
      <c r="I13023" t="s">
        <v>231</v>
      </c>
      <c r="J13023" t="s">
        <v>232</v>
      </c>
    </row>
    <row r="13024" spans="1:10">
      <c r="A13024" t="str">
        <f t="shared" si="203"/>
        <v>C77-C792017MaleAllEth19</v>
      </c>
      <c r="B13024">
        <v>2017</v>
      </c>
      <c r="C13024" t="s">
        <v>26</v>
      </c>
      <c r="D13024" t="s">
        <v>117</v>
      </c>
      <c r="E13024">
        <v>19</v>
      </c>
      <c r="F13024" t="s">
        <v>21</v>
      </c>
      <c r="G13024">
        <v>172</v>
      </c>
      <c r="H13024">
        <v>4.3775349590000001</v>
      </c>
      <c r="I13024" t="s">
        <v>215</v>
      </c>
      <c r="J13024" t="s">
        <v>216</v>
      </c>
    </row>
    <row r="13025" spans="1:10">
      <c r="A13025" t="str">
        <f t="shared" si="203"/>
        <v>C802017MaleAllEth19</v>
      </c>
      <c r="B13025">
        <v>2017</v>
      </c>
      <c r="C13025" t="s">
        <v>26</v>
      </c>
      <c r="D13025" t="s">
        <v>117</v>
      </c>
      <c r="E13025">
        <v>19</v>
      </c>
      <c r="F13025" t="s">
        <v>21</v>
      </c>
      <c r="G13025">
        <v>21</v>
      </c>
      <c r="H13025">
        <v>0.45651065600000001</v>
      </c>
      <c r="I13025" t="s">
        <v>229</v>
      </c>
      <c r="J13025" t="s">
        <v>230</v>
      </c>
    </row>
    <row r="13026" spans="1:10">
      <c r="A13026" t="str">
        <f t="shared" si="203"/>
        <v>C812017MaleAllEth19</v>
      </c>
      <c r="B13026">
        <v>2017</v>
      </c>
      <c r="C13026" t="s">
        <v>26</v>
      </c>
      <c r="D13026" t="s">
        <v>117</v>
      </c>
      <c r="E13026">
        <v>19</v>
      </c>
      <c r="F13026" t="s">
        <v>21</v>
      </c>
      <c r="G13026">
        <v>60</v>
      </c>
      <c r="H13026">
        <v>2.2469358939999999</v>
      </c>
      <c r="I13026" t="s">
        <v>98</v>
      </c>
      <c r="J13026" t="s">
        <v>172</v>
      </c>
    </row>
    <row r="13027" spans="1:10">
      <c r="A13027" t="str">
        <f t="shared" si="203"/>
        <v>C82-C86, C962017MaleAllEth19</v>
      </c>
      <c r="B13027">
        <v>2017</v>
      </c>
      <c r="C13027" t="s">
        <v>26</v>
      </c>
      <c r="D13027" t="s">
        <v>117</v>
      </c>
      <c r="E13027">
        <v>19</v>
      </c>
      <c r="F13027" t="s">
        <v>21</v>
      </c>
      <c r="G13027">
        <v>531</v>
      </c>
      <c r="H13027">
        <v>15.392054910000001</v>
      </c>
      <c r="I13027" t="s">
        <v>99</v>
      </c>
      <c r="J13027" t="s">
        <v>173</v>
      </c>
    </row>
    <row r="13028" spans="1:10">
      <c r="A13028" t="str">
        <f t="shared" si="203"/>
        <v>C882017MaleAllEth19</v>
      </c>
      <c r="B13028">
        <v>2017</v>
      </c>
      <c r="C13028" t="s">
        <v>26</v>
      </c>
      <c r="D13028" t="s">
        <v>117</v>
      </c>
      <c r="E13028">
        <v>19</v>
      </c>
      <c r="F13028" t="s">
        <v>21</v>
      </c>
      <c r="G13028">
        <v>38</v>
      </c>
      <c r="H13028">
        <v>0.98997692599999998</v>
      </c>
      <c r="I13028" t="s">
        <v>195</v>
      </c>
      <c r="J13028" t="s">
        <v>196</v>
      </c>
    </row>
    <row r="13029" spans="1:10">
      <c r="A13029" t="str">
        <f t="shared" si="203"/>
        <v>C902017MaleAllEth19</v>
      </c>
      <c r="B13029">
        <v>2017</v>
      </c>
      <c r="C13029" t="s">
        <v>26</v>
      </c>
      <c r="D13029" t="s">
        <v>117</v>
      </c>
      <c r="E13029">
        <v>19</v>
      </c>
      <c r="F13029" t="s">
        <v>21</v>
      </c>
      <c r="G13029">
        <v>235</v>
      </c>
      <c r="H13029">
        <v>6.1748243599999997</v>
      </c>
      <c r="I13029" t="s">
        <v>100</v>
      </c>
      <c r="J13029" t="s">
        <v>205</v>
      </c>
    </row>
    <row r="13030" spans="1:10">
      <c r="A13030" t="str">
        <f t="shared" si="203"/>
        <v>C91-C952017MaleAllEth19</v>
      </c>
      <c r="B13030">
        <v>2017</v>
      </c>
      <c r="C13030" t="s">
        <v>26</v>
      </c>
      <c r="D13030" t="s">
        <v>117</v>
      </c>
      <c r="E13030">
        <v>19</v>
      </c>
      <c r="F13030" t="s">
        <v>21</v>
      </c>
      <c r="G13030">
        <v>453</v>
      </c>
      <c r="H13030">
        <v>13.46346059</v>
      </c>
      <c r="I13030" t="s">
        <v>101</v>
      </c>
      <c r="J13030" t="s">
        <v>174</v>
      </c>
    </row>
    <row r="13031" spans="1:10">
      <c r="A13031" t="str">
        <f t="shared" si="203"/>
        <v>D45-D472017MaleAllEth19</v>
      </c>
      <c r="B13031">
        <v>2017</v>
      </c>
      <c r="C13031" t="s">
        <v>26</v>
      </c>
      <c r="D13031" t="s">
        <v>117</v>
      </c>
      <c r="E13031">
        <v>19</v>
      </c>
      <c r="F13031" t="s">
        <v>21</v>
      </c>
      <c r="G13031">
        <v>231</v>
      </c>
      <c r="H13031">
        <v>5.9236762690000004</v>
      </c>
      <c r="I13031" t="s">
        <v>140</v>
      </c>
      <c r="J13031" t="s">
        <v>181</v>
      </c>
    </row>
    <row r="13032" spans="1:10">
      <c r="A13032" t="str">
        <f t="shared" si="203"/>
        <v>C00-C142017AllSexMaori19</v>
      </c>
      <c r="B13032">
        <v>2017</v>
      </c>
      <c r="C13032" t="s">
        <v>118</v>
      </c>
      <c r="D13032" t="s">
        <v>119</v>
      </c>
      <c r="E13032">
        <v>19</v>
      </c>
      <c r="F13032" t="s">
        <v>21</v>
      </c>
      <c r="G13032">
        <v>57</v>
      </c>
      <c r="H13032">
        <v>8.7108110700000001</v>
      </c>
      <c r="I13032" t="s">
        <v>86</v>
      </c>
      <c r="J13032" t="s">
        <v>180</v>
      </c>
    </row>
    <row r="13033" spans="1:10">
      <c r="A13033" t="str">
        <f t="shared" si="203"/>
        <v>C152017AllSexMaori19</v>
      </c>
      <c r="B13033">
        <v>2017</v>
      </c>
      <c r="C13033" t="s">
        <v>118</v>
      </c>
      <c r="D13033" t="s">
        <v>119</v>
      </c>
      <c r="E13033">
        <v>19</v>
      </c>
      <c r="F13033" t="s">
        <v>21</v>
      </c>
      <c r="G13033">
        <v>28</v>
      </c>
      <c r="H13033">
        <v>4.8457650140000004</v>
      </c>
      <c r="I13033" t="s">
        <v>87</v>
      </c>
      <c r="J13033" t="s">
        <v>217</v>
      </c>
    </row>
    <row r="13034" spans="1:10">
      <c r="A13034" t="str">
        <f t="shared" si="203"/>
        <v>C162017AllSexMaori19</v>
      </c>
      <c r="B13034">
        <v>2017</v>
      </c>
      <c r="C13034" t="s">
        <v>118</v>
      </c>
      <c r="D13034" t="s">
        <v>119</v>
      </c>
      <c r="E13034">
        <v>19</v>
      </c>
      <c r="F13034" t="s">
        <v>21</v>
      </c>
      <c r="G13034">
        <v>73</v>
      </c>
      <c r="H13034">
        <v>11.60977449</v>
      </c>
      <c r="I13034" t="s">
        <v>88</v>
      </c>
      <c r="J13034" t="s">
        <v>188</v>
      </c>
    </row>
    <row r="13035" spans="1:10">
      <c r="A13035" t="str">
        <f t="shared" si="203"/>
        <v>C172017AllSexMaori19</v>
      </c>
      <c r="B13035">
        <v>2017</v>
      </c>
      <c r="C13035" t="s">
        <v>118</v>
      </c>
      <c r="D13035" t="s">
        <v>119</v>
      </c>
      <c r="E13035">
        <v>19</v>
      </c>
      <c r="F13035" t="s">
        <v>21</v>
      </c>
      <c r="G13035">
        <v>17</v>
      </c>
      <c r="H13035">
        <v>2.7216035519999999</v>
      </c>
      <c r="I13035" t="s">
        <v>208</v>
      </c>
      <c r="J13035" t="s">
        <v>209</v>
      </c>
    </row>
    <row r="13036" spans="1:10">
      <c r="A13036" t="str">
        <f t="shared" si="203"/>
        <v>C18-C212017AllSexMaori19</v>
      </c>
      <c r="B13036">
        <v>2017</v>
      </c>
      <c r="C13036" t="s">
        <v>118</v>
      </c>
      <c r="D13036" t="s">
        <v>119</v>
      </c>
      <c r="E13036">
        <v>19</v>
      </c>
      <c r="F13036" t="s">
        <v>21</v>
      </c>
      <c r="G13036">
        <v>232</v>
      </c>
      <c r="H13036">
        <v>37.271663449999998</v>
      </c>
      <c r="I13036" t="s">
        <v>89</v>
      </c>
      <c r="J13036" t="s">
        <v>182</v>
      </c>
    </row>
    <row r="13037" spans="1:10">
      <c r="A13037" t="str">
        <f t="shared" si="203"/>
        <v>C222017AllSexMaori19</v>
      </c>
      <c r="B13037">
        <v>2017</v>
      </c>
      <c r="C13037" t="s">
        <v>118</v>
      </c>
      <c r="D13037" t="s">
        <v>119</v>
      </c>
      <c r="E13037">
        <v>19</v>
      </c>
      <c r="F13037" t="s">
        <v>21</v>
      </c>
      <c r="G13037">
        <v>85</v>
      </c>
      <c r="H13037">
        <v>13.41876381</v>
      </c>
      <c r="I13037" t="s">
        <v>90</v>
      </c>
      <c r="J13037" t="s">
        <v>159</v>
      </c>
    </row>
    <row r="13038" spans="1:10">
      <c r="A13038" t="str">
        <f t="shared" si="203"/>
        <v>C232017AllSexMaori19</v>
      </c>
      <c r="B13038">
        <v>2017</v>
      </c>
      <c r="C13038" t="s">
        <v>118</v>
      </c>
      <c r="D13038" t="s">
        <v>119</v>
      </c>
      <c r="E13038">
        <v>19</v>
      </c>
      <c r="F13038" t="s">
        <v>21</v>
      </c>
      <c r="G13038">
        <v>6</v>
      </c>
      <c r="H13038">
        <v>0.952331182</v>
      </c>
      <c r="I13038" t="s">
        <v>227</v>
      </c>
      <c r="J13038" t="s">
        <v>228</v>
      </c>
    </row>
    <row r="13039" spans="1:10">
      <c r="A13039" t="str">
        <f t="shared" si="203"/>
        <v>C242017AllSexMaori19</v>
      </c>
      <c r="B13039">
        <v>2017</v>
      </c>
      <c r="C13039" t="s">
        <v>118</v>
      </c>
      <c r="D13039" t="s">
        <v>119</v>
      </c>
      <c r="E13039">
        <v>19</v>
      </c>
      <c r="F13039" t="s">
        <v>21</v>
      </c>
      <c r="G13039">
        <v>10</v>
      </c>
      <c r="H13039">
        <v>1.6461387730000001</v>
      </c>
      <c r="I13039" t="s">
        <v>220</v>
      </c>
      <c r="J13039" t="s">
        <v>221</v>
      </c>
    </row>
    <row r="13040" spans="1:10">
      <c r="A13040" t="str">
        <f t="shared" si="203"/>
        <v>C252017AllSexMaori19</v>
      </c>
      <c r="B13040">
        <v>2017</v>
      </c>
      <c r="C13040" t="s">
        <v>118</v>
      </c>
      <c r="D13040" t="s">
        <v>119</v>
      </c>
      <c r="E13040">
        <v>19</v>
      </c>
      <c r="F13040" t="s">
        <v>21</v>
      </c>
      <c r="G13040">
        <v>61</v>
      </c>
      <c r="H13040">
        <v>10.169122059999999</v>
      </c>
      <c r="I13040" t="s">
        <v>91</v>
      </c>
      <c r="J13040" t="s">
        <v>197</v>
      </c>
    </row>
    <row r="13041" spans="1:10">
      <c r="A13041" t="str">
        <f t="shared" si="203"/>
        <v>C262017AllSexMaori19</v>
      </c>
      <c r="B13041">
        <v>2017</v>
      </c>
      <c r="C13041" t="s">
        <v>118</v>
      </c>
      <c r="D13041" t="s">
        <v>119</v>
      </c>
      <c r="E13041">
        <v>19</v>
      </c>
      <c r="F13041" t="s">
        <v>21</v>
      </c>
      <c r="G13041">
        <v>20</v>
      </c>
      <c r="H13041">
        <v>3.5734355010000001</v>
      </c>
      <c r="I13041" t="s">
        <v>198</v>
      </c>
      <c r="J13041" t="s">
        <v>199</v>
      </c>
    </row>
    <row r="13042" spans="1:10">
      <c r="A13042" t="str">
        <f t="shared" si="203"/>
        <v>C302017AllSexMaori19</v>
      </c>
      <c r="B13042">
        <v>2017</v>
      </c>
      <c r="C13042" t="s">
        <v>118</v>
      </c>
      <c r="D13042" t="s">
        <v>119</v>
      </c>
      <c r="E13042">
        <v>19</v>
      </c>
      <c r="F13042" t="s">
        <v>21</v>
      </c>
      <c r="G13042">
        <v>4</v>
      </c>
      <c r="H13042">
        <v>0.543613444</v>
      </c>
      <c r="I13042" t="s">
        <v>210</v>
      </c>
      <c r="J13042" t="s">
        <v>211</v>
      </c>
    </row>
    <row r="13043" spans="1:10">
      <c r="A13043" t="str">
        <f t="shared" si="203"/>
        <v>C322017AllSexMaori19</v>
      </c>
      <c r="B13043">
        <v>2017</v>
      </c>
      <c r="C13043" t="s">
        <v>118</v>
      </c>
      <c r="D13043" t="s">
        <v>119</v>
      </c>
      <c r="E13043">
        <v>19</v>
      </c>
      <c r="F13043" t="s">
        <v>21</v>
      </c>
      <c r="G13043">
        <v>12</v>
      </c>
      <c r="H13043">
        <v>1.808920088</v>
      </c>
      <c r="I13043" t="s">
        <v>189</v>
      </c>
      <c r="J13043" t="s">
        <v>190</v>
      </c>
    </row>
    <row r="13044" spans="1:10">
      <c r="A13044" t="str">
        <f t="shared" si="203"/>
        <v>C33-C342017AllSexMaori19</v>
      </c>
      <c r="B13044">
        <v>2017</v>
      </c>
      <c r="C13044" t="s">
        <v>118</v>
      </c>
      <c r="D13044" t="s">
        <v>119</v>
      </c>
      <c r="E13044">
        <v>19</v>
      </c>
      <c r="F13044" t="s">
        <v>21</v>
      </c>
      <c r="G13044">
        <v>502</v>
      </c>
      <c r="H13044">
        <v>81.479361490000002</v>
      </c>
      <c r="I13044" t="s">
        <v>92</v>
      </c>
      <c r="J13044" t="s">
        <v>175</v>
      </c>
    </row>
    <row r="13045" spans="1:10">
      <c r="A13045" t="str">
        <f t="shared" si="203"/>
        <v>C40-C412017AllSexMaori19</v>
      </c>
      <c r="B13045">
        <v>2017</v>
      </c>
      <c r="C13045" t="s">
        <v>118</v>
      </c>
      <c r="D13045" t="s">
        <v>119</v>
      </c>
      <c r="E13045">
        <v>19</v>
      </c>
      <c r="F13045" t="s">
        <v>21</v>
      </c>
      <c r="G13045">
        <v>11</v>
      </c>
      <c r="H13045">
        <v>1.5277292200000001</v>
      </c>
      <c r="I13045" t="s">
        <v>160</v>
      </c>
      <c r="J13045" t="s">
        <v>161</v>
      </c>
    </row>
    <row r="13046" spans="1:10">
      <c r="A13046" t="str">
        <f t="shared" si="203"/>
        <v>C432017AllSexMaori19</v>
      </c>
      <c r="B13046">
        <v>2017</v>
      </c>
      <c r="C13046" t="s">
        <v>118</v>
      </c>
      <c r="D13046" t="s">
        <v>119</v>
      </c>
      <c r="E13046">
        <v>19</v>
      </c>
      <c r="F13046" t="s">
        <v>21</v>
      </c>
      <c r="G13046">
        <v>42</v>
      </c>
      <c r="H13046">
        <v>6.8278555360000004</v>
      </c>
      <c r="I13046" t="s">
        <v>93</v>
      </c>
      <c r="J13046" t="s">
        <v>186</v>
      </c>
    </row>
    <row r="13047" spans="1:10">
      <c r="A13047" t="str">
        <f t="shared" si="203"/>
        <v>C442017AllSexMaori19</v>
      </c>
      <c r="B13047">
        <v>2017</v>
      </c>
      <c r="C13047" t="s">
        <v>118</v>
      </c>
      <c r="D13047" t="s">
        <v>119</v>
      </c>
      <c r="E13047">
        <v>19</v>
      </c>
      <c r="F13047" t="s">
        <v>21</v>
      </c>
      <c r="G13047">
        <v>6</v>
      </c>
      <c r="H13047">
        <v>0.99131554399999999</v>
      </c>
      <c r="I13047" t="s">
        <v>176</v>
      </c>
      <c r="J13047" t="s">
        <v>177</v>
      </c>
    </row>
    <row r="13048" spans="1:10">
      <c r="A13048" t="str">
        <f t="shared" si="203"/>
        <v>C452017AllSexMaori19</v>
      </c>
      <c r="B13048">
        <v>2017</v>
      </c>
      <c r="C13048" t="s">
        <v>118</v>
      </c>
      <c r="D13048" t="s">
        <v>119</v>
      </c>
      <c r="E13048">
        <v>19</v>
      </c>
      <c r="F13048" t="s">
        <v>21</v>
      </c>
      <c r="G13048">
        <v>4</v>
      </c>
      <c r="H13048">
        <v>0.62604283100000002</v>
      </c>
      <c r="I13048" t="s">
        <v>218</v>
      </c>
      <c r="J13048" t="s">
        <v>219</v>
      </c>
    </row>
    <row r="13049" spans="1:10">
      <c r="A13049" t="str">
        <f t="shared" si="203"/>
        <v>C472017AllSexMaori19</v>
      </c>
      <c r="B13049">
        <v>2017</v>
      </c>
      <c r="C13049" t="s">
        <v>118</v>
      </c>
      <c r="D13049" t="s">
        <v>119</v>
      </c>
      <c r="E13049">
        <v>19</v>
      </c>
      <c r="F13049" t="s">
        <v>21</v>
      </c>
      <c r="G13049">
        <v>2</v>
      </c>
      <c r="H13049">
        <v>0.31602233699999999</v>
      </c>
      <c r="I13049" t="s">
        <v>178</v>
      </c>
      <c r="J13049" t="s">
        <v>179</v>
      </c>
    </row>
    <row r="13050" spans="1:10">
      <c r="A13050" t="str">
        <f t="shared" si="203"/>
        <v>C482017AllSexMaori19</v>
      </c>
      <c r="B13050">
        <v>2017</v>
      </c>
      <c r="C13050" t="s">
        <v>118</v>
      </c>
      <c r="D13050" t="s">
        <v>119</v>
      </c>
      <c r="E13050">
        <v>19</v>
      </c>
      <c r="F13050" t="s">
        <v>21</v>
      </c>
      <c r="G13050">
        <v>2</v>
      </c>
      <c r="H13050">
        <v>0.327700043</v>
      </c>
      <c r="I13050" t="s">
        <v>200</v>
      </c>
      <c r="J13050" t="s">
        <v>201</v>
      </c>
    </row>
    <row r="13051" spans="1:10">
      <c r="A13051" t="str">
        <f t="shared" si="203"/>
        <v>C492017AllSexMaori19</v>
      </c>
      <c r="B13051">
        <v>2017</v>
      </c>
      <c r="C13051" t="s">
        <v>118</v>
      </c>
      <c r="D13051" t="s">
        <v>119</v>
      </c>
      <c r="E13051">
        <v>19</v>
      </c>
      <c r="F13051" t="s">
        <v>21</v>
      </c>
      <c r="G13051">
        <v>23</v>
      </c>
      <c r="H13051">
        <v>3.4864665910000001</v>
      </c>
      <c r="I13051" t="s">
        <v>162</v>
      </c>
      <c r="J13051" t="s">
        <v>163</v>
      </c>
    </row>
    <row r="13052" spans="1:10">
      <c r="A13052" t="str">
        <f t="shared" si="203"/>
        <v>C502017AllSexMaori19</v>
      </c>
      <c r="B13052">
        <v>2017</v>
      </c>
      <c r="C13052" t="s">
        <v>118</v>
      </c>
      <c r="D13052" t="s">
        <v>119</v>
      </c>
      <c r="E13052">
        <v>19</v>
      </c>
      <c r="F13052" t="s">
        <v>21</v>
      </c>
      <c r="G13052">
        <v>454</v>
      </c>
      <c r="H13052">
        <v>70.595325919999993</v>
      </c>
      <c r="I13052" t="s">
        <v>102</v>
      </c>
      <c r="J13052" t="s">
        <v>214</v>
      </c>
    </row>
    <row r="13053" spans="1:10">
      <c r="A13053" t="str">
        <f t="shared" si="203"/>
        <v>C512017AllSexMaori19</v>
      </c>
      <c r="B13053">
        <v>2017</v>
      </c>
      <c r="C13053" t="s">
        <v>118</v>
      </c>
      <c r="D13053" t="s">
        <v>119</v>
      </c>
      <c r="E13053">
        <v>19</v>
      </c>
      <c r="F13053" t="s">
        <v>21</v>
      </c>
      <c r="G13053">
        <v>8</v>
      </c>
      <c r="H13053">
        <v>1.345814751</v>
      </c>
      <c r="I13053" t="s">
        <v>106</v>
      </c>
      <c r="J13053" t="s">
        <v>238</v>
      </c>
    </row>
    <row r="13054" spans="1:10">
      <c r="A13054" t="str">
        <f t="shared" si="203"/>
        <v>C522017AllSexMaori19</v>
      </c>
      <c r="B13054">
        <v>2017</v>
      </c>
      <c r="C13054" t="s">
        <v>118</v>
      </c>
      <c r="D13054" t="s">
        <v>119</v>
      </c>
      <c r="E13054">
        <v>19</v>
      </c>
      <c r="F13054" t="s">
        <v>21</v>
      </c>
      <c r="G13054">
        <v>5</v>
      </c>
      <c r="H13054">
        <v>0.73737571800000001</v>
      </c>
      <c r="I13054" t="s">
        <v>239</v>
      </c>
      <c r="J13054" t="s">
        <v>240</v>
      </c>
    </row>
    <row r="13055" spans="1:10">
      <c r="A13055" t="str">
        <f t="shared" si="203"/>
        <v>C532017AllSexMaori19</v>
      </c>
      <c r="B13055">
        <v>2017</v>
      </c>
      <c r="C13055" t="s">
        <v>118</v>
      </c>
      <c r="D13055" t="s">
        <v>119</v>
      </c>
      <c r="E13055">
        <v>19</v>
      </c>
      <c r="F13055" t="s">
        <v>21</v>
      </c>
      <c r="G13055">
        <v>32</v>
      </c>
      <c r="H13055">
        <v>5.0662104650000002</v>
      </c>
      <c r="I13055" t="s">
        <v>103</v>
      </c>
      <c r="J13055" t="s">
        <v>235</v>
      </c>
    </row>
    <row r="13056" spans="1:10">
      <c r="A13056" t="str">
        <f t="shared" si="203"/>
        <v>C54-C552017AllSexMaori19</v>
      </c>
      <c r="B13056">
        <v>2017</v>
      </c>
      <c r="C13056" t="s">
        <v>118</v>
      </c>
      <c r="D13056" t="s">
        <v>119</v>
      </c>
      <c r="E13056">
        <v>19</v>
      </c>
      <c r="F13056" t="s">
        <v>21</v>
      </c>
      <c r="G13056">
        <v>84</v>
      </c>
      <c r="H13056">
        <v>12.991708429999999</v>
      </c>
      <c r="I13056" t="s">
        <v>104</v>
      </c>
      <c r="J13056" t="s">
        <v>234</v>
      </c>
    </row>
    <row r="13057" spans="1:10">
      <c r="A13057" t="str">
        <f t="shared" si="203"/>
        <v>C56-C572017AllSexMaori19</v>
      </c>
      <c r="B13057">
        <v>2017</v>
      </c>
      <c r="C13057" t="s">
        <v>118</v>
      </c>
      <c r="D13057" t="s">
        <v>119</v>
      </c>
      <c r="E13057">
        <v>19</v>
      </c>
      <c r="F13057" t="s">
        <v>21</v>
      </c>
      <c r="G13057">
        <v>46</v>
      </c>
      <c r="H13057">
        <v>7.4160690789999997</v>
      </c>
      <c r="I13057" t="s">
        <v>105</v>
      </c>
      <c r="J13057" t="s">
        <v>233</v>
      </c>
    </row>
    <row r="13058" spans="1:10">
      <c r="A13058" t="str">
        <f t="shared" si="203"/>
        <v>C602017AllSexMaori19</v>
      </c>
      <c r="B13058">
        <v>2017</v>
      </c>
      <c r="C13058" t="s">
        <v>118</v>
      </c>
      <c r="D13058" t="s">
        <v>119</v>
      </c>
      <c r="E13058">
        <v>19</v>
      </c>
      <c r="F13058" t="s">
        <v>21</v>
      </c>
      <c r="G13058">
        <v>1</v>
      </c>
      <c r="H13058">
        <v>0.14391247900000001</v>
      </c>
      <c r="I13058" t="s">
        <v>222</v>
      </c>
      <c r="J13058" t="s">
        <v>223</v>
      </c>
    </row>
    <row r="13059" spans="1:10">
      <c r="A13059" t="str">
        <f t="shared" ref="A13059:A13122" si="204">I13059&amp;B13059&amp;C13059&amp;D13059&amp;E13059</f>
        <v>C612017AllSexMaori19</v>
      </c>
      <c r="B13059">
        <v>2017</v>
      </c>
      <c r="C13059" t="s">
        <v>118</v>
      </c>
      <c r="D13059" t="s">
        <v>119</v>
      </c>
      <c r="E13059">
        <v>19</v>
      </c>
      <c r="F13059" t="s">
        <v>21</v>
      </c>
      <c r="G13059">
        <v>288</v>
      </c>
      <c r="H13059">
        <v>46.796042329999999</v>
      </c>
      <c r="I13059" t="s">
        <v>107</v>
      </c>
      <c r="J13059" t="s">
        <v>202</v>
      </c>
    </row>
    <row r="13060" spans="1:10">
      <c r="A13060" t="str">
        <f t="shared" si="204"/>
        <v>C622017AllSexMaori19</v>
      </c>
      <c r="B13060">
        <v>2017</v>
      </c>
      <c r="C13060" t="s">
        <v>118</v>
      </c>
      <c r="D13060" t="s">
        <v>119</v>
      </c>
      <c r="E13060">
        <v>19</v>
      </c>
      <c r="F13060" t="s">
        <v>21</v>
      </c>
      <c r="G13060">
        <v>33</v>
      </c>
      <c r="H13060">
        <v>5.0101981469999997</v>
      </c>
      <c r="I13060" t="s">
        <v>108</v>
      </c>
      <c r="J13060" t="s">
        <v>187</v>
      </c>
    </row>
    <row r="13061" spans="1:10">
      <c r="A13061" t="str">
        <f t="shared" si="204"/>
        <v>C64-C66, C682017AllSexMaori19</v>
      </c>
      <c r="B13061">
        <v>2017</v>
      </c>
      <c r="C13061" t="s">
        <v>118</v>
      </c>
      <c r="D13061" t="s">
        <v>119</v>
      </c>
      <c r="E13061">
        <v>19</v>
      </c>
      <c r="F13061" t="s">
        <v>21</v>
      </c>
      <c r="G13061">
        <v>83</v>
      </c>
      <c r="H13061">
        <v>13.111142149999999</v>
      </c>
      <c r="I13061" t="s">
        <v>94</v>
      </c>
      <c r="J13061" t="s">
        <v>164</v>
      </c>
    </row>
    <row r="13062" spans="1:10">
      <c r="A13062" t="str">
        <f t="shared" si="204"/>
        <v>C672017AllSexMaori19</v>
      </c>
      <c r="B13062">
        <v>2017</v>
      </c>
      <c r="C13062" t="s">
        <v>118</v>
      </c>
      <c r="D13062" t="s">
        <v>119</v>
      </c>
      <c r="E13062">
        <v>19</v>
      </c>
      <c r="F13062" t="s">
        <v>21</v>
      </c>
      <c r="G13062">
        <v>31</v>
      </c>
      <c r="H13062">
        <v>5.3648216709999996</v>
      </c>
      <c r="I13062" t="s">
        <v>95</v>
      </c>
      <c r="J13062" t="s">
        <v>226</v>
      </c>
    </row>
    <row r="13063" spans="1:10">
      <c r="A13063" t="str">
        <f t="shared" si="204"/>
        <v>C692017AllSexMaori19</v>
      </c>
      <c r="B13063">
        <v>2017</v>
      </c>
      <c r="C13063" t="s">
        <v>118</v>
      </c>
      <c r="D13063" t="s">
        <v>119</v>
      </c>
      <c r="E13063">
        <v>19</v>
      </c>
      <c r="F13063" t="s">
        <v>21</v>
      </c>
      <c r="G13063">
        <v>6</v>
      </c>
      <c r="H13063">
        <v>0.79605638199999995</v>
      </c>
      <c r="I13063" t="s">
        <v>165</v>
      </c>
      <c r="J13063" t="s">
        <v>166</v>
      </c>
    </row>
    <row r="13064" spans="1:10">
      <c r="A13064" t="str">
        <f t="shared" si="204"/>
        <v>C712017AllSexMaori19</v>
      </c>
      <c r="B13064">
        <v>2017</v>
      </c>
      <c r="C13064" t="s">
        <v>118</v>
      </c>
      <c r="D13064" t="s">
        <v>119</v>
      </c>
      <c r="E13064">
        <v>19</v>
      </c>
      <c r="F13064" t="s">
        <v>21</v>
      </c>
      <c r="G13064">
        <v>30</v>
      </c>
      <c r="H13064">
        <v>4.5583545169999997</v>
      </c>
      <c r="I13064" t="s">
        <v>96</v>
      </c>
      <c r="J13064" t="s">
        <v>167</v>
      </c>
    </row>
    <row r="13065" spans="1:10">
      <c r="A13065" t="str">
        <f t="shared" si="204"/>
        <v>C732017AllSexMaori19</v>
      </c>
      <c r="B13065">
        <v>2017</v>
      </c>
      <c r="C13065" t="s">
        <v>118</v>
      </c>
      <c r="D13065" t="s">
        <v>119</v>
      </c>
      <c r="E13065">
        <v>19</v>
      </c>
      <c r="F13065" t="s">
        <v>21</v>
      </c>
      <c r="G13065">
        <v>42</v>
      </c>
      <c r="H13065">
        <v>6.5700645130000002</v>
      </c>
      <c r="I13065" t="s">
        <v>97</v>
      </c>
      <c r="J13065" t="s">
        <v>183</v>
      </c>
    </row>
    <row r="13066" spans="1:10">
      <c r="A13066" t="str">
        <f t="shared" si="204"/>
        <v>C742017AllSexMaori19</v>
      </c>
      <c r="B13066">
        <v>2017</v>
      </c>
      <c r="C13066" t="s">
        <v>118</v>
      </c>
      <c r="D13066" t="s">
        <v>119</v>
      </c>
      <c r="E13066">
        <v>19</v>
      </c>
      <c r="F13066" t="s">
        <v>21</v>
      </c>
      <c r="G13066">
        <v>2</v>
      </c>
      <c r="H13066">
        <v>0.21471272899999999</v>
      </c>
      <c r="I13066" t="s">
        <v>170</v>
      </c>
      <c r="J13066" t="s">
        <v>171</v>
      </c>
    </row>
    <row r="13067" spans="1:10">
      <c r="A13067" t="str">
        <f t="shared" si="204"/>
        <v>C752017AllSexMaori19</v>
      </c>
      <c r="B13067">
        <v>2017</v>
      </c>
      <c r="C13067" t="s">
        <v>118</v>
      </c>
      <c r="D13067" t="s">
        <v>119</v>
      </c>
      <c r="E13067">
        <v>19</v>
      </c>
      <c r="F13067" t="s">
        <v>21</v>
      </c>
      <c r="G13067">
        <v>4</v>
      </c>
      <c r="H13067">
        <v>0.54602140499999996</v>
      </c>
      <c r="I13067" t="s">
        <v>184</v>
      </c>
      <c r="J13067" t="s">
        <v>185</v>
      </c>
    </row>
    <row r="13068" spans="1:10">
      <c r="A13068" t="str">
        <f t="shared" si="204"/>
        <v>C762017AllSexMaori19</v>
      </c>
      <c r="B13068">
        <v>2017</v>
      </c>
      <c r="C13068" t="s">
        <v>118</v>
      </c>
      <c r="D13068" t="s">
        <v>119</v>
      </c>
      <c r="E13068">
        <v>19</v>
      </c>
      <c r="F13068" t="s">
        <v>21</v>
      </c>
      <c r="G13068">
        <v>2</v>
      </c>
      <c r="H13068">
        <v>0.47287371</v>
      </c>
      <c r="I13068" t="s">
        <v>231</v>
      </c>
      <c r="J13068" t="s">
        <v>232</v>
      </c>
    </row>
    <row r="13069" spans="1:10">
      <c r="A13069" t="str">
        <f t="shared" si="204"/>
        <v>C77-C792017AllSexMaori19</v>
      </c>
      <c r="B13069">
        <v>2017</v>
      </c>
      <c r="C13069" t="s">
        <v>118</v>
      </c>
      <c r="D13069" t="s">
        <v>119</v>
      </c>
      <c r="E13069">
        <v>19</v>
      </c>
      <c r="F13069" t="s">
        <v>21</v>
      </c>
      <c r="G13069">
        <v>46</v>
      </c>
      <c r="H13069">
        <v>7.851611986</v>
      </c>
      <c r="I13069" t="s">
        <v>215</v>
      </c>
      <c r="J13069" t="s">
        <v>216</v>
      </c>
    </row>
    <row r="13070" spans="1:10">
      <c r="A13070" t="str">
        <f t="shared" si="204"/>
        <v>C802017AllSexMaori19</v>
      </c>
      <c r="B13070">
        <v>2017</v>
      </c>
      <c r="C13070" t="s">
        <v>118</v>
      </c>
      <c r="D13070" t="s">
        <v>119</v>
      </c>
      <c r="E13070">
        <v>19</v>
      </c>
      <c r="F13070" t="s">
        <v>21</v>
      </c>
      <c r="G13070">
        <v>2</v>
      </c>
      <c r="H13070">
        <v>0.40629949999999998</v>
      </c>
      <c r="I13070" t="s">
        <v>229</v>
      </c>
      <c r="J13070" t="s">
        <v>230</v>
      </c>
    </row>
    <row r="13071" spans="1:10">
      <c r="A13071" t="str">
        <f t="shared" si="204"/>
        <v>C812017AllSexMaori19</v>
      </c>
      <c r="B13071">
        <v>2017</v>
      </c>
      <c r="C13071" t="s">
        <v>118</v>
      </c>
      <c r="D13071" t="s">
        <v>119</v>
      </c>
      <c r="E13071">
        <v>19</v>
      </c>
      <c r="F13071" t="s">
        <v>21</v>
      </c>
      <c r="G13071">
        <v>15</v>
      </c>
      <c r="H13071">
        <v>2.371608787</v>
      </c>
      <c r="I13071" t="s">
        <v>98</v>
      </c>
      <c r="J13071" t="s">
        <v>172</v>
      </c>
    </row>
    <row r="13072" spans="1:10">
      <c r="A13072" t="str">
        <f t="shared" si="204"/>
        <v>C82-C86, C962017AllSexMaori19</v>
      </c>
      <c r="B13072">
        <v>2017</v>
      </c>
      <c r="C13072" t="s">
        <v>118</v>
      </c>
      <c r="D13072" t="s">
        <v>119</v>
      </c>
      <c r="E13072">
        <v>19</v>
      </c>
      <c r="F13072" t="s">
        <v>21</v>
      </c>
      <c r="G13072">
        <v>87</v>
      </c>
      <c r="H13072">
        <v>13.534208680000001</v>
      </c>
      <c r="I13072" t="s">
        <v>99</v>
      </c>
      <c r="J13072" t="s">
        <v>173</v>
      </c>
    </row>
    <row r="13073" spans="1:10">
      <c r="A13073" t="str">
        <f t="shared" si="204"/>
        <v>C882017AllSexMaori19</v>
      </c>
      <c r="B13073">
        <v>2017</v>
      </c>
      <c r="C13073" t="s">
        <v>118</v>
      </c>
      <c r="D13073" t="s">
        <v>119</v>
      </c>
      <c r="E13073">
        <v>19</v>
      </c>
      <c r="F13073" t="s">
        <v>21</v>
      </c>
      <c r="G13073">
        <v>2</v>
      </c>
      <c r="H13073">
        <v>0.37764371600000002</v>
      </c>
      <c r="I13073" t="s">
        <v>195</v>
      </c>
      <c r="J13073" t="s">
        <v>196</v>
      </c>
    </row>
    <row r="13074" spans="1:10">
      <c r="A13074" t="str">
        <f t="shared" si="204"/>
        <v>C902017AllSexMaori19</v>
      </c>
      <c r="B13074">
        <v>2017</v>
      </c>
      <c r="C13074" t="s">
        <v>118</v>
      </c>
      <c r="D13074" t="s">
        <v>119</v>
      </c>
      <c r="E13074">
        <v>19</v>
      </c>
      <c r="F13074" t="s">
        <v>21</v>
      </c>
      <c r="G13074">
        <v>47</v>
      </c>
      <c r="H13074">
        <v>7.9057419360000001</v>
      </c>
      <c r="I13074" t="s">
        <v>100</v>
      </c>
      <c r="J13074" t="s">
        <v>205</v>
      </c>
    </row>
    <row r="13075" spans="1:10">
      <c r="A13075" t="str">
        <f t="shared" si="204"/>
        <v>C91-C952017AllSexMaori19</v>
      </c>
      <c r="B13075">
        <v>2017</v>
      </c>
      <c r="C13075" t="s">
        <v>118</v>
      </c>
      <c r="D13075" t="s">
        <v>119</v>
      </c>
      <c r="E13075">
        <v>19</v>
      </c>
      <c r="F13075" t="s">
        <v>21</v>
      </c>
      <c r="G13075">
        <v>74</v>
      </c>
      <c r="H13075">
        <v>12.07936093</v>
      </c>
      <c r="I13075" t="s">
        <v>101</v>
      </c>
      <c r="J13075" t="s">
        <v>174</v>
      </c>
    </row>
    <row r="13076" spans="1:10">
      <c r="A13076" t="str">
        <f t="shared" si="204"/>
        <v>D45-D472017AllSexMaori19</v>
      </c>
      <c r="B13076">
        <v>2017</v>
      </c>
      <c r="C13076" t="s">
        <v>118</v>
      </c>
      <c r="D13076" t="s">
        <v>119</v>
      </c>
      <c r="E13076">
        <v>19</v>
      </c>
      <c r="F13076" t="s">
        <v>21</v>
      </c>
      <c r="G13076">
        <v>41</v>
      </c>
      <c r="H13076">
        <v>7.1395133260000003</v>
      </c>
      <c r="I13076" t="s">
        <v>140</v>
      </c>
      <c r="J13076" t="s">
        <v>181</v>
      </c>
    </row>
    <row r="13077" spans="1:10">
      <c r="A13077" t="str">
        <f t="shared" si="204"/>
        <v>C00-C142017FemaleMaori19</v>
      </c>
      <c r="B13077">
        <v>2017</v>
      </c>
      <c r="C13077" t="s">
        <v>27</v>
      </c>
      <c r="D13077" t="s">
        <v>119</v>
      </c>
      <c r="E13077">
        <v>19</v>
      </c>
      <c r="F13077" t="s">
        <v>21</v>
      </c>
      <c r="G13077">
        <v>18</v>
      </c>
      <c r="H13077">
        <v>5.3620256959999999</v>
      </c>
      <c r="I13077" t="s">
        <v>86</v>
      </c>
      <c r="J13077" t="s">
        <v>180</v>
      </c>
    </row>
    <row r="13078" spans="1:10">
      <c r="A13078" t="str">
        <f t="shared" si="204"/>
        <v>C152017FemaleMaori19</v>
      </c>
      <c r="B13078">
        <v>2017</v>
      </c>
      <c r="C13078" t="s">
        <v>27</v>
      </c>
      <c r="D13078" t="s">
        <v>119</v>
      </c>
      <c r="E13078">
        <v>19</v>
      </c>
      <c r="F13078" t="s">
        <v>21</v>
      </c>
      <c r="G13078">
        <v>11</v>
      </c>
      <c r="H13078">
        <v>3.1858398700000001</v>
      </c>
      <c r="I13078" t="s">
        <v>87</v>
      </c>
      <c r="J13078" t="s">
        <v>217</v>
      </c>
    </row>
    <row r="13079" spans="1:10">
      <c r="A13079" t="str">
        <f t="shared" si="204"/>
        <v>C162017FemaleMaori19</v>
      </c>
      <c r="B13079">
        <v>2017</v>
      </c>
      <c r="C13079" t="s">
        <v>27</v>
      </c>
      <c r="D13079" t="s">
        <v>119</v>
      </c>
      <c r="E13079">
        <v>19</v>
      </c>
      <c r="F13079" t="s">
        <v>21</v>
      </c>
      <c r="G13079">
        <v>26</v>
      </c>
      <c r="H13079">
        <v>7.4096639629999999</v>
      </c>
      <c r="I13079" t="s">
        <v>88</v>
      </c>
      <c r="J13079" t="s">
        <v>188</v>
      </c>
    </row>
    <row r="13080" spans="1:10">
      <c r="A13080" t="str">
        <f t="shared" si="204"/>
        <v>C172017FemaleMaori19</v>
      </c>
      <c r="B13080">
        <v>2017</v>
      </c>
      <c r="C13080" t="s">
        <v>27</v>
      </c>
      <c r="D13080" t="s">
        <v>119</v>
      </c>
      <c r="E13080">
        <v>19</v>
      </c>
      <c r="F13080" t="s">
        <v>21</v>
      </c>
      <c r="G13080">
        <v>9</v>
      </c>
      <c r="H13080">
        <v>2.6919667450000002</v>
      </c>
      <c r="I13080" t="s">
        <v>208</v>
      </c>
      <c r="J13080" t="s">
        <v>209</v>
      </c>
    </row>
    <row r="13081" spans="1:10">
      <c r="A13081" t="str">
        <f t="shared" si="204"/>
        <v>C18-C212017FemaleMaori19</v>
      </c>
      <c r="B13081">
        <v>2017</v>
      </c>
      <c r="C13081" t="s">
        <v>27</v>
      </c>
      <c r="D13081" t="s">
        <v>119</v>
      </c>
      <c r="E13081">
        <v>19</v>
      </c>
      <c r="F13081" t="s">
        <v>21</v>
      </c>
      <c r="G13081">
        <v>111</v>
      </c>
      <c r="H13081">
        <v>32.887813020000003</v>
      </c>
      <c r="I13081" t="s">
        <v>89</v>
      </c>
      <c r="J13081" t="s">
        <v>182</v>
      </c>
    </row>
    <row r="13082" spans="1:10">
      <c r="A13082" t="str">
        <f t="shared" si="204"/>
        <v>C222017FemaleMaori19</v>
      </c>
      <c r="B13082">
        <v>2017</v>
      </c>
      <c r="C13082" t="s">
        <v>27</v>
      </c>
      <c r="D13082" t="s">
        <v>119</v>
      </c>
      <c r="E13082">
        <v>19</v>
      </c>
      <c r="F13082" t="s">
        <v>21</v>
      </c>
      <c r="G13082">
        <v>26</v>
      </c>
      <c r="H13082">
        <v>7.8463618799999999</v>
      </c>
      <c r="I13082" t="s">
        <v>90</v>
      </c>
      <c r="J13082" t="s">
        <v>159</v>
      </c>
    </row>
    <row r="13083" spans="1:10">
      <c r="A13083" t="str">
        <f t="shared" si="204"/>
        <v>C232017FemaleMaori19</v>
      </c>
      <c r="B13083">
        <v>2017</v>
      </c>
      <c r="C13083" t="s">
        <v>27</v>
      </c>
      <c r="D13083" t="s">
        <v>119</v>
      </c>
      <c r="E13083">
        <v>19</v>
      </c>
      <c r="F13083" t="s">
        <v>21</v>
      </c>
      <c r="G13083">
        <v>4</v>
      </c>
      <c r="H13083">
        <v>1.131679114</v>
      </c>
      <c r="I13083" t="s">
        <v>227</v>
      </c>
      <c r="J13083" t="s">
        <v>228</v>
      </c>
    </row>
    <row r="13084" spans="1:10">
      <c r="A13084" t="str">
        <f t="shared" si="204"/>
        <v>C242017FemaleMaori19</v>
      </c>
      <c r="B13084">
        <v>2017</v>
      </c>
      <c r="C13084" t="s">
        <v>27</v>
      </c>
      <c r="D13084" t="s">
        <v>119</v>
      </c>
      <c r="E13084">
        <v>19</v>
      </c>
      <c r="F13084" t="s">
        <v>21</v>
      </c>
      <c r="G13084">
        <v>7</v>
      </c>
      <c r="H13084">
        <v>2.1549162850000001</v>
      </c>
      <c r="I13084" t="s">
        <v>220</v>
      </c>
      <c r="J13084" t="s">
        <v>221</v>
      </c>
    </row>
    <row r="13085" spans="1:10">
      <c r="A13085" t="str">
        <f t="shared" si="204"/>
        <v>C252017FemaleMaori19</v>
      </c>
      <c r="B13085">
        <v>2017</v>
      </c>
      <c r="C13085" t="s">
        <v>27</v>
      </c>
      <c r="D13085" t="s">
        <v>119</v>
      </c>
      <c r="E13085">
        <v>19</v>
      </c>
      <c r="F13085" t="s">
        <v>21</v>
      </c>
      <c r="G13085">
        <v>34</v>
      </c>
      <c r="H13085">
        <v>10.369974470000001</v>
      </c>
      <c r="I13085" t="s">
        <v>91</v>
      </c>
      <c r="J13085" t="s">
        <v>197</v>
      </c>
    </row>
    <row r="13086" spans="1:10">
      <c r="A13086" t="str">
        <f t="shared" si="204"/>
        <v>C262017FemaleMaori19</v>
      </c>
      <c r="B13086">
        <v>2017</v>
      </c>
      <c r="C13086" t="s">
        <v>27</v>
      </c>
      <c r="D13086" t="s">
        <v>119</v>
      </c>
      <c r="E13086">
        <v>19</v>
      </c>
      <c r="F13086" t="s">
        <v>21</v>
      </c>
      <c r="G13086">
        <v>10</v>
      </c>
      <c r="H13086">
        <v>3.1322879019999998</v>
      </c>
      <c r="I13086" t="s">
        <v>198</v>
      </c>
      <c r="J13086" t="s">
        <v>199</v>
      </c>
    </row>
    <row r="13087" spans="1:10">
      <c r="A13087" t="str">
        <f t="shared" si="204"/>
        <v>C302017FemaleMaori19</v>
      </c>
      <c r="B13087">
        <v>2017</v>
      </c>
      <c r="C13087" t="s">
        <v>27</v>
      </c>
      <c r="D13087" t="s">
        <v>119</v>
      </c>
      <c r="E13087">
        <v>19</v>
      </c>
      <c r="F13087" t="s">
        <v>21</v>
      </c>
      <c r="G13087">
        <v>1</v>
      </c>
      <c r="H13087">
        <v>0.247734644</v>
      </c>
      <c r="I13087" t="s">
        <v>210</v>
      </c>
      <c r="J13087" t="s">
        <v>211</v>
      </c>
    </row>
    <row r="13088" spans="1:10">
      <c r="A13088" t="str">
        <f t="shared" si="204"/>
        <v>C322017FemaleMaori19</v>
      </c>
      <c r="B13088">
        <v>2017</v>
      </c>
      <c r="C13088" t="s">
        <v>27</v>
      </c>
      <c r="D13088" t="s">
        <v>119</v>
      </c>
      <c r="E13088">
        <v>19</v>
      </c>
      <c r="F13088" t="s">
        <v>21</v>
      </c>
      <c r="G13088">
        <v>2</v>
      </c>
      <c r="H13088">
        <v>0.53306787899999997</v>
      </c>
      <c r="I13088" t="s">
        <v>189</v>
      </c>
      <c r="J13088" t="s">
        <v>190</v>
      </c>
    </row>
    <row r="13089" spans="1:10">
      <c r="A13089" t="str">
        <f t="shared" si="204"/>
        <v>C33-C342017FemaleMaori19</v>
      </c>
      <c r="B13089">
        <v>2017</v>
      </c>
      <c r="C13089" t="s">
        <v>27</v>
      </c>
      <c r="D13089" t="s">
        <v>119</v>
      </c>
      <c r="E13089">
        <v>19</v>
      </c>
      <c r="F13089" t="s">
        <v>21</v>
      </c>
      <c r="G13089">
        <v>292</v>
      </c>
      <c r="H13089">
        <v>87.768744709999993</v>
      </c>
      <c r="I13089" t="s">
        <v>92</v>
      </c>
      <c r="J13089" t="s">
        <v>175</v>
      </c>
    </row>
    <row r="13090" spans="1:10">
      <c r="A13090" t="str">
        <f t="shared" si="204"/>
        <v>C40-C412017FemaleMaori19</v>
      </c>
      <c r="B13090">
        <v>2017</v>
      </c>
      <c r="C13090" t="s">
        <v>27</v>
      </c>
      <c r="D13090" t="s">
        <v>119</v>
      </c>
      <c r="E13090">
        <v>19</v>
      </c>
      <c r="F13090" t="s">
        <v>21</v>
      </c>
      <c r="G13090">
        <v>5</v>
      </c>
      <c r="H13090">
        <v>1.4081004260000001</v>
      </c>
      <c r="I13090" t="s">
        <v>160</v>
      </c>
      <c r="J13090" t="s">
        <v>161</v>
      </c>
    </row>
    <row r="13091" spans="1:10">
      <c r="A13091" t="str">
        <f t="shared" si="204"/>
        <v>C432017FemaleMaori19</v>
      </c>
      <c r="B13091">
        <v>2017</v>
      </c>
      <c r="C13091" t="s">
        <v>27</v>
      </c>
      <c r="D13091" t="s">
        <v>119</v>
      </c>
      <c r="E13091">
        <v>19</v>
      </c>
      <c r="F13091" t="s">
        <v>21</v>
      </c>
      <c r="G13091">
        <v>27</v>
      </c>
      <c r="H13091">
        <v>7.8019117939999996</v>
      </c>
      <c r="I13091" t="s">
        <v>93</v>
      </c>
      <c r="J13091" t="s">
        <v>186</v>
      </c>
    </row>
    <row r="13092" spans="1:10">
      <c r="A13092" t="str">
        <f t="shared" si="204"/>
        <v>C442017FemaleMaori19</v>
      </c>
      <c r="B13092">
        <v>2017</v>
      </c>
      <c r="C13092" t="s">
        <v>27</v>
      </c>
      <c r="D13092" t="s">
        <v>119</v>
      </c>
      <c r="E13092">
        <v>19</v>
      </c>
      <c r="F13092" t="s">
        <v>21</v>
      </c>
      <c r="G13092">
        <v>2</v>
      </c>
      <c r="H13092">
        <v>0.55928736199999995</v>
      </c>
      <c r="I13092" t="s">
        <v>176</v>
      </c>
      <c r="J13092" t="s">
        <v>177</v>
      </c>
    </row>
    <row r="13093" spans="1:10">
      <c r="A13093" t="str">
        <f t="shared" si="204"/>
        <v>C482017FemaleMaori19</v>
      </c>
      <c r="B13093">
        <v>2017</v>
      </c>
      <c r="C13093" t="s">
        <v>27</v>
      </c>
      <c r="D13093" t="s">
        <v>119</v>
      </c>
      <c r="E13093">
        <v>19</v>
      </c>
      <c r="F13093" t="s">
        <v>21</v>
      </c>
      <c r="G13093">
        <v>1</v>
      </c>
      <c r="H13093">
        <v>0.268498083</v>
      </c>
      <c r="I13093" t="s">
        <v>200</v>
      </c>
      <c r="J13093" t="s">
        <v>201</v>
      </c>
    </row>
    <row r="13094" spans="1:10">
      <c r="A13094" t="str">
        <f t="shared" si="204"/>
        <v>C492017FemaleMaori19</v>
      </c>
      <c r="B13094">
        <v>2017</v>
      </c>
      <c r="C13094" t="s">
        <v>27</v>
      </c>
      <c r="D13094" t="s">
        <v>119</v>
      </c>
      <c r="E13094">
        <v>19</v>
      </c>
      <c r="F13094" t="s">
        <v>21</v>
      </c>
      <c r="G13094">
        <v>12</v>
      </c>
      <c r="H13094">
        <v>3.3147596689999999</v>
      </c>
      <c r="I13094" t="s">
        <v>162</v>
      </c>
      <c r="J13094" t="s">
        <v>163</v>
      </c>
    </row>
    <row r="13095" spans="1:10">
      <c r="A13095" t="str">
        <f t="shared" si="204"/>
        <v>C502017FemaleMaori19</v>
      </c>
      <c r="B13095">
        <v>2017</v>
      </c>
      <c r="C13095" t="s">
        <v>27</v>
      </c>
      <c r="D13095" t="s">
        <v>119</v>
      </c>
      <c r="E13095">
        <v>19</v>
      </c>
      <c r="F13095" t="s">
        <v>21</v>
      </c>
      <c r="G13095">
        <v>452</v>
      </c>
      <c r="H13095">
        <v>129.99938660000001</v>
      </c>
      <c r="I13095" t="s">
        <v>102</v>
      </c>
      <c r="J13095" t="s">
        <v>214</v>
      </c>
    </row>
    <row r="13096" spans="1:10">
      <c r="A13096" t="str">
        <f t="shared" si="204"/>
        <v>C512017FemaleMaori19</v>
      </c>
      <c r="B13096">
        <v>2017</v>
      </c>
      <c r="C13096" t="s">
        <v>27</v>
      </c>
      <c r="D13096" t="s">
        <v>119</v>
      </c>
      <c r="E13096">
        <v>19</v>
      </c>
      <c r="F13096" t="s">
        <v>21</v>
      </c>
      <c r="G13096">
        <v>8</v>
      </c>
      <c r="H13096">
        <v>2.502911133</v>
      </c>
      <c r="I13096" t="s">
        <v>106</v>
      </c>
      <c r="J13096" t="s">
        <v>238</v>
      </c>
    </row>
    <row r="13097" spans="1:10">
      <c r="A13097" t="str">
        <f t="shared" si="204"/>
        <v>C522017FemaleMaori19</v>
      </c>
      <c r="B13097">
        <v>2017</v>
      </c>
      <c r="C13097" t="s">
        <v>27</v>
      </c>
      <c r="D13097" t="s">
        <v>119</v>
      </c>
      <c r="E13097">
        <v>19</v>
      </c>
      <c r="F13097" t="s">
        <v>21</v>
      </c>
      <c r="G13097">
        <v>5</v>
      </c>
      <c r="H13097">
        <v>1.376878474</v>
      </c>
      <c r="I13097" t="s">
        <v>239</v>
      </c>
      <c r="J13097" t="s">
        <v>240</v>
      </c>
    </row>
    <row r="13098" spans="1:10">
      <c r="A13098" t="str">
        <f t="shared" si="204"/>
        <v>C532017FemaleMaori19</v>
      </c>
      <c r="B13098">
        <v>2017</v>
      </c>
      <c r="C13098" t="s">
        <v>27</v>
      </c>
      <c r="D13098" t="s">
        <v>119</v>
      </c>
      <c r="E13098">
        <v>19</v>
      </c>
      <c r="F13098" t="s">
        <v>21</v>
      </c>
      <c r="G13098">
        <v>32</v>
      </c>
      <c r="H13098">
        <v>9.3815579469999992</v>
      </c>
      <c r="I13098" t="s">
        <v>103</v>
      </c>
      <c r="J13098" t="s">
        <v>235</v>
      </c>
    </row>
    <row r="13099" spans="1:10">
      <c r="A13099" t="str">
        <f t="shared" si="204"/>
        <v>C54-C552017FemaleMaori19</v>
      </c>
      <c r="B13099">
        <v>2017</v>
      </c>
      <c r="C13099" t="s">
        <v>27</v>
      </c>
      <c r="D13099" t="s">
        <v>119</v>
      </c>
      <c r="E13099">
        <v>19</v>
      </c>
      <c r="F13099" t="s">
        <v>21</v>
      </c>
      <c r="G13099">
        <v>84</v>
      </c>
      <c r="H13099">
        <v>24.104419010000001</v>
      </c>
      <c r="I13099" t="s">
        <v>104</v>
      </c>
      <c r="J13099" t="s">
        <v>234</v>
      </c>
    </row>
    <row r="13100" spans="1:10">
      <c r="A13100" t="str">
        <f t="shared" si="204"/>
        <v>C56-C572017FemaleMaori19</v>
      </c>
      <c r="B13100">
        <v>2017</v>
      </c>
      <c r="C13100" t="s">
        <v>27</v>
      </c>
      <c r="D13100" t="s">
        <v>119</v>
      </c>
      <c r="E13100">
        <v>19</v>
      </c>
      <c r="F13100" t="s">
        <v>21</v>
      </c>
      <c r="G13100">
        <v>46</v>
      </c>
      <c r="H13100">
        <v>13.58312587</v>
      </c>
      <c r="I13100" t="s">
        <v>105</v>
      </c>
      <c r="J13100" t="s">
        <v>233</v>
      </c>
    </row>
    <row r="13101" spans="1:10">
      <c r="A13101" t="str">
        <f t="shared" si="204"/>
        <v>C64-C66, C682017FemaleMaori19</v>
      </c>
      <c r="B13101">
        <v>2017</v>
      </c>
      <c r="C13101" t="s">
        <v>27</v>
      </c>
      <c r="D13101" t="s">
        <v>119</v>
      </c>
      <c r="E13101">
        <v>19</v>
      </c>
      <c r="F13101" t="s">
        <v>21</v>
      </c>
      <c r="G13101">
        <v>37</v>
      </c>
      <c r="H13101">
        <v>10.753964979999999</v>
      </c>
      <c r="I13101" t="s">
        <v>94</v>
      </c>
      <c r="J13101" t="s">
        <v>164</v>
      </c>
    </row>
    <row r="13102" spans="1:10">
      <c r="A13102" t="str">
        <f t="shared" si="204"/>
        <v>C672017FemaleMaori19</v>
      </c>
      <c r="B13102">
        <v>2017</v>
      </c>
      <c r="C13102" t="s">
        <v>27</v>
      </c>
      <c r="D13102" t="s">
        <v>119</v>
      </c>
      <c r="E13102">
        <v>19</v>
      </c>
      <c r="F13102" t="s">
        <v>21</v>
      </c>
      <c r="G13102">
        <v>12</v>
      </c>
      <c r="H13102">
        <v>3.7087219199999999</v>
      </c>
      <c r="I13102" t="s">
        <v>95</v>
      </c>
      <c r="J13102" t="s">
        <v>226</v>
      </c>
    </row>
    <row r="13103" spans="1:10">
      <c r="A13103" t="str">
        <f t="shared" si="204"/>
        <v>C692017FemaleMaori19</v>
      </c>
      <c r="B13103">
        <v>2017</v>
      </c>
      <c r="C13103" t="s">
        <v>27</v>
      </c>
      <c r="D13103" t="s">
        <v>119</v>
      </c>
      <c r="E13103">
        <v>19</v>
      </c>
      <c r="F13103" t="s">
        <v>21</v>
      </c>
      <c r="G13103">
        <v>3</v>
      </c>
      <c r="H13103">
        <v>0.77224417599999995</v>
      </c>
      <c r="I13103" t="s">
        <v>165</v>
      </c>
      <c r="J13103" t="s">
        <v>166</v>
      </c>
    </row>
    <row r="13104" spans="1:10">
      <c r="A13104" t="str">
        <f t="shared" si="204"/>
        <v>C712017FemaleMaori19</v>
      </c>
      <c r="B13104">
        <v>2017</v>
      </c>
      <c r="C13104" t="s">
        <v>27</v>
      </c>
      <c r="D13104" t="s">
        <v>119</v>
      </c>
      <c r="E13104">
        <v>19</v>
      </c>
      <c r="F13104" t="s">
        <v>21</v>
      </c>
      <c r="G13104">
        <v>16</v>
      </c>
      <c r="H13104">
        <v>4.5964782639999999</v>
      </c>
      <c r="I13104" t="s">
        <v>96</v>
      </c>
      <c r="J13104" t="s">
        <v>167</v>
      </c>
    </row>
    <row r="13105" spans="1:10">
      <c r="A13105" t="str">
        <f t="shared" si="204"/>
        <v>C732017FemaleMaori19</v>
      </c>
      <c r="B13105">
        <v>2017</v>
      </c>
      <c r="C13105" t="s">
        <v>27</v>
      </c>
      <c r="D13105" t="s">
        <v>119</v>
      </c>
      <c r="E13105">
        <v>19</v>
      </c>
      <c r="F13105" t="s">
        <v>21</v>
      </c>
      <c r="G13105">
        <v>30</v>
      </c>
      <c r="H13105">
        <v>8.4348454450000006</v>
      </c>
      <c r="I13105" t="s">
        <v>97</v>
      </c>
      <c r="J13105" t="s">
        <v>183</v>
      </c>
    </row>
    <row r="13106" spans="1:10">
      <c r="A13106" t="str">
        <f t="shared" si="204"/>
        <v>C752017FemaleMaori19</v>
      </c>
      <c r="B13106">
        <v>2017</v>
      </c>
      <c r="C13106" t="s">
        <v>27</v>
      </c>
      <c r="D13106" t="s">
        <v>119</v>
      </c>
      <c r="E13106">
        <v>19</v>
      </c>
      <c r="F13106" t="s">
        <v>21</v>
      </c>
      <c r="G13106">
        <v>3</v>
      </c>
      <c r="H13106">
        <v>0.76103710999999996</v>
      </c>
      <c r="I13106" t="s">
        <v>184</v>
      </c>
      <c r="J13106" t="s">
        <v>185</v>
      </c>
    </row>
    <row r="13107" spans="1:10">
      <c r="A13107" t="str">
        <f t="shared" si="204"/>
        <v>C762017FemaleMaori19</v>
      </c>
      <c r="B13107">
        <v>2017</v>
      </c>
      <c r="C13107" t="s">
        <v>27</v>
      </c>
      <c r="D13107" t="s">
        <v>119</v>
      </c>
      <c r="E13107">
        <v>19</v>
      </c>
      <c r="F13107" t="s">
        <v>21</v>
      </c>
      <c r="G13107">
        <v>2</v>
      </c>
      <c r="H13107">
        <v>0.77173319200000001</v>
      </c>
      <c r="I13107" t="s">
        <v>231</v>
      </c>
      <c r="J13107" t="s">
        <v>232</v>
      </c>
    </row>
    <row r="13108" spans="1:10">
      <c r="A13108" t="str">
        <f t="shared" si="204"/>
        <v>C77-C792017FemaleMaori19</v>
      </c>
      <c r="B13108">
        <v>2017</v>
      </c>
      <c r="C13108" t="s">
        <v>27</v>
      </c>
      <c r="D13108" t="s">
        <v>119</v>
      </c>
      <c r="E13108">
        <v>19</v>
      </c>
      <c r="F13108" t="s">
        <v>21</v>
      </c>
      <c r="G13108">
        <v>29</v>
      </c>
      <c r="H13108">
        <v>9.2490948829999997</v>
      </c>
      <c r="I13108" t="s">
        <v>215</v>
      </c>
      <c r="J13108" t="s">
        <v>216</v>
      </c>
    </row>
    <row r="13109" spans="1:10">
      <c r="A13109" t="str">
        <f t="shared" si="204"/>
        <v>C802017FemaleMaori19</v>
      </c>
      <c r="B13109">
        <v>2017</v>
      </c>
      <c r="C13109" t="s">
        <v>27</v>
      </c>
      <c r="D13109" t="s">
        <v>119</v>
      </c>
      <c r="E13109">
        <v>19</v>
      </c>
      <c r="F13109" t="s">
        <v>21</v>
      </c>
      <c r="G13109">
        <v>2</v>
      </c>
      <c r="H13109">
        <v>0.71997702799999996</v>
      </c>
      <c r="I13109" t="s">
        <v>229</v>
      </c>
      <c r="J13109" t="s">
        <v>230</v>
      </c>
    </row>
    <row r="13110" spans="1:10">
      <c r="A13110" t="str">
        <f t="shared" si="204"/>
        <v>C812017FemaleMaori19</v>
      </c>
      <c r="B13110">
        <v>2017</v>
      </c>
      <c r="C13110" t="s">
        <v>27</v>
      </c>
      <c r="D13110" t="s">
        <v>119</v>
      </c>
      <c r="E13110">
        <v>19</v>
      </c>
      <c r="F13110" t="s">
        <v>21</v>
      </c>
      <c r="G13110">
        <v>5</v>
      </c>
      <c r="H13110">
        <v>1.3575970049999999</v>
      </c>
      <c r="I13110" t="s">
        <v>98</v>
      </c>
      <c r="J13110" t="s">
        <v>172</v>
      </c>
    </row>
    <row r="13111" spans="1:10">
      <c r="A13111" t="str">
        <f t="shared" si="204"/>
        <v>C82-C86, C962017FemaleMaori19</v>
      </c>
      <c r="B13111">
        <v>2017</v>
      </c>
      <c r="C13111" t="s">
        <v>27</v>
      </c>
      <c r="D13111" t="s">
        <v>119</v>
      </c>
      <c r="E13111">
        <v>19</v>
      </c>
      <c r="F13111" t="s">
        <v>21</v>
      </c>
      <c r="G13111">
        <v>33</v>
      </c>
      <c r="H13111">
        <v>9.3424592779999998</v>
      </c>
      <c r="I13111" t="s">
        <v>99</v>
      </c>
      <c r="J13111" t="s">
        <v>173</v>
      </c>
    </row>
    <row r="13112" spans="1:10">
      <c r="A13112" t="str">
        <f t="shared" si="204"/>
        <v>C882017FemaleMaori19</v>
      </c>
      <c r="B13112">
        <v>2017</v>
      </c>
      <c r="C13112" t="s">
        <v>27</v>
      </c>
      <c r="D13112" t="s">
        <v>119</v>
      </c>
      <c r="E13112">
        <v>19</v>
      </c>
      <c r="F13112" t="s">
        <v>21</v>
      </c>
      <c r="G13112">
        <v>2</v>
      </c>
      <c r="H13112">
        <v>0.70003770499999995</v>
      </c>
      <c r="I13112" t="s">
        <v>195</v>
      </c>
      <c r="J13112" t="s">
        <v>196</v>
      </c>
    </row>
    <row r="13113" spans="1:10">
      <c r="A13113" t="str">
        <f t="shared" si="204"/>
        <v>C902017FemaleMaori19</v>
      </c>
      <c r="B13113">
        <v>2017</v>
      </c>
      <c r="C13113" t="s">
        <v>27</v>
      </c>
      <c r="D13113" t="s">
        <v>119</v>
      </c>
      <c r="E13113">
        <v>19</v>
      </c>
      <c r="F13113" t="s">
        <v>21</v>
      </c>
      <c r="G13113">
        <v>25</v>
      </c>
      <c r="H13113">
        <v>8.0362261589999999</v>
      </c>
      <c r="I13113" t="s">
        <v>100</v>
      </c>
      <c r="J13113" t="s">
        <v>205</v>
      </c>
    </row>
    <row r="13114" spans="1:10">
      <c r="A13114" t="str">
        <f t="shared" si="204"/>
        <v>C91-C952017FemaleMaori19</v>
      </c>
      <c r="B13114">
        <v>2017</v>
      </c>
      <c r="C13114" t="s">
        <v>27</v>
      </c>
      <c r="D13114" t="s">
        <v>119</v>
      </c>
      <c r="E13114">
        <v>19</v>
      </c>
      <c r="F13114" t="s">
        <v>21</v>
      </c>
      <c r="G13114">
        <v>33</v>
      </c>
      <c r="H13114">
        <v>10.018914179999999</v>
      </c>
      <c r="I13114" t="s">
        <v>101</v>
      </c>
      <c r="J13114" t="s">
        <v>174</v>
      </c>
    </row>
    <row r="13115" spans="1:10">
      <c r="A13115" t="str">
        <f t="shared" si="204"/>
        <v>D45-D472017FemaleMaori19</v>
      </c>
      <c r="B13115">
        <v>2017</v>
      </c>
      <c r="C13115" t="s">
        <v>27</v>
      </c>
      <c r="D13115" t="s">
        <v>119</v>
      </c>
      <c r="E13115">
        <v>19</v>
      </c>
      <c r="F13115" t="s">
        <v>21</v>
      </c>
      <c r="G13115">
        <v>21</v>
      </c>
      <c r="H13115">
        <v>6.3799767190000001</v>
      </c>
      <c r="I13115" t="s">
        <v>140</v>
      </c>
      <c r="J13115" t="s">
        <v>181</v>
      </c>
    </row>
    <row r="13116" spans="1:10">
      <c r="A13116" t="str">
        <f t="shared" si="204"/>
        <v>C00-C142017MaleMaori19</v>
      </c>
      <c r="B13116">
        <v>2017</v>
      </c>
      <c r="C13116" t="s">
        <v>26</v>
      </c>
      <c r="D13116" t="s">
        <v>119</v>
      </c>
      <c r="E13116">
        <v>19</v>
      </c>
      <c r="F13116" t="s">
        <v>21</v>
      </c>
      <c r="G13116">
        <v>39</v>
      </c>
      <c r="H13116">
        <v>12.502469290000001</v>
      </c>
      <c r="I13116" t="s">
        <v>86</v>
      </c>
      <c r="J13116" t="s">
        <v>180</v>
      </c>
    </row>
    <row r="13117" spans="1:10">
      <c r="A13117" t="str">
        <f t="shared" si="204"/>
        <v>C152017MaleMaori19</v>
      </c>
      <c r="B13117">
        <v>2017</v>
      </c>
      <c r="C13117" t="s">
        <v>26</v>
      </c>
      <c r="D13117" t="s">
        <v>119</v>
      </c>
      <c r="E13117">
        <v>19</v>
      </c>
      <c r="F13117" t="s">
        <v>21</v>
      </c>
      <c r="G13117">
        <v>17</v>
      </c>
      <c r="H13117">
        <v>7.1073938229999998</v>
      </c>
      <c r="I13117" t="s">
        <v>87</v>
      </c>
      <c r="J13117" t="s">
        <v>217</v>
      </c>
    </row>
    <row r="13118" spans="1:10">
      <c r="A13118" t="str">
        <f t="shared" si="204"/>
        <v>C162017MaleMaori19</v>
      </c>
      <c r="B13118">
        <v>2017</v>
      </c>
      <c r="C13118" t="s">
        <v>26</v>
      </c>
      <c r="D13118" t="s">
        <v>119</v>
      </c>
      <c r="E13118">
        <v>19</v>
      </c>
      <c r="F13118" t="s">
        <v>21</v>
      </c>
      <c r="G13118">
        <v>47</v>
      </c>
      <c r="H13118">
        <v>16.733503630000001</v>
      </c>
      <c r="I13118" t="s">
        <v>88</v>
      </c>
      <c r="J13118" t="s">
        <v>188</v>
      </c>
    </row>
    <row r="13119" spans="1:10">
      <c r="A13119" t="str">
        <f t="shared" si="204"/>
        <v>C172017MaleMaori19</v>
      </c>
      <c r="B13119">
        <v>2017</v>
      </c>
      <c r="C13119" t="s">
        <v>26</v>
      </c>
      <c r="D13119" t="s">
        <v>119</v>
      </c>
      <c r="E13119">
        <v>19</v>
      </c>
      <c r="F13119" t="s">
        <v>21</v>
      </c>
      <c r="G13119">
        <v>8</v>
      </c>
      <c r="H13119">
        <v>2.882117778</v>
      </c>
      <c r="I13119" t="s">
        <v>208</v>
      </c>
      <c r="J13119" t="s">
        <v>209</v>
      </c>
    </row>
    <row r="13120" spans="1:10">
      <c r="A13120" t="str">
        <f t="shared" si="204"/>
        <v>C18-C212017MaleMaori19</v>
      </c>
      <c r="B13120">
        <v>2017</v>
      </c>
      <c r="C13120" t="s">
        <v>26</v>
      </c>
      <c r="D13120" t="s">
        <v>119</v>
      </c>
      <c r="E13120">
        <v>19</v>
      </c>
      <c r="F13120" t="s">
        <v>21</v>
      </c>
      <c r="G13120">
        <v>121</v>
      </c>
      <c r="H13120">
        <v>42.274591110000003</v>
      </c>
      <c r="I13120" t="s">
        <v>89</v>
      </c>
      <c r="J13120" t="s">
        <v>182</v>
      </c>
    </row>
    <row r="13121" spans="1:10">
      <c r="A13121" t="str">
        <f t="shared" si="204"/>
        <v>C222017MaleMaori19</v>
      </c>
      <c r="B13121">
        <v>2017</v>
      </c>
      <c r="C13121" t="s">
        <v>26</v>
      </c>
      <c r="D13121" t="s">
        <v>119</v>
      </c>
      <c r="E13121">
        <v>19</v>
      </c>
      <c r="F13121" t="s">
        <v>21</v>
      </c>
      <c r="G13121">
        <v>59</v>
      </c>
      <c r="H13121">
        <v>19.885559199999999</v>
      </c>
      <c r="I13121" t="s">
        <v>90</v>
      </c>
      <c r="J13121" t="s">
        <v>159</v>
      </c>
    </row>
    <row r="13122" spans="1:10">
      <c r="A13122" t="str">
        <f t="shared" si="204"/>
        <v>C232017MaleMaori19</v>
      </c>
      <c r="B13122">
        <v>2017</v>
      </c>
      <c r="C13122" t="s">
        <v>26</v>
      </c>
      <c r="D13122" t="s">
        <v>119</v>
      </c>
      <c r="E13122">
        <v>19</v>
      </c>
      <c r="F13122" t="s">
        <v>21</v>
      </c>
      <c r="G13122">
        <v>2</v>
      </c>
      <c r="H13122">
        <v>0.75233717099999997</v>
      </c>
      <c r="I13122" t="s">
        <v>227</v>
      </c>
      <c r="J13122" t="s">
        <v>228</v>
      </c>
    </row>
    <row r="13123" spans="1:10">
      <c r="A13123" t="str">
        <f t="shared" ref="A13123:A13186" si="205">I13123&amp;B13123&amp;C13123&amp;D13123&amp;E13123</f>
        <v>C242017MaleMaori19</v>
      </c>
      <c r="B13123">
        <v>2017</v>
      </c>
      <c r="C13123" t="s">
        <v>26</v>
      </c>
      <c r="D13123" t="s">
        <v>119</v>
      </c>
      <c r="E13123">
        <v>19</v>
      </c>
      <c r="F13123" t="s">
        <v>21</v>
      </c>
      <c r="G13123">
        <v>3</v>
      </c>
      <c r="H13123">
        <v>1.021475361</v>
      </c>
      <c r="I13123" t="s">
        <v>220</v>
      </c>
      <c r="J13123" t="s">
        <v>221</v>
      </c>
    </row>
    <row r="13124" spans="1:10">
      <c r="A13124" t="str">
        <f t="shared" si="205"/>
        <v>C252017MaleMaori19</v>
      </c>
      <c r="B13124">
        <v>2017</v>
      </c>
      <c r="C13124" t="s">
        <v>26</v>
      </c>
      <c r="D13124" t="s">
        <v>119</v>
      </c>
      <c r="E13124">
        <v>19</v>
      </c>
      <c r="F13124" t="s">
        <v>21</v>
      </c>
      <c r="G13124">
        <v>27</v>
      </c>
      <c r="H13124">
        <v>9.8572715879999997</v>
      </c>
      <c r="I13124" t="s">
        <v>91</v>
      </c>
      <c r="J13124" t="s">
        <v>197</v>
      </c>
    </row>
    <row r="13125" spans="1:10">
      <c r="A13125" t="str">
        <f t="shared" si="205"/>
        <v>C262017MaleMaori19</v>
      </c>
      <c r="B13125">
        <v>2017</v>
      </c>
      <c r="C13125" t="s">
        <v>26</v>
      </c>
      <c r="D13125" t="s">
        <v>119</v>
      </c>
      <c r="E13125">
        <v>19</v>
      </c>
      <c r="F13125" t="s">
        <v>21</v>
      </c>
      <c r="G13125">
        <v>10</v>
      </c>
      <c r="H13125">
        <v>4.3675830619999996</v>
      </c>
      <c r="I13125" t="s">
        <v>198</v>
      </c>
      <c r="J13125" t="s">
        <v>199</v>
      </c>
    </row>
    <row r="13126" spans="1:10">
      <c r="A13126" t="str">
        <f t="shared" si="205"/>
        <v>C302017MaleMaori19</v>
      </c>
      <c r="B13126">
        <v>2017</v>
      </c>
      <c r="C13126" t="s">
        <v>26</v>
      </c>
      <c r="D13126" t="s">
        <v>119</v>
      </c>
      <c r="E13126">
        <v>19</v>
      </c>
      <c r="F13126" t="s">
        <v>21</v>
      </c>
      <c r="G13126">
        <v>3</v>
      </c>
      <c r="H13126">
        <v>0.88571761199999999</v>
      </c>
      <c r="I13126" t="s">
        <v>210</v>
      </c>
      <c r="J13126" t="s">
        <v>211</v>
      </c>
    </row>
    <row r="13127" spans="1:10">
      <c r="A13127" t="str">
        <f t="shared" si="205"/>
        <v>C322017MaleMaori19</v>
      </c>
      <c r="B13127">
        <v>2017</v>
      </c>
      <c r="C13127" t="s">
        <v>26</v>
      </c>
      <c r="D13127" t="s">
        <v>119</v>
      </c>
      <c r="E13127">
        <v>19</v>
      </c>
      <c r="F13127" t="s">
        <v>21</v>
      </c>
      <c r="G13127">
        <v>10</v>
      </c>
      <c r="H13127">
        <v>3.2868970970000002</v>
      </c>
      <c r="I13127" t="s">
        <v>189</v>
      </c>
      <c r="J13127" t="s">
        <v>190</v>
      </c>
    </row>
    <row r="13128" spans="1:10">
      <c r="A13128" t="str">
        <f t="shared" si="205"/>
        <v>C33-C342017MaleMaori19</v>
      </c>
      <c r="B13128">
        <v>2017</v>
      </c>
      <c r="C13128" t="s">
        <v>26</v>
      </c>
      <c r="D13128" t="s">
        <v>119</v>
      </c>
      <c r="E13128">
        <v>19</v>
      </c>
      <c r="F13128" t="s">
        <v>21</v>
      </c>
      <c r="G13128">
        <v>210</v>
      </c>
      <c r="H13128">
        <v>74.004192869999997</v>
      </c>
      <c r="I13128" t="s">
        <v>92</v>
      </c>
      <c r="J13128" t="s">
        <v>175</v>
      </c>
    </row>
    <row r="13129" spans="1:10">
      <c r="A13129" t="str">
        <f t="shared" si="205"/>
        <v>C40-C412017MaleMaori19</v>
      </c>
      <c r="B13129">
        <v>2017</v>
      </c>
      <c r="C13129" t="s">
        <v>26</v>
      </c>
      <c r="D13129" t="s">
        <v>119</v>
      </c>
      <c r="E13129">
        <v>19</v>
      </c>
      <c r="F13129" t="s">
        <v>21</v>
      </c>
      <c r="G13129">
        <v>6</v>
      </c>
      <c r="H13129">
        <v>1.5348040839999999</v>
      </c>
      <c r="I13129" t="s">
        <v>160</v>
      </c>
      <c r="J13129" t="s">
        <v>161</v>
      </c>
    </row>
    <row r="13130" spans="1:10">
      <c r="A13130" t="str">
        <f t="shared" si="205"/>
        <v>C432017MaleMaori19</v>
      </c>
      <c r="B13130">
        <v>2017</v>
      </c>
      <c r="C13130" t="s">
        <v>26</v>
      </c>
      <c r="D13130" t="s">
        <v>119</v>
      </c>
      <c r="E13130">
        <v>19</v>
      </c>
      <c r="F13130" t="s">
        <v>21</v>
      </c>
      <c r="G13130">
        <v>15</v>
      </c>
      <c r="H13130">
        <v>5.8924843129999998</v>
      </c>
      <c r="I13130" t="s">
        <v>93</v>
      </c>
      <c r="J13130" t="s">
        <v>186</v>
      </c>
    </row>
    <row r="13131" spans="1:10">
      <c r="A13131" t="str">
        <f t="shared" si="205"/>
        <v>C442017MaleMaori19</v>
      </c>
      <c r="B13131">
        <v>2017</v>
      </c>
      <c r="C13131" t="s">
        <v>26</v>
      </c>
      <c r="D13131" t="s">
        <v>119</v>
      </c>
      <c r="E13131">
        <v>19</v>
      </c>
      <c r="F13131" t="s">
        <v>21</v>
      </c>
      <c r="G13131">
        <v>4</v>
      </c>
      <c r="H13131">
        <v>1.5595243009999999</v>
      </c>
      <c r="I13131" t="s">
        <v>176</v>
      </c>
      <c r="J13131" t="s">
        <v>177</v>
      </c>
    </row>
    <row r="13132" spans="1:10">
      <c r="A13132" t="str">
        <f t="shared" si="205"/>
        <v>C452017MaleMaori19</v>
      </c>
      <c r="B13132">
        <v>2017</v>
      </c>
      <c r="C13132" t="s">
        <v>26</v>
      </c>
      <c r="D13132" t="s">
        <v>119</v>
      </c>
      <c r="E13132">
        <v>19</v>
      </c>
      <c r="F13132" t="s">
        <v>21</v>
      </c>
      <c r="G13132">
        <v>4</v>
      </c>
      <c r="H13132">
        <v>1.35607133</v>
      </c>
      <c r="I13132" t="s">
        <v>218</v>
      </c>
      <c r="J13132" t="s">
        <v>219</v>
      </c>
    </row>
    <row r="13133" spans="1:10">
      <c r="A13133" t="str">
        <f t="shared" si="205"/>
        <v>C472017MaleMaori19</v>
      </c>
      <c r="B13133">
        <v>2017</v>
      </c>
      <c r="C13133" t="s">
        <v>26</v>
      </c>
      <c r="D13133" t="s">
        <v>119</v>
      </c>
      <c r="E13133">
        <v>19</v>
      </c>
      <c r="F13133" t="s">
        <v>21</v>
      </c>
      <c r="G13133">
        <v>2</v>
      </c>
      <c r="H13133">
        <v>0.68020880399999994</v>
      </c>
      <c r="I13133" t="s">
        <v>178</v>
      </c>
      <c r="J13133" t="s">
        <v>179</v>
      </c>
    </row>
    <row r="13134" spans="1:10">
      <c r="A13134" t="str">
        <f t="shared" si="205"/>
        <v>C482017MaleMaori19</v>
      </c>
      <c r="B13134">
        <v>2017</v>
      </c>
      <c r="C13134" t="s">
        <v>26</v>
      </c>
      <c r="D13134" t="s">
        <v>119</v>
      </c>
      <c r="E13134">
        <v>19</v>
      </c>
      <c r="F13134" t="s">
        <v>21</v>
      </c>
      <c r="G13134">
        <v>1</v>
      </c>
      <c r="H13134">
        <v>0.40267596500000002</v>
      </c>
      <c r="I13134" t="s">
        <v>200</v>
      </c>
      <c r="J13134" t="s">
        <v>201</v>
      </c>
    </row>
    <row r="13135" spans="1:10">
      <c r="A13135" t="str">
        <f t="shared" si="205"/>
        <v>C492017MaleMaori19</v>
      </c>
      <c r="B13135">
        <v>2017</v>
      </c>
      <c r="C13135" t="s">
        <v>26</v>
      </c>
      <c r="D13135" t="s">
        <v>119</v>
      </c>
      <c r="E13135">
        <v>19</v>
      </c>
      <c r="F13135" t="s">
        <v>21</v>
      </c>
      <c r="G13135">
        <v>11</v>
      </c>
      <c r="H13135">
        <v>3.7855943879999998</v>
      </c>
      <c r="I13135" t="s">
        <v>162</v>
      </c>
      <c r="J13135" t="s">
        <v>163</v>
      </c>
    </row>
    <row r="13136" spans="1:10">
      <c r="A13136" t="str">
        <f t="shared" si="205"/>
        <v>C502017MaleMaori19</v>
      </c>
      <c r="B13136">
        <v>2017</v>
      </c>
      <c r="C13136" t="s">
        <v>26</v>
      </c>
      <c r="D13136" t="s">
        <v>119</v>
      </c>
      <c r="E13136">
        <v>19</v>
      </c>
      <c r="F13136" t="s">
        <v>21</v>
      </c>
      <c r="G13136">
        <v>2</v>
      </c>
      <c r="H13136">
        <v>0.76224982299999999</v>
      </c>
      <c r="I13136" t="s">
        <v>102</v>
      </c>
      <c r="J13136" t="s">
        <v>214</v>
      </c>
    </row>
    <row r="13137" spans="1:10">
      <c r="A13137" t="str">
        <f t="shared" si="205"/>
        <v>C602017MaleMaori19</v>
      </c>
      <c r="B13137">
        <v>2017</v>
      </c>
      <c r="C13137" t="s">
        <v>26</v>
      </c>
      <c r="D13137" t="s">
        <v>119</v>
      </c>
      <c r="E13137">
        <v>19</v>
      </c>
      <c r="F13137" t="s">
        <v>21</v>
      </c>
      <c r="G13137">
        <v>1</v>
      </c>
      <c r="H13137">
        <v>0.31014999599999998</v>
      </c>
      <c r="I13137" t="s">
        <v>222</v>
      </c>
      <c r="J13137" t="s">
        <v>223</v>
      </c>
    </row>
    <row r="13138" spans="1:10">
      <c r="A13138" t="str">
        <f t="shared" si="205"/>
        <v>C612017MaleMaori19</v>
      </c>
      <c r="B13138">
        <v>2017</v>
      </c>
      <c r="C13138" t="s">
        <v>26</v>
      </c>
      <c r="D13138" t="s">
        <v>119</v>
      </c>
      <c r="E13138">
        <v>19</v>
      </c>
      <c r="F13138" t="s">
        <v>21</v>
      </c>
      <c r="G13138">
        <v>288</v>
      </c>
      <c r="H13138">
        <v>102.5898146</v>
      </c>
      <c r="I13138" t="s">
        <v>107</v>
      </c>
      <c r="J13138" t="s">
        <v>202</v>
      </c>
    </row>
    <row r="13139" spans="1:10">
      <c r="A13139" t="str">
        <f t="shared" si="205"/>
        <v>C622017MaleMaori19</v>
      </c>
      <c r="B13139">
        <v>2017</v>
      </c>
      <c r="C13139" t="s">
        <v>26</v>
      </c>
      <c r="D13139" t="s">
        <v>119</v>
      </c>
      <c r="E13139">
        <v>19</v>
      </c>
      <c r="F13139" t="s">
        <v>21</v>
      </c>
      <c r="G13139">
        <v>33</v>
      </c>
      <c r="H13139">
        <v>10.624192259999999</v>
      </c>
      <c r="I13139" t="s">
        <v>108</v>
      </c>
      <c r="J13139" t="s">
        <v>187</v>
      </c>
    </row>
    <row r="13140" spans="1:10">
      <c r="A13140" t="str">
        <f t="shared" si="205"/>
        <v>C64-C66, C682017MaleMaori19</v>
      </c>
      <c r="B13140">
        <v>2017</v>
      </c>
      <c r="C13140" t="s">
        <v>26</v>
      </c>
      <c r="D13140" t="s">
        <v>119</v>
      </c>
      <c r="E13140">
        <v>19</v>
      </c>
      <c r="F13140" t="s">
        <v>21</v>
      </c>
      <c r="G13140">
        <v>46</v>
      </c>
      <c r="H13140">
        <v>15.865883439999999</v>
      </c>
      <c r="I13140" t="s">
        <v>94</v>
      </c>
      <c r="J13140" t="s">
        <v>164</v>
      </c>
    </row>
    <row r="13141" spans="1:10">
      <c r="A13141" t="str">
        <f t="shared" si="205"/>
        <v>C672017MaleMaori19</v>
      </c>
      <c r="B13141">
        <v>2017</v>
      </c>
      <c r="C13141" t="s">
        <v>26</v>
      </c>
      <c r="D13141" t="s">
        <v>119</v>
      </c>
      <c r="E13141">
        <v>19</v>
      </c>
      <c r="F13141" t="s">
        <v>21</v>
      </c>
      <c r="G13141">
        <v>19</v>
      </c>
      <c r="H13141">
        <v>7.5044682429999998</v>
      </c>
      <c r="I13141" t="s">
        <v>95</v>
      </c>
      <c r="J13141" t="s">
        <v>226</v>
      </c>
    </row>
    <row r="13142" spans="1:10">
      <c r="A13142" t="str">
        <f t="shared" si="205"/>
        <v>C692017MaleMaori19</v>
      </c>
      <c r="B13142">
        <v>2017</v>
      </c>
      <c r="C13142" t="s">
        <v>26</v>
      </c>
      <c r="D13142" t="s">
        <v>119</v>
      </c>
      <c r="E13142">
        <v>19</v>
      </c>
      <c r="F13142" t="s">
        <v>21</v>
      </c>
      <c r="G13142">
        <v>3</v>
      </c>
      <c r="H13142">
        <v>0.84298684099999999</v>
      </c>
      <c r="I13142" t="s">
        <v>165</v>
      </c>
      <c r="J13142" t="s">
        <v>166</v>
      </c>
    </row>
    <row r="13143" spans="1:10">
      <c r="A13143" t="str">
        <f t="shared" si="205"/>
        <v>C712017MaleMaori19</v>
      </c>
      <c r="B13143">
        <v>2017</v>
      </c>
      <c r="C13143" t="s">
        <v>26</v>
      </c>
      <c r="D13143" t="s">
        <v>119</v>
      </c>
      <c r="E13143">
        <v>19</v>
      </c>
      <c r="F13143" t="s">
        <v>21</v>
      </c>
      <c r="G13143">
        <v>14</v>
      </c>
      <c r="H13143">
        <v>4.5241515379999999</v>
      </c>
      <c r="I13143" t="s">
        <v>96</v>
      </c>
      <c r="J13143" t="s">
        <v>167</v>
      </c>
    </row>
    <row r="13144" spans="1:10">
      <c r="A13144" t="str">
        <f t="shared" si="205"/>
        <v>C732017MaleMaori19</v>
      </c>
      <c r="B13144">
        <v>2017</v>
      </c>
      <c r="C13144" t="s">
        <v>26</v>
      </c>
      <c r="D13144" t="s">
        <v>119</v>
      </c>
      <c r="E13144">
        <v>19</v>
      </c>
      <c r="F13144" t="s">
        <v>21</v>
      </c>
      <c r="G13144">
        <v>12</v>
      </c>
      <c r="H13144">
        <v>4.4877469139999997</v>
      </c>
      <c r="I13144" t="s">
        <v>97</v>
      </c>
      <c r="J13144" t="s">
        <v>183</v>
      </c>
    </row>
    <row r="13145" spans="1:10">
      <c r="A13145" t="str">
        <f t="shared" si="205"/>
        <v>C742017MaleMaori19</v>
      </c>
      <c r="B13145">
        <v>2017</v>
      </c>
      <c r="C13145" t="s">
        <v>26</v>
      </c>
      <c r="D13145" t="s">
        <v>119</v>
      </c>
      <c r="E13145">
        <v>19</v>
      </c>
      <c r="F13145" t="s">
        <v>21</v>
      </c>
      <c r="G13145">
        <v>2</v>
      </c>
      <c r="H13145">
        <v>0.41758133400000003</v>
      </c>
      <c r="I13145" t="s">
        <v>170</v>
      </c>
      <c r="J13145" t="s">
        <v>171</v>
      </c>
    </row>
    <row r="13146" spans="1:10">
      <c r="A13146" t="str">
        <f t="shared" si="205"/>
        <v>C752017MaleMaori19</v>
      </c>
      <c r="B13146">
        <v>2017</v>
      </c>
      <c r="C13146" t="s">
        <v>26</v>
      </c>
      <c r="D13146" t="s">
        <v>119</v>
      </c>
      <c r="E13146">
        <v>19</v>
      </c>
      <c r="F13146" t="s">
        <v>21</v>
      </c>
      <c r="G13146">
        <v>1</v>
      </c>
      <c r="H13146">
        <v>0.35783239</v>
      </c>
      <c r="I13146" t="s">
        <v>184</v>
      </c>
      <c r="J13146" t="s">
        <v>185</v>
      </c>
    </row>
    <row r="13147" spans="1:10">
      <c r="A13147" t="str">
        <f t="shared" si="205"/>
        <v>C77-C792017MaleMaori19</v>
      </c>
      <c r="B13147">
        <v>2017</v>
      </c>
      <c r="C13147" t="s">
        <v>26</v>
      </c>
      <c r="D13147" t="s">
        <v>119</v>
      </c>
      <c r="E13147">
        <v>19</v>
      </c>
      <c r="F13147" t="s">
        <v>21</v>
      </c>
      <c r="G13147">
        <v>17</v>
      </c>
      <c r="H13147">
        <v>6.0511727640000004</v>
      </c>
      <c r="I13147" t="s">
        <v>215</v>
      </c>
      <c r="J13147" t="s">
        <v>216</v>
      </c>
    </row>
    <row r="13148" spans="1:10">
      <c r="A13148" t="str">
        <f t="shared" si="205"/>
        <v>C812017MaleMaori19</v>
      </c>
      <c r="B13148">
        <v>2017</v>
      </c>
      <c r="C13148" t="s">
        <v>26</v>
      </c>
      <c r="D13148" t="s">
        <v>119</v>
      </c>
      <c r="E13148">
        <v>19</v>
      </c>
      <c r="F13148" t="s">
        <v>21</v>
      </c>
      <c r="G13148">
        <v>10</v>
      </c>
      <c r="H13148">
        <v>3.561426457</v>
      </c>
      <c r="I13148" t="s">
        <v>98</v>
      </c>
      <c r="J13148" t="s">
        <v>172</v>
      </c>
    </row>
    <row r="13149" spans="1:10">
      <c r="A13149" t="str">
        <f t="shared" si="205"/>
        <v>C82-C86, C962017MaleMaori19</v>
      </c>
      <c r="B13149">
        <v>2017</v>
      </c>
      <c r="C13149" t="s">
        <v>26</v>
      </c>
      <c r="D13149" t="s">
        <v>119</v>
      </c>
      <c r="E13149">
        <v>19</v>
      </c>
      <c r="F13149" t="s">
        <v>21</v>
      </c>
      <c r="G13149">
        <v>54</v>
      </c>
      <c r="H13149">
        <v>18.375202659999999</v>
      </c>
      <c r="I13149" t="s">
        <v>99</v>
      </c>
      <c r="J13149" t="s">
        <v>173</v>
      </c>
    </row>
    <row r="13150" spans="1:10">
      <c r="A13150" t="str">
        <f t="shared" si="205"/>
        <v>C902017MaleMaori19</v>
      </c>
      <c r="B13150">
        <v>2017</v>
      </c>
      <c r="C13150" t="s">
        <v>26</v>
      </c>
      <c r="D13150" t="s">
        <v>119</v>
      </c>
      <c r="E13150">
        <v>19</v>
      </c>
      <c r="F13150" t="s">
        <v>21</v>
      </c>
      <c r="G13150">
        <v>22</v>
      </c>
      <c r="H13150">
        <v>7.5725574480000004</v>
      </c>
      <c r="I13150" t="s">
        <v>100</v>
      </c>
      <c r="J13150" t="s">
        <v>205</v>
      </c>
    </row>
    <row r="13151" spans="1:10">
      <c r="A13151" t="str">
        <f t="shared" si="205"/>
        <v>C91-C952017MaleMaori19</v>
      </c>
      <c r="B13151">
        <v>2017</v>
      </c>
      <c r="C13151" t="s">
        <v>26</v>
      </c>
      <c r="D13151" t="s">
        <v>119</v>
      </c>
      <c r="E13151">
        <v>19</v>
      </c>
      <c r="F13151" t="s">
        <v>21</v>
      </c>
      <c r="G13151">
        <v>41</v>
      </c>
      <c r="H13151">
        <v>14.79929228</v>
      </c>
      <c r="I13151" t="s">
        <v>101</v>
      </c>
      <c r="J13151" t="s">
        <v>174</v>
      </c>
    </row>
    <row r="13152" spans="1:10">
      <c r="A13152" t="str">
        <f t="shared" si="205"/>
        <v>D45-D472017MaleMaori19</v>
      </c>
      <c r="B13152">
        <v>2017</v>
      </c>
      <c r="C13152" t="s">
        <v>26</v>
      </c>
      <c r="D13152" t="s">
        <v>119</v>
      </c>
      <c r="E13152">
        <v>19</v>
      </c>
      <c r="F13152" t="s">
        <v>21</v>
      </c>
      <c r="G13152">
        <v>20</v>
      </c>
      <c r="H13152">
        <v>8.5645600339999994</v>
      </c>
      <c r="I13152" t="s">
        <v>140</v>
      </c>
      <c r="J13152" t="s">
        <v>181</v>
      </c>
    </row>
    <row r="13153" spans="1:10">
      <c r="A13153" t="str">
        <f t="shared" si="205"/>
        <v>C00-C142017AllSexNon-Maori19</v>
      </c>
      <c r="B13153">
        <v>2017</v>
      </c>
      <c r="C13153" t="s">
        <v>118</v>
      </c>
      <c r="D13153" t="s">
        <v>120</v>
      </c>
      <c r="E13153">
        <v>19</v>
      </c>
      <c r="F13153" t="s">
        <v>21</v>
      </c>
      <c r="G13153">
        <v>501</v>
      </c>
      <c r="H13153">
        <v>7.8743827590000004</v>
      </c>
      <c r="I13153" t="s">
        <v>86</v>
      </c>
      <c r="J13153" t="s">
        <v>180</v>
      </c>
    </row>
    <row r="13154" spans="1:10">
      <c r="A13154" t="str">
        <f t="shared" si="205"/>
        <v>C152017AllSexNon-Maori19</v>
      </c>
      <c r="B13154">
        <v>2017</v>
      </c>
      <c r="C13154" t="s">
        <v>118</v>
      </c>
      <c r="D13154" t="s">
        <v>120</v>
      </c>
      <c r="E13154">
        <v>19</v>
      </c>
      <c r="F13154" t="s">
        <v>21</v>
      </c>
      <c r="G13154">
        <v>267</v>
      </c>
      <c r="H13154">
        <v>3.5567017980000002</v>
      </c>
      <c r="I13154" t="s">
        <v>87</v>
      </c>
      <c r="J13154" t="s">
        <v>217</v>
      </c>
    </row>
    <row r="13155" spans="1:10">
      <c r="A13155" t="str">
        <f t="shared" si="205"/>
        <v>C162017AllSexNon-Maori19</v>
      </c>
      <c r="B13155">
        <v>2017</v>
      </c>
      <c r="C13155" t="s">
        <v>118</v>
      </c>
      <c r="D13155" t="s">
        <v>120</v>
      </c>
      <c r="E13155">
        <v>19</v>
      </c>
      <c r="F13155" t="s">
        <v>21</v>
      </c>
      <c r="G13155">
        <v>336</v>
      </c>
      <c r="H13155">
        <v>4.611731807</v>
      </c>
      <c r="I13155" t="s">
        <v>88</v>
      </c>
      <c r="J13155" t="s">
        <v>188</v>
      </c>
    </row>
    <row r="13156" spans="1:10">
      <c r="A13156" t="str">
        <f t="shared" si="205"/>
        <v>C172017AllSexNon-Maori19</v>
      </c>
      <c r="B13156">
        <v>2017</v>
      </c>
      <c r="C13156" t="s">
        <v>118</v>
      </c>
      <c r="D13156" t="s">
        <v>120</v>
      </c>
      <c r="E13156">
        <v>19</v>
      </c>
      <c r="F13156" t="s">
        <v>21</v>
      </c>
      <c r="G13156">
        <v>104</v>
      </c>
      <c r="H13156">
        <v>1.4999608929999999</v>
      </c>
      <c r="I13156" t="s">
        <v>208</v>
      </c>
      <c r="J13156" t="s">
        <v>209</v>
      </c>
    </row>
    <row r="13157" spans="1:10">
      <c r="A13157" t="str">
        <f t="shared" si="205"/>
        <v>C18-C212017AllSexNon-Maori19</v>
      </c>
      <c r="B13157">
        <v>2017</v>
      </c>
      <c r="C13157" t="s">
        <v>118</v>
      </c>
      <c r="D13157" t="s">
        <v>120</v>
      </c>
      <c r="E13157">
        <v>19</v>
      </c>
      <c r="F13157" t="s">
        <v>21</v>
      </c>
      <c r="G13157">
        <v>2849</v>
      </c>
      <c r="H13157">
        <v>39.775493969999999</v>
      </c>
      <c r="I13157" t="s">
        <v>89</v>
      </c>
      <c r="J13157" t="s">
        <v>182</v>
      </c>
    </row>
    <row r="13158" spans="1:10">
      <c r="A13158" t="str">
        <f t="shared" si="205"/>
        <v>C222017AllSexNon-Maori19</v>
      </c>
      <c r="B13158">
        <v>2017</v>
      </c>
      <c r="C13158" t="s">
        <v>118</v>
      </c>
      <c r="D13158" t="s">
        <v>120</v>
      </c>
      <c r="E13158">
        <v>19</v>
      </c>
      <c r="F13158" t="s">
        <v>21</v>
      </c>
      <c r="G13158">
        <v>275</v>
      </c>
      <c r="H13158">
        <v>3.9188170439999999</v>
      </c>
      <c r="I13158" t="s">
        <v>90</v>
      </c>
      <c r="J13158" t="s">
        <v>159</v>
      </c>
    </row>
    <row r="13159" spans="1:10">
      <c r="A13159" t="str">
        <f t="shared" si="205"/>
        <v>C232017AllSexNon-Maori19</v>
      </c>
      <c r="B13159">
        <v>2017</v>
      </c>
      <c r="C13159" t="s">
        <v>118</v>
      </c>
      <c r="D13159" t="s">
        <v>120</v>
      </c>
      <c r="E13159">
        <v>19</v>
      </c>
      <c r="F13159" t="s">
        <v>21</v>
      </c>
      <c r="G13159">
        <v>61</v>
      </c>
      <c r="H13159">
        <v>0.803971883</v>
      </c>
      <c r="I13159" t="s">
        <v>227</v>
      </c>
      <c r="J13159" t="s">
        <v>228</v>
      </c>
    </row>
    <row r="13160" spans="1:10">
      <c r="A13160" t="str">
        <f t="shared" si="205"/>
        <v>C242017AllSexNon-Maori19</v>
      </c>
      <c r="B13160">
        <v>2017</v>
      </c>
      <c r="C13160" t="s">
        <v>118</v>
      </c>
      <c r="D13160" t="s">
        <v>120</v>
      </c>
      <c r="E13160">
        <v>19</v>
      </c>
      <c r="F13160" t="s">
        <v>21</v>
      </c>
      <c r="G13160">
        <v>68</v>
      </c>
      <c r="H13160">
        <v>0.89164208300000003</v>
      </c>
      <c r="I13160" t="s">
        <v>220</v>
      </c>
      <c r="J13160" t="s">
        <v>221</v>
      </c>
    </row>
    <row r="13161" spans="1:10">
      <c r="A13161" t="str">
        <f t="shared" si="205"/>
        <v>C252017AllSexNon-Maori19</v>
      </c>
      <c r="B13161">
        <v>2017</v>
      </c>
      <c r="C13161" t="s">
        <v>118</v>
      </c>
      <c r="D13161" t="s">
        <v>120</v>
      </c>
      <c r="E13161">
        <v>19</v>
      </c>
      <c r="F13161" t="s">
        <v>21</v>
      </c>
      <c r="G13161">
        <v>497</v>
      </c>
      <c r="H13161">
        <v>6.6638244850000001</v>
      </c>
      <c r="I13161" t="s">
        <v>91</v>
      </c>
      <c r="J13161" t="s">
        <v>197</v>
      </c>
    </row>
    <row r="13162" spans="1:10">
      <c r="A13162" t="str">
        <f t="shared" si="205"/>
        <v>C262017AllSexNon-Maori19</v>
      </c>
      <c r="B13162">
        <v>2017</v>
      </c>
      <c r="C13162" t="s">
        <v>118</v>
      </c>
      <c r="D13162" t="s">
        <v>120</v>
      </c>
      <c r="E13162">
        <v>19</v>
      </c>
      <c r="F13162" t="s">
        <v>21</v>
      </c>
      <c r="G13162">
        <v>146</v>
      </c>
      <c r="H13162">
        <v>1.767720146</v>
      </c>
      <c r="I13162" t="s">
        <v>198</v>
      </c>
      <c r="J13162" t="s">
        <v>199</v>
      </c>
    </row>
    <row r="13163" spans="1:10">
      <c r="A13163" t="str">
        <f t="shared" si="205"/>
        <v>C302017AllSexNon-Maori19</v>
      </c>
      <c r="B13163">
        <v>2017</v>
      </c>
      <c r="C13163" t="s">
        <v>118</v>
      </c>
      <c r="D13163" t="s">
        <v>120</v>
      </c>
      <c r="E13163">
        <v>19</v>
      </c>
      <c r="F13163" t="s">
        <v>21</v>
      </c>
      <c r="G13163">
        <v>22</v>
      </c>
      <c r="H13163">
        <v>0.30295028600000001</v>
      </c>
      <c r="I13163" t="s">
        <v>210</v>
      </c>
      <c r="J13163" t="s">
        <v>211</v>
      </c>
    </row>
    <row r="13164" spans="1:10">
      <c r="A13164" t="str">
        <f t="shared" si="205"/>
        <v>C312017AllSexNon-Maori19</v>
      </c>
      <c r="B13164">
        <v>2017</v>
      </c>
      <c r="C13164" t="s">
        <v>118</v>
      </c>
      <c r="D13164" t="s">
        <v>120</v>
      </c>
      <c r="E13164">
        <v>19</v>
      </c>
      <c r="F13164" t="s">
        <v>21</v>
      </c>
      <c r="G13164">
        <v>9</v>
      </c>
      <c r="H13164">
        <v>0.179077602</v>
      </c>
      <c r="I13164" t="s">
        <v>206</v>
      </c>
      <c r="J13164" t="s">
        <v>207</v>
      </c>
    </row>
    <row r="13165" spans="1:10">
      <c r="A13165" t="str">
        <f t="shared" si="205"/>
        <v>C322017AllSexNon-Maori19</v>
      </c>
      <c r="B13165">
        <v>2017</v>
      </c>
      <c r="C13165" t="s">
        <v>118</v>
      </c>
      <c r="D13165" t="s">
        <v>120</v>
      </c>
      <c r="E13165">
        <v>19</v>
      </c>
      <c r="F13165" t="s">
        <v>21</v>
      </c>
      <c r="G13165">
        <v>62</v>
      </c>
      <c r="H13165">
        <v>0.84366399999999997</v>
      </c>
      <c r="I13165" t="s">
        <v>189</v>
      </c>
      <c r="J13165" t="s">
        <v>190</v>
      </c>
    </row>
    <row r="13166" spans="1:10">
      <c r="A13166" t="str">
        <f t="shared" si="205"/>
        <v>C33-C342017AllSexNon-Maori19</v>
      </c>
      <c r="B13166">
        <v>2017</v>
      </c>
      <c r="C13166" t="s">
        <v>118</v>
      </c>
      <c r="D13166" t="s">
        <v>120</v>
      </c>
      <c r="E13166">
        <v>19</v>
      </c>
      <c r="F13166" t="s">
        <v>21</v>
      </c>
      <c r="G13166">
        <v>1724</v>
      </c>
      <c r="H13166">
        <v>22.62092724</v>
      </c>
      <c r="I13166" t="s">
        <v>92</v>
      </c>
      <c r="J13166" t="s">
        <v>175</v>
      </c>
    </row>
    <row r="13167" spans="1:10">
      <c r="A13167" t="str">
        <f t="shared" si="205"/>
        <v>C372017AllSexNon-Maori19</v>
      </c>
      <c r="B13167">
        <v>2017</v>
      </c>
      <c r="C13167" t="s">
        <v>118</v>
      </c>
      <c r="D13167" t="s">
        <v>120</v>
      </c>
      <c r="E13167">
        <v>19</v>
      </c>
      <c r="F13167" t="s">
        <v>21</v>
      </c>
      <c r="G13167">
        <v>11</v>
      </c>
      <c r="H13167">
        <v>0.17455190800000001</v>
      </c>
      <c r="I13167" t="s">
        <v>212</v>
      </c>
      <c r="J13167" t="s">
        <v>213</v>
      </c>
    </row>
    <row r="13168" spans="1:10">
      <c r="A13168" t="str">
        <f t="shared" si="205"/>
        <v>C382017AllSexNon-Maori19</v>
      </c>
      <c r="B13168">
        <v>2017</v>
      </c>
      <c r="C13168" t="s">
        <v>118</v>
      </c>
      <c r="D13168" t="s">
        <v>120</v>
      </c>
      <c r="E13168">
        <v>19</v>
      </c>
      <c r="F13168" t="s">
        <v>21</v>
      </c>
      <c r="G13168">
        <v>13</v>
      </c>
      <c r="H13168">
        <v>0.20095606499999999</v>
      </c>
      <c r="I13168" t="s">
        <v>191</v>
      </c>
      <c r="J13168" t="s">
        <v>192</v>
      </c>
    </row>
    <row r="13169" spans="1:10">
      <c r="A13169" t="str">
        <f t="shared" si="205"/>
        <v>C40-C412017AllSexNon-Maori19</v>
      </c>
      <c r="B13169">
        <v>2017</v>
      </c>
      <c r="C13169" t="s">
        <v>118</v>
      </c>
      <c r="D13169" t="s">
        <v>120</v>
      </c>
      <c r="E13169">
        <v>19</v>
      </c>
      <c r="F13169" t="s">
        <v>21</v>
      </c>
      <c r="G13169">
        <v>29</v>
      </c>
      <c r="H13169">
        <v>0.64418858000000001</v>
      </c>
      <c r="I13169" t="s">
        <v>160</v>
      </c>
      <c r="J13169" t="s">
        <v>161</v>
      </c>
    </row>
    <row r="13170" spans="1:10">
      <c r="A13170" t="str">
        <f t="shared" si="205"/>
        <v>C432017AllSexNon-Maori19</v>
      </c>
      <c r="B13170">
        <v>2017</v>
      </c>
      <c r="C13170" t="s">
        <v>118</v>
      </c>
      <c r="D13170" t="s">
        <v>120</v>
      </c>
      <c r="E13170">
        <v>19</v>
      </c>
      <c r="F13170" t="s">
        <v>21</v>
      </c>
      <c r="G13170">
        <v>2510</v>
      </c>
      <c r="H13170">
        <v>37.961760769999998</v>
      </c>
      <c r="I13170" t="s">
        <v>93</v>
      </c>
      <c r="J13170" t="s">
        <v>186</v>
      </c>
    </row>
    <row r="13171" spans="1:10">
      <c r="A13171" t="str">
        <f t="shared" si="205"/>
        <v>C442017AllSexNon-Maori19</v>
      </c>
      <c r="B13171">
        <v>2017</v>
      </c>
      <c r="C13171" t="s">
        <v>118</v>
      </c>
      <c r="D13171" t="s">
        <v>120</v>
      </c>
      <c r="E13171">
        <v>19</v>
      </c>
      <c r="F13171" t="s">
        <v>21</v>
      </c>
      <c r="G13171">
        <v>155</v>
      </c>
      <c r="H13171">
        <v>1.8707283480000001</v>
      </c>
      <c r="I13171" t="s">
        <v>176</v>
      </c>
      <c r="J13171" t="s">
        <v>177</v>
      </c>
    </row>
    <row r="13172" spans="1:10">
      <c r="A13172" t="str">
        <f t="shared" si="205"/>
        <v>C452017AllSexNon-Maori19</v>
      </c>
      <c r="B13172">
        <v>2017</v>
      </c>
      <c r="C13172" t="s">
        <v>118</v>
      </c>
      <c r="D13172" t="s">
        <v>120</v>
      </c>
      <c r="E13172">
        <v>19</v>
      </c>
      <c r="F13172" t="s">
        <v>21</v>
      </c>
      <c r="G13172">
        <v>99</v>
      </c>
      <c r="H13172">
        <v>1.1844737869999999</v>
      </c>
      <c r="I13172" t="s">
        <v>218</v>
      </c>
      <c r="J13172" t="s">
        <v>219</v>
      </c>
    </row>
    <row r="13173" spans="1:10">
      <c r="A13173" t="str">
        <f t="shared" si="205"/>
        <v>C462017AllSexNon-Maori19</v>
      </c>
      <c r="B13173">
        <v>2017</v>
      </c>
      <c r="C13173" t="s">
        <v>118</v>
      </c>
      <c r="D13173" t="s">
        <v>120</v>
      </c>
      <c r="E13173">
        <v>19</v>
      </c>
      <c r="F13173" t="s">
        <v>21</v>
      </c>
      <c r="G13173">
        <v>3</v>
      </c>
      <c r="H13173">
        <v>4.6118355E-2</v>
      </c>
      <c r="I13173" t="s">
        <v>224</v>
      </c>
      <c r="J13173" t="s">
        <v>225</v>
      </c>
    </row>
    <row r="13174" spans="1:10">
      <c r="A13174" t="str">
        <f t="shared" si="205"/>
        <v>C472017AllSexNon-Maori19</v>
      </c>
      <c r="B13174">
        <v>2017</v>
      </c>
      <c r="C13174" t="s">
        <v>118</v>
      </c>
      <c r="D13174" t="s">
        <v>120</v>
      </c>
      <c r="E13174">
        <v>19</v>
      </c>
      <c r="F13174" t="s">
        <v>21</v>
      </c>
      <c r="G13174">
        <v>8</v>
      </c>
      <c r="H13174">
        <v>0.23862239299999999</v>
      </c>
      <c r="I13174" t="s">
        <v>178</v>
      </c>
      <c r="J13174" t="s">
        <v>179</v>
      </c>
    </row>
    <row r="13175" spans="1:10">
      <c r="A13175" t="str">
        <f t="shared" si="205"/>
        <v>C482017AllSexNon-Maori19</v>
      </c>
      <c r="B13175">
        <v>2017</v>
      </c>
      <c r="C13175" t="s">
        <v>118</v>
      </c>
      <c r="D13175" t="s">
        <v>120</v>
      </c>
      <c r="E13175">
        <v>19</v>
      </c>
      <c r="F13175" t="s">
        <v>21</v>
      </c>
      <c r="G13175">
        <v>42</v>
      </c>
      <c r="H13175">
        <v>0.65362315199999999</v>
      </c>
      <c r="I13175" t="s">
        <v>200</v>
      </c>
      <c r="J13175" t="s">
        <v>201</v>
      </c>
    </row>
    <row r="13176" spans="1:10">
      <c r="A13176" t="str">
        <f t="shared" si="205"/>
        <v>C492017AllSexNon-Maori19</v>
      </c>
      <c r="B13176">
        <v>2017</v>
      </c>
      <c r="C13176" t="s">
        <v>118</v>
      </c>
      <c r="D13176" t="s">
        <v>120</v>
      </c>
      <c r="E13176">
        <v>19</v>
      </c>
      <c r="F13176" t="s">
        <v>21</v>
      </c>
      <c r="G13176">
        <v>88</v>
      </c>
      <c r="H13176">
        <v>1.2870437589999999</v>
      </c>
      <c r="I13176" t="s">
        <v>162</v>
      </c>
      <c r="J13176" t="s">
        <v>163</v>
      </c>
    </row>
    <row r="13177" spans="1:10">
      <c r="A13177" t="str">
        <f t="shared" si="205"/>
        <v>C502017AllSexNon-Maori19</v>
      </c>
      <c r="B13177">
        <v>2017</v>
      </c>
      <c r="C13177" t="s">
        <v>118</v>
      </c>
      <c r="D13177" t="s">
        <v>120</v>
      </c>
      <c r="E13177">
        <v>19</v>
      </c>
      <c r="F13177" t="s">
        <v>21</v>
      </c>
      <c r="G13177">
        <v>2870</v>
      </c>
      <c r="H13177">
        <v>47.211498130000003</v>
      </c>
      <c r="I13177" t="s">
        <v>102</v>
      </c>
      <c r="J13177" t="s">
        <v>214</v>
      </c>
    </row>
    <row r="13178" spans="1:10">
      <c r="A13178" t="str">
        <f t="shared" si="205"/>
        <v>C512017AllSexNon-Maori19</v>
      </c>
      <c r="B13178">
        <v>2017</v>
      </c>
      <c r="C13178" t="s">
        <v>118</v>
      </c>
      <c r="D13178" t="s">
        <v>120</v>
      </c>
      <c r="E13178">
        <v>19</v>
      </c>
      <c r="F13178" t="s">
        <v>21</v>
      </c>
      <c r="G13178">
        <v>44</v>
      </c>
      <c r="H13178">
        <v>0.60328285699999995</v>
      </c>
      <c r="I13178" t="s">
        <v>106</v>
      </c>
      <c r="J13178" t="s">
        <v>238</v>
      </c>
    </row>
    <row r="13179" spans="1:10">
      <c r="A13179" t="str">
        <f t="shared" si="205"/>
        <v>C522017AllSexNon-Maori19</v>
      </c>
      <c r="B13179">
        <v>2017</v>
      </c>
      <c r="C13179" t="s">
        <v>118</v>
      </c>
      <c r="D13179" t="s">
        <v>120</v>
      </c>
      <c r="E13179">
        <v>19</v>
      </c>
      <c r="F13179" t="s">
        <v>21</v>
      </c>
      <c r="G13179">
        <v>17</v>
      </c>
      <c r="H13179">
        <v>0.26507781000000002</v>
      </c>
      <c r="I13179" t="s">
        <v>239</v>
      </c>
      <c r="J13179" t="s">
        <v>240</v>
      </c>
    </row>
    <row r="13180" spans="1:10">
      <c r="A13180" t="str">
        <f t="shared" si="205"/>
        <v>C532017AllSexNon-Maori19</v>
      </c>
      <c r="B13180">
        <v>2017</v>
      </c>
      <c r="C13180" t="s">
        <v>118</v>
      </c>
      <c r="D13180" t="s">
        <v>120</v>
      </c>
      <c r="E13180">
        <v>19</v>
      </c>
      <c r="F13180" t="s">
        <v>21</v>
      </c>
      <c r="G13180">
        <v>132</v>
      </c>
      <c r="H13180">
        <v>2.7828322069999998</v>
      </c>
      <c r="I13180" t="s">
        <v>103</v>
      </c>
      <c r="J13180" t="s">
        <v>235</v>
      </c>
    </row>
    <row r="13181" spans="1:10">
      <c r="A13181" t="str">
        <f t="shared" si="205"/>
        <v>C54-C552017AllSexNon-Maori19</v>
      </c>
      <c r="B13181">
        <v>2017</v>
      </c>
      <c r="C13181" t="s">
        <v>118</v>
      </c>
      <c r="D13181" t="s">
        <v>120</v>
      </c>
      <c r="E13181">
        <v>19</v>
      </c>
      <c r="F13181" t="s">
        <v>21</v>
      </c>
      <c r="G13181">
        <v>480</v>
      </c>
      <c r="H13181">
        <v>7.5774628489999998</v>
      </c>
      <c r="I13181" t="s">
        <v>104</v>
      </c>
      <c r="J13181" t="s">
        <v>234</v>
      </c>
    </row>
    <row r="13182" spans="1:10">
      <c r="A13182" t="str">
        <f t="shared" si="205"/>
        <v>C56-C572017AllSexNon-Maori19</v>
      </c>
      <c r="B13182">
        <v>2017</v>
      </c>
      <c r="C13182" t="s">
        <v>118</v>
      </c>
      <c r="D13182" t="s">
        <v>120</v>
      </c>
      <c r="E13182">
        <v>19</v>
      </c>
      <c r="F13182" t="s">
        <v>21</v>
      </c>
      <c r="G13182">
        <v>312</v>
      </c>
      <c r="H13182">
        <v>4.7470133710000004</v>
      </c>
      <c r="I13182" t="s">
        <v>105</v>
      </c>
      <c r="J13182" t="s">
        <v>233</v>
      </c>
    </row>
    <row r="13183" spans="1:10">
      <c r="A13183" t="str">
        <f t="shared" si="205"/>
        <v>C582017AllSexNon-Maori19</v>
      </c>
      <c r="B13183">
        <v>2017</v>
      </c>
      <c r="C13183" t="s">
        <v>118</v>
      </c>
      <c r="D13183" t="s">
        <v>120</v>
      </c>
      <c r="E13183">
        <v>19</v>
      </c>
      <c r="F13183" t="s">
        <v>21</v>
      </c>
      <c r="G13183">
        <v>1</v>
      </c>
      <c r="H13183">
        <v>2.8803136999999999E-2</v>
      </c>
      <c r="I13183" t="s">
        <v>236</v>
      </c>
      <c r="J13183" t="s">
        <v>237</v>
      </c>
    </row>
    <row r="13184" spans="1:10">
      <c r="A13184" t="str">
        <f t="shared" si="205"/>
        <v>C602017AllSexNon-Maori19</v>
      </c>
      <c r="B13184">
        <v>2017</v>
      </c>
      <c r="C13184" t="s">
        <v>118</v>
      </c>
      <c r="D13184" t="s">
        <v>120</v>
      </c>
      <c r="E13184">
        <v>19</v>
      </c>
      <c r="F13184" t="s">
        <v>21</v>
      </c>
      <c r="G13184">
        <v>17</v>
      </c>
      <c r="H13184">
        <v>0.21838690399999999</v>
      </c>
      <c r="I13184" t="s">
        <v>222</v>
      </c>
      <c r="J13184" t="s">
        <v>223</v>
      </c>
    </row>
    <row r="13185" spans="1:10">
      <c r="A13185" t="str">
        <f t="shared" si="205"/>
        <v>C612017AllSexNon-Maori19</v>
      </c>
      <c r="B13185">
        <v>2017</v>
      </c>
      <c r="C13185" t="s">
        <v>118</v>
      </c>
      <c r="D13185" t="s">
        <v>120</v>
      </c>
      <c r="E13185">
        <v>19</v>
      </c>
      <c r="F13185" t="s">
        <v>21</v>
      </c>
      <c r="G13185">
        <v>3546</v>
      </c>
      <c r="H13185">
        <v>49.315548370000002</v>
      </c>
      <c r="I13185" t="s">
        <v>107</v>
      </c>
      <c r="J13185" t="s">
        <v>202</v>
      </c>
    </row>
    <row r="13186" spans="1:10">
      <c r="A13186" t="str">
        <f t="shared" si="205"/>
        <v>C622017AllSexNon-Maori19</v>
      </c>
      <c r="B13186">
        <v>2017</v>
      </c>
      <c r="C13186" t="s">
        <v>118</v>
      </c>
      <c r="D13186" t="s">
        <v>120</v>
      </c>
      <c r="E13186">
        <v>19</v>
      </c>
      <c r="F13186" t="s">
        <v>21</v>
      </c>
      <c r="G13186">
        <v>139</v>
      </c>
      <c r="H13186">
        <v>3.4799668349999999</v>
      </c>
      <c r="I13186" t="s">
        <v>108</v>
      </c>
      <c r="J13186" t="s">
        <v>187</v>
      </c>
    </row>
    <row r="13187" spans="1:10">
      <c r="A13187" t="str">
        <f t="shared" ref="A13187:A13250" si="206">I13187&amp;B13187&amp;C13187&amp;D13187&amp;E13187</f>
        <v>C632017AllSexNon-Maori19</v>
      </c>
      <c r="B13187">
        <v>2017</v>
      </c>
      <c r="C13187" t="s">
        <v>118</v>
      </c>
      <c r="D13187" t="s">
        <v>120</v>
      </c>
      <c r="E13187">
        <v>19</v>
      </c>
      <c r="F13187" t="s">
        <v>21</v>
      </c>
      <c r="G13187">
        <v>4</v>
      </c>
      <c r="H13187">
        <v>5.0165904999999997E-2</v>
      </c>
      <c r="I13187" t="s">
        <v>193</v>
      </c>
      <c r="J13187" t="s">
        <v>194</v>
      </c>
    </row>
    <row r="13188" spans="1:10">
      <c r="A13188" t="str">
        <f t="shared" si="206"/>
        <v>C64-C66, C682017AllSexNon-Maori19</v>
      </c>
      <c r="B13188">
        <v>2017</v>
      </c>
      <c r="C13188" t="s">
        <v>118</v>
      </c>
      <c r="D13188" t="s">
        <v>120</v>
      </c>
      <c r="E13188">
        <v>19</v>
      </c>
      <c r="F13188" t="s">
        <v>21</v>
      </c>
      <c r="G13188">
        <v>588</v>
      </c>
      <c r="H13188">
        <v>8.7651164569999995</v>
      </c>
      <c r="I13188" t="s">
        <v>94</v>
      </c>
      <c r="J13188" t="s">
        <v>164</v>
      </c>
    </row>
    <row r="13189" spans="1:10">
      <c r="A13189" t="str">
        <f t="shared" si="206"/>
        <v>C672017AllSexNon-Maori19</v>
      </c>
      <c r="B13189">
        <v>2017</v>
      </c>
      <c r="C13189" t="s">
        <v>118</v>
      </c>
      <c r="D13189" t="s">
        <v>120</v>
      </c>
      <c r="E13189">
        <v>19</v>
      </c>
      <c r="F13189" t="s">
        <v>21</v>
      </c>
      <c r="G13189">
        <v>407</v>
      </c>
      <c r="H13189">
        <v>5.0572281029999999</v>
      </c>
      <c r="I13189" t="s">
        <v>95</v>
      </c>
      <c r="J13189" t="s">
        <v>226</v>
      </c>
    </row>
    <row r="13190" spans="1:10">
      <c r="A13190" t="str">
        <f t="shared" si="206"/>
        <v>C692017AllSexNon-Maori19</v>
      </c>
      <c r="B13190">
        <v>2017</v>
      </c>
      <c r="C13190" t="s">
        <v>118</v>
      </c>
      <c r="D13190" t="s">
        <v>120</v>
      </c>
      <c r="E13190">
        <v>19</v>
      </c>
      <c r="F13190" t="s">
        <v>21</v>
      </c>
      <c r="G13190">
        <v>40</v>
      </c>
      <c r="H13190">
        <v>0.65944074500000005</v>
      </c>
      <c r="I13190" t="s">
        <v>165</v>
      </c>
      <c r="J13190" t="s">
        <v>166</v>
      </c>
    </row>
    <row r="13191" spans="1:10">
      <c r="A13191" t="str">
        <f t="shared" si="206"/>
        <v>C702017AllSexNon-Maori19</v>
      </c>
      <c r="B13191">
        <v>2017</v>
      </c>
      <c r="C13191" t="s">
        <v>118</v>
      </c>
      <c r="D13191" t="s">
        <v>120</v>
      </c>
      <c r="E13191">
        <v>19</v>
      </c>
      <c r="F13191" t="s">
        <v>21</v>
      </c>
      <c r="G13191">
        <v>4</v>
      </c>
      <c r="H13191">
        <v>7.5254915000000006E-2</v>
      </c>
      <c r="I13191" t="s">
        <v>203</v>
      </c>
      <c r="J13191" t="s">
        <v>204</v>
      </c>
    </row>
    <row r="13192" spans="1:10">
      <c r="A13192" t="str">
        <f t="shared" si="206"/>
        <v>C712017AllSexNon-Maori19</v>
      </c>
      <c r="B13192">
        <v>2017</v>
      </c>
      <c r="C13192" t="s">
        <v>118</v>
      </c>
      <c r="D13192" t="s">
        <v>120</v>
      </c>
      <c r="E13192">
        <v>19</v>
      </c>
      <c r="F13192" t="s">
        <v>21</v>
      </c>
      <c r="G13192">
        <v>306</v>
      </c>
      <c r="H13192">
        <v>5.5709967770000004</v>
      </c>
      <c r="I13192" t="s">
        <v>96</v>
      </c>
      <c r="J13192" t="s">
        <v>167</v>
      </c>
    </row>
    <row r="13193" spans="1:10">
      <c r="A13193" t="str">
        <f t="shared" si="206"/>
        <v>C722017AllSexNon-Maori19</v>
      </c>
      <c r="B13193">
        <v>2017</v>
      </c>
      <c r="C13193" t="s">
        <v>118</v>
      </c>
      <c r="D13193" t="s">
        <v>120</v>
      </c>
      <c r="E13193">
        <v>19</v>
      </c>
      <c r="F13193" t="s">
        <v>21</v>
      </c>
      <c r="G13193">
        <v>11</v>
      </c>
      <c r="H13193">
        <v>0.28501379900000001</v>
      </c>
      <c r="I13193" t="s">
        <v>168</v>
      </c>
      <c r="J13193" t="s">
        <v>169</v>
      </c>
    </row>
    <row r="13194" spans="1:10">
      <c r="A13194" t="str">
        <f t="shared" si="206"/>
        <v>C732017AllSexNon-Maori19</v>
      </c>
      <c r="B13194">
        <v>2017</v>
      </c>
      <c r="C13194" t="s">
        <v>118</v>
      </c>
      <c r="D13194" t="s">
        <v>120</v>
      </c>
      <c r="E13194">
        <v>19</v>
      </c>
      <c r="F13194" t="s">
        <v>21</v>
      </c>
      <c r="G13194">
        <v>287</v>
      </c>
      <c r="H13194">
        <v>5.7786664649999997</v>
      </c>
      <c r="I13194" t="s">
        <v>97</v>
      </c>
      <c r="J13194" t="s">
        <v>183</v>
      </c>
    </row>
    <row r="13195" spans="1:10">
      <c r="A13195" t="str">
        <f t="shared" si="206"/>
        <v>C742017AllSexNon-Maori19</v>
      </c>
      <c r="B13195">
        <v>2017</v>
      </c>
      <c r="C13195" t="s">
        <v>118</v>
      </c>
      <c r="D13195" t="s">
        <v>120</v>
      </c>
      <c r="E13195">
        <v>19</v>
      </c>
      <c r="F13195" t="s">
        <v>21</v>
      </c>
      <c r="G13195">
        <v>12</v>
      </c>
      <c r="H13195">
        <v>0.301089738</v>
      </c>
      <c r="I13195" t="s">
        <v>170</v>
      </c>
      <c r="J13195" t="s">
        <v>171</v>
      </c>
    </row>
    <row r="13196" spans="1:10">
      <c r="A13196" t="str">
        <f t="shared" si="206"/>
        <v>C752017AllSexNon-Maori19</v>
      </c>
      <c r="B13196">
        <v>2017</v>
      </c>
      <c r="C13196" t="s">
        <v>118</v>
      </c>
      <c r="D13196" t="s">
        <v>120</v>
      </c>
      <c r="E13196">
        <v>19</v>
      </c>
      <c r="F13196" t="s">
        <v>21</v>
      </c>
      <c r="G13196">
        <v>3</v>
      </c>
      <c r="H13196">
        <v>6.3304682000000001E-2</v>
      </c>
      <c r="I13196" t="s">
        <v>184</v>
      </c>
      <c r="J13196" t="s">
        <v>185</v>
      </c>
    </row>
    <row r="13197" spans="1:10">
      <c r="A13197" t="str">
        <f t="shared" si="206"/>
        <v>C762017AllSexNon-Maori19</v>
      </c>
      <c r="B13197">
        <v>2017</v>
      </c>
      <c r="C13197" t="s">
        <v>118</v>
      </c>
      <c r="D13197" t="s">
        <v>120</v>
      </c>
      <c r="E13197">
        <v>19</v>
      </c>
      <c r="F13197" t="s">
        <v>21</v>
      </c>
      <c r="G13197">
        <v>18</v>
      </c>
      <c r="H13197">
        <v>0.16697436099999999</v>
      </c>
      <c r="I13197" t="s">
        <v>231</v>
      </c>
      <c r="J13197" t="s">
        <v>232</v>
      </c>
    </row>
    <row r="13198" spans="1:10">
      <c r="A13198" t="str">
        <f t="shared" si="206"/>
        <v>C77-C792017AllSexNon-Maori19</v>
      </c>
      <c r="B13198">
        <v>2017</v>
      </c>
      <c r="C13198" t="s">
        <v>118</v>
      </c>
      <c r="D13198" t="s">
        <v>120</v>
      </c>
      <c r="E13198">
        <v>19</v>
      </c>
      <c r="F13198" t="s">
        <v>21</v>
      </c>
      <c r="G13198">
        <v>312</v>
      </c>
      <c r="H13198">
        <v>3.9235260520000002</v>
      </c>
      <c r="I13198" t="s">
        <v>215</v>
      </c>
      <c r="J13198" t="s">
        <v>216</v>
      </c>
    </row>
    <row r="13199" spans="1:10">
      <c r="A13199" t="str">
        <f t="shared" si="206"/>
        <v>C802017AllSexNon-Maori19</v>
      </c>
      <c r="B13199">
        <v>2017</v>
      </c>
      <c r="C13199" t="s">
        <v>118</v>
      </c>
      <c r="D13199" t="s">
        <v>120</v>
      </c>
      <c r="E13199">
        <v>19</v>
      </c>
      <c r="F13199" t="s">
        <v>21</v>
      </c>
      <c r="G13199">
        <v>58</v>
      </c>
      <c r="H13199">
        <v>0.55729284099999998</v>
      </c>
      <c r="I13199" t="s">
        <v>229</v>
      </c>
      <c r="J13199" t="s">
        <v>230</v>
      </c>
    </row>
    <row r="13200" spans="1:10">
      <c r="A13200" t="str">
        <f t="shared" si="206"/>
        <v>C812017AllSexNon-Maori19</v>
      </c>
      <c r="B13200">
        <v>2017</v>
      </c>
      <c r="C13200" t="s">
        <v>118</v>
      </c>
      <c r="D13200" t="s">
        <v>120</v>
      </c>
      <c r="E13200">
        <v>19</v>
      </c>
      <c r="F13200" t="s">
        <v>21</v>
      </c>
      <c r="G13200">
        <v>98</v>
      </c>
      <c r="H13200">
        <v>2.2449132669999998</v>
      </c>
      <c r="I13200" t="s">
        <v>98</v>
      </c>
      <c r="J13200" t="s">
        <v>172</v>
      </c>
    </row>
    <row r="13201" spans="1:10">
      <c r="A13201" t="str">
        <f t="shared" si="206"/>
        <v>C82-C86, C962017AllSexNon-Maori19</v>
      </c>
      <c r="B13201">
        <v>2017</v>
      </c>
      <c r="C13201" t="s">
        <v>118</v>
      </c>
      <c r="D13201" t="s">
        <v>120</v>
      </c>
      <c r="E13201">
        <v>19</v>
      </c>
      <c r="F13201" t="s">
        <v>21</v>
      </c>
      <c r="G13201">
        <v>830</v>
      </c>
      <c r="H13201">
        <v>12.121105160000001</v>
      </c>
      <c r="I13201" t="s">
        <v>99</v>
      </c>
      <c r="J13201" t="s">
        <v>173</v>
      </c>
    </row>
    <row r="13202" spans="1:10">
      <c r="A13202" t="str">
        <f t="shared" si="206"/>
        <v>C882017AllSexNon-Maori19</v>
      </c>
      <c r="B13202">
        <v>2017</v>
      </c>
      <c r="C13202" t="s">
        <v>118</v>
      </c>
      <c r="D13202" t="s">
        <v>120</v>
      </c>
      <c r="E13202">
        <v>19</v>
      </c>
      <c r="F13202" t="s">
        <v>21</v>
      </c>
      <c r="G13202">
        <v>66</v>
      </c>
      <c r="H13202">
        <v>0.93121288300000005</v>
      </c>
      <c r="I13202" t="s">
        <v>195</v>
      </c>
      <c r="J13202" t="s">
        <v>196</v>
      </c>
    </row>
    <row r="13203" spans="1:10">
      <c r="A13203" t="str">
        <f t="shared" si="206"/>
        <v>C902017AllSexNon-Maori19</v>
      </c>
      <c r="B13203">
        <v>2017</v>
      </c>
      <c r="C13203" t="s">
        <v>118</v>
      </c>
      <c r="D13203" t="s">
        <v>120</v>
      </c>
      <c r="E13203">
        <v>19</v>
      </c>
      <c r="F13203" t="s">
        <v>21</v>
      </c>
      <c r="G13203">
        <v>357</v>
      </c>
      <c r="H13203">
        <v>4.8196186350000003</v>
      </c>
      <c r="I13203" t="s">
        <v>100</v>
      </c>
      <c r="J13203" t="s">
        <v>205</v>
      </c>
    </row>
    <row r="13204" spans="1:10">
      <c r="A13204" t="str">
        <f t="shared" si="206"/>
        <v>C91-C952017AllSexNon-Maori19</v>
      </c>
      <c r="B13204">
        <v>2017</v>
      </c>
      <c r="C13204" t="s">
        <v>118</v>
      </c>
      <c r="D13204" t="s">
        <v>120</v>
      </c>
      <c r="E13204">
        <v>19</v>
      </c>
      <c r="F13204" t="s">
        <v>21</v>
      </c>
      <c r="G13204">
        <v>654</v>
      </c>
      <c r="H13204">
        <v>10.170338080000001</v>
      </c>
      <c r="I13204" t="s">
        <v>101</v>
      </c>
      <c r="J13204" t="s">
        <v>174</v>
      </c>
    </row>
    <row r="13205" spans="1:10">
      <c r="A13205" t="str">
        <f t="shared" si="206"/>
        <v>D45-D472017AllSexNon-Maori19</v>
      </c>
      <c r="B13205">
        <v>2017</v>
      </c>
      <c r="C13205" t="s">
        <v>118</v>
      </c>
      <c r="D13205" t="s">
        <v>120</v>
      </c>
      <c r="E13205">
        <v>19</v>
      </c>
      <c r="F13205" t="s">
        <v>21</v>
      </c>
      <c r="G13205">
        <v>352</v>
      </c>
      <c r="H13205">
        <v>4.6454844069999996</v>
      </c>
      <c r="I13205" t="s">
        <v>140</v>
      </c>
      <c r="J13205" t="s">
        <v>181</v>
      </c>
    </row>
    <row r="13206" spans="1:10">
      <c r="A13206" t="str">
        <f t="shared" si="206"/>
        <v>C00-C142017FemaleNon-Maori19</v>
      </c>
      <c r="B13206">
        <v>2017</v>
      </c>
      <c r="C13206" t="s">
        <v>27</v>
      </c>
      <c r="D13206" t="s">
        <v>120</v>
      </c>
      <c r="E13206">
        <v>19</v>
      </c>
      <c r="F13206" t="s">
        <v>21</v>
      </c>
      <c r="G13206">
        <v>169</v>
      </c>
      <c r="H13206">
        <v>5.0845673979999999</v>
      </c>
      <c r="I13206" t="s">
        <v>86</v>
      </c>
      <c r="J13206" t="s">
        <v>180</v>
      </c>
    </row>
    <row r="13207" spans="1:10">
      <c r="A13207" t="str">
        <f t="shared" si="206"/>
        <v>C152017FemaleNon-Maori19</v>
      </c>
      <c r="B13207">
        <v>2017</v>
      </c>
      <c r="C13207" t="s">
        <v>27</v>
      </c>
      <c r="D13207" t="s">
        <v>120</v>
      </c>
      <c r="E13207">
        <v>19</v>
      </c>
      <c r="F13207" t="s">
        <v>21</v>
      </c>
      <c r="G13207">
        <v>89</v>
      </c>
      <c r="H13207">
        <v>2.1354188810000001</v>
      </c>
      <c r="I13207" t="s">
        <v>87</v>
      </c>
      <c r="J13207" t="s">
        <v>217</v>
      </c>
    </row>
    <row r="13208" spans="1:10">
      <c r="A13208" t="str">
        <f t="shared" si="206"/>
        <v>C162017FemaleNon-Maori19</v>
      </c>
      <c r="B13208">
        <v>2017</v>
      </c>
      <c r="C13208" t="s">
        <v>27</v>
      </c>
      <c r="D13208" t="s">
        <v>120</v>
      </c>
      <c r="E13208">
        <v>19</v>
      </c>
      <c r="F13208" t="s">
        <v>21</v>
      </c>
      <c r="G13208">
        <v>101</v>
      </c>
      <c r="H13208">
        <v>2.5543283159999999</v>
      </c>
      <c r="I13208" t="s">
        <v>88</v>
      </c>
      <c r="J13208" t="s">
        <v>188</v>
      </c>
    </row>
    <row r="13209" spans="1:10">
      <c r="A13209" t="str">
        <f t="shared" si="206"/>
        <v>C172017FemaleNon-Maori19</v>
      </c>
      <c r="B13209">
        <v>2017</v>
      </c>
      <c r="C13209" t="s">
        <v>27</v>
      </c>
      <c r="D13209" t="s">
        <v>120</v>
      </c>
      <c r="E13209">
        <v>19</v>
      </c>
      <c r="F13209" t="s">
        <v>21</v>
      </c>
      <c r="G13209">
        <v>56</v>
      </c>
      <c r="H13209">
        <v>1.45515167</v>
      </c>
      <c r="I13209" t="s">
        <v>208</v>
      </c>
      <c r="J13209" t="s">
        <v>209</v>
      </c>
    </row>
    <row r="13210" spans="1:10">
      <c r="A13210" t="str">
        <f t="shared" si="206"/>
        <v>C18-C212017FemaleNon-Maori19</v>
      </c>
      <c r="B13210">
        <v>2017</v>
      </c>
      <c r="C13210" t="s">
        <v>27</v>
      </c>
      <c r="D13210" t="s">
        <v>120</v>
      </c>
      <c r="E13210">
        <v>19</v>
      </c>
      <c r="F13210" t="s">
        <v>21</v>
      </c>
      <c r="G13210">
        <v>1341</v>
      </c>
      <c r="H13210">
        <v>35.248706050000003</v>
      </c>
      <c r="I13210" t="s">
        <v>89</v>
      </c>
      <c r="J13210" t="s">
        <v>182</v>
      </c>
    </row>
    <row r="13211" spans="1:10">
      <c r="A13211" t="str">
        <f t="shared" si="206"/>
        <v>C222017FemaleNon-Maori19</v>
      </c>
      <c r="B13211">
        <v>2017</v>
      </c>
      <c r="C13211" t="s">
        <v>27</v>
      </c>
      <c r="D13211" t="s">
        <v>120</v>
      </c>
      <c r="E13211">
        <v>19</v>
      </c>
      <c r="F13211" t="s">
        <v>21</v>
      </c>
      <c r="G13211">
        <v>89</v>
      </c>
      <c r="H13211">
        <v>2.2032525380000001</v>
      </c>
      <c r="I13211" t="s">
        <v>90</v>
      </c>
      <c r="J13211" t="s">
        <v>159</v>
      </c>
    </row>
    <row r="13212" spans="1:10">
      <c r="A13212" t="str">
        <f t="shared" si="206"/>
        <v>C232017FemaleNon-Maori19</v>
      </c>
      <c r="B13212">
        <v>2017</v>
      </c>
      <c r="C13212" t="s">
        <v>27</v>
      </c>
      <c r="D13212" t="s">
        <v>120</v>
      </c>
      <c r="E13212">
        <v>19</v>
      </c>
      <c r="F13212" t="s">
        <v>21</v>
      </c>
      <c r="G13212">
        <v>37</v>
      </c>
      <c r="H13212">
        <v>0.95069068499999998</v>
      </c>
      <c r="I13212" t="s">
        <v>227</v>
      </c>
      <c r="J13212" t="s">
        <v>228</v>
      </c>
    </row>
    <row r="13213" spans="1:10">
      <c r="A13213" t="str">
        <f t="shared" si="206"/>
        <v>C242017FemaleNon-Maori19</v>
      </c>
      <c r="B13213">
        <v>2017</v>
      </c>
      <c r="C13213" t="s">
        <v>27</v>
      </c>
      <c r="D13213" t="s">
        <v>120</v>
      </c>
      <c r="E13213">
        <v>19</v>
      </c>
      <c r="F13213" t="s">
        <v>21</v>
      </c>
      <c r="G13213">
        <v>26</v>
      </c>
      <c r="H13213">
        <v>0.61172816299999999</v>
      </c>
      <c r="I13213" t="s">
        <v>220</v>
      </c>
      <c r="J13213" t="s">
        <v>221</v>
      </c>
    </row>
    <row r="13214" spans="1:10">
      <c r="A13214" t="str">
        <f t="shared" si="206"/>
        <v>C252017FemaleNon-Maori19</v>
      </c>
      <c r="B13214">
        <v>2017</v>
      </c>
      <c r="C13214" t="s">
        <v>27</v>
      </c>
      <c r="D13214" t="s">
        <v>120</v>
      </c>
      <c r="E13214">
        <v>19</v>
      </c>
      <c r="F13214" t="s">
        <v>21</v>
      </c>
      <c r="G13214">
        <v>244</v>
      </c>
      <c r="H13214">
        <v>6.0716403809999999</v>
      </c>
      <c r="I13214" t="s">
        <v>91</v>
      </c>
      <c r="J13214" t="s">
        <v>197</v>
      </c>
    </row>
    <row r="13215" spans="1:10">
      <c r="A13215" t="str">
        <f t="shared" si="206"/>
        <v>C262017FemaleNon-Maori19</v>
      </c>
      <c r="B13215">
        <v>2017</v>
      </c>
      <c r="C13215" t="s">
        <v>27</v>
      </c>
      <c r="D13215" t="s">
        <v>120</v>
      </c>
      <c r="E13215">
        <v>19</v>
      </c>
      <c r="F13215" t="s">
        <v>21</v>
      </c>
      <c r="G13215">
        <v>71</v>
      </c>
      <c r="H13215">
        <v>1.539924163</v>
      </c>
      <c r="I13215" t="s">
        <v>198</v>
      </c>
      <c r="J13215" t="s">
        <v>199</v>
      </c>
    </row>
    <row r="13216" spans="1:10">
      <c r="A13216" t="str">
        <f t="shared" si="206"/>
        <v>C302017FemaleNon-Maori19</v>
      </c>
      <c r="B13216">
        <v>2017</v>
      </c>
      <c r="C13216" t="s">
        <v>27</v>
      </c>
      <c r="D13216" t="s">
        <v>120</v>
      </c>
      <c r="E13216">
        <v>19</v>
      </c>
      <c r="F13216" t="s">
        <v>21</v>
      </c>
      <c r="G13216">
        <v>8</v>
      </c>
      <c r="H13216">
        <v>0.22836106</v>
      </c>
      <c r="I13216" t="s">
        <v>210</v>
      </c>
      <c r="J13216" t="s">
        <v>211</v>
      </c>
    </row>
    <row r="13217" spans="1:10">
      <c r="A13217" t="str">
        <f t="shared" si="206"/>
        <v>C312017FemaleNon-Maori19</v>
      </c>
      <c r="B13217">
        <v>2017</v>
      </c>
      <c r="C13217" t="s">
        <v>27</v>
      </c>
      <c r="D13217" t="s">
        <v>120</v>
      </c>
      <c r="E13217">
        <v>19</v>
      </c>
      <c r="F13217" t="s">
        <v>21</v>
      </c>
      <c r="G13217">
        <v>3</v>
      </c>
      <c r="H13217">
        <v>0.133411062</v>
      </c>
      <c r="I13217" t="s">
        <v>206</v>
      </c>
      <c r="J13217" t="s">
        <v>207</v>
      </c>
    </row>
    <row r="13218" spans="1:10">
      <c r="A13218" t="str">
        <f t="shared" si="206"/>
        <v>C322017FemaleNon-Maori19</v>
      </c>
      <c r="B13218">
        <v>2017</v>
      </c>
      <c r="C13218" t="s">
        <v>27</v>
      </c>
      <c r="D13218" t="s">
        <v>120</v>
      </c>
      <c r="E13218">
        <v>19</v>
      </c>
      <c r="F13218" t="s">
        <v>21</v>
      </c>
      <c r="G13218">
        <v>8</v>
      </c>
      <c r="H13218">
        <v>0.18011000799999999</v>
      </c>
      <c r="I13218" t="s">
        <v>189</v>
      </c>
      <c r="J13218" t="s">
        <v>190</v>
      </c>
    </row>
    <row r="13219" spans="1:10">
      <c r="A13219" t="str">
        <f t="shared" si="206"/>
        <v>C33-C342017FemaleNon-Maori19</v>
      </c>
      <c r="B13219">
        <v>2017</v>
      </c>
      <c r="C13219" t="s">
        <v>27</v>
      </c>
      <c r="D13219" t="s">
        <v>120</v>
      </c>
      <c r="E13219">
        <v>19</v>
      </c>
      <c r="F13219" t="s">
        <v>21</v>
      </c>
      <c r="G13219">
        <v>832</v>
      </c>
      <c r="H13219">
        <v>21.026724699999999</v>
      </c>
      <c r="I13219" t="s">
        <v>92</v>
      </c>
      <c r="J13219" t="s">
        <v>175</v>
      </c>
    </row>
    <row r="13220" spans="1:10">
      <c r="A13220" t="str">
        <f t="shared" si="206"/>
        <v>C372017FemaleNon-Maori19</v>
      </c>
      <c r="B13220">
        <v>2017</v>
      </c>
      <c r="C13220" t="s">
        <v>27</v>
      </c>
      <c r="D13220" t="s">
        <v>120</v>
      </c>
      <c r="E13220">
        <v>19</v>
      </c>
      <c r="F13220" t="s">
        <v>21</v>
      </c>
      <c r="G13220">
        <v>6</v>
      </c>
      <c r="H13220">
        <v>0.169817102</v>
      </c>
      <c r="I13220" t="s">
        <v>212</v>
      </c>
      <c r="J13220" t="s">
        <v>213</v>
      </c>
    </row>
    <row r="13221" spans="1:10">
      <c r="A13221" t="str">
        <f t="shared" si="206"/>
        <v>C382017FemaleNon-Maori19</v>
      </c>
      <c r="B13221">
        <v>2017</v>
      </c>
      <c r="C13221" t="s">
        <v>27</v>
      </c>
      <c r="D13221" t="s">
        <v>120</v>
      </c>
      <c r="E13221">
        <v>19</v>
      </c>
      <c r="F13221" t="s">
        <v>21</v>
      </c>
      <c r="G13221">
        <v>8</v>
      </c>
      <c r="H13221">
        <v>0.182849817</v>
      </c>
      <c r="I13221" t="s">
        <v>191</v>
      </c>
      <c r="J13221" t="s">
        <v>192</v>
      </c>
    </row>
    <row r="13222" spans="1:10">
      <c r="A13222" t="str">
        <f t="shared" si="206"/>
        <v>C40-C412017FemaleNon-Maori19</v>
      </c>
      <c r="B13222">
        <v>2017</v>
      </c>
      <c r="C13222" t="s">
        <v>27</v>
      </c>
      <c r="D13222" t="s">
        <v>120</v>
      </c>
      <c r="E13222">
        <v>19</v>
      </c>
      <c r="F13222" t="s">
        <v>21</v>
      </c>
      <c r="G13222">
        <v>11</v>
      </c>
      <c r="H13222">
        <v>0.53112191600000003</v>
      </c>
      <c r="I13222" t="s">
        <v>160</v>
      </c>
      <c r="J13222" t="s">
        <v>161</v>
      </c>
    </row>
    <row r="13223" spans="1:10">
      <c r="A13223" t="str">
        <f t="shared" si="206"/>
        <v>C432017FemaleNon-Maori19</v>
      </c>
      <c r="B13223">
        <v>2017</v>
      </c>
      <c r="C13223" t="s">
        <v>27</v>
      </c>
      <c r="D13223" t="s">
        <v>120</v>
      </c>
      <c r="E13223">
        <v>19</v>
      </c>
      <c r="F13223" t="s">
        <v>21</v>
      </c>
      <c r="G13223">
        <v>1113</v>
      </c>
      <c r="H13223">
        <v>33.347529450000003</v>
      </c>
      <c r="I13223" t="s">
        <v>93</v>
      </c>
      <c r="J13223" t="s">
        <v>186</v>
      </c>
    </row>
    <row r="13224" spans="1:10">
      <c r="A13224" t="str">
        <f t="shared" si="206"/>
        <v>C442017FemaleNon-Maori19</v>
      </c>
      <c r="B13224">
        <v>2017</v>
      </c>
      <c r="C13224" t="s">
        <v>27</v>
      </c>
      <c r="D13224" t="s">
        <v>120</v>
      </c>
      <c r="E13224">
        <v>19</v>
      </c>
      <c r="F13224" t="s">
        <v>21</v>
      </c>
      <c r="G13224">
        <v>50</v>
      </c>
      <c r="H13224">
        <v>1.077266992</v>
      </c>
      <c r="I13224" t="s">
        <v>176</v>
      </c>
      <c r="J13224" t="s">
        <v>177</v>
      </c>
    </row>
    <row r="13225" spans="1:10">
      <c r="A13225" t="str">
        <f t="shared" si="206"/>
        <v>C452017FemaleNon-Maori19</v>
      </c>
      <c r="B13225">
        <v>2017</v>
      </c>
      <c r="C13225" t="s">
        <v>27</v>
      </c>
      <c r="D13225" t="s">
        <v>120</v>
      </c>
      <c r="E13225">
        <v>19</v>
      </c>
      <c r="F13225" t="s">
        <v>21</v>
      </c>
      <c r="G13225">
        <v>12</v>
      </c>
      <c r="H13225">
        <v>0.290590242</v>
      </c>
      <c r="I13225" t="s">
        <v>218</v>
      </c>
      <c r="J13225" t="s">
        <v>219</v>
      </c>
    </row>
    <row r="13226" spans="1:10">
      <c r="A13226" t="str">
        <f t="shared" si="206"/>
        <v>C472017FemaleNon-Maori19</v>
      </c>
      <c r="B13226">
        <v>2017</v>
      </c>
      <c r="C13226" t="s">
        <v>27</v>
      </c>
      <c r="D13226" t="s">
        <v>120</v>
      </c>
      <c r="E13226">
        <v>19</v>
      </c>
      <c r="F13226" t="s">
        <v>21</v>
      </c>
      <c r="G13226">
        <v>4</v>
      </c>
      <c r="H13226">
        <v>0.29560154700000002</v>
      </c>
      <c r="I13226" t="s">
        <v>178</v>
      </c>
      <c r="J13226" t="s">
        <v>179</v>
      </c>
    </row>
    <row r="13227" spans="1:10">
      <c r="A13227" t="str">
        <f t="shared" si="206"/>
        <v>C482017FemaleNon-Maori19</v>
      </c>
      <c r="B13227">
        <v>2017</v>
      </c>
      <c r="C13227" t="s">
        <v>27</v>
      </c>
      <c r="D13227" t="s">
        <v>120</v>
      </c>
      <c r="E13227">
        <v>19</v>
      </c>
      <c r="F13227" t="s">
        <v>21</v>
      </c>
      <c r="G13227">
        <v>25</v>
      </c>
      <c r="H13227">
        <v>0.79386118500000002</v>
      </c>
      <c r="I13227" t="s">
        <v>200</v>
      </c>
      <c r="J13227" t="s">
        <v>201</v>
      </c>
    </row>
    <row r="13228" spans="1:10">
      <c r="A13228" t="str">
        <f t="shared" si="206"/>
        <v>C492017FemaleNon-Maori19</v>
      </c>
      <c r="B13228">
        <v>2017</v>
      </c>
      <c r="C13228" t="s">
        <v>27</v>
      </c>
      <c r="D13228" t="s">
        <v>120</v>
      </c>
      <c r="E13228">
        <v>19</v>
      </c>
      <c r="F13228" t="s">
        <v>21</v>
      </c>
      <c r="G13228">
        <v>36</v>
      </c>
      <c r="H13228">
        <v>1.006936252</v>
      </c>
      <c r="I13228" t="s">
        <v>162</v>
      </c>
      <c r="J13228" t="s">
        <v>163</v>
      </c>
    </row>
    <row r="13229" spans="1:10">
      <c r="A13229" t="str">
        <f t="shared" si="206"/>
        <v>C502017FemaleNon-Maori19</v>
      </c>
      <c r="B13229">
        <v>2017</v>
      </c>
      <c r="C13229" t="s">
        <v>27</v>
      </c>
      <c r="D13229" t="s">
        <v>120</v>
      </c>
      <c r="E13229">
        <v>19</v>
      </c>
      <c r="F13229" t="s">
        <v>21</v>
      </c>
      <c r="G13229">
        <v>2842</v>
      </c>
      <c r="H13229">
        <v>90.029935890000004</v>
      </c>
      <c r="I13229" t="s">
        <v>102</v>
      </c>
      <c r="J13229" t="s">
        <v>214</v>
      </c>
    </row>
    <row r="13230" spans="1:10">
      <c r="A13230" t="str">
        <f t="shared" si="206"/>
        <v>C512017FemaleNon-Maori19</v>
      </c>
      <c r="B13230">
        <v>2017</v>
      </c>
      <c r="C13230" t="s">
        <v>27</v>
      </c>
      <c r="D13230" t="s">
        <v>120</v>
      </c>
      <c r="E13230">
        <v>19</v>
      </c>
      <c r="F13230" t="s">
        <v>21</v>
      </c>
      <c r="G13230">
        <v>44</v>
      </c>
      <c r="H13230">
        <v>1.142061574</v>
      </c>
      <c r="I13230" t="s">
        <v>106</v>
      </c>
      <c r="J13230" t="s">
        <v>238</v>
      </c>
    </row>
    <row r="13231" spans="1:10">
      <c r="A13231" t="str">
        <f t="shared" si="206"/>
        <v>C522017FemaleNon-Maori19</v>
      </c>
      <c r="B13231">
        <v>2017</v>
      </c>
      <c r="C13231" t="s">
        <v>27</v>
      </c>
      <c r="D13231" t="s">
        <v>120</v>
      </c>
      <c r="E13231">
        <v>19</v>
      </c>
      <c r="F13231" t="s">
        <v>21</v>
      </c>
      <c r="G13231">
        <v>17</v>
      </c>
      <c r="H13231">
        <v>0.50808785499999998</v>
      </c>
      <c r="I13231" t="s">
        <v>239</v>
      </c>
      <c r="J13231" t="s">
        <v>240</v>
      </c>
    </row>
    <row r="13232" spans="1:10">
      <c r="A13232" t="str">
        <f t="shared" si="206"/>
        <v>C532017FemaleNon-Maori19</v>
      </c>
      <c r="B13232">
        <v>2017</v>
      </c>
      <c r="C13232" t="s">
        <v>27</v>
      </c>
      <c r="D13232" t="s">
        <v>120</v>
      </c>
      <c r="E13232">
        <v>19</v>
      </c>
      <c r="F13232" t="s">
        <v>21</v>
      </c>
      <c r="G13232">
        <v>132</v>
      </c>
      <c r="H13232">
        <v>5.4305532909999998</v>
      </c>
      <c r="I13232" t="s">
        <v>103</v>
      </c>
      <c r="J13232" t="s">
        <v>235</v>
      </c>
    </row>
    <row r="13233" spans="1:10">
      <c r="A13233" t="str">
        <f t="shared" si="206"/>
        <v>C54-C552017FemaleNon-Maori19</v>
      </c>
      <c r="B13233">
        <v>2017</v>
      </c>
      <c r="C13233" t="s">
        <v>27</v>
      </c>
      <c r="D13233" t="s">
        <v>120</v>
      </c>
      <c r="E13233">
        <v>19</v>
      </c>
      <c r="F13233" t="s">
        <v>21</v>
      </c>
      <c r="G13233">
        <v>480</v>
      </c>
      <c r="H13233">
        <v>14.599424490000001</v>
      </c>
      <c r="I13233" t="s">
        <v>104</v>
      </c>
      <c r="J13233" t="s">
        <v>234</v>
      </c>
    </row>
    <row r="13234" spans="1:10">
      <c r="A13234" t="str">
        <f t="shared" si="206"/>
        <v>C56-C572017FemaleNon-Maori19</v>
      </c>
      <c r="B13234">
        <v>2017</v>
      </c>
      <c r="C13234" t="s">
        <v>27</v>
      </c>
      <c r="D13234" t="s">
        <v>120</v>
      </c>
      <c r="E13234">
        <v>19</v>
      </c>
      <c r="F13234" t="s">
        <v>21</v>
      </c>
      <c r="G13234">
        <v>312</v>
      </c>
      <c r="H13234">
        <v>9.1208306889999999</v>
      </c>
      <c r="I13234" t="s">
        <v>105</v>
      </c>
      <c r="J13234" t="s">
        <v>233</v>
      </c>
    </row>
    <row r="13235" spans="1:10">
      <c r="A13235" t="str">
        <f t="shared" si="206"/>
        <v>C582017FemaleNon-Maori19</v>
      </c>
      <c r="B13235">
        <v>2017</v>
      </c>
      <c r="C13235" t="s">
        <v>27</v>
      </c>
      <c r="D13235" t="s">
        <v>120</v>
      </c>
      <c r="E13235">
        <v>19</v>
      </c>
      <c r="F13235" t="s">
        <v>21</v>
      </c>
      <c r="G13235">
        <v>1</v>
      </c>
      <c r="H13235">
        <v>5.5944727E-2</v>
      </c>
      <c r="I13235" t="s">
        <v>236</v>
      </c>
      <c r="J13235" t="s">
        <v>237</v>
      </c>
    </row>
    <row r="13236" spans="1:10">
      <c r="A13236" t="str">
        <f t="shared" si="206"/>
        <v>C64-C66, C682017FemaleNon-Maori19</v>
      </c>
      <c r="B13236">
        <v>2017</v>
      </c>
      <c r="C13236" t="s">
        <v>27</v>
      </c>
      <c r="D13236" t="s">
        <v>120</v>
      </c>
      <c r="E13236">
        <v>19</v>
      </c>
      <c r="F13236" t="s">
        <v>21</v>
      </c>
      <c r="G13236">
        <v>194</v>
      </c>
      <c r="H13236">
        <v>5.5936636359999996</v>
      </c>
      <c r="I13236" t="s">
        <v>94</v>
      </c>
      <c r="J13236" t="s">
        <v>164</v>
      </c>
    </row>
    <row r="13237" spans="1:10">
      <c r="A13237" t="str">
        <f t="shared" si="206"/>
        <v>C672017FemaleNon-Maori19</v>
      </c>
      <c r="B13237">
        <v>2017</v>
      </c>
      <c r="C13237" t="s">
        <v>27</v>
      </c>
      <c r="D13237" t="s">
        <v>120</v>
      </c>
      <c r="E13237">
        <v>19</v>
      </c>
      <c r="F13237" t="s">
        <v>21</v>
      </c>
      <c r="G13237">
        <v>106</v>
      </c>
      <c r="H13237">
        <v>2.4556643550000001</v>
      </c>
      <c r="I13237" t="s">
        <v>95</v>
      </c>
      <c r="J13237" t="s">
        <v>226</v>
      </c>
    </row>
    <row r="13238" spans="1:10">
      <c r="A13238" t="str">
        <f t="shared" si="206"/>
        <v>C692017FemaleNon-Maori19</v>
      </c>
      <c r="B13238">
        <v>2017</v>
      </c>
      <c r="C13238" t="s">
        <v>27</v>
      </c>
      <c r="D13238" t="s">
        <v>120</v>
      </c>
      <c r="E13238">
        <v>19</v>
      </c>
      <c r="F13238" t="s">
        <v>21</v>
      </c>
      <c r="G13238">
        <v>14</v>
      </c>
      <c r="H13238">
        <v>0.49021849699999998</v>
      </c>
      <c r="I13238" t="s">
        <v>165</v>
      </c>
      <c r="J13238" t="s">
        <v>166</v>
      </c>
    </row>
    <row r="13239" spans="1:10">
      <c r="A13239" t="str">
        <f t="shared" si="206"/>
        <v>C702017FemaleNon-Maori19</v>
      </c>
      <c r="B13239">
        <v>2017</v>
      </c>
      <c r="C13239" t="s">
        <v>27</v>
      </c>
      <c r="D13239" t="s">
        <v>120</v>
      </c>
      <c r="E13239">
        <v>19</v>
      </c>
      <c r="F13239" t="s">
        <v>21</v>
      </c>
      <c r="G13239">
        <v>2</v>
      </c>
      <c r="H13239">
        <v>7.9376091999999995E-2</v>
      </c>
      <c r="I13239" t="s">
        <v>203</v>
      </c>
      <c r="J13239" t="s">
        <v>204</v>
      </c>
    </row>
    <row r="13240" spans="1:10">
      <c r="A13240" t="str">
        <f t="shared" si="206"/>
        <v>C712017FemaleNon-Maori19</v>
      </c>
      <c r="B13240">
        <v>2017</v>
      </c>
      <c r="C13240" t="s">
        <v>27</v>
      </c>
      <c r="D13240" t="s">
        <v>120</v>
      </c>
      <c r="E13240">
        <v>19</v>
      </c>
      <c r="F13240" t="s">
        <v>21</v>
      </c>
      <c r="G13240">
        <v>132</v>
      </c>
      <c r="H13240">
        <v>4.6724077790000003</v>
      </c>
      <c r="I13240" t="s">
        <v>96</v>
      </c>
      <c r="J13240" t="s">
        <v>167</v>
      </c>
    </row>
    <row r="13241" spans="1:10">
      <c r="A13241" t="str">
        <f t="shared" si="206"/>
        <v>C722017FemaleNon-Maori19</v>
      </c>
      <c r="B13241">
        <v>2017</v>
      </c>
      <c r="C13241" t="s">
        <v>27</v>
      </c>
      <c r="D13241" t="s">
        <v>120</v>
      </c>
      <c r="E13241">
        <v>19</v>
      </c>
      <c r="F13241" t="s">
        <v>21</v>
      </c>
      <c r="G13241">
        <v>5</v>
      </c>
      <c r="H13241">
        <v>0.30490049600000002</v>
      </c>
      <c r="I13241" t="s">
        <v>168</v>
      </c>
      <c r="J13241" t="s">
        <v>169</v>
      </c>
    </row>
    <row r="13242" spans="1:10">
      <c r="A13242" t="str">
        <f t="shared" si="206"/>
        <v>C732017FemaleNon-Maori19</v>
      </c>
      <c r="B13242">
        <v>2017</v>
      </c>
      <c r="C13242" t="s">
        <v>27</v>
      </c>
      <c r="D13242" t="s">
        <v>120</v>
      </c>
      <c r="E13242">
        <v>19</v>
      </c>
      <c r="F13242" t="s">
        <v>21</v>
      </c>
      <c r="G13242">
        <v>197</v>
      </c>
      <c r="H13242">
        <v>7.9090579200000004</v>
      </c>
      <c r="I13242" t="s">
        <v>97</v>
      </c>
      <c r="J13242" t="s">
        <v>183</v>
      </c>
    </row>
    <row r="13243" spans="1:10">
      <c r="A13243" t="str">
        <f t="shared" si="206"/>
        <v>C742017FemaleNon-Maori19</v>
      </c>
      <c r="B13243">
        <v>2017</v>
      </c>
      <c r="C13243" t="s">
        <v>27</v>
      </c>
      <c r="D13243" t="s">
        <v>120</v>
      </c>
      <c r="E13243">
        <v>19</v>
      </c>
      <c r="F13243" t="s">
        <v>21</v>
      </c>
      <c r="G13243">
        <v>10</v>
      </c>
      <c r="H13243">
        <v>0.475921496</v>
      </c>
      <c r="I13243" t="s">
        <v>170</v>
      </c>
      <c r="J13243" t="s">
        <v>171</v>
      </c>
    </row>
    <row r="13244" spans="1:10">
      <c r="A13244" t="str">
        <f t="shared" si="206"/>
        <v>C762017FemaleNon-Maori19</v>
      </c>
      <c r="B13244">
        <v>2017</v>
      </c>
      <c r="C13244" t="s">
        <v>27</v>
      </c>
      <c r="D13244" t="s">
        <v>120</v>
      </c>
      <c r="E13244">
        <v>19</v>
      </c>
      <c r="F13244" t="s">
        <v>21</v>
      </c>
      <c r="G13244">
        <v>12</v>
      </c>
      <c r="H13244">
        <v>0.18807966400000001</v>
      </c>
      <c r="I13244" t="s">
        <v>231</v>
      </c>
      <c r="J13244" t="s">
        <v>232</v>
      </c>
    </row>
    <row r="13245" spans="1:10">
      <c r="A13245" t="str">
        <f t="shared" si="206"/>
        <v>C77-C792017FemaleNon-Maori19</v>
      </c>
      <c r="B13245">
        <v>2017</v>
      </c>
      <c r="C13245" t="s">
        <v>27</v>
      </c>
      <c r="D13245" t="s">
        <v>120</v>
      </c>
      <c r="E13245">
        <v>19</v>
      </c>
      <c r="F13245" t="s">
        <v>21</v>
      </c>
      <c r="G13245">
        <v>157</v>
      </c>
      <c r="H13245">
        <v>3.730022843</v>
      </c>
      <c r="I13245" t="s">
        <v>215</v>
      </c>
      <c r="J13245" t="s">
        <v>216</v>
      </c>
    </row>
    <row r="13246" spans="1:10">
      <c r="A13246" t="str">
        <f t="shared" si="206"/>
        <v>C802017FemaleNon-Maori19</v>
      </c>
      <c r="B13246">
        <v>2017</v>
      </c>
      <c r="C13246" t="s">
        <v>27</v>
      </c>
      <c r="D13246" t="s">
        <v>120</v>
      </c>
      <c r="E13246">
        <v>19</v>
      </c>
      <c r="F13246" t="s">
        <v>21</v>
      </c>
      <c r="G13246">
        <v>37</v>
      </c>
      <c r="H13246">
        <v>0.62147743200000005</v>
      </c>
      <c r="I13246" t="s">
        <v>229</v>
      </c>
      <c r="J13246" t="s">
        <v>230</v>
      </c>
    </row>
    <row r="13247" spans="1:10">
      <c r="A13247" t="str">
        <f t="shared" si="206"/>
        <v>C812017FemaleNon-Maori19</v>
      </c>
      <c r="B13247">
        <v>2017</v>
      </c>
      <c r="C13247" t="s">
        <v>27</v>
      </c>
      <c r="D13247" t="s">
        <v>120</v>
      </c>
      <c r="E13247">
        <v>19</v>
      </c>
      <c r="F13247" t="s">
        <v>21</v>
      </c>
      <c r="G13247">
        <v>48</v>
      </c>
      <c r="H13247">
        <v>2.3419403249999999</v>
      </c>
      <c r="I13247" t="s">
        <v>98</v>
      </c>
      <c r="J13247" t="s">
        <v>172</v>
      </c>
    </row>
    <row r="13248" spans="1:10">
      <c r="A13248" t="str">
        <f t="shared" si="206"/>
        <v>C82-C86, C962017FemaleNon-Maori19</v>
      </c>
      <c r="B13248">
        <v>2017</v>
      </c>
      <c r="C13248" t="s">
        <v>27</v>
      </c>
      <c r="D13248" t="s">
        <v>120</v>
      </c>
      <c r="E13248">
        <v>19</v>
      </c>
      <c r="F13248" t="s">
        <v>21</v>
      </c>
      <c r="G13248">
        <v>353</v>
      </c>
      <c r="H13248">
        <v>9.5425625210000007</v>
      </c>
      <c r="I13248" t="s">
        <v>99</v>
      </c>
      <c r="J13248" t="s">
        <v>173</v>
      </c>
    </row>
    <row r="13249" spans="1:10">
      <c r="A13249" t="str">
        <f t="shared" si="206"/>
        <v>C882017FemaleNon-Maori19</v>
      </c>
      <c r="B13249">
        <v>2017</v>
      </c>
      <c r="C13249" t="s">
        <v>27</v>
      </c>
      <c r="D13249" t="s">
        <v>120</v>
      </c>
      <c r="E13249">
        <v>19</v>
      </c>
      <c r="F13249" t="s">
        <v>21</v>
      </c>
      <c r="G13249">
        <v>28</v>
      </c>
      <c r="H13249">
        <v>0.818375823</v>
      </c>
      <c r="I13249" t="s">
        <v>195</v>
      </c>
      <c r="J13249" t="s">
        <v>196</v>
      </c>
    </row>
    <row r="13250" spans="1:10">
      <c r="A13250" t="str">
        <f t="shared" si="206"/>
        <v>C902017FemaleNon-Maori19</v>
      </c>
      <c r="B13250">
        <v>2017</v>
      </c>
      <c r="C13250" t="s">
        <v>27</v>
      </c>
      <c r="D13250" t="s">
        <v>120</v>
      </c>
      <c r="E13250">
        <v>19</v>
      </c>
      <c r="F13250" t="s">
        <v>21</v>
      </c>
      <c r="G13250">
        <v>144</v>
      </c>
      <c r="H13250">
        <v>3.796278053</v>
      </c>
      <c r="I13250" t="s">
        <v>100</v>
      </c>
      <c r="J13250" t="s">
        <v>205</v>
      </c>
    </row>
    <row r="13251" spans="1:10">
      <c r="A13251" t="str">
        <f t="shared" ref="A13251:A13304" si="207">I13251&amp;B13251&amp;C13251&amp;D13251&amp;E13251</f>
        <v>C91-C952017FemaleNon-Maori19</v>
      </c>
      <c r="B13251">
        <v>2017</v>
      </c>
      <c r="C13251" t="s">
        <v>27</v>
      </c>
      <c r="D13251" t="s">
        <v>120</v>
      </c>
      <c r="E13251">
        <v>19</v>
      </c>
      <c r="F13251" t="s">
        <v>21</v>
      </c>
      <c r="G13251">
        <v>242</v>
      </c>
      <c r="H13251">
        <v>7.0748450470000002</v>
      </c>
      <c r="I13251" t="s">
        <v>101</v>
      </c>
      <c r="J13251" t="s">
        <v>174</v>
      </c>
    </row>
    <row r="13252" spans="1:10">
      <c r="A13252" t="str">
        <f t="shared" si="207"/>
        <v>D45-D472017FemaleNon-Maori19</v>
      </c>
      <c r="B13252">
        <v>2017</v>
      </c>
      <c r="C13252" t="s">
        <v>27</v>
      </c>
      <c r="D13252" t="s">
        <v>120</v>
      </c>
      <c r="E13252">
        <v>19</v>
      </c>
      <c r="F13252" t="s">
        <v>21</v>
      </c>
      <c r="G13252">
        <v>141</v>
      </c>
      <c r="H13252">
        <v>3.6440927539999999</v>
      </c>
      <c r="I13252" t="s">
        <v>140</v>
      </c>
      <c r="J13252" t="s">
        <v>181</v>
      </c>
    </row>
    <row r="13253" spans="1:10">
      <c r="A13253" t="str">
        <f t="shared" si="207"/>
        <v>C00-C142017MaleNon-Maori19</v>
      </c>
      <c r="B13253">
        <v>2017</v>
      </c>
      <c r="C13253" t="s">
        <v>26</v>
      </c>
      <c r="D13253" t="s">
        <v>120</v>
      </c>
      <c r="E13253">
        <v>19</v>
      </c>
      <c r="F13253" t="s">
        <v>21</v>
      </c>
      <c r="G13253">
        <v>332</v>
      </c>
      <c r="H13253">
        <v>10.8866014</v>
      </c>
      <c r="I13253" t="s">
        <v>86</v>
      </c>
      <c r="J13253" t="s">
        <v>180</v>
      </c>
    </row>
    <row r="13254" spans="1:10">
      <c r="A13254" t="str">
        <f t="shared" si="207"/>
        <v>C152017MaleNon-Maori19</v>
      </c>
      <c r="B13254">
        <v>2017</v>
      </c>
      <c r="C13254" t="s">
        <v>26</v>
      </c>
      <c r="D13254" t="s">
        <v>120</v>
      </c>
      <c r="E13254">
        <v>19</v>
      </c>
      <c r="F13254" t="s">
        <v>21</v>
      </c>
      <c r="G13254">
        <v>178</v>
      </c>
      <c r="H13254">
        <v>5.1333398170000004</v>
      </c>
      <c r="I13254" t="s">
        <v>87</v>
      </c>
      <c r="J13254" t="s">
        <v>217</v>
      </c>
    </row>
    <row r="13255" spans="1:10">
      <c r="A13255" t="str">
        <f t="shared" si="207"/>
        <v>C162017MaleNon-Maori19</v>
      </c>
      <c r="B13255">
        <v>2017</v>
      </c>
      <c r="C13255" t="s">
        <v>26</v>
      </c>
      <c r="D13255" t="s">
        <v>120</v>
      </c>
      <c r="E13255">
        <v>19</v>
      </c>
      <c r="F13255" t="s">
        <v>21</v>
      </c>
      <c r="G13255">
        <v>235</v>
      </c>
      <c r="H13255">
        <v>6.8844674110000001</v>
      </c>
      <c r="I13255" t="s">
        <v>88</v>
      </c>
      <c r="J13255" t="s">
        <v>188</v>
      </c>
    </row>
    <row r="13256" spans="1:10">
      <c r="A13256" t="str">
        <f t="shared" si="207"/>
        <v>C172017MaleNon-Maori19</v>
      </c>
      <c r="B13256">
        <v>2017</v>
      </c>
      <c r="C13256" t="s">
        <v>26</v>
      </c>
      <c r="D13256" t="s">
        <v>120</v>
      </c>
      <c r="E13256">
        <v>19</v>
      </c>
      <c r="F13256" t="s">
        <v>21</v>
      </c>
      <c r="G13256">
        <v>48</v>
      </c>
      <c r="H13256">
        <v>1.5277240400000001</v>
      </c>
      <c r="I13256" t="s">
        <v>208</v>
      </c>
      <c r="J13256" t="s">
        <v>209</v>
      </c>
    </row>
    <row r="13257" spans="1:10">
      <c r="A13257" t="str">
        <f t="shared" si="207"/>
        <v>C18-C212017MaleNon-Maori19</v>
      </c>
      <c r="B13257">
        <v>2017</v>
      </c>
      <c r="C13257" t="s">
        <v>26</v>
      </c>
      <c r="D13257" t="s">
        <v>120</v>
      </c>
      <c r="E13257">
        <v>19</v>
      </c>
      <c r="F13257" t="s">
        <v>21</v>
      </c>
      <c r="G13257">
        <v>1508</v>
      </c>
      <c r="H13257">
        <v>44.756767449999998</v>
      </c>
      <c r="I13257" t="s">
        <v>89</v>
      </c>
      <c r="J13257" t="s">
        <v>182</v>
      </c>
    </row>
    <row r="13258" spans="1:10">
      <c r="A13258" t="str">
        <f t="shared" si="207"/>
        <v>C222017MaleNon-Maori19</v>
      </c>
      <c r="B13258">
        <v>2017</v>
      </c>
      <c r="C13258" t="s">
        <v>26</v>
      </c>
      <c r="D13258" t="s">
        <v>120</v>
      </c>
      <c r="E13258">
        <v>19</v>
      </c>
      <c r="F13258" t="s">
        <v>21</v>
      </c>
      <c r="G13258">
        <v>186</v>
      </c>
      <c r="H13258">
        <v>5.7554478199999997</v>
      </c>
      <c r="I13258" t="s">
        <v>90</v>
      </c>
      <c r="J13258" t="s">
        <v>159</v>
      </c>
    </row>
    <row r="13259" spans="1:10">
      <c r="A13259" t="str">
        <f t="shared" si="207"/>
        <v>C232017MaleNon-Maori19</v>
      </c>
      <c r="B13259">
        <v>2017</v>
      </c>
      <c r="C13259" t="s">
        <v>26</v>
      </c>
      <c r="D13259" t="s">
        <v>120</v>
      </c>
      <c r="E13259">
        <v>19</v>
      </c>
      <c r="F13259" t="s">
        <v>21</v>
      </c>
      <c r="G13259">
        <v>24</v>
      </c>
      <c r="H13259">
        <v>0.64970930599999999</v>
      </c>
      <c r="I13259" t="s">
        <v>227</v>
      </c>
      <c r="J13259" t="s">
        <v>228</v>
      </c>
    </row>
    <row r="13260" spans="1:10">
      <c r="A13260" t="str">
        <f t="shared" si="207"/>
        <v>C242017MaleNon-Maori19</v>
      </c>
      <c r="B13260">
        <v>2017</v>
      </c>
      <c r="C13260" t="s">
        <v>26</v>
      </c>
      <c r="D13260" t="s">
        <v>120</v>
      </c>
      <c r="E13260">
        <v>19</v>
      </c>
      <c r="F13260" t="s">
        <v>21</v>
      </c>
      <c r="G13260">
        <v>42</v>
      </c>
      <c r="H13260">
        <v>1.2014644670000001</v>
      </c>
      <c r="I13260" t="s">
        <v>220</v>
      </c>
      <c r="J13260" t="s">
        <v>221</v>
      </c>
    </row>
    <row r="13261" spans="1:10">
      <c r="A13261" t="str">
        <f t="shared" si="207"/>
        <v>C252017MaleNon-Maori19</v>
      </c>
      <c r="B13261">
        <v>2017</v>
      </c>
      <c r="C13261" t="s">
        <v>26</v>
      </c>
      <c r="D13261" t="s">
        <v>120</v>
      </c>
      <c r="E13261">
        <v>19</v>
      </c>
      <c r="F13261" t="s">
        <v>21</v>
      </c>
      <c r="G13261">
        <v>253</v>
      </c>
      <c r="H13261">
        <v>7.3214061499999996</v>
      </c>
      <c r="I13261" t="s">
        <v>91</v>
      </c>
      <c r="J13261" t="s">
        <v>197</v>
      </c>
    </row>
    <row r="13262" spans="1:10">
      <c r="A13262" t="str">
        <f t="shared" si="207"/>
        <v>C262017MaleNon-Maori19</v>
      </c>
      <c r="B13262">
        <v>2017</v>
      </c>
      <c r="C13262" t="s">
        <v>26</v>
      </c>
      <c r="D13262" t="s">
        <v>120</v>
      </c>
      <c r="E13262">
        <v>19</v>
      </c>
      <c r="F13262" t="s">
        <v>21</v>
      </c>
      <c r="G13262">
        <v>75</v>
      </c>
      <c r="H13262">
        <v>2.0078701830000001</v>
      </c>
      <c r="I13262" t="s">
        <v>198</v>
      </c>
      <c r="J13262" t="s">
        <v>199</v>
      </c>
    </row>
    <row r="13263" spans="1:10">
      <c r="A13263" t="str">
        <f t="shared" si="207"/>
        <v>C302017MaleNon-Maori19</v>
      </c>
      <c r="B13263">
        <v>2017</v>
      </c>
      <c r="C13263" t="s">
        <v>26</v>
      </c>
      <c r="D13263" t="s">
        <v>120</v>
      </c>
      <c r="E13263">
        <v>19</v>
      </c>
      <c r="F13263" t="s">
        <v>21</v>
      </c>
      <c r="G13263">
        <v>14</v>
      </c>
      <c r="H13263">
        <v>0.388260049</v>
      </c>
      <c r="I13263" t="s">
        <v>210</v>
      </c>
      <c r="J13263" t="s">
        <v>211</v>
      </c>
    </row>
    <row r="13264" spans="1:10">
      <c r="A13264" t="str">
        <f t="shared" si="207"/>
        <v>C312017MaleNon-Maori19</v>
      </c>
      <c r="B13264">
        <v>2017</v>
      </c>
      <c r="C13264" t="s">
        <v>26</v>
      </c>
      <c r="D13264" t="s">
        <v>120</v>
      </c>
      <c r="E13264">
        <v>19</v>
      </c>
      <c r="F13264" t="s">
        <v>21</v>
      </c>
      <c r="G13264">
        <v>6</v>
      </c>
      <c r="H13264">
        <v>0.233565043</v>
      </c>
      <c r="I13264" t="s">
        <v>206</v>
      </c>
      <c r="J13264" t="s">
        <v>207</v>
      </c>
    </row>
    <row r="13265" spans="1:10">
      <c r="A13265" t="str">
        <f t="shared" si="207"/>
        <v>C322017MaleNon-Maori19</v>
      </c>
      <c r="B13265">
        <v>2017</v>
      </c>
      <c r="C13265" t="s">
        <v>26</v>
      </c>
      <c r="D13265" t="s">
        <v>120</v>
      </c>
      <c r="E13265">
        <v>19</v>
      </c>
      <c r="F13265" t="s">
        <v>21</v>
      </c>
      <c r="G13265">
        <v>54</v>
      </c>
      <c r="H13265">
        <v>1.5771755590000001</v>
      </c>
      <c r="I13265" t="s">
        <v>189</v>
      </c>
      <c r="J13265" t="s">
        <v>190</v>
      </c>
    </row>
    <row r="13266" spans="1:10">
      <c r="A13266" t="str">
        <f t="shared" si="207"/>
        <v>C33-C342017MaleNon-Maori19</v>
      </c>
      <c r="B13266">
        <v>2017</v>
      </c>
      <c r="C13266" t="s">
        <v>26</v>
      </c>
      <c r="D13266" t="s">
        <v>120</v>
      </c>
      <c r="E13266">
        <v>19</v>
      </c>
      <c r="F13266" t="s">
        <v>21</v>
      </c>
      <c r="G13266">
        <v>892</v>
      </c>
      <c r="H13266">
        <v>24.662874380000002</v>
      </c>
      <c r="I13266" t="s">
        <v>92</v>
      </c>
      <c r="J13266" t="s">
        <v>175</v>
      </c>
    </row>
    <row r="13267" spans="1:10">
      <c r="A13267" t="str">
        <f t="shared" si="207"/>
        <v>C372017MaleNon-Maori19</v>
      </c>
      <c r="B13267">
        <v>2017</v>
      </c>
      <c r="C13267" t="s">
        <v>26</v>
      </c>
      <c r="D13267" t="s">
        <v>120</v>
      </c>
      <c r="E13267">
        <v>19</v>
      </c>
      <c r="F13267" t="s">
        <v>21</v>
      </c>
      <c r="G13267">
        <v>5</v>
      </c>
      <c r="H13267">
        <v>0.17828474599999999</v>
      </c>
      <c r="I13267" t="s">
        <v>212</v>
      </c>
      <c r="J13267" t="s">
        <v>213</v>
      </c>
    </row>
    <row r="13268" spans="1:10">
      <c r="A13268" t="str">
        <f t="shared" si="207"/>
        <v>C382017MaleNon-Maori19</v>
      </c>
      <c r="B13268">
        <v>2017</v>
      </c>
      <c r="C13268" t="s">
        <v>26</v>
      </c>
      <c r="D13268" t="s">
        <v>120</v>
      </c>
      <c r="E13268">
        <v>19</v>
      </c>
      <c r="F13268" t="s">
        <v>21</v>
      </c>
      <c r="G13268">
        <v>5</v>
      </c>
      <c r="H13268">
        <v>0.21689317</v>
      </c>
      <c r="I13268" t="s">
        <v>191</v>
      </c>
      <c r="J13268" t="s">
        <v>192</v>
      </c>
    </row>
    <row r="13269" spans="1:10">
      <c r="A13269" t="str">
        <f t="shared" si="207"/>
        <v>C40-C412017MaleNon-Maori19</v>
      </c>
      <c r="B13269">
        <v>2017</v>
      </c>
      <c r="C13269" t="s">
        <v>26</v>
      </c>
      <c r="D13269" t="s">
        <v>120</v>
      </c>
      <c r="E13269">
        <v>19</v>
      </c>
      <c r="F13269" t="s">
        <v>21</v>
      </c>
      <c r="G13269">
        <v>18</v>
      </c>
      <c r="H13269">
        <v>0.76007396900000002</v>
      </c>
      <c r="I13269" t="s">
        <v>160</v>
      </c>
      <c r="J13269" t="s">
        <v>161</v>
      </c>
    </row>
    <row r="13270" spans="1:10">
      <c r="A13270" t="str">
        <f t="shared" si="207"/>
        <v>C432017MaleNon-Maori19</v>
      </c>
      <c r="B13270">
        <v>2017</v>
      </c>
      <c r="C13270" t="s">
        <v>26</v>
      </c>
      <c r="D13270" t="s">
        <v>120</v>
      </c>
      <c r="E13270">
        <v>19</v>
      </c>
      <c r="F13270" t="s">
        <v>21</v>
      </c>
      <c r="G13270">
        <v>1397</v>
      </c>
      <c r="H13270">
        <v>43.365263280000001</v>
      </c>
      <c r="I13270" t="s">
        <v>93</v>
      </c>
      <c r="J13270" t="s">
        <v>186</v>
      </c>
    </row>
    <row r="13271" spans="1:10">
      <c r="A13271" t="str">
        <f t="shared" si="207"/>
        <v>C442017MaleNon-Maori19</v>
      </c>
      <c r="B13271">
        <v>2017</v>
      </c>
      <c r="C13271" t="s">
        <v>26</v>
      </c>
      <c r="D13271" t="s">
        <v>120</v>
      </c>
      <c r="E13271">
        <v>19</v>
      </c>
      <c r="F13271" t="s">
        <v>21</v>
      </c>
      <c r="G13271">
        <v>105</v>
      </c>
      <c r="H13271">
        <v>2.8068426620000002</v>
      </c>
      <c r="I13271" t="s">
        <v>176</v>
      </c>
      <c r="J13271" t="s">
        <v>177</v>
      </c>
    </row>
    <row r="13272" spans="1:10">
      <c r="A13272" t="str">
        <f t="shared" si="207"/>
        <v>C452017MaleNon-Maori19</v>
      </c>
      <c r="B13272">
        <v>2017</v>
      </c>
      <c r="C13272" t="s">
        <v>26</v>
      </c>
      <c r="D13272" t="s">
        <v>120</v>
      </c>
      <c r="E13272">
        <v>19</v>
      </c>
      <c r="F13272" t="s">
        <v>21</v>
      </c>
      <c r="G13272">
        <v>87</v>
      </c>
      <c r="H13272">
        <v>2.2408388700000001</v>
      </c>
      <c r="I13272" t="s">
        <v>218</v>
      </c>
      <c r="J13272" t="s">
        <v>219</v>
      </c>
    </row>
    <row r="13273" spans="1:10">
      <c r="A13273" t="str">
        <f t="shared" si="207"/>
        <v>C462017MaleNon-Maori19</v>
      </c>
      <c r="B13273">
        <v>2017</v>
      </c>
      <c r="C13273" t="s">
        <v>26</v>
      </c>
      <c r="D13273" t="s">
        <v>120</v>
      </c>
      <c r="E13273">
        <v>19</v>
      </c>
      <c r="F13273" t="s">
        <v>21</v>
      </c>
      <c r="G13273">
        <v>3</v>
      </c>
      <c r="H13273">
        <v>9.4953813999999997E-2</v>
      </c>
      <c r="I13273" t="s">
        <v>224</v>
      </c>
      <c r="J13273" t="s">
        <v>225</v>
      </c>
    </row>
    <row r="13274" spans="1:10">
      <c r="A13274" t="str">
        <f t="shared" si="207"/>
        <v>C472017MaleNon-Maori19</v>
      </c>
      <c r="B13274">
        <v>2017</v>
      </c>
      <c r="C13274" t="s">
        <v>26</v>
      </c>
      <c r="D13274" t="s">
        <v>120</v>
      </c>
      <c r="E13274">
        <v>19</v>
      </c>
      <c r="F13274" t="s">
        <v>21</v>
      </c>
      <c r="G13274">
        <v>4</v>
      </c>
      <c r="H13274">
        <v>0.18733741400000001</v>
      </c>
      <c r="I13274" t="s">
        <v>178</v>
      </c>
      <c r="J13274" t="s">
        <v>179</v>
      </c>
    </row>
    <row r="13275" spans="1:10">
      <c r="A13275" t="str">
        <f t="shared" si="207"/>
        <v>C482017MaleNon-Maori19</v>
      </c>
      <c r="B13275">
        <v>2017</v>
      </c>
      <c r="C13275" t="s">
        <v>26</v>
      </c>
      <c r="D13275" t="s">
        <v>120</v>
      </c>
      <c r="E13275">
        <v>19</v>
      </c>
      <c r="F13275" t="s">
        <v>21</v>
      </c>
      <c r="G13275">
        <v>17</v>
      </c>
      <c r="H13275">
        <v>0.50630984599999995</v>
      </c>
      <c r="I13275" t="s">
        <v>200</v>
      </c>
      <c r="J13275" t="s">
        <v>201</v>
      </c>
    </row>
    <row r="13276" spans="1:10">
      <c r="A13276" t="str">
        <f t="shared" si="207"/>
        <v>C492017MaleNon-Maori19</v>
      </c>
      <c r="B13276">
        <v>2017</v>
      </c>
      <c r="C13276" t="s">
        <v>26</v>
      </c>
      <c r="D13276" t="s">
        <v>120</v>
      </c>
      <c r="E13276">
        <v>19</v>
      </c>
      <c r="F13276" t="s">
        <v>21</v>
      </c>
      <c r="G13276">
        <v>52</v>
      </c>
      <c r="H13276">
        <v>1.6062548480000001</v>
      </c>
      <c r="I13276" t="s">
        <v>162</v>
      </c>
      <c r="J13276" t="s">
        <v>163</v>
      </c>
    </row>
    <row r="13277" spans="1:10">
      <c r="A13277" t="str">
        <f t="shared" si="207"/>
        <v>C502017MaleNon-Maori19</v>
      </c>
      <c r="B13277">
        <v>2017</v>
      </c>
      <c r="C13277" t="s">
        <v>26</v>
      </c>
      <c r="D13277" t="s">
        <v>120</v>
      </c>
      <c r="E13277">
        <v>19</v>
      </c>
      <c r="F13277" t="s">
        <v>21</v>
      </c>
      <c r="G13277">
        <v>28</v>
      </c>
      <c r="H13277">
        <v>0.87052377299999995</v>
      </c>
      <c r="I13277" t="s">
        <v>102</v>
      </c>
      <c r="J13277" t="s">
        <v>214</v>
      </c>
    </row>
    <row r="13278" spans="1:10">
      <c r="A13278" t="str">
        <f t="shared" si="207"/>
        <v>C602017MaleNon-Maori19</v>
      </c>
      <c r="B13278">
        <v>2017</v>
      </c>
      <c r="C13278" t="s">
        <v>26</v>
      </c>
      <c r="D13278" t="s">
        <v>120</v>
      </c>
      <c r="E13278">
        <v>19</v>
      </c>
      <c r="F13278" t="s">
        <v>21</v>
      </c>
      <c r="G13278">
        <v>17</v>
      </c>
      <c r="H13278">
        <v>0.46042828400000002</v>
      </c>
      <c r="I13278" t="s">
        <v>222</v>
      </c>
      <c r="J13278" t="s">
        <v>223</v>
      </c>
    </row>
    <row r="13279" spans="1:10">
      <c r="A13279" t="str">
        <f t="shared" si="207"/>
        <v>C612017MaleNon-Maori19</v>
      </c>
      <c r="B13279">
        <v>2017</v>
      </c>
      <c r="C13279" t="s">
        <v>26</v>
      </c>
      <c r="D13279" t="s">
        <v>120</v>
      </c>
      <c r="E13279">
        <v>19</v>
      </c>
      <c r="F13279" t="s">
        <v>21</v>
      </c>
      <c r="G13279">
        <v>3546</v>
      </c>
      <c r="H13279">
        <v>102.8711567</v>
      </c>
      <c r="I13279" t="s">
        <v>107</v>
      </c>
      <c r="J13279" t="s">
        <v>202</v>
      </c>
    </row>
    <row r="13280" spans="1:10">
      <c r="A13280" t="str">
        <f t="shared" si="207"/>
        <v>C622017MaleNon-Maori19</v>
      </c>
      <c r="B13280">
        <v>2017</v>
      </c>
      <c r="C13280" t="s">
        <v>26</v>
      </c>
      <c r="D13280" t="s">
        <v>120</v>
      </c>
      <c r="E13280">
        <v>19</v>
      </c>
      <c r="F13280" t="s">
        <v>21</v>
      </c>
      <c r="G13280">
        <v>139</v>
      </c>
      <c r="H13280">
        <v>7.0172538089999996</v>
      </c>
      <c r="I13280" t="s">
        <v>108</v>
      </c>
      <c r="J13280" t="s">
        <v>187</v>
      </c>
    </row>
    <row r="13281" spans="1:10">
      <c r="A13281" t="str">
        <f t="shared" si="207"/>
        <v>C632017MaleNon-Maori19</v>
      </c>
      <c r="B13281">
        <v>2017</v>
      </c>
      <c r="C13281" t="s">
        <v>26</v>
      </c>
      <c r="D13281" t="s">
        <v>120</v>
      </c>
      <c r="E13281">
        <v>19</v>
      </c>
      <c r="F13281" t="s">
        <v>21</v>
      </c>
      <c r="G13281">
        <v>4</v>
      </c>
      <c r="H13281">
        <v>0.108167875</v>
      </c>
      <c r="I13281" t="s">
        <v>193</v>
      </c>
      <c r="J13281" t="s">
        <v>194</v>
      </c>
    </row>
    <row r="13282" spans="1:10">
      <c r="A13282" t="str">
        <f t="shared" si="207"/>
        <v>C64-C66, C682017MaleNon-Maori19</v>
      </c>
      <c r="B13282">
        <v>2017</v>
      </c>
      <c r="C13282" t="s">
        <v>26</v>
      </c>
      <c r="D13282" t="s">
        <v>120</v>
      </c>
      <c r="E13282">
        <v>19</v>
      </c>
      <c r="F13282" t="s">
        <v>21</v>
      </c>
      <c r="G13282">
        <v>394</v>
      </c>
      <c r="H13282">
        <v>12.245080639999999</v>
      </c>
      <c r="I13282" t="s">
        <v>94</v>
      </c>
      <c r="J13282" t="s">
        <v>164</v>
      </c>
    </row>
    <row r="13283" spans="1:10">
      <c r="A13283" t="str">
        <f t="shared" si="207"/>
        <v>C672017MaleNon-Maori19</v>
      </c>
      <c r="B13283">
        <v>2017</v>
      </c>
      <c r="C13283" t="s">
        <v>26</v>
      </c>
      <c r="D13283" t="s">
        <v>120</v>
      </c>
      <c r="E13283">
        <v>19</v>
      </c>
      <c r="F13283" t="s">
        <v>21</v>
      </c>
      <c r="G13283">
        <v>301</v>
      </c>
      <c r="H13283">
        <v>8.0668839259999991</v>
      </c>
      <c r="I13283" t="s">
        <v>95</v>
      </c>
      <c r="J13283" t="s">
        <v>226</v>
      </c>
    </row>
    <row r="13284" spans="1:10">
      <c r="A13284" t="str">
        <f t="shared" si="207"/>
        <v>C692017MaleNon-Maori19</v>
      </c>
      <c r="B13284">
        <v>2017</v>
      </c>
      <c r="C13284" t="s">
        <v>26</v>
      </c>
      <c r="D13284" t="s">
        <v>120</v>
      </c>
      <c r="E13284">
        <v>19</v>
      </c>
      <c r="F13284" t="s">
        <v>21</v>
      </c>
      <c r="G13284">
        <v>26</v>
      </c>
      <c r="H13284">
        <v>0.85338001600000002</v>
      </c>
      <c r="I13284" t="s">
        <v>165</v>
      </c>
      <c r="J13284" t="s">
        <v>166</v>
      </c>
    </row>
    <row r="13285" spans="1:10">
      <c r="A13285" t="str">
        <f t="shared" si="207"/>
        <v>C702017MaleNon-Maori19</v>
      </c>
      <c r="B13285">
        <v>2017</v>
      </c>
      <c r="C13285" t="s">
        <v>26</v>
      </c>
      <c r="D13285" t="s">
        <v>120</v>
      </c>
      <c r="E13285">
        <v>19</v>
      </c>
      <c r="F13285" t="s">
        <v>21</v>
      </c>
      <c r="G13285">
        <v>2</v>
      </c>
      <c r="H13285">
        <v>7.3901587000000005E-2</v>
      </c>
      <c r="I13285" t="s">
        <v>203</v>
      </c>
      <c r="J13285" t="s">
        <v>204</v>
      </c>
    </row>
    <row r="13286" spans="1:10">
      <c r="A13286" t="str">
        <f t="shared" si="207"/>
        <v>C712017MaleNon-Maori19</v>
      </c>
      <c r="B13286">
        <v>2017</v>
      </c>
      <c r="C13286" t="s">
        <v>26</v>
      </c>
      <c r="D13286" t="s">
        <v>120</v>
      </c>
      <c r="E13286">
        <v>19</v>
      </c>
      <c r="F13286" t="s">
        <v>21</v>
      </c>
      <c r="G13286">
        <v>174</v>
      </c>
      <c r="H13286">
        <v>6.552332796</v>
      </c>
      <c r="I13286" t="s">
        <v>96</v>
      </c>
      <c r="J13286" t="s">
        <v>167</v>
      </c>
    </row>
    <row r="13287" spans="1:10">
      <c r="A13287" t="str">
        <f t="shared" si="207"/>
        <v>C722017MaleNon-Maori19</v>
      </c>
      <c r="B13287">
        <v>2017</v>
      </c>
      <c r="C13287" t="s">
        <v>26</v>
      </c>
      <c r="D13287" t="s">
        <v>120</v>
      </c>
      <c r="E13287">
        <v>19</v>
      </c>
      <c r="F13287" t="s">
        <v>21</v>
      </c>
      <c r="G13287">
        <v>6</v>
      </c>
      <c r="H13287">
        <v>0.26976360799999999</v>
      </c>
      <c r="I13287" t="s">
        <v>168</v>
      </c>
      <c r="J13287" t="s">
        <v>169</v>
      </c>
    </row>
    <row r="13288" spans="1:10">
      <c r="A13288" t="str">
        <f t="shared" si="207"/>
        <v>C732017MaleNon-Maori19</v>
      </c>
      <c r="B13288">
        <v>2017</v>
      </c>
      <c r="C13288" t="s">
        <v>26</v>
      </c>
      <c r="D13288" t="s">
        <v>120</v>
      </c>
      <c r="E13288">
        <v>19</v>
      </c>
      <c r="F13288" t="s">
        <v>21</v>
      </c>
      <c r="G13288">
        <v>90</v>
      </c>
      <c r="H13288">
        <v>3.5668018859999999</v>
      </c>
      <c r="I13288" t="s">
        <v>97</v>
      </c>
      <c r="J13288" t="s">
        <v>183</v>
      </c>
    </row>
    <row r="13289" spans="1:10">
      <c r="A13289" t="str">
        <f t="shared" si="207"/>
        <v>C742017MaleNon-Maori19</v>
      </c>
      <c r="B13289">
        <v>2017</v>
      </c>
      <c r="C13289" t="s">
        <v>26</v>
      </c>
      <c r="D13289" t="s">
        <v>120</v>
      </c>
      <c r="E13289">
        <v>19</v>
      </c>
      <c r="F13289" t="s">
        <v>21</v>
      </c>
      <c r="G13289">
        <v>2</v>
      </c>
      <c r="H13289">
        <v>0.121990089</v>
      </c>
      <c r="I13289" t="s">
        <v>170</v>
      </c>
      <c r="J13289" t="s">
        <v>171</v>
      </c>
    </row>
    <row r="13290" spans="1:10">
      <c r="A13290" t="str">
        <f t="shared" si="207"/>
        <v>C752017MaleNon-Maori19</v>
      </c>
      <c r="B13290">
        <v>2017</v>
      </c>
      <c r="C13290" t="s">
        <v>26</v>
      </c>
      <c r="D13290" t="s">
        <v>120</v>
      </c>
      <c r="E13290">
        <v>19</v>
      </c>
      <c r="F13290" t="s">
        <v>21</v>
      </c>
      <c r="G13290">
        <v>3</v>
      </c>
      <c r="H13290">
        <v>0.126919687</v>
      </c>
      <c r="I13290" t="s">
        <v>184</v>
      </c>
      <c r="J13290" t="s">
        <v>185</v>
      </c>
    </row>
    <row r="13291" spans="1:10">
      <c r="A13291" t="str">
        <f t="shared" si="207"/>
        <v>C762017MaleNon-Maori19</v>
      </c>
      <c r="B13291">
        <v>2017</v>
      </c>
      <c r="C13291" t="s">
        <v>26</v>
      </c>
      <c r="D13291" t="s">
        <v>120</v>
      </c>
      <c r="E13291">
        <v>19</v>
      </c>
      <c r="F13291" t="s">
        <v>21</v>
      </c>
      <c r="G13291">
        <v>6</v>
      </c>
      <c r="H13291">
        <v>0.136388652</v>
      </c>
      <c r="I13291" t="s">
        <v>231</v>
      </c>
      <c r="J13291" t="s">
        <v>232</v>
      </c>
    </row>
    <row r="13292" spans="1:10">
      <c r="A13292" t="str">
        <f t="shared" si="207"/>
        <v>C77-C792017MaleNon-Maori19</v>
      </c>
      <c r="B13292">
        <v>2017</v>
      </c>
      <c r="C13292" t="s">
        <v>26</v>
      </c>
      <c r="D13292" t="s">
        <v>120</v>
      </c>
      <c r="E13292">
        <v>19</v>
      </c>
      <c r="F13292" t="s">
        <v>21</v>
      </c>
      <c r="G13292">
        <v>155</v>
      </c>
      <c r="H13292">
        <v>4.1658051650000001</v>
      </c>
      <c r="I13292" t="s">
        <v>215</v>
      </c>
      <c r="J13292" t="s">
        <v>216</v>
      </c>
    </row>
    <row r="13293" spans="1:10">
      <c r="A13293" t="str">
        <f t="shared" si="207"/>
        <v>C802017MaleNon-Maori19</v>
      </c>
      <c r="B13293">
        <v>2017</v>
      </c>
      <c r="C13293" t="s">
        <v>26</v>
      </c>
      <c r="D13293" t="s">
        <v>120</v>
      </c>
      <c r="E13293">
        <v>19</v>
      </c>
      <c r="F13293" t="s">
        <v>21</v>
      </c>
      <c r="G13293">
        <v>21</v>
      </c>
      <c r="H13293">
        <v>0.47868444399999999</v>
      </c>
      <c r="I13293" t="s">
        <v>229</v>
      </c>
      <c r="J13293" t="s">
        <v>230</v>
      </c>
    </row>
    <row r="13294" spans="1:10">
      <c r="A13294" t="str">
        <f t="shared" si="207"/>
        <v>C812017MaleNon-Maori19</v>
      </c>
      <c r="B13294">
        <v>2017</v>
      </c>
      <c r="C13294" t="s">
        <v>26</v>
      </c>
      <c r="D13294" t="s">
        <v>120</v>
      </c>
      <c r="E13294">
        <v>19</v>
      </c>
      <c r="F13294" t="s">
        <v>21</v>
      </c>
      <c r="G13294">
        <v>50</v>
      </c>
      <c r="H13294">
        <v>2.1648908499999999</v>
      </c>
      <c r="I13294" t="s">
        <v>98</v>
      </c>
      <c r="J13294" t="s">
        <v>172</v>
      </c>
    </row>
    <row r="13295" spans="1:10">
      <c r="A13295" t="str">
        <f t="shared" si="207"/>
        <v>C82-C86, C962017MaleNon-Maori19</v>
      </c>
      <c r="B13295">
        <v>2017</v>
      </c>
      <c r="C13295" t="s">
        <v>26</v>
      </c>
      <c r="D13295" t="s">
        <v>120</v>
      </c>
      <c r="E13295">
        <v>19</v>
      </c>
      <c r="F13295" t="s">
        <v>21</v>
      </c>
      <c r="G13295">
        <v>477</v>
      </c>
      <c r="H13295">
        <v>14.976161530000001</v>
      </c>
      <c r="I13295" t="s">
        <v>99</v>
      </c>
      <c r="J13295" t="s">
        <v>173</v>
      </c>
    </row>
    <row r="13296" spans="1:10">
      <c r="A13296" t="str">
        <f t="shared" si="207"/>
        <v>C882017MaleNon-Maori19</v>
      </c>
      <c r="B13296">
        <v>2017</v>
      </c>
      <c r="C13296" t="s">
        <v>26</v>
      </c>
      <c r="D13296" t="s">
        <v>120</v>
      </c>
      <c r="E13296">
        <v>19</v>
      </c>
      <c r="F13296" t="s">
        <v>21</v>
      </c>
      <c r="G13296">
        <v>38</v>
      </c>
      <c r="H13296">
        <v>1.0696345330000001</v>
      </c>
      <c r="I13296" t="s">
        <v>195</v>
      </c>
      <c r="J13296" t="s">
        <v>196</v>
      </c>
    </row>
    <row r="13297" spans="1:10">
      <c r="A13297" t="str">
        <f t="shared" si="207"/>
        <v>C902017MaleNon-Maori19</v>
      </c>
      <c r="B13297">
        <v>2017</v>
      </c>
      <c r="C13297" t="s">
        <v>26</v>
      </c>
      <c r="D13297" t="s">
        <v>120</v>
      </c>
      <c r="E13297">
        <v>19</v>
      </c>
      <c r="F13297" t="s">
        <v>21</v>
      </c>
      <c r="G13297">
        <v>213</v>
      </c>
      <c r="H13297">
        <v>5.9780878900000003</v>
      </c>
      <c r="I13297" t="s">
        <v>100</v>
      </c>
      <c r="J13297" t="s">
        <v>205</v>
      </c>
    </row>
    <row r="13298" spans="1:10">
      <c r="A13298" t="str">
        <f t="shared" si="207"/>
        <v>C91-C952017MaleNon-Maori19</v>
      </c>
      <c r="B13298">
        <v>2017</v>
      </c>
      <c r="C13298" t="s">
        <v>26</v>
      </c>
      <c r="D13298" t="s">
        <v>120</v>
      </c>
      <c r="E13298">
        <v>19</v>
      </c>
      <c r="F13298" t="s">
        <v>21</v>
      </c>
      <c r="G13298">
        <v>412</v>
      </c>
      <c r="H13298">
        <v>13.51941461</v>
      </c>
      <c r="I13298" t="s">
        <v>101</v>
      </c>
      <c r="J13298" t="s">
        <v>174</v>
      </c>
    </row>
    <row r="13299" spans="1:10">
      <c r="A13299" t="str">
        <f t="shared" si="207"/>
        <v>D45-D472017MaleNon-Maori19</v>
      </c>
      <c r="B13299">
        <v>2017</v>
      </c>
      <c r="C13299" t="s">
        <v>26</v>
      </c>
      <c r="D13299" t="s">
        <v>120</v>
      </c>
      <c r="E13299">
        <v>19</v>
      </c>
      <c r="F13299" t="s">
        <v>21</v>
      </c>
      <c r="G13299">
        <v>211</v>
      </c>
      <c r="H13299">
        <v>5.8249360750000001</v>
      </c>
      <c r="I13299" t="s">
        <v>140</v>
      </c>
      <c r="J13299" t="s">
        <v>181</v>
      </c>
    </row>
    <row r="13300" spans="1:10">
      <c r="A13300" t="str">
        <f t="shared" si="207"/>
        <v/>
      </c>
      <c r="J13300" t="s">
        <v>173</v>
      </c>
    </row>
    <row r="13301" spans="1:10">
      <c r="A13301" t="str">
        <f t="shared" si="207"/>
        <v/>
      </c>
      <c r="J13301" t="s">
        <v>196</v>
      </c>
    </row>
    <row r="13302" spans="1:10">
      <c r="A13302" t="str">
        <f t="shared" si="207"/>
        <v/>
      </c>
      <c r="J13302" t="s">
        <v>205</v>
      </c>
    </row>
    <row r="13303" spans="1:10">
      <c r="A13303" t="str">
        <f t="shared" si="207"/>
        <v/>
      </c>
      <c r="J13303" t="s">
        <v>174</v>
      </c>
    </row>
    <row r="13304" spans="1:10">
      <c r="A13304" t="str">
        <f t="shared" si="207"/>
        <v/>
      </c>
      <c r="J13304" t="s">
        <v>181</v>
      </c>
    </row>
  </sheetData>
  <autoFilter ref="A1:J13304"/>
  <sortState ref="A2:J10009">
    <sortCondition ref="B2:B10009"/>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zoomScaleNormal="100" workbookViewId="0"/>
  </sheetViews>
  <sheetFormatPr defaultRowHeight="15" customHeight="1"/>
  <cols>
    <col min="1" max="1" width="77.6640625" style="1" customWidth="1"/>
    <col min="2" max="16384" width="9.33203125" style="1"/>
  </cols>
  <sheetData>
    <row r="1" spans="1:15" ht="35.25" customHeight="1">
      <c r="A1" s="88" t="s">
        <v>52</v>
      </c>
    </row>
    <row r="3" spans="1:15" ht="15" customHeight="1">
      <c r="A3" s="117" t="s">
        <v>247</v>
      </c>
      <c r="B3" s="117"/>
      <c r="C3" s="117"/>
      <c r="D3" s="117"/>
      <c r="E3" s="117"/>
      <c r="F3" s="117"/>
      <c r="G3" s="117"/>
      <c r="H3" s="117"/>
      <c r="I3" s="117"/>
      <c r="J3" s="91"/>
      <c r="K3" s="91"/>
      <c r="L3" s="91"/>
      <c r="M3" s="91"/>
      <c r="N3" s="91"/>
      <c r="O3" s="91"/>
    </row>
    <row r="4" spans="1:15" ht="15" customHeight="1">
      <c r="A4" s="117"/>
      <c r="B4" s="117"/>
      <c r="C4" s="117"/>
      <c r="D4" s="117"/>
      <c r="E4" s="117"/>
      <c r="F4" s="117"/>
      <c r="G4" s="117"/>
      <c r="H4" s="117"/>
      <c r="I4" s="117"/>
      <c r="J4" s="91"/>
      <c r="K4" s="91"/>
      <c r="L4" s="91"/>
      <c r="M4" s="91"/>
      <c r="N4" s="91"/>
      <c r="O4" s="91"/>
    </row>
    <row r="5" spans="1:15" ht="56.25" customHeight="1">
      <c r="A5" s="117"/>
      <c r="B5" s="117"/>
      <c r="C5" s="117"/>
      <c r="D5" s="117"/>
      <c r="E5" s="117"/>
      <c r="F5" s="117"/>
      <c r="G5" s="117"/>
      <c r="H5" s="117"/>
      <c r="I5" s="117"/>
      <c r="J5" s="91"/>
      <c r="K5" s="91"/>
      <c r="L5" s="91"/>
      <c r="M5" s="91"/>
      <c r="N5" s="91"/>
      <c r="O5" s="91"/>
    </row>
    <row r="6" spans="1:15" ht="11.25" customHeight="1">
      <c r="A6" s="89"/>
      <c r="B6" s="89"/>
      <c r="C6" s="89"/>
      <c r="D6" s="89"/>
      <c r="E6" s="89"/>
      <c r="F6" s="89"/>
      <c r="G6" s="89"/>
      <c r="H6" s="89"/>
      <c r="I6" s="89"/>
      <c r="J6" s="89"/>
      <c r="K6" s="89"/>
      <c r="L6" s="89"/>
      <c r="M6" s="89"/>
      <c r="N6" s="89"/>
      <c r="O6" s="89"/>
    </row>
    <row r="7" spans="1:15" ht="15" customHeight="1">
      <c r="A7" s="90" t="str">
        <f>Colorectal!A1</f>
        <v>Colorectal cancer</v>
      </c>
      <c r="B7" s="90"/>
    </row>
    <row r="8" spans="1:15" ht="15" customHeight="1">
      <c r="A8" s="90" t="str">
        <f>Cervical!A1</f>
        <v>Cervical cancer</v>
      </c>
      <c r="B8" s="90"/>
    </row>
    <row r="9" spans="1:15" ht="15" customHeight="1">
      <c r="A9" s="90" t="str">
        <f>'Female breast'!A1</f>
        <v>Female breast cancer</v>
      </c>
      <c r="B9" s="90"/>
      <c r="C9" s="90"/>
    </row>
    <row r="10" spans="1:15" ht="15" customHeight="1">
      <c r="A10" s="90" t="str">
        <f>Leukaemia!A1</f>
        <v>Leukaemia</v>
      </c>
      <c r="B10" s="90"/>
    </row>
    <row r="11" spans="1:15" ht="15" customHeight="1">
      <c r="A11" s="90" t="str">
        <f>Melanoma!A1</f>
        <v>Melanoma</v>
      </c>
      <c r="B11" s="90"/>
    </row>
    <row r="12" spans="1:15" ht="15" customHeight="1">
      <c r="A12" s="90" t="str">
        <f>Prostate!A1</f>
        <v xml:space="preserve">Prostate cancer </v>
      </c>
      <c r="B12" s="90"/>
    </row>
    <row r="13" spans="1:15" ht="15" customHeight="1">
      <c r="A13" s="90" t="str">
        <f>Lung!A1</f>
        <v>Lung cancer</v>
      </c>
      <c r="B13" s="90"/>
    </row>
    <row r="14" spans="1:15" ht="15" customHeight="1">
      <c r="A14" s="90" t="str">
        <f>Hodgkin!A1</f>
        <v>Hodgkin lymphoma</v>
      </c>
      <c r="B14" s="90"/>
    </row>
    <row r="15" spans="1:15" ht="15" customHeight="1">
      <c r="A15" s="90" t="str">
        <f>'Non-Hodgkin'!A1</f>
        <v xml:space="preserve">Non-Hodgkin lymphoma </v>
      </c>
      <c r="B15" s="90"/>
      <c r="C15" s="90"/>
    </row>
    <row r="16" spans="1:15" ht="15" customHeight="1">
      <c r="A16" s="90" t="str">
        <f>Myeloproliferative!A1</f>
        <v>Chronic myeloproliferative disorders and myelodysplastic syndromes</v>
      </c>
      <c r="B16" s="90"/>
      <c r="C16" s="90"/>
      <c r="D16" s="90"/>
      <c r="E16" s="90"/>
      <c r="F16" s="90"/>
      <c r="G16" s="90"/>
    </row>
    <row r="17" spans="1:2" ht="15" customHeight="1">
      <c r="A17" s="90" t="str">
        <f>'Population '!A1</f>
        <v>Population data</v>
      </c>
      <c r="B17" s="90"/>
    </row>
  </sheetData>
  <mergeCells count="1">
    <mergeCell ref="A3:I5"/>
  </mergeCells>
  <hyperlinks>
    <hyperlink ref="A2" location="HowToUseFile!A1" display="Help using the file"/>
    <hyperlink ref="A7:B7" location="Colorectum!A1" display="Colorectum!A1"/>
    <hyperlink ref="A8:B8" location="Cervix!A1" display="Cervix!A1"/>
    <hyperlink ref="A9:C9" location="'Female breast'!A1" display="'Female breast'!A1"/>
    <hyperlink ref="A10:B10" location="Leukaemia!A1" display="Leukaemia!A1"/>
    <hyperlink ref="A11:B11" location="Melanoma!A1" display="Melanoma!A1"/>
    <hyperlink ref="A12:B12" location="Prostate!A1" display="Prostate!A1"/>
    <hyperlink ref="A13:B13" location="Lung!A1" display="Lung!A1"/>
    <hyperlink ref="A14:B14" location="Hodgkin!A1" display="Hodgkin!A1"/>
    <hyperlink ref="A15:C15" location="'Non-Hodgkin'!A1" display="'Non-Hodgkin'!A1"/>
    <hyperlink ref="A16:G16" location="Myeloproliferative!A1" display="Myeloproliferative!A1"/>
    <hyperlink ref="A17:B17" location="'Population '!A1" display="'Population '!A1"/>
    <hyperlink ref="A7" location="Colorectal!A1" display="Colorectal!A1"/>
    <hyperlink ref="A8" location="Cervical!A1" display="Cervical!A1"/>
    <hyperlink ref="A9" location="'Female breast'!A1" display="'Female breast'!A1"/>
  </hyperlink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4"/>
  <sheetViews>
    <sheetView zoomScaleNormal="100" zoomScaleSheetLayoutView="100" workbookViewId="0">
      <pane ySplit="3" topLeftCell="A4" activePane="bottomLeft" state="frozen"/>
      <selection activeCell="I22" sqref="I22"/>
      <selection pane="bottomLeft" activeCell="D43" sqref="D43:V53"/>
    </sheetView>
  </sheetViews>
  <sheetFormatPr defaultRowHeight="15" customHeight="1"/>
  <cols>
    <col min="1" max="1" width="5.6640625" style="1" customWidth="1"/>
    <col min="2" max="2" width="9.33203125" style="1"/>
    <col min="3" max="3" width="14.33203125" style="1" customWidth="1"/>
    <col min="4" max="22" width="9.33203125" style="1"/>
    <col min="23" max="23" width="5.6640625" style="1" customWidth="1"/>
    <col min="24" max="24" width="9.33203125" style="1"/>
    <col min="25" max="25" width="14.33203125" style="1" customWidth="1"/>
    <col min="26" max="42" width="9.33203125" style="1"/>
    <col min="43" max="43" width="9.83203125" style="1" bestFit="1" customWidth="1"/>
    <col min="44" max="16384" width="9.33203125" style="1"/>
  </cols>
  <sheetData>
    <row r="1" spans="1:44" ht="35.25" customHeight="1">
      <c r="A1" s="88" t="s">
        <v>77</v>
      </c>
    </row>
    <row r="2" spans="1:44" ht="15" customHeight="1">
      <c r="A2" s="1" t="s">
        <v>54</v>
      </c>
    </row>
    <row r="3" spans="1:44" ht="15" customHeight="1">
      <c r="A3" s="1" t="s">
        <v>241</v>
      </c>
    </row>
    <row r="5" spans="1:44" ht="20.100000000000001" customHeight="1">
      <c r="B5" s="2" t="s">
        <v>68</v>
      </c>
      <c r="X5" s="2" t="s">
        <v>65</v>
      </c>
    </row>
    <row r="6" spans="1:44" ht="15" customHeight="1">
      <c r="B6" s="3"/>
      <c r="C6" s="3"/>
      <c r="D6" s="118" t="s">
        <v>72</v>
      </c>
      <c r="E6" s="119"/>
      <c r="F6" s="119"/>
      <c r="G6" s="119"/>
      <c r="H6" s="119"/>
      <c r="I6" s="119"/>
      <c r="J6" s="119"/>
      <c r="K6" s="119"/>
      <c r="L6" s="119"/>
      <c r="M6" s="119"/>
      <c r="N6" s="119"/>
      <c r="O6" s="119"/>
      <c r="P6" s="119"/>
      <c r="Q6" s="119"/>
      <c r="R6" s="119"/>
      <c r="S6" s="119"/>
      <c r="T6" s="119"/>
      <c r="U6" s="119"/>
      <c r="V6" s="119"/>
      <c r="X6" s="3"/>
      <c r="Y6" s="3"/>
      <c r="Z6" s="122" t="s">
        <v>64</v>
      </c>
      <c r="AA6" s="123"/>
      <c r="AB6" s="123"/>
      <c r="AC6" s="123"/>
      <c r="AD6" s="123"/>
      <c r="AE6" s="123"/>
      <c r="AF6" s="123"/>
      <c r="AG6" s="123"/>
      <c r="AH6" s="123"/>
      <c r="AI6" s="123"/>
      <c r="AJ6" s="123"/>
      <c r="AK6" s="123"/>
      <c r="AL6" s="123"/>
      <c r="AM6" s="123"/>
      <c r="AN6" s="123"/>
      <c r="AO6" s="123"/>
      <c r="AP6" s="123"/>
      <c r="AQ6" s="123"/>
      <c r="AR6" s="124" t="s">
        <v>22</v>
      </c>
    </row>
    <row r="7" spans="1:44" ht="15" customHeight="1">
      <c r="B7" s="4" t="s">
        <v>1</v>
      </c>
      <c r="C7" s="4" t="s">
        <v>2</v>
      </c>
      <c r="D7" s="87" t="s">
        <v>3</v>
      </c>
      <c r="E7" s="5" t="s">
        <v>4</v>
      </c>
      <c r="F7" s="5" t="s">
        <v>5</v>
      </c>
      <c r="G7" s="5" t="s">
        <v>6</v>
      </c>
      <c r="H7" s="5" t="s">
        <v>7</v>
      </c>
      <c r="I7" s="5" t="s">
        <v>8</v>
      </c>
      <c r="J7" s="5" t="s">
        <v>9</v>
      </c>
      <c r="K7" s="5" t="s">
        <v>10</v>
      </c>
      <c r="L7" s="5" t="s">
        <v>11</v>
      </c>
      <c r="M7" s="5" t="s">
        <v>12</v>
      </c>
      <c r="N7" s="5" t="s">
        <v>13</v>
      </c>
      <c r="O7" s="5" t="s">
        <v>14</v>
      </c>
      <c r="P7" s="5" t="s">
        <v>15</v>
      </c>
      <c r="Q7" s="5" t="s">
        <v>16</v>
      </c>
      <c r="R7" s="5" t="s">
        <v>17</v>
      </c>
      <c r="S7" s="5" t="s">
        <v>18</v>
      </c>
      <c r="T7" s="5" t="s">
        <v>19</v>
      </c>
      <c r="U7" s="5" t="s">
        <v>20</v>
      </c>
      <c r="V7" s="5" t="s">
        <v>21</v>
      </c>
      <c r="X7" s="4" t="s">
        <v>1</v>
      </c>
      <c r="Y7" s="4" t="s">
        <v>2</v>
      </c>
      <c r="Z7" s="5" t="s">
        <v>3</v>
      </c>
      <c r="AA7" s="5" t="s">
        <v>4</v>
      </c>
      <c r="AB7" s="5" t="s">
        <v>5</v>
      </c>
      <c r="AC7" s="5" t="s">
        <v>6</v>
      </c>
      <c r="AD7" s="5" t="s">
        <v>7</v>
      </c>
      <c r="AE7" s="5" t="s">
        <v>8</v>
      </c>
      <c r="AF7" s="5" t="s">
        <v>9</v>
      </c>
      <c r="AG7" s="5" t="s">
        <v>10</v>
      </c>
      <c r="AH7" s="5" t="s">
        <v>11</v>
      </c>
      <c r="AI7" s="5" t="s">
        <v>12</v>
      </c>
      <c r="AJ7" s="5" t="s">
        <v>13</v>
      </c>
      <c r="AK7" s="5" t="s">
        <v>14</v>
      </c>
      <c r="AL7" s="5" t="s">
        <v>15</v>
      </c>
      <c r="AM7" s="5" t="s">
        <v>16</v>
      </c>
      <c r="AN7" s="5" t="s">
        <v>17</v>
      </c>
      <c r="AO7" s="5" t="s">
        <v>18</v>
      </c>
      <c r="AP7" s="5" t="s">
        <v>19</v>
      </c>
      <c r="AQ7" s="5" t="s">
        <v>20</v>
      </c>
      <c r="AR7" s="119"/>
    </row>
    <row r="8" spans="1:44" ht="15" customHeight="1">
      <c r="B8" s="6">
        <v>2015</v>
      </c>
      <c r="C8" s="7"/>
      <c r="D8" s="43"/>
      <c r="E8" s="43"/>
      <c r="F8" s="43"/>
      <c r="G8" s="43"/>
      <c r="H8" s="43"/>
      <c r="I8" s="43"/>
      <c r="J8" s="43"/>
      <c r="K8" s="43"/>
      <c r="L8" s="43"/>
      <c r="M8" s="43"/>
      <c r="N8" s="43"/>
      <c r="O8" s="43"/>
      <c r="P8" s="43"/>
      <c r="Q8" s="43"/>
      <c r="R8" s="43"/>
      <c r="S8" s="43"/>
      <c r="T8" s="43"/>
      <c r="U8" s="43"/>
      <c r="V8" s="43"/>
      <c r="X8" s="6">
        <f>B8</f>
        <v>2015</v>
      </c>
      <c r="Y8" s="7"/>
      <c r="Z8" s="8"/>
      <c r="AA8" s="8"/>
      <c r="AB8" s="8"/>
      <c r="AC8" s="8"/>
      <c r="AD8" s="8"/>
      <c r="AE8" s="8"/>
      <c r="AF8" s="8"/>
      <c r="AG8" s="8"/>
      <c r="AH8" s="8"/>
      <c r="AI8" s="8"/>
      <c r="AJ8" s="8"/>
      <c r="AK8" s="8"/>
      <c r="AL8" s="8"/>
      <c r="AM8" s="8"/>
      <c r="AN8" s="8"/>
      <c r="AO8" s="8"/>
      <c r="AP8" s="8"/>
      <c r="AQ8" s="8"/>
      <c r="AR8" s="8"/>
    </row>
    <row r="9" spans="1:44" ht="15" customHeight="1">
      <c r="B9" s="6"/>
      <c r="C9" s="6" t="s">
        <v>23</v>
      </c>
      <c r="D9" s="8" t="str">
        <f>IFERROR(VALUE(FIXED(VLOOKUP(VLOOKUP($A$1,CodeTableSelCan,2,FALSE)&amp;$B$8&amp;ref!$E$2&amp;ref!$F$2&amp;ref!H$2,DatatableSelCan,7,FALSE))),"–")</f>
        <v>–</v>
      </c>
      <c r="E9" s="8" t="str">
        <f>IFERROR(VALUE(FIXED(VLOOKUP(VLOOKUP($A$1,CodeTableSelCan,2,FALSE)&amp;$B$8&amp;ref!$E$2&amp;ref!$F$2&amp;ref!I$2,DatatableSelCan,7,FALSE))),"–")</f>
        <v>–</v>
      </c>
      <c r="F9" s="8" t="str">
        <f>IFERROR(VALUE(FIXED(VLOOKUP(VLOOKUP($A$1,CodeTableSelCan,2,FALSE)&amp;$B$8&amp;ref!$E$2&amp;ref!$F$2&amp;ref!J$2,DatatableSelCan,7,FALSE))),"–")</f>
        <v>–</v>
      </c>
      <c r="G9" s="8">
        <f>IFERROR(VALUE(FIXED(VLOOKUP(VLOOKUP($A$1,CodeTableSelCan,2,FALSE)&amp;$B$8&amp;ref!$E$2&amp;ref!$F$2&amp;ref!K$2,DatatableSelCan,7,FALSE))),"–")</f>
        <v>5</v>
      </c>
      <c r="H9" s="8">
        <f>IFERROR(VALUE(FIXED(VLOOKUP(VLOOKUP($A$1,CodeTableSelCan,2,FALSE)&amp;$B$8&amp;ref!$E$2&amp;ref!$F$2&amp;ref!L$2,DatatableSelCan,7,FALSE))),"–")</f>
        <v>2</v>
      </c>
      <c r="I9" s="8">
        <f>IFERROR(VALUE(FIXED(VLOOKUP(VLOOKUP($A$1,CodeTableSelCan,2,FALSE)&amp;$B$8&amp;ref!$E$2&amp;ref!$F$2&amp;ref!M$2,DatatableSelCan,7,FALSE))),"–")</f>
        <v>8</v>
      </c>
      <c r="J9" s="8">
        <f>IFERROR(VALUE(FIXED(VLOOKUP(VLOOKUP($A$1,CodeTableSelCan,2,FALSE)&amp;$B$8&amp;ref!$E$2&amp;ref!$F$2&amp;ref!N$2,DatatableSelCan,7,FALSE))),"–")</f>
        <v>11</v>
      </c>
      <c r="K9" s="8">
        <f>IFERROR(VALUE(FIXED(VLOOKUP(VLOOKUP($A$1,CodeTableSelCan,2,FALSE)&amp;$B$8&amp;ref!$E$2&amp;ref!$F$2&amp;ref!O$2,DatatableSelCan,7,FALSE))),"–")</f>
        <v>22</v>
      </c>
      <c r="L9" s="8">
        <f>IFERROR(VALUE(FIXED(VLOOKUP(VLOOKUP($A$1,CodeTableSelCan,2,FALSE)&amp;$B$8&amp;ref!$E$2&amp;ref!$F$2&amp;ref!P$2,DatatableSelCan,7,FALSE))),"–")</f>
        <v>27</v>
      </c>
      <c r="M9" s="8">
        <f>IFERROR(VALUE(FIXED(VLOOKUP(VLOOKUP($A$1,CodeTableSelCan,2,FALSE)&amp;$B$8&amp;ref!$E$2&amp;ref!$F$2&amp;ref!Q$2,DatatableSelCan,7,FALSE))),"–")</f>
        <v>45</v>
      </c>
      <c r="N9" s="8">
        <f>IFERROR(VALUE(FIXED(VLOOKUP(VLOOKUP($A$1,CodeTableSelCan,2,FALSE)&amp;$B$8&amp;ref!$E$2&amp;ref!$F$2&amp;ref!R$2,DatatableSelCan,7,FALSE))),"–")</f>
        <v>85</v>
      </c>
      <c r="O9" s="8">
        <f>IFERROR(VALUE(FIXED(VLOOKUP(VLOOKUP($A$1,CodeTableSelCan,2,FALSE)&amp;$B$8&amp;ref!$E$2&amp;ref!$F$2&amp;ref!S$2,DatatableSelCan,7,FALSE))),"–")</f>
        <v>135</v>
      </c>
      <c r="P9" s="8">
        <f>IFERROR(VALUE(FIXED(VLOOKUP(VLOOKUP($A$1,CodeTableSelCan,2,FALSE)&amp;$B$8&amp;ref!$E$2&amp;ref!$F$2&amp;ref!T$2,DatatableSelCan,7,FALSE))),"–")</f>
        <v>158</v>
      </c>
      <c r="Q9" s="8">
        <f>IFERROR(VALUE(FIXED(VLOOKUP(VLOOKUP($A$1,CodeTableSelCan,2,FALSE)&amp;$B$8&amp;ref!$E$2&amp;ref!$F$2&amp;ref!U$2,DatatableSelCan,7,FALSE))),"–")</f>
        <v>251</v>
      </c>
      <c r="R9" s="8">
        <f>IFERROR(VALUE(FIXED(VLOOKUP(VLOOKUP($A$1,CodeTableSelCan,2,FALSE)&amp;$B$8&amp;ref!$E$2&amp;ref!$F$2&amp;ref!V$2,DatatableSelCan,7,FALSE))),"–")</f>
        <v>263</v>
      </c>
      <c r="S9" s="8">
        <f>IFERROR(VALUE(FIXED(VLOOKUP(VLOOKUP($A$1,CodeTableSelCan,2,FALSE)&amp;$B$8&amp;ref!$E$2&amp;ref!$F$2&amp;ref!W$2,DatatableSelCan,7,FALSE))),"–")</f>
        <v>247</v>
      </c>
      <c r="T9" s="8">
        <f>IFERROR(VALUE(FIXED(VLOOKUP(VLOOKUP($A$1,CodeTableSelCan,2,FALSE)&amp;$B$8&amp;ref!$E$2&amp;ref!$F$2&amp;ref!X$2,DatatableSelCan,7,FALSE))),"–")</f>
        <v>211</v>
      </c>
      <c r="U9" s="8">
        <f>IFERROR(VALUE(FIXED(VLOOKUP(VLOOKUP($A$1,CodeTableSelCan,2,FALSE)&amp;$B$8&amp;ref!$E$2&amp;ref!$F$2&amp;ref!Y$2,DatatableSelCan,7,FALSE))),"–")</f>
        <v>170</v>
      </c>
      <c r="V9" s="8">
        <f>IFERROR(VALUE(FIXED(VLOOKUP(VLOOKUP($A$1,CodeTableSelCan,2,FALSE)&amp;$B$8&amp;ref!$E$2&amp;ref!$F$2&amp;ref!Z$2,DatatableSelCan,7,FALSE))),"–")</f>
        <v>1640</v>
      </c>
      <c r="X9" s="6"/>
      <c r="Y9" s="6" t="s">
        <v>23</v>
      </c>
      <c r="Z9" s="39" t="str">
        <f>IFERROR(VALUE(FIXED(VLOOKUP(VLOOKUP($A$1,CodeTableSelCan,2,FALSE)&amp;$B$8&amp;ref!$E$2&amp;ref!$F$2&amp;ref!H$2,DatatableSelCan,8,FALSE))),"–")</f>
        <v>–</v>
      </c>
      <c r="AA9" s="39" t="str">
        <f>IFERROR(VALUE(FIXED(VLOOKUP(VLOOKUP($A$1,CodeTableSelCan,2,FALSE)&amp;$B$8&amp;ref!$E$2&amp;ref!$F$2&amp;ref!I$2,DatatableSelCan,8,FALSE))),"–")</f>
        <v>–</v>
      </c>
      <c r="AB9" s="39" t="str">
        <f>IFERROR(VALUE(FIXED(VLOOKUP(VLOOKUP($A$1,CodeTableSelCan,2,FALSE)&amp;$B$8&amp;ref!$E$2&amp;ref!$F$2&amp;ref!J$2,DatatableSelCan,8,FALSE))),"–")</f>
        <v>–</v>
      </c>
      <c r="AC9" s="39">
        <f>IFERROR(VALUE(FIXED(VLOOKUP(VLOOKUP($A$1,CodeTableSelCan,2,FALSE)&amp;$B$8&amp;ref!$E$2&amp;ref!$F$2&amp;ref!K$2,DatatableSelCan,8,FALSE))),"–")</f>
        <v>3.06</v>
      </c>
      <c r="AD9" s="39">
        <f>IFERROR(VALUE(FIXED(VLOOKUP(VLOOKUP($A$1,CodeTableSelCan,2,FALSE)&amp;$B$8&amp;ref!$E$2&amp;ref!$F$2&amp;ref!L$2,DatatableSelCan,8,FALSE))),"–")</f>
        <v>1.1399999999999999</v>
      </c>
      <c r="AE9" s="39">
        <f>IFERROR(VALUE(FIXED(VLOOKUP(VLOOKUP($A$1,CodeTableSelCan,2,FALSE)&amp;$B$8&amp;ref!$E$2&amp;ref!$F$2&amp;ref!M$2,DatatableSelCan,8,FALSE))),"–")</f>
        <v>5.12</v>
      </c>
      <c r="AF9" s="39">
        <f>IFERROR(VALUE(FIXED(VLOOKUP(VLOOKUP($A$1,CodeTableSelCan,2,FALSE)&amp;$B$8&amp;ref!$E$2&amp;ref!$F$2&amp;ref!N$2,DatatableSelCan,8,FALSE))),"–")</f>
        <v>7.93</v>
      </c>
      <c r="AG9" s="39">
        <f>IFERROR(VALUE(FIXED(VLOOKUP(VLOOKUP($A$1,CodeTableSelCan,2,FALSE)&amp;$B$8&amp;ref!$E$2&amp;ref!$F$2&amp;ref!O$2,DatatableSelCan,8,FALSE))),"–")</f>
        <v>16.79</v>
      </c>
      <c r="AH9" s="39">
        <f>IFERROR(VALUE(FIXED(VLOOKUP(VLOOKUP($A$1,CodeTableSelCan,2,FALSE)&amp;$B$8&amp;ref!$E$2&amp;ref!$F$2&amp;ref!P$2,DatatableSelCan,8,FALSE))),"–")</f>
        <v>18.399999999999999</v>
      </c>
      <c r="AI9" s="39">
        <f>IFERROR(VALUE(FIXED(VLOOKUP(VLOOKUP($A$1,CodeTableSelCan,2,FALSE)&amp;$B$8&amp;ref!$E$2&amp;ref!$F$2&amp;ref!Q$2,DatatableSelCan,8,FALSE))),"–")</f>
        <v>29.94</v>
      </c>
      <c r="AJ9" s="39">
        <f>IFERROR(VALUE(FIXED(VLOOKUP(VLOOKUP($A$1,CodeTableSelCan,2,FALSE)&amp;$B$8&amp;ref!$E$2&amp;ref!$F$2&amp;ref!R$2,DatatableSelCan,8,FALSE))),"–")</f>
        <v>55.25</v>
      </c>
      <c r="AK9" s="39">
        <f>IFERROR(VALUE(FIXED(VLOOKUP(VLOOKUP($A$1,CodeTableSelCan,2,FALSE)&amp;$B$8&amp;ref!$E$2&amp;ref!$F$2&amp;ref!S$2,DatatableSelCan,8,FALSE))),"–")</f>
        <v>96.77</v>
      </c>
      <c r="AL9" s="39">
        <f>IFERROR(VALUE(FIXED(VLOOKUP(VLOOKUP($A$1,CodeTableSelCan,2,FALSE)&amp;$B$8&amp;ref!$E$2&amp;ref!$F$2&amp;ref!T$2,DatatableSelCan,8,FALSE))),"–")</f>
        <v>129.81</v>
      </c>
      <c r="AM9" s="39">
        <f>IFERROR(VALUE(FIXED(VLOOKUP(VLOOKUP($A$1,CodeTableSelCan,2,FALSE)&amp;$B$8&amp;ref!$E$2&amp;ref!$F$2&amp;ref!U$2,DatatableSelCan,8,FALSE))),"–")</f>
        <v>227.52</v>
      </c>
      <c r="AN9" s="39">
        <f>IFERROR(VALUE(FIXED(VLOOKUP(VLOOKUP($A$1,CodeTableSelCan,2,FALSE)&amp;$B$8&amp;ref!$E$2&amp;ref!$F$2&amp;ref!V$2,DatatableSelCan,8,FALSE))),"–")</f>
        <v>331.07</v>
      </c>
      <c r="AO9" s="39">
        <f>IFERROR(VALUE(FIXED(VLOOKUP(VLOOKUP($A$1,CodeTableSelCan,2,FALSE)&amp;$B$8&amp;ref!$E$2&amp;ref!$F$2&amp;ref!W$2,DatatableSelCan,8,FALSE))),"–")</f>
        <v>439.89</v>
      </c>
      <c r="AP9" s="39">
        <f>IFERROR(VALUE(FIXED(VLOOKUP(VLOOKUP($A$1,CodeTableSelCan,2,FALSE)&amp;$B$8&amp;ref!$E$2&amp;ref!$F$2&amp;ref!X$2,DatatableSelCan,8,FALSE))),"–")</f>
        <v>567.80999999999995</v>
      </c>
      <c r="AQ9" s="39">
        <f>IFERROR(VALUE(FIXED(VLOOKUP(VLOOKUP($A$1,CodeTableSelCan,2,FALSE)&amp;$B$8&amp;ref!$E$2&amp;ref!$F$2&amp;ref!Y$2,DatatableSelCan,8,FALSE))),"–")</f>
        <v>574.32000000000005</v>
      </c>
      <c r="AR9" s="39">
        <f>SUMPRODUCT(Z9:AQ9,'Population '!$D$61:$U$61)</f>
        <v>47.317700804718349</v>
      </c>
    </row>
    <row r="10" spans="1:44" ht="15" customHeight="1">
      <c r="B10" s="7"/>
      <c r="C10" s="6" t="s">
        <v>24</v>
      </c>
      <c r="D10" s="8" t="str">
        <f>IFERROR(VALUE(FIXED(VLOOKUP(VLOOKUP($A$1,CodeTableSelCan,2,FALSE)&amp;$B$8&amp;ref!$E$2&amp;ref!$F$3&amp;ref!H$2,DatatableSelCan,7,FALSE))),"–")</f>
        <v>–</v>
      </c>
      <c r="E10" s="8" t="str">
        <f>IFERROR(VALUE(FIXED(VLOOKUP(VLOOKUP($A$1,CodeTableSelCan,2,FALSE)&amp;$B$8&amp;ref!$E$2&amp;ref!$F$3&amp;ref!I$2,DatatableSelCan,7,FALSE))),"–")</f>
        <v>–</v>
      </c>
      <c r="F10" s="8" t="str">
        <f>IFERROR(VALUE(FIXED(VLOOKUP(VLOOKUP($A$1,CodeTableSelCan,2,FALSE)&amp;$B$8&amp;ref!$E$2&amp;ref!$F$3&amp;ref!J$2,DatatableSelCan,7,FALSE))),"–")</f>
        <v>–</v>
      </c>
      <c r="G10" s="8">
        <f>IFERROR(VALUE(FIXED(VLOOKUP(VLOOKUP($A$1,CodeTableSelCan,2,FALSE)&amp;$B$8&amp;ref!$E$2&amp;ref!$F$3&amp;ref!K$2,DatatableSelCan,7,FALSE))),"–")</f>
        <v>3</v>
      </c>
      <c r="H10" s="8" t="str">
        <f>IFERROR(VALUE(FIXED(VLOOKUP(VLOOKUP($A$1,CodeTableSelCan,2,FALSE)&amp;$B$8&amp;ref!$E$2&amp;ref!$F$3&amp;ref!L$2,DatatableSelCan,7,FALSE))),"–")</f>
        <v>–</v>
      </c>
      <c r="I10" s="8">
        <f>IFERROR(VALUE(FIXED(VLOOKUP(VLOOKUP($A$1,CodeTableSelCan,2,FALSE)&amp;$B$8&amp;ref!$E$2&amp;ref!$F$3&amp;ref!M$2,DatatableSelCan,7,FALSE))),"–")</f>
        <v>2</v>
      </c>
      <c r="J10" s="8">
        <f>IFERROR(VALUE(FIXED(VLOOKUP(VLOOKUP($A$1,CodeTableSelCan,2,FALSE)&amp;$B$8&amp;ref!$E$2&amp;ref!$F$3&amp;ref!N$2,DatatableSelCan,7,FALSE))),"–")</f>
        <v>3</v>
      </c>
      <c r="K10" s="8">
        <f>IFERROR(VALUE(FIXED(VLOOKUP(VLOOKUP($A$1,CodeTableSelCan,2,FALSE)&amp;$B$8&amp;ref!$E$2&amp;ref!$F$3&amp;ref!O$2,DatatableSelCan,7,FALSE))),"–")</f>
        <v>2</v>
      </c>
      <c r="L10" s="8">
        <f>IFERROR(VALUE(FIXED(VLOOKUP(VLOOKUP($A$1,CodeTableSelCan,2,FALSE)&amp;$B$8&amp;ref!$E$2&amp;ref!$F$3&amp;ref!P$2,DatatableSelCan,7,FALSE))),"–")</f>
        <v>6</v>
      </c>
      <c r="M10" s="8">
        <f>IFERROR(VALUE(FIXED(VLOOKUP(VLOOKUP($A$1,CodeTableSelCan,2,FALSE)&amp;$B$8&amp;ref!$E$2&amp;ref!$F$3&amp;ref!Q$2,DatatableSelCan,7,FALSE))),"–")</f>
        <v>6</v>
      </c>
      <c r="N10" s="8">
        <f>IFERROR(VALUE(FIXED(VLOOKUP(VLOOKUP($A$1,CodeTableSelCan,2,FALSE)&amp;$B$8&amp;ref!$E$2&amp;ref!$F$3&amp;ref!R$2,DatatableSelCan,7,FALSE))),"–")</f>
        <v>8</v>
      </c>
      <c r="O10" s="8">
        <f>IFERROR(VALUE(FIXED(VLOOKUP(VLOOKUP($A$1,CodeTableSelCan,2,FALSE)&amp;$B$8&amp;ref!$E$2&amp;ref!$F$3&amp;ref!S$2,DatatableSelCan,7,FALSE))),"–")</f>
        <v>14</v>
      </c>
      <c r="P10" s="8">
        <f>IFERROR(VALUE(FIXED(VLOOKUP(VLOOKUP($A$1,CodeTableSelCan,2,FALSE)&amp;$B$8&amp;ref!$E$2&amp;ref!$F$3&amp;ref!T$2,DatatableSelCan,7,FALSE))),"–")</f>
        <v>13</v>
      </c>
      <c r="Q10" s="8">
        <f>IFERROR(VALUE(FIXED(VLOOKUP(VLOOKUP($A$1,CodeTableSelCan,2,FALSE)&amp;$B$8&amp;ref!$E$2&amp;ref!$F$3&amp;ref!U$2,DatatableSelCan,7,FALSE))),"–")</f>
        <v>19</v>
      </c>
      <c r="R10" s="8">
        <f>IFERROR(VALUE(FIXED(VLOOKUP(VLOOKUP($A$1,CodeTableSelCan,2,FALSE)&amp;$B$8&amp;ref!$E$2&amp;ref!$F$3&amp;ref!V$2,DatatableSelCan,7,FALSE))),"–")</f>
        <v>8</v>
      </c>
      <c r="S10" s="8">
        <f>IFERROR(VALUE(FIXED(VLOOKUP(VLOOKUP($A$1,CodeTableSelCan,2,FALSE)&amp;$B$8&amp;ref!$E$2&amp;ref!$F$3&amp;ref!W$2,DatatableSelCan,7,FALSE))),"–")</f>
        <v>8</v>
      </c>
      <c r="T10" s="8">
        <f>IFERROR(VALUE(FIXED(VLOOKUP(VLOOKUP($A$1,CodeTableSelCan,2,FALSE)&amp;$B$8&amp;ref!$E$2&amp;ref!$F$3&amp;ref!X$2,DatatableSelCan,7,FALSE))),"–")</f>
        <v>3</v>
      </c>
      <c r="U10" s="8">
        <f>IFERROR(VALUE(FIXED(VLOOKUP(VLOOKUP($A$1,CodeTableSelCan,2,FALSE)&amp;$B$8&amp;ref!$E$2&amp;ref!$F$3&amp;ref!Y$2,DatatableSelCan,7,FALSE))),"–")</f>
        <v>3</v>
      </c>
      <c r="V10" s="8">
        <f>IFERROR(VALUE(FIXED(VLOOKUP(VLOOKUP($A$1,CodeTableSelCan,2,FALSE)&amp;$B$8&amp;ref!$E$2&amp;ref!$F$3&amp;ref!Z$2,DatatableSelCan,7,FALSE))),"–")</f>
        <v>98</v>
      </c>
      <c r="X10" s="6"/>
      <c r="Y10" s="6" t="s">
        <v>24</v>
      </c>
      <c r="Z10" s="39" t="str">
        <f>IFERROR(VALUE(FIXED(VLOOKUP(VLOOKUP($A$1,CodeTableSelCan,2,FALSE)&amp;$B$8&amp;ref!$E$2&amp;ref!$F$3&amp;ref!H$2,DatatableSelCan,8,FALSE))),"–")</f>
        <v>–</v>
      </c>
      <c r="AA10" s="39" t="str">
        <f>IFERROR(VALUE(FIXED(VLOOKUP(VLOOKUP($A$1,CodeTableSelCan,2,FALSE)&amp;$B$8&amp;ref!$E$2&amp;ref!$F$3&amp;ref!I$2,DatatableSelCan,8,FALSE))),"–")</f>
        <v>–</v>
      </c>
      <c r="AB10" s="39" t="str">
        <f>IFERROR(VALUE(FIXED(VLOOKUP(VLOOKUP($A$1,CodeTableSelCan,2,FALSE)&amp;$B$8&amp;ref!$E$2&amp;ref!$F$3&amp;ref!J$2,DatatableSelCan,8,FALSE))),"–")</f>
        <v>–</v>
      </c>
      <c r="AC10" s="39">
        <f>IFERROR(VALUE(FIXED(VLOOKUP(VLOOKUP($A$1,CodeTableSelCan,2,FALSE)&amp;$B$8&amp;ref!$E$2&amp;ref!$F$3&amp;ref!K$2,DatatableSelCan,8,FALSE))),"–")</f>
        <v>8.3000000000000007</v>
      </c>
      <c r="AD10" s="39" t="str">
        <f>IFERROR(VALUE(FIXED(VLOOKUP(VLOOKUP($A$1,CodeTableSelCan,2,FALSE)&amp;$B$8&amp;ref!$E$2&amp;ref!$F$3&amp;ref!L$2,DatatableSelCan,8,FALSE))),"–")</f>
        <v>–</v>
      </c>
      <c r="AE10" s="39">
        <f>IFERROR(VALUE(FIXED(VLOOKUP(VLOOKUP($A$1,CodeTableSelCan,2,FALSE)&amp;$B$8&amp;ref!$E$2&amp;ref!$F$3&amp;ref!M$2,DatatableSelCan,8,FALSE))),"–")</f>
        <v>8.82</v>
      </c>
      <c r="AF10" s="39">
        <f>IFERROR(VALUE(FIXED(VLOOKUP(VLOOKUP($A$1,CodeTableSelCan,2,FALSE)&amp;$B$8&amp;ref!$E$2&amp;ref!$F$3&amp;ref!N$2,DatatableSelCan,8,FALSE))),"–")</f>
        <v>16.37</v>
      </c>
      <c r="AG10" s="39">
        <f>IFERROR(VALUE(FIXED(VLOOKUP(VLOOKUP($A$1,CodeTableSelCan,2,FALSE)&amp;$B$8&amp;ref!$E$2&amp;ref!$F$3&amp;ref!O$2,DatatableSelCan,8,FALSE))),"–")</f>
        <v>11.17</v>
      </c>
      <c r="AH10" s="39">
        <f>IFERROR(VALUE(FIXED(VLOOKUP(VLOOKUP($A$1,CodeTableSelCan,2,FALSE)&amp;$B$8&amp;ref!$E$2&amp;ref!$F$3&amp;ref!P$2,DatatableSelCan,8,FALSE))),"–")</f>
        <v>30.8</v>
      </c>
      <c r="AI10" s="39">
        <f>IFERROR(VALUE(FIXED(VLOOKUP(VLOOKUP($A$1,CodeTableSelCan,2,FALSE)&amp;$B$8&amp;ref!$E$2&amp;ref!$F$3&amp;ref!Q$2,DatatableSelCan,8,FALSE))),"–")</f>
        <v>32.049999999999997</v>
      </c>
      <c r="AJ10" s="39">
        <f>IFERROR(VALUE(FIXED(VLOOKUP(VLOOKUP($A$1,CodeTableSelCan,2,FALSE)&amp;$B$8&amp;ref!$E$2&amp;ref!$F$3&amp;ref!R$2,DatatableSelCan,8,FALSE))),"–")</f>
        <v>44.3</v>
      </c>
      <c r="AK10" s="39">
        <f>IFERROR(VALUE(FIXED(VLOOKUP(VLOOKUP($A$1,CodeTableSelCan,2,FALSE)&amp;$B$8&amp;ref!$E$2&amp;ref!$F$3&amp;ref!S$2,DatatableSelCan,8,FALSE))),"–")</f>
        <v>95.04</v>
      </c>
      <c r="AL10" s="39">
        <f>IFERROR(VALUE(FIXED(VLOOKUP(VLOOKUP($A$1,CodeTableSelCan,2,FALSE)&amp;$B$8&amp;ref!$E$2&amp;ref!$F$3&amp;ref!T$2,DatatableSelCan,8,FALSE))),"–")</f>
        <v>118.18</v>
      </c>
      <c r="AM10" s="39">
        <f>IFERROR(VALUE(FIXED(VLOOKUP(VLOOKUP($A$1,CodeTableSelCan,2,FALSE)&amp;$B$8&amp;ref!$E$2&amp;ref!$F$3&amp;ref!U$2,DatatableSelCan,8,FALSE))),"–")</f>
        <v>238.39</v>
      </c>
      <c r="AN10" s="39">
        <f>IFERROR(VALUE(FIXED(VLOOKUP(VLOOKUP($A$1,CodeTableSelCan,2,FALSE)&amp;$B$8&amp;ref!$E$2&amp;ref!$F$3&amp;ref!V$2,DatatableSelCan,8,FALSE))),"–")</f>
        <v>158.41999999999999</v>
      </c>
      <c r="AO10" s="39">
        <f>IFERROR(VALUE(FIXED(VLOOKUP(VLOOKUP($A$1,CodeTableSelCan,2,FALSE)&amp;$B$8&amp;ref!$E$2&amp;ref!$F$3&amp;ref!W$2,DatatableSelCan,8,FALSE))),"–")</f>
        <v>252.37</v>
      </c>
      <c r="AP10" s="39">
        <f>IFERROR(VALUE(FIXED(VLOOKUP(VLOOKUP($A$1,CodeTableSelCan,2,FALSE)&amp;$B$8&amp;ref!$E$2&amp;ref!$F$3&amp;ref!X$2,DatatableSelCan,8,FALSE))),"–")</f>
        <v>196.08</v>
      </c>
      <c r="AQ10" s="39">
        <f>IFERROR(VALUE(FIXED(VLOOKUP(VLOOKUP($A$1,CodeTableSelCan,2,FALSE)&amp;$B$8&amp;ref!$E$2&amp;ref!$F$3&amp;ref!Y$2,DatatableSelCan,8,FALSE))),"–")</f>
        <v>405.41</v>
      </c>
      <c r="AR10" s="39">
        <f>SUMPRODUCT(Z10:AQ10,'Population '!$D$61:$U$61)</f>
        <v>37.251007647323441</v>
      </c>
    </row>
    <row r="11" spans="1:44" ht="15" customHeight="1">
      <c r="B11" s="6"/>
      <c r="C11" s="6" t="s">
        <v>25</v>
      </c>
      <c r="D11" s="8" t="str">
        <f>IFERROR(VALUE(FIXED(VLOOKUP(VLOOKUP($A$1,CodeTableSelCan,2,FALSE)&amp;$B$8&amp;ref!$E$2&amp;ref!$F$4&amp;ref!H$2,DatatableSelCan,7,FALSE))),"–")</f>
        <v>–</v>
      </c>
      <c r="E11" s="8" t="str">
        <f>IFERROR(VALUE(FIXED(VLOOKUP(VLOOKUP($A$1,CodeTableSelCan,2,FALSE)&amp;$B$8&amp;ref!$E$2&amp;ref!$F$4&amp;ref!I$2,DatatableSelCan,7,FALSE))),"–")</f>
        <v>–</v>
      </c>
      <c r="F11" s="8" t="str">
        <f>IFERROR(VALUE(FIXED(VLOOKUP(VLOOKUP($A$1,CodeTableSelCan,2,FALSE)&amp;$B$8&amp;ref!$E$2&amp;ref!$F$4&amp;ref!J$2,DatatableSelCan,7,FALSE))),"–")</f>
        <v>–</v>
      </c>
      <c r="G11" s="8">
        <f>IFERROR(VALUE(FIXED(VLOOKUP(VLOOKUP($A$1,CodeTableSelCan,2,FALSE)&amp;$B$8&amp;ref!$E$2&amp;ref!$F$4&amp;ref!K$2,DatatableSelCan,7,FALSE))),"–")</f>
        <v>2</v>
      </c>
      <c r="H11" s="8">
        <f>IFERROR(VALUE(FIXED(VLOOKUP(VLOOKUP($A$1,CodeTableSelCan,2,FALSE)&amp;$B$8&amp;ref!$E$2&amp;ref!$F$4&amp;ref!L$2,DatatableSelCan,7,FALSE))),"–")</f>
        <v>2</v>
      </c>
      <c r="I11" s="8">
        <f>IFERROR(VALUE(FIXED(VLOOKUP(VLOOKUP($A$1,CodeTableSelCan,2,FALSE)&amp;$B$8&amp;ref!$E$2&amp;ref!$F$4&amp;ref!M$2,DatatableSelCan,7,FALSE))),"–")</f>
        <v>6</v>
      </c>
      <c r="J11" s="8">
        <f>IFERROR(VALUE(FIXED(VLOOKUP(VLOOKUP($A$1,CodeTableSelCan,2,FALSE)&amp;$B$8&amp;ref!$E$2&amp;ref!$F$4&amp;ref!N$2,DatatableSelCan,7,FALSE))),"–")</f>
        <v>8</v>
      </c>
      <c r="K11" s="8">
        <f>IFERROR(VALUE(FIXED(VLOOKUP(VLOOKUP($A$1,CodeTableSelCan,2,FALSE)&amp;$B$8&amp;ref!$E$2&amp;ref!$F$4&amp;ref!O$2,DatatableSelCan,7,FALSE))),"–")</f>
        <v>20</v>
      </c>
      <c r="L11" s="8">
        <f>IFERROR(VALUE(FIXED(VLOOKUP(VLOOKUP($A$1,CodeTableSelCan,2,FALSE)&amp;$B$8&amp;ref!$E$2&amp;ref!$F$4&amp;ref!P$2,DatatableSelCan,7,FALSE))),"–")</f>
        <v>21</v>
      </c>
      <c r="M11" s="8">
        <f>IFERROR(VALUE(FIXED(VLOOKUP(VLOOKUP($A$1,CodeTableSelCan,2,FALSE)&amp;$B$8&amp;ref!$E$2&amp;ref!$F$4&amp;ref!Q$2,DatatableSelCan,7,FALSE))),"–")</f>
        <v>39</v>
      </c>
      <c r="N11" s="8">
        <f>IFERROR(VALUE(FIXED(VLOOKUP(VLOOKUP($A$1,CodeTableSelCan,2,FALSE)&amp;$B$8&amp;ref!$E$2&amp;ref!$F$4&amp;ref!R$2,DatatableSelCan,7,FALSE))),"–")</f>
        <v>77</v>
      </c>
      <c r="O11" s="8">
        <f>IFERROR(VALUE(FIXED(VLOOKUP(VLOOKUP($A$1,CodeTableSelCan,2,FALSE)&amp;$B$8&amp;ref!$E$2&amp;ref!$F$4&amp;ref!S$2,DatatableSelCan,7,FALSE))),"–")</f>
        <v>121</v>
      </c>
      <c r="P11" s="8">
        <f>IFERROR(VALUE(FIXED(VLOOKUP(VLOOKUP($A$1,CodeTableSelCan,2,FALSE)&amp;$B$8&amp;ref!$E$2&amp;ref!$F$4&amp;ref!T$2,DatatableSelCan,7,FALSE))),"–")</f>
        <v>145</v>
      </c>
      <c r="Q11" s="8">
        <f>IFERROR(VALUE(FIXED(VLOOKUP(VLOOKUP($A$1,CodeTableSelCan,2,FALSE)&amp;$B$8&amp;ref!$E$2&amp;ref!$F$4&amp;ref!U$2,DatatableSelCan,7,FALSE))),"–")</f>
        <v>232</v>
      </c>
      <c r="R11" s="8">
        <f>IFERROR(VALUE(FIXED(VLOOKUP(VLOOKUP($A$1,CodeTableSelCan,2,FALSE)&amp;$B$8&amp;ref!$E$2&amp;ref!$F$4&amp;ref!V$2,DatatableSelCan,7,FALSE))),"–")</f>
        <v>255</v>
      </c>
      <c r="S11" s="8">
        <f>IFERROR(VALUE(FIXED(VLOOKUP(VLOOKUP($A$1,CodeTableSelCan,2,FALSE)&amp;$B$8&amp;ref!$E$2&amp;ref!$F$4&amp;ref!W$2,DatatableSelCan,7,FALSE))),"–")</f>
        <v>239</v>
      </c>
      <c r="T11" s="8">
        <f>IFERROR(VALUE(FIXED(VLOOKUP(VLOOKUP($A$1,CodeTableSelCan,2,FALSE)&amp;$B$8&amp;ref!$E$2&amp;ref!$F$4&amp;ref!X$2,DatatableSelCan,7,FALSE))),"–")</f>
        <v>208</v>
      </c>
      <c r="U11" s="8">
        <f>IFERROR(VALUE(FIXED(VLOOKUP(VLOOKUP($A$1,CodeTableSelCan,2,FALSE)&amp;$B$8&amp;ref!$E$2&amp;ref!$F$4&amp;ref!Y$2,DatatableSelCan,7,FALSE))),"–")</f>
        <v>167</v>
      </c>
      <c r="V11" s="8">
        <f>IFERROR(VALUE(FIXED(VLOOKUP(VLOOKUP($A$1,CodeTableSelCan,2,FALSE)&amp;$B$8&amp;ref!$E$2&amp;ref!$F$4&amp;ref!Z$2,DatatableSelCan,7,FALSE))),"–")</f>
        <v>1542</v>
      </c>
      <c r="X11" s="7"/>
      <c r="Y11" s="6" t="s">
        <v>25</v>
      </c>
      <c r="Z11" s="39" t="str">
        <f>IFERROR(VALUE(FIXED(VLOOKUP(VLOOKUP($A$1,CodeTableSelCan,2,FALSE)&amp;$B$8&amp;ref!$E$2&amp;ref!$F$4&amp;ref!H$2,DatatableSelCan,8,FALSE))),"–")</f>
        <v>–</v>
      </c>
      <c r="AA11" s="39" t="str">
        <f>IFERROR(VALUE(FIXED(VLOOKUP(VLOOKUP($A$1,CodeTableSelCan,2,FALSE)&amp;$B$8&amp;ref!$E$2&amp;ref!$F$4&amp;ref!I$2,DatatableSelCan,8,FALSE))),"–")</f>
        <v>–</v>
      </c>
      <c r="AB11" s="39" t="str">
        <f>IFERROR(VALUE(FIXED(VLOOKUP(VLOOKUP($A$1,CodeTableSelCan,2,FALSE)&amp;$B$8&amp;ref!$E$2&amp;ref!$F$4&amp;ref!J$2,DatatableSelCan,8,FALSE))),"–")</f>
        <v>–</v>
      </c>
      <c r="AC11" s="39">
        <f>IFERROR(VALUE(FIXED(VLOOKUP(VLOOKUP($A$1,CodeTableSelCan,2,FALSE)&amp;$B$8&amp;ref!$E$2&amp;ref!$F$4&amp;ref!K$2,DatatableSelCan,8,FALSE))),"–")</f>
        <v>1.57</v>
      </c>
      <c r="AD11" s="39">
        <f>IFERROR(VALUE(FIXED(VLOOKUP(VLOOKUP($A$1,CodeTableSelCan,2,FALSE)&amp;$B$8&amp;ref!$E$2&amp;ref!$F$4&amp;ref!L$2,DatatableSelCan,8,FALSE))),"–")</f>
        <v>1.38</v>
      </c>
      <c r="AE11" s="39">
        <f>IFERROR(VALUE(FIXED(VLOOKUP(VLOOKUP($A$1,CodeTableSelCan,2,FALSE)&amp;$B$8&amp;ref!$E$2&amp;ref!$F$4&amp;ref!M$2,DatatableSelCan,8,FALSE))),"–")</f>
        <v>4.49</v>
      </c>
      <c r="AF11" s="39">
        <f>IFERROR(VALUE(FIXED(VLOOKUP(VLOOKUP($A$1,CodeTableSelCan,2,FALSE)&amp;$B$8&amp;ref!$E$2&amp;ref!$F$4&amp;ref!N$2,DatatableSelCan,8,FALSE))),"–")</f>
        <v>6.64</v>
      </c>
      <c r="AG11" s="39">
        <f>IFERROR(VALUE(FIXED(VLOOKUP(VLOOKUP($A$1,CodeTableSelCan,2,FALSE)&amp;$B$8&amp;ref!$E$2&amp;ref!$F$4&amp;ref!O$2,DatatableSelCan,8,FALSE))),"–")</f>
        <v>17.68</v>
      </c>
      <c r="AH11" s="39">
        <f>IFERROR(VALUE(FIXED(VLOOKUP(VLOOKUP($A$1,CodeTableSelCan,2,FALSE)&amp;$B$8&amp;ref!$E$2&amp;ref!$F$4&amp;ref!P$2,DatatableSelCan,8,FALSE))),"–")</f>
        <v>16.510000000000002</v>
      </c>
      <c r="AI11" s="39">
        <f>IFERROR(VALUE(FIXED(VLOOKUP(VLOOKUP($A$1,CodeTableSelCan,2,FALSE)&amp;$B$8&amp;ref!$E$2&amp;ref!$F$4&amp;ref!Q$2,DatatableSelCan,8,FALSE))),"–")</f>
        <v>29.64</v>
      </c>
      <c r="AJ11" s="39">
        <f>IFERROR(VALUE(FIXED(VLOOKUP(VLOOKUP($A$1,CodeTableSelCan,2,FALSE)&amp;$B$8&amp;ref!$E$2&amp;ref!$F$4&amp;ref!R$2,DatatableSelCan,8,FALSE))),"–")</f>
        <v>56.7</v>
      </c>
      <c r="AK11" s="39">
        <f>IFERROR(VALUE(FIXED(VLOOKUP(VLOOKUP($A$1,CodeTableSelCan,2,FALSE)&amp;$B$8&amp;ref!$E$2&amp;ref!$F$4&amp;ref!S$2,DatatableSelCan,8,FALSE))),"–")</f>
        <v>96.97</v>
      </c>
      <c r="AL11" s="39">
        <f>IFERROR(VALUE(FIXED(VLOOKUP(VLOOKUP($A$1,CodeTableSelCan,2,FALSE)&amp;$B$8&amp;ref!$E$2&amp;ref!$F$4&amp;ref!T$2,DatatableSelCan,8,FALSE))),"–")</f>
        <v>130.96</v>
      </c>
      <c r="AM11" s="39">
        <f>IFERROR(VALUE(FIXED(VLOOKUP(VLOOKUP($A$1,CodeTableSelCan,2,FALSE)&amp;$B$8&amp;ref!$E$2&amp;ref!$F$4&amp;ref!U$2,DatatableSelCan,8,FALSE))),"–")</f>
        <v>226.67</v>
      </c>
      <c r="AN11" s="39">
        <f>IFERROR(VALUE(FIXED(VLOOKUP(VLOOKUP($A$1,CodeTableSelCan,2,FALSE)&amp;$B$8&amp;ref!$E$2&amp;ref!$F$4&amp;ref!V$2,DatatableSelCan,8,FALSE))),"–")</f>
        <v>342.79</v>
      </c>
      <c r="AO11" s="39">
        <f>IFERROR(VALUE(FIXED(VLOOKUP(VLOOKUP($A$1,CodeTableSelCan,2,FALSE)&amp;$B$8&amp;ref!$E$2&amp;ref!$F$4&amp;ref!W$2,DatatableSelCan,8,FALSE))),"–")</f>
        <v>451.11</v>
      </c>
      <c r="AP11" s="39">
        <f>IFERROR(VALUE(FIXED(VLOOKUP(VLOOKUP($A$1,CodeTableSelCan,2,FALSE)&amp;$B$8&amp;ref!$E$2&amp;ref!$F$4&amp;ref!X$2,DatatableSelCan,8,FALSE))),"–")</f>
        <v>583.78</v>
      </c>
      <c r="AQ11" s="39">
        <f>IFERROR(VALUE(FIXED(VLOOKUP(VLOOKUP($A$1,CodeTableSelCan,2,FALSE)&amp;$B$8&amp;ref!$E$2&amp;ref!$F$4&amp;ref!Y$2,DatatableSelCan,8,FALSE))),"–")</f>
        <v>578.66</v>
      </c>
      <c r="AR11" s="39">
        <f>SUMPRODUCT(Z11:AQ11,'Population '!$D$61:$U$61)</f>
        <v>47.690958164642375</v>
      </c>
    </row>
    <row r="12" spans="1:44" ht="15" customHeight="1">
      <c r="B12" s="6">
        <v>2016</v>
      </c>
      <c r="C12" s="7"/>
      <c r="D12" s="8"/>
      <c r="E12" s="8"/>
      <c r="F12" s="8"/>
      <c r="G12" s="8"/>
      <c r="H12" s="8"/>
      <c r="I12" s="8"/>
      <c r="J12" s="8"/>
      <c r="K12" s="8"/>
      <c r="L12" s="8"/>
      <c r="M12" s="8"/>
      <c r="N12" s="8"/>
      <c r="O12" s="8"/>
      <c r="P12" s="8"/>
      <c r="Q12" s="8"/>
      <c r="R12" s="8"/>
      <c r="S12" s="8"/>
      <c r="T12" s="8"/>
      <c r="U12" s="8"/>
      <c r="V12" s="8"/>
      <c r="X12" s="6">
        <f>B12</f>
        <v>2016</v>
      </c>
      <c r="Y12" s="7"/>
      <c r="Z12" s="39"/>
      <c r="AA12" s="39"/>
      <c r="AB12" s="39"/>
      <c r="AC12" s="39"/>
      <c r="AD12" s="39"/>
      <c r="AE12" s="39"/>
      <c r="AF12" s="39"/>
      <c r="AG12" s="39"/>
      <c r="AH12" s="39"/>
      <c r="AI12" s="39"/>
      <c r="AJ12" s="39"/>
      <c r="AK12" s="39"/>
      <c r="AL12" s="39"/>
      <c r="AM12" s="39"/>
      <c r="AN12" s="39"/>
      <c r="AO12" s="39"/>
      <c r="AP12" s="39"/>
      <c r="AQ12" s="39"/>
      <c r="AR12" s="39"/>
    </row>
    <row r="13" spans="1:44" ht="15" customHeight="1">
      <c r="B13" s="7"/>
      <c r="C13" s="6" t="s">
        <v>23</v>
      </c>
      <c r="D13" s="101" t="str">
        <f>IFERROR(VALUE(FIXED(VLOOKUP(VLOOKUP($A$1,CodeTableSelCan,2,FALSE)&amp;$B$12&amp;ref!$E$2&amp;ref!$F$2&amp;ref!H$2,DatatableSelCan,7,FALSE))),"–")</f>
        <v>–</v>
      </c>
      <c r="E13" s="101">
        <f>IFERROR(VALUE(FIXED(VLOOKUP(VLOOKUP($A$1,CodeTableSelCan,2,FALSE)&amp;$B$12&amp;ref!$E$2&amp;ref!$F$2&amp;ref!I$2,DatatableSelCan,7,FALSE))),"–")</f>
        <v>1</v>
      </c>
      <c r="F13" s="101" t="str">
        <f>IFERROR(VALUE(FIXED(VLOOKUP(VLOOKUP($A$1,CodeTableSelCan,2,FALSE)&amp;$B$12&amp;ref!$E$2&amp;ref!$F$2&amp;ref!J$2,DatatableSelCan,7,FALSE))),"–")</f>
        <v>–</v>
      </c>
      <c r="G13" s="101">
        <f>IFERROR(VALUE(FIXED(VLOOKUP(VLOOKUP($A$1,CodeTableSelCan,2,FALSE)&amp;$B$12&amp;ref!$E$2&amp;ref!$F$2&amp;ref!K$2,DatatableSelCan,7,FALSE))),"–")</f>
        <v>3</v>
      </c>
      <c r="H13" s="101">
        <f>IFERROR(VALUE(FIXED(VLOOKUP(VLOOKUP($A$1,CodeTableSelCan,2,FALSE)&amp;$B$12&amp;ref!$E$2&amp;ref!$F$2&amp;ref!L$2,DatatableSelCan,7,FALSE))),"–")</f>
        <v>7</v>
      </c>
      <c r="I13" s="101">
        <f>IFERROR(VALUE(FIXED(VLOOKUP(VLOOKUP($A$1,CodeTableSelCan,2,FALSE)&amp;$B$12&amp;ref!$E$2&amp;ref!$F$2&amp;ref!M$2,DatatableSelCan,7,FALSE))),"–")</f>
        <v>6</v>
      </c>
      <c r="J13" s="101">
        <f>IFERROR(VALUE(FIXED(VLOOKUP(VLOOKUP($A$1,CodeTableSelCan,2,FALSE)&amp;$B$12&amp;ref!$E$2&amp;ref!$F$2&amp;ref!N$2,DatatableSelCan,7,FALSE))),"–")</f>
        <v>12</v>
      </c>
      <c r="K13" s="101">
        <f>IFERROR(VALUE(FIXED(VLOOKUP(VLOOKUP($A$1,CodeTableSelCan,2,FALSE)&amp;$B$12&amp;ref!$E$2&amp;ref!$F$2&amp;ref!O$2,DatatableSelCan,7,FALSE))),"–")</f>
        <v>15</v>
      </c>
      <c r="L13" s="101">
        <f>IFERROR(VALUE(FIXED(VLOOKUP(VLOOKUP($A$1,CodeTableSelCan,2,FALSE)&amp;$B$12&amp;ref!$E$2&amp;ref!$F$2&amp;ref!P$2,DatatableSelCan,7,FALSE))),"–")</f>
        <v>25</v>
      </c>
      <c r="M13" s="101">
        <f>IFERROR(VALUE(FIXED(VLOOKUP(VLOOKUP($A$1,CodeTableSelCan,2,FALSE)&amp;$B$12&amp;ref!$E$2&amp;ref!$F$2&amp;ref!Q$2,DatatableSelCan,7,FALSE))),"–")</f>
        <v>49</v>
      </c>
      <c r="N13" s="101">
        <f>IFERROR(VALUE(FIXED(VLOOKUP(VLOOKUP($A$1,CodeTableSelCan,2,FALSE)&amp;$B$12&amp;ref!$E$2&amp;ref!$F$2&amp;ref!R$2,DatatableSelCan,7,FALSE))),"–")</f>
        <v>81</v>
      </c>
      <c r="O13" s="101">
        <f>IFERROR(VALUE(FIXED(VLOOKUP(VLOOKUP($A$1,CodeTableSelCan,2,FALSE)&amp;$B$12&amp;ref!$E$2&amp;ref!$F$2&amp;ref!S$2,DatatableSelCan,7,FALSE))),"–")</f>
        <v>127</v>
      </c>
      <c r="P13" s="101">
        <f>IFERROR(VALUE(FIXED(VLOOKUP(VLOOKUP($A$1,CodeTableSelCan,2,FALSE)&amp;$B$12&amp;ref!$E$2&amp;ref!$F$2&amp;ref!T$2,DatatableSelCan,7,FALSE))),"–")</f>
        <v>173</v>
      </c>
      <c r="Q13" s="101">
        <f>IFERROR(VALUE(FIXED(VLOOKUP(VLOOKUP($A$1,CodeTableSelCan,2,FALSE)&amp;$B$12&amp;ref!$E$2&amp;ref!$F$2&amp;ref!U$2,DatatableSelCan,7,FALSE))),"–")</f>
        <v>235</v>
      </c>
      <c r="R13" s="101">
        <f>IFERROR(VALUE(FIXED(VLOOKUP(VLOOKUP($A$1,CodeTableSelCan,2,FALSE)&amp;$B$12&amp;ref!$E$2&amp;ref!$F$2&amp;ref!V$2,DatatableSelCan,7,FALSE))),"–")</f>
        <v>260</v>
      </c>
      <c r="S13" s="101">
        <f>IFERROR(VALUE(FIXED(VLOOKUP(VLOOKUP($A$1,CodeTableSelCan,2,FALSE)&amp;$B$12&amp;ref!$E$2&amp;ref!$F$2&amp;ref!W$2,DatatableSelCan,7,FALSE))),"–")</f>
        <v>276</v>
      </c>
      <c r="T13" s="101">
        <f>IFERROR(VALUE(FIXED(VLOOKUP(VLOOKUP($A$1,CodeTableSelCan,2,FALSE)&amp;$B$12&amp;ref!$E$2&amp;ref!$F$2&amp;ref!X$2,DatatableSelCan,7,FALSE))),"–")</f>
        <v>208</v>
      </c>
      <c r="U13" s="101">
        <f>IFERROR(VALUE(FIXED(VLOOKUP(VLOOKUP($A$1,CodeTableSelCan,2,FALSE)&amp;$B$12&amp;ref!$E$2&amp;ref!$F$2&amp;ref!Y$2,DatatableSelCan,7,FALSE))),"–")</f>
        <v>180</v>
      </c>
      <c r="V13" s="101">
        <f>IFERROR(VALUE(FIXED(VLOOKUP(VLOOKUP($A$1,CodeTableSelCan,2,FALSE)&amp;$B$12&amp;ref!$E$2&amp;ref!$F$2&amp;ref!Z$2,DatatableSelCan,7,FALSE))),"–")</f>
        <v>1658</v>
      </c>
      <c r="X13" s="6"/>
      <c r="Y13" s="6" t="s">
        <v>23</v>
      </c>
      <c r="Z13" s="39" t="str">
        <f>IFERROR(VALUE(FIXED(VLOOKUP(VLOOKUP($A$1,CodeTableSelCan,2,FALSE)&amp;$B$12&amp;ref!$E$2&amp;ref!$F$2&amp;ref!H$2,DatatableSelCan,8,FALSE))),"–")</f>
        <v>–</v>
      </c>
      <c r="AA13" s="39">
        <f>IFERROR(VALUE(FIXED(VLOOKUP(VLOOKUP($A$1,CodeTableSelCan,2,FALSE)&amp;$B$12&amp;ref!$E$2&amp;ref!$F$2&amp;ref!I$2,DatatableSelCan,8,FALSE))),"–")</f>
        <v>0.6</v>
      </c>
      <c r="AB13" s="39" t="str">
        <f>IFERROR(VALUE(FIXED(VLOOKUP(VLOOKUP($A$1,CodeTableSelCan,2,FALSE)&amp;$B$12&amp;ref!$E$2&amp;ref!$F$2&amp;ref!J$2,DatatableSelCan,8,FALSE))),"–")</f>
        <v>–</v>
      </c>
      <c r="AC13" s="39">
        <f>IFERROR(VALUE(FIXED(VLOOKUP(VLOOKUP($A$1,CodeTableSelCan,2,FALSE)&amp;$B$12&amp;ref!$E$2&amp;ref!$F$2&amp;ref!K$2,DatatableSelCan,8,FALSE))),"–")</f>
        <v>1.83</v>
      </c>
      <c r="AD13" s="39">
        <f>IFERROR(VALUE(FIXED(VLOOKUP(VLOOKUP($A$1,CodeTableSelCan,2,FALSE)&amp;$B$12&amp;ref!$E$2&amp;ref!$F$2&amp;ref!L$2,DatatableSelCan,8,FALSE))),"–")</f>
        <v>3.84</v>
      </c>
      <c r="AE13" s="39">
        <f>IFERROR(VALUE(FIXED(VLOOKUP(VLOOKUP($A$1,CodeTableSelCan,2,FALSE)&amp;$B$12&amp;ref!$E$2&amp;ref!$F$2&amp;ref!M$2,DatatableSelCan,8,FALSE))),"–")</f>
        <v>3.52</v>
      </c>
      <c r="AF13" s="39">
        <f>IFERROR(VALUE(FIXED(VLOOKUP(VLOOKUP($A$1,CodeTableSelCan,2,FALSE)&amp;$B$12&amp;ref!$E$2&amp;ref!$F$2&amp;ref!N$2,DatatableSelCan,8,FALSE))),"–")</f>
        <v>8.27</v>
      </c>
      <c r="AG13" s="39">
        <f>IFERROR(VALUE(FIXED(VLOOKUP(VLOOKUP($A$1,CodeTableSelCan,2,FALSE)&amp;$B$12&amp;ref!$E$2&amp;ref!$F$2&amp;ref!O$2,DatatableSelCan,8,FALSE))),"–")</f>
        <v>11.2</v>
      </c>
      <c r="AH13" s="39">
        <f>IFERROR(VALUE(FIXED(VLOOKUP(VLOOKUP($A$1,CodeTableSelCan,2,FALSE)&amp;$B$12&amp;ref!$E$2&amp;ref!$F$2&amp;ref!P$2,DatatableSelCan,8,FALSE))),"–")</f>
        <v>17.37</v>
      </c>
      <c r="AI13" s="39">
        <f>IFERROR(VALUE(FIXED(VLOOKUP(VLOOKUP($A$1,CodeTableSelCan,2,FALSE)&amp;$B$12&amp;ref!$E$2&amp;ref!$F$2&amp;ref!Q$2,DatatableSelCan,8,FALSE))),"–")</f>
        <v>32.229999999999997</v>
      </c>
      <c r="AJ13" s="39">
        <f>IFERROR(VALUE(FIXED(VLOOKUP(VLOOKUP($A$1,CodeTableSelCan,2,FALSE)&amp;$B$12&amp;ref!$E$2&amp;ref!$F$2&amp;ref!R$2,DatatableSelCan,8,FALSE))),"–")</f>
        <v>52.85</v>
      </c>
      <c r="AK13" s="39">
        <f>IFERROR(VALUE(FIXED(VLOOKUP(VLOOKUP($A$1,CodeTableSelCan,2,FALSE)&amp;$B$12&amp;ref!$E$2&amp;ref!$F$2&amp;ref!S$2,DatatableSelCan,8,FALSE))),"–")</f>
        <v>88.66</v>
      </c>
      <c r="AL13" s="39">
        <f>IFERROR(VALUE(FIXED(VLOOKUP(VLOOKUP($A$1,CodeTableSelCan,2,FALSE)&amp;$B$12&amp;ref!$E$2&amp;ref!$F$2&amp;ref!T$2,DatatableSelCan,8,FALSE))),"–")</f>
        <v>138.66</v>
      </c>
      <c r="AM13" s="39">
        <f>IFERROR(VALUE(FIXED(VLOOKUP(VLOOKUP($A$1,CodeTableSelCan,2,FALSE)&amp;$B$12&amp;ref!$E$2&amp;ref!$F$2&amp;ref!U$2,DatatableSelCan,8,FALSE))),"–")</f>
        <v>206.56</v>
      </c>
      <c r="AN13" s="39">
        <f>IFERROR(VALUE(FIXED(VLOOKUP(VLOOKUP($A$1,CodeTableSelCan,2,FALSE)&amp;$B$12&amp;ref!$E$2&amp;ref!$F$2&amp;ref!V$2,DatatableSelCan,8,FALSE))),"–")</f>
        <v>316.3</v>
      </c>
      <c r="AO13" s="39">
        <f>IFERROR(VALUE(FIXED(VLOOKUP(VLOOKUP($A$1,CodeTableSelCan,2,FALSE)&amp;$B$12&amp;ref!$E$2&amp;ref!$F$2&amp;ref!W$2,DatatableSelCan,8,FALSE))),"–")</f>
        <v>460.77</v>
      </c>
      <c r="AP13" s="39">
        <f>IFERROR(VALUE(FIXED(VLOOKUP(VLOOKUP($A$1,CodeTableSelCan,2,FALSE)&amp;$B$12&amp;ref!$E$2&amp;ref!$F$2&amp;ref!X$2,DatatableSelCan,8,FALSE))),"–")</f>
        <v>551.58000000000004</v>
      </c>
      <c r="AQ13" s="39">
        <f>IFERROR(VALUE(FIXED(VLOOKUP(VLOOKUP($A$1,CodeTableSelCan,2,FALSE)&amp;$B$12&amp;ref!$E$2&amp;ref!$F$2&amp;ref!Y$2,DatatableSelCan,8,FALSE))),"–")</f>
        <v>575.08000000000004</v>
      </c>
      <c r="AR13" s="39">
        <f>SUMPRODUCT(Z13:AQ13,'Population '!$D$61:$U$61)</f>
        <v>46.116779127305449</v>
      </c>
    </row>
    <row r="14" spans="1:44" ht="15" customHeight="1">
      <c r="B14" s="7"/>
      <c r="C14" s="6" t="s">
        <v>24</v>
      </c>
      <c r="D14" s="101" t="str">
        <f>IFERROR(VALUE(FIXED(VLOOKUP(VLOOKUP($A$1,CodeTableSelCan,2,FALSE)&amp;$B$12&amp;ref!$E$2&amp;ref!$F$3&amp;ref!H$2,DatatableSelCan,7,FALSE))),"–")</f>
        <v>–</v>
      </c>
      <c r="E14" s="101">
        <f>IFERROR(VALUE(FIXED(VLOOKUP(VLOOKUP($A$1,CodeTableSelCan,2,FALSE)&amp;$B$12&amp;ref!$E$2&amp;ref!$F$3&amp;ref!I$2,DatatableSelCan,7,FALSE))),"–")</f>
        <v>1</v>
      </c>
      <c r="F14" s="101" t="str">
        <f>IFERROR(VALUE(FIXED(VLOOKUP(VLOOKUP($A$1,CodeTableSelCan,2,FALSE)&amp;$B$12&amp;ref!$E$2&amp;ref!$F$3&amp;ref!J$2,DatatableSelCan,7,FALSE))),"–")</f>
        <v>–</v>
      </c>
      <c r="G14" s="101" t="str">
        <f>IFERROR(VALUE(FIXED(VLOOKUP(VLOOKUP($A$1,CodeTableSelCan,2,FALSE)&amp;$B$12&amp;ref!$E$2&amp;ref!$F$3&amp;ref!K$2,DatatableSelCan,7,FALSE))),"–")</f>
        <v>–</v>
      </c>
      <c r="H14" s="101">
        <f>IFERROR(VALUE(FIXED(VLOOKUP(VLOOKUP($A$1,CodeTableSelCan,2,FALSE)&amp;$B$12&amp;ref!$E$2&amp;ref!$F$3&amp;ref!L$2,DatatableSelCan,7,FALSE))),"–")</f>
        <v>3</v>
      </c>
      <c r="I14" s="101">
        <f>IFERROR(VALUE(FIXED(VLOOKUP(VLOOKUP($A$1,CodeTableSelCan,2,FALSE)&amp;$B$12&amp;ref!$E$2&amp;ref!$F$3&amp;ref!M$2,DatatableSelCan,7,FALSE))),"–")</f>
        <v>1</v>
      </c>
      <c r="J14" s="101" t="str">
        <f>IFERROR(VALUE(FIXED(VLOOKUP(VLOOKUP($A$1,CodeTableSelCan,2,FALSE)&amp;$B$12&amp;ref!$E$2&amp;ref!$F$3&amp;ref!N$2,DatatableSelCan,7,FALSE))),"–")</f>
        <v>–</v>
      </c>
      <c r="K14" s="101">
        <f>IFERROR(VALUE(FIXED(VLOOKUP(VLOOKUP($A$1,CodeTableSelCan,2,FALSE)&amp;$B$12&amp;ref!$E$2&amp;ref!$F$3&amp;ref!O$2,DatatableSelCan,7,FALSE))),"–")</f>
        <v>2</v>
      </c>
      <c r="L14" s="101" t="str">
        <f>IFERROR(VALUE(FIXED(VLOOKUP(VLOOKUP($A$1,CodeTableSelCan,2,FALSE)&amp;$B$12&amp;ref!$E$2&amp;ref!$F$3&amp;ref!P$2,DatatableSelCan,7,FALSE))),"–")</f>
        <v>–</v>
      </c>
      <c r="M14" s="101">
        <f>IFERROR(VALUE(FIXED(VLOOKUP(VLOOKUP($A$1,CodeTableSelCan,2,FALSE)&amp;$B$12&amp;ref!$E$2&amp;ref!$F$3&amp;ref!Q$2,DatatableSelCan,7,FALSE))),"–")</f>
        <v>4</v>
      </c>
      <c r="N14" s="101">
        <f>IFERROR(VALUE(FIXED(VLOOKUP(VLOOKUP($A$1,CodeTableSelCan,2,FALSE)&amp;$B$12&amp;ref!$E$2&amp;ref!$F$3&amp;ref!R$2,DatatableSelCan,7,FALSE))),"–")</f>
        <v>11</v>
      </c>
      <c r="O14" s="101">
        <f>IFERROR(VALUE(FIXED(VLOOKUP(VLOOKUP($A$1,CodeTableSelCan,2,FALSE)&amp;$B$12&amp;ref!$E$2&amp;ref!$F$3&amp;ref!S$2,DatatableSelCan,7,FALSE))),"–")</f>
        <v>13</v>
      </c>
      <c r="P14" s="101">
        <f>IFERROR(VALUE(FIXED(VLOOKUP(VLOOKUP($A$1,CodeTableSelCan,2,FALSE)&amp;$B$12&amp;ref!$E$2&amp;ref!$F$3&amp;ref!T$2,DatatableSelCan,7,FALSE))),"–")</f>
        <v>18</v>
      </c>
      <c r="Q14" s="101">
        <f>IFERROR(VALUE(FIXED(VLOOKUP(VLOOKUP($A$1,CodeTableSelCan,2,FALSE)&amp;$B$12&amp;ref!$E$2&amp;ref!$F$3&amp;ref!U$2,DatatableSelCan,7,FALSE))),"–")</f>
        <v>24</v>
      </c>
      <c r="R14" s="101">
        <f>IFERROR(VALUE(FIXED(VLOOKUP(VLOOKUP($A$1,CodeTableSelCan,2,FALSE)&amp;$B$12&amp;ref!$E$2&amp;ref!$F$3&amp;ref!V$2,DatatableSelCan,7,FALSE))),"–")</f>
        <v>14</v>
      </c>
      <c r="S14" s="101">
        <f>IFERROR(VALUE(FIXED(VLOOKUP(VLOOKUP($A$1,CodeTableSelCan,2,FALSE)&amp;$B$12&amp;ref!$E$2&amp;ref!$F$3&amp;ref!W$2,DatatableSelCan,7,FALSE))),"–")</f>
        <v>5</v>
      </c>
      <c r="T14" s="101">
        <f>IFERROR(VALUE(FIXED(VLOOKUP(VLOOKUP($A$1,CodeTableSelCan,2,FALSE)&amp;$B$12&amp;ref!$E$2&amp;ref!$F$3&amp;ref!X$2,DatatableSelCan,7,FALSE))),"–")</f>
        <v>11</v>
      </c>
      <c r="U14" s="101">
        <f>IFERROR(VALUE(FIXED(VLOOKUP(VLOOKUP($A$1,CodeTableSelCan,2,FALSE)&amp;$B$12&amp;ref!$E$2&amp;ref!$F$3&amp;ref!Y$2,DatatableSelCan,7,FALSE))),"–")</f>
        <v>1</v>
      </c>
      <c r="V14" s="101">
        <f>IFERROR(VALUE(FIXED(VLOOKUP(VLOOKUP($A$1,CodeTableSelCan,2,FALSE)&amp;$B$12&amp;ref!$E$2&amp;ref!$F$3&amp;ref!Z$2,DatatableSelCan,7,FALSE))),"–")</f>
        <v>108</v>
      </c>
      <c r="X14" s="7"/>
      <c r="Y14" s="6" t="s">
        <v>24</v>
      </c>
      <c r="Z14" s="39" t="str">
        <f>IFERROR(VALUE(FIXED(VLOOKUP(VLOOKUP($A$1,CodeTableSelCan,2,FALSE)&amp;$B$12&amp;ref!$E$2&amp;ref!$F$3&amp;ref!H$2,DatatableSelCan,8,FALSE))),"–")</f>
        <v>–</v>
      </c>
      <c r="AA14" s="39">
        <f>IFERROR(VALUE(FIXED(VLOOKUP(VLOOKUP($A$1,CodeTableSelCan,2,FALSE)&amp;$B$12&amp;ref!$E$2&amp;ref!$F$3&amp;ref!I$2,DatatableSelCan,8,FALSE))),"–")</f>
        <v>2.33</v>
      </c>
      <c r="AB14" s="39" t="str">
        <f>IFERROR(VALUE(FIXED(VLOOKUP(VLOOKUP($A$1,CodeTableSelCan,2,FALSE)&amp;$B$12&amp;ref!$E$2&amp;ref!$F$3&amp;ref!J$2,DatatableSelCan,8,FALSE))),"–")</f>
        <v>–</v>
      </c>
      <c r="AC14" s="39" t="str">
        <f>IFERROR(VALUE(FIXED(VLOOKUP(VLOOKUP($A$1,CodeTableSelCan,2,FALSE)&amp;$B$12&amp;ref!$E$2&amp;ref!$F$3&amp;ref!K$2,DatatableSelCan,8,FALSE))),"–")</f>
        <v>–</v>
      </c>
      <c r="AD14" s="39">
        <f>IFERROR(VALUE(FIXED(VLOOKUP(VLOOKUP($A$1,CodeTableSelCan,2,FALSE)&amp;$B$12&amp;ref!$E$2&amp;ref!$F$3&amp;ref!L$2,DatatableSelCan,8,FALSE))),"–")</f>
        <v>9.41</v>
      </c>
      <c r="AE14" s="39">
        <f>IFERROR(VALUE(FIXED(VLOOKUP(VLOOKUP($A$1,CodeTableSelCan,2,FALSE)&amp;$B$12&amp;ref!$E$2&amp;ref!$F$3&amp;ref!M$2,DatatableSelCan,8,FALSE))),"–")</f>
        <v>4.1500000000000004</v>
      </c>
      <c r="AF14" s="39" t="str">
        <f>IFERROR(VALUE(FIXED(VLOOKUP(VLOOKUP($A$1,CodeTableSelCan,2,FALSE)&amp;$B$12&amp;ref!$E$2&amp;ref!$F$3&amp;ref!N$2,DatatableSelCan,8,FALSE))),"–")</f>
        <v>–</v>
      </c>
      <c r="AG14" s="39">
        <f>IFERROR(VALUE(FIXED(VLOOKUP(VLOOKUP($A$1,CodeTableSelCan,2,FALSE)&amp;$B$12&amp;ref!$E$2&amp;ref!$F$3&amp;ref!O$2,DatatableSelCan,8,FALSE))),"–")</f>
        <v>11.23</v>
      </c>
      <c r="AH14" s="39" t="str">
        <f>IFERROR(VALUE(FIXED(VLOOKUP(VLOOKUP($A$1,CodeTableSelCan,2,FALSE)&amp;$B$12&amp;ref!$E$2&amp;ref!$F$3&amp;ref!P$2,DatatableSelCan,8,FALSE))),"–")</f>
        <v>–</v>
      </c>
      <c r="AI14" s="39">
        <f>IFERROR(VALUE(FIXED(VLOOKUP(VLOOKUP($A$1,CodeTableSelCan,2,FALSE)&amp;$B$12&amp;ref!$E$2&amp;ref!$F$3&amp;ref!Q$2,DatatableSelCan,8,FALSE))),"–")</f>
        <v>21.01</v>
      </c>
      <c r="AJ14" s="39">
        <f>IFERROR(VALUE(FIXED(VLOOKUP(VLOOKUP($A$1,CodeTableSelCan,2,FALSE)&amp;$B$12&amp;ref!$E$2&amp;ref!$F$3&amp;ref!R$2,DatatableSelCan,8,FALSE))),"–")</f>
        <v>60.71</v>
      </c>
      <c r="AK14" s="39">
        <f>IFERROR(VALUE(FIXED(VLOOKUP(VLOOKUP($A$1,CodeTableSelCan,2,FALSE)&amp;$B$12&amp;ref!$E$2&amp;ref!$F$3&amp;ref!S$2,DatatableSelCan,8,FALSE))),"–")</f>
        <v>85.02</v>
      </c>
      <c r="AL14" s="39">
        <f>IFERROR(VALUE(FIXED(VLOOKUP(VLOOKUP($A$1,CodeTableSelCan,2,FALSE)&amp;$B$12&amp;ref!$E$2&amp;ref!$F$3&amp;ref!T$2,DatatableSelCan,8,FALSE))),"–")</f>
        <v>157.07</v>
      </c>
      <c r="AM14" s="39">
        <f>IFERROR(VALUE(FIXED(VLOOKUP(VLOOKUP($A$1,CodeTableSelCan,2,FALSE)&amp;$B$12&amp;ref!$E$2&amp;ref!$F$3&amp;ref!U$2,DatatableSelCan,8,FALSE))),"–")</f>
        <v>285.04000000000002</v>
      </c>
      <c r="AN14" s="39">
        <f>IFERROR(VALUE(FIXED(VLOOKUP(VLOOKUP($A$1,CodeTableSelCan,2,FALSE)&amp;$B$12&amp;ref!$E$2&amp;ref!$F$3&amp;ref!V$2,DatatableSelCan,8,FALSE))),"–")</f>
        <v>264.64999999999998</v>
      </c>
      <c r="AO14" s="39">
        <f>IFERROR(VALUE(FIXED(VLOOKUP(VLOOKUP($A$1,CodeTableSelCan,2,FALSE)&amp;$B$12&amp;ref!$E$2&amp;ref!$F$3&amp;ref!W$2,DatatableSelCan,8,FALSE))),"–")</f>
        <v>148.81</v>
      </c>
      <c r="AP14" s="39">
        <f>IFERROR(VALUE(FIXED(VLOOKUP(VLOOKUP($A$1,CodeTableSelCan,2,FALSE)&amp;$B$12&amp;ref!$E$2&amp;ref!$F$3&amp;ref!X$2,DatatableSelCan,8,FALSE))),"–")</f>
        <v>687.5</v>
      </c>
      <c r="AQ14" s="39">
        <f>IFERROR(VALUE(FIXED(VLOOKUP(VLOOKUP($A$1,CodeTableSelCan,2,FALSE)&amp;$B$12&amp;ref!$E$2&amp;ref!$F$3&amp;ref!Y$2,DatatableSelCan,8,FALSE))),"–")</f>
        <v>121.95</v>
      </c>
      <c r="AR14" s="39">
        <f>SUMPRODUCT(Z14:AQ14,'Population '!$D$61:$U$61)</f>
        <v>39.913087919228268</v>
      </c>
    </row>
    <row r="15" spans="1:44" ht="15" customHeight="1">
      <c r="B15" s="7"/>
      <c r="C15" s="6" t="s">
        <v>25</v>
      </c>
      <c r="D15" s="101" t="str">
        <f>IFERROR(VALUE(FIXED(VLOOKUP(VLOOKUP($A$1,CodeTableSelCan,2,FALSE)&amp;$B$12&amp;ref!$E$2&amp;ref!$F$4&amp;ref!H$2,DatatableSelCan,7,FALSE))),"–")</f>
        <v>–</v>
      </c>
      <c r="E15" s="101" t="str">
        <f>IFERROR(VALUE(FIXED(VLOOKUP(VLOOKUP($A$1,CodeTableSelCan,2,FALSE)&amp;$B$12&amp;ref!$E$2&amp;ref!$F$4&amp;ref!I$2,DatatableSelCan,7,FALSE))),"–")</f>
        <v>–</v>
      </c>
      <c r="F15" s="101" t="str">
        <f>IFERROR(VALUE(FIXED(VLOOKUP(VLOOKUP($A$1,CodeTableSelCan,2,FALSE)&amp;$B$12&amp;ref!$E$2&amp;ref!$F$4&amp;ref!J$2,DatatableSelCan,7,FALSE))),"–")</f>
        <v>–</v>
      </c>
      <c r="G15" s="101">
        <f>IFERROR(VALUE(FIXED(VLOOKUP(VLOOKUP($A$1,CodeTableSelCan,2,FALSE)&amp;$B$12&amp;ref!$E$2&amp;ref!$F$4&amp;ref!K$2,DatatableSelCan,7,FALSE))),"–")</f>
        <v>3</v>
      </c>
      <c r="H15" s="101">
        <f>IFERROR(VALUE(FIXED(VLOOKUP(VLOOKUP($A$1,CodeTableSelCan,2,FALSE)&amp;$B$12&amp;ref!$E$2&amp;ref!$F$4&amp;ref!L$2,DatatableSelCan,7,FALSE))),"–")</f>
        <v>4</v>
      </c>
      <c r="I15" s="101">
        <f>IFERROR(VALUE(FIXED(VLOOKUP(VLOOKUP($A$1,CodeTableSelCan,2,FALSE)&amp;$B$12&amp;ref!$E$2&amp;ref!$F$4&amp;ref!M$2,DatatableSelCan,7,FALSE))),"–")</f>
        <v>5</v>
      </c>
      <c r="J15" s="101">
        <f>IFERROR(VALUE(FIXED(VLOOKUP(VLOOKUP($A$1,CodeTableSelCan,2,FALSE)&amp;$B$12&amp;ref!$E$2&amp;ref!$F$4&amp;ref!N$2,DatatableSelCan,7,FALSE))),"–")</f>
        <v>12</v>
      </c>
      <c r="K15" s="101">
        <f>IFERROR(VALUE(FIXED(VLOOKUP(VLOOKUP($A$1,CodeTableSelCan,2,FALSE)&amp;$B$12&amp;ref!$E$2&amp;ref!$F$4&amp;ref!O$2,DatatableSelCan,7,FALSE))),"–")</f>
        <v>13</v>
      </c>
      <c r="L15" s="101">
        <f>IFERROR(VALUE(FIXED(VLOOKUP(VLOOKUP($A$1,CodeTableSelCan,2,FALSE)&amp;$B$12&amp;ref!$E$2&amp;ref!$F$4&amp;ref!P$2,DatatableSelCan,7,FALSE))),"–")</f>
        <v>25</v>
      </c>
      <c r="M15" s="101">
        <f>IFERROR(VALUE(FIXED(VLOOKUP(VLOOKUP($A$1,CodeTableSelCan,2,FALSE)&amp;$B$12&amp;ref!$E$2&amp;ref!$F$4&amp;ref!Q$2,DatatableSelCan,7,FALSE))),"–")</f>
        <v>45</v>
      </c>
      <c r="N15" s="101">
        <f>IFERROR(VALUE(FIXED(VLOOKUP(VLOOKUP($A$1,CodeTableSelCan,2,FALSE)&amp;$B$12&amp;ref!$E$2&amp;ref!$F$4&amp;ref!R$2,DatatableSelCan,7,FALSE))),"–")</f>
        <v>70</v>
      </c>
      <c r="O15" s="101">
        <f>IFERROR(VALUE(FIXED(VLOOKUP(VLOOKUP($A$1,CodeTableSelCan,2,FALSE)&amp;$B$12&amp;ref!$E$2&amp;ref!$F$4&amp;ref!S$2,DatatableSelCan,7,FALSE))),"–")</f>
        <v>114</v>
      </c>
      <c r="P15" s="101">
        <f>IFERROR(VALUE(FIXED(VLOOKUP(VLOOKUP($A$1,CodeTableSelCan,2,FALSE)&amp;$B$12&amp;ref!$E$2&amp;ref!$F$4&amp;ref!T$2,DatatableSelCan,7,FALSE))),"–")</f>
        <v>155</v>
      </c>
      <c r="Q15" s="101">
        <f>IFERROR(VALUE(FIXED(VLOOKUP(VLOOKUP($A$1,CodeTableSelCan,2,FALSE)&amp;$B$12&amp;ref!$E$2&amp;ref!$F$4&amp;ref!U$2,DatatableSelCan,7,FALSE))),"–")</f>
        <v>211</v>
      </c>
      <c r="R15" s="101">
        <f>IFERROR(VALUE(FIXED(VLOOKUP(VLOOKUP($A$1,CodeTableSelCan,2,FALSE)&amp;$B$12&amp;ref!$E$2&amp;ref!$F$4&amp;ref!V$2,DatatableSelCan,7,FALSE))),"–")</f>
        <v>246</v>
      </c>
      <c r="S15" s="101">
        <f>IFERROR(VALUE(FIXED(VLOOKUP(VLOOKUP($A$1,CodeTableSelCan,2,FALSE)&amp;$B$12&amp;ref!$E$2&amp;ref!$F$4&amp;ref!W$2,DatatableSelCan,7,FALSE))),"–")</f>
        <v>271</v>
      </c>
      <c r="T15" s="101">
        <f>IFERROR(VALUE(FIXED(VLOOKUP(VLOOKUP($A$1,CodeTableSelCan,2,FALSE)&amp;$B$12&amp;ref!$E$2&amp;ref!$F$4&amp;ref!X$2,DatatableSelCan,7,FALSE))),"–")</f>
        <v>197</v>
      </c>
      <c r="U15" s="101">
        <f>IFERROR(VALUE(FIXED(VLOOKUP(VLOOKUP($A$1,CodeTableSelCan,2,FALSE)&amp;$B$12&amp;ref!$E$2&amp;ref!$F$4&amp;ref!Y$2,DatatableSelCan,7,FALSE))),"–")</f>
        <v>179</v>
      </c>
      <c r="V15" s="101">
        <f>IFERROR(VALUE(FIXED(VLOOKUP(VLOOKUP($A$1,CodeTableSelCan,2,FALSE)&amp;$B$12&amp;ref!$E$2&amp;ref!$F$4&amp;ref!Z$2,DatatableSelCan,7,FALSE))),"–")</f>
        <v>1550</v>
      </c>
      <c r="X15" s="6"/>
      <c r="Y15" s="6" t="s">
        <v>25</v>
      </c>
      <c r="Z15" s="39" t="str">
        <f>IFERROR(VALUE(FIXED(VLOOKUP(VLOOKUP($A$1,CodeTableSelCan,2,FALSE)&amp;$B$12&amp;ref!$E$2&amp;ref!$F$4&amp;ref!H$2,DatatableSelCan,8,FALSE))),"–")</f>
        <v>–</v>
      </c>
      <c r="AA15" s="39" t="str">
        <f>IFERROR(VALUE(FIXED(VLOOKUP(VLOOKUP($A$1,CodeTableSelCan,2,FALSE)&amp;$B$12&amp;ref!$E$2&amp;ref!$F$4&amp;ref!I$2,DatatableSelCan,8,FALSE))),"–")</f>
        <v>–</v>
      </c>
      <c r="AB15" s="39" t="str">
        <f>IFERROR(VALUE(FIXED(VLOOKUP(VLOOKUP($A$1,CodeTableSelCan,2,FALSE)&amp;$B$12&amp;ref!$E$2&amp;ref!$F$4&amp;ref!J$2,DatatableSelCan,8,FALSE))),"–")</f>
        <v>–</v>
      </c>
      <c r="AC15" s="39">
        <f>IFERROR(VALUE(FIXED(VLOOKUP(VLOOKUP($A$1,CodeTableSelCan,2,FALSE)&amp;$B$12&amp;ref!$E$2&amp;ref!$F$4&amp;ref!K$2,DatatableSelCan,8,FALSE))),"–")</f>
        <v>2.35</v>
      </c>
      <c r="AD15" s="39">
        <f>IFERROR(VALUE(FIXED(VLOOKUP(VLOOKUP($A$1,CodeTableSelCan,2,FALSE)&amp;$B$12&amp;ref!$E$2&amp;ref!$F$4&amp;ref!L$2,DatatableSelCan,8,FALSE))),"–")</f>
        <v>2.66</v>
      </c>
      <c r="AE15" s="39">
        <f>IFERROR(VALUE(FIXED(VLOOKUP(VLOOKUP($A$1,CodeTableSelCan,2,FALSE)&amp;$B$12&amp;ref!$E$2&amp;ref!$F$4&amp;ref!M$2,DatatableSelCan,8,FALSE))),"–")</f>
        <v>3.42</v>
      </c>
      <c r="AF15" s="39">
        <f>IFERROR(VALUE(FIXED(VLOOKUP(VLOOKUP($A$1,CodeTableSelCan,2,FALSE)&amp;$B$12&amp;ref!$E$2&amp;ref!$F$4&amp;ref!N$2,DatatableSelCan,8,FALSE))),"–")</f>
        <v>9.48</v>
      </c>
      <c r="AG15" s="39">
        <f>IFERROR(VALUE(FIXED(VLOOKUP(VLOOKUP($A$1,CodeTableSelCan,2,FALSE)&amp;$B$12&amp;ref!$E$2&amp;ref!$F$4&amp;ref!O$2,DatatableSelCan,8,FALSE))),"–")</f>
        <v>11.2</v>
      </c>
      <c r="AH15" s="39">
        <f>IFERROR(VALUE(FIXED(VLOOKUP(VLOOKUP($A$1,CodeTableSelCan,2,FALSE)&amp;$B$12&amp;ref!$E$2&amp;ref!$F$4&amp;ref!P$2,DatatableSelCan,8,FALSE))),"–")</f>
        <v>20.010000000000002</v>
      </c>
      <c r="AI15" s="39">
        <f>IFERROR(VALUE(FIXED(VLOOKUP(VLOOKUP($A$1,CodeTableSelCan,2,FALSE)&amp;$B$12&amp;ref!$E$2&amp;ref!$F$4&amp;ref!Q$2,DatatableSelCan,8,FALSE))),"–")</f>
        <v>33.840000000000003</v>
      </c>
      <c r="AJ15" s="39">
        <f>IFERROR(VALUE(FIXED(VLOOKUP(VLOOKUP($A$1,CodeTableSelCan,2,FALSE)&amp;$B$12&amp;ref!$E$2&amp;ref!$F$4&amp;ref!R$2,DatatableSelCan,8,FALSE))),"–")</f>
        <v>51.79</v>
      </c>
      <c r="AK15" s="39">
        <f>IFERROR(VALUE(FIXED(VLOOKUP(VLOOKUP($A$1,CodeTableSelCan,2,FALSE)&amp;$B$12&amp;ref!$E$2&amp;ref!$F$4&amp;ref!S$2,DatatableSelCan,8,FALSE))),"–")</f>
        <v>89.09</v>
      </c>
      <c r="AL15" s="39">
        <f>IFERROR(VALUE(FIXED(VLOOKUP(VLOOKUP($A$1,CodeTableSelCan,2,FALSE)&amp;$B$12&amp;ref!$E$2&amp;ref!$F$4&amp;ref!T$2,DatatableSelCan,8,FALSE))),"–")</f>
        <v>136.79</v>
      </c>
      <c r="AM15" s="39">
        <f>IFERROR(VALUE(FIXED(VLOOKUP(VLOOKUP($A$1,CodeTableSelCan,2,FALSE)&amp;$B$12&amp;ref!$E$2&amp;ref!$F$4&amp;ref!U$2,DatatableSelCan,8,FALSE))),"–")</f>
        <v>200.28</v>
      </c>
      <c r="AN15" s="39">
        <f>IFERROR(VALUE(FIXED(VLOOKUP(VLOOKUP($A$1,CodeTableSelCan,2,FALSE)&amp;$B$12&amp;ref!$E$2&amp;ref!$F$4&amp;ref!V$2,DatatableSelCan,8,FALSE))),"–")</f>
        <v>319.85000000000002</v>
      </c>
      <c r="AO15" s="39">
        <f>IFERROR(VALUE(FIXED(VLOOKUP(VLOOKUP($A$1,CodeTableSelCan,2,FALSE)&amp;$B$12&amp;ref!$E$2&amp;ref!$F$4&amp;ref!W$2,DatatableSelCan,8,FALSE))),"–")</f>
        <v>479.31</v>
      </c>
      <c r="AP15" s="39">
        <f>IFERROR(VALUE(FIXED(VLOOKUP(VLOOKUP($A$1,CodeTableSelCan,2,FALSE)&amp;$B$12&amp;ref!$E$2&amp;ref!$F$4&amp;ref!X$2,DatatableSelCan,8,FALSE))),"–")</f>
        <v>545.55999999999995</v>
      </c>
      <c r="AQ15" s="39">
        <f>IFERROR(VALUE(FIXED(VLOOKUP(VLOOKUP($A$1,CodeTableSelCan,2,FALSE)&amp;$B$12&amp;ref!$E$2&amp;ref!$F$4&amp;ref!Y$2,DatatableSelCan,8,FALSE))),"–")</f>
        <v>587.27</v>
      </c>
      <c r="AR15" s="39">
        <f>SUMPRODUCT(Z15:AQ15,'Population '!$D$61:$U$61)</f>
        <v>46.457017543859649</v>
      </c>
    </row>
    <row r="16" spans="1:44" ht="15" customHeight="1">
      <c r="B16" s="6">
        <v>2017</v>
      </c>
      <c r="C16" s="7"/>
      <c r="D16" s="8"/>
      <c r="E16" s="8"/>
      <c r="F16" s="8"/>
      <c r="G16" s="8"/>
      <c r="H16" s="8"/>
      <c r="I16" s="8"/>
      <c r="J16" s="8"/>
      <c r="K16" s="8"/>
      <c r="L16" s="8"/>
      <c r="M16" s="8"/>
      <c r="N16" s="8"/>
      <c r="O16" s="8"/>
      <c r="P16" s="8"/>
      <c r="Q16" s="8"/>
      <c r="R16" s="8"/>
      <c r="S16" s="8"/>
      <c r="T16" s="8"/>
      <c r="U16" s="8"/>
      <c r="V16" s="8"/>
      <c r="X16" s="6">
        <f>B16</f>
        <v>2017</v>
      </c>
      <c r="Y16" s="7"/>
      <c r="Z16" s="39"/>
      <c r="AA16" s="39"/>
      <c r="AB16" s="39"/>
      <c r="AC16" s="39"/>
      <c r="AD16" s="39"/>
      <c r="AE16" s="39"/>
      <c r="AF16" s="39"/>
      <c r="AG16" s="39"/>
      <c r="AH16" s="39"/>
      <c r="AI16" s="39"/>
      <c r="AJ16" s="39"/>
      <c r="AK16" s="39"/>
      <c r="AL16" s="39"/>
      <c r="AM16" s="39"/>
      <c r="AN16" s="39"/>
      <c r="AO16" s="39"/>
      <c r="AP16" s="39"/>
      <c r="AQ16" s="39"/>
      <c r="AR16" s="39"/>
    </row>
    <row r="17" spans="2:44" ht="15" customHeight="1">
      <c r="B17" s="7"/>
      <c r="C17" s="6" t="s">
        <v>23</v>
      </c>
      <c r="D17" s="101" t="str">
        <f>IFERROR(VALUE(FIXED(VLOOKUP(VLOOKUP($A$1,CodeTableSelCan,2,FALSE)&amp;$B$16&amp;ref!$E$2&amp;ref!$F$2&amp;ref!H$2,DatatableSelCan,7,FALSE))),"–")</f>
        <v>–</v>
      </c>
      <c r="E17" s="101" t="str">
        <f>IFERROR(VALUE(FIXED(VLOOKUP(VLOOKUP($A$1,CodeTableSelCan,2,FALSE)&amp;$B$16&amp;ref!$E$2&amp;ref!$F$2&amp;ref!I$2,DatatableSelCan,7,FALSE))),"–")</f>
        <v>–</v>
      </c>
      <c r="F17" s="101">
        <f>IFERROR(VALUE(FIXED(VLOOKUP(VLOOKUP($A$1,CodeTableSelCan,2,FALSE)&amp;$B$16&amp;ref!$E$2&amp;ref!$F$2&amp;ref!J$2,DatatableSelCan,7,FALSE))),"–")</f>
        <v>1</v>
      </c>
      <c r="G17" s="101">
        <f>IFERROR(VALUE(FIXED(VLOOKUP(VLOOKUP($A$1,CodeTableSelCan,2,FALSE)&amp;$B$16&amp;ref!$E$2&amp;ref!$F$2&amp;ref!K$2,DatatableSelCan,7,FALSE))),"–")</f>
        <v>8</v>
      </c>
      <c r="H17" s="101">
        <f>IFERROR(VALUE(FIXED(VLOOKUP(VLOOKUP($A$1,CodeTableSelCan,2,FALSE)&amp;$B$16&amp;ref!$E$2&amp;ref!$F$2&amp;ref!L$2,DatatableSelCan,7,FALSE))),"–")</f>
        <v>4</v>
      </c>
      <c r="I17" s="101">
        <f>IFERROR(VALUE(FIXED(VLOOKUP(VLOOKUP($A$1,CodeTableSelCan,2,FALSE)&amp;$B$16&amp;ref!$E$2&amp;ref!$F$2&amp;ref!M$2,DatatableSelCan,7,FALSE))),"–")</f>
        <v>7</v>
      </c>
      <c r="J17" s="101">
        <f>IFERROR(VALUE(FIXED(VLOOKUP(VLOOKUP($A$1,CodeTableSelCan,2,FALSE)&amp;$B$16&amp;ref!$E$2&amp;ref!$F$2&amp;ref!N$2,DatatableSelCan,7,FALSE))),"–")</f>
        <v>17</v>
      </c>
      <c r="K17" s="101">
        <f>IFERROR(VALUE(FIXED(VLOOKUP(VLOOKUP($A$1,CodeTableSelCan,2,FALSE)&amp;$B$16&amp;ref!$E$2&amp;ref!$F$2&amp;ref!O$2,DatatableSelCan,7,FALSE))),"–")</f>
        <v>28</v>
      </c>
      <c r="L17" s="101">
        <f>IFERROR(VALUE(FIXED(VLOOKUP(VLOOKUP($A$1,CodeTableSelCan,2,FALSE)&amp;$B$16&amp;ref!$E$2&amp;ref!$F$2&amp;ref!P$2,DatatableSelCan,7,FALSE))),"–")</f>
        <v>32</v>
      </c>
      <c r="M17" s="101">
        <f>IFERROR(VALUE(FIXED(VLOOKUP(VLOOKUP($A$1,CodeTableSelCan,2,FALSE)&amp;$B$16&amp;ref!$E$2&amp;ref!$F$2&amp;ref!Q$2,DatatableSelCan,7,FALSE))),"–")</f>
        <v>41</v>
      </c>
      <c r="N17" s="101">
        <f>IFERROR(VALUE(FIXED(VLOOKUP(VLOOKUP($A$1,CodeTableSelCan,2,FALSE)&amp;$B$16&amp;ref!$E$2&amp;ref!$F$2&amp;ref!R$2,DatatableSelCan,7,FALSE))),"–")</f>
        <v>81</v>
      </c>
      <c r="O17" s="101">
        <f>IFERROR(VALUE(FIXED(VLOOKUP(VLOOKUP($A$1,CodeTableSelCan,2,FALSE)&amp;$B$16&amp;ref!$E$2&amp;ref!$F$2&amp;ref!S$2,DatatableSelCan,7,FALSE))),"–")</f>
        <v>137</v>
      </c>
      <c r="P17" s="101">
        <f>IFERROR(VALUE(FIXED(VLOOKUP(VLOOKUP($A$1,CodeTableSelCan,2,FALSE)&amp;$B$16&amp;ref!$E$2&amp;ref!$F$2&amp;ref!T$2,DatatableSelCan,7,FALSE))),"–")</f>
        <v>182</v>
      </c>
      <c r="Q17" s="101">
        <f>IFERROR(VALUE(FIXED(VLOOKUP(VLOOKUP($A$1,CodeTableSelCan,2,FALSE)&amp;$B$16&amp;ref!$E$2&amp;ref!$F$2&amp;ref!U$2,DatatableSelCan,7,FALSE))),"–")</f>
        <v>234</v>
      </c>
      <c r="R17" s="101">
        <f>IFERROR(VALUE(FIXED(VLOOKUP(VLOOKUP($A$1,CodeTableSelCan,2,FALSE)&amp;$B$16&amp;ref!$E$2&amp;ref!$F$2&amp;ref!V$2,DatatableSelCan,7,FALSE))),"–")</f>
        <v>251</v>
      </c>
      <c r="S17" s="101">
        <f>IFERROR(VALUE(FIXED(VLOOKUP(VLOOKUP($A$1,CodeTableSelCan,2,FALSE)&amp;$B$16&amp;ref!$E$2&amp;ref!$F$2&amp;ref!W$2,DatatableSelCan,7,FALSE))),"–")</f>
        <v>261</v>
      </c>
      <c r="T17" s="101">
        <f>IFERROR(VALUE(FIXED(VLOOKUP(VLOOKUP($A$1,CodeTableSelCan,2,FALSE)&amp;$B$16&amp;ref!$E$2&amp;ref!$F$2&amp;ref!X$2,DatatableSelCan,7,FALSE))),"–")</f>
        <v>195</v>
      </c>
      <c r="U17" s="101">
        <f>IFERROR(VALUE(FIXED(VLOOKUP(VLOOKUP($A$1,CodeTableSelCan,2,FALSE)&amp;$B$16&amp;ref!$E$2&amp;ref!$F$2&amp;ref!Y$2,DatatableSelCan,7,FALSE))),"–")</f>
        <v>150</v>
      </c>
      <c r="V17" s="101">
        <f>IFERROR(VALUE(FIXED(VLOOKUP(VLOOKUP($A$1,CodeTableSelCan,2,FALSE)&amp;$B$16&amp;ref!$E$2&amp;ref!$F$2&amp;ref!Z$2,DatatableSelCan,7,FALSE))),"–")</f>
        <v>1629</v>
      </c>
      <c r="X17" s="7"/>
      <c r="Y17" s="6" t="s">
        <v>23</v>
      </c>
      <c r="Z17" s="39" t="str">
        <f>IFERROR(VALUE(FIXED(VLOOKUP(VLOOKUP($A$1,CodeTableSelCan,2,FALSE)&amp;$B$16&amp;ref!$E$2&amp;ref!$F2&amp;ref!H$2,DatatableSelCan,8,FALSE))),"–")</f>
        <v>–</v>
      </c>
      <c r="AA17" s="39" t="str">
        <f>IFERROR(VALUE(FIXED(VLOOKUP(VLOOKUP($A$1,CodeTableSelCan,2,FALSE)&amp;$B$16&amp;ref!$E$2&amp;ref!$F2&amp;ref!I$2,DatatableSelCan,8,FALSE))),"–")</f>
        <v>–</v>
      </c>
      <c r="AB17" s="39">
        <f>IFERROR(VALUE(FIXED(VLOOKUP(VLOOKUP($A$1,CodeTableSelCan,2,FALSE)&amp;$B$16&amp;ref!$E$2&amp;ref!$F2&amp;ref!J$2,DatatableSelCan,8,FALSE))),"–")</f>
        <v>0.65</v>
      </c>
      <c r="AC17" s="39">
        <f>IFERROR(VALUE(FIXED(VLOOKUP(VLOOKUP($A$1,CodeTableSelCan,2,FALSE)&amp;$B$16&amp;ref!$E$2&amp;ref!$F2&amp;ref!K$2,DatatableSelCan,8,FALSE))),"–")</f>
        <v>4.92</v>
      </c>
      <c r="AD17" s="39">
        <f>IFERROR(VALUE(FIXED(VLOOKUP(VLOOKUP($A$1,CodeTableSelCan,2,FALSE)&amp;$B$16&amp;ref!$E$2&amp;ref!$F2&amp;ref!L$2,DatatableSelCan,8,FALSE))),"–")</f>
        <v>2.16</v>
      </c>
      <c r="AE17" s="39">
        <f>IFERROR(VALUE(FIXED(VLOOKUP(VLOOKUP($A$1,CodeTableSelCan,2,FALSE)&amp;$B$16&amp;ref!$E$2&amp;ref!$F2&amp;ref!M$2,DatatableSelCan,8,FALSE))),"–")</f>
        <v>3.81</v>
      </c>
      <c r="AF17" s="39">
        <f>IFERROR(VALUE(FIXED(VLOOKUP(VLOOKUP($A$1,CodeTableSelCan,2,FALSE)&amp;$B$16&amp;ref!$E$2&amp;ref!$F2&amp;ref!N$2,DatatableSelCan,8,FALSE))),"–")</f>
        <v>11.08</v>
      </c>
      <c r="AG17" s="39">
        <f>IFERROR(VALUE(FIXED(VLOOKUP(VLOOKUP($A$1,CodeTableSelCan,2,FALSE)&amp;$B$16&amp;ref!$E$2&amp;ref!$F2&amp;ref!O$2,DatatableSelCan,8,FALSE))),"–")</f>
        <v>20.27</v>
      </c>
      <c r="AH17" s="39">
        <f>IFERROR(VALUE(FIXED(VLOOKUP(VLOOKUP($A$1,CodeTableSelCan,2,FALSE)&amp;$B$16&amp;ref!$E$2&amp;ref!$F2&amp;ref!P$2,DatatableSelCan,8,FALSE))),"–")</f>
        <v>22.62</v>
      </c>
      <c r="AI17" s="39">
        <f>IFERROR(VALUE(FIXED(VLOOKUP(VLOOKUP($A$1,CodeTableSelCan,2,FALSE)&amp;$B$16&amp;ref!$E$2&amp;ref!$F2&amp;ref!Q$2,DatatableSelCan,8,FALSE))),"–")</f>
        <v>26.59</v>
      </c>
      <c r="AJ17" s="39">
        <f>IFERROR(VALUE(FIXED(VLOOKUP(VLOOKUP($A$1,CodeTableSelCan,2,FALSE)&amp;$B$16&amp;ref!$E$2&amp;ref!$F2&amp;ref!R$2,DatatableSelCan,8,FALSE))),"–")</f>
        <v>53.31</v>
      </c>
      <c r="AK17" s="39">
        <f>IFERROR(VALUE(FIXED(VLOOKUP(VLOOKUP($A$1,CodeTableSelCan,2,FALSE)&amp;$B$16&amp;ref!$E$2&amp;ref!$F2&amp;ref!S$2,DatatableSelCan,8,FALSE))),"–")</f>
        <v>93.17</v>
      </c>
      <c r="AL17" s="39">
        <f>IFERROR(VALUE(FIXED(VLOOKUP(VLOOKUP($A$1,CodeTableSelCan,2,FALSE)&amp;$B$16&amp;ref!$E$2&amp;ref!$F2&amp;ref!T$2,DatatableSelCan,8,FALSE))),"–")</f>
        <v>141.88</v>
      </c>
      <c r="AM17" s="39">
        <f>IFERROR(VALUE(FIXED(VLOOKUP(VLOOKUP($A$1,CodeTableSelCan,2,FALSE)&amp;$B$16&amp;ref!$E$2&amp;ref!$F2&amp;ref!U$2,DatatableSelCan,8,FALSE))),"–")</f>
        <v>204.12</v>
      </c>
      <c r="AN17" s="39">
        <f>IFERROR(VALUE(FIXED(VLOOKUP(VLOOKUP($A$1,CodeTableSelCan,2,FALSE)&amp;$B$16&amp;ref!$E$2&amp;ref!$F2&amp;ref!V$2,DatatableSelCan,8,FALSE))),"–")</f>
        <v>286.2</v>
      </c>
      <c r="AO17" s="39">
        <f>IFERROR(VALUE(FIXED(VLOOKUP(VLOOKUP($A$1,CodeTableSelCan,2,FALSE)&amp;$B$16&amp;ref!$E$2&amp;ref!$F2&amp;ref!W$2,DatatableSelCan,8,FALSE))),"–")</f>
        <v>412</v>
      </c>
      <c r="AP17" s="39">
        <f>IFERROR(VALUE(FIXED(VLOOKUP(VLOOKUP($A$1,CodeTableSelCan,2,FALSE)&amp;$B$16&amp;ref!$E$2&amp;ref!$F2&amp;ref!X$2,DatatableSelCan,8,FALSE))),"–")</f>
        <v>504.14</v>
      </c>
      <c r="AQ17" s="39">
        <f>IFERROR(VALUE(FIXED(VLOOKUP(VLOOKUP($A$1,CodeTableSelCan,2,FALSE)&amp;$B$16&amp;ref!$E$2&amp;ref!$F2&amp;ref!Y$2,DatatableSelCan,8,FALSE))),"–")</f>
        <v>461.54</v>
      </c>
      <c r="AR17" s="39">
        <f>SUMPRODUCT(Z17:AQ17,'Population '!$D$61:$U$61)</f>
        <v>44.85354026090868</v>
      </c>
    </row>
    <row r="18" spans="2:44" ht="15" customHeight="1">
      <c r="B18" s="7"/>
      <c r="C18" s="6" t="s">
        <v>24</v>
      </c>
      <c r="D18" s="101" t="str">
        <f>IFERROR(VALUE(FIXED(VLOOKUP(VLOOKUP($A$1,CodeTableSelCan,2,FALSE)&amp;$B$16&amp;ref!$E$2&amp;ref!$F$3&amp;ref!H$2,DatatableSelCan,7,FALSE))),"–")</f>
        <v>–</v>
      </c>
      <c r="E18" s="101" t="str">
        <f>IFERROR(VALUE(FIXED(VLOOKUP(VLOOKUP($A$1,CodeTableSelCan,2,FALSE)&amp;$B$16&amp;ref!$E$2&amp;ref!$F$3&amp;ref!I$2,DatatableSelCan,7,FALSE))),"–")</f>
        <v>–</v>
      </c>
      <c r="F18" s="101" t="str">
        <f>IFERROR(VALUE(FIXED(VLOOKUP(VLOOKUP($A$1,CodeTableSelCan,2,FALSE)&amp;$B$16&amp;ref!$E$2&amp;ref!$F$3&amp;ref!J$2,DatatableSelCan,7,FALSE))),"–")</f>
        <v>–</v>
      </c>
      <c r="G18" s="101">
        <f>IFERROR(VALUE(FIXED(VLOOKUP(VLOOKUP($A$1,CodeTableSelCan,2,FALSE)&amp;$B$16&amp;ref!$E$2&amp;ref!$F$3&amp;ref!K$2,DatatableSelCan,7,FALSE))),"–")</f>
        <v>3</v>
      </c>
      <c r="H18" s="101">
        <f>IFERROR(VALUE(FIXED(VLOOKUP(VLOOKUP($A$1,CodeTableSelCan,2,FALSE)&amp;$B$16&amp;ref!$E$2&amp;ref!$F$3&amp;ref!L$2,DatatableSelCan,7,FALSE))),"–")</f>
        <v>1</v>
      </c>
      <c r="I18" s="101">
        <f>IFERROR(VALUE(FIXED(VLOOKUP(VLOOKUP($A$1,CodeTableSelCan,2,FALSE)&amp;$B$16&amp;ref!$E$2&amp;ref!$F$3&amp;ref!M$2,DatatableSelCan,7,FALSE))),"–")</f>
        <v>3</v>
      </c>
      <c r="J18" s="101">
        <f>IFERROR(VALUE(FIXED(VLOOKUP(VLOOKUP($A$1,CodeTableSelCan,2,FALSE)&amp;$B$16&amp;ref!$E$2&amp;ref!$F$3&amp;ref!N$2,DatatableSelCan,7,FALSE))),"–")</f>
        <v>2</v>
      </c>
      <c r="K18" s="101">
        <f>IFERROR(VALUE(FIXED(VLOOKUP(VLOOKUP($A$1,CodeTableSelCan,2,FALSE)&amp;$B$16&amp;ref!$E$2&amp;ref!$F$3&amp;ref!O$2,DatatableSelCan,7,FALSE))),"–")</f>
        <v>2</v>
      </c>
      <c r="L18" s="101">
        <f>IFERROR(VALUE(FIXED(VLOOKUP(VLOOKUP($A$1,CodeTableSelCan,2,FALSE)&amp;$B$16&amp;ref!$E$2&amp;ref!$F$3&amp;ref!P$2,DatatableSelCan,7,FALSE))),"–")</f>
        <v>4</v>
      </c>
      <c r="M18" s="101">
        <f>IFERROR(VALUE(FIXED(VLOOKUP(VLOOKUP($A$1,CodeTableSelCan,2,FALSE)&amp;$B$16&amp;ref!$E$2&amp;ref!$F$3&amp;ref!Q$2,DatatableSelCan,7,FALSE))),"–")</f>
        <v>4</v>
      </c>
      <c r="N18" s="101">
        <f>IFERROR(VALUE(FIXED(VLOOKUP(VLOOKUP($A$1,CodeTableSelCan,2,FALSE)&amp;$B$16&amp;ref!$E$2&amp;ref!$F$3&amp;ref!R$2,DatatableSelCan,7,FALSE))),"–")</f>
        <v>10</v>
      </c>
      <c r="O18" s="101">
        <f>IFERROR(VALUE(FIXED(VLOOKUP(VLOOKUP($A$1,CodeTableSelCan,2,FALSE)&amp;$B$16&amp;ref!$E$2&amp;ref!$F$3&amp;ref!S$2,DatatableSelCan,7,FALSE))),"–")</f>
        <v>23</v>
      </c>
      <c r="P18" s="101">
        <f>IFERROR(VALUE(FIXED(VLOOKUP(VLOOKUP($A$1,CodeTableSelCan,2,FALSE)&amp;$B$16&amp;ref!$E$2&amp;ref!$F$3&amp;ref!T$2,DatatableSelCan,7,FALSE))),"–")</f>
        <v>16</v>
      </c>
      <c r="Q18" s="101">
        <f>IFERROR(VALUE(FIXED(VLOOKUP(VLOOKUP($A$1,CodeTableSelCan,2,FALSE)&amp;$B$16&amp;ref!$E$2&amp;ref!$F$3&amp;ref!U$2,DatatableSelCan,7,FALSE))),"–")</f>
        <v>19</v>
      </c>
      <c r="R18" s="101">
        <f>IFERROR(VALUE(FIXED(VLOOKUP(VLOOKUP($A$1,CodeTableSelCan,2,FALSE)&amp;$B$16&amp;ref!$E$2&amp;ref!$F$3&amp;ref!V$2,DatatableSelCan,7,FALSE))),"–")</f>
        <v>15</v>
      </c>
      <c r="S18" s="101">
        <f>IFERROR(VALUE(FIXED(VLOOKUP(VLOOKUP($A$1,CodeTableSelCan,2,FALSE)&amp;$B$16&amp;ref!$E$2&amp;ref!$F$3&amp;ref!W$2,DatatableSelCan,7,FALSE))),"–")</f>
        <v>9</v>
      </c>
      <c r="T18" s="101">
        <f>IFERROR(VALUE(FIXED(VLOOKUP(VLOOKUP($A$1,CodeTableSelCan,2,FALSE)&amp;$B$16&amp;ref!$E$2&amp;ref!$F$3&amp;ref!X$2,DatatableSelCan,7,FALSE))),"–")</f>
        <v>10</v>
      </c>
      <c r="U18" s="101" t="str">
        <f>IFERROR(VALUE(FIXED(VLOOKUP(VLOOKUP($A$1,CodeTableSelCan,2,FALSE)&amp;$B$16&amp;ref!$E$2&amp;ref!$F$3&amp;ref!Y$2,DatatableSelCan,7,FALSE))),"–")</f>
        <v>–</v>
      </c>
      <c r="V18" s="101">
        <f>IFERROR(VALUE(FIXED(VLOOKUP(VLOOKUP($A$1,CodeTableSelCan,2,FALSE)&amp;$B$16&amp;ref!$E$2&amp;ref!$F$3&amp;ref!Z$2,DatatableSelCan,7,FALSE))),"–")</f>
        <v>121</v>
      </c>
      <c r="X18" s="7"/>
      <c r="Y18" s="6" t="s">
        <v>24</v>
      </c>
      <c r="Z18" s="39" t="str">
        <f>IFERROR(VALUE(FIXED(VLOOKUP(VLOOKUP($A$1,CodeTableSelCan,2,FALSE)&amp;$B$16&amp;ref!$E$2&amp;ref!$F3&amp;ref!H$2,DatatableSelCan,8,FALSE))),"–")</f>
        <v>–</v>
      </c>
      <c r="AA18" s="39" t="str">
        <f>IFERROR(VALUE(FIXED(VLOOKUP(VLOOKUP($A$1,CodeTableSelCan,2,FALSE)&amp;$B$16&amp;ref!$E$2&amp;ref!$F3&amp;ref!I$2,DatatableSelCan,8,FALSE))),"–")</f>
        <v>–</v>
      </c>
      <c r="AB18" s="39" t="str">
        <f>IFERROR(VALUE(FIXED(VLOOKUP(VLOOKUP($A$1,CodeTableSelCan,2,FALSE)&amp;$B$16&amp;ref!$E$2&amp;ref!$F3&amp;ref!J$2,DatatableSelCan,8,FALSE))),"–")</f>
        <v>–</v>
      </c>
      <c r="AC18" s="39">
        <f>IFERROR(VALUE(FIXED(VLOOKUP(VLOOKUP($A$1,CodeTableSelCan,2,FALSE)&amp;$B$16&amp;ref!$E$2&amp;ref!$F3&amp;ref!K$2,DatatableSelCan,8,FALSE))),"–")</f>
        <v>8.2899999999999991</v>
      </c>
      <c r="AD18" s="39">
        <f>IFERROR(VALUE(FIXED(VLOOKUP(VLOOKUP($A$1,CodeTableSelCan,2,FALSE)&amp;$B$16&amp;ref!$E$2&amp;ref!$F3&amp;ref!L$2,DatatableSelCan,8,FALSE))),"–")</f>
        <v>3.04</v>
      </c>
      <c r="AE18" s="39">
        <f>IFERROR(VALUE(FIXED(VLOOKUP(VLOOKUP($A$1,CodeTableSelCan,2,FALSE)&amp;$B$16&amp;ref!$E$2&amp;ref!$F3&amp;ref!M$2,DatatableSelCan,8,FALSE))),"–")</f>
        <v>11.81</v>
      </c>
      <c r="AF18" s="39">
        <f>IFERROR(VALUE(FIXED(VLOOKUP(VLOOKUP($A$1,CodeTableSelCan,2,FALSE)&amp;$B$16&amp;ref!$E$2&amp;ref!$F3&amp;ref!N$2,DatatableSelCan,8,FALSE))),"–")</f>
        <v>10.42</v>
      </c>
      <c r="AG18" s="39">
        <f>IFERROR(VALUE(FIXED(VLOOKUP(VLOOKUP($A$1,CodeTableSelCan,2,FALSE)&amp;$B$16&amp;ref!$E$2&amp;ref!$F3&amp;ref!O$2,DatatableSelCan,8,FALSE))),"–")</f>
        <v>11.27</v>
      </c>
      <c r="AH18" s="39">
        <f>IFERROR(VALUE(FIXED(VLOOKUP(VLOOKUP($A$1,CodeTableSelCan,2,FALSE)&amp;$B$16&amp;ref!$E$2&amp;ref!$F3&amp;ref!P$2,DatatableSelCan,8,FALSE))),"–")</f>
        <v>21.73</v>
      </c>
      <c r="AI18" s="39">
        <f>IFERROR(VALUE(FIXED(VLOOKUP(VLOOKUP($A$1,CodeTableSelCan,2,FALSE)&amp;$B$16&amp;ref!$E$2&amp;ref!$F3&amp;ref!Q$2,DatatableSelCan,8,FALSE))),"–")</f>
        <v>20.82</v>
      </c>
      <c r="AJ18" s="39">
        <f>IFERROR(VALUE(FIXED(VLOOKUP(VLOOKUP($A$1,CodeTableSelCan,2,FALSE)&amp;$B$16&amp;ref!$E$2&amp;ref!$F3&amp;ref!R$2,DatatableSelCan,8,FALSE))),"–")</f>
        <v>55.43</v>
      </c>
      <c r="AK18" s="39">
        <f>IFERROR(VALUE(FIXED(VLOOKUP(VLOOKUP($A$1,CodeTableSelCan,2,FALSE)&amp;$B$16&amp;ref!$E$2&amp;ref!$F3&amp;ref!S$2,DatatableSelCan,8,FALSE))),"–")</f>
        <v>144.47</v>
      </c>
      <c r="AL18" s="39">
        <f>IFERROR(VALUE(FIXED(VLOOKUP(VLOOKUP($A$1,CodeTableSelCan,2,FALSE)&amp;$B$16&amp;ref!$E$2&amp;ref!$F3&amp;ref!T$2,DatatableSelCan,8,FALSE))),"–")</f>
        <v>133.44</v>
      </c>
      <c r="AM18" s="39">
        <f>IFERROR(VALUE(FIXED(VLOOKUP(VLOOKUP($A$1,CodeTableSelCan,2,FALSE)&amp;$B$16&amp;ref!$E$2&amp;ref!$F3&amp;ref!U$2,DatatableSelCan,8,FALSE))),"–")</f>
        <v>216.15</v>
      </c>
      <c r="AN18" s="39">
        <f>IFERROR(VALUE(FIXED(VLOOKUP(VLOOKUP($A$1,CodeTableSelCan,2,FALSE)&amp;$B$16&amp;ref!$E$2&amp;ref!$F3&amp;ref!V$2,DatatableSelCan,8,FALSE))),"–")</f>
        <v>267.86</v>
      </c>
      <c r="AO18" s="39">
        <f>IFERROR(VALUE(FIXED(VLOOKUP(VLOOKUP($A$1,CodeTableSelCan,2,FALSE)&amp;$B$16&amp;ref!$E$2&amp;ref!$F3&amp;ref!W$2,DatatableSelCan,8,FALSE))),"–")</f>
        <v>252.1</v>
      </c>
      <c r="AP18" s="39">
        <f>IFERROR(VALUE(FIXED(VLOOKUP(VLOOKUP($A$1,CodeTableSelCan,2,FALSE)&amp;$B$16&amp;ref!$E$2&amp;ref!$F3&amp;ref!X$2,DatatableSelCan,8,FALSE))),"–")</f>
        <v>598.79999999999995</v>
      </c>
      <c r="AQ18" s="39" t="str">
        <f>IFERROR(VALUE(FIXED(VLOOKUP(VLOOKUP($A$1,CodeTableSelCan,2,FALSE)&amp;$B$16&amp;ref!$E$2&amp;ref!$F3&amp;ref!Y$2,DatatableSelCan,8,FALSE))),"–")</f>
        <v>–</v>
      </c>
      <c r="AR18" s="39">
        <f>SUMPRODUCT(Z18:AQ18,'Population '!$D$61:$U$61)</f>
        <v>42.274779827060527</v>
      </c>
    </row>
    <row r="19" spans="2:44" ht="15" customHeight="1">
      <c r="B19" s="7"/>
      <c r="C19" s="6" t="s">
        <v>25</v>
      </c>
      <c r="D19" s="101" t="str">
        <f>IFERROR(VALUE(FIXED(VLOOKUP(VLOOKUP($A$1,CodeTableSelCan,2,FALSE)&amp;$B$16&amp;ref!$E$2&amp;ref!$F$4&amp;ref!H$2,DatatableSelCan,7,FALSE))),"–")</f>
        <v>–</v>
      </c>
      <c r="E19" s="101" t="str">
        <f>IFERROR(VALUE(FIXED(VLOOKUP(VLOOKUP($A$1,CodeTableSelCan,2,FALSE)&amp;$B$16&amp;ref!$E$2&amp;ref!$F$4&amp;ref!I$2,DatatableSelCan,7,FALSE))),"–")</f>
        <v>–</v>
      </c>
      <c r="F19" s="101">
        <f>IFERROR(VALUE(FIXED(VLOOKUP(VLOOKUP($A$1,CodeTableSelCan,2,FALSE)&amp;$B$16&amp;ref!$E$2&amp;ref!$F$4&amp;ref!J$2,DatatableSelCan,7,FALSE))),"–")</f>
        <v>1</v>
      </c>
      <c r="G19" s="101">
        <f>IFERROR(VALUE(FIXED(VLOOKUP(VLOOKUP($A$1,CodeTableSelCan,2,FALSE)&amp;$B$16&amp;ref!$E$2&amp;ref!$F$4&amp;ref!K$2,DatatableSelCan,7,FALSE))),"–")</f>
        <v>5</v>
      </c>
      <c r="H19" s="101">
        <f>IFERROR(VALUE(FIXED(VLOOKUP(VLOOKUP($A$1,CodeTableSelCan,2,FALSE)&amp;$B$16&amp;ref!$E$2&amp;ref!$F$4&amp;ref!L$2,DatatableSelCan,7,FALSE))),"–")</f>
        <v>3</v>
      </c>
      <c r="I19" s="101">
        <f>IFERROR(VALUE(FIXED(VLOOKUP(VLOOKUP($A$1,CodeTableSelCan,2,FALSE)&amp;$B$16&amp;ref!$E$2&amp;ref!$F$4&amp;ref!M$2,DatatableSelCan,7,FALSE))),"–")</f>
        <v>4</v>
      </c>
      <c r="J19" s="101">
        <f>IFERROR(VALUE(FIXED(VLOOKUP(VLOOKUP($A$1,CodeTableSelCan,2,FALSE)&amp;$B$16&amp;ref!$E$2&amp;ref!$F$4&amp;ref!N$2,DatatableSelCan,7,FALSE))),"–")</f>
        <v>15</v>
      </c>
      <c r="K19" s="101">
        <f>IFERROR(VALUE(FIXED(VLOOKUP(VLOOKUP($A$1,CodeTableSelCan,2,FALSE)&amp;$B$16&amp;ref!$E$2&amp;ref!$F$4&amp;ref!O$2,DatatableSelCan,7,FALSE))),"–")</f>
        <v>26</v>
      </c>
      <c r="L19" s="101">
        <f>IFERROR(VALUE(FIXED(VLOOKUP(VLOOKUP($A$1,CodeTableSelCan,2,FALSE)&amp;$B$16&amp;ref!$E$2&amp;ref!$F$4&amp;ref!P$2,DatatableSelCan,7,FALSE))),"–")</f>
        <v>28</v>
      </c>
      <c r="M19" s="101">
        <f>IFERROR(VALUE(FIXED(VLOOKUP(VLOOKUP($A$1,CodeTableSelCan,2,FALSE)&amp;$B$16&amp;ref!$E$2&amp;ref!$F$4&amp;ref!Q$2,DatatableSelCan,7,FALSE))),"–")</f>
        <v>37</v>
      </c>
      <c r="N19" s="101">
        <f>IFERROR(VALUE(FIXED(VLOOKUP(VLOOKUP($A$1,CodeTableSelCan,2,FALSE)&amp;$B$16&amp;ref!$E$2&amp;ref!$F$4&amp;ref!R$2,DatatableSelCan,7,FALSE))),"–")</f>
        <v>71</v>
      </c>
      <c r="O19" s="101">
        <f>IFERROR(VALUE(FIXED(VLOOKUP(VLOOKUP($A$1,CodeTableSelCan,2,FALSE)&amp;$B$16&amp;ref!$E$2&amp;ref!$F$4&amp;ref!S$2,DatatableSelCan,7,FALSE))),"–")</f>
        <v>114</v>
      </c>
      <c r="P19" s="101">
        <f>IFERROR(VALUE(FIXED(VLOOKUP(VLOOKUP($A$1,CodeTableSelCan,2,FALSE)&amp;$B$16&amp;ref!$E$2&amp;ref!$F$4&amp;ref!T$2,DatatableSelCan,7,FALSE))),"–")</f>
        <v>166</v>
      </c>
      <c r="Q19" s="101">
        <f>IFERROR(VALUE(FIXED(VLOOKUP(VLOOKUP($A$1,CodeTableSelCan,2,FALSE)&amp;$B$16&amp;ref!$E$2&amp;ref!$F$4&amp;ref!U$2,DatatableSelCan,7,FALSE))),"–")</f>
        <v>215</v>
      </c>
      <c r="R19" s="101">
        <f>IFERROR(VALUE(FIXED(VLOOKUP(VLOOKUP($A$1,CodeTableSelCan,2,FALSE)&amp;$B$16&amp;ref!$E$2&amp;ref!$F$4&amp;ref!V$2,DatatableSelCan,7,FALSE))),"–")</f>
        <v>236</v>
      </c>
      <c r="S19" s="101">
        <f>IFERROR(VALUE(FIXED(VLOOKUP(VLOOKUP($A$1,CodeTableSelCan,2,FALSE)&amp;$B$16&amp;ref!$E$2&amp;ref!$F$4&amp;ref!W$2,DatatableSelCan,7,FALSE))),"–")</f>
        <v>252</v>
      </c>
      <c r="T19" s="101">
        <f>IFERROR(VALUE(FIXED(VLOOKUP(VLOOKUP($A$1,CodeTableSelCan,2,FALSE)&amp;$B$16&amp;ref!$E$2&amp;ref!$F$4&amp;ref!X$2,DatatableSelCan,7,FALSE))),"–")</f>
        <v>185</v>
      </c>
      <c r="U19" s="101">
        <f>IFERROR(VALUE(FIXED(VLOOKUP(VLOOKUP($A$1,CodeTableSelCan,2,FALSE)&amp;$B$16&amp;ref!$E$2&amp;ref!$F$4&amp;ref!Y$2,DatatableSelCan,7,FALSE))),"–")</f>
        <v>150</v>
      </c>
      <c r="V19" s="101">
        <f>IFERROR(VALUE(FIXED(VLOOKUP(VLOOKUP($A$1,CodeTableSelCan,2,FALSE)&amp;$B$16&amp;ref!$E$2&amp;ref!$F$4&amp;ref!Z$2,DatatableSelCan,7,FALSE))),"–")</f>
        <v>1508</v>
      </c>
      <c r="X19" s="7"/>
      <c r="Y19" s="6" t="s">
        <v>25</v>
      </c>
      <c r="Z19" s="39" t="str">
        <f>IFERROR(VALUE(FIXED(VLOOKUP(VLOOKUP($A$1,CodeTableSelCan,2,FALSE)&amp;$B$16&amp;ref!$E$2&amp;ref!$F4&amp;ref!H$2,DatatableSelCan,8,FALSE))),"–")</f>
        <v>–</v>
      </c>
      <c r="AA19" s="39" t="str">
        <f>IFERROR(VALUE(FIXED(VLOOKUP(VLOOKUP($A$1,CodeTableSelCan,2,FALSE)&amp;$B$16&amp;ref!$E$2&amp;ref!$F4&amp;ref!I$2,DatatableSelCan,8,FALSE))),"–")</f>
        <v>–</v>
      </c>
      <c r="AB19" s="39">
        <f>IFERROR(VALUE(FIXED(VLOOKUP(VLOOKUP($A$1,CodeTableSelCan,2,FALSE)&amp;$B$16&amp;ref!$E$2&amp;ref!$F4&amp;ref!J$2,DatatableSelCan,8,FALSE))),"–")</f>
        <v>0.86</v>
      </c>
      <c r="AC19" s="39">
        <f>IFERROR(VALUE(FIXED(VLOOKUP(VLOOKUP($A$1,CodeTableSelCan,2,FALSE)&amp;$B$16&amp;ref!$E$2&amp;ref!$F4&amp;ref!K$2,DatatableSelCan,8,FALSE))),"–")</f>
        <v>3.96</v>
      </c>
      <c r="AD19" s="39">
        <f>IFERROR(VALUE(FIXED(VLOOKUP(VLOOKUP($A$1,CodeTableSelCan,2,FALSE)&amp;$B$16&amp;ref!$E$2&amp;ref!$F4&amp;ref!L$2,DatatableSelCan,8,FALSE))),"–")</f>
        <v>1.96</v>
      </c>
      <c r="AE19" s="39">
        <f>IFERROR(VALUE(FIXED(VLOOKUP(VLOOKUP($A$1,CodeTableSelCan,2,FALSE)&amp;$B$16&amp;ref!$E$2&amp;ref!$F4&amp;ref!M$2,DatatableSelCan,8,FALSE))),"–")</f>
        <v>2.5299999999999998</v>
      </c>
      <c r="AF19" s="39">
        <f>IFERROR(VALUE(FIXED(VLOOKUP(VLOOKUP($A$1,CodeTableSelCan,2,FALSE)&amp;$B$16&amp;ref!$E$2&amp;ref!$F4&amp;ref!N$2,DatatableSelCan,8,FALSE))),"–")</f>
        <v>11.18</v>
      </c>
      <c r="AG19" s="39">
        <f>IFERROR(VALUE(FIXED(VLOOKUP(VLOOKUP($A$1,CodeTableSelCan,2,FALSE)&amp;$B$16&amp;ref!$E$2&amp;ref!$F4&amp;ref!O$2,DatatableSelCan,8,FALSE))),"–")</f>
        <v>21.6</v>
      </c>
      <c r="AH19" s="39">
        <f>IFERROR(VALUE(FIXED(VLOOKUP(VLOOKUP($A$1,CodeTableSelCan,2,FALSE)&amp;$B$16&amp;ref!$E$2&amp;ref!$F4&amp;ref!P$2,DatatableSelCan,8,FALSE))),"–")</f>
        <v>22.75</v>
      </c>
      <c r="AI19" s="39">
        <f>IFERROR(VALUE(FIXED(VLOOKUP(VLOOKUP($A$1,CodeTableSelCan,2,FALSE)&amp;$B$16&amp;ref!$E$2&amp;ref!$F4&amp;ref!Q$2,DatatableSelCan,8,FALSE))),"–")</f>
        <v>27.41</v>
      </c>
      <c r="AJ19" s="39">
        <f>IFERROR(VALUE(FIXED(VLOOKUP(VLOOKUP($A$1,CodeTableSelCan,2,FALSE)&amp;$B$16&amp;ref!$E$2&amp;ref!$F4&amp;ref!R$2,DatatableSelCan,8,FALSE))),"–")</f>
        <v>53.02</v>
      </c>
      <c r="AK19" s="39">
        <f>IFERROR(VALUE(FIXED(VLOOKUP(VLOOKUP($A$1,CodeTableSelCan,2,FALSE)&amp;$B$16&amp;ref!$E$2&amp;ref!$F4&amp;ref!S$2,DatatableSelCan,8,FALSE))),"–")</f>
        <v>86.94</v>
      </c>
      <c r="AL19" s="39">
        <f>IFERROR(VALUE(FIXED(VLOOKUP(VLOOKUP($A$1,CodeTableSelCan,2,FALSE)&amp;$B$16&amp;ref!$E$2&amp;ref!$F4&amp;ref!T$2,DatatableSelCan,8,FALSE))),"–")</f>
        <v>142.75</v>
      </c>
      <c r="AM19" s="39">
        <f>IFERROR(VALUE(FIXED(VLOOKUP(VLOOKUP($A$1,CodeTableSelCan,2,FALSE)&amp;$B$16&amp;ref!$E$2&amp;ref!$F4&amp;ref!U$2,DatatableSelCan,8,FALSE))),"–")</f>
        <v>203.12</v>
      </c>
      <c r="AN19" s="39">
        <f>IFERROR(VALUE(FIXED(VLOOKUP(VLOOKUP($A$1,CodeTableSelCan,2,FALSE)&amp;$B$16&amp;ref!$E$2&amp;ref!$F4&amp;ref!V$2,DatatableSelCan,8,FALSE))),"–")</f>
        <v>287.45</v>
      </c>
      <c r="AO19" s="39">
        <f>IFERROR(VALUE(FIXED(VLOOKUP(VLOOKUP($A$1,CodeTableSelCan,2,FALSE)&amp;$B$16&amp;ref!$E$2&amp;ref!$F4&amp;ref!W$2,DatatableSelCan,8,FALSE))),"–")</f>
        <v>421.55</v>
      </c>
      <c r="AP19" s="39">
        <f>IFERROR(VALUE(FIXED(VLOOKUP(VLOOKUP($A$1,CodeTableSelCan,2,FALSE)&amp;$B$16&amp;ref!$E$2&amp;ref!$F4&amp;ref!X$2,DatatableSelCan,8,FALSE))),"–")</f>
        <v>499.86</v>
      </c>
      <c r="AQ19" s="39">
        <f>IFERROR(VALUE(FIXED(VLOOKUP(VLOOKUP($A$1,CodeTableSelCan,2,FALSE)&amp;$B$16&amp;ref!$E$2&amp;ref!$F4&amp;ref!Y$2,DatatableSelCan,8,FALSE))),"–")</f>
        <v>475.13</v>
      </c>
      <c r="AR19" s="39">
        <f>SUMPRODUCT(Z19:AQ19,'Population '!$D$61:$U$61)</f>
        <v>44.757037536862093</v>
      </c>
    </row>
    <row r="20" spans="2:44" ht="15" customHeight="1">
      <c r="C20" s="9"/>
      <c r="D20" s="74"/>
      <c r="E20" s="74"/>
      <c r="F20" s="74"/>
      <c r="G20" s="74"/>
      <c r="H20" s="74"/>
      <c r="I20" s="74"/>
      <c r="J20" s="74"/>
      <c r="K20" s="74"/>
      <c r="L20" s="74"/>
      <c r="M20" s="74"/>
      <c r="N20" s="74"/>
      <c r="O20" s="74"/>
      <c r="P20" s="74"/>
      <c r="Q20" s="74"/>
      <c r="R20" s="74"/>
      <c r="S20" s="74"/>
      <c r="T20" s="74"/>
      <c r="U20" s="74"/>
      <c r="V20" s="74"/>
      <c r="X20" s="81" t="s">
        <v>28</v>
      </c>
    </row>
    <row r="21" spans="2:44" ht="15" customHeight="1">
      <c r="C21" s="9"/>
      <c r="D21" s="74"/>
      <c r="E21" s="74"/>
      <c r="F21" s="74"/>
      <c r="G21" s="74"/>
      <c r="H21" s="74"/>
      <c r="I21" s="74"/>
      <c r="J21" s="74"/>
      <c r="K21" s="74"/>
      <c r="L21" s="74"/>
      <c r="M21" s="74"/>
      <c r="N21" s="74"/>
      <c r="O21" s="74"/>
      <c r="P21" s="74"/>
      <c r="Q21" s="74"/>
      <c r="R21" s="74"/>
      <c r="S21" s="74"/>
      <c r="T21" s="74"/>
      <c r="U21" s="74"/>
      <c r="V21" s="74"/>
    </row>
    <row r="22" spans="2:44" ht="20.100000000000001" customHeight="1">
      <c r="B22" s="2" t="s">
        <v>69</v>
      </c>
      <c r="D22" s="74"/>
      <c r="E22" s="74"/>
      <c r="F22" s="74"/>
      <c r="G22" s="74"/>
      <c r="H22" s="74"/>
      <c r="I22" s="74"/>
      <c r="J22" s="74"/>
      <c r="K22" s="74"/>
      <c r="L22" s="74"/>
      <c r="M22" s="74"/>
      <c r="N22" s="74"/>
      <c r="O22" s="74"/>
      <c r="P22" s="74"/>
      <c r="Q22" s="74"/>
      <c r="R22" s="74"/>
      <c r="S22" s="74"/>
      <c r="T22" s="74"/>
      <c r="U22" s="74"/>
      <c r="V22" s="74"/>
      <c r="X22" s="2" t="s">
        <v>66</v>
      </c>
    </row>
    <row r="23" spans="2:44" ht="15" customHeight="1">
      <c r="B23" s="10"/>
      <c r="C23" s="10"/>
      <c r="D23" s="120" t="s">
        <v>72</v>
      </c>
      <c r="E23" s="120"/>
      <c r="F23" s="120"/>
      <c r="G23" s="120"/>
      <c r="H23" s="120"/>
      <c r="I23" s="120"/>
      <c r="J23" s="120"/>
      <c r="K23" s="120"/>
      <c r="L23" s="120"/>
      <c r="M23" s="120"/>
      <c r="N23" s="120"/>
      <c r="O23" s="120"/>
      <c r="P23" s="120"/>
      <c r="Q23" s="120"/>
      <c r="R23" s="120"/>
      <c r="S23" s="120"/>
      <c r="T23" s="120"/>
      <c r="U23" s="120"/>
      <c r="V23" s="120"/>
      <c r="X23" s="10"/>
      <c r="Y23" s="10"/>
      <c r="Z23" s="125" t="s">
        <v>64</v>
      </c>
      <c r="AA23" s="125"/>
      <c r="AB23" s="125"/>
      <c r="AC23" s="125"/>
      <c r="AD23" s="125"/>
      <c r="AE23" s="125"/>
      <c r="AF23" s="125"/>
      <c r="AG23" s="125"/>
      <c r="AH23" s="125"/>
      <c r="AI23" s="125"/>
      <c r="AJ23" s="125"/>
      <c r="AK23" s="125"/>
      <c r="AL23" s="125"/>
      <c r="AM23" s="125"/>
      <c r="AN23" s="125"/>
      <c r="AO23" s="125"/>
      <c r="AP23" s="125"/>
      <c r="AQ23" s="125"/>
      <c r="AR23" s="126" t="s">
        <v>22</v>
      </c>
    </row>
    <row r="24" spans="2:44" ht="15" customHeight="1">
      <c r="B24" s="11" t="s">
        <v>1</v>
      </c>
      <c r="C24" s="11" t="s">
        <v>2</v>
      </c>
      <c r="D24" s="12" t="s">
        <v>3</v>
      </c>
      <c r="E24" s="12" t="s">
        <v>4</v>
      </c>
      <c r="F24" s="12" t="s">
        <v>5</v>
      </c>
      <c r="G24" s="12" t="s">
        <v>6</v>
      </c>
      <c r="H24" s="12" t="s">
        <v>7</v>
      </c>
      <c r="I24" s="12" t="s">
        <v>8</v>
      </c>
      <c r="J24" s="12" t="s">
        <v>9</v>
      </c>
      <c r="K24" s="12" t="s">
        <v>10</v>
      </c>
      <c r="L24" s="12" t="s">
        <v>11</v>
      </c>
      <c r="M24" s="12" t="s">
        <v>12</v>
      </c>
      <c r="N24" s="12" t="s">
        <v>13</v>
      </c>
      <c r="O24" s="12" t="s">
        <v>14</v>
      </c>
      <c r="P24" s="12" t="s">
        <v>15</v>
      </c>
      <c r="Q24" s="12" t="s">
        <v>16</v>
      </c>
      <c r="R24" s="12" t="s">
        <v>17</v>
      </c>
      <c r="S24" s="12" t="s">
        <v>18</v>
      </c>
      <c r="T24" s="12" t="s">
        <v>19</v>
      </c>
      <c r="U24" s="12" t="s">
        <v>20</v>
      </c>
      <c r="V24" s="29" t="s">
        <v>21</v>
      </c>
      <c r="X24" s="11" t="s">
        <v>1</v>
      </c>
      <c r="Y24" s="11" t="s">
        <v>2</v>
      </c>
      <c r="Z24" s="12" t="s">
        <v>3</v>
      </c>
      <c r="AA24" s="12" t="s">
        <v>4</v>
      </c>
      <c r="AB24" s="12" t="s">
        <v>5</v>
      </c>
      <c r="AC24" s="12" t="s">
        <v>6</v>
      </c>
      <c r="AD24" s="12" t="s">
        <v>7</v>
      </c>
      <c r="AE24" s="12" t="s">
        <v>8</v>
      </c>
      <c r="AF24" s="12" t="s">
        <v>9</v>
      </c>
      <c r="AG24" s="12" t="s">
        <v>10</v>
      </c>
      <c r="AH24" s="12" t="s">
        <v>11</v>
      </c>
      <c r="AI24" s="12" t="s">
        <v>12</v>
      </c>
      <c r="AJ24" s="12" t="s">
        <v>13</v>
      </c>
      <c r="AK24" s="12" t="s">
        <v>14</v>
      </c>
      <c r="AL24" s="12" t="s">
        <v>15</v>
      </c>
      <c r="AM24" s="12" t="s">
        <v>16</v>
      </c>
      <c r="AN24" s="12" t="s">
        <v>17</v>
      </c>
      <c r="AO24" s="12" t="s">
        <v>18</v>
      </c>
      <c r="AP24" s="12" t="s">
        <v>19</v>
      </c>
      <c r="AQ24" s="12" t="s">
        <v>20</v>
      </c>
      <c r="AR24" s="120"/>
    </row>
    <row r="25" spans="2:44" ht="15" customHeight="1">
      <c r="B25" s="13">
        <v>2015</v>
      </c>
      <c r="C25" s="14"/>
      <c r="D25" s="15"/>
      <c r="E25" s="15"/>
      <c r="F25" s="15"/>
      <c r="G25" s="15"/>
      <c r="H25" s="15"/>
      <c r="I25" s="15"/>
      <c r="J25" s="15"/>
      <c r="K25" s="15"/>
      <c r="L25" s="15"/>
      <c r="M25" s="15"/>
      <c r="N25" s="15"/>
      <c r="O25" s="15"/>
      <c r="P25" s="15"/>
      <c r="Q25" s="15"/>
      <c r="R25" s="15"/>
      <c r="S25" s="15"/>
      <c r="T25" s="15"/>
      <c r="U25" s="15"/>
      <c r="V25" s="15"/>
      <c r="X25" s="13">
        <v>2015</v>
      </c>
      <c r="Y25" s="14"/>
      <c r="Z25" s="15"/>
      <c r="AA25" s="15"/>
      <c r="AB25" s="15"/>
      <c r="AC25" s="15"/>
      <c r="AD25" s="15"/>
      <c r="AE25" s="15"/>
      <c r="AF25" s="15"/>
      <c r="AG25" s="15"/>
      <c r="AH25" s="15"/>
      <c r="AI25" s="15"/>
      <c r="AJ25" s="15"/>
      <c r="AK25" s="15"/>
      <c r="AL25" s="15"/>
      <c r="AM25" s="15"/>
      <c r="AN25" s="15"/>
      <c r="AO25" s="15"/>
      <c r="AP25" s="15"/>
      <c r="AQ25" s="15"/>
      <c r="AR25" s="15"/>
    </row>
    <row r="26" spans="2:44" ht="15" customHeight="1">
      <c r="B26" s="13"/>
      <c r="C26" s="13" t="s">
        <v>23</v>
      </c>
      <c r="D26" s="15" t="str">
        <f>IFERROR(VALUE(FIXED(VLOOKUP(VLOOKUP($A$1,CodeTableSelCan,2,FALSE)&amp;$B$8&amp;ref!$E$3&amp;ref!$F$2&amp;ref!H$2,DatatableSelCan,7,FALSE))),"–")</f>
        <v>–</v>
      </c>
      <c r="E26" s="15">
        <f>IFERROR(VALUE(FIXED(VLOOKUP(VLOOKUP($A$1,CodeTableSelCan,2,FALSE)&amp;$B$8&amp;ref!$E$3&amp;ref!$F$2&amp;ref!I$2,DatatableSelCan,7,FALSE))),"–")</f>
        <v>1</v>
      </c>
      <c r="F26" s="15">
        <f>IFERROR(VALUE(FIXED(VLOOKUP(VLOOKUP($A$1,CodeTableSelCan,2,FALSE)&amp;$B$8&amp;ref!$E$3&amp;ref!$F$2&amp;ref!J$2,DatatableSelCan,7,FALSE))),"–")</f>
        <v>2</v>
      </c>
      <c r="G26" s="15">
        <f>IFERROR(VALUE(FIXED(VLOOKUP(VLOOKUP($A$1,CodeTableSelCan,2,FALSE)&amp;$B$8&amp;ref!$E$3&amp;ref!$F$2&amp;ref!K$2,DatatableSelCan,7,FALSE))),"–")</f>
        <v>4</v>
      </c>
      <c r="H26" s="15">
        <f>IFERROR(VALUE(FIXED(VLOOKUP(VLOOKUP($A$1,CodeTableSelCan,2,FALSE)&amp;$B$8&amp;ref!$E$3&amp;ref!$F$2&amp;ref!L$2,DatatableSelCan,7,FALSE))),"–")</f>
        <v>4</v>
      </c>
      <c r="I26" s="15">
        <f>IFERROR(VALUE(FIXED(VLOOKUP(VLOOKUP($A$1,CodeTableSelCan,2,FALSE)&amp;$B$8&amp;ref!$E$3&amp;ref!$F$2&amp;ref!M$2,DatatableSelCan,7,FALSE))),"–")</f>
        <v>4</v>
      </c>
      <c r="J26" s="15">
        <f>IFERROR(VALUE(FIXED(VLOOKUP(VLOOKUP($A$1,CodeTableSelCan,2,FALSE)&amp;$B$8&amp;ref!$E$3&amp;ref!$F$2&amp;ref!N$2,DatatableSelCan,7,FALSE))),"–")</f>
        <v>14</v>
      </c>
      <c r="K26" s="15">
        <f>IFERROR(VALUE(FIXED(VLOOKUP(VLOOKUP($A$1,CodeTableSelCan,2,FALSE)&amp;$B$8&amp;ref!$E$3&amp;ref!$F$2&amp;ref!O$2,DatatableSelCan,7,FALSE))),"–")</f>
        <v>18</v>
      </c>
      <c r="L26" s="15">
        <f>IFERROR(VALUE(FIXED(VLOOKUP(VLOOKUP($A$1,CodeTableSelCan,2,FALSE)&amp;$B$8&amp;ref!$E$3&amp;ref!$F$2&amp;ref!P$2,DatatableSelCan,7,FALSE))),"–")</f>
        <v>23</v>
      </c>
      <c r="M26" s="15">
        <f>IFERROR(VALUE(FIXED(VLOOKUP(VLOOKUP($A$1,CodeTableSelCan,2,FALSE)&amp;$B$8&amp;ref!$E$3&amp;ref!$F$2&amp;ref!Q$2,DatatableSelCan,7,FALSE))),"–")</f>
        <v>60</v>
      </c>
      <c r="N26" s="15">
        <f>IFERROR(VALUE(FIXED(VLOOKUP(VLOOKUP($A$1,CodeTableSelCan,2,FALSE)&amp;$B$8&amp;ref!$E$3&amp;ref!$F$2&amp;ref!R$2,DatatableSelCan,7,FALSE))),"–")</f>
        <v>72</v>
      </c>
      <c r="O26" s="15">
        <f>IFERROR(VALUE(FIXED(VLOOKUP(VLOOKUP($A$1,CodeTableSelCan,2,FALSE)&amp;$B$8&amp;ref!$E$3&amp;ref!$F$2&amp;ref!S$2,DatatableSelCan,7,FALSE))),"–")</f>
        <v>101</v>
      </c>
      <c r="P26" s="15">
        <f>IFERROR(VALUE(FIXED(VLOOKUP(VLOOKUP($A$1,CodeTableSelCan,2,FALSE)&amp;$B$8&amp;ref!$E$3&amp;ref!$F$2&amp;ref!T$2,DatatableSelCan,7,FALSE))),"–")</f>
        <v>113</v>
      </c>
      <c r="Q26" s="15">
        <f>IFERROR(VALUE(FIXED(VLOOKUP(VLOOKUP($A$1,CodeTableSelCan,2,FALSE)&amp;$B$8&amp;ref!$E$3&amp;ref!$F$2&amp;ref!U$2,DatatableSelCan,7,FALSE))),"–")</f>
        <v>183</v>
      </c>
      <c r="R26" s="15">
        <f>IFERROR(VALUE(FIXED(VLOOKUP(VLOOKUP($A$1,CodeTableSelCan,2,FALSE)&amp;$B$8&amp;ref!$E$3&amp;ref!$F$2&amp;ref!V$2,DatatableSelCan,7,FALSE))),"–")</f>
        <v>209</v>
      </c>
      <c r="S26" s="15">
        <f>IFERROR(VALUE(FIXED(VLOOKUP(VLOOKUP($A$1,CodeTableSelCan,2,FALSE)&amp;$B$8&amp;ref!$E$3&amp;ref!$F$2&amp;ref!W$2,DatatableSelCan,7,FALSE))),"–")</f>
        <v>247</v>
      </c>
      <c r="T26" s="15">
        <f>IFERROR(VALUE(FIXED(VLOOKUP(VLOOKUP($A$1,CodeTableSelCan,2,FALSE)&amp;$B$8&amp;ref!$E$3&amp;ref!$F$2&amp;ref!X$2,DatatableSelCan,7,FALSE))),"–")</f>
        <v>205</v>
      </c>
      <c r="U26" s="15">
        <f>IFERROR(VALUE(FIXED(VLOOKUP(VLOOKUP($A$1,CodeTableSelCan,2,FALSE)&amp;$B$8&amp;ref!$E$3&amp;ref!$F$2&amp;ref!Y$2,DatatableSelCan,7,FALSE))),"–")</f>
        <v>257</v>
      </c>
      <c r="V26" s="15">
        <f>IFERROR(VALUE(FIXED(VLOOKUP(VLOOKUP($A$1,CodeTableSelCan,2,FALSE)&amp;$B$8&amp;ref!$E$3&amp;ref!$F$2&amp;ref!Z$2,DatatableSelCan,7,FALSE))),"–")</f>
        <v>1517</v>
      </c>
      <c r="X26" s="13"/>
      <c r="Y26" s="13" t="s">
        <v>23</v>
      </c>
      <c r="Z26" s="45" t="str">
        <f>IFERROR(VALUE(FIXED(VLOOKUP(VLOOKUP($A$1,CodeTableSelCan,2,FALSE)&amp;$B$8&amp;ref!$E$3&amp;ref!$F$2&amp;ref!H$2,DatatableSelCan,8,FALSE))),"–")</f>
        <v>–</v>
      </c>
      <c r="AA26" s="45">
        <f>IFERROR(VALUE(FIXED(VLOOKUP(VLOOKUP($A$1,CodeTableSelCan,2,FALSE)&amp;$B$8&amp;ref!$E$3&amp;ref!$F$2&amp;ref!I$2,DatatableSelCan,8,FALSE))),"–")</f>
        <v>0.65</v>
      </c>
      <c r="AB26" s="45">
        <f>IFERROR(VALUE(FIXED(VLOOKUP(VLOOKUP($A$1,CodeTableSelCan,2,FALSE)&amp;$B$8&amp;ref!$E$3&amp;ref!$F$2&amp;ref!J$2,DatatableSelCan,8,FALSE))),"–")</f>
        <v>1.4</v>
      </c>
      <c r="AC26" s="45">
        <f>IFERROR(VALUE(FIXED(VLOOKUP(VLOOKUP($A$1,CodeTableSelCan,2,FALSE)&amp;$B$8&amp;ref!$E$3&amp;ref!$F$2&amp;ref!K$2,DatatableSelCan,8,FALSE))),"–")</f>
        <v>2.61</v>
      </c>
      <c r="AD26" s="45">
        <f>IFERROR(VALUE(FIXED(VLOOKUP(VLOOKUP($A$1,CodeTableSelCan,2,FALSE)&amp;$B$8&amp;ref!$E$3&amp;ref!$F$2&amp;ref!L$2,DatatableSelCan,8,FALSE))),"–")</f>
        <v>2.44</v>
      </c>
      <c r="AE26" s="45">
        <f>IFERROR(VALUE(FIXED(VLOOKUP(VLOOKUP($A$1,CodeTableSelCan,2,FALSE)&amp;$B$8&amp;ref!$E$3&amp;ref!$F$2&amp;ref!M$2,DatatableSelCan,8,FALSE))),"–")</f>
        <v>2.54</v>
      </c>
      <c r="AF26" s="45">
        <f>IFERROR(VALUE(FIXED(VLOOKUP(VLOOKUP($A$1,CodeTableSelCan,2,FALSE)&amp;$B$8&amp;ref!$E$3&amp;ref!$F$2&amp;ref!N$2,DatatableSelCan,8,FALSE))),"–")</f>
        <v>9.42</v>
      </c>
      <c r="AG26" s="45">
        <f>IFERROR(VALUE(FIXED(VLOOKUP(VLOOKUP($A$1,CodeTableSelCan,2,FALSE)&amp;$B$8&amp;ref!$E$3&amp;ref!$F$2&amp;ref!O$2,DatatableSelCan,8,FALSE))),"–")</f>
        <v>12.58</v>
      </c>
      <c r="AH26" s="45">
        <f>IFERROR(VALUE(FIXED(VLOOKUP(VLOOKUP($A$1,CodeTableSelCan,2,FALSE)&amp;$B$8&amp;ref!$E$3&amp;ref!$F$2&amp;ref!P$2,DatatableSelCan,8,FALSE))),"–")</f>
        <v>14.19</v>
      </c>
      <c r="AI26" s="45">
        <f>IFERROR(VALUE(FIXED(VLOOKUP(VLOOKUP($A$1,CodeTableSelCan,2,FALSE)&amp;$B$8&amp;ref!$E$3&amp;ref!$F$2&amp;ref!Q$2,DatatableSelCan,8,FALSE))),"–")</f>
        <v>36.729999999999997</v>
      </c>
      <c r="AJ26" s="45">
        <f>IFERROR(VALUE(FIXED(VLOOKUP(VLOOKUP($A$1,CodeTableSelCan,2,FALSE)&amp;$B$8&amp;ref!$E$3&amp;ref!$F$2&amp;ref!R$2,DatatableSelCan,8,FALSE))),"–")</f>
        <v>43.72</v>
      </c>
      <c r="AK26" s="45">
        <f>IFERROR(VALUE(FIXED(VLOOKUP(VLOOKUP($A$1,CodeTableSelCan,2,FALSE)&amp;$B$8&amp;ref!$E$3&amp;ref!$F$2&amp;ref!S$2,DatatableSelCan,8,FALSE))),"–")</f>
        <v>68.28</v>
      </c>
      <c r="AL26" s="45">
        <f>IFERROR(VALUE(FIXED(VLOOKUP(VLOOKUP($A$1,CodeTableSelCan,2,FALSE)&amp;$B$8&amp;ref!$E$3&amp;ref!$F$2&amp;ref!T$2,DatatableSelCan,8,FALSE))),"–")</f>
        <v>87.86</v>
      </c>
      <c r="AM26" s="45">
        <f>IFERROR(VALUE(FIXED(VLOOKUP(VLOOKUP($A$1,CodeTableSelCan,2,FALSE)&amp;$B$8&amp;ref!$E$3&amp;ref!$F$2&amp;ref!U$2,DatatableSelCan,8,FALSE))),"–")</f>
        <v>158.37</v>
      </c>
      <c r="AN26" s="45">
        <f>IFERROR(VALUE(FIXED(VLOOKUP(VLOOKUP($A$1,CodeTableSelCan,2,FALSE)&amp;$B$8&amp;ref!$E$3&amp;ref!$F$2&amp;ref!V$2,DatatableSelCan,8,FALSE))),"–")</f>
        <v>244.5</v>
      </c>
      <c r="AO26" s="45">
        <f>IFERROR(VALUE(FIXED(VLOOKUP(VLOOKUP($A$1,CodeTableSelCan,2,FALSE)&amp;$B$8&amp;ref!$E$3&amp;ref!$F$2&amp;ref!W$2,DatatableSelCan,8,FALSE))),"–")</f>
        <v>384.98</v>
      </c>
      <c r="AP26" s="45">
        <f>IFERROR(VALUE(FIXED(VLOOKUP(VLOOKUP($A$1,CodeTableSelCan,2,FALSE)&amp;$B$8&amp;ref!$E$3&amp;ref!$F$2&amp;ref!X$2,DatatableSelCan,8,FALSE))),"–")</f>
        <v>445.36</v>
      </c>
      <c r="AQ26" s="45">
        <f>IFERROR(VALUE(FIXED(VLOOKUP(VLOOKUP($A$1,CodeTableSelCan,2,FALSE)&amp;$B$8&amp;ref!$E$3&amp;ref!$F$2&amp;ref!Y$2,DatatableSelCan,8,FALSE))),"–")</f>
        <v>510.93</v>
      </c>
      <c r="AR26" s="45">
        <f>SUMPRODUCT(Z26:AQ26,'Population '!$D$61:$U$61)</f>
        <v>37.519730594292007</v>
      </c>
    </row>
    <row r="27" spans="2:44" ht="15" customHeight="1">
      <c r="B27" s="13"/>
      <c r="C27" s="13" t="s">
        <v>24</v>
      </c>
      <c r="D27" s="15" t="str">
        <f>IFERROR(VALUE(FIXED(VLOOKUP(VLOOKUP($A$1,CodeTableSelCan,2,FALSE)&amp;$B$8&amp;ref!$E$3&amp;ref!$F$3&amp;ref!H$2,DatatableSelCan,7,FALSE))),"–")</f>
        <v>–</v>
      </c>
      <c r="E27" s="15">
        <f>IFERROR(VALUE(FIXED(VLOOKUP(VLOOKUP($A$1,CodeTableSelCan,2,FALSE)&amp;$B$8&amp;ref!$E$3&amp;ref!$F$3&amp;ref!I$2,DatatableSelCan,7,FALSE))),"–")</f>
        <v>1</v>
      </c>
      <c r="F27" s="15" t="str">
        <f>IFERROR(VALUE(FIXED(VLOOKUP(VLOOKUP($A$1,CodeTableSelCan,2,FALSE)&amp;$B$8&amp;ref!$E$3&amp;ref!$F$3&amp;ref!J$2,DatatableSelCan,7,FALSE))),"–")</f>
        <v>–</v>
      </c>
      <c r="G27" s="15">
        <f>IFERROR(VALUE(FIXED(VLOOKUP(VLOOKUP($A$1,CodeTableSelCan,2,FALSE)&amp;$B$8&amp;ref!$E$3&amp;ref!$F$3&amp;ref!K$2,DatatableSelCan,7,FALSE))),"–")</f>
        <v>1</v>
      </c>
      <c r="H27" s="15" t="str">
        <f>IFERROR(VALUE(FIXED(VLOOKUP(VLOOKUP($A$1,CodeTableSelCan,2,FALSE)&amp;$B$8&amp;ref!$E$3&amp;ref!$F$3&amp;ref!L$2,DatatableSelCan,7,FALSE))),"–")</f>
        <v>–</v>
      </c>
      <c r="I27" s="15">
        <f>IFERROR(VALUE(FIXED(VLOOKUP(VLOOKUP($A$1,CodeTableSelCan,2,FALSE)&amp;$B$8&amp;ref!$E$3&amp;ref!$F$3&amp;ref!M$2,DatatableSelCan,7,FALSE))),"–")</f>
        <v>2</v>
      </c>
      <c r="J27" s="15">
        <f>IFERROR(VALUE(FIXED(VLOOKUP(VLOOKUP($A$1,CodeTableSelCan,2,FALSE)&amp;$B$8&amp;ref!$E$3&amp;ref!$F$3&amp;ref!N$2,DatatableSelCan,7,FALSE))),"–")</f>
        <v>2</v>
      </c>
      <c r="K27" s="15">
        <f>IFERROR(VALUE(FIXED(VLOOKUP(VLOOKUP($A$1,CodeTableSelCan,2,FALSE)&amp;$B$8&amp;ref!$E$3&amp;ref!$F$3&amp;ref!O$2,DatatableSelCan,7,FALSE))),"–")</f>
        <v>4</v>
      </c>
      <c r="L27" s="15">
        <f>IFERROR(VALUE(FIXED(VLOOKUP(VLOOKUP($A$1,CodeTableSelCan,2,FALSE)&amp;$B$8&amp;ref!$E$3&amp;ref!$F$3&amp;ref!P$2,DatatableSelCan,7,FALSE))),"–")</f>
        <v>2</v>
      </c>
      <c r="M27" s="15">
        <f>IFERROR(VALUE(FIXED(VLOOKUP(VLOOKUP($A$1,CodeTableSelCan,2,FALSE)&amp;$B$8&amp;ref!$E$3&amp;ref!$F$3&amp;ref!Q$2,DatatableSelCan,7,FALSE))),"–")</f>
        <v>5</v>
      </c>
      <c r="N27" s="15">
        <f>IFERROR(VALUE(FIXED(VLOOKUP(VLOOKUP($A$1,CodeTableSelCan,2,FALSE)&amp;$B$8&amp;ref!$E$3&amp;ref!$F$3&amp;ref!R$2,DatatableSelCan,7,FALSE))),"–")</f>
        <v>8</v>
      </c>
      <c r="O27" s="15">
        <f>IFERROR(VALUE(FIXED(VLOOKUP(VLOOKUP($A$1,CodeTableSelCan,2,FALSE)&amp;$B$8&amp;ref!$E$3&amp;ref!$F$3&amp;ref!S$2,DatatableSelCan,7,FALSE))),"–")</f>
        <v>13</v>
      </c>
      <c r="P27" s="15">
        <f>IFERROR(VALUE(FIXED(VLOOKUP(VLOOKUP($A$1,CodeTableSelCan,2,FALSE)&amp;$B$8&amp;ref!$E$3&amp;ref!$F$3&amp;ref!T$2,DatatableSelCan,7,FALSE))),"–")</f>
        <v>15</v>
      </c>
      <c r="Q27" s="15">
        <f>IFERROR(VALUE(FIXED(VLOOKUP(VLOOKUP($A$1,CodeTableSelCan,2,FALSE)&amp;$B$8&amp;ref!$E$3&amp;ref!$F$3&amp;ref!U$2,DatatableSelCan,7,FALSE))),"–")</f>
        <v>8</v>
      </c>
      <c r="R27" s="15">
        <f>IFERROR(VALUE(FIXED(VLOOKUP(VLOOKUP($A$1,CodeTableSelCan,2,FALSE)&amp;$B$8&amp;ref!$E$3&amp;ref!$F$3&amp;ref!V$2,DatatableSelCan,7,FALSE))),"–")</f>
        <v>9</v>
      </c>
      <c r="S27" s="15">
        <f>IFERROR(VALUE(FIXED(VLOOKUP(VLOOKUP($A$1,CodeTableSelCan,2,FALSE)&amp;$B$8&amp;ref!$E$3&amp;ref!$F$3&amp;ref!W$2,DatatableSelCan,7,FALSE))),"–")</f>
        <v>8</v>
      </c>
      <c r="T27" s="15">
        <f>IFERROR(VALUE(FIXED(VLOOKUP(VLOOKUP($A$1,CodeTableSelCan,2,FALSE)&amp;$B$8&amp;ref!$E$3&amp;ref!$F$3&amp;ref!X$2,DatatableSelCan,7,FALSE))),"–")</f>
        <v>5</v>
      </c>
      <c r="U27" s="15">
        <f>IFERROR(VALUE(FIXED(VLOOKUP(VLOOKUP($A$1,CodeTableSelCan,2,FALSE)&amp;$B$8&amp;ref!$E$3&amp;ref!$F$3&amp;ref!Y$2,DatatableSelCan,7,FALSE))),"–")</f>
        <v>5</v>
      </c>
      <c r="V27" s="15">
        <f>IFERROR(VALUE(FIXED(VLOOKUP(VLOOKUP($A$1,CodeTableSelCan,2,FALSE)&amp;$B$8&amp;ref!$E$3&amp;ref!$F$3&amp;ref!Z$2,DatatableSelCan,7,FALSE))),"–")</f>
        <v>88</v>
      </c>
      <c r="X27" s="13"/>
      <c r="Y27" s="13" t="s">
        <v>24</v>
      </c>
      <c r="Z27" s="45" t="str">
        <f>IFERROR(VALUE(FIXED(VLOOKUP(VLOOKUP($A$1,CodeTableSelCan,2,FALSE)&amp;$B$8&amp;ref!$E$3&amp;ref!$F$3&amp;ref!H$2,DatatableSelCan,8,FALSE))),"–")</f>
        <v>–</v>
      </c>
      <c r="AA27" s="45">
        <f>IFERROR(VALUE(FIXED(VLOOKUP(VLOOKUP($A$1,CodeTableSelCan,2,FALSE)&amp;$B$8&amp;ref!$E$3&amp;ref!$F$3&amp;ref!I$2,DatatableSelCan,8,FALSE))),"–")</f>
        <v>2.52</v>
      </c>
      <c r="AB27" s="45" t="str">
        <f>IFERROR(VALUE(FIXED(VLOOKUP(VLOOKUP($A$1,CodeTableSelCan,2,FALSE)&amp;$B$8&amp;ref!$E$3&amp;ref!$F$3&amp;ref!J$2,DatatableSelCan,8,FALSE))),"–")</f>
        <v>–</v>
      </c>
      <c r="AC27" s="45">
        <f>IFERROR(VALUE(FIXED(VLOOKUP(VLOOKUP($A$1,CodeTableSelCan,2,FALSE)&amp;$B$8&amp;ref!$E$3&amp;ref!$F$3&amp;ref!K$2,DatatableSelCan,8,FALSE))),"–")</f>
        <v>2.92</v>
      </c>
      <c r="AD27" s="45" t="str">
        <f>IFERROR(VALUE(FIXED(VLOOKUP(VLOOKUP($A$1,CodeTableSelCan,2,FALSE)&amp;$B$8&amp;ref!$E$3&amp;ref!$F$3&amp;ref!L$2,DatatableSelCan,8,FALSE))),"–")</f>
        <v>–</v>
      </c>
      <c r="AE27" s="45">
        <f>IFERROR(VALUE(FIXED(VLOOKUP(VLOOKUP($A$1,CodeTableSelCan,2,FALSE)&amp;$B$8&amp;ref!$E$3&amp;ref!$F$3&amp;ref!M$2,DatatableSelCan,8,FALSE))),"–")</f>
        <v>7.62</v>
      </c>
      <c r="AF27" s="45">
        <f>IFERROR(VALUE(FIXED(VLOOKUP(VLOOKUP($A$1,CodeTableSelCan,2,FALSE)&amp;$B$8&amp;ref!$E$3&amp;ref!$F$3&amp;ref!N$2,DatatableSelCan,8,FALSE))),"–")</f>
        <v>9.14</v>
      </c>
      <c r="AG27" s="45">
        <f>IFERROR(VALUE(FIXED(VLOOKUP(VLOOKUP($A$1,CodeTableSelCan,2,FALSE)&amp;$B$8&amp;ref!$E$3&amp;ref!$F$3&amp;ref!O$2,DatatableSelCan,8,FALSE))),"–")</f>
        <v>18.91</v>
      </c>
      <c r="AH27" s="45">
        <f>IFERROR(VALUE(FIXED(VLOOKUP(VLOOKUP($A$1,CodeTableSelCan,2,FALSE)&amp;$B$8&amp;ref!$E$3&amp;ref!$F$3&amp;ref!P$2,DatatableSelCan,8,FALSE))),"–")</f>
        <v>8.74</v>
      </c>
      <c r="AI27" s="45">
        <f>IFERROR(VALUE(FIXED(VLOOKUP(VLOOKUP($A$1,CodeTableSelCan,2,FALSE)&amp;$B$8&amp;ref!$E$3&amp;ref!$F$3&amp;ref!Q$2,DatatableSelCan,8,FALSE))),"–")</f>
        <v>23.42</v>
      </c>
      <c r="AJ27" s="45">
        <f>IFERROR(VALUE(FIXED(VLOOKUP(VLOOKUP($A$1,CodeTableSelCan,2,FALSE)&amp;$B$8&amp;ref!$E$3&amp;ref!$F$3&amp;ref!R$2,DatatableSelCan,8,FALSE))),"–")</f>
        <v>39.08</v>
      </c>
      <c r="AK27" s="45">
        <f>IFERROR(VALUE(FIXED(VLOOKUP(VLOOKUP($A$1,CodeTableSelCan,2,FALSE)&amp;$B$8&amp;ref!$E$3&amp;ref!$F$3&amp;ref!S$2,DatatableSelCan,8,FALSE))),"–")</f>
        <v>77.66</v>
      </c>
      <c r="AL27" s="45">
        <f>IFERROR(VALUE(FIXED(VLOOKUP(VLOOKUP($A$1,CodeTableSelCan,2,FALSE)&amp;$B$8&amp;ref!$E$3&amp;ref!$F$3&amp;ref!T$2,DatatableSelCan,8,FALSE))),"–")</f>
        <v>119.9</v>
      </c>
      <c r="AM27" s="45">
        <f>IFERROR(VALUE(FIXED(VLOOKUP(VLOOKUP($A$1,CodeTableSelCan,2,FALSE)&amp;$B$8&amp;ref!$E$3&amp;ref!$F$3&amp;ref!U$2,DatatableSelCan,8,FALSE))),"–")</f>
        <v>88.2</v>
      </c>
      <c r="AN27" s="45">
        <f>IFERROR(VALUE(FIXED(VLOOKUP(VLOOKUP($A$1,CodeTableSelCan,2,FALSE)&amp;$B$8&amp;ref!$E$3&amp;ref!$F$3&amp;ref!V$2,DatatableSelCan,8,FALSE))),"–")</f>
        <v>154.91</v>
      </c>
      <c r="AO27" s="45">
        <f>IFERROR(VALUE(FIXED(VLOOKUP(VLOOKUP($A$1,CodeTableSelCan,2,FALSE)&amp;$B$8&amp;ref!$E$3&amp;ref!$F$3&amp;ref!W$2,DatatableSelCan,8,FALSE))),"–")</f>
        <v>203.56</v>
      </c>
      <c r="AP27" s="45">
        <f>IFERROR(VALUE(FIXED(VLOOKUP(VLOOKUP($A$1,CodeTableSelCan,2,FALSE)&amp;$B$8&amp;ref!$E$3&amp;ref!$F$3&amp;ref!X$2,DatatableSelCan,8,FALSE))),"–")</f>
        <v>234.74</v>
      </c>
      <c r="AQ27" s="45">
        <f>IFERROR(VALUE(FIXED(VLOOKUP(VLOOKUP($A$1,CodeTableSelCan,2,FALSE)&amp;$B$8&amp;ref!$E$3&amp;ref!$F$3&amp;ref!Y$2,DatatableSelCan,8,FALSE))),"–")</f>
        <v>375.94</v>
      </c>
      <c r="AR27" s="45">
        <f>SUMPRODUCT(Z27:AQ27,'Population '!$D$61:$U$61)</f>
        <v>28.842738041685415</v>
      </c>
    </row>
    <row r="28" spans="2:44" ht="15" customHeight="1">
      <c r="B28" s="14"/>
      <c r="C28" s="13" t="s">
        <v>25</v>
      </c>
      <c r="D28" s="15" t="str">
        <f>IFERROR(VALUE(FIXED(VLOOKUP(VLOOKUP($A$1,CodeTableSelCan,2,FALSE)&amp;$B$8&amp;ref!$E$3&amp;ref!$F$4&amp;ref!H$2,DatatableSelCan,7,FALSE))),"–")</f>
        <v>–</v>
      </c>
      <c r="E28" s="15" t="str">
        <f>IFERROR(VALUE(FIXED(VLOOKUP(VLOOKUP($A$1,CodeTableSelCan,2,FALSE)&amp;$B$8&amp;ref!$E$3&amp;ref!$F$4&amp;ref!I$2,DatatableSelCan,7,FALSE))),"–")</f>
        <v>–</v>
      </c>
      <c r="F28" s="15">
        <f>IFERROR(VALUE(FIXED(VLOOKUP(VLOOKUP($A$1,CodeTableSelCan,2,FALSE)&amp;$B$8&amp;ref!$E$3&amp;ref!$F$4&amp;ref!J$2,DatatableSelCan,7,FALSE))),"–")</f>
        <v>2</v>
      </c>
      <c r="G28" s="15">
        <f>IFERROR(VALUE(FIXED(VLOOKUP(VLOOKUP($A$1,CodeTableSelCan,2,FALSE)&amp;$B$8&amp;ref!$E$3&amp;ref!$F$4&amp;ref!K$2,DatatableSelCan,7,FALSE))),"–")</f>
        <v>3</v>
      </c>
      <c r="H28" s="15">
        <f>IFERROR(VALUE(FIXED(VLOOKUP(VLOOKUP($A$1,CodeTableSelCan,2,FALSE)&amp;$B$8&amp;ref!$E$3&amp;ref!$F$4&amp;ref!L$2,DatatableSelCan,7,FALSE))),"–")</f>
        <v>4</v>
      </c>
      <c r="I28" s="15">
        <f>IFERROR(VALUE(FIXED(VLOOKUP(VLOOKUP($A$1,CodeTableSelCan,2,FALSE)&amp;$B$8&amp;ref!$E$3&amp;ref!$F$4&amp;ref!M$2,DatatableSelCan,7,FALSE))),"–")</f>
        <v>2</v>
      </c>
      <c r="J28" s="15">
        <f>IFERROR(VALUE(FIXED(VLOOKUP(VLOOKUP($A$1,CodeTableSelCan,2,FALSE)&amp;$B$8&amp;ref!$E$3&amp;ref!$F$4&amp;ref!N$2,DatatableSelCan,7,FALSE))),"–")</f>
        <v>12</v>
      </c>
      <c r="K28" s="15">
        <f>IFERROR(VALUE(FIXED(VLOOKUP(VLOOKUP($A$1,CodeTableSelCan,2,FALSE)&amp;$B$8&amp;ref!$E$3&amp;ref!$F$4&amp;ref!O$2,DatatableSelCan,7,FALSE))),"–")</f>
        <v>14</v>
      </c>
      <c r="L28" s="15">
        <f>IFERROR(VALUE(FIXED(VLOOKUP(VLOOKUP($A$1,CodeTableSelCan,2,FALSE)&amp;$B$8&amp;ref!$E$3&amp;ref!$F$4&amp;ref!P$2,DatatableSelCan,7,FALSE))),"–")</f>
        <v>21</v>
      </c>
      <c r="M28" s="15">
        <f>IFERROR(VALUE(FIXED(VLOOKUP(VLOOKUP($A$1,CodeTableSelCan,2,FALSE)&amp;$B$8&amp;ref!$E$3&amp;ref!$F$4&amp;ref!Q$2,DatatableSelCan,7,FALSE))),"–")</f>
        <v>55</v>
      </c>
      <c r="N28" s="15">
        <f>IFERROR(VALUE(FIXED(VLOOKUP(VLOOKUP($A$1,CodeTableSelCan,2,FALSE)&amp;$B$8&amp;ref!$E$3&amp;ref!$F$4&amp;ref!R$2,DatatableSelCan,7,FALSE))),"–")</f>
        <v>64</v>
      </c>
      <c r="O28" s="15">
        <f>IFERROR(VALUE(FIXED(VLOOKUP(VLOOKUP($A$1,CodeTableSelCan,2,FALSE)&amp;$B$8&amp;ref!$E$3&amp;ref!$F$4&amp;ref!S$2,DatatableSelCan,7,FALSE))),"–")</f>
        <v>88</v>
      </c>
      <c r="P28" s="15">
        <f>IFERROR(VALUE(FIXED(VLOOKUP(VLOOKUP($A$1,CodeTableSelCan,2,FALSE)&amp;$B$8&amp;ref!$E$3&amp;ref!$F$4&amp;ref!T$2,DatatableSelCan,7,FALSE))),"–")</f>
        <v>98</v>
      </c>
      <c r="Q28" s="15">
        <f>IFERROR(VALUE(FIXED(VLOOKUP(VLOOKUP($A$1,CodeTableSelCan,2,FALSE)&amp;$B$8&amp;ref!$E$3&amp;ref!$F$4&amp;ref!U$2,DatatableSelCan,7,FALSE))),"–")</f>
        <v>175</v>
      </c>
      <c r="R28" s="15">
        <f>IFERROR(VALUE(FIXED(VLOOKUP(VLOOKUP($A$1,CodeTableSelCan,2,FALSE)&amp;$B$8&amp;ref!$E$3&amp;ref!$F$4&amp;ref!V$2,DatatableSelCan,7,FALSE))),"–")</f>
        <v>200</v>
      </c>
      <c r="S28" s="15">
        <f>IFERROR(VALUE(FIXED(VLOOKUP(VLOOKUP($A$1,CodeTableSelCan,2,FALSE)&amp;$B$8&amp;ref!$E$3&amp;ref!$F$4&amp;ref!W$2,DatatableSelCan,7,FALSE))),"–")</f>
        <v>239</v>
      </c>
      <c r="T28" s="15">
        <f>IFERROR(VALUE(FIXED(VLOOKUP(VLOOKUP($A$1,CodeTableSelCan,2,FALSE)&amp;$B$8&amp;ref!$E$3&amp;ref!$F$4&amp;ref!X$2,DatatableSelCan,7,FALSE))),"–")</f>
        <v>200</v>
      </c>
      <c r="U28" s="15">
        <f>IFERROR(VALUE(FIXED(VLOOKUP(VLOOKUP($A$1,CodeTableSelCan,2,FALSE)&amp;$B$8&amp;ref!$E$3&amp;ref!$F$4&amp;ref!Y$2,DatatableSelCan,7,FALSE))),"–")</f>
        <v>252</v>
      </c>
      <c r="V28" s="15">
        <f>IFERROR(VALUE(FIXED(VLOOKUP(VLOOKUP($A$1,CodeTableSelCan,2,FALSE)&amp;$B$8&amp;ref!$E$3&amp;ref!$F$4&amp;ref!Z$2,DatatableSelCan,7,FALSE))),"–")</f>
        <v>1429</v>
      </c>
      <c r="X28" s="14"/>
      <c r="Y28" s="13" t="s">
        <v>25</v>
      </c>
      <c r="Z28" s="45" t="str">
        <f>IFERROR(VALUE(FIXED(VLOOKUP(VLOOKUP($A$1,CodeTableSelCan,2,FALSE)&amp;$B$8&amp;ref!$E$3&amp;ref!$F$4&amp;ref!H$2,DatatableSelCan,8,FALSE))),"–")</f>
        <v>–</v>
      </c>
      <c r="AA28" s="45" t="str">
        <f>IFERROR(VALUE(FIXED(VLOOKUP(VLOOKUP($A$1,CodeTableSelCan,2,FALSE)&amp;$B$8&amp;ref!$E$3&amp;ref!$F$4&amp;ref!I$2,DatatableSelCan,8,FALSE))),"–")</f>
        <v>–</v>
      </c>
      <c r="AB28" s="45">
        <f>IFERROR(VALUE(FIXED(VLOOKUP(VLOOKUP($A$1,CodeTableSelCan,2,FALSE)&amp;$B$8&amp;ref!$E$3&amp;ref!$F$4&amp;ref!J$2,DatatableSelCan,8,FALSE))),"–")</f>
        <v>1.84</v>
      </c>
      <c r="AC28" s="45">
        <f>IFERROR(VALUE(FIXED(VLOOKUP(VLOOKUP($A$1,CodeTableSelCan,2,FALSE)&amp;$B$8&amp;ref!$E$3&amp;ref!$F$4&amp;ref!K$2,DatatableSelCan,8,FALSE))),"–")</f>
        <v>2.52</v>
      </c>
      <c r="AD28" s="45">
        <f>IFERROR(VALUE(FIXED(VLOOKUP(VLOOKUP($A$1,CodeTableSelCan,2,FALSE)&amp;$B$8&amp;ref!$E$3&amp;ref!$F$4&amp;ref!L$2,DatatableSelCan,8,FALSE))),"–")</f>
        <v>3.01</v>
      </c>
      <c r="AE28" s="45">
        <f>IFERROR(VALUE(FIXED(VLOOKUP(VLOOKUP($A$1,CodeTableSelCan,2,FALSE)&amp;$B$8&amp;ref!$E$3&amp;ref!$F$4&amp;ref!M$2,DatatableSelCan,8,FALSE))),"–")</f>
        <v>1.52</v>
      </c>
      <c r="AF28" s="45">
        <f>IFERROR(VALUE(FIXED(VLOOKUP(VLOOKUP($A$1,CodeTableSelCan,2,FALSE)&amp;$B$8&amp;ref!$E$3&amp;ref!$F$4&amp;ref!N$2,DatatableSelCan,8,FALSE))),"–")</f>
        <v>9.4600000000000009</v>
      </c>
      <c r="AG28" s="45">
        <f>IFERROR(VALUE(FIXED(VLOOKUP(VLOOKUP($A$1,CodeTableSelCan,2,FALSE)&amp;$B$8&amp;ref!$E$3&amp;ref!$F$4&amp;ref!O$2,DatatableSelCan,8,FALSE))),"–")</f>
        <v>11.48</v>
      </c>
      <c r="AH28" s="45">
        <f>IFERROR(VALUE(FIXED(VLOOKUP(VLOOKUP($A$1,CodeTableSelCan,2,FALSE)&amp;$B$8&amp;ref!$E$3&amp;ref!$F$4&amp;ref!P$2,DatatableSelCan,8,FALSE))),"–")</f>
        <v>15.08</v>
      </c>
      <c r="AI28" s="45">
        <f>IFERROR(VALUE(FIXED(VLOOKUP(VLOOKUP($A$1,CodeTableSelCan,2,FALSE)&amp;$B$8&amp;ref!$E$3&amp;ref!$F$4&amp;ref!Q$2,DatatableSelCan,8,FALSE))),"–")</f>
        <v>38.729999999999997</v>
      </c>
      <c r="AJ28" s="45">
        <f>IFERROR(VALUE(FIXED(VLOOKUP(VLOOKUP($A$1,CodeTableSelCan,2,FALSE)&amp;$B$8&amp;ref!$E$3&amp;ref!$F$4&amp;ref!R$2,DatatableSelCan,8,FALSE))),"–")</f>
        <v>44.38</v>
      </c>
      <c r="AK28" s="45">
        <f>IFERROR(VALUE(FIXED(VLOOKUP(VLOOKUP($A$1,CodeTableSelCan,2,FALSE)&amp;$B$8&amp;ref!$E$3&amp;ref!$F$4&amp;ref!S$2,DatatableSelCan,8,FALSE))),"–")</f>
        <v>67.08</v>
      </c>
      <c r="AL28" s="45">
        <f>IFERROR(VALUE(FIXED(VLOOKUP(VLOOKUP($A$1,CodeTableSelCan,2,FALSE)&amp;$B$8&amp;ref!$E$3&amp;ref!$F$4&amp;ref!T$2,DatatableSelCan,8,FALSE))),"–")</f>
        <v>84.4</v>
      </c>
      <c r="AM28" s="45">
        <f>IFERROR(VALUE(FIXED(VLOOKUP(VLOOKUP($A$1,CodeTableSelCan,2,FALSE)&amp;$B$8&amp;ref!$E$3&amp;ref!$F$4&amp;ref!U$2,DatatableSelCan,8,FALSE))),"–")</f>
        <v>164.35</v>
      </c>
      <c r="AN28" s="45">
        <f>IFERROR(VALUE(FIXED(VLOOKUP(VLOOKUP($A$1,CodeTableSelCan,2,FALSE)&amp;$B$8&amp;ref!$E$3&amp;ref!$F$4&amp;ref!V$2,DatatableSelCan,8,FALSE))),"–")</f>
        <v>251.04</v>
      </c>
      <c r="AO28" s="45">
        <f>IFERROR(VALUE(FIXED(VLOOKUP(VLOOKUP($A$1,CodeTableSelCan,2,FALSE)&amp;$B$8&amp;ref!$E$3&amp;ref!$F$4&amp;ref!W$2,DatatableSelCan,8,FALSE))),"–")</f>
        <v>396.81</v>
      </c>
      <c r="AP28" s="45">
        <f>IFERROR(VALUE(FIXED(VLOOKUP(VLOOKUP($A$1,CodeTableSelCan,2,FALSE)&amp;$B$8&amp;ref!$E$3&amp;ref!$F$4&amp;ref!X$2,DatatableSelCan,8,FALSE))),"–")</f>
        <v>455.58</v>
      </c>
      <c r="AQ28" s="45">
        <f>IFERROR(VALUE(FIXED(VLOOKUP(VLOOKUP($A$1,CodeTableSelCan,2,FALSE)&amp;$B$8&amp;ref!$E$3&amp;ref!$F$4&amp;ref!Y$2,DatatableSelCan,8,FALSE))),"–")</f>
        <v>514.6</v>
      </c>
      <c r="AR28" s="45">
        <f>SUMPRODUCT(Z28:AQ28,'Population '!$D$61:$U$61)</f>
        <v>38.03289048832908</v>
      </c>
    </row>
    <row r="29" spans="2:44" ht="15" customHeight="1">
      <c r="B29" s="13">
        <v>2016</v>
      </c>
      <c r="C29" s="14"/>
      <c r="D29" s="15"/>
      <c r="E29" s="15"/>
      <c r="F29" s="15"/>
      <c r="G29" s="15"/>
      <c r="H29" s="15"/>
      <c r="I29" s="15"/>
      <c r="J29" s="15"/>
      <c r="K29" s="15"/>
      <c r="L29" s="15"/>
      <c r="M29" s="15"/>
      <c r="N29" s="15"/>
      <c r="O29" s="15"/>
      <c r="P29" s="15"/>
      <c r="Q29" s="15"/>
      <c r="R29" s="15"/>
      <c r="S29" s="15"/>
      <c r="T29" s="15"/>
      <c r="U29" s="15"/>
      <c r="V29" s="15"/>
      <c r="X29" s="13">
        <v>2016</v>
      </c>
      <c r="Y29" s="14"/>
      <c r="Z29" s="45"/>
      <c r="AA29" s="45"/>
      <c r="AB29" s="45"/>
      <c r="AC29" s="45"/>
      <c r="AD29" s="45"/>
      <c r="AE29" s="45"/>
      <c r="AF29" s="45"/>
      <c r="AG29" s="45"/>
      <c r="AH29" s="45"/>
      <c r="AI29" s="45"/>
      <c r="AJ29" s="45"/>
      <c r="AK29" s="45"/>
      <c r="AL29" s="45"/>
      <c r="AM29" s="45"/>
      <c r="AN29" s="45"/>
      <c r="AO29" s="45"/>
      <c r="AP29" s="45"/>
      <c r="AQ29" s="45"/>
      <c r="AR29" s="45"/>
    </row>
    <row r="30" spans="2:44" ht="15" customHeight="1">
      <c r="B30" s="13"/>
      <c r="C30" s="13" t="s">
        <v>23</v>
      </c>
      <c r="D30" s="15" t="str">
        <f>IFERROR(VALUE(FIXED(VLOOKUP(VLOOKUP($A$1,CodeTableSelCan,2,FALSE)&amp;$B$12&amp;ref!$E$3&amp;ref!$F$2&amp;ref!H$2,DatatableSelCan,7,FALSE))),"–")</f>
        <v>–</v>
      </c>
      <c r="E30" s="15" t="str">
        <f>IFERROR(VALUE(FIXED(VLOOKUP(VLOOKUP($A$1,CodeTableSelCan,2,FALSE)&amp;$B$12&amp;ref!$E$3&amp;ref!$F$2&amp;ref!I$2,DatatableSelCan,7,FALSE))),"–")</f>
        <v>–</v>
      </c>
      <c r="F30" s="15">
        <f>IFERROR(VALUE(FIXED(VLOOKUP(VLOOKUP($A$1,CodeTableSelCan,2,FALSE)&amp;$B$12&amp;ref!$E$3&amp;ref!$F$2&amp;ref!J$2,DatatableSelCan,7,FALSE))),"–")</f>
        <v>2</v>
      </c>
      <c r="G30" s="15">
        <f>IFERROR(VALUE(FIXED(VLOOKUP(VLOOKUP($A$1,CodeTableSelCan,2,FALSE)&amp;$B$12&amp;ref!$E$3&amp;ref!$F$2&amp;ref!K$2,DatatableSelCan,7,FALSE))),"–")</f>
        <v>2</v>
      </c>
      <c r="H30" s="15">
        <f>IFERROR(VALUE(FIXED(VLOOKUP(VLOOKUP($A$1,CodeTableSelCan,2,FALSE)&amp;$B$12&amp;ref!$E$3&amp;ref!$F$2&amp;ref!L$2,DatatableSelCan,7,FALSE))),"–")</f>
        <v>3</v>
      </c>
      <c r="I30" s="15">
        <f>IFERROR(VALUE(FIXED(VLOOKUP(VLOOKUP($A$1,CodeTableSelCan,2,FALSE)&amp;$B$12&amp;ref!$E$3&amp;ref!$F$2&amp;ref!M$2,DatatableSelCan,7,FALSE))),"–")</f>
        <v>7</v>
      </c>
      <c r="J30" s="15">
        <f>IFERROR(VALUE(FIXED(VLOOKUP(VLOOKUP($A$1,CodeTableSelCan,2,FALSE)&amp;$B$12&amp;ref!$E$3&amp;ref!$F$2&amp;ref!N$2,DatatableSelCan,7,FALSE))),"–")</f>
        <v>22</v>
      </c>
      <c r="K30" s="15">
        <f>IFERROR(VALUE(FIXED(VLOOKUP(VLOOKUP($A$1,CodeTableSelCan,2,FALSE)&amp;$B$12&amp;ref!$E$3&amp;ref!$F$2&amp;ref!O$2,DatatableSelCan,7,FALSE))),"–")</f>
        <v>27</v>
      </c>
      <c r="L30" s="15">
        <f>IFERROR(VALUE(FIXED(VLOOKUP(VLOOKUP($A$1,CodeTableSelCan,2,FALSE)&amp;$B$12&amp;ref!$E$3&amp;ref!$F$2&amp;ref!P$2,DatatableSelCan,7,FALSE))),"–")</f>
        <v>28</v>
      </c>
      <c r="M30" s="15">
        <f>IFERROR(VALUE(FIXED(VLOOKUP(VLOOKUP($A$1,CodeTableSelCan,2,FALSE)&amp;$B$12&amp;ref!$E$3&amp;ref!$F$2&amp;ref!Q$2,DatatableSelCan,7,FALSE))),"–")</f>
        <v>39</v>
      </c>
      <c r="N30" s="15">
        <f>IFERROR(VALUE(FIXED(VLOOKUP(VLOOKUP($A$1,CodeTableSelCan,2,FALSE)&amp;$B$12&amp;ref!$E$3&amp;ref!$F$2&amp;ref!R$2,DatatableSelCan,7,FALSE))),"–")</f>
        <v>72</v>
      </c>
      <c r="O30" s="15">
        <f>IFERROR(VALUE(FIXED(VLOOKUP(VLOOKUP($A$1,CodeTableSelCan,2,FALSE)&amp;$B$12&amp;ref!$E$3&amp;ref!$F$2&amp;ref!S$2,DatatableSelCan,7,FALSE))),"–")</f>
        <v>130</v>
      </c>
      <c r="P30" s="15">
        <f>IFERROR(VALUE(FIXED(VLOOKUP(VLOOKUP($A$1,CodeTableSelCan,2,FALSE)&amp;$B$12&amp;ref!$E$3&amp;ref!$F$2&amp;ref!T$2,DatatableSelCan,7,FALSE))),"–")</f>
        <v>132</v>
      </c>
      <c r="Q30" s="15">
        <f>IFERROR(VALUE(FIXED(VLOOKUP(VLOOKUP($A$1,CodeTableSelCan,2,FALSE)&amp;$B$12&amp;ref!$E$3&amp;ref!$F$2&amp;ref!U$2,DatatableSelCan,7,FALSE))),"–")</f>
        <v>160</v>
      </c>
      <c r="R30" s="15">
        <f>IFERROR(VALUE(FIXED(VLOOKUP(VLOOKUP($A$1,CodeTableSelCan,2,FALSE)&amp;$B$12&amp;ref!$E$3&amp;ref!$F$2&amp;ref!V$2,DatatableSelCan,7,FALSE))),"–")</f>
        <v>213</v>
      </c>
      <c r="S30" s="15">
        <f>IFERROR(VALUE(FIXED(VLOOKUP(VLOOKUP($A$1,CodeTableSelCan,2,FALSE)&amp;$B$12&amp;ref!$E$3&amp;ref!$F$2&amp;ref!W$2,DatatableSelCan,7,FALSE))),"–")</f>
        <v>268</v>
      </c>
      <c r="T30" s="15">
        <f>IFERROR(VALUE(FIXED(VLOOKUP(VLOOKUP($A$1,CodeTableSelCan,2,FALSE)&amp;$B$12&amp;ref!$E$3&amp;ref!$F$2&amp;ref!X$2,DatatableSelCan,7,FALSE))),"–")</f>
        <v>216</v>
      </c>
      <c r="U30" s="15">
        <f>IFERROR(VALUE(FIXED(VLOOKUP(VLOOKUP($A$1,CodeTableSelCan,2,FALSE)&amp;$B$12&amp;ref!$E$3&amp;ref!$F$2&amp;ref!Y$2,DatatableSelCan,7,FALSE))),"–")</f>
        <v>240</v>
      </c>
      <c r="V30" s="15">
        <f>IFERROR(VALUE(FIXED(VLOOKUP(VLOOKUP($A$1,CodeTableSelCan,2,FALSE)&amp;$B$12&amp;ref!$E$3&amp;ref!$F$2&amp;ref!Z$2,DatatableSelCan,7,FALSE))),"–")</f>
        <v>1561</v>
      </c>
      <c r="X30" s="13"/>
      <c r="Y30" s="13" t="s">
        <v>23</v>
      </c>
      <c r="Z30" s="45" t="str">
        <f>IFERROR(VALUE(FIXED(VLOOKUP(VLOOKUP($A$1,CodeTableSelCan,2,FALSE)&amp;$B$12&amp;ref!$E$3&amp;ref!$F$2&amp;ref!H$2,DatatableSelCan,8,FALSE))),"–")</f>
        <v>–</v>
      </c>
      <c r="AA30" s="45" t="str">
        <f>IFERROR(VALUE(FIXED(VLOOKUP(VLOOKUP($A$1,CodeTableSelCan,2,FALSE)&amp;$B$12&amp;ref!$E$3&amp;ref!$F$2&amp;ref!I$2,DatatableSelCan,8,FALSE))),"–")</f>
        <v>–</v>
      </c>
      <c r="AB30" s="45">
        <f>IFERROR(VALUE(FIXED(VLOOKUP(VLOOKUP($A$1,CodeTableSelCan,2,FALSE)&amp;$B$12&amp;ref!$E$3&amp;ref!$F$2&amp;ref!J$2,DatatableSelCan,8,FALSE))),"–")</f>
        <v>1.39</v>
      </c>
      <c r="AC30" s="45">
        <f>IFERROR(VALUE(FIXED(VLOOKUP(VLOOKUP($A$1,CodeTableSelCan,2,FALSE)&amp;$B$12&amp;ref!$E$3&amp;ref!$F$2&amp;ref!K$2,DatatableSelCan,8,FALSE))),"–")</f>
        <v>1.29</v>
      </c>
      <c r="AD30" s="45">
        <f>IFERROR(VALUE(FIXED(VLOOKUP(VLOOKUP($A$1,CodeTableSelCan,2,FALSE)&amp;$B$12&amp;ref!$E$3&amp;ref!$F$2&amp;ref!L$2,DatatableSelCan,8,FALSE))),"–")</f>
        <v>1.79</v>
      </c>
      <c r="AE30" s="45">
        <f>IFERROR(VALUE(FIXED(VLOOKUP(VLOOKUP($A$1,CodeTableSelCan,2,FALSE)&amp;$B$12&amp;ref!$E$3&amp;ref!$F$2&amp;ref!M$2,DatatableSelCan,8,FALSE))),"–")</f>
        <v>4.1500000000000004</v>
      </c>
      <c r="AF30" s="45">
        <f>IFERROR(VALUE(FIXED(VLOOKUP(VLOOKUP($A$1,CodeTableSelCan,2,FALSE)&amp;$B$12&amp;ref!$E$3&amp;ref!$F$2&amp;ref!N$2,DatatableSelCan,8,FALSE))),"–")</f>
        <v>14.25</v>
      </c>
      <c r="AG30" s="45">
        <f>IFERROR(VALUE(FIXED(VLOOKUP(VLOOKUP($A$1,CodeTableSelCan,2,FALSE)&amp;$B$12&amp;ref!$E$3&amp;ref!$F$2&amp;ref!O$2,DatatableSelCan,8,FALSE))),"–")</f>
        <v>18.579999999999998</v>
      </c>
      <c r="AH30" s="45">
        <f>IFERROR(VALUE(FIXED(VLOOKUP(VLOOKUP($A$1,CodeTableSelCan,2,FALSE)&amp;$B$12&amp;ref!$E$3&amp;ref!$F$2&amp;ref!P$2,DatatableSelCan,8,FALSE))),"–")</f>
        <v>17.760000000000002</v>
      </c>
      <c r="AI30" s="45">
        <f>IFERROR(VALUE(FIXED(VLOOKUP(VLOOKUP($A$1,CodeTableSelCan,2,FALSE)&amp;$B$12&amp;ref!$E$3&amp;ref!$F$2&amp;ref!Q$2,DatatableSelCan,8,FALSE))),"–")</f>
        <v>23.46</v>
      </c>
      <c r="AJ30" s="45">
        <f>IFERROR(VALUE(FIXED(VLOOKUP(VLOOKUP($A$1,CodeTableSelCan,2,FALSE)&amp;$B$12&amp;ref!$E$3&amp;ref!$F$2&amp;ref!R$2,DatatableSelCan,8,FALSE))),"–")</f>
        <v>43.95</v>
      </c>
      <c r="AK30" s="45">
        <f>IFERROR(VALUE(FIXED(VLOOKUP(VLOOKUP($A$1,CodeTableSelCan,2,FALSE)&amp;$B$12&amp;ref!$E$3&amp;ref!$F$2&amp;ref!S$2,DatatableSelCan,8,FALSE))),"–")</f>
        <v>85.12</v>
      </c>
      <c r="AL30" s="45">
        <f>IFERROR(VALUE(FIXED(VLOOKUP(VLOOKUP($A$1,CodeTableSelCan,2,FALSE)&amp;$B$12&amp;ref!$E$3&amp;ref!$F$2&amp;ref!T$2,DatatableSelCan,8,FALSE))),"–")</f>
        <v>99.67</v>
      </c>
      <c r="AM30" s="45">
        <f>IFERROR(VALUE(FIXED(VLOOKUP(VLOOKUP($A$1,CodeTableSelCan,2,FALSE)&amp;$B$12&amp;ref!$E$3&amp;ref!$F$2&amp;ref!U$2,DatatableSelCan,8,FALSE))),"–")</f>
        <v>134.22999999999999</v>
      </c>
      <c r="AN30" s="45">
        <f>IFERROR(VALUE(FIXED(VLOOKUP(VLOOKUP($A$1,CodeTableSelCan,2,FALSE)&amp;$B$12&amp;ref!$E$3&amp;ref!$F$2&amp;ref!V$2,DatatableSelCan,8,FALSE))),"–")</f>
        <v>241.09</v>
      </c>
      <c r="AO30" s="45">
        <f>IFERROR(VALUE(FIXED(VLOOKUP(VLOOKUP($A$1,CodeTableSelCan,2,FALSE)&amp;$B$12&amp;ref!$E$3&amp;ref!$F$2&amp;ref!W$2,DatatableSelCan,8,FALSE))),"–")</f>
        <v>393.08</v>
      </c>
      <c r="AP30" s="45">
        <f>IFERROR(VALUE(FIXED(VLOOKUP(VLOOKUP($A$1,CodeTableSelCan,2,FALSE)&amp;$B$12&amp;ref!$E$3&amp;ref!$F$2&amp;ref!X$2,DatatableSelCan,8,FALSE))),"–")</f>
        <v>465.72</v>
      </c>
      <c r="AQ30" s="45">
        <f>IFERROR(VALUE(FIXED(VLOOKUP(VLOOKUP($A$1,CodeTableSelCan,2,FALSE)&amp;$B$12&amp;ref!$E$3&amp;ref!$F$2&amp;ref!Y$2,DatatableSelCan,8,FALSE))),"–")</f>
        <v>465.12</v>
      </c>
      <c r="AR30" s="45">
        <f>SUMPRODUCT(Z30:AQ30,'Population '!$D$61:$U$61)</f>
        <v>38.100439846053881</v>
      </c>
    </row>
    <row r="31" spans="2:44" ht="15" customHeight="1">
      <c r="B31" s="14"/>
      <c r="C31" s="13" t="s">
        <v>24</v>
      </c>
      <c r="D31" s="15" t="str">
        <f>IFERROR(VALUE(FIXED(VLOOKUP(VLOOKUP($A$1,CodeTableSelCan,2,FALSE)&amp;$B$12&amp;ref!$E$3&amp;ref!$F$3&amp;ref!H$2,DatatableSelCan,7,FALSE))),"–")</f>
        <v>–</v>
      </c>
      <c r="E31" s="15" t="str">
        <f>IFERROR(VALUE(FIXED(VLOOKUP(VLOOKUP($A$1,CodeTableSelCan,2,FALSE)&amp;$B$12&amp;ref!$E$3&amp;ref!$F$3&amp;ref!I$2,DatatableSelCan,7,FALSE))),"–")</f>
        <v>–</v>
      </c>
      <c r="F31" s="15" t="str">
        <f>IFERROR(VALUE(FIXED(VLOOKUP(VLOOKUP($A$1,CodeTableSelCan,2,FALSE)&amp;$B$12&amp;ref!$E$3&amp;ref!$F$3&amp;ref!J$2,DatatableSelCan,7,FALSE))),"–")</f>
        <v>–</v>
      </c>
      <c r="G31" s="15">
        <f>IFERROR(VALUE(FIXED(VLOOKUP(VLOOKUP($A$1,CodeTableSelCan,2,FALSE)&amp;$B$12&amp;ref!$E$3&amp;ref!$F$3&amp;ref!K$2,DatatableSelCan,7,FALSE))),"–")</f>
        <v>1</v>
      </c>
      <c r="H31" s="15">
        <f>IFERROR(VALUE(FIXED(VLOOKUP(VLOOKUP($A$1,CodeTableSelCan,2,FALSE)&amp;$B$12&amp;ref!$E$3&amp;ref!$F$3&amp;ref!L$2,DatatableSelCan,7,FALSE))),"–")</f>
        <v>1</v>
      </c>
      <c r="I31" s="15">
        <f>IFERROR(VALUE(FIXED(VLOOKUP(VLOOKUP($A$1,CodeTableSelCan,2,FALSE)&amp;$B$12&amp;ref!$E$3&amp;ref!$F$3&amp;ref!M$2,DatatableSelCan,7,FALSE))),"–")</f>
        <v>4</v>
      </c>
      <c r="J31" s="15">
        <f>IFERROR(VALUE(FIXED(VLOOKUP(VLOOKUP($A$1,CodeTableSelCan,2,FALSE)&amp;$B$12&amp;ref!$E$3&amp;ref!$F$3&amp;ref!N$2,DatatableSelCan,7,FALSE))),"–")</f>
        <v>3</v>
      </c>
      <c r="K31" s="15">
        <f>IFERROR(VALUE(FIXED(VLOOKUP(VLOOKUP($A$1,CodeTableSelCan,2,FALSE)&amp;$B$12&amp;ref!$E$3&amp;ref!$F$3&amp;ref!O$2,DatatableSelCan,7,FALSE))),"–")</f>
        <v>2</v>
      </c>
      <c r="L31" s="15">
        <f>IFERROR(VALUE(FIXED(VLOOKUP(VLOOKUP($A$1,CodeTableSelCan,2,FALSE)&amp;$B$12&amp;ref!$E$3&amp;ref!$F$3&amp;ref!P$2,DatatableSelCan,7,FALSE))),"–")</f>
        <v>7</v>
      </c>
      <c r="M31" s="15">
        <f>IFERROR(VALUE(FIXED(VLOOKUP(VLOOKUP($A$1,CodeTableSelCan,2,FALSE)&amp;$B$12&amp;ref!$E$3&amp;ref!$F$3&amp;ref!Q$2,DatatableSelCan,7,FALSE))),"–")</f>
        <v>7</v>
      </c>
      <c r="N31" s="15">
        <f>IFERROR(VALUE(FIXED(VLOOKUP(VLOOKUP($A$1,CodeTableSelCan,2,FALSE)&amp;$B$12&amp;ref!$E$3&amp;ref!$F$3&amp;ref!R$2,DatatableSelCan,7,FALSE))),"–")</f>
        <v>8</v>
      </c>
      <c r="O31" s="15">
        <f>IFERROR(VALUE(FIXED(VLOOKUP(VLOOKUP($A$1,CodeTableSelCan,2,FALSE)&amp;$B$12&amp;ref!$E$3&amp;ref!$F$3&amp;ref!S$2,DatatableSelCan,7,FALSE))),"–")</f>
        <v>19</v>
      </c>
      <c r="P31" s="15">
        <f>IFERROR(VALUE(FIXED(VLOOKUP(VLOOKUP($A$1,CodeTableSelCan,2,FALSE)&amp;$B$12&amp;ref!$E$3&amp;ref!$F$3&amp;ref!T$2,DatatableSelCan,7,FALSE))),"–")</f>
        <v>18</v>
      </c>
      <c r="Q31" s="15">
        <f>IFERROR(VALUE(FIXED(VLOOKUP(VLOOKUP($A$1,CodeTableSelCan,2,FALSE)&amp;$B$12&amp;ref!$E$3&amp;ref!$F$3&amp;ref!U$2,DatatableSelCan,7,FALSE))),"–")</f>
        <v>13</v>
      </c>
      <c r="R31" s="15">
        <f>IFERROR(VALUE(FIXED(VLOOKUP(VLOOKUP($A$1,CodeTableSelCan,2,FALSE)&amp;$B$12&amp;ref!$E$3&amp;ref!$F$3&amp;ref!V$2,DatatableSelCan,7,FALSE))),"–")</f>
        <v>11</v>
      </c>
      <c r="S31" s="15">
        <f>IFERROR(VALUE(FIXED(VLOOKUP(VLOOKUP($A$1,CodeTableSelCan,2,FALSE)&amp;$B$12&amp;ref!$E$3&amp;ref!$F$3&amp;ref!W$2,DatatableSelCan,7,FALSE))),"–")</f>
        <v>13</v>
      </c>
      <c r="T31" s="15">
        <f>IFERROR(VALUE(FIXED(VLOOKUP(VLOOKUP($A$1,CodeTableSelCan,2,FALSE)&amp;$B$12&amp;ref!$E$3&amp;ref!$F$3&amp;ref!X$2,DatatableSelCan,7,FALSE))),"–")</f>
        <v>8</v>
      </c>
      <c r="U31" s="15">
        <f>IFERROR(VALUE(FIXED(VLOOKUP(VLOOKUP($A$1,CodeTableSelCan,2,FALSE)&amp;$B$12&amp;ref!$E$3&amp;ref!$F$3&amp;ref!Y$2,DatatableSelCan,7,FALSE))),"–")</f>
        <v>4</v>
      </c>
      <c r="V31" s="15">
        <f>IFERROR(VALUE(FIXED(VLOOKUP(VLOOKUP($A$1,CodeTableSelCan,2,FALSE)&amp;$B$12&amp;ref!$E$3&amp;ref!$F$3&amp;ref!Z$2,DatatableSelCan,7,FALSE))),"–")</f>
        <v>119</v>
      </c>
      <c r="X31" s="14"/>
      <c r="Y31" s="13" t="s">
        <v>24</v>
      </c>
      <c r="Z31" s="45" t="str">
        <f>IFERROR(VALUE(FIXED(VLOOKUP(VLOOKUP($A$1,CodeTableSelCan,2,FALSE)&amp;$B$12&amp;ref!$E$3&amp;ref!$F$3&amp;ref!H$2,DatatableSelCan,8,FALSE))),"–")</f>
        <v>–</v>
      </c>
      <c r="AA31" s="45" t="str">
        <f>IFERROR(VALUE(FIXED(VLOOKUP(VLOOKUP($A$1,CodeTableSelCan,2,FALSE)&amp;$B$12&amp;ref!$E$3&amp;ref!$F$3&amp;ref!I$2,DatatableSelCan,8,FALSE))),"–")</f>
        <v>–</v>
      </c>
      <c r="AB31" s="45" t="str">
        <f>IFERROR(VALUE(FIXED(VLOOKUP(VLOOKUP($A$1,CodeTableSelCan,2,FALSE)&amp;$B$12&amp;ref!$E$3&amp;ref!$F$3&amp;ref!J$2,DatatableSelCan,8,FALSE))),"–")</f>
        <v>–</v>
      </c>
      <c r="AC31" s="45">
        <f>IFERROR(VALUE(FIXED(VLOOKUP(VLOOKUP($A$1,CodeTableSelCan,2,FALSE)&amp;$B$12&amp;ref!$E$3&amp;ref!$F$3&amp;ref!K$2,DatatableSelCan,8,FALSE))),"–")</f>
        <v>2.9</v>
      </c>
      <c r="AD31" s="45">
        <f>IFERROR(VALUE(FIXED(VLOOKUP(VLOOKUP($A$1,CodeTableSelCan,2,FALSE)&amp;$B$12&amp;ref!$E$3&amp;ref!$F$3&amp;ref!L$2,DatatableSelCan,8,FALSE))),"–")</f>
        <v>3.19</v>
      </c>
      <c r="AE31" s="45">
        <f>IFERROR(VALUE(FIXED(VLOOKUP(VLOOKUP($A$1,CodeTableSelCan,2,FALSE)&amp;$B$12&amp;ref!$E$3&amp;ref!$F$3&amp;ref!M$2,DatatableSelCan,8,FALSE))),"–")</f>
        <v>14.61</v>
      </c>
      <c r="AF31" s="45">
        <f>IFERROR(VALUE(FIXED(VLOOKUP(VLOOKUP($A$1,CodeTableSelCan,2,FALSE)&amp;$B$12&amp;ref!$E$3&amp;ref!$F$3&amp;ref!N$2,DatatableSelCan,8,FALSE))),"–")</f>
        <v>13.53</v>
      </c>
      <c r="AG31" s="45">
        <f>IFERROR(VALUE(FIXED(VLOOKUP(VLOOKUP($A$1,CodeTableSelCan,2,FALSE)&amp;$B$12&amp;ref!$E$3&amp;ref!$F$3&amp;ref!O$2,DatatableSelCan,8,FALSE))),"–")</f>
        <v>9.44</v>
      </c>
      <c r="AH31" s="45">
        <f>IFERROR(VALUE(FIXED(VLOOKUP(VLOOKUP($A$1,CodeTableSelCan,2,FALSE)&amp;$B$12&amp;ref!$E$3&amp;ref!$F$3&amp;ref!P$2,DatatableSelCan,8,FALSE))),"–")</f>
        <v>31.19</v>
      </c>
      <c r="AI31" s="45">
        <f>IFERROR(VALUE(FIXED(VLOOKUP(VLOOKUP($A$1,CodeTableSelCan,2,FALSE)&amp;$B$12&amp;ref!$E$3&amp;ref!$F$3&amp;ref!Q$2,DatatableSelCan,8,FALSE))),"–")</f>
        <v>32.020000000000003</v>
      </c>
      <c r="AJ31" s="45">
        <f>IFERROR(VALUE(FIXED(VLOOKUP(VLOOKUP($A$1,CodeTableSelCan,2,FALSE)&amp;$B$12&amp;ref!$E$3&amp;ref!$F$3&amp;ref!R$2,DatatableSelCan,8,FALSE))),"–")</f>
        <v>39.35</v>
      </c>
      <c r="AK31" s="45">
        <f>IFERROR(VALUE(FIXED(VLOOKUP(VLOOKUP($A$1,CodeTableSelCan,2,FALSE)&amp;$B$12&amp;ref!$E$3&amp;ref!$F$3&amp;ref!S$2,DatatableSelCan,8,FALSE))),"–")</f>
        <v>108.02</v>
      </c>
      <c r="AL31" s="45">
        <f>IFERROR(VALUE(FIXED(VLOOKUP(VLOOKUP($A$1,CodeTableSelCan,2,FALSE)&amp;$B$12&amp;ref!$E$3&amp;ref!$F$3&amp;ref!T$2,DatatableSelCan,8,FALSE))),"–")</f>
        <v>136.66999999999999</v>
      </c>
      <c r="AM31" s="45">
        <f>IFERROR(VALUE(FIXED(VLOOKUP(VLOOKUP($A$1,CodeTableSelCan,2,FALSE)&amp;$B$12&amp;ref!$E$3&amp;ref!$F$3&amp;ref!U$2,DatatableSelCan,8,FALSE))),"–")</f>
        <v>135.41999999999999</v>
      </c>
      <c r="AN31" s="45">
        <f>IFERROR(VALUE(FIXED(VLOOKUP(VLOOKUP($A$1,CodeTableSelCan,2,FALSE)&amp;$B$12&amp;ref!$E$3&amp;ref!$F$3&amp;ref!V$2,DatatableSelCan,8,FALSE))),"–")</f>
        <v>182.42</v>
      </c>
      <c r="AO31" s="45">
        <f>IFERROR(VALUE(FIXED(VLOOKUP(VLOOKUP($A$1,CodeTableSelCan,2,FALSE)&amp;$B$12&amp;ref!$E$3&amp;ref!$F$3&amp;ref!W$2,DatatableSelCan,8,FALSE))),"–")</f>
        <v>314.77</v>
      </c>
      <c r="AP31" s="45">
        <f>IFERROR(VALUE(FIXED(VLOOKUP(VLOOKUP($A$1,CodeTableSelCan,2,FALSE)&amp;$B$12&amp;ref!$E$3&amp;ref!$F$3&amp;ref!X$2,DatatableSelCan,8,FALSE))),"–")</f>
        <v>353.98</v>
      </c>
      <c r="AQ31" s="45">
        <f>IFERROR(VALUE(FIXED(VLOOKUP(VLOOKUP($A$1,CodeTableSelCan,2,FALSE)&amp;$B$12&amp;ref!$E$3&amp;ref!$F$3&amp;ref!Y$2,DatatableSelCan,8,FALSE))),"–")</f>
        <v>272.11</v>
      </c>
      <c r="AR31" s="45">
        <f>SUMPRODUCT(Z31:AQ31,'Population '!$D$61:$U$61)</f>
        <v>37.233074923776684</v>
      </c>
    </row>
    <row r="32" spans="2:44" ht="15" customHeight="1">
      <c r="B32" s="13"/>
      <c r="C32" s="13" t="s">
        <v>25</v>
      </c>
      <c r="D32" s="15" t="str">
        <f>IFERROR(VALUE(FIXED(VLOOKUP(VLOOKUP($A$1,CodeTableSelCan,2,FALSE)&amp;$B$12&amp;ref!$E$3&amp;ref!$F$4&amp;ref!H$2,DatatableSelCan,7,FALSE))),"–")</f>
        <v>–</v>
      </c>
      <c r="E32" s="15" t="str">
        <f>IFERROR(VALUE(FIXED(VLOOKUP(VLOOKUP($A$1,CodeTableSelCan,2,FALSE)&amp;$B$12&amp;ref!$E$3&amp;ref!$F$4&amp;ref!I$2,DatatableSelCan,7,FALSE))),"–")</f>
        <v>–</v>
      </c>
      <c r="F32" s="15">
        <f>IFERROR(VALUE(FIXED(VLOOKUP(VLOOKUP($A$1,CodeTableSelCan,2,FALSE)&amp;$B$12&amp;ref!$E$3&amp;ref!$F$4&amp;ref!J$2,DatatableSelCan,7,FALSE))),"–")</f>
        <v>2</v>
      </c>
      <c r="G32" s="15">
        <f>IFERROR(VALUE(FIXED(VLOOKUP(VLOOKUP($A$1,CodeTableSelCan,2,FALSE)&amp;$B$12&amp;ref!$E$3&amp;ref!$F$4&amp;ref!K$2,DatatableSelCan,7,FALSE))),"–")</f>
        <v>1</v>
      </c>
      <c r="H32" s="15">
        <f>IFERROR(VALUE(FIXED(VLOOKUP(VLOOKUP($A$1,CodeTableSelCan,2,FALSE)&amp;$B$12&amp;ref!$E$3&amp;ref!$F$4&amp;ref!L$2,DatatableSelCan,7,FALSE))),"–")</f>
        <v>2</v>
      </c>
      <c r="I32" s="15">
        <f>IFERROR(VALUE(FIXED(VLOOKUP(VLOOKUP($A$1,CodeTableSelCan,2,FALSE)&amp;$B$12&amp;ref!$E$3&amp;ref!$F$4&amp;ref!M$2,DatatableSelCan,7,FALSE))),"–")</f>
        <v>3</v>
      </c>
      <c r="J32" s="15">
        <f>IFERROR(VALUE(FIXED(VLOOKUP(VLOOKUP($A$1,CodeTableSelCan,2,FALSE)&amp;$B$12&amp;ref!$E$3&amp;ref!$F$4&amp;ref!N$2,DatatableSelCan,7,FALSE))),"–")</f>
        <v>19</v>
      </c>
      <c r="K32" s="15">
        <f>IFERROR(VALUE(FIXED(VLOOKUP(VLOOKUP($A$1,CodeTableSelCan,2,FALSE)&amp;$B$12&amp;ref!$E$3&amp;ref!$F$4&amp;ref!O$2,DatatableSelCan,7,FALSE))),"–")</f>
        <v>25</v>
      </c>
      <c r="L32" s="15">
        <f>IFERROR(VALUE(FIXED(VLOOKUP(VLOOKUP($A$1,CodeTableSelCan,2,FALSE)&amp;$B$12&amp;ref!$E$3&amp;ref!$F$4&amp;ref!P$2,DatatableSelCan,7,FALSE))),"–")</f>
        <v>21</v>
      </c>
      <c r="M32" s="15">
        <f>IFERROR(VALUE(FIXED(VLOOKUP(VLOOKUP($A$1,CodeTableSelCan,2,FALSE)&amp;$B$12&amp;ref!$E$3&amp;ref!$F$4&amp;ref!Q$2,DatatableSelCan,7,FALSE))),"–")</f>
        <v>32</v>
      </c>
      <c r="N32" s="15">
        <f>IFERROR(VALUE(FIXED(VLOOKUP(VLOOKUP($A$1,CodeTableSelCan,2,FALSE)&amp;$B$12&amp;ref!$E$3&amp;ref!$F$4&amp;ref!R$2,DatatableSelCan,7,FALSE))),"–")</f>
        <v>64</v>
      </c>
      <c r="O32" s="15">
        <f>IFERROR(VALUE(FIXED(VLOOKUP(VLOOKUP($A$1,CodeTableSelCan,2,FALSE)&amp;$B$12&amp;ref!$E$3&amp;ref!$F$4&amp;ref!S$2,DatatableSelCan,7,FALSE))),"–")</f>
        <v>111</v>
      </c>
      <c r="P32" s="15">
        <f>IFERROR(VALUE(FIXED(VLOOKUP(VLOOKUP($A$1,CodeTableSelCan,2,FALSE)&amp;$B$12&amp;ref!$E$3&amp;ref!$F$4&amp;ref!T$2,DatatableSelCan,7,FALSE))),"–")</f>
        <v>114</v>
      </c>
      <c r="Q32" s="15">
        <f>IFERROR(VALUE(FIXED(VLOOKUP(VLOOKUP($A$1,CodeTableSelCan,2,FALSE)&amp;$B$12&amp;ref!$E$3&amp;ref!$F$4&amp;ref!U$2,DatatableSelCan,7,FALSE))),"–")</f>
        <v>147</v>
      </c>
      <c r="R32" s="15">
        <f>IFERROR(VALUE(FIXED(VLOOKUP(VLOOKUP($A$1,CodeTableSelCan,2,FALSE)&amp;$B$12&amp;ref!$E$3&amp;ref!$F$4&amp;ref!V$2,DatatableSelCan,7,FALSE))),"–")</f>
        <v>202</v>
      </c>
      <c r="S32" s="15">
        <f>IFERROR(VALUE(FIXED(VLOOKUP(VLOOKUP($A$1,CodeTableSelCan,2,FALSE)&amp;$B$12&amp;ref!$E$3&amp;ref!$F$4&amp;ref!W$2,DatatableSelCan,7,FALSE))),"–")</f>
        <v>255</v>
      </c>
      <c r="T32" s="15">
        <f>IFERROR(VALUE(FIXED(VLOOKUP(VLOOKUP($A$1,CodeTableSelCan,2,FALSE)&amp;$B$12&amp;ref!$E$3&amp;ref!$F$4&amp;ref!X$2,DatatableSelCan,7,FALSE))),"–")</f>
        <v>208</v>
      </c>
      <c r="U32" s="15">
        <f>IFERROR(VALUE(FIXED(VLOOKUP(VLOOKUP($A$1,CodeTableSelCan,2,FALSE)&amp;$B$12&amp;ref!$E$3&amp;ref!$F$4&amp;ref!Y$2,DatatableSelCan,7,FALSE))),"–")</f>
        <v>236</v>
      </c>
      <c r="V32" s="15">
        <f>IFERROR(VALUE(FIXED(VLOOKUP(VLOOKUP($A$1,CodeTableSelCan,2,FALSE)&amp;$B$12&amp;ref!$E$3&amp;ref!$F$4&amp;ref!Z$2,DatatableSelCan,7,FALSE))),"–")</f>
        <v>1442</v>
      </c>
      <c r="X32" s="13"/>
      <c r="Y32" s="13" t="s">
        <v>25</v>
      </c>
      <c r="Z32" s="45" t="str">
        <f>IFERROR(VALUE(FIXED(VLOOKUP(VLOOKUP($A$1,CodeTableSelCan,2,FALSE)&amp;$B$12&amp;ref!$E$3&amp;ref!$F$4&amp;ref!H$2,DatatableSelCan,8,FALSE))),"–")</f>
        <v>–</v>
      </c>
      <c r="AA32" s="45" t="str">
        <f>IFERROR(VALUE(FIXED(VLOOKUP(VLOOKUP($A$1,CodeTableSelCan,2,FALSE)&amp;$B$12&amp;ref!$E$3&amp;ref!$F$4&amp;ref!I$2,DatatableSelCan,8,FALSE))),"–")</f>
        <v>–</v>
      </c>
      <c r="AB32" s="45">
        <f>IFERROR(VALUE(FIXED(VLOOKUP(VLOOKUP($A$1,CodeTableSelCan,2,FALSE)&amp;$B$12&amp;ref!$E$3&amp;ref!$F$4&amp;ref!J$2,DatatableSelCan,8,FALSE))),"–")</f>
        <v>1.84</v>
      </c>
      <c r="AC32" s="45">
        <f>IFERROR(VALUE(FIXED(VLOOKUP(VLOOKUP($A$1,CodeTableSelCan,2,FALSE)&amp;$B$12&amp;ref!$E$3&amp;ref!$F$4&amp;ref!K$2,DatatableSelCan,8,FALSE))),"–")</f>
        <v>0.83</v>
      </c>
      <c r="AD32" s="45">
        <f>IFERROR(VALUE(FIXED(VLOOKUP(VLOOKUP($A$1,CodeTableSelCan,2,FALSE)&amp;$B$12&amp;ref!$E$3&amp;ref!$F$4&amp;ref!L$2,DatatableSelCan,8,FALSE))),"–")</f>
        <v>1.47</v>
      </c>
      <c r="AE32" s="45">
        <f>IFERROR(VALUE(FIXED(VLOOKUP(VLOOKUP($A$1,CodeTableSelCan,2,FALSE)&amp;$B$12&amp;ref!$E$3&amp;ref!$F$4&amp;ref!M$2,DatatableSelCan,8,FALSE))),"–")</f>
        <v>2.12</v>
      </c>
      <c r="AF32" s="45">
        <f>IFERROR(VALUE(FIXED(VLOOKUP(VLOOKUP($A$1,CodeTableSelCan,2,FALSE)&amp;$B$12&amp;ref!$E$3&amp;ref!$F$4&amp;ref!N$2,DatatableSelCan,8,FALSE))),"–")</f>
        <v>14.37</v>
      </c>
      <c r="AG32" s="45">
        <f>IFERROR(VALUE(FIXED(VLOOKUP(VLOOKUP($A$1,CodeTableSelCan,2,FALSE)&amp;$B$12&amp;ref!$E$3&amp;ref!$F$4&amp;ref!O$2,DatatableSelCan,8,FALSE))),"–")</f>
        <v>20.14</v>
      </c>
      <c r="AH32" s="45">
        <f>IFERROR(VALUE(FIXED(VLOOKUP(VLOOKUP($A$1,CodeTableSelCan,2,FALSE)&amp;$B$12&amp;ref!$E$3&amp;ref!$F$4&amp;ref!P$2,DatatableSelCan,8,FALSE))),"–")</f>
        <v>15.53</v>
      </c>
      <c r="AI32" s="45">
        <f>IFERROR(VALUE(FIXED(VLOOKUP(VLOOKUP($A$1,CodeTableSelCan,2,FALSE)&amp;$B$12&amp;ref!$E$3&amp;ref!$F$4&amp;ref!Q$2,DatatableSelCan,8,FALSE))),"–")</f>
        <v>22.16</v>
      </c>
      <c r="AJ32" s="45">
        <f>IFERROR(VALUE(FIXED(VLOOKUP(VLOOKUP($A$1,CodeTableSelCan,2,FALSE)&amp;$B$12&amp;ref!$E$3&amp;ref!$F$4&amp;ref!R$2,DatatableSelCan,8,FALSE))),"–")</f>
        <v>44.6</v>
      </c>
      <c r="AK32" s="45">
        <f>IFERROR(VALUE(FIXED(VLOOKUP(VLOOKUP($A$1,CodeTableSelCan,2,FALSE)&amp;$B$12&amp;ref!$E$3&amp;ref!$F$4&amp;ref!S$2,DatatableSelCan,8,FALSE))),"–")</f>
        <v>82.14</v>
      </c>
      <c r="AL32" s="45">
        <f>IFERROR(VALUE(FIXED(VLOOKUP(VLOOKUP($A$1,CodeTableSelCan,2,FALSE)&amp;$B$12&amp;ref!$E$3&amp;ref!$F$4&amp;ref!T$2,DatatableSelCan,8,FALSE))),"–")</f>
        <v>95.58</v>
      </c>
      <c r="AM32" s="45">
        <f>IFERROR(VALUE(FIXED(VLOOKUP(VLOOKUP($A$1,CodeTableSelCan,2,FALSE)&amp;$B$12&amp;ref!$E$3&amp;ref!$F$4&amp;ref!U$2,DatatableSelCan,8,FALSE))),"–")</f>
        <v>134.12</v>
      </c>
      <c r="AN32" s="45">
        <f>IFERROR(VALUE(FIXED(VLOOKUP(VLOOKUP($A$1,CodeTableSelCan,2,FALSE)&amp;$B$12&amp;ref!$E$3&amp;ref!$F$4&amp;ref!V$2,DatatableSelCan,8,FALSE))),"–")</f>
        <v>245.38</v>
      </c>
      <c r="AO32" s="45">
        <f>IFERROR(VALUE(FIXED(VLOOKUP(VLOOKUP($A$1,CodeTableSelCan,2,FALSE)&amp;$B$12&amp;ref!$E$3&amp;ref!$F$4&amp;ref!W$2,DatatableSelCan,8,FALSE))),"–")</f>
        <v>398.13</v>
      </c>
      <c r="AP32" s="45">
        <f>IFERROR(VALUE(FIXED(VLOOKUP(VLOOKUP($A$1,CodeTableSelCan,2,FALSE)&amp;$B$12&amp;ref!$E$3&amp;ref!$F$4&amp;ref!X$2,DatatableSelCan,8,FALSE))),"–")</f>
        <v>471.44</v>
      </c>
      <c r="AQ32" s="45">
        <f>IFERROR(VALUE(FIXED(VLOOKUP(VLOOKUP($A$1,CodeTableSelCan,2,FALSE)&amp;$B$12&amp;ref!$E$3&amp;ref!$F$4&amp;ref!Y$2,DatatableSelCan,8,FALSE))),"–")</f>
        <v>470.78</v>
      </c>
      <c r="AR32" s="45">
        <f>SUMPRODUCT(Z32:AQ32,'Population '!$D$61:$U$61)</f>
        <v>37.811663917628827</v>
      </c>
    </row>
    <row r="33" spans="2:44" ht="15" customHeight="1">
      <c r="B33" s="13">
        <v>2017</v>
      </c>
      <c r="C33" s="14"/>
      <c r="D33" s="15"/>
      <c r="E33" s="15"/>
      <c r="F33" s="15"/>
      <c r="G33" s="15"/>
      <c r="H33" s="15"/>
      <c r="I33" s="15"/>
      <c r="J33" s="15"/>
      <c r="K33" s="15"/>
      <c r="L33" s="15"/>
      <c r="M33" s="15"/>
      <c r="N33" s="15"/>
      <c r="O33" s="15"/>
      <c r="P33" s="15"/>
      <c r="Q33" s="15"/>
      <c r="R33" s="15"/>
      <c r="S33" s="15"/>
      <c r="T33" s="15"/>
      <c r="U33" s="15"/>
      <c r="V33" s="15"/>
      <c r="X33" s="13">
        <v>2017</v>
      </c>
      <c r="Y33" s="14"/>
      <c r="Z33" s="45"/>
      <c r="AA33" s="45"/>
      <c r="AB33" s="45"/>
      <c r="AC33" s="45"/>
      <c r="AD33" s="45"/>
      <c r="AE33" s="45"/>
      <c r="AF33" s="45"/>
      <c r="AG33" s="45"/>
      <c r="AH33" s="45"/>
      <c r="AI33" s="45"/>
      <c r="AJ33" s="45"/>
      <c r="AK33" s="45"/>
      <c r="AL33" s="45"/>
      <c r="AM33" s="45"/>
      <c r="AN33" s="45"/>
      <c r="AO33" s="45"/>
      <c r="AP33" s="45"/>
      <c r="AQ33" s="45"/>
      <c r="AR33" s="45"/>
    </row>
    <row r="34" spans="2:44" ht="15" customHeight="1">
      <c r="B34" s="14"/>
      <c r="C34" s="13" t="s">
        <v>23</v>
      </c>
      <c r="D34" s="105" t="str">
        <f>IFERROR(VALUE(FIXED(VLOOKUP(VLOOKUP($A$1,CodeTableSelCan,2,FALSE)&amp;$B$16&amp;ref!$E$3&amp;ref!$F$2&amp;ref!H$2,DatatableSelCan,7,FALSE))),"–")</f>
        <v>–</v>
      </c>
      <c r="E34" s="105" t="str">
        <f>IFERROR(VALUE(FIXED(VLOOKUP(VLOOKUP($A$1,CodeTableSelCan,2,FALSE)&amp;$B$16&amp;ref!$E$3&amp;ref!$F$2&amp;ref!I$2,DatatableSelCan,7,FALSE))),"–")</f>
        <v>–</v>
      </c>
      <c r="F34" s="105">
        <f>IFERROR(VALUE(FIXED(VLOOKUP(VLOOKUP($A$1,CodeTableSelCan,2,FALSE)&amp;$B$16&amp;ref!$E$3&amp;ref!$F$2&amp;ref!J$2,DatatableSelCan,7,FALSE))),"–")</f>
        <v>2</v>
      </c>
      <c r="G34" s="105">
        <f>IFERROR(VALUE(FIXED(VLOOKUP(VLOOKUP($A$1,CodeTableSelCan,2,FALSE)&amp;$B$16&amp;ref!$E$3&amp;ref!$F$2&amp;ref!K$2,DatatableSelCan,7,FALSE))),"–")</f>
        <v>4</v>
      </c>
      <c r="H34" s="105">
        <f>IFERROR(VALUE(FIXED(VLOOKUP(VLOOKUP($A$1,CodeTableSelCan,2,FALSE)&amp;$B$16&amp;ref!$E$3&amp;ref!$F$2&amp;ref!L$2,DatatableSelCan,7,FALSE))),"–")</f>
        <v>9</v>
      </c>
      <c r="I34" s="105">
        <f>IFERROR(VALUE(FIXED(VLOOKUP(VLOOKUP($A$1,CodeTableSelCan,2,FALSE)&amp;$B$16&amp;ref!$E$3&amp;ref!$F$2&amp;ref!M$2,DatatableSelCan,7,FALSE))),"–")</f>
        <v>9</v>
      </c>
      <c r="J34" s="105">
        <f>IFERROR(VALUE(FIXED(VLOOKUP(VLOOKUP($A$1,CodeTableSelCan,2,FALSE)&amp;$B$16&amp;ref!$E$3&amp;ref!$F$2&amp;ref!N$2,DatatableSelCan,7,FALSE))),"–")</f>
        <v>19</v>
      </c>
      <c r="K34" s="105">
        <f>IFERROR(VALUE(FIXED(VLOOKUP(VLOOKUP($A$1,CodeTableSelCan,2,FALSE)&amp;$B$16&amp;ref!$E$3&amp;ref!$F$2&amp;ref!O$2,DatatableSelCan,7,FALSE))),"–")</f>
        <v>22</v>
      </c>
      <c r="L34" s="105">
        <f>IFERROR(VALUE(FIXED(VLOOKUP(VLOOKUP($A$1,CodeTableSelCan,2,FALSE)&amp;$B$16&amp;ref!$E$3&amp;ref!$F$2&amp;ref!P$2,DatatableSelCan,7,FALSE))),"–")</f>
        <v>40</v>
      </c>
      <c r="M34" s="105">
        <f>IFERROR(VALUE(FIXED(VLOOKUP(VLOOKUP($A$1,CodeTableSelCan,2,FALSE)&amp;$B$16&amp;ref!$E$3&amp;ref!$F$2&amp;ref!Q$2,DatatableSelCan,7,FALSE))),"–")</f>
        <v>55</v>
      </c>
      <c r="N34" s="105">
        <f>IFERROR(VALUE(FIXED(VLOOKUP(VLOOKUP($A$1,CodeTableSelCan,2,FALSE)&amp;$B$16&amp;ref!$E$3&amp;ref!$F$2&amp;ref!R$2,DatatableSelCan,7,FALSE))),"–")</f>
        <v>85</v>
      </c>
      <c r="O34" s="105">
        <f>IFERROR(VALUE(FIXED(VLOOKUP(VLOOKUP($A$1,CodeTableSelCan,2,FALSE)&amp;$B$16&amp;ref!$E$3&amp;ref!$F$2&amp;ref!S$2,DatatableSelCan,7,FALSE))),"–")</f>
        <v>111</v>
      </c>
      <c r="P34" s="105">
        <f>IFERROR(VALUE(FIXED(VLOOKUP(VLOOKUP($A$1,CodeTableSelCan,2,FALSE)&amp;$B$16&amp;ref!$E$3&amp;ref!$F$2&amp;ref!T$2,DatatableSelCan,7,FALSE))),"–")</f>
        <v>103</v>
      </c>
      <c r="Q34" s="105">
        <f>IFERROR(VALUE(FIXED(VLOOKUP(VLOOKUP($A$1,CodeTableSelCan,2,FALSE)&amp;$B$16&amp;ref!$E$3&amp;ref!$F$2&amp;ref!U$2,DatatableSelCan,7,FALSE))),"–")</f>
        <v>139</v>
      </c>
      <c r="R34" s="105">
        <f>IFERROR(VALUE(FIXED(VLOOKUP(VLOOKUP($A$1,CodeTableSelCan,2,FALSE)&amp;$B$16&amp;ref!$E$3&amp;ref!$F$2&amp;ref!V$2,DatatableSelCan,7,FALSE))),"–")</f>
        <v>209</v>
      </c>
      <c r="S34" s="105">
        <f>IFERROR(VALUE(FIXED(VLOOKUP(VLOOKUP($A$1,CodeTableSelCan,2,FALSE)&amp;$B$16&amp;ref!$E$3&amp;ref!$F$2&amp;ref!W$2,DatatableSelCan,7,FALSE))),"–")</f>
        <v>226</v>
      </c>
      <c r="T34" s="105">
        <f>IFERROR(VALUE(FIXED(VLOOKUP(VLOOKUP($A$1,CodeTableSelCan,2,FALSE)&amp;$B$16&amp;ref!$E$3&amp;ref!$F$2&amp;ref!X$2,DatatableSelCan,7,FALSE))),"–")</f>
        <v>211</v>
      </c>
      <c r="U34" s="105">
        <f>IFERROR(VALUE(FIXED(VLOOKUP(VLOOKUP($A$1,CodeTableSelCan,2,FALSE)&amp;$B$16&amp;ref!$E$3&amp;ref!$F$2&amp;ref!Y$2,DatatableSelCan,7,FALSE))),"–")</f>
        <v>208</v>
      </c>
      <c r="V34" s="105">
        <f>IFERROR(VALUE(FIXED(VLOOKUP(VLOOKUP($A$1,CodeTableSelCan,2,FALSE)&amp;$B$16&amp;ref!$E$3&amp;ref!$F$2&amp;ref!Z$2,DatatableSelCan,7,FALSE))),"–")</f>
        <v>1452</v>
      </c>
      <c r="X34" s="14"/>
      <c r="Y34" s="13" t="s">
        <v>23</v>
      </c>
      <c r="Z34" s="45" t="str">
        <f>IFERROR(VALUE(FIXED(VLOOKUP(VLOOKUP($A$1,CodeTableSelCan,2,FALSE)&amp;$B$16&amp;ref!$E$3&amp;ref!$F$2&amp;ref!H$2,DatatableSelCan,8,FALSE))),"–")</f>
        <v>–</v>
      </c>
      <c r="AA34" s="45" t="str">
        <f>IFERROR(VALUE(FIXED(VLOOKUP(VLOOKUP($A$1,CodeTableSelCan,2,FALSE)&amp;$B$16&amp;ref!$E$3&amp;ref!$F$2&amp;ref!I$2,DatatableSelCan,8,FALSE))),"–")</f>
        <v>–</v>
      </c>
      <c r="AB34" s="45">
        <f>IFERROR(VALUE(FIXED(VLOOKUP(VLOOKUP($A$1,CodeTableSelCan,2,FALSE)&amp;$B$16&amp;ref!$E$3&amp;ref!$F$2&amp;ref!J$2,DatatableSelCan,8,FALSE))),"–")</f>
        <v>1.36</v>
      </c>
      <c r="AC34" s="45">
        <f>IFERROR(VALUE(FIXED(VLOOKUP(VLOOKUP($A$1,CodeTableSelCan,2,FALSE)&amp;$B$16&amp;ref!$E$3&amp;ref!$F$2&amp;ref!K$2,DatatableSelCan,8,FALSE))),"–")</f>
        <v>2.59</v>
      </c>
      <c r="AD34" s="45">
        <f>IFERROR(VALUE(FIXED(VLOOKUP(VLOOKUP($A$1,CodeTableSelCan,2,FALSE)&amp;$B$16&amp;ref!$E$3&amp;ref!$F$2&amp;ref!L$2,DatatableSelCan,8,FALSE))),"–")</f>
        <v>5.28</v>
      </c>
      <c r="AE34" s="45">
        <f>IFERROR(VALUE(FIXED(VLOOKUP(VLOOKUP($A$1,CodeTableSelCan,2,FALSE)&amp;$B$16&amp;ref!$E$3&amp;ref!$F$2&amp;ref!M$2,DatatableSelCan,8,FALSE))),"–")</f>
        <v>5.03</v>
      </c>
      <c r="AF34" s="45">
        <f>IFERROR(VALUE(FIXED(VLOOKUP(VLOOKUP($A$1,CodeTableSelCan,2,FALSE)&amp;$B$16&amp;ref!$E$3&amp;ref!$F$2&amp;ref!N$2,DatatableSelCan,8,FALSE))),"–")</f>
        <v>11.79</v>
      </c>
      <c r="AG34" s="45">
        <f>IFERROR(VALUE(FIXED(VLOOKUP(VLOOKUP($A$1,CodeTableSelCan,2,FALSE)&amp;$B$16&amp;ref!$E$3&amp;ref!$F$2&amp;ref!O$2,DatatableSelCan,8,FALSE))),"–")</f>
        <v>14.78</v>
      </c>
      <c r="AH34" s="45">
        <f>IFERROR(VALUE(FIXED(VLOOKUP(VLOOKUP($A$1,CodeTableSelCan,2,FALSE)&amp;$B$16&amp;ref!$E$3&amp;ref!$F$2&amp;ref!P$2,DatatableSelCan,8,FALSE))),"–")</f>
        <v>25.95</v>
      </c>
      <c r="AI34" s="45">
        <f>IFERROR(VALUE(FIXED(VLOOKUP(VLOOKUP($A$1,CodeTableSelCan,2,FALSE)&amp;$B$16&amp;ref!$E$3&amp;ref!$F$2&amp;ref!Q$2,DatatableSelCan,8,FALSE))),"–")</f>
        <v>32.659999999999997</v>
      </c>
      <c r="AJ34" s="45">
        <f>IFERROR(VALUE(FIXED(VLOOKUP(VLOOKUP($A$1,CodeTableSelCan,2,FALSE)&amp;$B$16&amp;ref!$E$3&amp;ref!$F$2&amp;ref!R$2,DatatableSelCan,8,FALSE))),"–")</f>
        <v>52.17</v>
      </c>
      <c r="AK34" s="45">
        <f>IFERROR(VALUE(FIXED(VLOOKUP(VLOOKUP($A$1,CodeTableSelCan,2,FALSE)&amp;$B$16&amp;ref!$E$3&amp;ref!$F$2&amp;ref!S$2,DatatableSelCan,8,FALSE))),"–")</f>
        <v>70.61</v>
      </c>
      <c r="AL34" s="45">
        <f>IFERROR(VALUE(FIXED(VLOOKUP(VLOOKUP($A$1,CodeTableSelCan,2,FALSE)&amp;$B$16&amp;ref!$E$3&amp;ref!$F$2&amp;ref!T$2,DatatableSelCan,8,FALSE))),"–")</f>
        <v>75.36</v>
      </c>
      <c r="AM34" s="45">
        <f>IFERROR(VALUE(FIXED(VLOOKUP(VLOOKUP($A$1,CodeTableSelCan,2,FALSE)&amp;$B$16&amp;ref!$E$3&amp;ref!$F$2&amp;ref!U$2,DatatableSelCan,8,FALSE))),"–")</f>
        <v>115.32</v>
      </c>
      <c r="AN34" s="45">
        <f>IFERROR(VALUE(FIXED(VLOOKUP(VLOOKUP($A$1,CodeTableSelCan,2,FALSE)&amp;$B$16&amp;ref!$E$3&amp;ref!$F$2&amp;ref!V$2,DatatableSelCan,8,FALSE))),"–")</f>
        <v>222.58</v>
      </c>
      <c r="AO34" s="45">
        <f>IFERROR(VALUE(FIXED(VLOOKUP(VLOOKUP($A$1,CodeTableSelCan,2,FALSE)&amp;$B$16&amp;ref!$E$3&amp;ref!$F$2&amp;ref!W$2,DatatableSelCan,8,FALSE))),"–")</f>
        <v>315.2</v>
      </c>
      <c r="AP34" s="45">
        <f>IFERROR(VALUE(FIXED(VLOOKUP(VLOOKUP($A$1,CodeTableSelCan,2,FALSE)&amp;$B$16&amp;ref!$E$3&amp;ref!$F$2&amp;ref!X$2,DatatableSelCan,8,FALSE))),"–")</f>
        <v>443.74</v>
      </c>
      <c r="AQ34" s="45">
        <f>IFERROR(VALUE(FIXED(VLOOKUP(VLOOKUP($A$1,CodeTableSelCan,2,FALSE)&amp;$B$16&amp;ref!$E$3&amp;ref!$F$2&amp;ref!Y$2,DatatableSelCan,8,FALSE))),"–")</f>
        <v>396.95</v>
      </c>
      <c r="AR34" s="45">
        <f>SUMPRODUCT(Z34:AQ34,'Population '!$D$61:$U$61)</f>
        <v>35.293505772979458</v>
      </c>
    </row>
    <row r="35" spans="2:44" ht="15" customHeight="1">
      <c r="B35" s="14"/>
      <c r="C35" s="13" t="s">
        <v>24</v>
      </c>
      <c r="D35" s="105" t="str">
        <f>IFERROR(VALUE(FIXED(VLOOKUP(VLOOKUP($A$1,CodeTableSelCan,2,FALSE)&amp;$B$16&amp;ref!$E$3&amp;ref!$F$3&amp;ref!H$2,DatatableSelCan,7,FALSE))),"–")</f>
        <v>–</v>
      </c>
      <c r="E35" s="105" t="str">
        <f>IFERROR(VALUE(FIXED(VLOOKUP(VLOOKUP($A$1,CodeTableSelCan,2,FALSE)&amp;$B$16&amp;ref!$E$3&amp;ref!$F$3&amp;ref!I$2,DatatableSelCan,7,FALSE))),"–")</f>
        <v>–</v>
      </c>
      <c r="F35" s="105" t="str">
        <f>IFERROR(VALUE(FIXED(VLOOKUP(VLOOKUP($A$1,CodeTableSelCan,2,FALSE)&amp;$B$16&amp;ref!$E$3&amp;ref!$F$3&amp;ref!J$2,DatatableSelCan,7,FALSE))),"–")</f>
        <v>–</v>
      </c>
      <c r="G35" s="105">
        <f>IFERROR(VALUE(FIXED(VLOOKUP(VLOOKUP($A$1,CodeTableSelCan,2,FALSE)&amp;$B$16&amp;ref!$E$3&amp;ref!$F$3&amp;ref!K$2,DatatableSelCan,7,FALSE))),"–")</f>
        <v>1</v>
      </c>
      <c r="H35" s="105">
        <f>IFERROR(VALUE(FIXED(VLOOKUP(VLOOKUP($A$1,CodeTableSelCan,2,FALSE)&amp;$B$16&amp;ref!$E$3&amp;ref!$F$3&amp;ref!L$2,DatatableSelCan,7,FALSE))),"–")</f>
        <v>2</v>
      </c>
      <c r="I35" s="105">
        <f>IFERROR(VALUE(FIXED(VLOOKUP(VLOOKUP($A$1,CodeTableSelCan,2,FALSE)&amp;$B$16&amp;ref!$E$3&amp;ref!$F$3&amp;ref!M$2,DatatableSelCan,7,FALSE))),"–")</f>
        <v>4</v>
      </c>
      <c r="J35" s="105">
        <f>IFERROR(VALUE(FIXED(VLOOKUP(VLOOKUP($A$1,CodeTableSelCan,2,FALSE)&amp;$B$16&amp;ref!$E$3&amp;ref!$F$3&amp;ref!N$2,DatatableSelCan,7,FALSE))),"–")</f>
        <v>2</v>
      </c>
      <c r="K35" s="105">
        <f>IFERROR(VALUE(FIXED(VLOOKUP(VLOOKUP($A$1,CodeTableSelCan,2,FALSE)&amp;$B$16&amp;ref!$E$3&amp;ref!$F$3&amp;ref!O$2,DatatableSelCan,7,FALSE))),"–")</f>
        <v>1</v>
      </c>
      <c r="L35" s="105">
        <f>IFERROR(VALUE(FIXED(VLOOKUP(VLOOKUP($A$1,CodeTableSelCan,2,FALSE)&amp;$B$16&amp;ref!$E$3&amp;ref!$F$3&amp;ref!P$2,DatatableSelCan,7,FALSE))),"–")</f>
        <v>5</v>
      </c>
      <c r="M35" s="105">
        <f>IFERROR(VALUE(FIXED(VLOOKUP(VLOOKUP($A$1,CodeTableSelCan,2,FALSE)&amp;$B$16&amp;ref!$E$3&amp;ref!$F$3&amp;ref!Q$2,DatatableSelCan,7,FALSE))),"–")</f>
        <v>6</v>
      </c>
      <c r="N35" s="105">
        <f>IFERROR(VALUE(FIXED(VLOOKUP(VLOOKUP($A$1,CodeTableSelCan,2,FALSE)&amp;$B$16&amp;ref!$E$3&amp;ref!$F$3&amp;ref!R$2,DatatableSelCan,7,FALSE))),"–")</f>
        <v>16</v>
      </c>
      <c r="O35" s="105">
        <f>IFERROR(VALUE(FIXED(VLOOKUP(VLOOKUP($A$1,CodeTableSelCan,2,FALSE)&amp;$B$16&amp;ref!$E$3&amp;ref!$F$3&amp;ref!S$2,DatatableSelCan,7,FALSE))),"–")</f>
        <v>15</v>
      </c>
      <c r="P35" s="105">
        <f>IFERROR(VALUE(FIXED(VLOOKUP(VLOOKUP($A$1,CodeTableSelCan,2,FALSE)&amp;$B$16&amp;ref!$E$3&amp;ref!$F$3&amp;ref!T$2,DatatableSelCan,7,FALSE))),"–")</f>
        <v>20</v>
      </c>
      <c r="Q35" s="105">
        <f>IFERROR(VALUE(FIXED(VLOOKUP(VLOOKUP($A$1,CodeTableSelCan,2,FALSE)&amp;$B$16&amp;ref!$E$3&amp;ref!$F$3&amp;ref!U$2,DatatableSelCan,7,FALSE))),"–")</f>
        <v>9</v>
      </c>
      <c r="R35" s="105">
        <f>IFERROR(VALUE(FIXED(VLOOKUP(VLOOKUP($A$1,CodeTableSelCan,2,FALSE)&amp;$B$16&amp;ref!$E$3&amp;ref!$F$3&amp;ref!V$2,DatatableSelCan,7,FALSE))),"–")</f>
        <v>9</v>
      </c>
      <c r="S35" s="105">
        <f>IFERROR(VALUE(FIXED(VLOOKUP(VLOOKUP($A$1,CodeTableSelCan,2,FALSE)&amp;$B$16&amp;ref!$E$3&amp;ref!$F$3&amp;ref!W$2,DatatableSelCan,7,FALSE))),"–")</f>
        <v>11</v>
      </c>
      <c r="T35" s="105">
        <f>IFERROR(VALUE(FIXED(VLOOKUP(VLOOKUP($A$1,CodeTableSelCan,2,FALSE)&amp;$B$16&amp;ref!$E$3&amp;ref!$F$3&amp;ref!X$2,DatatableSelCan,7,FALSE))),"–")</f>
        <v>4</v>
      </c>
      <c r="U35" s="105">
        <f>IFERROR(VALUE(FIXED(VLOOKUP(VLOOKUP($A$1,CodeTableSelCan,2,FALSE)&amp;$B$16&amp;ref!$E$3&amp;ref!$F$3&amp;ref!Y$2,DatatableSelCan,7,FALSE))),"–")</f>
        <v>6</v>
      </c>
      <c r="V35" s="105">
        <f>IFERROR(VALUE(FIXED(VLOOKUP(VLOOKUP($A$1,CodeTableSelCan,2,FALSE)&amp;$B$16&amp;ref!$E$3&amp;ref!$F$3&amp;ref!Z$2,DatatableSelCan,7,FALSE))),"–")</f>
        <v>111</v>
      </c>
      <c r="X35" s="14"/>
      <c r="Y35" s="13" t="s">
        <v>24</v>
      </c>
      <c r="Z35" s="45" t="str">
        <f>IFERROR(VALUE(FIXED(VLOOKUP(VLOOKUP($A$1,CodeTableSelCan,2,FALSE)&amp;$B$16&amp;ref!$E$3&amp;ref!$F$3&amp;ref!H$2,DatatableSelCan,8,FALSE))),"–")</f>
        <v>–</v>
      </c>
      <c r="AA35" s="45" t="str">
        <f>IFERROR(VALUE(FIXED(VLOOKUP(VLOOKUP($A$1,CodeTableSelCan,2,FALSE)&amp;$B$16&amp;ref!$E$3&amp;ref!$F$3&amp;ref!I$2,DatatableSelCan,8,FALSE))),"–")</f>
        <v>–</v>
      </c>
      <c r="AB35" s="45" t="str">
        <f>IFERROR(VALUE(FIXED(VLOOKUP(VLOOKUP($A$1,CodeTableSelCan,2,FALSE)&amp;$B$16&amp;ref!$E$3&amp;ref!$F$3&amp;ref!J$2,DatatableSelCan,8,FALSE))),"–")</f>
        <v>–</v>
      </c>
      <c r="AC35" s="45">
        <f>IFERROR(VALUE(FIXED(VLOOKUP(VLOOKUP($A$1,CodeTableSelCan,2,FALSE)&amp;$B$16&amp;ref!$E$3&amp;ref!$F$3&amp;ref!K$2,DatatableSelCan,8,FALSE))),"–")</f>
        <v>2.92</v>
      </c>
      <c r="AD35" s="45">
        <f>IFERROR(VALUE(FIXED(VLOOKUP(VLOOKUP($A$1,CodeTableSelCan,2,FALSE)&amp;$B$16&amp;ref!$E$3&amp;ref!$F$3&amp;ref!L$2,DatatableSelCan,8,FALSE))),"–")</f>
        <v>6.28</v>
      </c>
      <c r="AE35" s="45">
        <f>IFERROR(VALUE(FIXED(VLOOKUP(VLOOKUP($A$1,CodeTableSelCan,2,FALSE)&amp;$B$16&amp;ref!$E$3&amp;ref!$F$3&amp;ref!M$2,DatatableSelCan,8,FALSE))),"–")</f>
        <v>14.12</v>
      </c>
      <c r="AF35" s="45">
        <f>IFERROR(VALUE(FIXED(VLOOKUP(VLOOKUP($A$1,CodeTableSelCan,2,FALSE)&amp;$B$16&amp;ref!$E$3&amp;ref!$F$3&amp;ref!N$2,DatatableSelCan,8,FALSE))),"–")</f>
        <v>8.82</v>
      </c>
      <c r="AG35" s="45">
        <f>IFERROR(VALUE(FIXED(VLOOKUP(VLOOKUP($A$1,CodeTableSelCan,2,FALSE)&amp;$B$16&amp;ref!$E$3&amp;ref!$F$3&amp;ref!O$2,DatatableSelCan,8,FALSE))),"–")</f>
        <v>4.7300000000000004</v>
      </c>
      <c r="AH35" s="45">
        <f>IFERROR(VALUE(FIXED(VLOOKUP(VLOOKUP($A$1,CodeTableSelCan,2,FALSE)&amp;$B$16&amp;ref!$E$3&amp;ref!$F$3&amp;ref!P$2,DatatableSelCan,8,FALSE))),"–")</f>
        <v>22.87</v>
      </c>
      <c r="AI35" s="45">
        <f>IFERROR(VALUE(FIXED(VLOOKUP(VLOOKUP($A$1,CodeTableSelCan,2,FALSE)&amp;$B$16&amp;ref!$E$3&amp;ref!$F$3&amp;ref!Q$2,DatatableSelCan,8,FALSE))),"–")</f>
        <v>26.94</v>
      </c>
      <c r="AJ35" s="45">
        <f>IFERROR(VALUE(FIXED(VLOOKUP(VLOOKUP($A$1,CodeTableSelCan,2,FALSE)&amp;$B$16&amp;ref!$E$3&amp;ref!$F$3&amp;ref!R$2,DatatableSelCan,8,FALSE))),"–")</f>
        <v>78.86</v>
      </c>
      <c r="AK35" s="45">
        <f>IFERROR(VALUE(FIXED(VLOOKUP(VLOOKUP($A$1,CodeTableSelCan,2,FALSE)&amp;$B$16&amp;ref!$E$3&amp;ref!$F$3&amp;ref!S$2,DatatableSelCan,8,FALSE))),"–")</f>
        <v>81.7</v>
      </c>
      <c r="AL35" s="45">
        <f>IFERROR(VALUE(FIXED(VLOOKUP(VLOOKUP($A$1,CodeTableSelCan,2,FALSE)&amp;$B$16&amp;ref!$E$3&amp;ref!$F$3&amp;ref!T$2,DatatableSelCan,8,FALSE))),"–")</f>
        <v>144.4</v>
      </c>
      <c r="AM35" s="45">
        <f>IFERROR(VALUE(FIXED(VLOOKUP(VLOOKUP($A$1,CodeTableSelCan,2,FALSE)&amp;$B$16&amp;ref!$E$3&amp;ref!$F$3&amp;ref!U$2,DatatableSelCan,8,FALSE))),"–")</f>
        <v>89.64</v>
      </c>
      <c r="AN35" s="45">
        <f>IFERROR(VALUE(FIXED(VLOOKUP(VLOOKUP($A$1,CodeTableSelCan,2,FALSE)&amp;$B$16&amp;ref!$E$3&amp;ref!$F$3&amp;ref!V$2,DatatableSelCan,8,FALSE))),"–")</f>
        <v>139.53</v>
      </c>
      <c r="AO35" s="45">
        <f>IFERROR(VALUE(FIXED(VLOOKUP(VLOOKUP($A$1,CodeTableSelCan,2,FALSE)&amp;$B$16&amp;ref!$E$3&amp;ref!$F$3&amp;ref!W$2,DatatableSelCan,8,FALSE))),"–")</f>
        <v>258.82</v>
      </c>
      <c r="AP35" s="45">
        <f>IFERROR(VALUE(FIXED(VLOOKUP(VLOOKUP($A$1,CodeTableSelCan,2,FALSE)&amp;$B$16&amp;ref!$E$3&amp;ref!$F$3&amp;ref!X$2,DatatableSelCan,8,FALSE))),"–")</f>
        <v>165.98</v>
      </c>
      <c r="AQ35" s="45">
        <f>IFERROR(VALUE(FIXED(VLOOKUP(VLOOKUP($A$1,CodeTableSelCan,2,FALSE)&amp;$B$16&amp;ref!$E$3&amp;ref!$F$3&amp;ref!Y$2,DatatableSelCan,8,FALSE))),"–")</f>
        <v>372.67</v>
      </c>
      <c r="AR35" s="45">
        <f>SUMPRODUCT(Z35:AQ35,'Population '!$D$61:$U$61)</f>
        <v>32.887156995051733</v>
      </c>
    </row>
    <row r="36" spans="2:44" ht="15" customHeight="1">
      <c r="B36" s="14"/>
      <c r="C36" s="13" t="s">
        <v>25</v>
      </c>
      <c r="D36" s="105" t="str">
        <f>IFERROR(VALUE(FIXED(VLOOKUP(VLOOKUP($A$1,CodeTableSelCan,2,FALSE)&amp;$B$16&amp;ref!$E$3&amp;ref!$F$4&amp;ref!H$2,DatatableSelCan,7,FALSE))),"–")</f>
        <v>–</v>
      </c>
      <c r="E36" s="105" t="str">
        <f>IFERROR(VALUE(FIXED(VLOOKUP(VLOOKUP($A$1,CodeTableSelCan,2,FALSE)&amp;$B$16&amp;ref!$E$3&amp;ref!$F$4&amp;ref!I$2,DatatableSelCan,7,FALSE))),"–")</f>
        <v>–</v>
      </c>
      <c r="F36" s="105">
        <f>IFERROR(VALUE(FIXED(VLOOKUP(VLOOKUP($A$1,CodeTableSelCan,2,FALSE)&amp;$B$16&amp;ref!$E$3&amp;ref!$F$4&amp;ref!J$2,DatatableSelCan,7,FALSE))),"–")</f>
        <v>2</v>
      </c>
      <c r="G36" s="105">
        <f>IFERROR(VALUE(FIXED(VLOOKUP(VLOOKUP($A$1,CodeTableSelCan,2,FALSE)&amp;$B$16&amp;ref!$E$3&amp;ref!$F$4&amp;ref!K$2,DatatableSelCan,7,FALSE))),"–")</f>
        <v>3</v>
      </c>
      <c r="H36" s="105">
        <f>IFERROR(VALUE(FIXED(VLOOKUP(VLOOKUP($A$1,CodeTableSelCan,2,FALSE)&amp;$B$16&amp;ref!$E$3&amp;ref!$F$4&amp;ref!L$2,DatatableSelCan,7,FALSE))),"–")</f>
        <v>7</v>
      </c>
      <c r="I36" s="105">
        <f>IFERROR(VALUE(FIXED(VLOOKUP(VLOOKUP($A$1,CodeTableSelCan,2,FALSE)&amp;$B$16&amp;ref!$E$3&amp;ref!$F$4&amp;ref!M$2,DatatableSelCan,7,FALSE))),"–")</f>
        <v>5</v>
      </c>
      <c r="J36" s="105">
        <f>IFERROR(VALUE(FIXED(VLOOKUP(VLOOKUP($A$1,CodeTableSelCan,2,FALSE)&amp;$B$16&amp;ref!$E$3&amp;ref!$F$4&amp;ref!N$2,DatatableSelCan,7,FALSE))),"–")</f>
        <v>17</v>
      </c>
      <c r="K36" s="105">
        <f>IFERROR(VALUE(FIXED(VLOOKUP(VLOOKUP($A$1,CodeTableSelCan,2,FALSE)&amp;$B$16&amp;ref!$E$3&amp;ref!$F$4&amp;ref!O$2,DatatableSelCan,7,FALSE))),"–")</f>
        <v>21</v>
      </c>
      <c r="L36" s="105">
        <f>IFERROR(VALUE(FIXED(VLOOKUP(VLOOKUP($A$1,CodeTableSelCan,2,FALSE)&amp;$B$16&amp;ref!$E$3&amp;ref!$F$4&amp;ref!P$2,DatatableSelCan,7,FALSE))),"–")</f>
        <v>35</v>
      </c>
      <c r="M36" s="105">
        <f>IFERROR(VALUE(FIXED(VLOOKUP(VLOOKUP($A$1,CodeTableSelCan,2,FALSE)&amp;$B$16&amp;ref!$E$3&amp;ref!$F$4&amp;ref!Q$2,DatatableSelCan,7,FALSE))),"–")</f>
        <v>49</v>
      </c>
      <c r="N36" s="105">
        <f>IFERROR(VALUE(FIXED(VLOOKUP(VLOOKUP($A$1,CodeTableSelCan,2,FALSE)&amp;$B$16&amp;ref!$E$3&amp;ref!$F$4&amp;ref!R$2,DatatableSelCan,7,FALSE))),"–")</f>
        <v>69</v>
      </c>
      <c r="O36" s="105">
        <f>IFERROR(VALUE(FIXED(VLOOKUP(VLOOKUP($A$1,CodeTableSelCan,2,FALSE)&amp;$B$16&amp;ref!$E$3&amp;ref!$F$4&amp;ref!S$2,DatatableSelCan,7,FALSE))),"–")</f>
        <v>96</v>
      </c>
      <c r="P36" s="105">
        <f>IFERROR(VALUE(FIXED(VLOOKUP(VLOOKUP($A$1,CodeTableSelCan,2,FALSE)&amp;$B$16&amp;ref!$E$3&amp;ref!$F$4&amp;ref!T$2,DatatableSelCan,7,FALSE))),"–")</f>
        <v>83</v>
      </c>
      <c r="Q36" s="105">
        <f>IFERROR(VALUE(FIXED(VLOOKUP(VLOOKUP($A$1,CodeTableSelCan,2,FALSE)&amp;$B$16&amp;ref!$E$3&amp;ref!$F$4&amp;ref!U$2,DatatableSelCan,7,FALSE))),"–")</f>
        <v>130</v>
      </c>
      <c r="R36" s="105">
        <f>IFERROR(VALUE(FIXED(VLOOKUP(VLOOKUP($A$1,CodeTableSelCan,2,FALSE)&amp;$B$16&amp;ref!$E$3&amp;ref!$F$4&amp;ref!V$2,DatatableSelCan,7,FALSE))),"–")</f>
        <v>200</v>
      </c>
      <c r="S36" s="105">
        <f>IFERROR(VALUE(FIXED(VLOOKUP(VLOOKUP($A$1,CodeTableSelCan,2,FALSE)&amp;$B$16&amp;ref!$E$3&amp;ref!$F$4&amp;ref!W$2,DatatableSelCan,7,FALSE))),"–")</f>
        <v>215</v>
      </c>
      <c r="T36" s="105">
        <f>IFERROR(VALUE(FIXED(VLOOKUP(VLOOKUP($A$1,CodeTableSelCan,2,FALSE)&amp;$B$16&amp;ref!$E$3&amp;ref!$F$4&amp;ref!X$2,DatatableSelCan,7,FALSE))),"–")</f>
        <v>207</v>
      </c>
      <c r="U36" s="105">
        <f>IFERROR(VALUE(FIXED(VLOOKUP(VLOOKUP($A$1,CodeTableSelCan,2,FALSE)&amp;$B$16&amp;ref!$E$3&amp;ref!$F$4&amp;ref!Y$2,DatatableSelCan,7,FALSE))),"–")</f>
        <v>202</v>
      </c>
      <c r="V36" s="105">
        <f>IFERROR(VALUE(FIXED(VLOOKUP(VLOOKUP($A$1,CodeTableSelCan,2,FALSE)&amp;$B$16&amp;ref!$E$3&amp;ref!$F$4&amp;ref!Z$2,DatatableSelCan,7,FALSE))),"–")</f>
        <v>1341</v>
      </c>
      <c r="X36" s="14"/>
      <c r="Y36" s="13" t="s">
        <v>25</v>
      </c>
      <c r="Z36" s="45" t="str">
        <f>IFERROR(VALUE(FIXED(VLOOKUP(VLOOKUP($A$1,CodeTableSelCan,2,FALSE)&amp;$B$16&amp;ref!$E$3&amp;ref!$F$4&amp;ref!H$2,DatatableSelCan,8,FALSE))),"–")</f>
        <v>–</v>
      </c>
      <c r="AA36" s="45" t="str">
        <f>IFERROR(VALUE(FIXED(VLOOKUP(VLOOKUP($A$1,CodeTableSelCan,2,FALSE)&amp;$B$16&amp;ref!$E$3&amp;ref!$F$4&amp;ref!I$2,DatatableSelCan,8,FALSE))),"–")</f>
        <v>–</v>
      </c>
      <c r="AB36" s="45">
        <f>IFERROR(VALUE(FIXED(VLOOKUP(VLOOKUP($A$1,CodeTableSelCan,2,FALSE)&amp;$B$16&amp;ref!$E$3&amp;ref!$F$4&amp;ref!J$2,DatatableSelCan,8,FALSE))),"–")</f>
        <v>1.8</v>
      </c>
      <c r="AC36" s="45">
        <f>IFERROR(VALUE(FIXED(VLOOKUP(VLOOKUP($A$1,CodeTableSelCan,2,FALSE)&amp;$B$16&amp;ref!$E$3&amp;ref!$F$4&amp;ref!K$2,DatatableSelCan,8,FALSE))),"–")</f>
        <v>2.5</v>
      </c>
      <c r="AD36" s="45">
        <f>IFERROR(VALUE(FIXED(VLOOKUP(VLOOKUP($A$1,CodeTableSelCan,2,FALSE)&amp;$B$16&amp;ref!$E$3&amp;ref!$F$4&amp;ref!L$2,DatatableSelCan,8,FALSE))),"–")</f>
        <v>5.05</v>
      </c>
      <c r="AE36" s="45">
        <f>IFERROR(VALUE(FIXED(VLOOKUP(VLOOKUP($A$1,CodeTableSelCan,2,FALSE)&amp;$B$16&amp;ref!$E$3&amp;ref!$F$4&amp;ref!M$2,DatatableSelCan,8,FALSE))),"–")</f>
        <v>3.32</v>
      </c>
      <c r="AF36" s="45">
        <f>IFERROR(VALUE(FIXED(VLOOKUP(VLOOKUP($A$1,CodeTableSelCan,2,FALSE)&amp;$B$16&amp;ref!$E$3&amp;ref!$F$4&amp;ref!N$2,DatatableSelCan,8,FALSE))),"–")</f>
        <v>12.27</v>
      </c>
      <c r="AG36" s="45">
        <f>IFERROR(VALUE(FIXED(VLOOKUP(VLOOKUP($A$1,CodeTableSelCan,2,FALSE)&amp;$B$16&amp;ref!$E$3&amp;ref!$F$4&amp;ref!O$2,DatatableSelCan,8,FALSE))),"–")</f>
        <v>16.440000000000001</v>
      </c>
      <c r="AH36" s="45">
        <f>IFERROR(VALUE(FIXED(VLOOKUP(VLOOKUP($A$1,CodeTableSelCan,2,FALSE)&amp;$B$16&amp;ref!$E$3&amp;ref!$F$4&amp;ref!P$2,DatatableSelCan,8,FALSE))),"–")</f>
        <v>26.46</v>
      </c>
      <c r="AI36" s="45">
        <f>IFERROR(VALUE(FIXED(VLOOKUP(VLOOKUP($A$1,CodeTableSelCan,2,FALSE)&amp;$B$16&amp;ref!$E$3&amp;ref!$F$4&amp;ref!Q$2,DatatableSelCan,8,FALSE))),"–")</f>
        <v>33.54</v>
      </c>
      <c r="AJ36" s="45">
        <f>IFERROR(VALUE(FIXED(VLOOKUP(VLOOKUP($A$1,CodeTableSelCan,2,FALSE)&amp;$B$16&amp;ref!$E$3&amp;ref!$F$4&amp;ref!R$2,DatatableSelCan,8,FALSE))),"–")</f>
        <v>48.37</v>
      </c>
      <c r="AK36" s="45">
        <f>IFERROR(VALUE(FIXED(VLOOKUP(VLOOKUP($A$1,CodeTableSelCan,2,FALSE)&amp;$B$16&amp;ref!$E$3&amp;ref!$F$4&amp;ref!S$2,DatatableSelCan,8,FALSE))),"–")</f>
        <v>69.14</v>
      </c>
      <c r="AL36" s="45">
        <f>IFERROR(VALUE(FIXED(VLOOKUP(VLOOKUP($A$1,CodeTableSelCan,2,FALSE)&amp;$B$16&amp;ref!$E$3&amp;ref!$F$4&amp;ref!T$2,DatatableSelCan,8,FALSE))),"–")</f>
        <v>67.569999999999993</v>
      </c>
      <c r="AM36" s="45">
        <f>IFERROR(VALUE(FIXED(VLOOKUP(VLOOKUP($A$1,CodeTableSelCan,2,FALSE)&amp;$B$16&amp;ref!$E$3&amp;ref!$F$4&amp;ref!U$2,DatatableSelCan,8,FALSE))),"–")</f>
        <v>117.66</v>
      </c>
      <c r="AN36" s="45">
        <f>IFERROR(VALUE(FIXED(VLOOKUP(VLOOKUP($A$1,CodeTableSelCan,2,FALSE)&amp;$B$16&amp;ref!$E$3&amp;ref!$F$4&amp;ref!V$2,DatatableSelCan,8,FALSE))),"–")</f>
        <v>228.7</v>
      </c>
      <c r="AO36" s="45">
        <f>IFERROR(VALUE(FIXED(VLOOKUP(VLOOKUP($A$1,CodeTableSelCan,2,FALSE)&amp;$B$16&amp;ref!$E$3&amp;ref!$F$4&amp;ref!W$2,DatatableSelCan,8,FALSE))),"–")</f>
        <v>318.75</v>
      </c>
      <c r="AP36" s="45">
        <f>IFERROR(VALUE(FIXED(VLOOKUP(VLOOKUP($A$1,CodeTableSelCan,2,FALSE)&amp;$B$16&amp;ref!$E$3&amp;ref!$F$4&amp;ref!X$2,DatatableSelCan,8,FALSE))),"–")</f>
        <v>458.57</v>
      </c>
      <c r="AQ36" s="45">
        <f>IFERROR(VALUE(FIXED(VLOOKUP(VLOOKUP($A$1,CodeTableSelCan,2,FALSE)&amp;$B$16&amp;ref!$E$3&amp;ref!$F$4&amp;ref!Y$2,DatatableSelCan,8,FALSE))),"–")</f>
        <v>397.72</v>
      </c>
      <c r="AR36" s="45">
        <f>SUMPRODUCT(Z36:AQ36,'Population '!$D$61:$U$61)</f>
        <v>35.248793922127248</v>
      </c>
    </row>
    <row r="37" spans="2:44" ht="15" customHeight="1">
      <c r="D37" s="74"/>
      <c r="E37" s="74"/>
      <c r="F37" s="74"/>
      <c r="G37" s="74"/>
      <c r="H37" s="74"/>
      <c r="I37" s="74"/>
      <c r="J37" s="74"/>
      <c r="K37" s="74"/>
      <c r="L37" s="74"/>
      <c r="M37" s="74"/>
      <c r="N37" s="74"/>
      <c r="O37" s="74"/>
      <c r="P37" s="74"/>
      <c r="Q37" s="74"/>
      <c r="R37" s="74"/>
      <c r="S37" s="74"/>
      <c r="T37" s="74"/>
      <c r="U37" s="74"/>
      <c r="V37" s="74"/>
      <c r="X37" s="81" t="s">
        <v>29</v>
      </c>
    </row>
    <row r="38" spans="2:44" ht="15" customHeight="1">
      <c r="D38" s="74"/>
      <c r="E38" s="74"/>
      <c r="F38" s="74"/>
      <c r="G38" s="74"/>
      <c r="H38" s="74"/>
      <c r="I38" s="74"/>
      <c r="J38" s="74"/>
      <c r="K38" s="74"/>
      <c r="L38" s="74"/>
      <c r="M38" s="74"/>
      <c r="N38" s="74"/>
      <c r="O38" s="74"/>
      <c r="P38" s="74"/>
      <c r="Q38" s="74"/>
      <c r="R38" s="74"/>
      <c r="S38" s="74"/>
      <c r="T38" s="74"/>
      <c r="U38" s="74"/>
      <c r="V38" s="74"/>
    </row>
    <row r="39" spans="2:44" ht="20.100000000000001" customHeight="1">
      <c r="B39" s="2" t="s">
        <v>70</v>
      </c>
      <c r="D39" s="74"/>
      <c r="E39" s="74"/>
      <c r="F39" s="74"/>
      <c r="G39" s="74"/>
      <c r="H39" s="74"/>
      <c r="I39" s="74"/>
      <c r="J39" s="74"/>
      <c r="K39" s="74"/>
      <c r="L39" s="74"/>
      <c r="M39" s="74"/>
      <c r="N39" s="74"/>
      <c r="O39" s="74"/>
      <c r="P39" s="74"/>
      <c r="Q39" s="74"/>
      <c r="R39" s="74"/>
      <c r="S39" s="74"/>
      <c r="T39" s="74"/>
      <c r="U39" s="74"/>
      <c r="V39" s="74"/>
      <c r="X39" s="2" t="s">
        <v>67</v>
      </c>
    </row>
    <row r="40" spans="2:44" ht="15" customHeight="1">
      <c r="B40" s="16"/>
      <c r="C40" s="16"/>
      <c r="D40" s="121" t="s">
        <v>72</v>
      </c>
      <c r="E40" s="121"/>
      <c r="F40" s="121"/>
      <c r="G40" s="121"/>
      <c r="H40" s="121"/>
      <c r="I40" s="121"/>
      <c r="J40" s="121"/>
      <c r="K40" s="121"/>
      <c r="L40" s="121"/>
      <c r="M40" s="121"/>
      <c r="N40" s="121"/>
      <c r="O40" s="121"/>
      <c r="P40" s="121"/>
      <c r="Q40" s="121"/>
      <c r="R40" s="121"/>
      <c r="S40" s="121"/>
      <c r="T40" s="121"/>
      <c r="U40" s="121"/>
      <c r="V40" s="121"/>
      <c r="X40" s="16"/>
      <c r="Y40" s="16"/>
      <c r="Z40" s="127" t="s">
        <v>64</v>
      </c>
      <c r="AA40" s="127"/>
      <c r="AB40" s="127"/>
      <c r="AC40" s="127"/>
      <c r="AD40" s="127"/>
      <c r="AE40" s="127"/>
      <c r="AF40" s="127"/>
      <c r="AG40" s="127"/>
      <c r="AH40" s="127"/>
      <c r="AI40" s="127"/>
      <c r="AJ40" s="127"/>
      <c r="AK40" s="127"/>
      <c r="AL40" s="127"/>
      <c r="AM40" s="127"/>
      <c r="AN40" s="127"/>
      <c r="AO40" s="127"/>
      <c r="AP40" s="127"/>
      <c r="AQ40" s="127"/>
      <c r="AR40" s="128" t="s">
        <v>22</v>
      </c>
    </row>
    <row r="41" spans="2:44" ht="15" customHeight="1">
      <c r="B41" s="17" t="s">
        <v>1</v>
      </c>
      <c r="C41" s="17" t="s">
        <v>2</v>
      </c>
      <c r="D41" s="18" t="s">
        <v>3</v>
      </c>
      <c r="E41" s="18" t="s">
        <v>4</v>
      </c>
      <c r="F41" s="18" t="s">
        <v>5</v>
      </c>
      <c r="G41" s="18" t="s">
        <v>6</v>
      </c>
      <c r="H41" s="18" t="s">
        <v>7</v>
      </c>
      <c r="I41" s="18" t="s">
        <v>8</v>
      </c>
      <c r="J41" s="18" t="s">
        <v>9</v>
      </c>
      <c r="K41" s="18" t="s">
        <v>10</v>
      </c>
      <c r="L41" s="18" t="s">
        <v>11</v>
      </c>
      <c r="M41" s="18" t="s">
        <v>12</v>
      </c>
      <c r="N41" s="18" t="s">
        <v>13</v>
      </c>
      <c r="O41" s="18" t="s">
        <v>14</v>
      </c>
      <c r="P41" s="18" t="s">
        <v>15</v>
      </c>
      <c r="Q41" s="18" t="s">
        <v>16</v>
      </c>
      <c r="R41" s="18" t="s">
        <v>17</v>
      </c>
      <c r="S41" s="18" t="s">
        <v>18</v>
      </c>
      <c r="T41" s="18" t="s">
        <v>19</v>
      </c>
      <c r="U41" s="18" t="s">
        <v>20</v>
      </c>
      <c r="V41" s="18" t="s">
        <v>21</v>
      </c>
      <c r="X41" s="17" t="s">
        <v>1</v>
      </c>
      <c r="Y41" s="17" t="s">
        <v>2</v>
      </c>
      <c r="Z41" s="47" t="s">
        <v>3</v>
      </c>
      <c r="AA41" s="47" t="s">
        <v>4</v>
      </c>
      <c r="AB41" s="47" t="s">
        <v>5</v>
      </c>
      <c r="AC41" s="47" t="s">
        <v>6</v>
      </c>
      <c r="AD41" s="47" t="s">
        <v>7</v>
      </c>
      <c r="AE41" s="47" t="s">
        <v>8</v>
      </c>
      <c r="AF41" s="47" t="s">
        <v>9</v>
      </c>
      <c r="AG41" s="47" t="s">
        <v>10</v>
      </c>
      <c r="AH41" s="47" t="s">
        <v>11</v>
      </c>
      <c r="AI41" s="47" t="s">
        <v>12</v>
      </c>
      <c r="AJ41" s="47" t="s">
        <v>13</v>
      </c>
      <c r="AK41" s="47" t="s">
        <v>14</v>
      </c>
      <c r="AL41" s="47" t="s">
        <v>15</v>
      </c>
      <c r="AM41" s="47" t="s">
        <v>16</v>
      </c>
      <c r="AN41" s="47" t="s">
        <v>17</v>
      </c>
      <c r="AO41" s="47" t="s">
        <v>18</v>
      </c>
      <c r="AP41" s="47" t="s">
        <v>19</v>
      </c>
      <c r="AQ41" s="47" t="s">
        <v>20</v>
      </c>
      <c r="AR41" s="129"/>
    </row>
    <row r="42" spans="2:44" ht="15" customHeight="1">
      <c r="B42" s="92">
        <v>2015</v>
      </c>
      <c r="C42" s="20"/>
      <c r="D42" s="21"/>
      <c r="E42" s="21"/>
      <c r="F42" s="21"/>
      <c r="G42" s="21"/>
      <c r="H42" s="21"/>
      <c r="I42" s="21"/>
      <c r="J42" s="21"/>
      <c r="K42" s="21"/>
      <c r="L42" s="21"/>
      <c r="M42" s="21"/>
      <c r="N42" s="21"/>
      <c r="O42" s="21"/>
      <c r="P42" s="21"/>
      <c r="Q42" s="21"/>
      <c r="R42" s="21"/>
      <c r="S42" s="21"/>
      <c r="T42" s="21"/>
      <c r="U42" s="21"/>
      <c r="V42" s="21"/>
      <c r="X42" s="19">
        <v>2015</v>
      </c>
      <c r="Y42" s="20"/>
      <c r="Z42" s="21"/>
      <c r="AA42" s="21"/>
      <c r="AB42" s="21"/>
      <c r="AC42" s="21"/>
      <c r="AD42" s="21"/>
      <c r="AE42" s="21"/>
      <c r="AF42" s="21"/>
      <c r="AG42" s="21"/>
      <c r="AH42" s="21"/>
      <c r="AI42" s="21"/>
      <c r="AJ42" s="21"/>
      <c r="AK42" s="21"/>
      <c r="AL42" s="21"/>
      <c r="AM42" s="21"/>
      <c r="AN42" s="21"/>
      <c r="AO42" s="21"/>
      <c r="AP42" s="21"/>
      <c r="AQ42" s="21"/>
      <c r="AR42" s="21"/>
    </row>
    <row r="43" spans="2:44" ht="15" customHeight="1">
      <c r="B43" s="92"/>
      <c r="C43" s="19" t="s">
        <v>23</v>
      </c>
      <c r="D43" s="21" t="str">
        <f>IFERROR(VALUE(FIXED(VLOOKUP(VLOOKUP($A$1,CodeTableSelCan,2,FALSE)&amp;$B$8&amp;ref!$E$4&amp;ref!$F$2&amp;ref!H$2,DatatableSelCan,7,FALSE))),"–")</f>
        <v>–</v>
      </c>
      <c r="E43" s="21">
        <f>IFERROR(VALUE(FIXED(VLOOKUP(VLOOKUP($A$1,CodeTableSelCan,2,FALSE)&amp;$B$8&amp;ref!$E$4&amp;ref!$F$2&amp;ref!I$2,DatatableSelCan,7,FALSE))),"–")</f>
        <v>1</v>
      </c>
      <c r="F43" s="21">
        <f>IFERROR(VALUE(FIXED(VLOOKUP(VLOOKUP($A$1,CodeTableSelCan,2,FALSE)&amp;$B$8&amp;ref!$E$4&amp;ref!$F$2&amp;ref!J$2,DatatableSelCan,7,FALSE))),"–")</f>
        <v>2</v>
      </c>
      <c r="G43" s="21">
        <f>IFERROR(VALUE(FIXED(VLOOKUP(VLOOKUP($A$1,CodeTableSelCan,2,FALSE)&amp;$B$8&amp;ref!$E$4&amp;ref!$F$2&amp;ref!K$2,DatatableSelCan,7,FALSE))),"–")</f>
        <v>9</v>
      </c>
      <c r="H43" s="21">
        <f>IFERROR(VALUE(FIXED(VLOOKUP(VLOOKUP($A$1,CodeTableSelCan,2,FALSE)&amp;$B$8&amp;ref!$E$4&amp;ref!$F$2&amp;ref!L$2,DatatableSelCan,7,FALSE))),"–")</f>
        <v>6</v>
      </c>
      <c r="I43" s="21">
        <f>IFERROR(VALUE(FIXED(VLOOKUP(VLOOKUP($A$1,CodeTableSelCan,2,FALSE)&amp;$B$8&amp;ref!$E$4&amp;ref!$F$2&amp;ref!M$2,DatatableSelCan,7,FALSE))),"–")</f>
        <v>12</v>
      </c>
      <c r="J43" s="21">
        <f>IFERROR(VALUE(FIXED(VLOOKUP(VLOOKUP($A$1,CodeTableSelCan,2,FALSE)&amp;$B$8&amp;ref!$E$4&amp;ref!$F$2&amp;ref!N$2,DatatableSelCan,7,FALSE))),"–")</f>
        <v>25</v>
      </c>
      <c r="K43" s="21">
        <f>IFERROR(VALUE(FIXED(VLOOKUP(VLOOKUP($A$1,CodeTableSelCan,2,FALSE)&amp;$B$8&amp;ref!$E$4&amp;ref!$F$2&amp;ref!O$2,DatatableSelCan,7,FALSE))),"–")</f>
        <v>40</v>
      </c>
      <c r="L43" s="21">
        <f>IFERROR(VALUE(FIXED(VLOOKUP(VLOOKUP($A$1,CodeTableSelCan,2,FALSE)&amp;$B$8&amp;ref!$E$4&amp;ref!$F$2&amp;ref!P$2,DatatableSelCan,7,FALSE))),"–")</f>
        <v>50</v>
      </c>
      <c r="M43" s="21">
        <f>IFERROR(VALUE(FIXED(VLOOKUP(VLOOKUP($A$1,CodeTableSelCan,2,FALSE)&amp;$B$8&amp;ref!$E$4&amp;ref!$F$2&amp;ref!Q$2,DatatableSelCan,7,FALSE))),"–")</f>
        <v>105</v>
      </c>
      <c r="N43" s="21">
        <f>IFERROR(VALUE(FIXED(VLOOKUP(VLOOKUP($A$1,CodeTableSelCan,2,FALSE)&amp;$B$8&amp;ref!$E$4&amp;ref!$F$2&amp;ref!R$2,DatatableSelCan,7,FALSE))),"–")</f>
        <v>157</v>
      </c>
      <c r="O43" s="21">
        <f>IFERROR(VALUE(FIXED(VLOOKUP(VLOOKUP($A$1,CodeTableSelCan,2,FALSE)&amp;$B$8&amp;ref!$E$4&amp;ref!$F$2&amp;ref!S$2,DatatableSelCan,7,FALSE))),"–")</f>
        <v>236</v>
      </c>
      <c r="P43" s="21">
        <f>IFERROR(VALUE(FIXED(VLOOKUP(VLOOKUP($A$1,CodeTableSelCan,2,FALSE)&amp;$B$8&amp;ref!$E$4&amp;ref!$F$2&amp;ref!T$2,DatatableSelCan,7,FALSE))),"–")</f>
        <v>271</v>
      </c>
      <c r="Q43" s="21">
        <f>IFERROR(VALUE(FIXED(VLOOKUP(VLOOKUP($A$1,CodeTableSelCan,2,FALSE)&amp;$B$8&amp;ref!$E$4&amp;ref!$F$2&amp;ref!U$2,DatatableSelCan,7,FALSE))),"–")</f>
        <v>434</v>
      </c>
      <c r="R43" s="21">
        <f>IFERROR(VALUE(FIXED(VLOOKUP(VLOOKUP($A$1,CodeTableSelCan,2,FALSE)&amp;$B$8&amp;ref!$E$4&amp;ref!$F$2&amp;ref!V$2,DatatableSelCan,7,FALSE))),"–")</f>
        <v>472</v>
      </c>
      <c r="S43" s="21">
        <f>IFERROR(VALUE(FIXED(VLOOKUP(VLOOKUP($A$1,CodeTableSelCan,2,FALSE)&amp;$B$8&amp;ref!$E$4&amp;ref!$F$2&amp;ref!W$2,DatatableSelCan,7,FALSE))),"–")</f>
        <v>494</v>
      </c>
      <c r="T43" s="21">
        <f>IFERROR(VALUE(FIXED(VLOOKUP(VLOOKUP($A$1,CodeTableSelCan,2,FALSE)&amp;$B$8&amp;ref!$E$4&amp;ref!$F$2&amp;ref!X$2,DatatableSelCan,7,FALSE))),"–")</f>
        <v>416</v>
      </c>
      <c r="U43" s="21">
        <f>IFERROR(VALUE(FIXED(VLOOKUP(VLOOKUP($A$1,CodeTableSelCan,2,FALSE)&amp;$B$8&amp;ref!$E$4&amp;ref!$F$2&amp;ref!Y$2,DatatableSelCan,7,FALSE))),"–")</f>
        <v>427</v>
      </c>
      <c r="V43" s="21">
        <f>IFERROR(VALUE(FIXED(VLOOKUP(VLOOKUP($A$1,CodeTableSelCan,2,FALSE)&amp;$B$8&amp;ref!$E$4&amp;ref!$F$2&amp;ref!Z$2,DatatableSelCan,7,FALSE))),"–")</f>
        <v>3157</v>
      </c>
      <c r="X43" s="19"/>
      <c r="Y43" s="19" t="s">
        <v>23</v>
      </c>
      <c r="Z43" s="46" t="str">
        <f>IFERROR(VALUE(FIXED(VLOOKUP(VLOOKUP($A$1,CodeTableSelCan,2,FALSE)&amp;$B$8&amp;ref!$E$4&amp;ref!$F$2&amp;ref!H$2,DatatableSelCan,8,FALSE))),"–")</f>
        <v>–</v>
      </c>
      <c r="AA43" s="46">
        <f>IFERROR(VALUE(FIXED(VLOOKUP(VLOOKUP($A$1,CodeTableSelCan,2,FALSE)&amp;$B$8&amp;ref!$E$4&amp;ref!$F$2&amp;ref!I$2,DatatableSelCan,8,FALSE))),"–")</f>
        <v>0.32</v>
      </c>
      <c r="AB43" s="46">
        <f>IFERROR(VALUE(FIXED(VLOOKUP(VLOOKUP($A$1,CodeTableSelCan,2,FALSE)&amp;$B$8&amp;ref!$E$4&amp;ref!$F$2&amp;ref!J$2,DatatableSelCan,8,FALSE))),"–")</f>
        <v>0.68</v>
      </c>
      <c r="AC43" s="46">
        <f>IFERROR(VALUE(FIXED(VLOOKUP(VLOOKUP($A$1,CodeTableSelCan,2,FALSE)&amp;$B$8&amp;ref!$E$4&amp;ref!$F$2&amp;ref!K$2,DatatableSelCan,8,FALSE))),"–")</f>
        <v>2.84</v>
      </c>
      <c r="AD43" s="46">
        <f>IFERROR(VALUE(FIXED(VLOOKUP(VLOOKUP($A$1,CodeTableSelCan,2,FALSE)&amp;$B$8&amp;ref!$E$4&amp;ref!$F$2&amp;ref!L$2,DatatableSelCan,8,FALSE))),"–")</f>
        <v>1.77</v>
      </c>
      <c r="AE43" s="46">
        <f>IFERROR(VALUE(FIXED(VLOOKUP(VLOOKUP($A$1,CodeTableSelCan,2,FALSE)&amp;$B$8&amp;ref!$E$4&amp;ref!$F$2&amp;ref!M$2,DatatableSelCan,8,FALSE))),"–")</f>
        <v>3.82</v>
      </c>
      <c r="AF43" s="46">
        <f>IFERROR(VALUE(FIXED(VLOOKUP(VLOOKUP($A$1,CodeTableSelCan,2,FALSE)&amp;$B$8&amp;ref!$E$4&amp;ref!$F$2&amp;ref!N$2,DatatableSelCan,8,FALSE))),"–")</f>
        <v>8.6999999999999993</v>
      </c>
      <c r="AG43" s="46">
        <f>IFERROR(VALUE(FIXED(VLOOKUP(VLOOKUP($A$1,CodeTableSelCan,2,FALSE)&amp;$B$8&amp;ref!$E$4&amp;ref!$F$2&amp;ref!O$2,DatatableSelCan,8,FALSE))),"–")</f>
        <v>14.59</v>
      </c>
      <c r="AH43" s="46">
        <f>IFERROR(VALUE(FIXED(VLOOKUP(VLOOKUP($A$1,CodeTableSelCan,2,FALSE)&amp;$B$8&amp;ref!$E$4&amp;ref!$F$2&amp;ref!P$2,DatatableSelCan,8,FALSE))),"–")</f>
        <v>16.190000000000001</v>
      </c>
      <c r="AI43" s="46">
        <f>IFERROR(VALUE(FIXED(VLOOKUP(VLOOKUP($A$1,CodeTableSelCan,2,FALSE)&amp;$B$8&amp;ref!$E$4&amp;ref!$F$2&amp;ref!Q$2,DatatableSelCan,8,FALSE))),"–")</f>
        <v>33.479999999999997</v>
      </c>
      <c r="AJ43" s="46">
        <f>IFERROR(VALUE(FIXED(VLOOKUP(VLOOKUP($A$1,CodeTableSelCan,2,FALSE)&amp;$B$8&amp;ref!$E$4&amp;ref!$F$2&amp;ref!R$2,DatatableSelCan,8,FALSE))),"–")</f>
        <v>49.29</v>
      </c>
      <c r="AK43" s="46">
        <f>IFERROR(VALUE(FIXED(VLOOKUP(VLOOKUP($A$1,CodeTableSelCan,2,FALSE)&amp;$B$8&amp;ref!$E$4&amp;ref!$F$2&amp;ref!S$2,DatatableSelCan,8,FALSE))),"–")</f>
        <v>82.1</v>
      </c>
      <c r="AL43" s="46">
        <f>IFERROR(VALUE(FIXED(VLOOKUP(VLOOKUP($A$1,CodeTableSelCan,2,FALSE)&amp;$B$8&amp;ref!$E$4&amp;ref!$F$2&amp;ref!T$2,DatatableSelCan,8,FALSE))),"–")</f>
        <v>108.25</v>
      </c>
      <c r="AM43" s="46">
        <f>IFERROR(VALUE(FIXED(VLOOKUP(VLOOKUP($A$1,CodeTableSelCan,2,FALSE)&amp;$B$8&amp;ref!$E$4&amp;ref!$F$2&amp;ref!U$2,DatatableSelCan,8,FALSE))),"–")</f>
        <v>192.15</v>
      </c>
      <c r="AN43" s="46">
        <f>IFERROR(VALUE(FIXED(VLOOKUP(VLOOKUP($A$1,CodeTableSelCan,2,FALSE)&amp;$B$8&amp;ref!$E$4&amp;ref!$F$2&amp;ref!V$2,DatatableSelCan,8,FALSE))),"–")</f>
        <v>286.18</v>
      </c>
      <c r="AO43" s="46">
        <f>IFERROR(VALUE(FIXED(VLOOKUP(VLOOKUP($A$1,CodeTableSelCan,2,FALSE)&amp;$B$8&amp;ref!$E$4&amp;ref!$F$2&amp;ref!W$2,DatatableSelCan,8,FALSE))),"–")</f>
        <v>410.61</v>
      </c>
      <c r="AP43" s="46">
        <f>IFERROR(VALUE(FIXED(VLOOKUP(VLOOKUP($A$1,CodeTableSelCan,2,FALSE)&amp;$B$8&amp;ref!$E$4&amp;ref!$F$2&amp;ref!X$2,DatatableSelCan,8,FALSE))),"–")</f>
        <v>500.06</v>
      </c>
      <c r="AQ43" s="46">
        <f>IFERROR(VALUE(FIXED(VLOOKUP(VLOOKUP($A$1,CodeTableSelCan,2,FALSE)&amp;$B$8&amp;ref!$E$4&amp;ref!$F$2&amp;ref!Y$2,DatatableSelCan,8,FALSE))),"–")</f>
        <v>534.41999999999996</v>
      </c>
      <c r="AR43" s="46">
        <f>SUMPRODUCT(Z43:AQ43,'Population '!$D$61:$U$61)</f>
        <v>42.161793372319686</v>
      </c>
    </row>
    <row r="44" spans="2:44" ht="15" customHeight="1">
      <c r="B44" s="92"/>
      <c r="C44" s="19" t="s">
        <v>24</v>
      </c>
      <c r="D44" s="21" t="str">
        <f>IFERROR(VALUE(FIXED(VLOOKUP(VLOOKUP($A$1,CodeTableSelCan,2,FALSE)&amp;$B$8&amp;ref!$E$4&amp;ref!$F$3&amp;ref!H$2,DatatableSelCan,7,FALSE))),"–")</f>
        <v>–</v>
      </c>
      <c r="E44" s="21">
        <f>IFERROR(VALUE(FIXED(VLOOKUP(VLOOKUP($A$1,CodeTableSelCan,2,FALSE)&amp;$B$8&amp;ref!$E$4&amp;ref!$F$3&amp;ref!I$2,DatatableSelCan,7,FALSE))),"–")</f>
        <v>1</v>
      </c>
      <c r="F44" s="21" t="str">
        <f>IFERROR(VALUE(FIXED(VLOOKUP(VLOOKUP($A$1,CodeTableSelCan,2,FALSE)&amp;$B$8&amp;ref!$E$4&amp;ref!$F$3&amp;ref!J$2,DatatableSelCan,7,FALSE))),"–")</f>
        <v>–</v>
      </c>
      <c r="G44" s="21">
        <f>IFERROR(VALUE(FIXED(VLOOKUP(VLOOKUP($A$1,CodeTableSelCan,2,FALSE)&amp;$B$8&amp;ref!$E$4&amp;ref!$F$3&amp;ref!K$2,DatatableSelCan,7,FALSE))),"–")</f>
        <v>4</v>
      </c>
      <c r="H44" s="21" t="str">
        <f>IFERROR(VALUE(FIXED(VLOOKUP(VLOOKUP($A$1,CodeTableSelCan,2,FALSE)&amp;$B$8&amp;ref!$E$4&amp;ref!$F$3&amp;ref!L$2,DatatableSelCan,7,FALSE))),"–")</f>
        <v>–</v>
      </c>
      <c r="I44" s="21">
        <f>IFERROR(VALUE(FIXED(VLOOKUP(VLOOKUP($A$1,CodeTableSelCan,2,FALSE)&amp;$B$8&amp;ref!$E$4&amp;ref!$F$3&amp;ref!M$2,DatatableSelCan,7,FALSE))),"–")</f>
        <v>4</v>
      </c>
      <c r="J44" s="21">
        <f>IFERROR(VALUE(FIXED(VLOOKUP(VLOOKUP($A$1,CodeTableSelCan,2,FALSE)&amp;$B$8&amp;ref!$E$4&amp;ref!$F$3&amp;ref!N$2,DatatableSelCan,7,FALSE))),"–")</f>
        <v>5</v>
      </c>
      <c r="K44" s="21">
        <f>IFERROR(VALUE(FIXED(VLOOKUP(VLOOKUP($A$1,CodeTableSelCan,2,FALSE)&amp;$B$8&amp;ref!$E$4&amp;ref!$F$3&amp;ref!O$2,DatatableSelCan,7,FALSE))),"–")</f>
        <v>6</v>
      </c>
      <c r="L44" s="21">
        <f>IFERROR(VALUE(FIXED(VLOOKUP(VLOOKUP($A$1,CodeTableSelCan,2,FALSE)&amp;$B$8&amp;ref!$E$4&amp;ref!$F$3&amp;ref!P$2,DatatableSelCan,7,FALSE))),"–")</f>
        <v>8</v>
      </c>
      <c r="M44" s="21">
        <f>IFERROR(VALUE(FIXED(VLOOKUP(VLOOKUP($A$1,CodeTableSelCan,2,FALSE)&amp;$B$8&amp;ref!$E$4&amp;ref!$F$3&amp;ref!Q$2,DatatableSelCan,7,FALSE))),"–")</f>
        <v>11</v>
      </c>
      <c r="N44" s="21">
        <f>IFERROR(VALUE(FIXED(VLOOKUP(VLOOKUP($A$1,CodeTableSelCan,2,FALSE)&amp;$B$8&amp;ref!$E$4&amp;ref!$F$3&amp;ref!R$2,DatatableSelCan,7,FALSE))),"–")</f>
        <v>16</v>
      </c>
      <c r="O44" s="21">
        <f>IFERROR(VALUE(FIXED(VLOOKUP(VLOOKUP($A$1,CodeTableSelCan,2,FALSE)&amp;$B$8&amp;ref!$E$4&amp;ref!$F$3&amp;ref!S$2,DatatableSelCan,7,FALSE))),"–")</f>
        <v>27</v>
      </c>
      <c r="P44" s="21">
        <f>IFERROR(VALUE(FIXED(VLOOKUP(VLOOKUP($A$1,CodeTableSelCan,2,FALSE)&amp;$B$8&amp;ref!$E$4&amp;ref!$F$3&amp;ref!T$2,DatatableSelCan,7,FALSE))),"–")</f>
        <v>28</v>
      </c>
      <c r="Q44" s="21">
        <f>IFERROR(VALUE(FIXED(VLOOKUP(VLOOKUP($A$1,CodeTableSelCan,2,FALSE)&amp;$B$8&amp;ref!$E$4&amp;ref!$F$3&amp;ref!U$2,DatatableSelCan,7,FALSE))),"–")</f>
        <v>27</v>
      </c>
      <c r="R44" s="21">
        <f>IFERROR(VALUE(FIXED(VLOOKUP(VLOOKUP($A$1,CodeTableSelCan,2,FALSE)&amp;$B$8&amp;ref!$E$4&amp;ref!$F$3&amp;ref!V$2,DatatableSelCan,7,FALSE))),"–")</f>
        <v>17</v>
      </c>
      <c r="S44" s="21">
        <f>IFERROR(VALUE(FIXED(VLOOKUP(VLOOKUP($A$1,CodeTableSelCan,2,FALSE)&amp;$B$8&amp;ref!$E$4&amp;ref!$F$3&amp;ref!W$2,DatatableSelCan,7,FALSE))),"–")</f>
        <v>16</v>
      </c>
      <c r="T44" s="21">
        <f>IFERROR(VALUE(FIXED(VLOOKUP(VLOOKUP($A$1,CodeTableSelCan,2,FALSE)&amp;$B$8&amp;ref!$E$4&amp;ref!$F$3&amp;ref!X$2,DatatableSelCan,7,FALSE))),"–")</f>
        <v>8</v>
      </c>
      <c r="U44" s="21">
        <f>IFERROR(VALUE(FIXED(VLOOKUP(VLOOKUP($A$1,CodeTableSelCan,2,FALSE)&amp;$B$8&amp;ref!$E$4&amp;ref!$F$3&amp;ref!Y$2,DatatableSelCan,7,FALSE))),"–")</f>
        <v>8</v>
      </c>
      <c r="V44" s="21">
        <f>IFERROR(VALUE(FIXED(VLOOKUP(VLOOKUP($A$1,CodeTableSelCan,2,FALSE)&amp;$B$8&amp;ref!$E$4&amp;ref!$F$3&amp;ref!Z$2,DatatableSelCan,7,FALSE))),"–")</f>
        <v>186</v>
      </c>
      <c r="X44" s="19"/>
      <c r="Y44" s="19" t="s">
        <v>24</v>
      </c>
      <c r="Z44" s="46" t="str">
        <f>IFERROR(VALUE(FIXED(VLOOKUP(VLOOKUP($A$1,CodeTableSelCan,2,FALSE)&amp;$B$8&amp;ref!$E$4&amp;ref!$F$3&amp;ref!H$2,DatatableSelCan,8,FALSE))),"–")</f>
        <v>–</v>
      </c>
      <c r="AA44" s="46">
        <f>IFERROR(VALUE(FIXED(VLOOKUP(VLOOKUP($A$1,CodeTableSelCan,2,FALSE)&amp;$B$8&amp;ref!$E$4&amp;ref!$F$3&amp;ref!I$2,DatatableSelCan,8,FALSE))),"–")</f>
        <v>1.22</v>
      </c>
      <c r="AB44" s="46" t="str">
        <f>IFERROR(VALUE(FIXED(VLOOKUP(VLOOKUP($A$1,CodeTableSelCan,2,FALSE)&amp;$B$8&amp;ref!$E$4&amp;ref!$F$3&amp;ref!J$2,DatatableSelCan,8,FALSE))),"–")</f>
        <v>–</v>
      </c>
      <c r="AC44" s="46">
        <f>IFERROR(VALUE(FIXED(VLOOKUP(VLOOKUP($A$1,CodeTableSelCan,2,FALSE)&amp;$B$8&amp;ref!$E$4&amp;ref!$F$3&amp;ref!K$2,DatatableSelCan,8,FALSE))),"–")</f>
        <v>5.68</v>
      </c>
      <c r="AD44" s="46" t="str">
        <f>IFERROR(VALUE(FIXED(VLOOKUP(VLOOKUP($A$1,CodeTableSelCan,2,FALSE)&amp;$B$8&amp;ref!$E$4&amp;ref!$F$3&amp;ref!L$2,DatatableSelCan,8,FALSE))),"–")</f>
        <v>–</v>
      </c>
      <c r="AE44" s="46">
        <f>IFERROR(VALUE(FIXED(VLOOKUP(VLOOKUP($A$1,CodeTableSelCan,2,FALSE)&amp;$B$8&amp;ref!$E$4&amp;ref!$F$3&amp;ref!M$2,DatatableSelCan,8,FALSE))),"–")</f>
        <v>8.18</v>
      </c>
      <c r="AF44" s="46">
        <f>IFERROR(VALUE(FIXED(VLOOKUP(VLOOKUP($A$1,CodeTableSelCan,2,FALSE)&amp;$B$8&amp;ref!$E$4&amp;ref!$F$3&amp;ref!N$2,DatatableSelCan,8,FALSE))),"–")</f>
        <v>12.43</v>
      </c>
      <c r="AG44" s="46">
        <f>IFERROR(VALUE(FIXED(VLOOKUP(VLOOKUP($A$1,CodeTableSelCan,2,FALSE)&amp;$B$8&amp;ref!$E$4&amp;ref!$F$3&amp;ref!O$2,DatatableSelCan,8,FALSE))),"–")</f>
        <v>15.36</v>
      </c>
      <c r="AH44" s="46">
        <f>IFERROR(VALUE(FIXED(VLOOKUP(VLOOKUP($A$1,CodeTableSelCan,2,FALSE)&amp;$B$8&amp;ref!$E$4&amp;ref!$F$3&amp;ref!P$2,DatatableSelCan,8,FALSE))),"–")</f>
        <v>18.88</v>
      </c>
      <c r="AI44" s="46">
        <f>IFERROR(VALUE(FIXED(VLOOKUP(VLOOKUP($A$1,CodeTableSelCan,2,FALSE)&amp;$B$8&amp;ref!$E$4&amp;ref!$F$3&amp;ref!Q$2,DatatableSelCan,8,FALSE))),"–")</f>
        <v>27.45</v>
      </c>
      <c r="AJ44" s="46">
        <f>IFERROR(VALUE(FIXED(VLOOKUP(VLOOKUP($A$1,CodeTableSelCan,2,FALSE)&amp;$B$8&amp;ref!$E$4&amp;ref!$F$3&amp;ref!R$2,DatatableSelCan,8,FALSE))),"–")</f>
        <v>41.52</v>
      </c>
      <c r="AK44" s="46">
        <f>IFERROR(VALUE(FIXED(VLOOKUP(VLOOKUP($A$1,CodeTableSelCan,2,FALSE)&amp;$B$8&amp;ref!$E$4&amp;ref!$F$3&amp;ref!S$2,DatatableSelCan,8,FALSE))),"–")</f>
        <v>85.8</v>
      </c>
      <c r="AL44" s="46">
        <f>IFERROR(VALUE(FIXED(VLOOKUP(VLOOKUP($A$1,CodeTableSelCan,2,FALSE)&amp;$B$8&amp;ref!$E$4&amp;ref!$F$3&amp;ref!T$2,DatatableSelCan,8,FALSE))),"–")</f>
        <v>119.1</v>
      </c>
      <c r="AM44" s="46">
        <f>IFERROR(VALUE(FIXED(VLOOKUP(VLOOKUP($A$1,CodeTableSelCan,2,FALSE)&amp;$B$8&amp;ref!$E$4&amp;ref!$F$3&amp;ref!U$2,DatatableSelCan,8,FALSE))),"–")</f>
        <v>158.44999999999999</v>
      </c>
      <c r="AN44" s="46">
        <f>IFERROR(VALUE(FIXED(VLOOKUP(VLOOKUP($A$1,CodeTableSelCan,2,FALSE)&amp;$B$8&amp;ref!$E$4&amp;ref!$F$3&amp;ref!V$2,DatatableSelCan,8,FALSE))),"–")</f>
        <v>156.54</v>
      </c>
      <c r="AO44" s="46">
        <f>IFERROR(VALUE(FIXED(VLOOKUP(VLOOKUP($A$1,CodeTableSelCan,2,FALSE)&amp;$B$8&amp;ref!$E$4&amp;ref!$F$3&amp;ref!W$2,DatatableSelCan,8,FALSE))),"–")</f>
        <v>225.35</v>
      </c>
      <c r="AP44" s="46">
        <f>IFERROR(VALUE(FIXED(VLOOKUP(VLOOKUP($A$1,CodeTableSelCan,2,FALSE)&amp;$B$8&amp;ref!$E$4&amp;ref!$F$3&amp;ref!X$2,DatatableSelCan,8,FALSE))),"–")</f>
        <v>218.58</v>
      </c>
      <c r="AQ44" s="46">
        <f>IFERROR(VALUE(FIXED(VLOOKUP(VLOOKUP($A$1,CodeTableSelCan,2,FALSE)&amp;$B$8&amp;ref!$E$4&amp;ref!$F$3&amp;ref!Y$2,DatatableSelCan,8,FALSE))),"–")</f>
        <v>384.62</v>
      </c>
      <c r="AR44" s="46">
        <f>SUMPRODUCT(Z44:AQ44,'Population '!$D$61:$U$61)</f>
        <v>32.741096616184336</v>
      </c>
    </row>
    <row r="45" spans="2:44" ht="15" customHeight="1">
      <c r="B45" s="92"/>
      <c r="C45" s="19" t="s">
        <v>25</v>
      </c>
      <c r="D45" s="21" t="str">
        <f>IFERROR(VALUE(FIXED(VLOOKUP(VLOOKUP($A$1,CodeTableSelCan,2,FALSE)&amp;$B$8&amp;ref!$E$4&amp;ref!$F$4&amp;ref!H$2,DatatableSelCan,7,FALSE))),"–")</f>
        <v>–</v>
      </c>
      <c r="E45" s="21" t="str">
        <f>IFERROR(VALUE(FIXED(VLOOKUP(VLOOKUP($A$1,CodeTableSelCan,2,FALSE)&amp;$B$8&amp;ref!$E$4&amp;ref!$F$4&amp;ref!I$2,DatatableSelCan,7,FALSE))),"–")</f>
        <v>–</v>
      </c>
      <c r="F45" s="21">
        <f>IFERROR(VALUE(FIXED(VLOOKUP(VLOOKUP($A$1,CodeTableSelCan,2,FALSE)&amp;$B$8&amp;ref!$E$4&amp;ref!$F$4&amp;ref!J$2,DatatableSelCan,7,FALSE))),"–")</f>
        <v>2</v>
      </c>
      <c r="G45" s="21">
        <f>IFERROR(VALUE(FIXED(VLOOKUP(VLOOKUP($A$1,CodeTableSelCan,2,FALSE)&amp;$B$8&amp;ref!$E$4&amp;ref!$F$4&amp;ref!K$2,DatatableSelCan,7,FALSE))),"–")</f>
        <v>5</v>
      </c>
      <c r="H45" s="21">
        <f>IFERROR(VALUE(FIXED(VLOOKUP(VLOOKUP($A$1,CodeTableSelCan,2,FALSE)&amp;$B$8&amp;ref!$E$4&amp;ref!$F$4&amp;ref!L$2,DatatableSelCan,7,FALSE))),"–")</f>
        <v>6</v>
      </c>
      <c r="I45" s="21">
        <f>IFERROR(VALUE(FIXED(VLOOKUP(VLOOKUP($A$1,CodeTableSelCan,2,FALSE)&amp;$B$8&amp;ref!$E$4&amp;ref!$F$4&amp;ref!M$2,DatatableSelCan,7,FALSE))),"–")</f>
        <v>8</v>
      </c>
      <c r="J45" s="21">
        <f>IFERROR(VALUE(FIXED(VLOOKUP(VLOOKUP($A$1,CodeTableSelCan,2,FALSE)&amp;$B$8&amp;ref!$E$4&amp;ref!$F$4&amp;ref!N$2,DatatableSelCan,7,FALSE))),"–")</f>
        <v>20</v>
      </c>
      <c r="K45" s="21">
        <f>IFERROR(VALUE(FIXED(VLOOKUP(VLOOKUP($A$1,CodeTableSelCan,2,FALSE)&amp;$B$8&amp;ref!$E$4&amp;ref!$F$4&amp;ref!O$2,DatatableSelCan,7,FALSE))),"–")</f>
        <v>34</v>
      </c>
      <c r="L45" s="21">
        <f>IFERROR(VALUE(FIXED(VLOOKUP(VLOOKUP($A$1,CodeTableSelCan,2,FALSE)&amp;$B$8&amp;ref!$E$4&amp;ref!$F$4&amp;ref!P$2,DatatableSelCan,7,FALSE))),"–")</f>
        <v>42</v>
      </c>
      <c r="M45" s="21">
        <f>IFERROR(VALUE(FIXED(VLOOKUP(VLOOKUP($A$1,CodeTableSelCan,2,FALSE)&amp;$B$8&amp;ref!$E$4&amp;ref!$F$4&amp;ref!Q$2,DatatableSelCan,7,FALSE))),"–")</f>
        <v>94</v>
      </c>
      <c r="N45" s="21">
        <f>IFERROR(VALUE(FIXED(VLOOKUP(VLOOKUP($A$1,CodeTableSelCan,2,FALSE)&amp;$B$8&amp;ref!$E$4&amp;ref!$F$4&amp;ref!R$2,DatatableSelCan,7,FALSE))),"–")</f>
        <v>141</v>
      </c>
      <c r="O45" s="21">
        <f>IFERROR(VALUE(FIXED(VLOOKUP(VLOOKUP($A$1,CodeTableSelCan,2,FALSE)&amp;$B$8&amp;ref!$E$4&amp;ref!$F$4&amp;ref!S$2,DatatableSelCan,7,FALSE))),"–")</f>
        <v>209</v>
      </c>
      <c r="P45" s="21">
        <f>IFERROR(VALUE(FIXED(VLOOKUP(VLOOKUP($A$1,CodeTableSelCan,2,FALSE)&amp;$B$8&amp;ref!$E$4&amp;ref!$F$4&amp;ref!T$2,DatatableSelCan,7,FALSE))),"–")</f>
        <v>243</v>
      </c>
      <c r="Q45" s="21">
        <f>IFERROR(VALUE(FIXED(VLOOKUP(VLOOKUP($A$1,CodeTableSelCan,2,FALSE)&amp;$B$8&amp;ref!$E$4&amp;ref!$F$4&amp;ref!U$2,DatatableSelCan,7,FALSE))),"–")</f>
        <v>407</v>
      </c>
      <c r="R45" s="21">
        <f>IFERROR(VALUE(FIXED(VLOOKUP(VLOOKUP($A$1,CodeTableSelCan,2,FALSE)&amp;$B$8&amp;ref!$E$4&amp;ref!$F$4&amp;ref!V$2,DatatableSelCan,7,FALSE))),"–")</f>
        <v>455</v>
      </c>
      <c r="S45" s="21">
        <f>IFERROR(VALUE(FIXED(VLOOKUP(VLOOKUP($A$1,CodeTableSelCan,2,FALSE)&amp;$B$8&amp;ref!$E$4&amp;ref!$F$4&amp;ref!W$2,DatatableSelCan,7,FALSE))),"–")</f>
        <v>478</v>
      </c>
      <c r="T45" s="21">
        <f>IFERROR(VALUE(FIXED(VLOOKUP(VLOOKUP($A$1,CodeTableSelCan,2,FALSE)&amp;$B$8&amp;ref!$E$4&amp;ref!$F$4&amp;ref!X$2,DatatableSelCan,7,FALSE))),"–")</f>
        <v>408</v>
      </c>
      <c r="U45" s="21">
        <f>IFERROR(VALUE(FIXED(VLOOKUP(VLOOKUP($A$1,CodeTableSelCan,2,FALSE)&amp;$B$8&amp;ref!$E$4&amp;ref!$F$4&amp;ref!Y$2,DatatableSelCan,7,FALSE))),"–")</f>
        <v>419</v>
      </c>
      <c r="V45" s="21">
        <f>IFERROR(VALUE(FIXED(VLOOKUP(VLOOKUP($A$1,CodeTableSelCan,2,FALSE)&amp;$B$8&amp;ref!$E$4&amp;ref!$F$4&amp;ref!Z$2,DatatableSelCan,7,FALSE))),"–")</f>
        <v>2971</v>
      </c>
      <c r="X45" s="20"/>
      <c r="Y45" s="19" t="s">
        <v>25</v>
      </c>
      <c r="Z45" s="46" t="str">
        <f>IFERROR(VALUE(FIXED(VLOOKUP(VLOOKUP($A$1,CodeTableSelCan,2,FALSE)&amp;$B$8&amp;ref!$E$4&amp;ref!$F$4&amp;ref!H$2,DatatableSelCan,8,FALSE))),"–")</f>
        <v>–</v>
      </c>
      <c r="AA45" s="46" t="str">
        <f>IFERROR(VALUE(FIXED(VLOOKUP(VLOOKUP($A$1,CodeTableSelCan,2,FALSE)&amp;$B$8&amp;ref!$E$4&amp;ref!$F$4&amp;ref!I$2,DatatableSelCan,8,FALSE))),"–")</f>
        <v>–</v>
      </c>
      <c r="AB45" s="46">
        <f>IFERROR(VALUE(FIXED(VLOOKUP(VLOOKUP($A$1,CodeTableSelCan,2,FALSE)&amp;$B$8&amp;ref!$E$4&amp;ref!$F$4&amp;ref!J$2,DatatableSelCan,8,FALSE))),"–")</f>
        <v>0.9</v>
      </c>
      <c r="AC45" s="46">
        <f>IFERROR(VALUE(FIXED(VLOOKUP(VLOOKUP($A$1,CodeTableSelCan,2,FALSE)&amp;$B$8&amp;ref!$E$4&amp;ref!$F$4&amp;ref!K$2,DatatableSelCan,8,FALSE))),"–")</f>
        <v>2.0299999999999998</v>
      </c>
      <c r="AD45" s="46">
        <f>IFERROR(VALUE(FIXED(VLOOKUP(VLOOKUP($A$1,CodeTableSelCan,2,FALSE)&amp;$B$8&amp;ref!$E$4&amp;ref!$F$4&amp;ref!L$2,DatatableSelCan,8,FALSE))),"–")</f>
        <v>2.16</v>
      </c>
      <c r="AE45" s="46">
        <f>IFERROR(VALUE(FIXED(VLOOKUP(VLOOKUP($A$1,CodeTableSelCan,2,FALSE)&amp;$B$8&amp;ref!$E$4&amp;ref!$F$4&amp;ref!M$2,DatatableSelCan,8,FALSE))),"–")</f>
        <v>3.02</v>
      </c>
      <c r="AF45" s="46">
        <f>IFERROR(VALUE(FIXED(VLOOKUP(VLOOKUP($A$1,CodeTableSelCan,2,FALSE)&amp;$B$8&amp;ref!$E$4&amp;ref!$F$4&amp;ref!N$2,DatatableSelCan,8,FALSE))),"–")</f>
        <v>8.09</v>
      </c>
      <c r="AG45" s="46">
        <f>IFERROR(VALUE(FIXED(VLOOKUP(VLOOKUP($A$1,CodeTableSelCan,2,FALSE)&amp;$B$8&amp;ref!$E$4&amp;ref!$F$4&amp;ref!O$2,DatatableSelCan,8,FALSE))),"–")</f>
        <v>14.46</v>
      </c>
      <c r="AH45" s="46">
        <f>IFERROR(VALUE(FIXED(VLOOKUP(VLOOKUP($A$1,CodeTableSelCan,2,FALSE)&amp;$B$8&amp;ref!$E$4&amp;ref!$F$4&amp;ref!P$2,DatatableSelCan,8,FALSE))),"–")</f>
        <v>15.76</v>
      </c>
      <c r="AI45" s="46">
        <f>IFERROR(VALUE(FIXED(VLOOKUP(VLOOKUP($A$1,CodeTableSelCan,2,FALSE)&amp;$B$8&amp;ref!$E$4&amp;ref!$F$4&amp;ref!Q$2,DatatableSelCan,8,FALSE))),"–")</f>
        <v>34.36</v>
      </c>
      <c r="AJ45" s="46">
        <f>IFERROR(VALUE(FIXED(VLOOKUP(VLOOKUP($A$1,CodeTableSelCan,2,FALSE)&amp;$B$8&amp;ref!$E$4&amp;ref!$F$4&amp;ref!R$2,DatatableSelCan,8,FALSE))),"–")</f>
        <v>50.36</v>
      </c>
      <c r="AK45" s="46">
        <f>IFERROR(VALUE(FIXED(VLOOKUP(VLOOKUP($A$1,CodeTableSelCan,2,FALSE)&amp;$B$8&amp;ref!$E$4&amp;ref!$F$4&amp;ref!S$2,DatatableSelCan,8,FALSE))),"–")</f>
        <v>81.650000000000006</v>
      </c>
      <c r="AL45" s="46">
        <f>IFERROR(VALUE(FIXED(VLOOKUP(VLOOKUP($A$1,CodeTableSelCan,2,FALSE)&amp;$B$8&amp;ref!$E$4&amp;ref!$F$4&amp;ref!T$2,DatatableSelCan,8,FALSE))),"–")</f>
        <v>107.13</v>
      </c>
      <c r="AM45" s="46">
        <f>IFERROR(VALUE(FIXED(VLOOKUP(VLOOKUP($A$1,CodeTableSelCan,2,FALSE)&amp;$B$8&amp;ref!$E$4&amp;ref!$F$4&amp;ref!U$2,DatatableSelCan,8,FALSE))),"–")</f>
        <v>194.9</v>
      </c>
      <c r="AN45" s="46">
        <f>IFERROR(VALUE(FIXED(VLOOKUP(VLOOKUP($A$1,CodeTableSelCan,2,FALSE)&amp;$B$8&amp;ref!$E$4&amp;ref!$F$4&amp;ref!V$2,DatatableSelCan,8,FALSE))),"–")</f>
        <v>295.32</v>
      </c>
      <c r="AO45" s="46">
        <f>IFERROR(VALUE(FIXED(VLOOKUP(VLOOKUP($A$1,CodeTableSelCan,2,FALSE)&amp;$B$8&amp;ref!$E$4&amp;ref!$F$4&amp;ref!W$2,DatatableSelCan,8,FALSE))),"–")</f>
        <v>422.22</v>
      </c>
      <c r="AP45" s="46">
        <f>IFERROR(VALUE(FIXED(VLOOKUP(VLOOKUP($A$1,CodeTableSelCan,2,FALSE)&amp;$B$8&amp;ref!$E$4&amp;ref!$F$4&amp;ref!X$2,DatatableSelCan,8,FALSE))),"–")</f>
        <v>513.01</v>
      </c>
      <c r="AQ45" s="46">
        <f>IFERROR(VALUE(FIXED(VLOOKUP(VLOOKUP($A$1,CodeTableSelCan,2,FALSE)&amp;$B$8&amp;ref!$E$4&amp;ref!$F$4&amp;ref!Y$2,DatatableSelCan,8,FALSE))),"–")</f>
        <v>538.41999999999996</v>
      </c>
      <c r="AR45" s="46">
        <f>SUMPRODUCT(Z45:AQ45,'Population '!$D$61:$U$61)</f>
        <v>42.620285899935027</v>
      </c>
    </row>
    <row r="46" spans="2:44" ht="15" customHeight="1">
      <c r="B46" s="92">
        <v>2016</v>
      </c>
      <c r="C46" s="20"/>
      <c r="D46" s="21"/>
      <c r="E46" s="21"/>
      <c r="F46" s="21"/>
      <c r="G46" s="21"/>
      <c r="H46" s="21"/>
      <c r="I46" s="21"/>
      <c r="J46" s="21"/>
      <c r="K46" s="21"/>
      <c r="L46" s="21"/>
      <c r="M46" s="21"/>
      <c r="N46" s="21"/>
      <c r="O46" s="21"/>
      <c r="P46" s="21"/>
      <c r="Q46" s="21"/>
      <c r="R46" s="21"/>
      <c r="S46" s="21"/>
      <c r="T46" s="21"/>
      <c r="U46" s="21"/>
      <c r="V46" s="21"/>
      <c r="X46" s="19">
        <v>2016</v>
      </c>
      <c r="Y46" s="20"/>
      <c r="Z46" s="46"/>
      <c r="AA46" s="46"/>
      <c r="AB46" s="46"/>
      <c r="AC46" s="46"/>
      <c r="AD46" s="46"/>
      <c r="AE46" s="46"/>
      <c r="AF46" s="46"/>
      <c r="AG46" s="46"/>
      <c r="AH46" s="46"/>
      <c r="AI46" s="46"/>
      <c r="AJ46" s="46"/>
      <c r="AK46" s="46"/>
      <c r="AL46" s="46"/>
      <c r="AM46" s="46"/>
      <c r="AN46" s="46"/>
      <c r="AO46" s="46"/>
      <c r="AP46" s="46"/>
      <c r="AQ46" s="46"/>
      <c r="AR46" s="46"/>
    </row>
    <row r="47" spans="2:44" ht="15" customHeight="1">
      <c r="B47" s="92"/>
      <c r="C47" s="19" t="s">
        <v>23</v>
      </c>
      <c r="D47" s="21" t="str">
        <f>IFERROR(VALUE(FIXED(VLOOKUP(VLOOKUP($A$1,CodeTableSelCan,2,FALSE)&amp;$B$12&amp;ref!$E$4&amp;ref!$F$2&amp;ref!H$2,DatatableSelCan,7,FALSE))),"–")</f>
        <v>–</v>
      </c>
      <c r="E47" s="21">
        <f>IFERROR(VALUE(FIXED(VLOOKUP(VLOOKUP($A$1,CodeTableSelCan,2,FALSE)&amp;$B$12&amp;ref!$E$4&amp;ref!$F$2&amp;ref!I$2,DatatableSelCan,7,FALSE))),"–")</f>
        <v>1</v>
      </c>
      <c r="F47" s="21">
        <f>IFERROR(VALUE(FIXED(VLOOKUP(VLOOKUP($A$1,CodeTableSelCan,2,FALSE)&amp;$B$12&amp;ref!$E$4&amp;ref!$F$2&amp;ref!J$2,DatatableSelCan,7,FALSE))),"–")</f>
        <v>2</v>
      </c>
      <c r="G47" s="21">
        <f>IFERROR(VALUE(FIXED(VLOOKUP(VLOOKUP($A$1,CodeTableSelCan,2,FALSE)&amp;$B$12&amp;ref!$E$4&amp;ref!$F$2&amp;ref!K$2,DatatableSelCan,7,FALSE))),"–")</f>
        <v>5</v>
      </c>
      <c r="H47" s="21">
        <f>IFERROR(VALUE(FIXED(VLOOKUP(VLOOKUP($A$1,CodeTableSelCan,2,FALSE)&amp;$B$12&amp;ref!$E$4&amp;ref!$F$2&amp;ref!L$2,DatatableSelCan,7,FALSE))),"–")</f>
        <v>10</v>
      </c>
      <c r="I47" s="21">
        <f>IFERROR(VALUE(FIXED(VLOOKUP(VLOOKUP($A$1,CodeTableSelCan,2,FALSE)&amp;$B$12&amp;ref!$E$4&amp;ref!$F$2&amp;ref!M$2,DatatableSelCan,7,FALSE))),"–")</f>
        <v>13</v>
      </c>
      <c r="J47" s="21">
        <f>IFERROR(VALUE(FIXED(VLOOKUP(VLOOKUP($A$1,CodeTableSelCan,2,FALSE)&amp;$B$12&amp;ref!$E$4&amp;ref!$F$2&amp;ref!N$2,DatatableSelCan,7,FALSE))),"–")</f>
        <v>34</v>
      </c>
      <c r="K47" s="21">
        <f>IFERROR(VALUE(FIXED(VLOOKUP(VLOOKUP($A$1,CodeTableSelCan,2,FALSE)&amp;$B$12&amp;ref!$E$4&amp;ref!$F$2&amp;ref!O$2,DatatableSelCan,7,FALSE))),"–")</f>
        <v>42</v>
      </c>
      <c r="L47" s="21">
        <f>IFERROR(VALUE(FIXED(VLOOKUP(VLOOKUP($A$1,CodeTableSelCan,2,FALSE)&amp;$B$12&amp;ref!$E$4&amp;ref!$F$2&amp;ref!P$2,DatatableSelCan,7,FALSE))),"–")</f>
        <v>53</v>
      </c>
      <c r="M47" s="21">
        <f>IFERROR(VALUE(FIXED(VLOOKUP(VLOOKUP($A$1,CodeTableSelCan,2,FALSE)&amp;$B$12&amp;ref!$E$4&amp;ref!$F$2&amp;ref!Q$2,DatatableSelCan,7,FALSE))),"–")</f>
        <v>88</v>
      </c>
      <c r="N47" s="21">
        <f>IFERROR(VALUE(FIXED(VLOOKUP(VLOOKUP($A$1,CodeTableSelCan,2,FALSE)&amp;$B$12&amp;ref!$E$4&amp;ref!$F$2&amp;ref!R$2,DatatableSelCan,7,FALSE))),"–")</f>
        <v>153</v>
      </c>
      <c r="O47" s="21">
        <f>IFERROR(VALUE(FIXED(VLOOKUP(VLOOKUP($A$1,CodeTableSelCan,2,FALSE)&amp;$B$12&amp;ref!$E$4&amp;ref!$F$2&amp;ref!S$2,DatatableSelCan,7,FALSE))),"–")</f>
        <v>257</v>
      </c>
      <c r="P47" s="21">
        <f>IFERROR(VALUE(FIXED(VLOOKUP(VLOOKUP($A$1,CodeTableSelCan,2,FALSE)&amp;$B$12&amp;ref!$E$4&amp;ref!$F$2&amp;ref!T$2,DatatableSelCan,7,FALSE))),"–")</f>
        <v>305</v>
      </c>
      <c r="Q47" s="21">
        <f>IFERROR(VALUE(FIXED(VLOOKUP(VLOOKUP($A$1,CodeTableSelCan,2,FALSE)&amp;$B$12&amp;ref!$E$4&amp;ref!$F$2&amp;ref!U$2,DatatableSelCan,7,FALSE))),"–")</f>
        <v>395</v>
      </c>
      <c r="R47" s="21">
        <f>IFERROR(VALUE(FIXED(VLOOKUP(VLOOKUP($A$1,CodeTableSelCan,2,FALSE)&amp;$B$12&amp;ref!$E$4&amp;ref!$F$2&amp;ref!V$2,DatatableSelCan,7,FALSE))),"–")</f>
        <v>473</v>
      </c>
      <c r="S47" s="21">
        <f>IFERROR(VALUE(FIXED(VLOOKUP(VLOOKUP($A$1,CodeTableSelCan,2,FALSE)&amp;$B$12&amp;ref!$E$4&amp;ref!$F$2&amp;ref!W$2,DatatableSelCan,7,FALSE))),"–")</f>
        <v>544</v>
      </c>
      <c r="T47" s="21">
        <f>IFERROR(VALUE(FIXED(VLOOKUP(VLOOKUP($A$1,CodeTableSelCan,2,FALSE)&amp;$B$12&amp;ref!$E$4&amp;ref!$F$2&amp;ref!X$2,DatatableSelCan,7,FALSE))),"–")</f>
        <v>424</v>
      </c>
      <c r="U47" s="21">
        <f>IFERROR(VALUE(FIXED(VLOOKUP(VLOOKUP($A$1,CodeTableSelCan,2,FALSE)&amp;$B$12&amp;ref!$E$4&amp;ref!$F$2&amp;ref!Y$2,DatatableSelCan,7,FALSE))),"–")</f>
        <v>420</v>
      </c>
      <c r="V47" s="21">
        <f>IFERROR(VALUE(FIXED(VLOOKUP(VLOOKUP($A$1,CodeTableSelCan,2,FALSE)&amp;$B$12&amp;ref!$E$4&amp;ref!$F$2&amp;ref!Z$2,DatatableSelCan,7,FALSE))),"–")</f>
        <v>3219</v>
      </c>
      <c r="X47" s="19"/>
      <c r="Y47" s="19" t="s">
        <v>23</v>
      </c>
      <c r="Z47" s="46" t="str">
        <f>IFERROR(VALUE(FIXED(VLOOKUP(VLOOKUP($A$1,CodeTableSelCan,2,FALSE)&amp;$B$12&amp;ref!$E$4&amp;ref!$F$2&amp;ref!H$2,DatatableSelCan,8,FALSE))),"–")</f>
        <v>–</v>
      </c>
      <c r="AA47" s="46">
        <f>IFERROR(VALUE(FIXED(VLOOKUP(VLOOKUP($A$1,CodeTableSelCan,2,FALSE)&amp;$B$12&amp;ref!$E$4&amp;ref!$F$2&amp;ref!I$2,DatatableSelCan,8,FALSE))),"–")</f>
        <v>0.31</v>
      </c>
      <c r="AB47" s="46">
        <f>IFERROR(VALUE(FIXED(VLOOKUP(VLOOKUP($A$1,CodeTableSelCan,2,FALSE)&amp;$B$12&amp;ref!$E$4&amp;ref!$F$2&amp;ref!J$2,DatatableSelCan,8,FALSE))),"–")</f>
        <v>0.68</v>
      </c>
      <c r="AC47" s="46">
        <f>IFERROR(VALUE(FIXED(VLOOKUP(VLOOKUP($A$1,CodeTableSelCan,2,FALSE)&amp;$B$12&amp;ref!$E$4&amp;ref!$F$2&amp;ref!K$2,DatatableSelCan,8,FALSE))),"–")</f>
        <v>1.57</v>
      </c>
      <c r="AD47" s="46">
        <f>IFERROR(VALUE(FIXED(VLOOKUP(VLOOKUP($A$1,CodeTableSelCan,2,FALSE)&amp;$B$12&amp;ref!$E$4&amp;ref!$F$2&amp;ref!L$2,DatatableSelCan,8,FALSE))),"–")</f>
        <v>2.86</v>
      </c>
      <c r="AE47" s="46">
        <f>IFERROR(VALUE(FIXED(VLOOKUP(VLOOKUP($A$1,CodeTableSelCan,2,FALSE)&amp;$B$12&amp;ref!$E$4&amp;ref!$F$2&amp;ref!M$2,DatatableSelCan,8,FALSE))),"–")</f>
        <v>3.83</v>
      </c>
      <c r="AF47" s="46">
        <f>IFERROR(VALUE(FIXED(VLOOKUP(VLOOKUP($A$1,CodeTableSelCan,2,FALSE)&amp;$B$12&amp;ref!$E$4&amp;ref!$F$2&amp;ref!N$2,DatatableSelCan,8,FALSE))),"–")</f>
        <v>11.35</v>
      </c>
      <c r="AG47" s="46">
        <f>IFERROR(VALUE(FIXED(VLOOKUP(VLOOKUP($A$1,CodeTableSelCan,2,FALSE)&amp;$B$12&amp;ref!$E$4&amp;ref!$F$2&amp;ref!O$2,DatatableSelCan,8,FALSE))),"–")</f>
        <v>15.04</v>
      </c>
      <c r="AH47" s="46">
        <f>IFERROR(VALUE(FIXED(VLOOKUP(VLOOKUP($A$1,CodeTableSelCan,2,FALSE)&amp;$B$12&amp;ref!$E$4&amp;ref!$F$2&amp;ref!P$2,DatatableSelCan,8,FALSE))),"–")</f>
        <v>17.57</v>
      </c>
      <c r="AI47" s="46">
        <f>IFERROR(VALUE(FIXED(VLOOKUP(VLOOKUP($A$1,CodeTableSelCan,2,FALSE)&amp;$B$12&amp;ref!$E$4&amp;ref!$F$2&amp;ref!Q$2,DatatableSelCan,8,FALSE))),"–")</f>
        <v>27.65</v>
      </c>
      <c r="AJ47" s="46">
        <f>IFERROR(VALUE(FIXED(VLOOKUP(VLOOKUP($A$1,CodeTableSelCan,2,FALSE)&amp;$B$12&amp;ref!$E$4&amp;ref!$F$2&amp;ref!R$2,DatatableSelCan,8,FALSE))),"–")</f>
        <v>48.25</v>
      </c>
      <c r="AK47" s="46">
        <f>IFERROR(VALUE(FIXED(VLOOKUP(VLOOKUP($A$1,CodeTableSelCan,2,FALSE)&amp;$B$12&amp;ref!$E$4&amp;ref!$F$2&amp;ref!S$2,DatatableSelCan,8,FALSE))),"–")</f>
        <v>86.83</v>
      </c>
      <c r="AL47" s="46">
        <f>IFERROR(VALUE(FIXED(VLOOKUP(VLOOKUP($A$1,CodeTableSelCan,2,FALSE)&amp;$B$12&amp;ref!$E$4&amp;ref!$F$2&amp;ref!T$2,DatatableSelCan,8,FALSE))),"–")</f>
        <v>118.58</v>
      </c>
      <c r="AM47" s="46">
        <f>IFERROR(VALUE(FIXED(VLOOKUP(VLOOKUP($A$1,CodeTableSelCan,2,FALSE)&amp;$B$12&amp;ref!$E$4&amp;ref!$F$2&amp;ref!U$2,DatatableSelCan,8,FALSE))),"–")</f>
        <v>169.55</v>
      </c>
      <c r="AN47" s="46">
        <f>IFERROR(VALUE(FIXED(VLOOKUP(VLOOKUP($A$1,CodeTableSelCan,2,FALSE)&amp;$B$12&amp;ref!$E$4&amp;ref!$F$2&amp;ref!V$2,DatatableSelCan,8,FALSE))),"–")</f>
        <v>277.33999999999997</v>
      </c>
      <c r="AO47" s="46">
        <f>IFERROR(VALUE(FIXED(VLOOKUP(VLOOKUP($A$1,CodeTableSelCan,2,FALSE)&amp;$B$12&amp;ref!$E$4&amp;ref!$F$2&amp;ref!W$2,DatatableSelCan,8,FALSE))),"–")</f>
        <v>424.73</v>
      </c>
      <c r="AP47" s="46">
        <f>IFERROR(VALUE(FIXED(VLOOKUP(VLOOKUP($A$1,CodeTableSelCan,2,FALSE)&amp;$B$12&amp;ref!$E$4&amp;ref!$F$2&amp;ref!X$2,DatatableSelCan,8,FALSE))),"–")</f>
        <v>504.22</v>
      </c>
      <c r="AQ47" s="46">
        <f>IFERROR(VALUE(FIXED(VLOOKUP(VLOOKUP($A$1,CodeTableSelCan,2,FALSE)&amp;$B$12&amp;ref!$E$4&amp;ref!$F$2&amp;ref!Y$2,DatatableSelCan,8,FALSE))),"–")</f>
        <v>507.25</v>
      </c>
      <c r="AR47" s="46">
        <f>SUMPRODUCT(Z47:AQ47,'Population '!$D$61:$U$61)</f>
        <v>41.875765981906333</v>
      </c>
    </row>
    <row r="48" spans="2:44" ht="15" customHeight="1">
      <c r="B48" s="92"/>
      <c r="C48" s="19" t="s">
        <v>24</v>
      </c>
      <c r="D48" s="21" t="str">
        <f>IFERROR(VALUE(FIXED(VLOOKUP(VLOOKUP($A$1,CodeTableSelCan,2,FALSE)&amp;$B$12&amp;ref!$E$4&amp;ref!$F$3&amp;ref!H$2,DatatableSelCan,7,FALSE))),"–")</f>
        <v>–</v>
      </c>
      <c r="E48" s="21">
        <f>IFERROR(VALUE(FIXED(VLOOKUP(VLOOKUP($A$1,CodeTableSelCan,2,FALSE)&amp;$B$12&amp;ref!$E$4&amp;ref!$F$3&amp;ref!I$2,DatatableSelCan,7,FALSE))),"–")</f>
        <v>1</v>
      </c>
      <c r="F48" s="21" t="str">
        <f>IFERROR(VALUE(FIXED(VLOOKUP(VLOOKUP($A$1,CodeTableSelCan,2,FALSE)&amp;$B$12&amp;ref!$E$4&amp;ref!$F$3&amp;ref!J$2,DatatableSelCan,7,FALSE))),"–")</f>
        <v>–</v>
      </c>
      <c r="G48" s="21">
        <f>IFERROR(VALUE(FIXED(VLOOKUP(VLOOKUP($A$1,CodeTableSelCan,2,FALSE)&amp;$B$12&amp;ref!$E$4&amp;ref!$F$3&amp;ref!K$2,DatatableSelCan,7,FALSE))),"–")</f>
        <v>1</v>
      </c>
      <c r="H48" s="21">
        <f>IFERROR(VALUE(FIXED(VLOOKUP(VLOOKUP($A$1,CodeTableSelCan,2,FALSE)&amp;$B$12&amp;ref!$E$4&amp;ref!$F$3&amp;ref!L$2,DatatableSelCan,7,FALSE))),"–")</f>
        <v>4</v>
      </c>
      <c r="I48" s="21">
        <f>IFERROR(VALUE(FIXED(VLOOKUP(VLOOKUP($A$1,CodeTableSelCan,2,FALSE)&amp;$B$12&amp;ref!$E$4&amp;ref!$F$3&amp;ref!M$2,DatatableSelCan,7,FALSE))),"–")</f>
        <v>5</v>
      </c>
      <c r="J48" s="21">
        <f>IFERROR(VALUE(FIXED(VLOOKUP(VLOOKUP($A$1,CodeTableSelCan,2,FALSE)&amp;$B$12&amp;ref!$E$4&amp;ref!$F$3&amp;ref!N$2,DatatableSelCan,7,FALSE))),"–")</f>
        <v>3</v>
      </c>
      <c r="K48" s="21">
        <f>IFERROR(VALUE(FIXED(VLOOKUP(VLOOKUP($A$1,CodeTableSelCan,2,FALSE)&amp;$B$12&amp;ref!$E$4&amp;ref!$F$3&amp;ref!O$2,DatatableSelCan,7,FALSE))),"–")</f>
        <v>4</v>
      </c>
      <c r="L48" s="21">
        <f>IFERROR(VALUE(FIXED(VLOOKUP(VLOOKUP($A$1,CodeTableSelCan,2,FALSE)&amp;$B$12&amp;ref!$E$4&amp;ref!$F$3&amp;ref!P$2,DatatableSelCan,7,FALSE))),"–")</f>
        <v>7</v>
      </c>
      <c r="M48" s="21">
        <f>IFERROR(VALUE(FIXED(VLOOKUP(VLOOKUP($A$1,CodeTableSelCan,2,FALSE)&amp;$B$12&amp;ref!$E$4&amp;ref!$F$3&amp;ref!Q$2,DatatableSelCan,7,FALSE))),"–")</f>
        <v>11</v>
      </c>
      <c r="N48" s="21">
        <f>IFERROR(VALUE(FIXED(VLOOKUP(VLOOKUP($A$1,CodeTableSelCan,2,FALSE)&amp;$B$12&amp;ref!$E$4&amp;ref!$F$3&amp;ref!R$2,DatatableSelCan,7,FALSE))),"–")</f>
        <v>19</v>
      </c>
      <c r="O48" s="21">
        <f>IFERROR(VALUE(FIXED(VLOOKUP(VLOOKUP($A$1,CodeTableSelCan,2,FALSE)&amp;$B$12&amp;ref!$E$4&amp;ref!$F$3&amp;ref!S$2,DatatableSelCan,7,FALSE))),"–")</f>
        <v>32</v>
      </c>
      <c r="P48" s="21">
        <f>IFERROR(VALUE(FIXED(VLOOKUP(VLOOKUP($A$1,CodeTableSelCan,2,FALSE)&amp;$B$12&amp;ref!$E$4&amp;ref!$F$3&amp;ref!T$2,DatatableSelCan,7,FALSE))),"–")</f>
        <v>36</v>
      </c>
      <c r="Q48" s="21">
        <f>IFERROR(VALUE(FIXED(VLOOKUP(VLOOKUP($A$1,CodeTableSelCan,2,FALSE)&amp;$B$12&amp;ref!$E$4&amp;ref!$F$3&amp;ref!U$2,DatatableSelCan,7,FALSE))),"–")</f>
        <v>37</v>
      </c>
      <c r="R48" s="21">
        <f>IFERROR(VALUE(FIXED(VLOOKUP(VLOOKUP($A$1,CodeTableSelCan,2,FALSE)&amp;$B$12&amp;ref!$E$4&amp;ref!$F$3&amp;ref!V$2,DatatableSelCan,7,FALSE))),"–")</f>
        <v>25</v>
      </c>
      <c r="S48" s="21">
        <f>IFERROR(VALUE(FIXED(VLOOKUP(VLOOKUP($A$1,CodeTableSelCan,2,FALSE)&amp;$B$12&amp;ref!$E$4&amp;ref!$F$3&amp;ref!W$2,DatatableSelCan,7,FALSE))),"–")</f>
        <v>18</v>
      </c>
      <c r="T48" s="21">
        <f>IFERROR(VALUE(FIXED(VLOOKUP(VLOOKUP($A$1,CodeTableSelCan,2,FALSE)&amp;$B$12&amp;ref!$E$4&amp;ref!$F$3&amp;ref!X$2,DatatableSelCan,7,FALSE))),"–")</f>
        <v>19</v>
      </c>
      <c r="U48" s="21">
        <f>IFERROR(VALUE(FIXED(VLOOKUP(VLOOKUP($A$1,CodeTableSelCan,2,FALSE)&amp;$B$12&amp;ref!$E$4&amp;ref!$F$3&amp;ref!Y$2,DatatableSelCan,7,FALSE))),"–")</f>
        <v>5</v>
      </c>
      <c r="V48" s="21">
        <f>IFERROR(VALUE(FIXED(VLOOKUP(VLOOKUP($A$1,CodeTableSelCan,2,FALSE)&amp;$B$12&amp;ref!$E$4&amp;ref!$F$3&amp;ref!Z$2,DatatableSelCan,7,FALSE))),"–")</f>
        <v>227</v>
      </c>
      <c r="X48" s="20"/>
      <c r="Y48" s="19" t="s">
        <v>24</v>
      </c>
      <c r="Z48" s="46" t="str">
        <f>IFERROR(VALUE(FIXED(VLOOKUP(VLOOKUP($A$1,CodeTableSelCan,2,FALSE)&amp;$B$12&amp;ref!$E$4&amp;ref!$F$3&amp;ref!H$2,DatatableSelCan,8,FALSE))),"–")</f>
        <v>–</v>
      </c>
      <c r="AA48" s="46">
        <f>IFERROR(VALUE(FIXED(VLOOKUP(VLOOKUP($A$1,CodeTableSelCan,2,FALSE)&amp;$B$12&amp;ref!$E$4&amp;ref!$F$3&amp;ref!I$2,DatatableSelCan,8,FALSE))),"–")</f>
        <v>1.2</v>
      </c>
      <c r="AB48" s="46" t="str">
        <f>IFERROR(VALUE(FIXED(VLOOKUP(VLOOKUP($A$1,CodeTableSelCan,2,FALSE)&amp;$B$12&amp;ref!$E$4&amp;ref!$F$3&amp;ref!J$2,DatatableSelCan,8,FALSE))),"–")</f>
        <v>–</v>
      </c>
      <c r="AC48" s="46">
        <f>IFERROR(VALUE(FIXED(VLOOKUP(VLOOKUP($A$1,CodeTableSelCan,2,FALSE)&amp;$B$12&amp;ref!$E$4&amp;ref!$F$3&amp;ref!K$2,DatatableSelCan,8,FALSE))),"–")</f>
        <v>1.41</v>
      </c>
      <c r="AD48" s="46">
        <f>IFERROR(VALUE(FIXED(VLOOKUP(VLOOKUP($A$1,CodeTableSelCan,2,FALSE)&amp;$B$12&amp;ref!$E$4&amp;ref!$F$3&amp;ref!L$2,DatatableSelCan,8,FALSE))),"–")</f>
        <v>6.33</v>
      </c>
      <c r="AE48" s="46">
        <f>IFERROR(VALUE(FIXED(VLOOKUP(VLOOKUP($A$1,CodeTableSelCan,2,FALSE)&amp;$B$12&amp;ref!$E$4&amp;ref!$F$3&amp;ref!M$2,DatatableSelCan,8,FALSE))),"–")</f>
        <v>9.7200000000000006</v>
      </c>
      <c r="AF48" s="46">
        <f>IFERROR(VALUE(FIXED(VLOOKUP(VLOOKUP($A$1,CodeTableSelCan,2,FALSE)&amp;$B$12&amp;ref!$E$4&amp;ref!$F$3&amp;ref!N$2,DatatableSelCan,8,FALSE))),"–")</f>
        <v>7.36</v>
      </c>
      <c r="AG48" s="46">
        <f>IFERROR(VALUE(FIXED(VLOOKUP(VLOOKUP($A$1,CodeTableSelCan,2,FALSE)&amp;$B$12&amp;ref!$E$4&amp;ref!$F$3&amp;ref!O$2,DatatableSelCan,8,FALSE))),"–")</f>
        <v>10.26</v>
      </c>
      <c r="AH48" s="46">
        <f>IFERROR(VALUE(FIXED(VLOOKUP(VLOOKUP($A$1,CodeTableSelCan,2,FALSE)&amp;$B$12&amp;ref!$E$4&amp;ref!$F$3&amp;ref!P$2,DatatableSelCan,8,FALSE))),"–")</f>
        <v>16.899999999999999</v>
      </c>
      <c r="AI48" s="46">
        <f>IFERROR(VALUE(FIXED(VLOOKUP(VLOOKUP($A$1,CodeTableSelCan,2,FALSE)&amp;$B$12&amp;ref!$E$4&amp;ref!$F$3&amp;ref!Q$2,DatatableSelCan,8,FALSE))),"–")</f>
        <v>26.9</v>
      </c>
      <c r="AJ48" s="46">
        <f>IFERROR(VALUE(FIXED(VLOOKUP(VLOOKUP($A$1,CodeTableSelCan,2,FALSE)&amp;$B$12&amp;ref!$E$4&amp;ref!$F$3&amp;ref!R$2,DatatableSelCan,8,FALSE))),"–")</f>
        <v>49.41</v>
      </c>
      <c r="AK48" s="46">
        <f>IFERROR(VALUE(FIXED(VLOOKUP(VLOOKUP($A$1,CodeTableSelCan,2,FALSE)&amp;$B$12&amp;ref!$E$4&amp;ref!$F$3&amp;ref!S$2,DatatableSelCan,8,FALSE))),"–")</f>
        <v>97.32</v>
      </c>
      <c r="AL48" s="46">
        <f>IFERROR(VALUE(FIXED(VLOOKUP(VLOOKUP($A$1,CodeTableSelCan,2,FALSE)&amp;$B$12&amp;ref!$E$4&amp;ref!$F$3&amp;ref!T$2,DatatableSelCan,8,FALSE))),"–")</f>
        <v>146.16</v>
      </c>
      <c r="AM48" s="46">
        <f>IFERROR(VALUE(FIXED(VLOOKUP(VLOOKUP($A$1,CodeTableSelCan,2,FALSE)&amp;$B$12&amp;ref!$E$4&amp;ref!$F$3&amp;ref!U$2,DatatableSelCan,8,FALSE))),"–")</f>
        <v>205.21</v>
      </c>
      <c r="AN48" s="46">
        <f>IFERROR(VALUE(FIXED(VLOOKUP(VLOOKUP($A$1,CodeTableSelCan,2,FALSE)&amp;$B$12&amp;ref!$E$4&amp;ref!$F$3&amp;ref!V$2,DatatableSelCan,8,FALSE))),"–")</f>
        <v>220.65</v>
      </c>
      <c r="AO48" s="46">
        <f>IFERROR(VALUE(FIXED(VLOOKUP(VLOOKUP($A$1,CodeTableSelCan,2,FALSE)&amp;$B$12&amp;ref!$E$4&amp;ref!$F$3&amp;ref!W$2,DatatableSelCan,8,FALSE))),"–")</f>
        <v>240.32</v>
      </c>
      <c r="AP48" s="46">
        <f>IFERROR(VALUE(FIXED(VLOOKUP(VLOOKUP($A$1,CodeTableSelCan,2,FALSE)&amp;$B$12&amp;ref!$E$4&amp;ref!$F$3&amp;ref!X$2,DatatableSelCan,8,FALSE))),"–")</f>
        <v>492.23</v>
      </c>
      <c r="AQ48" s="46">
        <f>IFERROR(VALUE(FIXED(VLOOKUP(VLOOKUP($A$1,CodeTableSelCan,2,FALSE)&amp;$B$12&amp;ref!$E$4&amp;ref!$F$3&amp;ref!Y$2,DatatableSelCan,8,FALSE))),"–")</f>
        <v>216.45</v>
      </c>
      <c r="AR48" s="46">
        <f>SUMPRODUCT(Z48:AQ48,'Population '!$D$61:$U$61)</f>
        <v>38.509231269055832</v>
      </c>
    </row>
    <row r="49" spans="2:44" ht="15" customHeight="1">
      <c r="B49" s="92"/>
      <c r="C49" s="19" t="s">
        <v>25</v>
      </c>
      <c r="D49" s="21" t="str">
        <f>IFERROR(VALUE(FIXED(VLOOKUP(VLOOKUP($A$1,CodeTableSelCan,2,FALSE)&amp;$B$12&amp;ref!$E$4&amp;ref!$F$4&amp;ref!H$2,DatatableSelCan,7,FALSE))),"–")</f>
        <v>–</v>
      </c>
      <c r="E49" s="21" t="str">
        <f>IFERROR(VALUE(FIXED(VLOOKUP(VLOOKUP($A$1,CodeTableSelCan,2,FALSE)&amp;$B$12&amp;ref!$E$4&amp;ref!$F$4&amp;ref!I$2,DatatableSelCan,7,FALSE))),"–")</f>
        <v>–</v>
      </c>
      <c r="F49" s="21">
        <f>IFERROR(VALUE(FIXED(VLOOKUP(VLOOKUP($A$1,CodeTableSelCan,2,FALSE)&amp;$B$12&amp;ref!$E$4&amp;ref!$F$4&amp;ref!J$2,DatatableSelCan,7,FALSE))),"–")</f>
        <v>2</v>
      </c>
      <c r="G49" s="21">
        <f>IFERROR(VALUE(FIXED(VLOOKUP(VLOOKUP($A$1,CodeTableSelCan,2,FALSE)&amp;$B$12&amp;ref!$E$4&amp;ref!$F$4&amp;ref!K$2,DatatableSelCan,7,FALSE))),"–")</f>
        <v>4</v>
      </c>
      <c r="H49" s="21">
        <f>IFERROR(VALUE(FIXED(VLOOKUP(VLOOKUP($A$1,CodeTableSelCan,2,FALSE)&amp;$B$12&amp;ref!$E$4&amp;ref!$F$4&amp;ref!L$2,DatatableSelCan,7,FALSE))),"–")</f>
        <v>6</v>
      </c>
      <c r="I49" s="21">
        <f>IFERROR(VALUE(FIXED(VLOOKUP(VLOOKUP($A$1,CodeTableSelCan,2,FALSE)&amp;$B$12&amp;ref!$E$4&amp;ref!$F$4&amp;ref!M$2,DatatableSelCan,7,FALSE))),"–")</f>
        <v>8</v>
      </c>
      <c r="J49" s="21">
        <f>IFERROR(VALUE(FIXED(VLOOKUP(VLOOKUP($A$1,CodeTableSelCan,2,FALSE)&amp;$B$12&amp;ref!$E$4&amp;ref!$F$4&amp;ref!N$2,DatatableSelCan,7,FALSE))),"–")</f>
        <v>31</v>
      </c>
      <c r="K49" s="21">
        <f>IFERROR(VALUE(FIXED(VLOOKUP(VLOOKUP($A$1,CodeTableSelCan,2,FALSE)&amp;$B$12&amp;ref!$E$4&amp;ref!$F$4&amp;ref!O$2,DatatableSelCan,7,FALSE))),"–")</f>
        <v>38</v>
      </c>
      <c r="L49" s="21">
        <f>IFERROR(VALUE(FIXED(VLOOKUP(VLOOKUP($A$1,CodeTableSelCan,2,FALSE)&amp;$B$12&amp;ref!$E$4&amp;ref!$F$4&amp;ref!P$2,DatatableSelCan,7,FALSE))),"–")</f>
        <v>46</v>
      </c>
      <c r="M49" s="21">
        <f>IFERROR(VALUE(FIXED(VLOOKUP(VLOOKUP($A$1,CodeTableSelCan,2,FALSE)&amp;$B$12&amp;ref!$E$4&amp;ref!$F$4&amp;ref!Q$2,DatatableSelCan,7,FALSE))),"–")</f>
        <v>77</v>
      </c>
      <c r="N49" s="21">
        <f>IFERROR(VALUE(FIXED(VLOOKUP(VLOOKUP($A$1,CodeTableSelCan,2,FALSE)&amp;$B$12&amp;ref!$E$4&amp;ref!$F$4&amp;ref!R$2,DatatableSelCan,7,FALSE))),"–")</f>
        <v>134</v>
      </c>
      <c r="O49" s="21">
        <f>IFERROR(VALUE(FIXED(VLOOKUP(VLOOKUP($A$1,CodeTableSelCan,2,FALSE)&amp;$B$12&amp;ref!$E$4&amp;ref!$F$4&amp;ref!S$2,DatatableSelCan,7,FALSE))),"–")</f>
        <v>225</v>
      </c>
      <c r="P49" s="21">
        <f>IFERROR(VALUE(FIXED(VLOOKUP(VLOOKUP($A$1,CodeTableSelCan,2,FALSE)&amp;$B$12&amp;ref!$E$4&amp;ref!$F$4&amp;ref!T$2,DatatableSelCan,7,FALSE))),"–")</f>
        <v>269</v>
      </c>
      <c r="Q49" s="21">
        <f>IFERROR(VALUE(FIXED(VLOOKUP(VLOOKUP($A$1,CodeTableSelCan,2,FALSE)&amp;$B$12&amp;ref!$E$4&amp;ref!$F$4&amp;ref!U$2,DatatableSelCan,7,FALSE))),"–")</f>
        <v>358</v>
      </c>
      <c r="R49" s="21">
        <f>IFERROR(VALUE(FIXED(VLOOKUP(VLOOKUP($A$1,CodeTableSelCan,2,FALSE)&amp;$B$12&amp;ref!$E$4&amp;ref!$F$4&amp;ref!V$2,DatatableSelCan,7,FALSE))),"–")</f>
        <v>448</v>
      </c>
      <c r="S49" s="21">
        <f>IFERROR(VALUE(FIXED(VLOOKUP(VLOOKUP($A$1,CodeTableSelCan,2,FALSE)&amp;$B$12&amp;ref!$E$4&amp;ref!$F$4&amp;ref!W$2,DatatableSelCan,7,FALSE))),"–")</f>
        <v>526</v>
      </c>
      <c r="T49" s="21">
        <f>IFERROR(VALUE(FIXED(VLOOKUP(VLOOKUP($A$1,CodeTableSelCan,2,FALSE)&amp;$B$12&amp;ref!$E$4&amp;ref!$F$4&amp;ref!X$2,DatatableSelCan,7,FALSE))),"–")</f>
        <v>405</v>
      </c>
      <c r="U49" s="21">
        <f>IFERROR(VALUE(FIXED(VLOOKUP(VLOOKUP($A$1,CodeTableSelCan,2,FALSE)&amp;$B$12&amp;ref!$E$4&amp;ref!$F$4&amp;ref!Y$2,DatatableSelCan,7,FALSE))),"–")</f>
        <v>415</v>
      </c>
      <c r="V49" s="21">
        <f>IFERROR(VALUE(FIXED(VLOOKUP(VLOOKUP($A$1,CodeTableSelCan,2,FALSE)&amp;$B$12&amp;ref!$E$4&amp;ref!$F$4&amp;ref!Z$2,DatatableSelCan,7,FALSE))),"–")</f>
        <v>2992</v>
      </c>
      <c r="X49" s="19"/>
      <c r="Y49" s="19" t="s">
        <v>25</v>
      </c>
      <c r="Z49" s="46" t="str">
        <f>IFERROR(VALUE(FIXED(VLOOKUP(VLOOKUP($A$1,CodeTableSelCan,2,FALSE)&amp;$B$12&amp;ref!$E$4&amp;ref!$F$4&amp;ref!H$2,DatatableSelCan,8,FALSE))),"–")</f>
        <v>–</v>
      </c>
      <c r="AA49" s="46" t="str">
        <f>IFERROR(VALUE(FIXED(VLOOKUP(VLOOKUP($A$1,CodeTableSelCan,2,FALSE)&amp;$B$12&amp;ref!$E$4&amp;ref!$F$4&amp;ref!I$2,DatatableSelCan,8,FALSE))),"–")</f>
        <v>–</v>
      </c>
      <c r="AB49" s="46">
        <f>IFERROR(VALUE(FIXED(VLOOKUP(VLOOKUP($A$1,CodeTableSelCan,2,FALSE)&amp;$B$12&amp;ref!$E$4&amp;ref!$F$4&amp;ref!J$2,DatatableSelCan,8,FALSE))),"–")</f>
        <v>0.9</v>
      </c>
      <c r="AC49" s="46">
        <f>IFERROR(VALUE(FIXED(VLOOKUP(VLOOKUP($A$1,CodeTableSelCan,2,FALSE)&amp;$B$12&amp;ref!$E$4&amp;ref!$F$4&amp;ref!K$2,DatatableSelCan,8,FALSE))),"–")</f>
        <v>1.62</v>
      </c>
      <c r="AD49" s="46">
        <f>IFERROR(VALUE(FIXED(VLOOKUP(VLOOKUP($A$1,CodeTableSelCan,2,FALSE)&amp;$B$12&amp;ref!$E$4&amp;ref!$F$4&amp;ref!L$2,DatatableSelCan,8,FALSE))),"–")</f>
        <v>2.09</v>
      </c>
      <c r="AE49" s="46">
        <f>IFERROR(VALUE(FIXED(VLOOKUP(VLOOKUP($A$1,CodeTableSelCan,2,FALSE)&amp;$B$12&amp;ref!$E$4&amp;ref!$F$4&amp;ref!M$2,DatatableSelCan,8,FALSE))),"–")</f>
        <v>2.78</v>
      </c>
      <c r="AF49" s="46">
        <f>IFERROR(VALUE(FIXED(VLOOKUP(VLOOKUP($A$1,CodeTableSelCan,2,FALSE)&amp;$B$12&amp;ref!$E$4&amp;ref!$F$4&amp;ref!N$2,DatatableSelCan,8,FALSE))),"–")</f>
        <v>11.98</v>
      </c>
      <c r="AG49" s="46">
        <f>IFERROR(VALUE(FIXED(VLOOKUP(VLOOKUP($A$1,CodeTableSelCan,2,FALSE)&amp;$B$12&amp;ref!$E$4&amp;ref!$F$4&amp;ref!O$2,DatatableSelCan,8,FALSE))),"–")</f>
        <v>15.82</v>
      </c>
      <c r="AH49" s="46">
        <f>IFERROR(VALUE(FIXED(VLOOKUP(VLOOKUP($A$1,CodeTableSelCan,2,FALSE)&amp;$B$12&amp;ref!$E$4&amp;ref!$F$4&amp;ref!P$2,DatatableSelCan,8,FALSE))),"–")</f>
        <v>17.68</v>
      </c>
      <c r="AI49" s="46">
        <f>IFERROR(VALUE(FIXED(VLOOKUP(VLOOKUP($A$1,CodeTableSelCan,2,FALSE)&amp;$B$12&amp;ref!$E$4&amp;ref!$F$4&amp;ref!Q$2,DatatableSelCan,8,FALSE))),"–")</f>
        <v>27.76</v>
      </c>
      <c r="AJ49" s="46">
        <f>IFERROR(VALUE(FIXED(VLOOKUP(VLOOKUP($A$1,CodeTableSelCan,2,FALSE)&amp;$B$12&amp;ref!$E$4&amp;ref!$F$4&amp;ref!R$2,DatatableSelCan,8,FALSE))),"–")</f>
        <v>48.09</v>
      </c>
      <c r="AK49" s="46">
        <f>IFERROR(VALUE(FIXED(VLOOKUP(VLOOKUP($A$1,CodeTableSelCan,2,FALSE)&amp;$B$12&amp;ref!$E$4&amp;ref!$F$4&amp;ref!S$2,DatatableSelCan,8,FALSE))),"–")</f>
        <v>85.52</v>
      </c>
      <c r="AL49" s="46">
        <f>IFERROR(VALUE(FIXED(VLOOKUP(VLOOKUP($A$1,CodeTableSelCan,2,FALSE)&amp;$B$12&amp;ref!$E$4&amp;ref!$F$4&amp;ref!T$2,DatatableSelCan,8,FALSE))),"–")</f>
        <v>115.66</v>
      </c>
      <c r="AM49" s="46">
        <f>IFERROR(VALUE(FIXED(VLOOKUP(VLOOKUP($A$1,CodeTableSelCan,2,FALSE)&amp;$B$12&amp;ref!$E$4&amp;ref!$F$4&amp;ref!U$2,DatatableSelCan,8,FALSE))),"–")</f>
        <v>166.56</v>
      </c>
      <c r="AN49" s="46">
        <f>IFERROR(VALUE(FIXED(VLOOKUP(VLOOKUP($A$1,CodeTableSelCan,2,FALSE)&amp;$B$12&amp;ref!$E$4&amp;ref!$F$4&amp;ref!V$2,DatatableSelCan,8,FALSE))),"–")</f>
        <v>281.37</v>
      </c>
      <c r="AO49" s="46">
        <f>IFERROR(VALUE(FIXED(VLOOKUP(VLOOKUP($A$1,CodeTableSelCan,2,FALSE)&amp;$B$12&amp;ref!$E$4&amp;ref!$F$4&amp;ref!W$2,DatatableSelCan,8,FALSE))),"–")</f>
        <v>436.19</v>
      </c>
      <c r="AP49" s="46">
        <f>IFERROR(VALUE(FIXED(VLOOKUP(VLOOKUP($A$1,CodeTableSelCan,2,FALSE)&amp;$B$12&amp;ref!$E$4&amp;ref!$F$4&amp;ref!X$2,DatatableSelCan,8,FALSE))),"–")</f>
        <v>504.8</v>
      </c>
      <c r="AQ49" s="46">
        <f>IFERROR(VALUE(FIXED(VLOOKUP(VLOOKUP($A$1,CodeTableSelCan,2,FALSE)&amp;$B$12&amp;ref!$E$4&amp;ref!$F$4&amp;ref!Y$2,DatatableSelCan,8,FALSE))),"–")</f>
        <v>515.59</v>
      </c>
      <c r="AR49" s="46">
        <f>SUMPRODUCT(Z49:AQ49,'Population '!$D$61:$U$61)</f>
        <v>41.899187784275504</v>
      </c>
    </row>
    <row r="50" spans="2:44" ht="15" customHeight="1">
      <c r="B50" s="92">
        <v>2017</v>
      </c>
      <c r="C50" s="20"/>
      <c r="D50" s="21"/>
      <c r="E50" s="21"/>
      <c r="F50" s="21"/>
      <c r="G50" s="21"/>
      <c r="H50" s="21"/>
      <c r="I50" s="21"/>
      <c r="J50" s="21"/>
      <c r="K50" s="21"/>
      <c r="L50" s="21"/>
      <c r="M50" s="21"/>
      <c r="N50" s="21"/>
      <c r="O50" s="21"/>
      <c r="P50" s="21"/>
      <c r="Q50" s="21"/>
      <c r="R50" s="21"/>
      <c r="S50" s="21"/>
      <c r="T50" s="21"/>
      <c r="U50" s="21"/>
      <c r="V50" s="21"/>
      <c r="X50" s="19">
        <v>2017</v>
      </c>
      <c r="Y50" s="20"/>
      <c r="Z50" s="46"/>
      <c r="AA50" s="46"/>
      <c r="AB50" s="46"/>
      <c r="AC50" s="46"/>
      <c r="AD50" s="46"/>
      <c r="AE50" s="46"/>
      <c r="AF50" s="46"/>
      <c r="AG50" s="46"/>
      <c r="AH50" s="46"/>
      <c r="AI50" s="46"/>
      <c r="AJ50" s="46"/>
      <c r="AK50" s="46"/>
      <c r="AL50" s="46"/>
      <c r="AM50" s="46"/>
      <c r="AN50" s="46"/>
      <c r="AO50" s="46"/>
      <c r="AP50" s="46"/>
      <c r="AQ50" s="46"/>
      <c r="AR50" s="46"/>
    </row>
    <row r="51" spans="2:44" ht="15" customHeight="1">
      <c r="B51" s="20"/>
      <c r="C51" s="19" t="s">
        <v>23</v>
      </c>
      <c r="D51" s="96" t="str">
        <f>IFERROR(VALUE(FIXED(VLOOKUP(VLOOKUP($A$1,CodeTableSelCan,2,FALSE)&amp;$B$16&amp;ref!$E$4&amp;ref!$F$2&amp;ref!H$2,DatatableSelCan,7,FALSE))),"–")</f>
        <v>–</v>
      </c>
      <c r="E51" s="96" t="str">
        <f>IFERROR(VALUE(FIXED(VLOOKUP(VLOOKUP($A$1,CodeTableSelCan,2,FALSE)&amp;$B$16&amp;ref!$E$4&amp;ref!$F$2&amp;ref!I$2,DatatableSelCan,7,FALSE))),"–")</f>
        <v>–</v>
      </c>
      <c r="F51" s="96">
        <f>IFERROR(VALUE(FIXED(VLOOKUP(VLOOKUP($A$1,CodeTableSelCan,2,FALSE)&amp;$B$16&amp;ref!$E$4&amp;ref!$F$2&amp;ref!J$2,DatatableSelCan,7,FALSE))),"–")</f>
        <v>3</v>
      </c>
      <c r="G51" s="96">
        <f>IFERROR(VALUE(FIXED(VLOOKUP(VLOOKUP($A$1,CodeTableSelCan,2,FALSE)&amp;$B$16&amp;ref!$E$4&amp;ref!$F$2&amp;ref!K$2,DatatableSelCan,7,FALSE))),"–")</f>
        <v>12</v>
      </c>
      <c r="H51" s="96">
        <f>IFERROR(VALUE(FIXED(VLOOKUP(VLOOKUP($A$1,CodeTableSelCan,2,FALSE)&amp;$B$16&amp;ref!$E$4&amp;ref!$F$2&amp;ref!L$2,DatatableSelCan,7,FALSE))),"–")</f>
        <v>13</v>
      </c>
      <c r="I51" s="96">
        <f>IFERROR(VALUE(FIXED(VLOOKUP(VLOOKUP($A$1,CodeTableSelCan,2,FALSE)&amp;$B$16&amp;ref!$E$4&amp;ref!$F$2&amp;ref!M$2,DatatableSelCan,7,FALSE))),"–")</f>
        <v>16</v>
      </c>
      <c r="J51" s="96">
        <f>IFERROR(VALUE(FIXED(VLOOKUP(VLOOKUP($A$1,CodeTableSelCan,2,FALSE)&amp;$B$16&amp;ref!$E$4&amp;ref!$F$2&amp;ref!N$2,DatatableSelCan,7,FALSE))),"–")</f>
        <v>36</v>
      </c>
      <c r="K51" s="96">
        <f>IFERROR(VALUE(FIXED(VLOOKUP(VLOOKUP($A$1,CodeTableSelCan,2,FALSE)&amp;$B$16&amp;ref!$E$4&amp;ref!$F$2&amp;ref!O$2,DatatableSelCan,7,FALSE))),"–")</f>
        <v>50</v>
      </c>
      <c r="L51" s="96">
        <f>IFERROR(VALUE(FIXED(VLOOKUP(VLOOKUP($A$1,CodeTableSelCan,2,FALSE)&amp;$B$16&amp;ref!$E$4&amp;ref!$F$2&amp;ref!P$2,DatatableSelCan,7,FALSE))),"–")</f>
        <v>72</v>
      </c>
      <c r="M51" s="96">
        <f>IFERROR(VALUE(FIXED(VLOOKUP(VLOOKUP($A$1,CodeTableSelCan,2,FALSE)&amp;$B$16&amp;ref!$E$4&amp;ref!$F$2&amp;ref!Q$2,DatatableSelCan,7,FALSE))),"–")</f>
        <v>96</v>
      </c>
      <c r="N51" s="96">
        <f>IFERROR(VALUE(FIXED(VLOOKUP(VLOOKUP($A$1,CodeTableSelCan,2,FALSE)&amp;$B$16&amp;ref!$E$4&amp;ref!$F$2&amp;ref!R$2,DatatableSelCan,7,FALSE))),"–")</f>
        <v>166</v>
      </c>
      <c r="O51" s="96">
        <f>IFERROR(VALUE(FIXED(VLOOKUP(VLOOKUP($A$1,CodeTableSelCan,2,FALSE)&amp;$B$16&amp;ref!$E$4&amp;ref!$F$2&amp;ref!S$2,DatatableSelCan,7,FALSE))),"–")</f>
        <v>248</v>
      </c>
      <c r="P51" s="96">
        <f>IFERROR(VALUE(FIXED(VLOOKUP(VLOOKUP($A$1,CodeTableSelCan,2,FALSE)&amp;$B$16&amp;ref!$E$4&amp;ref!$F$2&amp;ref!T$2,DatatableSelCan,7,FALSE))),"–")</f>
        <v>285</v>
      </c>
      <c r="Q51" s="96">
        <f>IFERROR(VALUE(FIXED(VLOOKUP(VLOOKUP($A$1,CodeTableSelCan,2,FALSE)&amp;$B$16&amp;ref!$E$4&amp;ref!$F$2&amp;ref!U$2,DatatableSelCan,7,FALSE))),"–")</f>
        <v>373</v>
      </c>
      <c r="R51" s="96">
        <f>IFERROR(VALUE(FIXED(VLOOKUP(VLOOKUP($A$1,CodeTableSelCan,2,FALSE)&amp;$B$16&amp;ref!$E$4&amp;ref!$F$2&amp;ref!V$2,DatatableSelCan,7,FALSE))),"–")</f>
        <v>460</v>
      </c>
      <c r="S51" s="96">
        <f>IFERROR(VALUE(FIXED(VLOOKUP(VLOOKUP($A$1,CodeTableSelCan,2,FALSE)&amp;$B$16&amp;ref!$E$4&amp;ref!$F$2&amp;ref!W$2,DatatableSelCan,7,FALSE))),"–")</f>
        <v>487</v>
      </c>
      <c r="T51" s="96">
        <f>IFERROR(VALUE(FIXED(VLOOKUP(VLOOKUP($A$1,CodeTableSelCan,2,FALSE)&amp;$B$16&amp;ref!$E$4&amp;ref!$F$2&amp;ref!X$2,DatatableSelCan,7,FALSE))),"–")</f>
        <v>406</v>
      </c>
      <c r="U51" s="96">
        <f>IFERROR(VALUE(FIXED(VLOOKUP(VLOOKUP($A$1,CodeTableSelCan,2,FALSE)&amp;$B$16&amp;ref!$E$4&amp;ref!$F$2&amp;ref!Y$2,DatatableSelCan,7,FALSE))),"–")</f>
        <v>358</v>
      </c>
      <c r="V51" s="96">
        <f>IFERROR(VALUE(FIXED(VLOOKUP(VLOOKUP($A$1,CodeTableSelCan,2,FALSE)&amp;$B$16&amp;ref!$E$4&amp;ref!$F$2&amp;ref!Z$2,DatatableSelCan,7,FALSE))),"–")</f>
        <v>3081</v>
      </c>
      <c r="X51" s="20"/>
      <c r="Y51" s="19" t="s">
        <v>23</v>
      </c>
      <c r="Z51" s="46" t="str">
        <f>IFERROR(VALUE(FIXED(VLOOKUP(VLOOKUP($A$1,CodeTableSelCan,2,FALSE)&amp;$B$16&amp;ref!$E$4&amp;ref!$F$2&amp;ref!H$2,DatatableSelCan,8,FALSE))),"–")</f>
        <v>–</v>
      </c>
      <c r="AA51" s="46" t="str">
        <f>IFERROR(VALUE(FIXED(VLOOKUP(VLOOKUP($A$1,CodeTableSelCan,2,FALSE)&amp;$B$16&amp;ref!$E$4&amp;ref!$F$2&amp;ref!I$2,DatatableSelCan,8,FALSE))),"–")</f>
        <v>–</v>
      </c>
      <c r="AB51" s="46">
        <f>IFERROR(VALUE(FIXED(VLOOKUP(VLOOKUP($A$1,CodeTableSelCan,2,FALSE)&amp;$B$16&amp;ref!$E$4&amp;ref!$F$2&amp;ref!J$2,DatatableSelCan,8,FALSE))),"–")</f>
        <v>1</v>
      </c>
      <c r="AC51" s="46">
        <f>IFERROR(VALUE(FIXED(VLOOKUP(VLOOKUP($A$1,CodeTableSelCan,2,FALSE)&amp;$B$16&amp;ref!$E$4&amp;ref!$F$2&amp;ref!K$2,DatatableSelCan,8,FALSE))),"–")</f>
        <v>3.79</v>
      </c>
      <c r="AD51" s="46">
        <f>IFERROR(VALUE(FIXED(VLOOKUP(VLOOKUP($A$1,CodeTableSelCan,2,FALSE)&amp;$B$16&amp;ref!$E$4&amp;ref!$F$2&amp;ref!L$2,DatatableSelCan,8,FALSE))),"–")</f>
        <v>3.65</v>
      </c>
      <c r="AE51" s="46">
        <f>IFERROR(VALUE(FIXED(VLOOKUP(VLOOKUP($A$1,CodeTableSelCan,2,FALSE)&amp;$B$16&amp;ref!$E$4&amp;ref!$F$2&amp;ref!M$2,DatatableSelCan,8,FALSE))),"–")</f>
        <v>4.41</v>
      </c>
      <c r="AF51" s="46">
        <f>IFERROR(VALUE(FIXED(VLOOKUP(VLOOKUP($A$1,CodeTableSelCan,2,FALSE)&amp;$B$16&amp;ref!$E$4&amp;ref!$F$2&amp;ref!N$2,DatatableSelCan,8,FALSE))),"–")</f>
        <v>11.44</v>
      </c>
      <c r="AG51" s="46">
        <f>IFERROR(VALUE(FIXED(VLOOKUP(VLOOKUP($A$1,CodeTableSelCan,2,FALSE)&amp;$B$16&amp;ref!$E$4&amp;ref!$F$2&amp;ref!O$2,DatatableSelCan,8,FALSE))),"–")</f>
        <v>17.420000000000002</v>
      </c>
      <c r="AH51" s="46">
        <f>IFERROR(VALUE(FIXED(VLOOKUP(VLOOKUP($A$1,CodeTableSelCan,2,FALSE)&amp;$B$16&amp;ref!$E$4&amp;ref!$F$2&amp;ref!P$2,DatatableSelCan,8,FALSE))),"–")</f>
        <v>24.35</v>
      </c>
      <c r="AI51" s="46">
        <f>IFERROR(VALUE(FIXED(VLOOKUP(VLOOKUP($A$1,CodeTableSelCan,2,FALSE)&amp;$B$16&amp;ref!$E$4&amp;ref!$F$2&amp;ref!Q$2,DatatableSelCan,8,FALSE))),"–")</f>
        <v>29.76</v>
      </c>
      <c r="AJ51" s="46">
        <f>IFERROR(VALUE(FIXED(VLOOKUP(VLOOKUP($A$1,CodeTableSelCan,2,FALSE)&amp;$B$16&amp;ref!$E$4&amp;ref!$F$2&amp;ref!R$2,DatatableSelCan,8,FALSE))),"–")</f>
        <v>52.72</v>
      </c>
      <c r="AK51" s="46">
        <f>IFERROR(VALUE(FIXED(VLOOKUP(VLOOKUP($A$1,CodeTableSelCan,2,FALSE)&amp;$B$16&amp;ref!$E$4&amp;ref!$F$2&amp;ref!S$2,DatatableSelCan,8,FALSE))),"–")</f>
        <v>81.510000000000005</v>
      </c>
      <c r="AL51" s="46">
        <f>IFERROR(VALUE(FIXED(VLOOKUP(VLOOKUP($A$1,CodeTableSelCan,2,FALSE)&amp;$B$16&amp;ref!$E$4&amp;ref!$F$2&amp;ref!T$2,DatatableSelCan,8,FALSE))),"–")</f>
        <v>107.56</v>
      </c>
      <c r="AM51" s="46">
        <f>IFERROR(VALUE(FIXED(VLOOKUP(VLOOKUP($A$1,CodeTableSelCan,2,FALSE)&amp;$B$16&amp;ref!$E$4&amp;ref!$F$2&amp;ref!U$2,DatatableSelCan,8,FALSE))),"–")</f>
        <v>158.61000000000001</v>
      </c>
      <c r="AN51" s="46">
        <f>IFERROR(VALUE(FIXED(VLOOKUP(VLOOKUP($A$1,CodeTableSelCan,2,FALSE)&amp;$B$16&amp;ref!$E$4&amp;ref!$F$2&amp;ref!V$2,DatatableSelCan,8,FALSE))),"–")</f>
        <v>253.3</v>
      </c>
      <c r="AO51" s="46">
        <f>IFERROR(VALUE(FIXED(VLOOKUP(VLOOKUP($A$1,CodeTableSelCan,2,FALSE)&amp;$B$16&amp;ref!$E$4&amp;ref!$F$2&amp;ref!W$2,DatatableSelCan,8,FALSE))),"–")</f>
        <v>360.61</v>
      </c>
      <c r="AP51" s="46">
        <f>IFERROR(VALUE(FIXED(VLOOKUP(VLOOKUP($A$1,CodeTableSelCan,2,FALSE)&amp;$B$16&amp;ref!$E$4&amp;ref!$F$2&amp;ref!X$2,DatatableSelCan,8,FALSE))),"–")</f>
        <v>470.83</v>
      </c>
      <c r="AQ51" s="46">
        <f>IFERROR(VALUE(FIXED(VLOOKUP(VLOOKUP($A$1,CodeTableSelCan,2,FALSE)&amp;$B$16&amp;ref!$E$4&amp;ref!$F$2&amp;ref!Y$2,DatatableSelCan,8,FALSE))),"–")</f>
        <v>421.18</v>
      </c>
      <c r="AR51" s="46">
        <f>SUMPRODUCT(Z51:AQ51,'Population '!$D$61:$U$61)</f>
        <v>39.835201679412208</v>
      </c>
    </row>
    <row r="52" spans="2:44" ht="15" customHeight="1">
      <c r="B52" s="20"/>
      <c r="C52" s="19" t="s">
        <v>24</v>
      </c>
      <c r="D52" s="96" t="str">
        <f>IFERROR(VALUE(FIXED(VLOOKUP(VLOOKUP($A$1,CodeTableSelCan,2,FALSE)&amp;$B$16&amp;ref!$E$4&amp;ref!$F$3&amp;ref!H$2,DatatableSelCan,7,FALSE))),"–")</f>
        <v>–</v>
      </c>
      <c r="E52" s="96" t="str">
        <f>IFERROR(VALUE(FIXED(VLOOKUP(VLOOKUP($A$1,CodeTableSelCan,2,FALSE)&amp;$B$16&amp;ref!$E$4&amp;ref!$F$3&amp;ref!I$2,DatatableSelCan,7,FALSE))),"–")</f>
        <v>–</v>
      </c>
      <c r="F52" s="96" t="str">
        <f>IFERROR(VALUE(FIXED(VLOOKUP(VLOOKUP($A$1,CodeTableSelCan,2,FALSE)&amp;$B$16&amp;ref!$E$4&amp;ref!$F$3&amp;ref!J$2,DatatableSelCan,7,FALSE))),"–")</f>
        <v>–</v>
      </c>
      <c r="G52" s="96">
        <f>IFERROR(VALUE(FIXED(VLOOKUP(VLOOKUP($A$1,CodeTableSelCan,2,FALSE)&amp;$B$16&amp;ref!$E$4&amp;ref!$F$3&amp;ref!K$2,DatatableSelCan,7,FALSE))),"–")</f>
        <v>4</v>
      </c>
      <c r="H52" s="96">
        <f>IFERROR(VALUE(FIXED(VLOOKUP(VLOOKUP($A$1,CodeTableSelCan,2,FALSE)&amp;$B$16&amp;ref!$E$4&amp;ref!$F$3&amp;ref!L$2,DatatableSelCan,7,FALSE))),"–")</f>
        <v>3</v>
      </c>
      <c r="I52" s="96">
        <f>IFERROR(VALUE(FIXED(VLOOKUP(VLOOKUP($A$1,CodeTableSelCan,2,FALSE)&amp;$B$16&amp;ref!$E$4&amp;ref!$F$3&amp;ref!M$2,DatatableSelCan,7,FALSE))),"–")</f>
        <v>7</v>
      </c>
      <c r="J52" s="96">
        <f>IFERROR(VALUE(FIXED(VLOOKUP(VLOOKUP($A$1,CodeTableSelCan,2,FALSE)&amp;$B$16&amp;ref!$E$4&amp;ref!$F$3&amp;ref!N$2,DatatableSelCan,7,FALSE))),"–")</f>
        <v>4</v>
      </c>
      <c r="K52" s="96">
        <f>IFERROR(VALUE(FIXED(VLOOKUP(VLOOKUP($A$1,CodeTableSelCan,2,FALSE)&amp;$B$16&amp;ref!$E$4&amp;ref!$F$3&amp;ref!O$2,DatatableSelCan,7,FALSE))),"–")</f>
        <v>3</v>
      </c>
      <c r="L52" s="96">
        <f>IFERROR(VALUE(FIXED(VLOOKUP(VLOOKUP($A$1,CodeTableSelCan,2,FALSE)&amp;$B$16&amp;ref!$E$4&amp;ref!$F$3&amp;ref!P$2,DatatableSelCan,7,FALSE))),"–")</f>
        <v>9</v>
      </c>
      <c r="M52" s="96">
        <f>IFERROR(VALUE(FIXED(VLOOKUP(VLOOKUP($A$1,CodeTableSelCan,2,FALSE)&amp;$B$16&amp;ref!$E$4&amp;ref!$F$3&amp;ref!Q$2,DatatableSelCan,7,FALSE))),"–")</f>
        <v>10</v>
      </c>
      <c r="N52" s="96">
        <f>IFERROR(VALUE(FIXED(VLOOKUP(VLOOKUP($A$1,CodeTableSelCan,2,FALSE)&amp;$B$16&amp;ref!$E$4&amp;ref!$F$3&amp;ref!R$2,DatatableSelCan,7,FALSE))),"–")</f>
        <v>26</v>
      </c>
      <c r="O52" s="96">
        <f>IFERROR(VALUE(FIXED(VLOOKUP(VLOOKUP($A$1,CodeTableSelCan,2,FALSE)&amp;$B$16&amp;ref!$E$4&amp;ref!$F$3&amp;ref!S$2,DatatableSelCan,7,FALSE))),"–")</f>
        <v>38</v>
      </c>
      <c r="P52" s="96">
        <f>IFERROR(VALUE(FIXED(VLOOKUP(VLOOKUP($A$1,CodeTableSelCan,2,FALSE)&amp;$B$16&amp;ref!$E$4&amp;ref!$F$3&amp;ref!T$2,DatatableSelCan,7,FALSE))),"–")</f>
        <v>36</v>
      </c>
      <c r="Q52" s="96">
        <f>IFERROR(VALUE(FIXED(VLOOKUP(VLOOKUP($A$1,CodeTableSelCan,2,FALSE)&amp;$B$16&amp;ref!$E$4&amp;ref!$F$3&amp;ref!U$2,DatatableSelCan,7,FALSE))),"–")</f>
        <v>28</v>
      </c>
      <c r="R52" s="96">
        <f>IFERROR(VALUE(FIXED(VLOOKUP(VLOOKUP($A$1,CodeTableSelCan,2,FALSE)&amp;$B$16&amp;ref!$E$4&amp;ref!$F$3&amp;ref!V$2,DatatableSelCan,7,FALSE))),"–")</f>
        <v>24</v>
      </c>
      <c r="S52" s="96">
        <f>IFERROR(VALUE(FIXED(VLOOKUP(VLOOKUP($A$1,CodeTableSelCan,2,FALSE)&amp;$B$16&amp;ref!$E$4&amp;ref!$F$3&amp;ref!W$2,DatatableSelCan,7,FALSE))),"–")</f>
        <v>20</v>
      </c>
      <c r="T52" s="96">
        <f>IFERROR(VALUE(FIXED(VLOOKUP(VLOOKUP($A$1,CodeTableSelCan,2,FALSE)&amp;$B$16&amp;ref!$E$4&amp;ref!$F$3&amp;ref!X$2,DatatableSelCan,7,FALSE))),"–")</f>
        <v>14</v>
      </c>
      <c r="U52" s="96">
        <f>IFERROR(VALUE(FIXED(VLOOKUP(VLOOKUP($A$1,CodeTableSelCan,2,FALSE)&amp;$B$16&amp;ref!$E$4&amp;ref!$F$3&amp;ref!Y$2,DatatableSelCan,7,FALSE))),"–")</f>
        <v>6</v>
      </c>
      <c r="V52" s="96">
        <f>IFERROR(VALUE(FIXED(VLOOKUP(VLOOKUP($A$1,CodeTableSelCan,2,FALSE)&amp;$B$16&amp;ref!$E$4&amp;ref!$F$3&amp;ref!Z$2,DatatableSelCan,7,FALSE))),"–")</f>
        <v>232</v>
      </c>
      <c r="X52" s="20"/>
      <c r="Y52" s="19" t="s">
        <v>24</v>
      </c>
      <c r="Z52" s="46" t="str">
        <f>IFERROR(VALUE(FIXED(VLOOKUP(VLOOKUP($A$1,CodeTableSelCan,2,FALSE)&amp;$B$16&amp;ref!$E$4&amp;ref!$F$3&amp;ref!H$2,DatatableSelCan,8,FALSE))),"–")</f>
        <v>–</v>
      </c>
      <c r="AA52" s="46" t="str">
        <f>IFERROR(VALUE(FIXED(VLOOKUP(VLOOKUP($A$1,CodeTableSelCan,2,FALSE)&amp;$B$16&amp;ref!$E$4&amp;ref!$F$3&amp;ref!I$2,DatatableSelCan,8,FALSE))),"–")</f>
        <v>–</v>
      </c>
      <c r="AB52" s="46" t="str">
        <f>IFERROR(VALUE(FIXED(VLOOKUP(VLOOKUP($A$1,CodeTableSelCan,2,FALSE)&amp;$B$16&amp;ref!$E$4&amp;ref!$F$3&amp;ref!J$2,DatatableSelCan,8,FALSE))),"–")</f>
        <v>–</v>
      </c>
      <c r="AC52" s="46">
        <f>IFERROR(VALUE(FIXED(VLOOKUP(VLOOKUP($A$1,CodeTableSelCan,2,FALSE)&amp;$B$16&amp;ref!$E$4&amp;ref!$F$3&amp;ref!K$2,DatatableSelCan,8,FALSE))),"–")</f>
        <v>5.68</v>
      </c>
      <c r="AD52" s="46">
        <f>IFERROR(VALUE(FIXED(VLOOKUP(VLOOKUP($A$1,CodeTableSelCan,2,FALSE)&amp;$B$16&amp;ref!$E$4&amp;ref!$F$3&amp;ref!L$2,DatatableSelCan,8,FALSE))),"–")</f>
        <v>4.6399999999999997</v>
      </c>
      <c r="AE52" s="46">
        <f>IFERROR(VALUE(FIXED(VLOOKUP(VLOOKUP($A$1,CodeTableSelCan,2,FALSE)&amp;$B$16&amp;ref!$E$4&amp;ref!$F$3&amp;ref!M$2,DatatableSelCan,8,FALSE))),"–")</f>
        <v>13.03</v>
      </c>
      <c r="AF52" s="46">
        <f>IFERROR(VALUE(FIXED(VLOOKUP(VLOOKUP($A$1,CodeTableSelCan,2,FALSE)&amp;$B$16&amp;ref!$E$4&amp;ref!$F$3&amp;ref!N$2,DatatableSelCan,8,FALSE))),"–")</f>
        <v>9.5500000000000007</v>
      </c>
      <c r="AG52" s="46">
        <f>IFERROR(VALUE(FIXED(VLOOKUP(VLOOKUP($A$1,CodeTableSelCan,2,FALSE)&amp;$B$16&amp;ref!$E$4&amp;ref!$F$3&amp;ref!O$2,DatatableSelCan,8,FALSE))),"–")</f>
        <v>7.71</v>
      </c>
      <c r="AH52" s="46">
        <f>IFERROR(VALUE(FIXED(VLOOKUP(VLOOKUP($A$1,CodeTableSelCan,2,FALSE)&amp;$B$16&amp;ref!$E$4&amp;ref!$F$3&amp;ref!P$2,DatatableSelCan,8,FALSE))),"–")</f>
        <v>22.35</v>
      </c>
      <c r="AI52" s="46">
        <f>IFERROR(VALUE(FIXED(VLOOKUP(VLOOKUP($A$1,CodeTableSelCan,2,FALSE)&amp;$B$16&amp;ref!$E$4&amp;ref!$F$3&amp;ref!Q$2,DatatableSelCan,8,FALSE))),"–")</f>
        <v>24.11</v>
      </c>
      <c r="AJ52" s="46">
        <f>IFERROR(VALUE(FIXED(VLOOKUP(VLOOKUP($A$1,CodeTableSelCan,2,FALSE)&amp;$B$16&amp;ref!$E$4&amp;ref!$F$3&amp;ref!R$2,DatatableSelCan,8,FALSE))),"–")</f>
        <v>67.83</v>
      </c>
      <c r="AK52" s="46">
        <f>IFERROR(VALUE(FIXED(VLOOKUP(VLOOKUP($A$1,CodeTableSelCan,2,FALSE)&amp;$B$16&amp;ref!$E$4&amp;ref!$F$3&amp;ref!S$2,DatatableSelCan,8,FALSE))),"–")</f>
        <v>110.85</v>
      </c>
      <c r="AL52" s="46">
        <f>IFERROR(VALUE(FIXED(VLOOKUP(VLOOKUP($A$1,CodeTableSelCan,2,FALSE)&amp;$B$16&amp;ref!$E$4&amp;ref!$F$3&amp;ref!T$2,DatatableSelCan,8,FALSE))),"–")</f>
        <v>139.32</v>
      </c>
      <c r="AM52" s="46">
        <f>IFERROR(VALUE(FIXED(VLOOKUP(VLOOKUP($A$1,CodeTableSelCan,2,FALSE)&amp;$B$16&amp;ref!$E$4&amp;ref!$F$3&amp;ref!U$2,DatatableSelCan,8,FALSE))),"–")</f>
        <v>148.69999999999999</v>
      </c>
      <c r="AN52" s="46">
        <f>IFERROR(VALUE(FIXED(VLOOKUP(VLOOKUP($A$1,CodeTableSelCan,2,FALSE)&amp;$B$16&amp;ref!$E$4&amp;ref!$F$3&amp;ref!V$2,DatatableSelCan,8,FALSE))),"–")</f>
        <v>199.17</v>
      </c>
      <c r="AO52" s="46">
        <f>IFERROR(VALUE(FIXED(VLOOKUP(VLOOKUP($A$1,CodeTableSelCan,2,FALSE)&amp;$B$16&amp;ref!$E$4&amp;ref!$F$3&amp;ref!W$2,DatatableSelCan,8,FALSE))),"–")</f>
        <v>255.75</v>
      </c>
      <c r="AP52" s="46">
        <f>IFERROR(VALUE(FIXED(VLOOKUP(VLOOKUP($A$1,CodeTableSelCan,2,FALSE)&amp;$B$16&amp;ref!$E$4&amp;ref!$F$3&amp;ref!X$2,DatatableSelCan,8,FALSE))),"–")</f>
        <v>343.14</v>
      </c>
      <c r="AQ52" s="46">
        <f>IFERROR(VALUE(FIXED(VLOOKUP(VLOOKUP($A$1,CodeTableSelCan,2,FALSE)&amp;$B$16&amp;ref!$E$4&amp;ref!$F$3&amp;ref!Y$2,DatatableSelCan,8,FALSE))),"–")</f>
        <v>236.22</v>
      </c>
      <c r="AR52" s="46">
        <f>SUMPRODUCT(Z52:AQ52,'Population '!$D$61:$U$61)</f>
        <v>37.271864847303448</v>
      </c>
    </row>
    <row r="53" spans="2:44" ht="15" customHeight="1">
      <c r="B53" s="20"/>
      <c r="C53" s="19" t="s">
        <v>25</v>
      </c>
      <c r="D53" s="96" t="str">
        <f>IFERROR(VALUE(FIXED(VLOOKUP(VLOOKUP($A$1,CodeTableSelCan,2,FALSE)&amp;$B$16&amp;ref!$E$4&amp;ref!$F$4&amp;ref!H$2,DatatableSelCan,7,FALSE))),"–")</f>
        <v>–</v>
      </c>
      <c r="E53" s="96" t="str">
        <f>IFERROR(VALUE(FIXED(VLOOKUP(VLOOKUP($A$1,CodeTableSelCan,2,FALSE)&amp;$B$16&amp;ref!$E$4&amp;ref!$F$4&amp;ref!I$2,DatatableSelCan,7,FALSE))),"–")</f>
        <v>–</v>
      </c>
      <c r="F53" s="96">
        <f>IFERROR(VALUE(FIXED(VLOOKUP(VLOOKUP($A$1,CodeTableSelCan,2,FALSE)&amp;$B$16&amp;ref!$E$4&amp;ref!$F$4&amp;ref!J$2,DatatableSelCan,7,FALSE))),"–")</f>
        <v>3</v>
      </c>
      <c r="G53" s="96">
        <f>IFERROR(VALUE(FIXED(VLOOKUP(VLOOKUP($A$1,CodeTableSelCan,2,FALSE)&amp;$B$16&amp;ref!$E$4&amp;ref!$F$4&amp;ref!K$2,DatatableSelCan,7,FALSE))),"–")</f>
        <v>8</v>
      </c>
      <c r="H53" s="96">
        <f>IFERROR(VALUE(FIXED(VLOOKUP(VLOOKUP($A$1,CodeTableSelCan,2,FALSE)&amp;$B$16&amp;ref!$E$4&amp;ref!$F$4&amp;ref!L$2,DatatableSelCan,7,FALSE))),"–")</f>
        <v>10</v>
      </c>
      <c r="I53" s="96">
        <f>IFERROR(VALUE(FIXED(VLOOKUP(VLOOKUP($A$1,CodeTableSelCan,2,FALSE)&amp;$B$16&amp;ref!$E$4&amp;ref!$F$4&amp;ref!M$2,DatatableSelCan,7,FALSE))),"–")</f>
        <v>9</v>
      </c>
      <c r="J53" s="96">
        <f>IFERROR(VALUE(FIXED(VLOOKUP(VLOOKUP($A$1,CodeTableSelCan,2,FALSE)&amp;$B$16&amp;ref!$E$4&amp;ref!$F$4&amp;ref!N$2,DatatableSelCan,7,FALSE))),"–")</f>
        <v>32</v>
      </c>
      <c r="K53" s="96">
        <f>IFERROR(VALUE(FIXED(VLOOKUP(VLOOKUP($A$1,CodeTableSelCan,2,FALSE)&amp;$B$16&amp;ref!$E$4&amp;ref!$F$4&amp;ref!O$2,DatatableSelCan,7,FALSE))),"–")</f>
        <v>47</v>
      </c>
      <c r="L53" s="96">
        <f>IFERROR(VALUE(FIXED(VLOOKUP(VLOOKUP($A$1,CodeTableSelCan,2,FALSE)&amp;$B$16&amp;ref!$E$4&amp;ref!$F$4&amp;ref!P$2,DatatableSelCan,7,FALSE))),"–")</f>
        <v>63</v>
      </c>
      <c r="M53" s="96">
        <f>IFERROR(VALUE(FIXED(VLOOKUP(VLOOKUP($A$1,CodeTableSelCan,2,FALSE)&amp;$B$16&amp;ref!$E$4&amp;ref!$F$4&amp;ref!Q$2,DatatableSelCan,7,FALSE))),"–")</f>
        <v>86</v>
      </c>
      <c r="N53" s="96">
        <f>IFERROR(VALUE(FIXED(VLOOKUP(VLOOKUP($A$1,CodeTableSelCan,2,FALSE)&amp;$B$16&amp;ref!$E$4&amp;ref!$F$4&amp;ref!R$2,DatatableSelCan,7,FALSE))),"–")</f>
        <v>140</v>
      </c>
      <c r="O53" s="96">
        <f>IFERROR(VALUE(FIXED(VLOOKUP(VLOOKUP($A$1,CodeTableSelCan,2,FALSE)&amp;$B$16&amp;ref!$E$4&amp;ref!$F$4&amp;ref!S$2,DatatableSelCan,7,FALSE))),"–")</f>
        <v>210</v>
      </c>
      <c r="P53" s="96">
        <f>IFERROR(VALUE(FIXED(VLOOKUP(VLOOKUP($A$1,CodeTableSelCan,2,FALSE)&amp;$B$16&amp;ref!$E$4&amp;ref!$F$4&amp;ref!T$2,DatatableSelCan,7,FALSE))),"–")</f>
        <v>249</v>
      </c>
      <c r="Q53" s="96">
        <f>IFERROR(VALUE(FIXED(VLOOKUP(VLOOKUP($A$1,CodeTableSelCan,2,FALSE)&amp;$B$16&amp;ref!$E$4&amp;ref!$F$4&amp;ref!U$2,DatatableSelCan,7,FALSE))),"–")</f>
        <v>345</v>
      </c>
      <c r="R53" s="96">
        <f>IFERROR(VALUE(FIXED(VLOOKUP(VLOOKUP($A$1,CodeTableSelCan,2,FALSE)&amp;$B$16&amp;ref!$E$4&amp;ref!$F$4&amp;ref!V$2,DatatableSelCan,7,FALSE))),"–")</f>
        <v>436</v>
      </c>
      <c r="S53" s="96">
        <f>IFERROR(VALUE(FIXED(VLOOKUP(VLOOKUP($A$1,CodeTableSelCan,2,FALSE)&amp;$B$16&amp;ref!$E$4&amp;ref!$F$4&amp;ref!W$2,DatatableSelCan,7,FALSE))),"–")</f>
        <v>467</v>
      </c>
      <c r="T53" s="96">
        <f>IFERROR(VALUE(FIXED(VLOOKUP(VLOOKUP($A$1,CodeTableSelCan,2,FALSE)&amp;$B$16&amp;ref!$E$4&amp;ref!$F$4&amp;ref!X$2,DatatableSelCan,7,FALSE))),"–")</f>
        <v>392</v>
      </c>
      <c r="U53" s="96">
        <f>IFERROR(VALUE(FIXED(VLOOKUP(VLOOKUP($A$1,CodeTableSelCan,2,FALSE)&amp;$B$16&amp;ref!$E$4&amp;ref!$F$4&amp;ref!Y$2,DatatableSelCan,7,FALSE))),"–")</f>
        <v>352</v>
      </c>
      <c r="V53" s="96">
        <f>IFERROR(VALUE(FIXED(VLOOKUP(VLOOKUP($A$1,CodeTableSelCan,2,FALSE)&amp;$B$16&amp;ref!$E$4&amp;ref!$F$4&amp;ref!Z$2,DatatableSelCan,7,FALSE))),"–")</f>
        <v>2849</v>
      </c>
      <c r="X53" s="20"/>
      <c r="Y53" s="19" t="s">
        <v>25</v>
      </c>
      <c r="Z53" s="46" t="str">
        <f>IFERROR(VALUE(FIXED(VLOOKUP(VLOOKUP($A$1,CodeTableSelCan,2,FALSE)&amp;$B$16&amp;ref!$E$4&amp;ref!$F$4&amp;ref!H$2,DatatableSelCan,8,FALSE))),"–")</f>
        <v>–</v>
      </c>
      <c r="AA53" s="46" t="str">
        <f>IFERROR(VALUE(FIXED(VLOOKUP(VLOOKUP($A$1,CodeTableSelCan,2,FALSE)&amp;$B$16&amp;ref!$E$4&amp;ref!$F$4&amp;ref!I$2,DatatableSelCan,8,FALSE))),"–")</f>
        <v>–</v>
      </c>
      <c r="AB53" s="46">
        <f>IFERROR(VALUE(FIXED(VLOOKUP(VLOOKUP($A$1,CodeTableSelCan,2,FALSE)&amp;$B$16&amp;ref!$E$4&amp;ref!$F$4&amp;ref!J$2,DatatableSelCan,8,FALSE))),"–")</f>
        <v>1.32</v>
      </c>
      <c r="AC53" s="46">
        <f>IFERROR(VALUE(FIXED(VLOOKUP(VLOOKUP($A$1,CodeTableSelCan,2,FALSE)&amp;$B$16&amp;ref!$E$4&amp;ref!$F$4&amp;ref!K$2,DatatableSelCan,8,FALSE))),"–")</f>
        <v>3.25</v>
      </c>
      <c r="AD53" s="46">
        <f>IFERROR(VALUE(FIXED(VLOOKUP(VLOOKUP($A$1,CodeTableSelCan,2,FALSE)&amp;$B$16&amp;ref!$E$4&amp;ref!$F$4&amp;ref!L$2,DatatableSelCan,8,FALSE))),"–")</f>
        <v>3.43</v>
      </c>
      <c r="AE53" s="46">
        <f>IFERROR(VALUE(FIXED(VLOOKUP(VLOOKUP($A$1,CodeTableSelCan,2,FALSE)&amp;$B$16&amp;ref!$E$4&amp;ref!$F$4&amp;ref!M$2,DatatableSelCan,8,FALSE))),"–")</f>
        <v>2.91</v>
      </c>
      <c r="AF53" s="46">
        <f>IFERROR(VALUE(FIXED(VLOOKUP(VLOOKUP($A$1,CodeTableSelCan,2,FALSE)&amp;$B$16&amp;ref!$E$4&amp;ref!$F$4&amp;ref!N$2,DatatableSelCan,8,FALSE))),"–")</f>
        <v>11.73</v>
      </c>
      <c r="AG53" s="46">
        <f>IFERROR(VALUE(FIXED(VLOOKUP(VLOOKUP($A$1,CodeTableSelCan,2,FALSE)&amp;$B$16&amp;ref!$E$4&amp;ref!$F$4&amp;ref!O$2,DatatableSelCan,8,FALSE))),"–")</f>
        <v>18.940000000000001</v>
      </c>
      <c r="AH53" s="46">
        <f>IFERROR(VALUE(FIXED(VLOOKUP(VLOOKUP($A$1,CodeTableSelCan,2,FALSE)&amp;$B$16&amp;ref!$E$4&amp;ref!$F$4&amp;ref!P$2,DatatableSelCan,8,FALSE))),"–")</f>
        <v>24.67</v>
      </c>
      <c r="AI53" s="46">
        <f>IFERROR(VALUE(FIXED(VLOOKUP(VLOOKUP($A$1,CodeTableSelCan,2,FALSE)&amp;$B$16&amp;ref!$E$4&amp;ref!$F$4&amp;ref!Q$2,DatatableSelCan,8,FALSE))),"–")</f>
        <v>30.6</v>
      </c>
      <c r="AJ53" s="46">
        <f>IFERROR(VALUE(FIXED(VLOOKUP(VLOOKUP($A$1,CodeTableSelCan,2,FALSE)&amp;$B$16&amp;ref!$E$4&amp;ref!$F$4&amp;ref!R$2,DatatableSelCan,8,FALSE))),"–")</f>
        <v>50.62</v>
      </c>
      <c r="AK53" s="46">
        <f>IFERROR(VALUE(FIXED(VLOOKUP(VLOOKUP($A$1,CodeTableSelCan,2,FALSE)&amp;$B$16&amp;ref!$E$4&amp;ref!$F$4&amp;ref!S$2,DatatableSelCan,8,FALSE))),"–")</f>
        <v>77.790000000000006</v>
      </c>
      <c r="AL53" s="46">
        <f>IFERROR(VALUE(FIXED(VLOOKUP(VLOOKUP($A$1,CodeTableSelCan,2,FALSE)&amp;$B$16&amp;ref!$E$4&amp;ref!$F$4&amp;ref!T$2,DatatableSelCan,8,FALSE))),"–")</f>
        <v>104.13</v>
      </c>
      <c r="AM53" s="46">
        <f>IFERROR(VALUE(FIXED(VLOOKUP(VLOOKUP($A$1,CodeTableSelCan,2,FALSE)&amp;$B$16&amp;ref!$E$4&amp;ref!$F$4&amp;ref!U$2,DatatableSelCan,8,FALSE))),"–")</f>
        <v>159.47</v>
      </c>
      <c r="AN53" s="46">
        <f>IFERROR(VALUE(FIXED(VLOOKUP(VLOOKUP($A$1,CodeTableSelCan,2,FALSE)&amp;$B$16&amp;ref!$E$4&amp;ref!$F$4&amp;ref!V$2,DatatableSelCan,8,FALSE))),"–")</f>
        <v>257.14999999999998</v>
      </c>
      <c r="AO53" s="46">
        <f>IFERROR(VALUE(FIXED(VLOOKUP(VLOOKUP($A$1,CodeTableSelCan,2,FALSE)&amp;$B$16&amp;ref!$E$4&amp;ref!$F$4&amp;ref!W$2,DatatableSelCan,8,FALSE))),"–")</f>
        <v>367.05</v>
      </c>
      <c r="AP53" s="46">
        <f>IFERROR(VALUE(FIXED(VLOOKUP(VLOOKUP($A$1,CodeTableSelCan,2,FALSE)&amp;$B$16&amp;ref!$E$4&amp;ref!$F$4&amp;ref!X$2,DatatableSelCan,8,FALSE))),"–")</f>
        <v>477.18</v>
      </c>
      <c r="AQ53" s="46">
        <f>IFERROR(VALUE(FIXED(VLOOKUP(VLOOKUP($A$1,CodeTableSelCan,2,FALSE)&amp;$B$16&amp;ref!$E$4&amp;ref!$F$4&amp;ref!Y$2,DatatableSelCan,8,FALSE))),"–")</f>
        <v>426.87</v>
      </c>
      <c r="AR53" s="46">
        <f>SUMPRODUCT(Z53:AQ53,'Population '!$D$61:$U$61)</f>
        <v>39.775263157894727</v>
      </c>
    </row>
    <row r="54" spans="2:44" ht="15" customHeight="1">
      <c r="X54" s="81" t="s">
        <v>30</v>
      </c>
    </row>
  </sheetData>
  <mergeCells count="9">
    <mergeCell ref="D6:V6"/>
    <mergeCell ref="D23:V23"/>
    <mergeCell ref="D40:V40"/>
    <mergeCell ref="Z6:AQ6"/>
    <mergeCell ref="AR6:AR7"/>
    <mergeCell ref="Z23:AQ23"/>
    <mergeCell ref="AR23:AR24"/>
    <mergeCell ref="Z40:AQ40"/>
    <mergeCell ref="AR40:AR41"/>
  </mergeCells>
  <pageMargins left="0.7" right="0.7" top="0.75" bottom="0.75" header="0.3" footer="0.3"/>
  <pageSetup paperSize="9" scale="57" fitToWidth="0" orientation="landscape" r:id="rId1"/>
  <colBreaks count="1" manualBreakCount="1">
    <brk id="22"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30"/>
  <sheetViews>
    <sheetView zoomScaleNormal="100" zoomScaleSheetLayoutView="100" workbookViewId="0">
      <pane ySplit="3" topLeftCell="A4" activePane="bottomLeft" state="frozen"/>
      <selection activeCell="I22" sqref="I22"/>
      <selection pane="bottomLeft" activeCell="B1" sqref="B1"/>
    </sheetView>
  </sheetViews>
  <sheetFormatPr defaultRowHeight="15" customHeight="1"/>
  <cols>
    <col min="1" max="1" width="5.6640625" style="1" customWidth="1"/>
    <col min="2" max="2" width="9.33203125" style="1"/>
    <col min="3" max="3" width="14.33203125" style="1" customWidth="1"/>
    <col min="4" max="22" width="9.33203125" style="1"/>
    <col min="23" max="23" width="5.6640625" style="1" customWidth="1"/>
    <col min="24" max="24" width="9.33203125" style="1"/>
    <col min="25" max="25" width="14.33203125" style="1" customWidth="1"/>
    <col min="26" max="16384" width="9.33203125" style="1"/>
  </cols>
  <sheetData>
    <row r="1" spans="1:44" ht="35.25" customHeight="1">
      <c r="A1" s="88" t="s">
        <v>78</v>
      </c>
    </row>
    <row r="2" spans="1:44" ht="15" customHeight="1">
      <c r="A2" s="1" t="s">
        <v>53</v>
      </c>
    </row>
    <row r="3" spans="1:44" ht="15" customHeight="1">
      <c r="A3" s="1" t="s">
        <v>241</v>
      </c>
    </row>
    <row r="5" spans="1:44" ht="20.100000000000001" customHeight="1">
      <c r="B5" s="2" t="s">
        <v>69</v>
      </c>
      <c r="X5" s="2" t="s">
        <v>66</v>
      </c>
    </row>
    <row r="6" spans="1:44" ht="15" customHeight="1">
      <c r="B6" s="10"/>
      <c r="C6" s="10"/>
      <c r="D6" s="130" t="s">
        <v>72</v>
      </c>
      <c r="E6" s="120"/>
      <c r="F6" s="120"/>
      <c r="G6" s="120"/>
      <c r="H6" s="120"/>
      <c r="I6" s="120"/>
      <c r="J6" s="120"/>
      <c r="K6" s="120"/>
      <c r="L6" s="120"/>
      <c r="M6" s="120"/>
      <c r="N6" s="120"/>
      <c r="O6" s="120"/>
      <c r="P6" s="120"/>
      <c r="Q6" s="120"/>
      <c r="R6" s="120"/>
      <c r="S6" s="120"/>
      <c r="T6" s="120"/>
      <c r="U6" s="120"/>
      <c r="V6" s="120"/>
      <c r="X6" s="10"/>
      <c r="Y6" s="10"/>
      <c r="Z6" s="120" t="s">
        <v>0</v>
      </c>
      <c r="AA6" s="120"/>
      <c r="AB6" s="120"/>
      <c r="AC6" s="120"/>
      <c r="AD6" s="120"/>
      <c r="AE6" s="120"/>
      <c r="AF6" s="120"/>
      <c r="AG6" s="120"/>
      <c r="AH6" s="120"/>
      <c r="AI6" s="120"/>
      <c r="AJ6" s="120"/>
      <c r="AK6" s="120"/>
      <c r="AL6" s="120"/>
      <c r="AM6" s="120"/>
      <c r="AN6" s="120"/>
      <c r="AO6" s="120"/>
      <c r="AP6" s="120"/>
      <c r="AQ6" s="120"/>
      <c r="AR6" s="120"/>
    </row>
    <row r="7" spans="1:44" ht="15" customHeight="1">
      <c r="B7" s="11" t="s">
        <v>1</v>
      </c>
      <c r="C7" s="11" t="s">
        <v>2</v>
      </c>
      <c r="D7" s="12" t="s">
        <v>3</v>
      </c>
      <c r="E7" s="12" t="s">
        <v>4</v>
      </c>
      <c r="F7" s="12" t="s">
        <v>5</v>
      </c>
      <c r="G7" s="12" t="s">
        <v>6</v>
      </c>
      <c r="H7" s="12" t="s">
        <v>7</v>
      </c>
      <c r="I7" s="12" t="s">
        <v>8</v>
      </c>
      <c r="J7" s="12" t="s">
        <v>9</v>
      </c>
      <c r="K7" s="12" t="s">
        <v>10</v>
      </c>
      <c r="L7" s="12" t="s">
        <v>11</v>
      </c>
      <c r="M7" s="12" t="s">
        <v>12</v>
      </c>
      <c r="N7" s="12" t="s">
        <v>13</v>
      </c>
      <c r="O7" s="12" t="s">
        <v>14</v>
      </c>
      <c r="P7" s="12" t="s">
        <v>15</v>
      </c>
      <c r="Q7" s="12" t="s">
        <v>16</v>
      </c>
      <c r="R7" s="12" t="s">
        <v>17</v>
      </c>
      <c r="S7" s="12" t="s">
        <v>18</v>
      </c>
      <c r="T7" s="12" t="s">
        <v>19</v>
      </c>
      <c r="U7" s="12" t="s">
        <v>20</v>
      </c>
      <c r="V7" s="29" t="s">
        <v>21</v>
      </c>
      <c r="X7" s="11" t="s">
        <v>1</v>
      </c>
      <c r="Y7" s="11" t="s">
        <v>2</v>
      </c>
      <c r="Z7" s="12" t="s">
        <v>3</v>
      </c>
      <c r="AA7" s="12" t="s">
        <v>4</v>
      </c>
      <c r="AB7" s="12" t="s">
        <v>5</v>
      </c>
      <c r="AC7" s="12" t="s">
        <v>6</v>
      </c>
      <c r="AD7" s="12" t="s">
        <v>7</v>
      </c>
      <c r="AE7" s="12" t="s">
        <v>8</v>
      </c>
      <c r="AF7" s="12" t="s">
        <v>9</v>
      </c>
      <c r="AG7" s="12" t="s">
        <v>10</v>
      </c>
      <c r="AH7" s="12" t="s">
        <v>11</v>
      </c>
      <c r="AI7" s="12" t="s">
        <v>12</v>
      </c>
      <c r="AJ7" s="12" t="s">
        <v>13</v>
      </c>
      <c r="AK7" s="12" t="s">
        <v>14</v>
      </c>
      <c r="AL7" s="12" t="s">
        <v>15</v>
      </c>
      <c r="AM7" s="12" t="s">
        <v>16</v>
      </c>
      <c r="AN7" s="12" t="s">
        <v>17</v>
      </c>
      <c r="AO7" s="12" t="s">
        <v>18</v>
      </c>
      <c r="AP7" s="12" t="s">
        <v>19</v>
      </c>
      <c r="AQ7" s="12" t="s">
        <v>20</v>
      </c>
      <c r="AR7" s="12" t="s">
        <v>22</v>
      </c>
    </row>
    <row r="8" spans="1:44" ht="15" customHeight="1">
      <c r="B8" s="13">
        <v>2015</v>
      </c>
      <c r="C8" s="14"/>
      <c r="D8" s="15"/>
      <c r="E8" s="15"/>
      <c r="F8" s="15"/>
      <c r="G8" s="15"/>
      <c r="H8" s="15"/>
      <c r="I8" s="15"/>
      <c r="J8" s="15"/>
      <c r="K8" s="15"/>
      <c r="L8" s="15"/>
      <c r="M8" s="15"/>
      <c r="N8" s="15"/>
      <c r="O8" s="15"/>
      <c r="P8" s="15"/>
      <c r="Q8" s="15"/>
      <c r="R8" s="15"/>
      <c r="S8" s="15"/>
      <c r="T8" s="15"/>
      <c r="U8" s="15"/>
      <c r="V8" s="15"/>
      <c r="X8" s="13">
        <v>2015</v>
      </c>
      <c r="Y8" s="14"/>
      <c r="Z8" s="15"/>
      <c r="AA8" s="15"/>
      <c r="AB8" s="15"/>
      <c r="AC8" s="15"/>
      <c r="AD8" s="15"/>
      <c r="AE8" s="15"/>
      <c r="AF8" s="15"/>
      <c r="AG8" s="15"/>
      <c r="AH8" s="15"/>
      <c r="AI8" s="15"/>
      <c r="AJ8" s="15"/>
      <c r="AK8" s="15"/>
      <c r="AL8" s="15"/>
      <c r="AM8" s="15"/>
      <c r="AN8" s="15"/>
      <c r="AO8" s="15"/>
      <c r="AP8" s="15"/>
      <c r="AQ8" s="15"/>
      <c r="AR8" s="15"/>
    </row>
    <row r="9" spans="1:44" ht="15" customHeight="1">
      <c r="B9" s="13"/>
      <c r="C9" s="13" t="s">
        <v>23</v>
      </c>
      <c r="D9" s="15" t="str">
        <f>IFERROR(VALUE(FIXED(VLOOKUP(VLOOKUP($A$1,CodeTableSelCan,2,FALSE)&amp;$B$8&amp;ref!$E$3&amp;ref!$F$2&amp;ref!H$2,DatatableSelCan,7,FALSE))),"–")</f>
        <v>–</v>
      </c>
      <c r="E9" s="15" t="str">
        <f>IFERROR(VALUE(FIXED(VLOOKUP(VLOOKUP($A$1,CodeTableSelCan,2,FALSE)&amp;$B$8&amp;ref!$E$3&amp;ref!$F$2&amp;ref!I$2,DatatableSelCan,7,FALSE))),"–")</f>
        <v>–</v>
      </c>
      <c r="F9" s="15" t="str">
        <f>IFERROR(VALUE(FIXED(VLOOKUP(VLOOKUP($A$1,CodeTableSelCan,2,FALSE)&amp;$B$8&amp;ref!$E$3&amp;ref!$F$2&amp;ref!J$2,DatatableSelCan,7,FALSE))),"–")</f>
        <v>–</v>
      </c>
      <c r="G9" s="15" t="str">
        <f>IFERROR(VALUE(FIXED(VLOOKUP(VLOOKUP($A$1,CodeTableSelCan,2,FALSE)&amp;$B$8&amp;ref!$E$3&amp;ref!$F$2&amp;ref!K$2,DatatableSelCan,7,FALSE))),"–")</f>
        <v>–</v>
      </c>
      <c r="H9" s="15">
        <f>IFERROR(VALUE(FIXED(VLOOKUP(VLOOKUP($A$1,CodeTableSelCan,2,FALSE)&amp;$B$8&amp;ref!$E$3&amp;ref!$F$2&amp;ref!L$2,DatatableSelCan,7,FALSE))),"–")</f>
        <v>2</v>
      </c>
      <c r="I9" s="15">
        <f>IFERROR(VALUE(FIXED(VLOOKUP(VLOOKUP($A$1,CodeTableSelCan,2,FALSE)&amp;$B$8&amp;ref!$E$3&amp;ref!$F$2&amp;ref!M$2,DatatableSelCan,7,FALSE))),"–")</f>
        <v>12</v>
      </c>
      <c r="J9" s="15">
        <f>IFERROR(VALUE(FIXED(VLOOKUP(VLOOKUP($A$1,CodeTableSelCan,2,FALSE)&amp;$B$8&amp;ref!$E$3&amp;ref!$F$2&amp;ref!N$2,DatatableSelCan,7,FALSE))),"–")</f>
        <v>21</v>
      </c>
      <c r="K9" s="15">
        <f>IFERROR(VALUE(FIXED(VLOOKUP(VLOOKUP($A$1,CodeTableSelCan,2,FALSE)&amp;$B$8&amp;ref!$E$3&amp;ref!$F$2&amp;ref!O$2,DatatableSelCan,7,FALSE))),"–")</f>
        <v>17</v>
      </c>
      <c r="L9" s="15">
        <f>IFERROR(VALUE(FIXED(VLOOKUP(VLOOKUP($A$1,CodeTableSelCan,2,FALSE)&amp;$B$8&amp;ref!$E$3&amp;ref!$F$2&amp;ref!P$2,DatatableSelCan,7,FALSE))),"–")</f>
        <v>21</v>
      </c>
      <c r="M9" s="15">
        <f>IFERROR(VALUE(FIXED(VLOOKUP(VLOOKUP($A$1,CodeTableSelCan,2,FALSE)&amp;$B$8&amp;ref!$E$3&amp;ref!$F$2&amp;ref!Q$2,DatatableSelCan,7,FALSE))),"–")</f>
        <v>15</v>
      </c>
      <c r="N9" s="15">
        <f>IFERROR(VALUE(FIXED(VLOOKUP(VLOOKUP($A$1,CodeTableSelCan,2,FALSE)&amp;$B$8&amp;ref!$E$3&amp;ref!$F$2&amp;ref!R$2,DatatableSelCan,7,FALSE))),"–")</f>
        <v>10</v>
      </c>
      <c r="O9" s="15">
        <f>IFERROR(VALUE(FIXED(VLOOKUP(VLOOKUP($A$1,CodeTableSelCan,2,FALSE)&amp;$B$8&amp;ref!$E$3&amp;ref!$F$2&amp;ref!S$2,DatatableSelCan,7,FALSE))),"–")</f>
        <v>15</v>
      </c>
      <c r="P9" s="15">
        <f>IFERROR(VALUE(FIXED(VLOOKUP(VLOOKUP($A$1,CodeTableSelCan,2,FALSE)&amp;$B$8&amp;ref!$E$3&amp;ref!$F$2&amp;ref!T$2,DatatableSelCan,7,FALSE))),"–")</f>
        <v>9</v>
      </c>
      <c r="Q9" s="15">
        <f>IFERROR(VALUE(FIXED(VLOOKUP(VLOOKUP($A$1,CodeTableSelCan,2,FALSE)&amp;$B$8&amp;ref!$E$3&amp;ref!$F$2&amp;ref!U$2,DatatableSelCan,7,FALSE))),"–")</f>
        <v>6</v>
      </c>
      <c r="R9" s="15">
        <f>IFERROR(VALUE(FIXED(VLOOKUP(VLOOKUP($A$1,CodeTableSelCan,2,FALSE)&amp;$B$8&amp;ref!$E$3&amp;ref!$F$2&amp;ref!V$2,DatatableSelCan,7,FALSE))),"–")</f>
        <v>3</v>
      </c>
      <c r="S9" s="15">
        <f>IFERROR(VALUE(FIXED(VLOOKUP(VLOOKUP($A$1,CodeTableSelCan,2,FALSE)&amp;$B$8&amp;ref!$E$3&amp;ref!$F$2&amp;ref!W$2,DatatableSelCan,7,FALSE))),"–")</f>
        <v>7</v>
      </c>
      <c r="T9" s="15">
        <f>IFERROR(VALUE(FIXED(VLOOKUP(VLOOKUP($A$1,CodeTableSelCan,2,FALSE)&amp;$B$8&amp;ref!$E$3&amp;ref!$F$2&amp;ref!X$2,DatatableSelCan,7,FALSE))),"–")</f>
        <v>3</v>
      </c>
      <c r="U9" s="15">
        <f>IFERROR(VALUE(FIXED(VLOOKUP(VLOOKUP($A$1,CodeTableSelCan,2,FALSE)&amp;$B$8&amp;ref!$E$3&amp;ref!$F$2&amp;ref!Y$2,DatatableSelCan,7,FALSE))),"–")</f>
        <v>4</v>
      </c>
      <c r="V9" s="15">
        <f>IFERROR(VALUE(FIXED(VLOOKUP(VLOOKUP($A$1,CodeTableSelCan,2,FALSE)&amp;$B$8&amp;ref!$E$3&amp;ref!$F$2&amp;ref!Z$2,DatatableSelCan,7,FALSE))),"–")</f>
        <v>145</v>
      </c>
      <c r="X9" s="13"/>
      <c r="Y9" s="13" t="s">
        <v>23</v>
      </c>
      <c r="Z9" s="50" t="str">
        <f>IFERROR(VALUE(FIXED(VLOOKUP(VLOOKUP($A$1,CodeTableSelCan,2,FALSE)&amp;$B$8&amp;ref!$E$3&amp;ref!$F$2&amp;ref!H$2,DatatableSelCan,8,FALSE))),"–")</f>
        <v>–</v>
      </c>
      <c r="AA9" s="50" t="str">
        <f>IFERROR(VALUE(FIXED(VLOOKUP(VLOOKUP($A$1,CodeTableSelCan,2,FALSE)&amp;$B$8&amp;ref!$E$3&amp;ref!$F$2&amp;ref!I$2,DatatableSelCan,8,FALSE))),"–")</f>
        <v>–</v>
      </c>
      <c r="AB9" s="50" t="str">
        <f>IFERROR(VALUE(FIXED(VLOOKUP(VLOOKUP($A$1,CodeTableSelCan,2,FALSE)&amp;$B$8&amp;ref!$E$3&amp;ref!$F$2&amp;ref!J$2,DatatableSelCan,8,FALSE))),"–")</f>
        <v>–</v>
      </c>
      <c r="AC9" s="50" t="str">
        <f>IFERROR(VALUE(FIXED(VLOOKUP(VLOOKUP($A$1,CodeTableSelCan,2,FALSE)&amp;$B$8&amp;ref!$E$3&amp;ref!$F$2&amp;ref!K$2,DatatableSelCan,8,FALSE))),"–")</f>
        <v>–</v>
      </c>
      <c r="AD9" s="50">
        <f>IFERROR(VALUE(FIXED(VLOOKUP(VLOOKUP($A$1,CodeTableSelCan,2,FALSE)&amp;$B$8&amp;ref!$E$3&amp;ref!$F$2&amp;ref!L$2,DatatableSelCan,8,FALSE))),"–")</f>
        <v>1.22</v>
      </c>
      <c r="AE9" s="50">
        <f>IFERROR(VALUE(FIXED(VLOOKUP(VLOOKUP($A$1,CodeTableSelCan,2,FALSE)&amp;$B$8&amp;ref!$E$3&amp;ref!$F$2&amp;ref!M$2,DatatableSelCan,8,FALSE))),"–")</f>
        <v>7.62</v>
      </c>
      <c r="AF9" s="50">
        <f>IFERROR(VALUE(FIXED(VLOOKUP(VLOOKUP($A$1,CodeTableSelCan,2,FALSE)&amp;$B$8&amp;ref!$E$3&amp;ref!$F$2&amp;ref!N$2,DatatableSelCan,8,FALSE))),"–")</f>
        <v>14.12</v>
      </c>
      <c r="AG9" s="50">
        <f>IFERROR(VALUE(FIXED(VLOOKUP(VLOOKUP($A$1,CodeTableSelCan,2,FALSE)&amp;$B$8&amp;ref!$E$3&amp;ref!$F$2&amp;ref!O$2,DatatableSelCan,8,FALSE))),"–")</f>
        <v>11.88</v>
      </c>
      <c r="AH9" s="50">
        <f>IFERROR(VALUE(FIXED(VLOOKUP(VLOOKUP($A$1,CodeTableSelCan,2,FALSE)&amp;$B$8&amp;ref!$E$3&amp;ref!$F$2&amp;ref!P$2,DatatableSelCan,8,FALSE))),"–")</f>
        <v>12.95</v>
      </c>
      <c r="AI9" s="50">
        <f>IFERROR(VALUE(FIXED(VLOOKUP(VLOOKUP($A$1,CodeTableSelCan,2,FALSE)&amp;$B$8&amp;ref!$E$3&amp;ref!$F$2&amp;ref!Q$2,DatatableSelCan,8,FALSE))),"–")</f>
        <v>9.18</v>
      </c>
      <c r="AJ9" s="50">
        <f>IFERROR(VALUE(FIXED(VLOOKUP(VLOOKUP($A$1,CodeTableSelCan,2,FALSE)&amp;$B$8&amp;ref!$E$3&amp;ref!$F$2&amp;ref!R$2,DatatableSelCan,8,FALSE))),"–")</f>
        <v>6.07</v>
      </c>
      <c r="AK9" s="50">
        <f>IFERROR(VALUE(FIXED(VLOOKUP(VLOOKUP($A$1,CodeTableSelCan,2,FALSE)&amp;$B$8&amp;ref!$E$3&amp;ref!$F$2&amp;ref!S$2,DatatableSelCan,8,FALSE))),"–")</f>
        <v>10.14</v>
      </c>
      <c r="AL9" s="50">
        <f>IFERROR(VALUE(FIXED(VLOOKUP(VLOOKUP($A$1,CodeTableSelCan,2,FALSE)&amp;$B$8&amp;ref!$E$3&amp;ref!$F$2&amp;ref!T$2,DatatableSelCan,8,FALSE))),"–")</f>
        <v>7</v>
      </c>
      <c r="AM9" s="50">
        <f>IFERROR(VALUE(FIXED(VLOOKUP(VLOOKUP($A$1,CodeTableSelCan,2,FALSE)&amp;$B$8&amp;ref!$E$3&amp;ref!$F$2&amp;ref!U$2,DatatableSelCan,8,FALSE))),"–")</f>
        <v>5.19</v>
      </c>
      <c r="AN9" s="50">
        <f>IFERROR(VALUE(FIXED(VLOOKUP(VLOOKUP($A$1,CodeTableSelCan,2,FALSE)&amp;$B$8&amp;ref!$E$3&amp;ref!$F$2&amp;ref!V$2,DatatableSelCan,8,FALSE))),"–")</f>
        <v>3.51</v>
      </c>
      <c r="AO9" s="50">
        <f>IFERROR(VALUE(FIXED(VLOOKUP(VLOOKUP($A$1,CodeTableSelCan,2,FALSE)&amp;$B$8&amp;ref!$E$3&amp;ref!$F$2&amp;ref!W$2,DatatableSelCan,8,FALSE))),"–")</f>
        <v>10.91</v>
      </c>
      <c r="AP9" s="50">
        <f>IFERROR(VALUE(FIXED(VLOOKUP(VLOOKUP($A$1,CodeTableSelCan,2,FALSE)&amp;$B$8&amp;ref!$E$3&amp;ref!$F$2&amp;ref!X$2,DatatableSelCan,8,FALSE))),"–")</f>
        <v>6.52</v>
      </c>
      <c r="AQ9" s="50">
        <f>IFERROR(VALUE(FIXED(VLOOKUP(VLOOKUP($A$1,CodeTableSelCan,2,FALSE)&amp;$B$8&amp;ref!$E$3&amp;ref!$F$2&amp;ref!Y$2,DatatableSelCan,8,FALSE))),"–")</f>
        <v>7.95</v>
      </c>
      <c r="AR9" s="50">
        <f>SUMPRODUCT(Z9:AQ9,'Population '!$D$61:$U$61)</f>
        <v>5.5889933523266855</v>
      </c>
    </row>
    <row r="10" spans="1:44" ht="15" customHeight="1">
      <c r="B10" s="13"/>
      <c r="C10" s="13" t="s">
        <v>24</v>
      </c>
      <c r="D10" s="15" t="str">
        <f>IFERROR(VALUE(FIXED(VLOOKUP(VLOOKUP($A$1,CodeTableSelCan,2,FALSE)&amp;$B$8&amp;ref!$E$3&amp;ref!$F$3&amp;ref!H$2,DatatableSelCan,7,FALSE))),"–")</f>
        <v>–</v>
      </c>
      <c r="E10" s="15" t="str">
        <f>IFERROR(VALUE(FIXED(VLOOKUP(VLOOKUP($A$1,CodeTableSelCan,2,FALSE)&amp;$B$8&amp;ref!$E$3&amp;ref!$F$3&amp;ref!I$2,DatatableSelCan,7,FALSE))),"–")</f>
        <v>–</v>
      </c>
      <c r="F10" s="15" t="str">
        <f>IFERROR(VALUE(FIXED(VLOOKUP(VLOOKUP($A$1,CodeTableSelCan,2,FALSE)&amp;$B$8&amp;ref!$E$3&amp;ref!$F$3&amp;ref!J$2,DatatableSelCan,7,FALSE))),"–")</f>
        <v>–</v>
      </c>
      <c r="G10" s="15" t="str">
        <f>IFERROR(VALUE(FIXED(VLOOKUP(VLOOKUP($A$1,CodeTableSelCan,2,FALSE)&amp;$B$8&amp;ref!$E$3&amp;ref!$F$3&amp;ref!K$2,DatatableSelCan,7,FALSE))),"–")</f>
        <v>–</v>
      </c>
      <c r="H10" s="15">
        <f>IFERROR(VALUE(FIXED(VLOOKUP(VLOOKUP($A$1,CodeTableSelCan,2,FALSE)&amp;$B$8&amp;ref!$E$3&amp;ref!$F$3&amp;ref!L$2,DatatableSelCan,7,FALSE))),"–")</f>
        <v>2</v>
      </c>
      <c r="I10" s="15">
        <f>IFERROR(VALUE(FIXED(VLOOKUP(VLOOKUP($A$1,CodeTableSelCan,2,FALSE)&amp;$B$8&amp;ref!$E$3&amp;ref!$F$3&amp;ref!M$2,DatatableSelCan,7,FALSE))),"–")</f>
        <v>4</v>
      </c>
      <c r="J10" s="15">
        <f>IFERROR(VALUE(FIXED(VLOOKUP(VLOOKUP($A$1,CodeTableSelCan,2,FALSE)&amp;$B$8&amp;ref!$E$3&amp;ref!$F$3&amp;ref!N$2,DatatableSelCan,7,FALSE))),"–")</f>
        <v>5</v>
      </c>
      <c r="K10" s="15">
        <f>IFERROR(VALUE(FIXED(VLOOKUP(VLOOKUP($A$1,CodeTableSelCan,2,FALSE)&amp;$B$8&amp;ref!$E$3&amp;ref!$F$3&amp;ref!O$2,DatatableSelCan,7,FALSE))),"–")</f>
        <v>5</v>
      </c>
      <c r="L10" s="15">
        <f>IFERROR(VALUE(FIXED(VLOOKUP(VLOOKUP($A$1,CodeTableSelCan,2,FALSE)&amp;$B$8&amp;ref!$E$3&amp;ref!$F$3&amp;ref!P$2,DatatableSelCan,7,FALSE))),"–")</f>
        <v>3</v>
      </c>
      <c r="M10" s="15">
        <f>IFERROR(VALUE(FIXED(VLOOKUP(VLOOKUP($A$1,CodeTableSelCan,2,FALSE)&amp;$B$8&amp;ref!$E$3&amp;ref!$F$3&amp;ref!Q$2,DatatableSelCan,7,FALSE))),"–")</f>
        <v>3</v>
      </c>
      <c r="N10" s="15">
        <f>IFERROR(VALUE(FIXED(VLOOKUP(VLOOKUP($A$1,CodeTableSelCan,2,FALSE)&amp;$B$8&amp;ref!$E$3&amp;ref!$F$3&amp;ref!R$2,DatatableSelCan,7,FALSE))),"–")</f>
        <v>3</v>
      </c>
      <c r="O10" s="15">
        <f>IFERROR(VALUE(FIXED(VLOOKUP(VLOOKUP($A$1,CodeTableSelCan,2,FALSE)&amp;$B$8&amp;ref!$E$3&amp;ref!$F$3&amp;ref!S$2,DatatableSelCan,7,FALSE))),"–")</f>
        <v>2</v>
      </c>
      <c r="P10" s="15">
        <f>IFERROR(VALUE(FIXED(VLOOKUP(VLOOKUP($A$1,CodeTableSelCan,2,FALSE)&amp;$B$8&amp;ref!$E$3&amp;ref!$F$3&amp;ref!T$2,DatatableSelCan,7,FALSE))),"–")</f>
        <v>1</v>
      </c>
      <c r="Q10" s="15">
        <f>IFERROR(VALUE(FIXED(VLOOKUP(VLOOKUP($A$1,CodeTableSelCan,2,FALSE)&amp;$B$8&amp;ref!$E$3&amp;ref!$F$3&amp;ref!U$2,DatatableSelCan,7,FALSE))),"–")</f>
        <v>1</v>
      </c>
      <c r="R10" s="15">
        <f>IFERROR(VALUE(FIXED(VLOOKUP(VLOOKUP($A$1,CodeTableSelCan,2,FALSE)&amp;$B$8&amp;ref!$E$3&amp;ref!$F$3&amp;ref!V$2,DatatableSelCan,7,FALSE))),"–")</f>
        <v>1</v>
      </c>
      <c r="S10" s="15">
        <f>IFERROR(VALUE(FIXED(VLOOKUP(VLOOKUP($A$1,CodeTableSelCan,2,FALSE)&amp;$B$8&amp;ref!$E$3&amp;ref!$F$3&amp;ref!W$2,DatatableSelCan,7,FALSE))),"–")</f>
        <v>1</v>
      </c>
      <c r="T10" s="15" t="str">
        <f>IFERROR(VALUE(FIXED(VLOOKUP(VLOOKUP($A$1,CodeTableSelCan,2,FALSE)&amp;$B$8&amp;ref!$E$3&amp;ref!$F$3&amp;ref!X$2,DatatableSelCan,7,FALSE))),"–")</f>
        <v>–</v>
      </c>
      <c r="U10" s="15" t="str">
        <f>IFERROR(VALUE(FIXED(VLOOKUP(VLOOKUP($A$1,CodeTableSelCan,2,FALSE)&amp;$B$8&amp;ref!$E$3&amp;ref!$F$3&amp;ref!Y$2,DatatableSelCan,7,FALSE))),"–")</f>
        <v>–</v>
      </c>
      <c r="V10" s="15">
        <f>IFERROR(VALUE(FIXED(VLOOKUP(VLOOKUP($A$1,CodeTableSelCan,2,FALSE)&amp;$B$8&amp;ref!$E$3&amp;ref!$F$3&amp;ref!Z$2,DatatableSelCan,7,FALSE))),"–")</f>
        <v>31</v>
      </c>
      <c r="X10" s="13"/>
      <c r="Y10" s="13" t="s">
        <v>24</v>
      </c>
      <c r="Z10" s="50" t="str">
        <f>IFERROR(VALUE(FIXED(VLOOKUP(VLOOKUP($A$1,CodeTableSelCan,2,FALSE)&amp;$B$8&amp;ref!$E$3&amp;ref!$F$3&amp;ref!H$2,DatatableSelCan,8,FALSE))),"–")</f>
        <v>–</v>
      </c>
      <c r="AA10" s="50" t="str">
        <f>IFERROR(VALUE(FIXED(VLOOKUP(VLOOKUP($A$1,CodeTableSelCan,2,FALSE)&amp;$B$8&amp;ref!$E$3&amp;ref!$F$3&amp;ref!I$2,DatatableSelCan,8,FALSE))),"–")</f>
        <v>–</v>
      </c>
      <c r="AB10" s="50" t="str">
        <f>IFERROR(VALUE(FIXED(VLOOKUP(VLOOKUP($A$1,CodeTableSelCan,2,FALSE)&amp;$B$8&amp;ref!$E$3&amp;ref!$F$3&amp;ref!J$2,DatatableSelCan,8,FALSE))),"–")</f>
        <v>–</v>
      </c>
      <c r="AC10" s="50" t="str">
        <f>IFERROR(VALUE(FIXED(VLOOKUP(VLOOKUP($A$1,CodeTableSelCan,2,FALSE)&amp;$B$8&amp;ref!$E$3&amp;ref!$F$3&amp;ref!K$2,DatatableSelCan,8,FALSE))),"–")</f>
        <v>–</v>
      </c>
      <c r="AD10" s="50">
        <f>IFERROR(VALUE(FIXED(VLOOKUP(VLOOKUP($A$1,CodeTableSelCan,2,FALSE)&amp;$B$8&amp;ref!$E$3&amp;ref!$F$3&amp;ref!L$2,DatatableSelCan,8,FALSE))),"–")</f>
        <v>6.47</v>
      </c>
      <c r="AE10" s="50">
        <f>IFERROR(VALUE(FIXED(VLOOKUP(VLOOKUP($A$1,CodeTableSelCan,2,FALSE)&amp;$B$8&amp;ref!$E$3&amp;ref!$F$3&amp;ref!M$2,DatatableSelCan,8,FALSE))),"–")</f>
        <v>15.25</v>
      </c>
      <c r="AF10" s="50">
        <f>IFERROR(VALUE(FIXED(VLOOKUP(VLOOKUP($A$1,CodeTableSelCan,2,FALSE)&amp;$B$8&amp;ref!$E$3&amp;ref!$F$3&amp;ref!N$2,DatatableSelCan,8,FALSE))),"–")</f>
        <v>22.84</v>
      </c>
      <c r="AG10" s="50">
        <f>IFERROR(VALUE(FIXED(VLOOKUP(VLOOKUP($A$1,CodeTableSelCan,2,FALSE)&amp;$B$8&amp;ref!$E$3&amp;ref!$F$3&amp;ref!O$2,DatatableSelCan,8,FALSE))),"–")</f>
        <v>23.64</v>
      </c>
      <c r="AH10" s="50">
        <f>IFERROR(VALUE(FIXED(VLOOKUP(VLOOKUP($A$1,CodeTableSelCan,2,FALSE)&amp;$B$8&amp;ref!$E$3&amp;ref!$F$3&amp;ref!P$2,DatatableSelCan,8,FALSE))),"–")</f>
        <v>13.11</v>
      </c>
      <c r="AI10" s="50">
        <f>IFERROR(VALUE(FIXED(VLOOKUP(VLOOKUP($A$1,CodeTableSelCan,2,FALSE)&amp;$B$8&amp;ref!$E$3&amp;ref!$F$3&amp;ref!Q$2,DatatableSelCan,8,FALSE))),"–")</f>
        <v>14.05</v>
      </c>
      <c r="AJ10" s="50">
        <f>IFERROR(VALUE(FIXED(VLOOKUP(VLOOKUP($A$1,CodeTableSelCan,2,FALSE)&amp;$B$8&amp;ref!$E$3&amp;ref!$F$3&amp;ref!R$2,DatatableSelCan,8,FALSE))),"–")</f>
        <v>14.66</v>
      </c>
      <c r="AK10" s="50">
        <f>IFERROR(VALUE(FIXED(VLOOKUP(VLOOKUP($A$1,CodeTableSelCan,2,FALSE)&amp;$B$8&amp;ref!$E$3&amp;ref!$F$3&amp;ref!S$2,DatatableSelCan,8,FALSE))),"–")</f>
        <v>11.95</v>
      </c>
      <c r="AL10" s="50">
        <f>IFERROR(VALUE(FIXED(VLOOKUP(VLOOKUP($A$1,CodeTableSelCan,2,FALSE)&amp;$B$8&amp;ref!$E$3&amp;ref!$F$3&amp;ref!T$2,DatatableSelCan,8,FALSE))),"–")</f>
        <v>7.99</v>
      </c>
      <c r="AM10" s="50">
        <f>IFERROR(VALUE(FIXED(VLOOKUP(VLOOKUP($A$1,CodeTableSelCan,2,FALSE)&amp;$B$8&amp;ref!$E$3&amp;ref!$F$3&amp;ref!U$2,DatatableSelCan,8,FALSE))),"–")</f>
        <v>11.03</v>
      </c>
      <c r="AN10" s="50">
        <f>IFERROR(VALUE(FIXED(VLOOKUP(VLOOKUP($A$1,CodeTableSelCan,2,FALSE)&amp;$B$8&amp;ref!$E$3&amp;ref!$F$3&amp;ref!V$2,DatatableSelCan,8,FALSE))),"–")</f>
        <v>17.21</v>
      </c>
      <c r="AO10" s="50">
        <f>IFERROR(VALUE(FIXED(VLOOKUP(VLOOKUP($A$1,CodeTableSelCan,2,FALSE)&amp;$B$8&amp;ref!$E$3&amp;ref!$F$3&amp;ref!W$2,DatatableSelCan,8,FALSE))),"–")</f>
        <v>25.45</v>
      </c>
      <c r="AP10" s="50" t="str">
        <f>IFERROR(VALUE(FIXED(VLOOKUP(VLOOKUP($A$1,CodeTableSelCan,2,FALSE)&amp;$B$8&amp;ref!$E$3&amp;ref!$F$3&amp;ref!X$2,DatatableSelCan,8,FALSE))),"–")</f>
        <v>–</v>
      </c>
      <c r="AQ10" s="50" t="str">
        <f>IFERROR(VALUE(FIXED(VLOOKUP(VLOOKUP($A$1,CodeTableSelCan,2,FALSE)&amp;$B$8&amp;ref!$E$3&amp;ref!$F$3&amp;ref!Y$2,DatatableSelCan,8,FALSE))),"–")</f>
        <v>–</v>
      </c>
      <c r="AR10" s="50">
        <f>SUMPRODUCT(Z10:AQ10,'Population '!$D$61:$U$61)</f>
        <v>9.6006157844754352</v>
      </c>
    </row>
    <row r="11" spans="1:44" ht="15" customHeight="1">
      <c r="B11" s="14"/>
      <c r="C11" s="13" t="s">
        <v>25</v>
      </c>
      <c r="D11" s="15" t="str">
        <f>IFERROR(VALUE(FIXED(VLOOKUP(VLOOKUP($A$1,CodeTableSelCan,2,FALSE)&amp;$B$8&amp;ref!$E$3&amp;ref!$F$4&amp;ref!H$2,DatatableSelCan,7,FALSE))),"–")</f>
        <v>–</v>
      </c>
      <c r="E11" s="15" t="str">
        <f>IFERROR(VALUE(FIXED(VLOOKUP(VLOOKUP($A$1,CodeTableSelCan,2,FALSE)&amp;$B$8&amp;ref!$E$3&amp;ref!$F$4&amp;ref!I$2,DatatableSelCan,7,FALSE))),"–")</f>
        <v>–</v>
      </c>
      <c r="F11" s="15" t="str">
        <f>IFERROR(VALUE(FIXED(VLOOKUP(VLOOKUP($A$1,CodeTableSelCan,2,FALSE)&amp;$B$8&amp;ref!$E$3&amp;ref!$F$4&amp;ref!J$2,DatatableSelCan,7,FALSE))),"–")</f>
        <v>–</v>
      </c>
      <c r="G11" s="15" t="str">
        <f>IFERROR(VALUE(FIXED(VLOOKUP(VLOOKUP($A$1,CodeTableSelCan,2,FALSE)&amp;$B$8&amp;ref!$E$3&amp;ref!$F$4&amp;ref!K$2,DatatableSelCan,7,FALSE))),"–")</f>
        <v>–</v>
      </c>
      <c r="H11" s="15" t="str">
        <f>IFERROR(VALUE(FIXED(VLOOKUP(VLOOKUP($A$1,CodeTableSelCan,2,FALSE)&amp;$B$8&amp;ref!$E$3&amp;ref!$F$4&amp;ref!L$2,DatatableSelCan,7,FALSE))),"–")</f>
        <v>–</v>
      </c>
      <c r="I11" s="15">
        <f>IFERROR(VALUE(FIXED(VLOOKUP(VLOOKUP($A$1,CodeTableSelCan,2,FALSE)&amp;$B$8&amp;ref!$E$3&amp;ref!$F$4&amp;ref!M$2,DatatableSelCan,7,FALSE))),"–")</f>
        <v>8</v>
      </c>
      <c r="J11" s="15">
        <f>IFERROR(VALUE(FIXED(VLOOKUP(VLOOKUP($A$1,CodeTableSelCan,2,FALSE)&amp;$B$8&amp;ref!$E$3&amp;ref!$F$4&amp;ref!N$2,DatatableSelCan,7,FALSE))),"–")</f>
        <v>16</v>
      </c>
      <c r="K11" s="15">
        <f>IFERROR(VALUE(FIXED(VLOOKUP(VLOOKUP($A$1,CodeTableSelCan,2,FALSE)&amp;$B$8&amp;ref!$E$3&amp;ref!$F$4&amp;ref!O$2,DatatableSelCan,7,FALSE))),"–")</f>
        <v>12</v>
      </c>
      <c r="L11" s="15">
        <f>IFERROR(VALUE(FIXED(VLOOKUP(VLOOKUP($A$1,CodeTableSelCan,2,FALSE)&amp;$B$8&amp;ref!$E$3&amp;ref!$F$4&amp;ref!P$2,DatatableSelCan,7,FALSE))),"–")</f>
        <v>18</v>
      </c>
      <c r="M11" s="15">
        <f>IFERROR(VALUE(FIXED(VLOOKUP(VLOOKUP($A$1,CodeTableSelCan,2,FALSE)&amp;$B$8&amp;ref!$E$3&amp;ref!$F$4&amp;ref!Q$2,DatatableSelCan,7,FALSE))),"–")</f>
        <v>12</v>
      </c>
      <c r="N11" s="15">
        <f>IFERROR(VALUE(FIXED(VLOOKUP(VLOOKUP($A$1,CodeTableSelCan,2,FALSE)&amp;$B$8&amp;ref!$E$3&amp;ref!$F$4&amp;ref!R$2,DatatableSelCan,7,FALSE))),"–")</f>
        <v>7</v>
      </c>
      <c r="O11" s="15">
        <f>IFERROR(VALUE(FIXED(VLOOKUP(VLOOKUP($A$1,CodeTableSelCan,2,FALSE)&amp;$B$8&amp;ref!$E$3&amp;ref!$F$4&amp;ref!S$2,DatatableSelCan,7,FALSE))),"–")</f>
        <v>13</v>
      </c>
      <c r="P11" s="15">
        <f>IFERROR(VALUE(FIXED(VLOOKUP(VLOOKUP($A$1,CodeTableSelCan,2,FALSE)&amp;$B$8&amp;ref!$E$3&amp;ref!$F$4&amp;ref!T$2,DatatableSelCan,7,FALSE))),"–")</f>
        <v>8</v>
      </c>
      <c r="Q11" s="15">
        <f>IFERROR(VALUE(FIXED(VLOOKUP(VLOOKUP($A$1,CodeTableSelCan,2,FALSE)&amp;$B$8&amp;ref!$E$3&amp;ref!$F$4&amp;ref!U$2,DatatableSelCan,7,FALSE))),"–")</f>
        <v>5</v>
      </c>
      <c r="R11" s="15">
        <f>IFERROR(VALUE(FIXED(VLOOKUP(VLOOKUP($A$1,CodeTableSelCan,2,FALSE)&amp;$B$8&amp;ref!$E$3&amp;ref!$F$4&amp;ref!V$2,DatatableSelCan,7,FALSE))),"–")</f>
        <v>2</v>
      </c>
      <c r="S11" s="15">
        <f>IFERROR(VALUE(FIXED(VLOOKUP(VLOOKUP($A$1,CodeTableSelCan,2,FALSE)&amp;$B$8&amp;ref!$E$3&amp;ref!$F$4&amp;ref!W$2,DatatableSelCan,7,FALSE))),"–")</f>
        <v>6</v>
      </c>
      <c r="T11" s="15">
        <f>IFERROR(VALUE(FIXED(VLOOKUP(VLOOKUP($A$1,CodeTableSelCan,2,FALSE)&amp;$B$8&amp;ref!$E$3&amp;ref!$F$4&amp;ref!X$2,DatatableSelCan,7,FALSE))),"–")</f>
        <v>3</v>
      </c>
      <c r="U11" s="15">
        <f>IFERROR(VALUE(FIXED(VLOOKUP(VLOOKUP($A$1,CodeTableSelCan,2,FALSE)&amp;$B$8&amp;ref!$E$3&amp;ref!$F$4&amp;ref!Y$2,DatatableSelCan,7,FALSE))),"–")</f>
        <v>4</v>
      </c>
      <c r="V11" s="15">
        <f>IFERROR(VALUE(FIXED(VLOOKUP(VLOOKUP($A$1,CodeTableSelCan,2,FALSE)&amp;$B$8&amp;ref!$E$3&amp;ref!$F$4&amp;ref!Z$2,DatatableSelCan,7,FALSE))),"–")</f>
        <v>114</v>
      </c>
      <c r="X11" s="14"/>
      <c r="Y11" s="13" t="s">
        <v>25</v>
      </c>
      <c r="Z11" s="50" t="str">
        <f>IFERROR(VALUE(FIXED(VLOOKUP(VLOOKUP($A$1,CodeTableSelCan,2,FALSE)&amp;$B$8&amp;ref!$E$3&amp;ref!$F$4&amp;ref!H$2,DatatableSelCan,8,FALSE))),"–")</f>
        <v>–</v>
      </c>
      <c r="AA11" s="50" t="str">
        <f>IFERROR(VALUE(FIXED(VLOOKUP(VLOOKUP($A$1,CodeTableSelCan,2,FALSE)&amp;$B$8&amp;ref!$E$3&amp;ref!$F$4&amp;ref!I$2,DatatableSelCan,8,FALSE))),"–")</f>
        <v>–</v>
      </c>
      <c r="AB11" s="50" t="str">
        <f>IFERROR(VALUE(FIXED(VLOOKUP(VLOOKUP($A$1,CodeTableSelCan,2,FALSE)&amp;$B$8&amp;ref!$E$3&amp;ref!$F$4&amp;ref!J$2,DatatableSelCan,8,FALSE))),"–")</f>
        <v>–</v>
      </c>
      <c r="AC11" s="50" t="str">
        <f>IFERROR(VALUE(FIXED(VLOOKUP(VLOOKUP($A$1,CodeTableSelCan,2,FALSE)&amp;$B$8&amp;ref!$E$3&amp;ref!$F$4&amp;ref!K$2,DatatableSelCan,8,FALSE))),"–")</f>
        <v>–</v>
      </c>
      <c r="AD11" s="50" t="str">
        <f>IFERROR(VALUE(FIXED(VLOOKUP(VLOOKUP($A$1,CodeTableSelCan,2,FALSE)&amp;$B$8&amp;ref!$E$3&amp;ref!$F$4&amp;ref!L$2,DatatableSelCan,8,FALSE))),"–")</f>
        <v>–</v>
      </c>
      <c r="AE11" s="50">
        <f>IFERROR(VALUE(FIXED(VLOOKUP(VLOOKUP($A$1,CodeTableSelCan,2,FALSE)&amp;$B$8&amp;ref!$E$3&amp;ref!$F$4&amp;ref!M$2,DatatableSelCan,8,FALSE))),"–")</f>
        <v>6.09</v>
      </c>
      <c r="AF11" s="50">
        <f>IFERROR(VALUE(FIXED(VLOOKUP(VLOOKUP($A$1,CodeTableSelCan,2,FALSE)&amp;$B$8&amp;ref!$E$3&amp;ref!$F$4&amp;ref!N$2,DatatableSelCan,8,FALSE))),"–")</f>
        <v>12.62</v>
      </c>
      <c r="AG11" s="50">
        <f>IFERROR(VALUE(FIXED(VLOOKUP(VLOOKUP($A$1,CodeTableSelCan,2,FALSE)&amp;$B$8&amp;ref!$E$3&amp;ref!$F$4&amp;ref!O$2,DatatableSelCan,8,FALSE))),"–")</f>
        <v>9.84</v>
      </c>
      <c r="AH11" s="50">
        <f>IFERROR(VALUE(FIXED(VLOOKUP(VLOOKUP($A$1,CodeTableSelCan,2,FALSE)&amp;$B$8&amp;ref!$E$3&amp;ref!$F$4&amp;ref!P$2,DatatableSelCan,8,FALSE))),"–")</f>
        <v>12.93</v>
      </c>
      <c r="AI11" s="50">
        <f>IFERROR(VALUE(FIXED(VLOOKUP(VLOOKUP($A$1,CodeTableSelCan,2,FALSE)&amp;$B$8&amp;ref!$E$3&amp;ref!$F$4&amp;ref!Q$2,DatatableSelCan,8,FALSE))),"–")</f>
        <v>8.4499999999999993</v>
      </c>
      <c r="AJ11" s="50">
        <f>IFERROR(VALUE(FIXED(VLOOKUP(VLOOKUP($A$1,CodeTableSelCan,2,FALSE)&amp;$B$8&amp;ref!$E$3&amp;ref!$F$4&amp;ref!R$2,DatatableSelCan,8,FALSE))),"–")</f>
        <v>4.8499999999999996</v>
      </c>
      <c r="AK11" s="50">
        <f>IFERROR(VALUE(FIXED(VLOOKUP(VLOOKUP($A$1,CodeTableSelCan,2,FALSE)&amp;$B$8&amp;ref!$E$3&amp;ref!$F$4&amp;ref!S$2,DatatableSelCan,8,FALSE))),"–")</f>
        <v>9.91</v>
      </c>
      <c r="AL11" s="50">
        <f>IFERROR(VALUE(FIXED(VLOOKUP(VLOOKUP($A$1,CodeTableSelCan,2,FALSE)&amp;$B$8&amp;ref!$E$3&amp;ref!$F$4&amp;ref!T$2,DatatableSelCan,8,FALSE))),"–")</f>
        <v>6.89</v>
      </c>
      <c r="AM11" s="50">
        <f>IFERROR(VALUE(FIXED(VLOOKUP(VLOOKUP($A$1,CodeTableSelCan,2,FALSE)&amp;$B$8&amp;ref!$E$3&amp;ref!$F$4&amp;ref!U$2,DatatableSelCan,8,FALSE))),"–")</f>
        <v>4.7</v>
      </c>
      <c r="AN11" s="50">
        <f>IFERROR(VALUE(FIXED(VLOOKUP(VLOOKUP($A$1,CodeTableSelCan,2,FALSE)&amp;$B$8&amp;ref!$E$3&amp;ref!$F$4&amp;ref!V$2,DatatableSelCan,8,FALSE))),"–")</f>
        <v>2.5099999999999998</v>
      </c>
      <c r="AO11" s="50">
        <f>IFERROR(VALUE(FIXED(VLOOKUP(VLOOKUP($A$1,CodeTableSelCan,2,FALSE)&amp;$B$8&amp;ref!$E$3&amp;ref!$F$4&amp;ref!W$2,DatatableSelCan,8,FALSE))),"–")</f>
        <v>9.9600000000000009</v>
      </c>
      <c r="AP11" s="50">
        <f>IFERROR(VALUE(FIXED(VLOOKUP(VLOOKUP($A$1,CodeTableSelCan,2,FALSE)&amp;$B$8&amp;ref!$E$3&amp;ref!$F$4&amp;ref!X$2,DatatableSelCan,8,FALSE))),"–")</f>
        <v>6.83</v>
      </c>
      <c r="AQ11" s="50">
        <f>IFERROR(VALUE(FIXED(VLOOKUP(VLOOKUP($A$1,CodeTableSelCan,2,FALSE)&amp;$B$8&amp;ref!$E$3&amp;ref!$F$4&amp;ref!Y$2,DatatableSelCan,8,FALSE))),"–")</f>
        <v>8.17</v>
      </c>
      <c r="AR11" s="50">
        <f>SUMPRODUCT(Z11:AQ11,'Population '!$D$61:$U$61)</f>
        <v>4.935292147748287</v>
      </c>
    </row>
    <row r="12" spans="1:44" ht="15" customHeight="1">
      <c r="B12" s="13">
        <v>2016</v>
      </c>
      <c r="C12" s="14"/>
      <c r="D12" s="15"/>
      <c r="E12" s="15"/>
      <c r="F12" s="15"/>
      <c r="G12" s="15"/>
      <c r="H12" s="15"/>
      <c r="I12" s="15"/>
      <c r="J12" s="15"/>
      <c r="K12" s="15"/>
      <c r="L12" s="15"/>
      <c r="M12" s="15"/>
      <c r="N12" s="15"/>
      <c r="O12" s="15"/>
      <c r="P12" s="15"/>
      <c r="Q12" s="15"/>
      <c r="R12" s="15"/>
      <c r="S12" s="15"/>
      <c r="T12" s="15"/>
      <c r="U12" s="15"/>
      <c r="V12" s="15"/>
      <c r="X12" s="13">
        <v>2016</v>
      </c>
      <c r="Y12" s="14"/>
      <c r="Z12" s="50"/>
      <c r="AA12" s="50"/>
      <c r="AB12" s="50"/>
      <c r="AC12" s="50"/>
      <c r="AD12" s="50"/>
      <c r="AE12" s="50"/>
      <c r="AF12" s="50"/>
      <c r="AG12" s="50"/>
      <c r="AH12" s="50"/>
      <c r="AI12" s="50"/>
      <c r="AJ12" s="50"/>
      <c r="AK12" s="50"/>
      <c r="AL12" s="50"/>
      <c r="AM12" s="50"/>
      <c r="AN12" s="50"/>
      <c r="AO12" s="50"/>
      <c r="AP12" s="50"/>
      <c r="AQ12" s="50"/>
      <c r="AR12" s="50"/>
    </row>
    <row r="13" spans="1:44" ht="15" customHeight="1">
      <c r="B13" s="13"/>
      <c r="C13" s="13" t="s">
        <v>23</v>
      </c>
      <c r="D13" s="15" t="str">
        <f>IFERROR(VALUE(FIXED(VLOOKUP(VLOOKUP($A$1,CodeTableSelCan,2,FALSE)&amp;$B$12&amp;ref!$E$3&amp;ref!$F$2&amp;ref!H$2,DatatableSelCan,7,FALSE))),"–")</f>
        <v>–</v>
      </c>
      <c r="E13" s="15" t="str">
        <f>IFERROR(VALUE(FIXED(VLOOKUP(VLOOKUP($A$1,CodeTableSelCan,2,FALSE)&amp;$B$12&amp;ref!$E$3&amp;ref!$F$2&amp;ref!I$2,DatatableSelCan,7,FALSE))),"–")</f>
        <v>–</v>
      </c>
      <c r="F13" s="15" t="str">
        <f>IFERROR(VALUE(FIXED(VLOOKUP(VLOOKUP($A$1,CodeTableSelCan,2,FALSE)&amp;$B$12&amp;ref!$E$3&amp;ref!$F$2&amp;ref!J$2,DatatableSelCan,7,FALSE))),"–")</f>
        <v>–</v>
      </c>
      <c r="G13" s="15" t="str">
        <f>IFERROR(VALUE(FIXED(VLOOKUP(VLOOKUP($A$1,CodeTableSelCan,2,FALSE)&amp;$B$12&amp;ref!$E$3&amp;ref!$F$2&amp;ref!K$2,DatatableSelCan,7,FALSE))),"–")</f>
        <v>–</v>
      </c>
      <c r="H13" s="15" t="str">
        <f>IFERROR(VALUE(FIXED(VLOOKUP(VLOOKUP($A$1,CodeTableSelCan,2,FALSE)&amp;$B$12&amp;ref!$E$3&amp;ref!$F$2&amp;ref!L$2,DatatableSelCan,7,FALSE))),"–")</f>
        <v>–</v>
      </c>
      <c r="I13" s="15">
        <f>IFERROR(VALUE(FIXED(VLOOKUP(VLOOKUP($A$1,CodeTableSelCan,2,FALSE)&amp;$B$12&amp;ref!$E$3&amp;ref!$F$2&amp;ref!M$2,DatatableSelCan,7,FALSE))),"–")</f>
        <v>12</v>
      </c>
      <c r="J13" s="15">
        <f>IFERROR(VALUE(FIXED(VLOOKUP(VLOOKUP($A$1,CodeTableSelCan,2,FALSE)&amp;$B$12&amp;ref!$E$3&amp;ref!$F$2&amp;ref!N$2,DatatableSelCan,7,FALSE))),"–")</f>
        <v>34</v>
      </c>
      <c r="K13" s="15">
        <f>IFERROR(VALUE(FIXED(VLOOKUP(VLOOKUP($A$1,CodeTableSelCan,2,FALSE)&amp;$B$12&amp;ref!$E$3&amp;ref!$F$2&amp;ref!O$2,DatatableSelCan,7,FALSE))),"–")</f>
        <v>17</v>
      </c>
      <c r="L13" s="15">
        <f>IFERROR(VALUE(FIXED(VLOOKUP(VLOOKUP($A$1,CodeTableSelCan,2,FALSE)&amp;$B$12&amp;ref!$E$3&amp;ref!$F$2&amp;ref!P$2,DatatableSelCan,7,FALSE))),"–")</f>
        <v>17</v>
      </c>
      <c r="M13" s="15">
        <f>IFERROR(VALUE(FIXED(VLOOKUP(VLOOKUP($A$1,CodeTableSelCan,2,FALSE)&amp;$B$12&amp;ref!$E$3&amp;ref!$F$2&amp;ref!Q$2,DatatableSelCan,7,FALSE))),"–")</f>
        <v>20</v>
      </c>
      <c r="N13" s="15">
        <f>IFERROR(VALUE(FIXED(VLOOKUP(VLOOKUP($A$1,CodeTableSelCan,2,FALSE)&amp;$B$12&amp;ref!$E$3&amp;ref!$F$2&amp;ref!R$2,DatatableSelCan,7,FALSE))),"–")</f>
        <v>14</v>
      </c>
      <c r="O13" s="15">
        <f>IFERROR(VALUE(FIXED(VLOOKUP(VLOOKUP($A$1,CodeTableSelCan,2,FALSE)&amp;$B$12&amp;ref!$E$3&amp;ref!$F$2&amp;ref!S$2,DatatableSelCan,7,FALSE))),"–")</f>
        <v>19</v>
      </c>
      <c r="P13" s="15">
        <f>IFERROR(VALUE(FIXED(VLOOKUP(VLOOKUP($A$1,CodeTableSelCan,2,FALSE)&amp;$B$12&amp;ref!$E$3&amp;ref!$F$2&amp;ref!T$2,DatatableSelCan,7,FALSE))),"–")</f>
        <v>6</v>
      </c>
      <c r="Q13" s="15">
        <f>IFERROR(VALUE(FIXED(VLOOKUP(VLOOKUP($A$1,CodeTableSelCan,2,FALSE)&amp;$B$12&amp;ref!$E$3&amp;ref!$F$2&amp;ref!U$2,DatatableSelCan,7,FALSE))),"–")</f>
        <v>11</v>
      </c>
      <c r="R13" s="15">
        <f>IFERROR(VALUE(FIXED(VLOOKUP(VLOOKUP($A$1,CodeTableSelCan,2,FALSE)&amp;$B$12&amp;ref!$E$3&amp;ref!$F$2&amp;ref!V$2,DatatableSelCan,7,FALSE))),"–")</f>
        <v>5</v>
      </c>
      <c r="S13" s="15">
        <f>IFERROR(VALUE(FIXED(VLOOKUP(VLOOKUP($A$1,CodeTableSelCan,2,FALSE)&amp;$B$12&amp;ref!$E$3&amp;ref!$F$2&amp;ref!W$2,DatatableSelCan,7,FALSE))),"–")</f>
        <v>4</v>
      </c>
      <c r="T13" s="15">
        <f>IFERROR(VALUE(FIXED(VLOOKUP(VLOOKUP($A$1,CodeTableSelCan,2,FALSE)&amp;$B$12&amp;ref!$E$3&amp;ref!$F$2&amp;ref!X$2,DatatableSelCan,7,FALSE))),"–")</f>
        <v>5</v>
      </c>
      <c r="U13" s="15">
        <f>IFERROR(VALUE(FIXED(VLOOKUP(VLOOKUP($A$1,CodeTableSelCan,2,FALSE)&amp;$B$12&amp;ref!$E$3&amp;ref!$F$2&amp;ref!Y$2,DatatableSelCan,7,FALSE))),"–")</f>
        <v>7</v>
      </c>
      <c r="V13" s="15">
        <f>IFERROR(VALUE(FIXED(VLOOKUP(VLOOKUP($A$1,CodeTableSelCan,2,FALSE)&amp;$B$12&amp;ref!$E$3&amp;ref!$F$2&amp;ref!Z$2,DatatableSelCan,7,FALSE))),"–")</f>
        <v>171</v>
      </c>
      <c r="X13" s="13"/>
      <c r="Y13" s="13" t="s">
        <v>23</v>
      </c>
      <c r="Z13" s="50" t="str">
        <f>IFERROR(VALUE(FIXED(VLOOKUP(VLOOKUP($A$1,CodeTableSelCan,2,FALSE)&amp;$B$12&amp;ref!$E$3&amp;ref!$F$2&amp;ref!H$2,DatatableSelCan,8,FALSE))),"–")</f>
        <v>–</v>
      </c>
      <c r="AA13" s="50" t="str">
        <f>IFERROR(VALUE(FIXED(VLOOKUP(VLOOKUP($A$1,CodeTableSelCan,2,FALSE)&amp;$B$12&amp;ref!$E$3&amp;ref!$F$2&amp;ref!I$2,DatatableSelCan,8,FALSE))),"–")</f>
        <v>–</v>
      </c>
      <c r="AB13" s="50" t="str">
        <f>IFERROR(VALUE(FIXED(VLOOKUP(VLOOKUP($A$1,CodeTableSelCan,2,FALSE)&amp;$B$12&amp;ref!$E$3&amp;ref!$F$2&amp;ref!J$2,DatatableSelCan,8,FALSE))),"–")</f>
        <v>–</v>
      </c>
      <c r="AC13" s="50" t="str">
        <f>IFERROR(VALUE(FIXED(VLOOKUP(VLOOKUP($A$1,CodeTableSelCan,2,FALSE)&amp;$B$12&amp;ref!$E$3&amp;ref!$F$2&amp;ref!K$2,DatatableSelCan,8,FALSE))),"–")</f>
        <v>–</v>
      </c>
      <c r="AD13" s="50" t="str">
        <f>IFERROR(VALUE(FIXED(VLOOKUP(VLOOKUP($A$1,CodeTableSelCan,2,FALSE)&amp;$B$12&amp;ref!$E$3&amp;ref!$F$2&amp;ref!L$2,DatatableSelCan,8,FALSE))),"–")</f>
        <v>–</v>
      </c>
      <c r="AE13" s="50">
        <f>IFERROR(VALUE(FIXED(VLOOKUP(VLOOKUP($A$1,CodeTableSelCan,2,FALSE)&amp;$B$12&amp;ref!$E$3&amp;ref!$F$2&amp;ref!M$2,DatatableSelCan,8,FALSE))),"–")</f>
        <v>7.11</v>
      </c>
      <c r="AF13" s="50">
        <f>IFERROR(VALUE(FIXED(VLOOKUP(VLOOKUP($A$1,CodeTableSelCan,2,FALSE)&amp;$B$12&amp;ref!$E$3&amp;ref!$F$2&amp;ref!N$2,DatatableSelCan,8,FALSE))),"–")</f>
        <v>22.02</v>
      </c>
      <c r="AG13" s="50">
        <f>IFERROR(VALUE(FIXED(VLOOKUP(VLOOKUP($A$1,CodeTableSelCan,2,FALSE)&amp;$B$12&amp;ref!$E$3&amp;ref!$F$2&amp;ref!O$2,DatatableSelCan,8,FALSE))),"–")</f>
        <v>11.7</v>
      </c>
      <c r="AH13" s="50">
        <f>IFERROR(VALUE(FIXED(VLOOKUP(VLOOKUP($A$1,CodeTableSelCan,2,FALSE)&amp;$B$12&amp;ref!$E$3&amp;ref!$F$2&amp;ref!P$2,DatatableSelCan,8,FALSE))),"–")</f>
        <v>10.78</v>
      </c>
      <c r="AI13" s="50">
        <f>IFERROR(VALUE(FIXED(VLOOKUP(VLOOKUP($A$1,CodeTableSelCan,2,FALSE)&amp;$B$12&amp;ref!$E$3&amp;ref!$F$2&amp;ref!Q$2,DatatableSelCan,8,FALSE))),"–")</f>
        <v>12.03</v>
      </c>
      <c r="AJ13" s="50">
        <f>IFERROR(VALUE(FIXED(VLOOKUP(VLOOKUP($A$1,CodeTableSelCan,2,FALSE)&amp;$B$12&amp;ref!$E$3&amp;ref!$F$2&amp;ref!R$2,DatatableSelCan,8,FALSE))),"–")</f>
        <v>8.5500000000000007</v>
      </c>
      <c r="AK13" s="50">
        <f>IFERROR(VALUE(FIXED(VLOOKUP(VLOOKUP($A$1,CodeTableSelCan,2,FALSE)&amp;$B$12&amp;ref!$E$3&amp;ref!$F$2&amp;ref!S$2,DatatableSelCan,8,FALSE))),"–")</f>
        <v>12.44</v>
      </c>
      <c r="AL13" s="50">
        <f>IFERROR(VALUE(FIXED(VLOOKUP(VLOOKUP($A$1,CodeTableSelCan,2,FALSE)&amp;$B$12&amp;ref!$E$3&amp;ref!$F$2&amp;ref!T$2,DatatableSelCan,8,FALSE))),"–")</f>
        <v>4.53</v>
      </c>
      <c r="AM13" s="50">
        <f>IFERROR(VALUE(FIXED(VLOOKUP(VLOOKUP($A$1,CodeTableSelCan,2,FALSE)&amp;$B$12&amp;ref!$E$3&amp;ref!$F$2&amp;ref!U$2,DatatableSelCan,8,FALSE))),"–")</f>
        <v>9.23</v>
      </c>
      <c r="AN13" s="50">
        <f>IFERROR(VALUE(FIXED(VLOOKUP(VLOOKUP($A$1,CodeTableSelCan,2,FALSE)&amp;$B$12&amp;ref!$E$3&amp;ref!$F$2&amp;ref!V$2,DatatableSelCan,8,FALSE))),"–")</f>
        <v>5.66</v>
      </c>
      <c r="AO13" s="50">
        <f>IFERROR(VALUE(FIXED(VLOOKUP(VLOOKUP($A$1,CodeTableSelCan,2,FALSE)&amp;$B$12&amp;ref!$E$3&amp;ref!$F$2&amp;ref!W$2,DatatableSelCan,8,FALSE))),"–")</f>
        <v>5.87</v>
      </c>
      <c r="AP13" s="50">
        <f>IFERROR(VALUE(FIXED(VLOOKUP(VLOOKUP($A$1,CodeTableSelCan,2,FALSE)&amp;$B$12&amp;ref!$E$3&amp;ref!$F$2&amp;ref!X$2,DatatableSelCan,8,FALSE))),"–")</f>
        <v>10.78</v>
      </c>
      <c r="AQ13" s="50">
        <f>IFERROR(VALUE(FIXED(VLOOKUP(VLOOKUP($A$1,CodeTableSelCan,2,FALSE)&amp;$B$12&amp;ref!$E$3&amp;ref!$F$2&amp;ref!Y$2,DatatableSelCan,8,FALSE))),"–")</f>
        <v>13.57</v>
      </c>
      <c r="AR13" s="50">
        <f>SUMPRODUCT(Z13:AQ13,'Population '!$D$61:$U$61)</f>
        <v>6.3763337831758866</v>
      </c>
    </row>
    <row r="14" spans="1:44" ht="15" customHeight="1">
      <c r="B14" s="14"/>
      <c r="C14" s="13" t="s">
        <v>24</v>
      </c>
      <c r="D14" s="15" t="str">
        <f>IFERROR(VALUE(FIXED(VLOOKUP(VLOOKUP($A$1,CodeTableSelCan,2,FALSE)&amp;$B$12&amp;ref!$E$3&amp;ref!$F$3&amp;ref!H$2,DatatableSelCan,7,FALSE))),"–")</f>
        <v>–</v>
      </c>
      <c r="E14" s="15" t="str">
        <f>IFERROR(VALUE(FIXED(VLOOKUP(VLOOKUP($A$1,CodeTableSelCan,2,FALSE)&amp;$B$12&amp;ref!$E$3&amp;ref!$F$3&amp;ref!I$2,DatatableSelCan,7,FALSE))),"–")</f>
        <v>–</v>
      </c>
      <c r="F14" s="15" t="str">
        <f>IFERROR(VALUE(FIXED(VLOOKUP(VLOOKUP($A$1,CodeTableSelCan,2,FALSE)&amp;$B$12&amp;ref!$E$3&amp;ref!$F$3&amp;ref!J$2,DatatableSelCan,7,FALSE))),"–")</f>
        <v>–</v>
      </c>
      <c r="G14" s="15" t="str">
        <f>IFERROR(VALUE(FIXED(VLOOKUP(VLOOKUP($A$1,CodeTableSelCan,2,FALSE)&amp;$B$12&amp;ref!$E$3&amp;ref!$F$3&amp;ref!K$2,DatatableSelCan,7,FALSE))),"–")</f>
        <v>–</v>
      </c>
      <c r="H14" s="15" t="str">
        <f>IFERROR(VALUE(FIXED(VLOOKUP(VLOOKUP($A$1,CodeTableSelCan,2,FALSE)&amp;$B$12&amp;ref!$E$3&amp;ref!$F$3&amp;ref!L$2,DatatableSelCan,7,FALSE))),"–")</f>
        <v>–</v>
      </c>
      <c r="I14" s="15">
        <f>IFERROR(VALUE(FIXED(VLOOKUP(VLOOKUP($A$1,CodeTableSelCan,2,FALSE)&amp;$B$12&amp;ref!$E$3&amp;ref!$F$3&amp;ref!M$2,DatatableSelCan,7,FALSE))),"–")</f>
        <v>5</v>
      </c>
      <c r="J14" s="15">
        <f>IFERROR(VALUE(FIXED(VLOOKUP(VLOOKUP($A$1,CodeTableSelCan,2,FALSE)&amp;$B$12&amp;ref!$E$3&amp;ref!$F$3&amp;ref!N$2,DatatableSelCan,7,FALSE))),"–")</f>
        <v>9</v>
      </c>
      <c r="K14" s="15">
        <f>IFERROR(VALUE(FIXED(VLOOKUP(VLOOKUP($A$1,CodeTableSelCan,2,FALSE)&amp;$B$12&amp;ref!$E$3&amp;ref!$F$3&amp;ref!O$2,DatatableSelCan,7,FALSE))),"–")</f>
        <v>2</v>
      </c>
      <c r="L14" s="15">
        <f>IFERROR(VALUE(FIXED(VLOOKUP(VLOOKUP($A$1,CodeTableSelCan,2,FALSE)&amp;$B$12&amp;ref!$E$3&amp;ref!$F$3&amp;ref!P$2,DatatableSelCan,7,FALSE))),"–")</f>
        <v>2</v>
      </c>
      <c r="M14" s="15">
        <f>IFERROR(VALUE(FIXED(VLOOKUP(VLOOKUP($A$1,CodeTableSelCan,2,FALSE)&amp;$B$12&amp;ref!$E$3&amp;ref!$F$3&amp;ref!Q$2,DatatableSelCan,7,FALSE))),"–")</f>
        <v>6</v>
      </c>
      <c r="N14" s="15">
        <f>IFERROR(VALUE(FIXED(VLOOKUP(VLOOKUP($A$1,CodeTableSelCan,2,FALSE)&amp;$B$12&amp;ref!$E$3&amp;ref!$F$3&amp;ref!R$2,DatatableSelCan,7,FALSE))),"–")</f>
        <v>2</v>
      </c>
      <c r="O14" s="15">
        <f>IFERROR(VALUE(FIXED(VLOOKUP(VLOOKUP($A$1,CodeTableSelCan,2,FALSE)&amp;$B$12&amp;ref!$E$3&amp;ref!$F$3&amp;ref!S$2,DatatableSelCan,7,FALSE))),"–")</f>
        <v>2</v>
      </c>
      <c r="P14" s="15">
        <f>IFERROR(VALUE(FIXED(VLOOKUP(VLOOKUP($A$1,CodeTableSelCan,2,FALSE)&amp;$B$12&amp;ref!$E$3&amp;ref!$F$3&amp;ref!T$2,DatatableSelCan,7,FALSE))),"–")</f>
        <v>1</v>
      </c>
      <c r="Q14" s="15">
        <f>IFERROR(VALUE(FIXED(VLOOKUP(VLOOKUP($A$1,CodeTableSelCan,2,FALSE)&amp;$B$12&amp;ref!$E$3&amp;ref!$F$3&amp;ref!U$2,DatatableSelCan,7,FALSE))),"–")</f>
        <v>2</v>
      </c>
      <c r="R14" s="15">
        <f>IFERROR(VALUE(FIXED(VLOOKUP(VLOOKUP($A$1,CodeTableSelCan,2,FALSE)&amp;$B$12&amp;ref!$E$3&amp;ref!$F$3&amp;ref!V$2,DatatableSelCan,7,FALSE))),"–")</f>
        <v>1</v>
      </c>
      <c r="S14" s="15">
        <f>IFERROR(VALUE(FIXED(VLOOKUP(VLOOKUP($A$1,CodeTableSelCan,2,FALSE)&amp;$B$12&amp;ref!$E$3&amp;ref!$F$3&amp;ref!W$2,DatatableSelCan,7,FALSE))),"–")</f>
        <v>3</v>
      </c>
      <c r="T14" s="15" t="str">
        <f>IFERROR(VALUE(FIXED(VLOOKUP(VLOOKUP($A$1,CodeTableSelCan,2,FALSE)&amp;$B$12&amp;ref!$E$3&amp;ref!$F$3&amp;ref!X$2,DatatableSelCan,7,FALSE))),"–")</f>
        <v>–</v>
      </c>
      <c r="U14" s="15" t="str">
        <f>IFERROR(VALUE(FIXED(VLOOKUP(VLOOKUP($A$1,CodeTableSelCan,2,FALSE)&amp;$B$12&amp;ref!$E$3&amp;ref!$F$3&amp;ref!Y$2,DatatableSelCan,7,FALSE))),"–")</f>
        <v>–</v>
      </c>
      <c r="V14" s="15">
        <f>IFERROR(VALUE(FIXED(VLOOKUP(VLOOKUP($A$1,CodeTableSelCan,2,FALSE)&amp;$B$12&amp;ref!$E$3&amp;ref!$F$3&amp;ref!Z$2,DatatableSelCan,7,FALSE))),"–")</f>
        <v>35</v>
      </c>
      <c r="X14" s="14"/>
      <c r="Y14" s="13" t="s">
        <v>24</v>
      </c>
      <c r="Z14" s="50" t="str">
        <f>IFERROR(VALUE(FIXED(VLOOKUP(VLOOKUP($A$1,CodeTableSelCan,2,FALSE)&amp;$B$12&amp;ref!$E$3&amp;ref!$F$3&amp;ref!H$2,DatatableSelCan,8,FALSE))),"–")</f>
        <v>–</v>
      </c>
      <c r="AA14" s="50" t="str">
        <f>IFERROR(VALUE(FIXED(VLOOKUP(VLOOKUP($A$1,CodeTableSelCan,2,FALSE)&amp;$B$12&amp;ref!$E$3&amp;ref!$F$3&amp;ref!I$2,DatatableSelCan,8,FALSE))),"–")</f>
        <v>–</v>
      </c>
      <c r="AB14" s="50" t="str">
        <f>IFERROR(VALUE(FIXED(VLOOKUP(VLOOKUP($A$1,CodeTableSelCan,2,FALSE)&amp;$B$12&amp;ref!$E$3&amp;ref!$F$3&amp;ref!J$2,DatatableSelCan,8,FALSE))),"–")</f>
        <v>–</v>
      </c>
      <c r="AC14" s="50" t="str">
        <f>IFERROR(VALUE(FIXED(VLOOKUP(VLOOKUP($A$1,CodeTableSelCan,2,FALSE)&amp;$B$12&amp;ref!$E$3&amp;ref!$F$3&amp;ref!K$2,DatatableSelCan,8,FALSE))),"–")</f>
        <v>–</v>
      </c>
      <c r="AD14" s="50" t="str">
        <f>IFERROR(VALUE(FIXED(VLOOKUP(VLOOKUP($A$1,CodeTableSelCan,2,FALSE)&amp;$B$12&amp;ref!$E$3&amp;ref!$F$3&amp;ref!L$2,DatatableSelCan,8,FALSE))),"–")</f>
        <v>–</v>
      </c>
      <c r="AE14" s="50">
        <f>IFERROR(VALUE(FIXED(VLOOKUP(VLOOKUP($A$1,CodeTableSelCan,2,FALSE)&amp;$B$12&amp;ref!$E$3&amp;ref!$F$3&amp;ref!M$2,DatatableSelCan,8,FALSE))),"–")</f>
        <v>18.27</v>
      </c>
      <c r="AF14" s="50">
        <f>IFERROR(VALUE(FIXED(VLOOKUP(VLOOKUP($A$1,CodeTableSelCan,2,FALSE)&amp;$B$12&amp;ref!$E$3&amp;ref!$F$3&amp;ref!N$2,DatatableSelCan,8,FALSE))),"–")</f>
        <v>40.6</v>
      </c>
      <c r="AG14" s="50">
        <f>IFERROR(VALUE(FIXED(VLOOKUP(VLOOKUP($A$1,CodeTableSelCan,2,FALSE)&amp;$B$12&amp;ref!$E$3&amp;ref!$F$3&amp;ref!O$2,DatatableSelCan,8,FALSE))),"–")</f>
        <v>9.44</v>
      </c>
      <c r="AH14" s="50">
        <f>IFERROR(VALUE(FIXED(VLOOKUP(VLOOKUP($A$1,CodeTableSelCan,2,FALSE)&amp;$B$12&amp;ref!$E$3&amp;ref!$F$3&amp;ref!P$2,DatatableSelCan,8,FALSE))),"–")</f>
        <v>8.91</v>
      </c>
      <c r="AI14" s="50">
        <f>IFERROR(VALUE(FIXED(VLOOKUP(VLOOKUP($A$1,CodeTableSelCan,2,FALSE)&amp;$B$12&amp;ref!$E$3&amp;ref!$F$3&amp;ref!Q$2,DatatableSelCan,8,FALSE))),"–")</f>
        <v>27.45</v>
      </c>
      <c r="AJ14" s="50">
        <f>IFERROR(VALUE(FIXED(VLOOKUP(VLOOKUP($A$1,CodeTableSelCan,2,FALSE)&amp;$B$12&amp;ref!$E$3&amp;ref!$F$3&amp;ref!R$2,DatatableSelCan,8,FALSE))),"–")</f>
        <v>9.84</v>
      </c>
      <c r="AK14" s="50">
        <f>IFERROR(VALUE(FIXED(VLOOKUP(VLOOKUP($A$1,CodeTableSelCan,2,FALSE)&amp;$B$12&amp;ref!$E$3&amp;ref!$F$3&amp;ref!S$2,DatatableSelCan,8,FALSE))),"–")</f>
        <v>11.37</v>
      </c>
      <c r="AL14" s="50">
        <f>IFERROR(VALUE(FIXED(VLOOKUP(VLOOKUP($A$1,CodeTableSelCan,2,FALSE)&amp;$B$12&amp;ref!$E$3&amp;ref!$F$3&amp;ref!T$2,DatatableSelCan,8,FALSE))),"–")</f>
        <v>7.59</v>
      </c>
      <c r="AM14" s="50">
        <f>IFERROR(VALUE(FIXED(VLOOKUP(VLOOKUP($A$1,CodeTableSelCan,2,FALSE)&amp;$B$12&amp;ref!$E$3&amp;ref!$F$3&amp;ref!U$2,DatatableSelCan,8,FALSE))),"–")</f>
        <v>20.83</v>
      </c>
      <c r="AN14" s="50">
        <f>IFERROR(VALUE(FIXED(VLOOKUP(VLOOKUP($A$1,CodeTableSelCan,2,FALSE)&amp;$B$12&amp;ref!$E$3&amp;ref!$F$3&amp;ref!V$2,DatatableSelCan,8,FALSE))),"–")</f>
        <v>16.579999999999998</v>
      </c>
      <c r="AO14" s="50">
        <f>IFERROR(VALUE(FIXED(VLOOKUP(VLOOKUP($A$1,CodeTableSelCan,2,FALSE)&amp;$B$12&amp;ref!$E$3&amp;ref!$F$3&amp;ref!W$2,DatatableSelCan,8,FALSE))),"–")</f>
        <v>72.64</v>
      </c>
      <c r="AP14" s="50" t="str">
        <f>IFERROR(VALUE(FIXED(VLOOKUP(VLOOKUP($A$1,CodeTableSelCan,2,FALSE)&amp;$B$12&amp;ref!$E$3&amp;ref!$F$3&amp;ref!X$2,DatatableSelCan,8,FALSE))),"–")</f>
        <v>–</v>
      </c>
      <c r="AQ14" s="50" t="str">
        <f>IFERROR(VALUE(FIXED(VLOOKUP(VLOOKUP($A$1,CodeTableSelCan,2,FALSE)&amp;$B$12&amp;ref!$E$3&amp;ref!$F$3&amp;ref!Y$2,DatatableSelCan,8,FALSE))),"–")</f>
        <v>–</v>
      </c>
      <c r="AR14" s="50">
        <f>SUMPRODUCT(Z14:AQ14,'Population '!$D$61:$U$61)</f>
        <v>10.869980506822612</v>
      </c>
    </row>
    <row r="15" spans="1:44" ht="15" customHeight="1">
      <c r="B15" s="13"/>
      <c r="C15" s="13" t="s">
        <v>25</v>
      </c>
      <c r="D15" s="15" t="str">
        <f>IFERROR(VALUE(FIXED(VLOOKUP(VLOOKUP($A$1,CodeTableSelCan,2,FALSE)&amp;$B$12&amp;ref!$E$3&amp;ref!$F$4&amp;ref!H$2,DatatableSelCan,7,FALSE))),"–")</f>
        <v>–</v>
      </c>
      <c r="E15" s="15" t="str">
        <f>IFERROR(VALUE(FIXED(VLOOKUP(VLOOKUP($A$1,CodeTableSelCan,2,FALSE)&amp;$B$12&amp;ref!$E$3&amp;ref!$F$4&amp;ref!I$2,DatatableSelCan,7,FALSE))),"–")</f>
        <v>–</v>
      </c>
      <c r="F15" s="15" t="str">
        <f>IFERROR(VALUE(FIXED(VLOOKUP(VLOOKUP($A$1,CodeTableSelCan,2,FALSE)&amp;$B$12&amp;ref!$E$3&amp;ref!$F$4&amp;ref!J$2,DatatableSelCan,7,FALSE))),"–")</f>
        <v>–</v>
      </c>
      <c r="G15" s="15" t="str">
        <f>IFERROR(VALUE(FIXED(VLOOKUP(VLOOKUP($A$1,CodeTableSelCan,2,FALSE)&amp;$B$12&amp;ref!$E$3&amp;ref!$F$4&amp;ref!K$2,DatatableSelCan,7,FALSE))),"–")</f>
        <v>–</v>
      </c>
      <c r="H15" s="15" t="str">
        <f>IFERROR(VALUE(FIXED(VLOOKUP(VLOOKUP($A$1,CodeTableSelCan,2,FALSE)&amp;$B$12&amp;ref!$E$3&amp;ref!$F$4&amp;ref!L$2,DatatableSelCan,7,FALSE))),"–")</f>
        <v>–</v>
      </c>
      <c r="I15" s="15">
        <f>IFERROR(VALUE(FIXED(VLOOKUP(VLOOKUP($A$1,CodeTableSelCan,2,FALSE)&amp;$B$12&amp;ref!$E$3&amp;ref!$F$4&amp;ref!M$2,DatatableSelCan,7,FALSE))),"–")</f>
        <v>7</v>
      </c>
      <c r="J15" s="15">
        <f>IFERROR(VALUE(FIXED(VLOOKUP(VLOOKUP($A$1,CodeTableSelCan,2,FALSE)&amp;$B$12&amp;ref!$E$3&amp;ref!$F$4&amp;ref!N$2,DatatableSelCan,7,FALSE))),"–")</f>
        <v>25</v>
      </c>
      <c r="K15" s="15">
        <f>IFERROR(VALUE(FIXED(VLOOKUP(VLOOKUP($A$1,CodeTableSelCan,2,FALSE)&amp;$B$12&amp;ref!$E$3&amp;ref!$F$4&amp;ref!O$2,DatatableSelCan,7,FALSE))),"–")</f>
        <v>15</v>
      </c>
      <c r="L15" s="15">
        <f>IFERROR(VALUE(FIXED(VLOOKUP(VLOOKUP($A$1,CodeTableSelCan,2,FALSE)&amp;$B$12&amp;ref!$E$3&amp;ref!$F$4&amp;ref!P$2,DatatableSelCan,7,FALSE))),"–")</f>
        <v>15</v>
      </c>
      <c r="M15" s="15">
        <f>IFERROR(VALUE(FIXED(VLOOKUP(VLOOKUP($A$1,CodeTableSelCan,2,FALSE)&amp;$B$12&amp;ref!$E$3&amp;ref!$F$4&amp;ref!Q$2,DatatableSelCan,7,FALSE))),"–")</f>
        <v>14</v>
      </c>
      <c r="N15" s="15">
        <f>IFERROR(VALUE(FIXED(VLOOKUP(VLOOKUP($A$1,CodeTableSelCan,2,FALSE)&amp;$B$12&amp;ref!$E$3&amp;ref!$F$4&amp;ref!R$2,DatatableSelCan,7,FALSE))),"–")</f>
        <v>12</v>
      </c>
      <c r="O15" s="15">
        <f>IFERROR(VALUE(FIXED(VLOOKUP(VLOOKUP($A$1,CodeTableSelCan,2,FALSE)&amp;$B$12&amp;ref!$E$3&amp;ref!$F$4&amp;ref!S$2,DatatableSelCan,7,FALSE))),"–")</f>
        <v>17</v>
      </c>
      <c r="P15" s="15">
        <f>IFERROR(VALUE(FIXED(VLOOKUP(VLOOKUP($A$1,CodeTableSelCan,2,FALSE)&amp;$B$12&amp;ref!$E$3&amp;ref!$F$4&amp;ref!T$2,DatatableSelCan,7,FALSE))),"–")</f>
        <v>5</v>
      </c>
      <c r="Q15" s="15">
        <f>IFERROR(VALUE(FIXED(VLOOKUP(VLOOKUP($A$1,CodeTableSelCan,2,FALSE)&amp;$B$12&amp;ref!$E$3&amp;ref!$F$4&amp;ref!U$2,DatatableSelCan,7,FALSE))),"–")</f>
        <v>9</v>
      </c>
      <c r="R15" s="15">
        <f>IFERROR(VALUE(FIXED(VLOOKUP(VLOOKUP($A$1,CodeTableSelCan,2,FALSE)&amp;$B$12&amp;ref!$E$3&amp;ref!$F$4&amp;ref!V$2,DatatableSelCan,7,FALSE))),"–")</f>
        <v>4</v>
      </c>
      <c r="S15" s="15">
        <f>IFERROR(VALUE(FIXED(VLOOKUP(VLOOKUP($A$1,CodeTableSelCan,2,FALSE)&amp;$B$12&amp;ref!$E$3&amp;ref!$F$4&amp;ref!W$2,DatatableSelCan,7,FALSE))),"–")</f>
        <v>1</v>
      </c>
      <c r="T15" s="15">
        <f>IFERROR(VALUE(FIXED(VLOOKUP(VLOOKUP($A$1,CodeTableSelCan,2,FALSE)&amp;$B$12&amp;ref!$E$3&amp;ref!$F$4&amp;ref!X$2,DatatableSelCan,7,FALSE))),"–")</f>
        <v>5</v>
      </c>
      <c r="U15" s="15">
        <f>IFERROR(VALUE(FIXED(VLOOKUP(VLOOKUP($A$1,CodeTableSelCan,2,FALSE)&amp;$B$12&amp;ref!$E$3&amp;ref!$F$4&amp;ref!Y$2,DatatableSelCan,7,FALSE))),"–")</f>
        <v>7</v>
      </c>
      <c r="V15" s="15">
        <f>IFERROR(VALUE(FIXED(VLOOKUP(VLOOKUP($A$1,CodeTableSelCan,2,FALSE)&amp;$B$12&amp;ref!$E$3&amp;ref!$F$4&amp;ref!Z$2,DatatableSelCan,7,FALSE))),"–")</f>
        <v>136</v>
      </c>
      <c r="X15" s="13"/>
      <c r="Y15" s="13" t="s">
        <v>25</v>
      </c>
      <c r="Z15" s="50" t="str">
        <f>IFERROR(VALUE(FIXED(VLOOKUP(VLOOKUP($A$1,CodeTableSelCan,2,FALSE)&amp;$B$12&amp;ref!$E$3&amp;ref!$F$4&amp;ref!H$2,DatatableSelCan,8,FALSE))),"–")</f>
        <v>–</v>
      </c>
      <c r="AA15" s="50" t="str">
        <f>IFERROR(VALUE(FIXED(VLOOKUP(VLOOKUP($A$1,CodeTableSelCan,2,FALSE)&amp;$B$12&amp;ref!$E$3&amp;ref!$F$4&amp;ref!I$2,DatatableSelCan,8,FALSE))),"–")</f>
        <v>–</v>
      </c>
      <c r="AB15" s="50" t="str">
        <f>IFERROR(VALUE(FIXED(VLOOKUP(VLOOKUP($A$1,CodeTableSelCan,2,FALSE)&amp;$B$12&amp;ref!$E$3&amp;ref!$F$4&amp;ref!J$2,DatatableSelCan,8,FALSE))),"–")</f>
        <v>–</v>
      </c>
      <c r="AC15" s="50" t="str">
        <f>IFERROR(VALUE(FIXED(VLOOKUP(VLOOKUP($A$1,CodeTableSelCan,2,FALSE)&amp;$B$12&amp;ref!$E$3&amp;ref!$F$4&amp;ref!K$2,DatatableSelCan,8,FALSE))),"–")</f>
        <v>–</v>
      </c>
      <c r="AD15" s="50" t="str">
        <f>IFERROR(VALUE(FIXED(VLOOKUP(VLOOKUP($A$1,CodeTableSelCan,2,FALSE)&amp;$B$12&amp;ref!$E$3&amp;ref!$F$4&amp;ref!L$2,DatatableSelCan,8,FALSE))),"–")</f>
        <v>–</v>
      </c>
      <c r="AE15" s="50">
        <f>IFERROR(VALUE(FIXED(VLOOKUP(VLOOKUP($A$1,CodeTableSelCan,2,FALSE)&amp;$B$12&amp;ref!$E$3&amp;ref!$F$4&amp;ref!M$2,DatatableSelCan,8,FALSE))),"–")</f>
        <v>4.95</v>
      </c>
      <c r="AF15" s="50">
        <f>IFERROR(VALUE(FIXED(VLOOKUP(VLOOKUP($A$1,CodeTableSelCan,2,FALSE)&amp;$B$12&amp;ref!$E$3&amp;ref!$F$4&amp;ref!N$2,DatatableSelCan,8,FALSE))),"–")</f>
        <v>18.91</v>
      </c>
      <c r="AG15" s="50">
        <f>IFERROR(VALUE(FIXED(VLOOKUP(VLOOKUP($A$1,CodeTableSelCan,2,FALSE)&amp;$B$12&amp;ref!$E$3&amp;ref!$F$4&amp;ref!O$2,DatatableSelCan,8,FALSE))),"–")</f>
        <v>12.08</v>
      </c>
      <c r="AH15" s="50">
        <f>IFERROR(VALUE(FIXED(VLOOKUP(VLOOKUP($A$1,CodeTableSelCan,2,FALSE)&amp;$B$12&amp;ref!$E$3&amp;ref!$F$4&amp;ref!P$2,DatatableSelCan,8,FALSE))),"–")</f>
        <v>11.09</v>
      </c>
      <c r="AI15" s="50">
        <f>IFERROR(VALUE(FIXED(VLOOKUP(VLOOKUP($A$1,CodeTableSelCan,2,FALSE)&amp;$B$12&amp;ref!$E$3&amp;ref!$F$4&amp;ref!Q$2,DatatableSelCan,8,FALSE))),"–")</f>
        <v>9.6999999999999993</v>
      </c>
      <c r="AJ15" s="50">
        <f>IFERROR(VALUE(FIXED(VLOOKUP(VLOOKUP($A$1,CodeTableSelCan,2,FALSE)&amp;$B$12&amp;ref!$E$3&amp;ref!$F$4&amp;ref!R$2,DatatableSelCan,8,FALSE))),"–")</f>
        <v>8.36</v>
      </c>
      <c r="AK15" s="50">
        <f>IFERROR(VALUE(FIXED(VLOOKUP(VLOOKUP($A$1,CodeTableSelCan,2,FALSE)&amp;$B$12&amp;ref!$E$3&amp;ref!$F$4&amp;ref!S$2,DatatableSelCan,8,FALSE))),"–")</f>
        <v>12.58</v>
      </c>
      <c r="AL15" s="50">
        <f>IFERROR(VALUE(FIXED(VLOOKUP(VLOOKUP($A$1,CodeTableSelCan,2,FALSE)&amp;$B$12&amp;ref!$E$3&amp;ref!$F$4&amp;ref!T$2,DatatableSelCan,8,FALSE))),"–")</f>
        <v>4.1900000000000004</v>
      </c>
      <c r="AM15" s="50">
        <f>IFERROR(VALUE(FIXED(VLOOKUP(VLOOKUP($A$1,CodeTableSelCan,2,FALSE)&amp;$B$12&amp;ref!$E$3&amp;ref!$F$4&amp;ref!U$2,DatatableSelCan,8,FALSE))),"–")</f>
        <v>8.2100000000000009</v>
      </c>
      <c r="AN15" s="50">
        <f>IFERROR(VALUE(FIXED(VLOOKUP(VLOOKUP($A$1,CodeTableSelCan,2,FALSE)&amp;$B$12&amp;ref!$E$3&amp;ref!$F$4&amp;ref!V$2,DatatableSelCan,8,FALSE))),"–")</f>
        <v>4.8600000000000003</v>
      </c>
      <c r="AO15" s="50">
        <f>IFERROR(VALUE(FIXED(VLOOKUP(VLOOKUP($A$1,CodeTableSelCan,2,FALSE)&amp;$B$12&amp;ref!$E$3&amp;ref!$F$4&amp;ref!W$2,DatatableSelCan,8,FALSE))),"–")</f>
        <v>1.56</v>
      </c>
      <c r="AP15" s="50">
        <f>IFERROR(VALUE(FIXED(VLOOKUP(VLOOKUP($A$1,CodeTableSelCan,2,FALSE)&amp;$B$12&amp;ref!$E$3&amp;ref!$F$4&amp;ref!X$2,DatatableSelCan,8,FALSE))),"–")</f>
        <v>11.33</v>
      </c>
      <c r="AQ15" s="50">
        <f>IFERROR(VALUE(FIXED(VLOOKUP(VLOOKUP($A$1,CodeTableSelCan,2,FALSE)&amp;$B$12&amp;ref!$E$3&amp;ref!$F$4&amp;ref!Y$2,DatatableSelCan,8,FALSE))),"–")</f>
        <v>13.96</v>
      </c>
      <c r="AR15" s="50">
        <f>SUMPRODUCT(Z15:AQ15,'Population '!$D$61:$U$61)</f>
        <v>5.7530764232518621</v>
      </c>
    </row>
    <row r="16" spans="1:44" ht="15" customHeight="1">
      <c r="B16" s="13">
        <v>2017</v>
      </c>
      <c r="C16" s="14"/>
      <c r="D16" s="15"/>
      <c r="E16" s="15"/>
      <c r="F16" s="15"/>
      <c r="G16" s="15"/>
      <c r="H16" s="15"/>
      <c r="I16" s="15"/>
      <c r="J16" s="15"/>
      <c r="K16" s="15"/>
      <c r="L16" s="15"/>
      <c r="M16" s="15"/>
      <c r="N16" s="15"/>
      <c r="O16" s="15"/>
      <c r="P16" s="15"/>
      <c r="Q16" s="15"/>
      <c r="R16" s="15"/>
      <c r="S16" s="15"/>
      <c r="T16" s="15"/>
      <c r="U16" s="15"/>
      <c r="V16" s="15"/>
      <c r="X16" s="13">
        <v>2017</v>
      </c>
      <c r="Y16" s="14"/>
      <c r="Z16" s="50"/>
      <c r="AA16" s="50"/>
      <c r="AB16" s="50"/>
      <c r="AC16" s="50"/>
      <c r="AD16" s="50"/>
      <c r="AE16" s="50"/>
      <c r="AF16" s="50"/>
      <c r="AG16" s="50"/>
      <c r="AH16" s="50"/>
      <c r="AI16" s="50"/>
      <c r="AJ16" s="50"/>
      <c r="AK16" s="50"/>
      <c r="AL16" s="50"/>
      <c r="AM16" s="50"/>
      <c r="AN16" s="50"/>
      <c r="AO16" s="50"/>
      <c r="AP16" s="50"/>
      <c r="AQ16" s="50"/>
      <c r="AR16" s="50"/>
    </row>
    <row r="17" spans="2:44" ht="15" customHeight="1">
      <c r="B17" s="14"/>
      <c r="C17" s="13" t="s">
        <v>23</v>
      </c>
      <c r="D17" s="55" t="str">
        <f>IFERROR(VALUE(FIXED(VLOOKUP(VLOOKUP($A$1,CodeTableSelCan,2,FALSE)&amp;$B$16&amp;ref!$E$3&amp;ref!$F$2&amp;ref!H$2,DatatableSelCan,7,FALSE))),"–")</f>
        <v>–</v>
      </c>
      <c r="E17" s="55" t="str">
        <f>IFERROR(VALUE(FIXED(VLOOKUP(VLOOKUP($A$1,CodeTableSelCan,2,FALSE)&amp;$B$16&amp;ref!$E$3&amp;ref!$F$2&amp;ref!I$2,DatatableSelCan,7,FALSE))),"–")</f>
        <v>–</v>
      </c>
      <c r="F17" s="55" t="str">
        <f>IFERROR(VALUE(FIXED(VLOOKUP(VLOOKUP($A$1,CodeTableSelCan,2,FALSE)&amp;$B$16&amp;ref!$E$3&amp;ref!$F$2&amp;ref!J$2,DatatableSelCan,7,FALSE))),"–")</f>
        <v>–</v>
      </c>
      <c r="G17" s="55" t="str">
        <f>IFERROR(VALUE(FIXED(VLOOKUP(VLOOKUP($A$1,CodeTableSelCan,2,FALSE)&amp;$B$16&amp;ref!$E$3&amp;ref!$F$2&amp;ref!K$2,DatatableSelCan,7,FALSE))),"–")</f>
        <v>–</v>
      </c>
      <c r="H17" s="55">
        <f>IFERROR(VALUE(FIXED(VLOOKUP(VLOOKUP($A$1,CodeTableSelCan,2,FALSE)&amp;$B$16&amp;ref!$E$3&amp;ref!$F$2&amp;ref!L$2,DatatableSelCan,7,FALSE))),"–")</f>
        <v>3</v>
      </c>
      <c r="I17" s="55">
        <f>IFERROR(VALUE(FIXED(VLOOKUP(VLOOKUP($A$1,CodeTableSelCan,2,FALSE)&amp;$B$16&amp;ref!$E$3&amp;ref!$F$2&amp;ref!M$2,DatatableSelCan,7,FALSE))),"–")</f>
        <v>10</v>
      </c>
      <c r="J17" s="55">
        <f>IFERROR(VALUE(FIXED(VLOOKUP(VLOOKUP($A$1,CodeTableSelCan,2,FALSE)&amp;$B$16&amp;ref!$E$3&amp;ref!$F$2&amp;ref!N$2,DatatableSelCan,7,FALSE))),"–")</f>
        <v>21</v>
      </c>
      <c r="K17" s="55">
        <f>IFERROR(VALUE(FIXED(VLOOKUP(VLOOKUP($A$1,CodeTableSelCan,2,FALSE)&amp;$B$16&amp;ref!$E$3&amp;ref!$F$2&amp;ref!O$2,DatatableSelCan,7,FALSE))),"–")</f>
        <v>16</v>
      </c>
      <c r="L17" s="55">
        <f>IFERROR(VALUE(FIXED(VLOOKUP(VLOOKUP($A$1,CodeTableSelCan,2,FALSE)&amp;$B$16&amp;ref!$E$3&amp;ref!$F$2&amp;ref!P$2,DatatableSelCan,7,FALSE))),"–")</f>
        <v>27</v>
      </c>
      <c r="M17" s="55">
        <f>IFERROR(VALUE(FIXED(VLOOKUP(VLOOKUP($A$1,CodeTableSelCan,2,FALSE)&amp;$B$16&amp;ref!$E$3&amp;ref!$F$2&amp;ref!Q$2,DatatableSelCan,7,FALSE))),"–")</f>
        <v>16</v>
      </c>
      <c r="N17" s="55">
        <f>IFERROR(VALUE(FIXED(VLOOKUP(VLOOKUP($A$1,CodeTableSelCan,2,FALSE)&amp;$B$16&amp;ref!$E$3&amp;ref!$F$2&amp;ref!R$2,DatatableSelCan,7,FALSE))),"–")</f>
        <v>16</v>
      </c>
      <c r="O17" s="55">
        <f>IFERROR(VALUE(FIXED(VLOOKUP(VLOOKUP($A$1,CodeTableSelCan,2,FALSE)&amp;$B$16&amp;ref!$E$3&amp;ref!$F$2&amp;ref!S$2,DatatableSelCan,7,FALSE))),"–")</f>
        <v>13</v>
      </c>
      <c r="P17" s="55">
        <f>IFERROR(VALUE(FIXED(VLOOKUP(VLOOKUP($A$1,CodeTableSelCan,2,FALSE)&amp;$B$16&amp;ref!$E$3&amp;ref!$F$2&amp;ref!T$2,DatatableSelCan,7,FALSE))),"–")</f>
        <v>11</v>
      </c>
      <c r="Q17" s="55">
        <f>IFERROR(VALUE(FIXED(VLOOKUP(VLOOKUP($A$1,CodeTableSelCan,2,FALSE)&amp;$B$16&amp;ref!$E$3&amp;ref!$F$2&amp;ref!U$2,DatatableSelCan,7,FALSE))),"–")</f>
        <v>16</v>
      </c>
      <c r="R17" s="55">
        <f>IFERROR(VALUE(FIXED(VLOOKUP(VLOOKUP($A$1,CodeTableSelCan,2,FALSE)&amp;$B$16&amp;ref!$E$3&amp;ref!$F$2&amp;ref!V$2,DatatableSelCan,7,FALSE))),"–")</f>
        <v>5</v>
      </c>
      <c r="S17" s="55">
        <f>IFERROR(VALUE(FIXED(VLOOKUP(VLOOKUP($A$1,CodeTableSelCan,2,FALSE)&amp;$B$16&amp;ref!$E$3&amp;ref!$F$2&amp;ref!W$2,DatatableSelCan,7,FALSE))),"–")</f>
        <v>3</v>
      </c>
      <c r="T17" s="55">
        <f>IFERROR(VALUE(FIXED(VLOOKUP(VLOOKUP($A$1,CodeTableSelCan,2,FALSE)&amp;$B$16&amp;ref!$E$3&amp;ref!$F$2&amp;ref!X$2,DatatableSelCan,7,FALSE))),"–")</f>
        <v>2</v>
      </c>
      <c r="U17" s="55">
        <f>IFERROR(VALUE(FIXED(VLOOKUP(VLOOKUP($A$1,CodeTableSelCan,2,FALSE)&amp;$B$16&amp;ref!$E$3&amp;ref!$F$2&amp;ref!Y$2,DatatableSelCan,7,FALSE))),"–")</f>
        <v>5</v>
      </c>
      <c r="V17" s="55">
        <f>IFERROR(VALUE(FIXED(VLOOKUP(VLOOKUP($A$1,CodeTableSelCan,2,FALSE)&amp;$B$16&amp;ref!$E$3&amp;ref!$F$2&amp;ref!Z$2,DatatableSelCan,7,FALSE))),"–")</f>
        <v>164</v>
      </c>
      <c r="X17" s="14"/>
      <c r="Y17" s="13" t="s">
        <v>23</v>
      </c>
      <c r="Z17" s="50" t="str">
        <f>IFERROR(VALUE(FIXED(VLOOKUP(VLOOKUP($A$1,CodeTableSelCan,2,FALSE)&amp;$B$16&amp;ref!$E$3&amp;ref!$F$2&amp;ref!H$2,DatatableSelCan,8,FALSE))),"–")</f>
        <v>–</v>
      </c>
      <c r="AA17" s="50" t="str">
        <f>IFERROR(VALUE(FIXED(VLOOKUP(VLOOKUP($A$1,CodeTableSelCan,2,FALSE)&amp;$B$16&amp;ref!$E$3&amp;ref!$F$2&amp;ref!I$2,DatatableSelCan,8,FALSE))),"–")</f>
        <v>–</v>
      </c>
      <c r="AB17" s="50" t="str">
        <f>IFERROR(VALUE(FIXED(VLOOKUP(VLOOKUP($A$1,CodeTableSelCan,2,FALSE)&amp;$B$16&amp;ref!$E$3&amp;ref!$F$2&amp;ref!J$2,DatatableSelCan,8,FALSE))),"–")</f>
        <v>–</v>
      </c>
      <c r="AC17" s="50" t="str">
        <f>IFERROR(VALUE(FIXED(VLOOKUP(VLOOKUP($A$1,CodeTableSelCan,2,FALSE)&amp;$B$16&amp;ref!$E$3&amp;ref!$F$2&amp;ref!K$2,DatatableSelCan,8,FALSE))),"–")</f>
        <v>–</v>
      </c>
      <c r="AD17" s="50">
        <f>IFERROR(VALUE(FIXED(VLOOKUP(VLOOKUP($A$1,CodeTableSelCan,2,FALSE)&amp;$B$16&amp;ref!$E$3&amp;ref!$F$2&amp;ref!L$2,DatatableSelCan,8,FALSE))),"–")</f>
        <v>1.76</v>
      </c>
      <c r="AE17" s="50">
        <f>IFERROR(VALUE(FIXED(VLOOKUP(VLOOKUP($A$1,CodeTableSelCan,2,FALSE)&amp;$B$16&amp;ref!$E$3&amp;ref!$F$2&amp;ref!M$2,DatatableSelCan,8,FALSE))),"–")</f>
        <v>5.59</v>
      </c>
      <c r="AF17" s="50">
        <f>IFERROR(VALUE(FIXED(VLOOKUP(VLOOKUP($A$1,CodeTableSelCan,2,FALSE)&amp;$B$16&amp;ref!$E$3&amp;ref!$F$2&amp;ref!N$2,DatatableSelCan,8,FALSE))),"–")</f>
        <v>13.03</v>
      </c>
      <c r="AG17" s="50">
        <f>IFERROR(VALUE(FIXED(VLOOKUP(VLOOKUP($A$1,CodeTableSelCan,2,FALSE)&amp;$B$16&amp;ref!$E$3&amp;ref!$F$2&amp;ref!O$2,DatatableSelCan,8,FALSE))),"–")</f>
        <v>10.75</v>
      </c>
      <c r="AH17" s="50">
        <f>IFERROR(VALUE(FIXED(VLOOKUP(VLOOKUP($A$1,CodeTableSelCan,2,FALSE)&amp;$B$16&amp;ref!$E$3&amp;ref!$F$2&amp;ref!P$2,DatatableSelCan,8,FALSE))),"–")</f>
        <v>17.52</v>
      </c>
      <c r="AI17" s="50">
        <f>IFERROR(VALUE(FIXED(VLOOKUP(VLOOKUP($A$1,CodeTableSelCan,2,FALSE)&amp;$B$16&amp;ref!$E$3&amp;ref!$F$2&amp;ref!Q$2,DatatableSelCan,8,FALSE))),"–")</f>
        <v>9.5</v>
      </c>
      <c r="AJ17" s="50">
        <f>IFERROR(VALUE(FIXED(VLOOKUP(VLOOKUP($A$1,CodeTableSelCan,2,FALSE)&amp;$B$16&amp;ref!$E$3&amp;ref!$F$2&amp;ref!R$2,DatatableSelCan,8,FALSE))),"–")</f>
        <v>9.82</v>
      </c>
      <c r="AK17" s="50">
        <f>IFERROR(VALUE(FIXED(VLOOKUP(VLOOKUP($A$1,CodeTableSelCan,2,FALSE)&amp;$B$16&amp;ref!$E$3&amp;ref!$F$2&amp;ref!S$2,DatatableSelCan,8,FALSE))),"–")</f>
        <v>8.27</v>
      </c>
      <c r="AL17" s="50">
        <f>IFERROR(VALUE(FIXED(VLOOKUP(VLOOKUP($A$1,CodeTableSelCan,2,FALSE)&amp;$B$16&amp;ref!$E$3&amp;ref!$F$2&amp;ref!T$2,DatatableSelCan,8,FALSE))),"–")</f>
        <v>8.0500000000000007</v>
      </c>
      <c r="AM17" s="50">
        <f>IFERROR(VALUE(FIXED(VLOOKUP(VLOOKUP($A$1,CodeTableSelCan,2,FALSE)&amp;$B$16&amp;ref!$E$3&amp;ref!$F$2&amp;ref!U$2,DatatableSelCan,8,FALSE))),"–")</f>
        <v>13.27</v>
      </c>
      <c r="AN17" s="50">
        <f>IFERROR(VALUE(FIXED(VLOOKUP(VLOOKUP($A$1,CodeTableSelCan,2,FALSE)&amp;$B$16&amp;ref!$E$3&amp;ref!$F$2&amp;ref!V$2,DatatableSelCan,8,FALSE))),"–")</f>
        <v>5.32</v>
      </c>
      <c r="AO17" s="50">
        <f>IFERROR(VALUE(FIXED(VLOOKUP(VLOOKUP($A$1,CodeTableSelCan,2,FALSE)&amp;$B$16&amp;ref!$E$3&amp;ref!$F$2&amp;ref!W$2,DatatableSelCan,8,FALSE))),"–")</f>
        <v>4.18</v>
      </c>
      <c r="AP17" s="50">
        <f>IFERROR(VALUE(FIXED(VLOOKUP(VLOOKUP($A$1,CodeTableSelCan,2,FALSE)&amp;$B$16&amp;ref!$E$3&amp;ref!$F$2&amp;ref!X$2,DatatableSelCan,8,FALSE))),"–")</f>
        <v>4.21</v>
      </c>
      <c r="AQ17" s="50">
        <f>IFERROR(VALUE(FIXED(VLOOKUP(VLOOKUP($A$1,CodeTableSelCan,2,FALSE)&amp;$B$16&amp;ref!$E$3&amp;ref!$F$2&amp;ref!Y$2,DatatableSelCan,8,FALSE))),"–")</f>
        <v>9.5399999999999991</v>
      </c>
      <c r="AR17" s="50">
        <f>SUMPRODUCT(Z17:AQ17,'Population '!$D$61:$U$61)</f>
        <v>5.9503213875143697</v>
      </c>
    </row>
    <row r="18" spans="2:44" ht="15" customHeight="1">
      <c r="B18" s="14"/>
      <c r="C18" s="13" t="s">
        <v>24</v>
      </c>
      <c r="D18" s="55" t="str">
        <f>IFERROR(VALUE(FIXED(VLOOKUP(VLOOKUP($A$1,CodeTableSelCan,2,FALSE)&amp;$B$16&amp;ref!$E$3&amp;ref!$F$3&amp;ref!H$2,DatatableSelCan,7,FALSE))),"–")</f>
        <v>–</v>
      </c>
      <c r="E18" s="55" t="str">
        <f>IFERROR(VALUE(FIXED(VLOOKUP(VLOOKUP($A$1,CodeTableSelCan,2,FALSE)&amp;$B$16&amp;ref!$E$3&amp;ref!$F$3&amp;ref!I$2,DatatableSelCan,7,FALSE))),"–")</f>
        <v>–</v>
      </c>
      <c r="F18" s="55" t="str">
        <f>IFERROR(VALUE(FIXED(VLOOKUP(VLOOKUP($A$1,CodeTableSelCan,2,FALSE)&amp;$B$16&amp;ref!$E$3&amp;ref!$F$3&amp;ref!J$2,DatatableSelCan,7,FALSE))),"–")</f>
        <v>–</v>
      </c>
      <c r="G18" s="55" t="str">
        <f>IFERROR(VALUE(FIXED(VLOOKUP(VLOOKUP($A$1,CodeTableSelCan,2,FALSE)&amp;$B$16&amp;ref!$E$3&amp;ref!$F$3&amp;ref!K$2,DatatableSelCan,7,FALSE))),"–")</f>
        <v>–</v>
      </c>
      <c r="H18" s="55" t="str">
        <f>IFERROR(VALUE(FIXED(VLOOKUP(VLOOKUP($A$1,CodeTableSelCan,2,FALSE)&amp;$B$16&amp;ref!$E$3&amp;ref!$F$3&amp;ref!L$2,DatatableSelCan,7,FALSE))),"–")</f>
        <v>–</v>
      </c>
      <c r="I18" s="55">
        <f>IFERROR(VALUE(FIXED(VLOOKUP(VLOOKUP($A$1,CodeTableSelCan,2,FALSE)&amp;$B$16&amp;ref!$E$3&amp;ref!$F$3&amp;ref!M$2,DatatableSelCan,7,FALSE))),"–")</f>
        <v>2</v>
      </c>
      <c r="J18" s="55">
        <f>IFERROR(VALUE(FIXED(VLOOKUP(VLOOKUP($A$1,CodeTableSelCan,2,FALSE)&amp;$B$16&amp;ref!$E$3&amp;ref!$F$3&amp;ref!N$2,DatatableSelCan,7,FALSE))),"–")</f>
        <v>4</v>
      </c>
      <c r="K18" s="55">
        <f>IFERROR(VALUE(FIXED(VLOOKUP(VLOOKUP($A$1,CodeTableSelCan,2,FALSE)&amp;$B$16&amp;ref!$E$3&amp;ref!$F$3&amp;ref!O$2,DatatableSelCan,7,FALSE))),"–")</f>
        <v>2</v>
      </c>
      <c r="L18" s="55">
        <f>IFERROR(VALUE(FIXED(VLOOKUP(VLOOKUP($A$1,CodeTableSelCan,2,FALSE)&amp;$B$16&amp;ref!$E$3&amp;ref!$F$3&amp;ref!P$2,DatatableSelCan,7,FALSE))),"–")</f>
        <v>9</v>
      </c>
      <c r="M18" s="55">
        <f>IFERROR(VALUE(FIXED(VLOOKUP(VLOOKUP($A$1,CodeTableSelCan,2,FALSE)&amp;$B$16&amp;ref!$E$3&amp;ref!$F$3&amp;ref!Q$2,DatatableSelCan,7,FALSE))),"–")</f>
        <v>4</v>
      </c>
      <c r="N18" s="55">
        <f>IFERROR(VALUE(FIXED(VLOOKUP(VLOOKUP($A$1,CodeTableSelCan,2,FALSE)&amp;$B$16&amp;ref!$E$3&amp;ref!$F$3&amp;ref!R$2,DatatableSelCan,7,FALSE))),"–")</f>
        <v>5</v>
      </c>
      <c r="O18" s="55">
        <f>IFERROR(VALUE(FIXED(VLOOKUP(VLOOKUP($A$1,CodeTableSelCan,2,FALSE)&amp;$B$16&amp;ref!$E$3&amp;ref!$F$3&amp;ref!S$2,DatatableSelCan,7,FALSE))),"–")</f>
        <v>3</v>
      </c>
      <c r="P18" s="55">
        <f>IFERROR(VALUE(FIXED(VLOOKUP(VLOOKUP($A$1,CodeTableSelCan,2,FALSE)&amp;$B$16&amp;ref!$E$3&amp;ref!$F$3&amp;ref!T$2,DatatableSelCan,7,FALSE))),"–")</f>
        <v>1</v>
      </c>
      <c r="Q18" s="55">
        <f>IFERROR(VALUE(FIXED(VLOOKUP(VLOOKUP($A$1,CodeTableSelCan,2,FALSE)&amp;$B$16&amp;ref!$E$3&amp;ref!$F$3&amp;ref!U$2,DatatableSelCan,7,FALSE))),"–")</f>
        <v>1</v>
      </c>
      <c r="R18" s="55" t="str">
        <f>IFERROR(VALUE(FIXED(VLOOKUP(VLOOKUP($A$1,CodeTableSelCan,2,FALSE)&amp;$B$16&amp;ref!$E$3&amp;ref!$F$3&amp;ref!V$2,DatatableSelCan,7,FALSE))),"–")</f>
        <v>–</v>
      </c>
      <c r="S18" s="55" t="str">
        <f>IFERROR(VALUE(FIXED(VLOOKUP(VLOOKUP($A$1,CodeTableSelCan,2,FALSE)&amp;$B$16&amp;ref!$E$3&amp;ref!$F$3&amp;ref!W$2,DatatableSelCan,7,FALSE))),"–")</f>
        <v>–</v>
      </c>
      <c r="T18" s="55">
        <f>IFERROR(VALUE(FIXED(VLOOKUP(VLOOKUP($A$1,CodeTableSelCan,2,FALSE)&amp;$B$16&amp;ref!$E$3&amp;ref!$F$3&amp;ref!X$2,DatatableSelCan,7,FALSE))),"–")</f>
        <v>1</v>
      </c>
      <c r="U18" s="55" t="str">
        <f>IFERROR(VALUE(FIXED(VLOOKUP(VLOOKUP($A$1,CodeTableSelCan,2,FALSE)&amp;$B$16&amp;ref!$E$3&amp;ref!$F$3&amp;ref!Y$2,DatatableSelCan,7,FALSE))),"–")</f>
        <v>–</v>
      </c>
      <c r="V18" s="55">
        <f>IFERROR(VALUE(FIXED(VLOOKUP(VLOOKUP($A$1,CodeTableSelCan,2,FALSE)&amp;$B$16&amp;ref!$E$3&amp;ref!$F$3&amp;ref!Z$2,DatatableSelCan,7,FALSE))),"–")</f>
        <v>32</v>
      </c>
      <c r="X18" s="14"/>
      <c r="Y18" s="13" t="s">
        <v>24</v>
      </c>
      <c r="Z18" s="50" t="str">
        <f>IFERROR(VALUE(FIXED(VLOOKUP(VLOOKUP($A$1,CodeTableSelCan,2,FALSE)&amp;$B$16&amp;ref!$E$3&amp;ref!$F$3&amp;ref!H$2,DatatableSelCan,8,FALSE))),"–")</f>
        <v>–</v>
      </c>
      <c r="AA18" s="50" t="str">
        <f>IFERROR(VALUE(FIXED(VLOOKUP(VLOOKUP($A$1,CodeTableSelCan,2,FALSE)&amp;$B$16&amp;ref!$E$3&amp;ref!$F$3&amp;ref!I$2,DatatableSelCan,8,FALSE))),"–")</f>
        <v>–</v>
      </c>
      <c r="AB18" s="50" t="str">
        <f>IFERROR(VALUE(FIXED(VLOOKUP(VLOOKUP($A$1,CodeTableSelCan,2,FALSE)&amp;$B$16&amp;ref!$E$3&amp;ref!$F$3&amp;ref!J$2,DatatableSelCan,8,FALSE))),"–")</f>
        <v>–</v>
      </c>
      <c r="AC18" s="50" t="str">
        <f>IFERROR(VALUE(FIXED(VLOOKUP(VLOOKUP($A$1,CodeTableSelCan,2,FALSE)&amp;$B$16&amp;ref!$E$3&amp;ref!$F$3&amp;ref!K$2,DatatableSelCan,8,FALSE))),"–")</f>
        <v>–</v>
      </c>
      <c r="AD18" s="50" t="str">
        <f>IFERROR(VALUE(FIXED(VLOOKUP(VLOOKUP($A$1,CodeTableSelCan,2,FALSE)&amp;$B$16&amp;ref!$E$3&amp;ref!$F$3&amp;ref!L$2,DatatableSelCan,8,FALSE))),"–")</f>
        <v>–</v>
      </c>
      <c r="AE18" s="50">
        <f>IFERROR(VALUE(FIXED(VLOOKUP(VLOOKUP($A$1,CodeTableSelCan,2,FALSE)&amp;$B$16&amp;ref!$E$3&amp;ref!$F$3&amp;ref!M$2,DatatableSelCan,8,FALSE))),"–")</f>
        <v>7.06</v>
      </c>
      <c r="AF18" s="50">
        <f>IFERROR(VALUE(FIXED(VLOOKUP(VLOOKUP($A$1,CodeTableSelCan,2,FALSE)&amp;$B$16&amp;ref!$E$3&amp;ref!$F$3&amp;ref!N$2,DatatableSelCan,8,FALSE))),"–")</f>
        <v>17.64</v>
      </c>
      <c r="AG18" s="50">
        <f>IFERROR(VALUE(FIXED(VLOOKUP(VLOOKUP($A$1,CodeTableSelCan,2,FALSE)&amp;$B$16&amp;ref!$E$3&amp;ref!$F$3&amp;ref!O$2,DatatableSelCan,8,FALSE))),"–")</f>
        <v>9.4600000000000009</v>
      </c>
      <c r="AH18" s="50">
        <f>IFERROR(VALUE(FIXED(VLOOKUP(VLOOKUP($A$1,CodeTableSelCan,2,FALSE)&amp;$B$16&amp;ref!$E$3&amp;ref!$F$3&amp;ref!P$2,DatatableSelCan,8,FALSE))),"–")</f>
        <v>41.17</v>
      </c>
      <c r="AI18" s="50">
        <f>IFERROR(VALUE(FIXED(VLOOKUP(VLOOKUP($A$1,CodeTableSelCan,2,FALSE)&amp;$B$16&amp;ref!$E$3&amp;ref!$F$3&amp;ref!Q$2,DatatableSelCan,8,FALSE))),"–")</f>
        <v>17.96</v>
      </c>
      <c r="AJ18" s="50">
        <f>IFERROR(VALUE(FIXED(VLOOKUP(VLOOKUP($A$1,CodeTableSelCan,2,FALSE)&amp;$B$16&amp;ref!$E$3&amp;ref!$F$3&amp;ref!R$2,DatatableSelCan,8,FALSE))),"–")</f>
        <v>24.64</v>
      </c>
      <c r="AK18" s="50">
        <f>IFERROR(VALUE(FIXED(VLOOKUP(VLOOKUP($A$1,CodeTableSelCan,2,FALSE)&amp;$B$16&amp;ref!$E$3&amp;ref!$F$3&amp;ref!S$2,DatatableSelCan,8,FALSE))),"–")</f>
        <v>16.34</v>
      </c>
      <c r="AL18" s="50">
        <f>IFERROR(VALUE(FIXED(VLOOKUP(VLOOKUP($A$1,CodeTableSelCan,2,FALSE)&amp;$B$16&amp;ref!$E$3&amp;ref!$F$3&amp;ref!T$2,DatatableSelCan,8,FALSE))),"–")</f>
        <v>7.22</v>
      </c>
      <c r="AM18" s="50">
        <f>IFERROR(VALUE(FIXED(VLOOKUP(VLOOKUP($A$1,CodeTableSelCan,2,FALSE)&amp;$B$16&amp;ref!$E$3&amp;ref!$F$3&amp;ref!U$2,DatatableSelCan,8,FALSE))),"–")</f>
        <v>9.9600000000000009</v>
      </c>
      <c r="AN18" s="50" t="str">
        <f>IFERROR(VALUE(FIXED(VLOOKUP(VLOOKUP($A$1,CodeTableSelCan,2,FALSE)&amp;$B$16&amp;ref!$E$3&amp;ref!$F$3&amp;ref!V$2,DatatableSelCan,8,FALSE))),"–")</f>
        <v>–</v>
      </c>
      <c r="AO18" s="50" t="str">
        <f>IFERROR(VALUE(FIXED(VLOOKUP(VLOOKUP($A$1,CodeTableSelCan,2,FALSE)&amp;$B$16&amp;ref!$E$3&amp;ref!$F$3&amp;ref!W$2,DatatableSelCan,8,FALSE))),"–")</f>
        <v>–</v>
      </c>
      <c r="AP18" s="50">
        <f>IFERROR(VALUE(FIXED(VLOOKUP(VLOOKUP($A$1,CodeTableSelCan,2,FALSE)&amp;$B$16&amp;ref!$E$3&amp;ref!$F$3&amp;ref!X$2,DatatableSelCan,8,FALSE))),"–")</f>
        <v>41.49</v>
      </c>
      <c r="AQ18" s="50" t="str">
        <f>IFERROR(VALUE(FIXED(VLOOKUP(VLOOKUP($A$1,CodeTableSelCan,2,FALSE)&amp;$B$16&amp;ref!$E$3&amp;ref!$F$3&amp;ref!Y$2,DatatableSelCan,8,FALSE))),"–")</f>
        <v>–</v>
      </c>
      <c r="AR18" s="50">
        <f>SUMPRODUCT(Z18:AQ18,'Population '!$D$61:$U$61)</f>
        <v>9.3808527015544545</v>
      </c>
    </row>
    <row r="19" spans="2:44" ht="15" customHeight="1">
      <c r="B19" s="14"/>
      <c r="C19" s="13" t="s">
        <v>25</v>
      </c>
      <c r="D19" s="55" t="str">
        <f>IFERROR(VALUE(FIXED(VLOOKUP(VLOOKUP($A$1,CodeTableSelCan,2,FALSE)&amp;$B$16&amp;ref!$E$3&amp;ref!$F$4&amp;ref!H$2,DatatableSelCan,7,FALSE))),"–")</f>
        <v>–</v>
      </c>
      <c r="E19" s="55" t="str">
        <f>IFERROR(VALUE(FIXED(VLOOKUP(VLOOKUP($A$1,CodeTableSelCan,2,FALSE)&amp;$B$16&amp;ref!$E$3&amp;ref!$F$4&amp;ref!I$2,DatatableSelCan,7,FALSE))),"–")</f>
        <v>–</v>
      </c>
      <c r="F19" s="55" t="str">
        <f>IFERROR(VALUE(FIXED(VLOOKUP(VLOOKUP($A$1,CodeTableSelCan,2,FALSE)&amp;$B$16&amp;ref!$E$3&amp;ref!$F$4&amp;ref!J$2,DatatableSelCan,7,FALSE))),"–")</f>
        <v>–</v>
      </c>
      <c r="G19" s="55" t="str">
        <f>IFERROR(VALUE(FIXED(VLOOKUP(VLOOKUP($A$1,CodeTableSelCan,2,FALSE)&amp;$B$16&amp;ref!$E$3&amp;ref!$F$4&amp;ref!K$2,DatatableSelCan,7,FALSE))),"–")</f>
        <v>–</v>
      </c>
      <c r="H19" s="55">
        <f>IFERROR(VALUE(FIXED(VLOOKUP(VLOOKUP($A$1,CodeTableSelCan,2,FALSE)&amp;$B$16&amp;ref!$E$3&amp;ref!$F$4&amp;ref!L$2,DatatableSelCan,7,FALSE))),"–")</f>
        <v>3</v>
      </c>
      <c r="I19" s="55">
        <f>IFERROR(VALUE(FIXED(VLOOKUP(VLOOKUP($A$1,CodeTableSelCan,2,FALSE)&amp;$B$16&amp;ref!$E$3&amp;ref!$F$4&amp;ref!M$2,DatatableSelCan,7,FALSE))),"–")</f>
        <v>8</v>
      </c>
      <c r="J19" s="55">
        <f>IFERROR(VALUE(FIXED(VLOOKUP(VLOOKUP($A$1,CodeTableSelCan,2,FALSE)&amp;$B$16&amp;ref!$E$3&amp;ref!$F$4&amp;ref!N$2,DatatableSelCan,7,FALSE))),"–")</f>
        <v>17</v>
      </c>
      <c r="K19" s="55">
        <f>IFERROR(VALUE(FIXED(VLOOKUP(VLOOKUP($A$1,CodeTableSelCan,2,FALSE)&amp;$B$16&amp;ref!$E$3&amp;ref!$F$4&amp;ref!O$2,DatatableSelCan,7,FALSE))),"–")</f>
        <v>14</v>
      </c>
      <c r="L19" s="55">
        <f>IFERROR(VALUE(FIXED(VLOOKUP(VLOOKUP($A$1,CodeTableSelCan,2,FALSE)&amp;$B$16&amp;ref!$E$3&amp;ref!$F$4&amp;ref!P$2,DatatableSelCan,7,FALSE))),"–")</f>
        <v>18</v>
      </c>
      <c r="M19" s="55">
        <f>IFERROR(VALUE(FIXED(VLOOKUP(VLOOKUP($A$1,CodeTableSelCan,2,FALSE)&amp;$B$16&amp;ref!$E$3&amp;ref!$F$4&amp;ref!Q$2,DatatableSelCan,7,FALSE))),"–")</f>
        <v>12</v>
      </c>
      <c r="N19" s="55">
        <f>IFERROR(VALUE(FIXED(VLOOKUP(VLOOKUP($A$1,CodeTableSelCan,2,FALSE)&amp;$B$16&amp;ref!$E$3&amp;ref!$F$4&amp;ref!R$2,DatatableSelCan,7,FALSE))),"–")</f>
        <v>11</v>
      </c>
      <c r="O19" s="55">
        <f>IFERROR(VALUE(FIXED(VLOOKUP(VLOOKUP($A$1,CodeTableSelCan,2,FALSE)&amp;$B$16&amp;ref!$E$3&amp;ref!$F$4&amp;ref!S$2,DatatableSelCan,7,FALSE))),"–")</f>
        <v>10</v>
      </c>
      <c r="P19" s="55">
        <f>IFERROR(VALUE(FIXED(VLOOKUP(VLOOKUP($A$1,CodeTableSelCan,2,FALSE)&amp;$B$16&amp;ref!$E$3&amp;ref!$F$4&amp;ref!T$2,DatatableSelCan,7,FALSE))),"–")</f>
        <v>10</v>
      </c>
      <c r="Q19" s="55">
        <f>IFERROR(VALUE(FIXED(VLOOKUP(VLOOKUP($A$1,CodeTableSelCan,2,FALSE)&amp;$B$16&amp;ref!$E$3&amp;ref!$F$4&amp;ref!U$2,DatatableSelCan,7,FALSE))),"–")</f>
        <v>15</v>
      </c>
      <c r="R19" s="55">
        <f>IFERROR(VALUE(FIXED(VLOOKUP(VLOOKUP($A$1,CodeTableSelCan,2,FALSE)&amp;$B$16&amp;ref!$E$3&amp;ref!$F$4&amp;ref!V$2,DatatableSelCan,7,FALSE))),"–")</f>
        <v>5</v>
      </c>
      <c r="S19" s="55">
        <f>IFERROR(VALUE(FIXED(VLOOKUP(VLOOKUP($A$1,CodeTableSelCan,2,FALSE)&amp;$B$16&amp;ref!$E$3&amp;ref!$F$4&amp;ref!W$2,DatatableSelCan,7,FALSE))),"–")</f>
        <v>3</v>
      </c>
      <c r="T19" s="55">
        <f>IFERROR(VALUE(FIXED(VLOOKUP(VLOOKUP($A$1,CodeTableSelCan,2,FALSE)&amp;$B$16&amp;ref!$E$3&amp;ref!$F$4&amp;ref!X$2,DatatableSelCan,7,FALSE))),"–")</f>
        <v>1</v>
      </c>
      <c r="U19" s="55">
        <f>IFERROR(VALUE(FIXED(VLOOKUP(VLOOKUP($A$1,CodeTableSelCan,2,FALSE)&amp;$B$16&amp;ref!$E$3&amp;ref!$F$4&amp;ref!Y$2,DatatableSelCan,7,FALSE))),"–")</f>
        <v>5</v>
      </c>
      <c r="V19" s="55">
        <f>IFERROR(VALUE(FIXED(VLOOKUP(VLOOKUP($A$1,CodeTableSelCan,2,FALSE)&amp;$B$16&amp;ref!$E$3&amp;ref!$F$4&amp;ref!Z$2,DatatableSelCan,7,FALSE))),"–")</f>
        <v>132</v>
      </c>
      <c r="X19" s="14"/>
      <c r="Y19" s="13" t="s">
        <v>25</v>
      </c>
      <c r="Z19" s="50" t="str">
        <f>IFERROR(VALUE(FIXED(VLOOKUP(VLOOKUP($A$1,CodeTableSelCan,2,FALSE)&amp;$B$16&amp;ref!$E$3&amp;ref!$F$4&amp;ref!H$2,DatatableSelCan,8,FALSE))),"–")</f>
        <v>–</v>
      </c>
      <c r="AA19" s="50" t="str">
        <f>IFERROR(VALUE(FIXED(VLOOKUP(VLOOKUP($A$1,CodeTableSelCan,2,FALSE)&amp;$B$16&amp;ref!$E$3&amp;ref!$F$4&amp;ref!I$2,DatatableSelCan,8,FALSE))),"–")</f>
        <v>–</v>
      </c>
      <c r="AB19" s="50" t="str">
        <f>IFERROR(VALUE(FIXED(VLOOKUP(VLOOKUP($A$1,CodeTableSelCan,2,FALSE)&amp;$B$16&amp;ref!$E$3&amp;ref!$F$4&amp;ref!J$2,DatatableSelCan,8,FALSE))),"–")</f>
        <v>–</v>
      </c>
      <c r="AC19" s="50" t="str">
        <f>IFERROR(VALUE(FIXED(VLOOKUP(VLOOKUP($A$1,CodeTableSelCan,2,FALSE)&amp;$B$16&amp;ref!$E$3&amp;ref!$F$4&amp;ref!K$2,DatatableSelCan,8,FALSE))),"–")</f>
        <v>–</v>
      </c>
      <c r="AD19" s="50">
        <f>IFERROR(VALUE(FIXED(VLOOKUP(VLOOKUP($A$1,CodeTableSelCan,2,FALSE)&amp;$B$16&amp;ref!$E$3&amp;ref!$F$4&amp;ref!L$2,DatatableSelCan,8,FALSE))),"–")</f>
        <v>2.17</v>
      </c>
      <c r="AE19" s="50">
        <f>IFERROR(VALUE(FIXED(VLOOKUP(VLOOKUP($A$1,CodeTableSelCan,2,FALSE)&amp;$B$16&amp;ref!$E$3&amp;ref!$F$4&amp;ref!M$2,DatatableSelCan,8,FALSE))),"–")</f>
        <v>5.31</v>
      </c>
      <c r="AF19" s="50">
        <f>IFERROR(VALUE(FIXED(VLOOKUP(VLOOKUP($A$1,CodeTableSelCan,2,FALSE)&amp;$B$16&amp;ref!$E$3&amp;ref!$F$4&amp;ref!N$2,DatatableSelCan,8,FALSE))),"–")</f>
        <v>12.27</v>
      </c>
      <c r="AG19" s="50">
        <f>IFERROR(VALUE(FIXED(VLOOKUP(VLOOKUP($A$1,CodeTableSelCan,2,FALSE)&amp;$B$16&amp;ref!$E$3&amp;ref!$F$4&amp;ref!O$2,DatatableSelCan,8,FALSE))),"–")</f>
        <v>10.96</v>
      </c>
      <c r="AH19" s="50">
        <f>IFERROR(VALUE(FIXED(VLOOKUP(VLOOKUP($A$1,CodeTableSelCan,2,FALSE)&amp;$B$16&amp;ref!$E$3&amp;ref!$F$4&amp;ref!P$2,DatatableSelCan,8,FALSE))),"–")</f>
        <v>13.61</v>
      </c>
      <c r="AI19" s="50">
        <f>IFERROR(VALUE(FIXED(VLOOKUP(VLOOKUP($A$1,CodeTableSelCan,2,FALSE)&amp;$B$16&amp;ref!$E$3&amp;ref!$F$4&amp;ref!Q$2,DatatableSelCan,8,FALSE))),"–")</f>
        <v>8.2100000000000009</v>
      </c>
      <c r="AJ19" s="50">
        <f>IFERROR(VALUE(FIXED(VLOOKUP(VLOOKUP($A$1,CodeTableSelCan,2,FALSE)&amp;$B$16&amp;ref!$E$3&amp;ref!$F$4&amp;ref!R$2,DatatableSelCan,8,FALSE))),"–")</f>
        <v>7.71</v>
      </c>
      <c r="AK19" s="50">
        <f>IFERROR(VALUE(FIXED(VLOOKUP(VLOOKUP($A$1,CodeTableSelCan,2,FALSE)&amp;$B$16&amp;ref!$E$3&amp;ref!$F$4&amp;ref!S$2,DatatableSelCan,8,FALSE))),"–")</f>
        <v>7.2</v>
      </c>
      <c r="AL19" s="50">
        <f>IFERROR(VALUE(FIXED(VLOOKUP(VLOOKUP($A$1,CodeTableSelCan,2,FALSE)&amp;$B$16&amp;ref!$E$3&amp;ref!$F$4&amp;ref!T$2,DatatableSelCan,8,FALSE))),"–")</f>
        <v>8.14</v>
      </c>
      <c r="AM19" s="50">
        <f>IFERROR(VALUE(FIXED(VLOOKUP(VLOOKUP($A$1,CodeTableSelCan,2,FALSE)&amp;$B$16&amp;ref!$E$3&amp;ref!$F$4&amp;ref!U$2,DatatableSelCan,8,FALSE))),"–")</f>
        <v>13.58</v>
      </c>
      <c r="AN19" s="50">
        <f>IFERROR(VALUE(FIXED(VLOOKUP(VLOOKUP($A$1,CodeTableSelCan,2,FALSE)&amp;$B$16&amp;ref!$E$3&amp;ref!$F$4&amp;ref!V$2,DatatableSelCan,8,FALSE))),"–")</f>
        <v>5.72</v>
      </c>
      <c r="AO19" s="50">
        <f>IFERROR(VALUE(FIXED(VLOOKUP(VLOOKUP($A$1,CodeTableSelCan,2,FALSE)&amp;$B$16&amp;ref!$E$3&amp;ref!$F$4&amp;ref!W$2,DatatableSelCan,8,FALSE))),"–")</f>
        <v>4.45</v>
      </c>
      <c r="AP19" s="50">
        <f>IFERROR(VALUE(FIXED(VLOOKUP(VLOOKUP($A$1,CodeTableSelCan,2,FALSE)&amp;$B$16&amp;ref!$E$3&amp;ref!$F$4&amp;ref!X$2,DatatableSelCan,8,FALSE))),"–")</f>
        <v>2.2200000000000002</v>
      </c>
      <c r="AQ19" s="50">
        <f>IFERROR(VALUE(FIXED(VLOOKUP(VLOOKUP($A$1,CodeTableSelCan,2,FALSE)&amp;$B$16&amp;ref!$E$3&amp;ref!$F$4&amp;ref!Y$2,DatatableSelCan,8,FALSE))),"–")</f>
        <v>9.84</v>
      </c>
      <c r="AR19" s="50">
        <f>SUMPRODUCT(Z19:AQ19,'Population '!$D$61:$U$61)</f>
        <v>5.4308671964812314</v>
      </c>
    </row>
    <row r="20" spans="2:44" ht="15" customHeight="1">
      <c r="X20" s="81" t="s">
        <v>29</v>
      </c>
    </row>
    <row r="26" spans="2:44" ht="15" customHeight="1">
      <c r="C26" s="49"/>
      <c r="D26" s="49"/>
      <c r="E26" s="49"/>
      <c r="F26" s="49"/>
      <c r="G26" s="49"/>
      <c r="H26" s="49"/>
      <c r="I26" s="49"/>
      <c r="J26" s="49"/>
      <c r="K26" s="49"/>
      <c r="L26" s="49"/>
      <c r="M26" s="49"/>
      <c r="N26" s="49"/>
      <c r="O26" s="49"/>
      <c r="P26" s="49"/>
      <c r="Q26" s="49"/>
      <c r="R26" s="49"/>
      <c r="S26" s="49"/>
      <c r="T26" s="49"/>
      <c r="U26" s="49"/>
    </row>
    <row r="27" spans="2:44" ht="15" customHeight="1">
      <c r="C27" s="48"/>
      <c r="D27" s="48"/>
      <c r="E27" s="48"/>
      <c r="F27" s="48"/>
      <c r="G27" s="48"/>
      <c r="H27" s="48"/>
      <c r="I27" s="48"/>
      <c r="J27" s="48"/>
      <c r="K27" s="48"/>
      <c r="L27" s="48"/>
      <c r="M27" s="48"/>
      <c r="N27" s="48"/>
      <c r="O27" s="48"/>
      <c r="P27" s="48"/>
      <c r="Q27" s="48"/>
      <c r="R27" s="48"/>
      <c r="S27" s="48"/>
      <c r="T27" s="48"/>
      <c r="U27" s="48"/>
    </row>
    <row r="28" spans="2:44" ht="15" customHeight="1">
      <c r="C28" s="49"/>
      <c r="D28" s="49"/>
      <c r="E28" s="49"/>
      <c r="F28" s="49"/>
      <c r="G28" s="49"/>
      <c r="H28" s="49"/>
      <c r="I28" s="49"/>
      <c r="J28" s="49"/>
      <c r="K28" s="49"/>
      <c r="L28" s="49"/>
      <c r="M28" s="49"/>
      <c r="N28" s="49"/>
      <c r="O28" s="49"/>
      <c r="P28" s="49"/>
      <c r="Q28" s="49"/>
      <c r="R28" s="49"/>
      <c r="S28" s="49"/>
      <c r="T28" s="49"/>
      <c r="U28" s="49"/>
    </row>
    <row r="29" spans="2:44" ht="15" customHeight="1">
      <c r="C29" s="49"/>
      <c r="D29" s="49"/>
      <c r="E29" s="49"/>
      <c r="F29" s="49"/>
      <c r="G29" s="49"/>
      <c r="H29" s="49"/>
      <c r="I29" s="49"/>
      <c r="J29" s="49"/>
      <c r="K29" s="49"/>
      <c r="L29" s="49"/>
      <c r="M29" s="49"/>
      <c r="N29" s="49"/>
      <c r="O29" s="49"/>
      <c r="P29" s="49"/>
      <c r="Q29" s="49"/>
      <c r="R29" s="49"/>
      <c r="S29" s="49"/>
      <c r="T29" s="49"/>
      <c r="U29" s="49"/>
    </row>
    <row r="30" spans="2:44" ht="15" customHeight="1">
      <c r="C30" s="48"/>
      <c r="D30" s="48"/>
      <c r="E30" s="48"/>
      <c r="F30" s="48"/>
      <c r="G30" s="48"/>
      <c r="H30" s="48"/>
      <c r="I30" s="48"/>
      <c r="J30" s="48"/>
      <c r="K30" s="48"/>
      <c r="L30" s="48"/>
      <c r="M30" s="48"/>
      <c r="N30" s="48"/>
      <c r="O30" s="48"/>
      <c r="P30" s="48"/>
      <c r="Q30" s="48"/>
      <c r="R30" s="48"/>
      <c r="S30" s="48"/>
      <c r="T30" s="48"/>
      <c r="U30" s="48"/>
    </row>
  </sheetData>
  <mergeCells count="2">
    <mergeCell ref="D6:V6"/>
    <mergeCell ref="Z6:AR6"/>
  </mergeCells>
  <pageMargins left="0.7" right="0.7" top="0.75" bottom="0.75" header="0.3" footer="0.3"/>
  <pageSetup paperSize="9" scale="78" orientation="landscape" r:id="rId1"/>
  <colBreaks count="1" manualBreakCount="1">
    <brk id="22" max="2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0"/>
  <sheetViews>
    <sheetView zoomScaleNormal="100" zoomScaleSheetLayoutView="100" workbookViewId="0">
      <pane ySplit="3" topLeftCell="A4" activePane="bottomLeft" state="frozen"/>
      <selection activeCell="I22" sqref="I22"/>
      <selection pane="bottomLeft" activeCell="B1" sqref="B1"/>
    </sheetView>
  </sheetViews>
  <sheetFormatPr defaultRowHeight="15" customHeight="1"/>
  <cols>
    <col min="1" max="1" width="5.6640625" style="1" customWidth="1"/>
    <col min="2" max="2" width="9.33203125" style="1"/>
    <col min="3" max="3" width="14.33203125" style="1" customWidth="1"/>
    <col min="4" max="22" width="9.33203125" style="1"/>
    <col min="23" max="23" width="5.6640625" style="1" customWidth="1"/>
    <col min="24" max="24" width="9.33203125" style="1"/>
    <col min="25" max="25" width="14.33203125" style="1" customWidth="1"/>
    <col min="26" max="16384" width="9.33203125" style="1"/>
  </cols>
  <sheetData>
    <row r="1" spans="1:44" ht="35.25" customHeight="1">
      <c r="A1" s="88" t="s">
        <v>79</v>
      </c>
    </row>
    <row r="2" spans="1:44" ht="15" customHeight="1">
      <c r="A2" s="1" t="s">
        <v>55</v>
      </c>
    </row>
    <row r="3" spans="1:44" ht="15" customHeight="1">
      <c r="A3" s="1" t="s">
        <v>241</v>
      </c>
    </row>
    <row r="5" spans="1:44" ht="20.100000000000001" customHeight="1">
      <c r="B5" s="2" t="s">
        <v>69</v>
      </c>
      <c r="X5" s="2" t="s">
        <v>66</v>
      </c>
    </row>
    <row r="6" spans="1:44" ht="15" customHeight="1">
      <c r="B6" s="10"/>
      <c r="C6" s="10"/>
      <c r="D6" s="130" t="s">
        <v>72</v>
      </c>
      <c r="E6" s="120"/>
      <c r="F6" s="120"/>
      <c r="G6" s="120"/>
      <c r="H6" s="120"/>
      <c r="I6" s="120"/>
      <c r="J6" s="120"/>
      <c r="K6" s="120"/>
      <c r="L6" s="120"/>
      <c r="M6" s="120"/>
      <c r="N6" s="120"/>
      <c r="O6" s="120"/>
      <c r="P6" s="120"/>
      <c r="Q6" s="120"/>
      <c r="R6" s="120"/>
      <c r="S6" s="120"/>
      <c r="T6" s="120"/>
      <c r="U6" s="120"/>
      <c r="V6" s="120"/>
      <c r="X6" s="10"/>
      <c r="Y6" s="10"/>
      <c r="Z6" s="120" t="s">
        <v>0</v>
      </c>
      <c r="AA6" s="120"/>
      <c r="AB6" s="120"/>
      <c r="AC6" s="120"/>
      <c r="AD6" s="120"/>
      <c r="AE6" s="120"/>
      <c r="AF6" s="120"/>
      <c r="AG6" s="120"/>
      <c r="AH6" s="120"/>
      <c r="AI6" s="120"/>
      <c r="AJ6" s="120"/>
      <c r="AK6" s="120"/>
      <c r="AL6" s="120"/>
      <c r="AM6" s="120"/>
      <c r="AN6" s="120"/>
      <c r="AO6" s="120"/>
      <c r="AP6" s="120"/>
      <c r="AQ6" s="120"/>
      <c r="AR6" s="120"/>
    </row>
    <row r="7" spans="1:44" ht="15" customHeight="1">
      <c r="B7" s="11" t="s">
        <v>1</v>
      </c>
      <c r="C7" s="11" t="s">
        <v>2</v>
      </c>
      <c r="D7" s="12" t="s">
        <v>3</v>
      </c>
      <c r="E7" s="12" t="s">
        <v>4</v>
      </c>
      <c r="F7" s="12" t="s">
        <v>5</v>
      </c>
      <c r="G7" s="12" t="s">
        <v>6</v>
      </c>
      <c r="H7" s="12" t="s">
        <v>7</v>
      </c>
      <c r="I7" s="12" t="s">
        <v>8</v>
      </c>
      <c r="J7" s="12" t="s">
        <v>9</v>
      </c>
      <c r="K7" s="12" t="s">
        <v>10</v>
      </c>
      <c r="L7" s="12" t="s">
        <v>11</v>
      </c>
      <c r="M7" s="12" t="s">
        <v>12</v>
      </c>
      <c r="N7" s="12" t="s">
        <v>13</v>
      </c>
      <c r="O7" s="12" t="s">
        <v>14</v>
      </c>
      <c r="P7" s="12" t="s">
        <v>15</v>
      </c>
      <c r="Q7" s="12" t="s">
        <v>16</v>
      </c>
      <c r="R7" s="12" t="s">
        <v>17</v>
      </c>
      <c r="S7" s="12" t="s">
        <v>18</v>
      </c>
      <c r="T7" s="12" t="s">
        <v>19</v>
      </c>
      <c r="U7" s="12" t="s">
        <v>20</v>
      </c>
      <c r="V7" s="29" t="s">
        <v>21</v>
      </c>
      <c r="X7" s="11" t="s">
        <v>1</v>
      </c>
      <c r="Y7" s="11" t="s">
        <v>2</v>
      </c>
      <c r="Z7" s="12" t="s">
        <v>3</v>
      </c>
      <c r="AA7" s="12" t="s">
        <v>4</v>
      </c>
      <c r="AB7" s="12" t="s">
        <v>5</v>
      </c>
      <c r="AC7" s="12" t="s">
        <v>6</v>
      </c>
      <c r="AD7" s="12" t="s">
        <v>7</v>
      </c>
      <c r="AE7" s="12" t="s">
        <v>8</v>
      </c>
      <c r="AF7" s="12" t="s">
        <v>9</v>
      </c>
      <c r="AG7" s="12" t="s">
        <v>10</v>
      </c>
      <c r="AH7" s="12" t="s">
        <v>11</v>
      </c>
      <c r="AI7" s="12" t="s">
        <v>12</v>
      </c>
      <c r="AJ7" s="12" t="s">
        <v>13</v>
      </c>
      <c r="AK7" s="12" t="s">
        <v>14</v>
      </c>
      <c r="AL7" s="12" t="s">
        <v>15</v>
      </c>
      <c r="AM7" s="12" t="s">
        <v>16</v>
      </c>
      <c r="AN7" s="12" t="s">
        <v>17</v>
      </c>
      <c r="AO7" s="12" t="s">
        <v>18</v>
      </c>
      <c r="AP7" s="12" t="s">
        <v>19</v>
      </c>
      <c r="AQ7" s="12" t="s">
        <v>20</v>
      </c>
      <c r="AR7" s="12" t="s">
        <v>22</v>
      </c>
    </row>
    <row r="8" spans="1:44" ht="15" customHeight="1">
      <c r="B8" s="66">
        <v>2015</v>
      </c>
      <c r="C8" s="14"/>
      <c r="D8" s="15"/>
      <c r="E8" s="15"/>
      <c r="F8" s="15"/>
      <c r="G8" s="15"/>
      <c r="H8" s="15"/>
      <c r="I8" s="15"/>
      <c r="J8" s="15"/>
      <c r="K8" s="15"/>
      <c r="L8" s="15"/>
      <c r="M8" s="15"/>
      <c r="N8" s="15"/>
      <c r="O8" s="15"/>
      <c r="P8" s="15"/>
      <c r="Q8" s="15"/>
      <c r="R8" s="15"/>
      <c r="S8" s="15"/>
      <c r="T8" s="15"/>
      <c r="U8" s="15"/>
      <c r="V8" s="15"/>
      <c r="X8" s="13">
        <v>2015</v>
      </c>
      <c r="Y8" s="14"/>
      <c r="Z8" s="15"/>
      <c r="AA8" s="15"/>
      <c r="AB8" s="15"/>
      <c r="AC8" s="15"/>
      <c r="AD8" s="15"/>
      <c r="AE8" s="15"/>
      <c r="AF8" s="15"/>
      <c r="AG8" s="15"/>
      <c r="AH8" s="15"/>
      <c r="AI8" s="15"/>
      <c r="AJ8" s="15"/>
      <c r="AK8" s="15"/>
      <c r="AL8" s="15"/>
      <c r="AM8" s="15"/>
      <c r="AN8" s="15"/>
      <c r="AO8" s="15"/>
      <c r="AP8" s="15"/>
      <c r="AQ8" s="15"/>
      <c r="AR8" s="15"/>
    </row>
    <row r="9" spans="1:44" ht="15" customHeight="1">
      <c r="B9" s="66"/>
      <c r="C9" s="13" t="s">
        <v>23</v>
      </c>
      <c r="D9" s="15" t="str">
        <f>IFERROR(VALUE(FIXED(VLOOKUP(VLOOKUP($A$1,CodeTableSelCan,2,FALSE)&amp;$B$8&amp;ref!$E$3&amp;ref!$F$2&amp;ref!H$2,DatatableSelCan,7,FALSE))),"–")</f>
        <v>–</v>
      </c>
      <c r="E9" s="15" t="str">
        <f>IFERROR(VALUE(FIXED(VLOOKUP(VLOOKUP($A$1,CodeTableSelCan,2,FALSE)&amp;$B$8&amp;ref!$E$3&amp;ref!$F$2&amp;ref!I$2,DatatableSelCan,7,FALSE))),"–")</f>
        <v>–</v>
      </c>
      <c r="F9" s="15" t="str">
        <f>IFERROR(VALUE(FIXED(VLOOKUP(VLOOKUP($A$1,CodeTableSelCan,2,FALSE)&amp;$B$8&amp;ref!$E$3&amp;ref!$F$2&amp;ref!J$2,DatatableSelCan,7,FALSE))),"–")</f>
        <v>–</v>
      </c>
      <c r="G9" s="15" t="str">
        <f>IFERROR(VALUE(FIXED(VLOOKUP(VLOOKUP($A$1,CodeTableSelCan,2,FALSE)&amp;$B$8&amp;ref!$E$3&amp;ref!$F$2&amp;ref!K$2,DatatableSelCan,7,FALSE))),"–")</f>
        <v>–</v>
      </c>
      <c r="H9" s="15">
        <f>IFERROR(VALUE(FIXED(VLOOKUP(VLOOKUP($A$1,CodeTableSelCan,2,FALSE)&amp;$B$8&amp;ref!$E$3&amp;ref!$F$2&amp;ref!L$2,DatatableSelCan,7,FALSE))),"–")</f>
        <v>4</v>
      </c>
      <c r="I9" s="15">
        <f>IFERROR(VALUE(FIXED(VLOOKUP(VLOOKUP($A$1,CodeTableSelCan,2,FALSE)&amp;$B$8&amp;ref!$E$3&amp;ref!$F$2&amp;ref!M$2,DatatableSelCan,7,FALSE))),"–")</f>
        <v>14</v>
      </c>
      <c r="J9" s="15">
        <f>IFERROR(VALUE(FIXED(VLOOKUP(VLOOKUP($A$1,CodeTableSelCan,2,FALSE)&amp;$B$8&amp;ref!$E$3&amp;ref!$F$2&amp;ref!N$2,DatatableSelCan,7,FALSE))),"–")</f>
        <v>52</v>
      </c>
      <c r="K9" s="15">
        <f>IFERROR(VALUE(FIXED(VLOOKUP(VLOOKUP($A$1,CodeTableSelCan,2,FALSE)&amp;$B$8&amp;ref!$E$3&amp;ref!$F$2&amp;ref!O$2,DatatableSelCan,7,FALSE))),"–")</f>
        <v>96</v>
      </c>
      <c r="L9" s="15">
        <f>IFERROR(VALUE(FIXED(VLOOKUP(VLOOKUP($A$1,CodeTableSelCan,2,FALSE)&amp;$B$8&amp;ref!$E$3&amp;ref!$F$2&amp;ref!P$2,DatatableSelCan,7,FALSE))),"–")</f>
        <v>199</v>
      </c>
      <c r="M9" s="15">
        <f>IFERROR(VALUE(FIXED(VLOOKUP(VLOOKUP($A$1,CodeTableSelCan,2,FALSE)&amp;$B$8&amp;ref!$E$3&amp;ref!$F$2&amp;ref!Q$2,DatatableSelCan,7,FALSE))),"–")</f>
        <v>379</v>
      </c>
      <c r="N9" s="15">
        <f>IFERROR(VALUE(FIXED(VLOOKUP(VLOOKUP($A$1,CodeTableSelCan,2,FALSE)&amp;$B$8&amp;ref!$E$3&amp;ref!$F$2&amp;ref!R$2,DatatableSelCan,7,FALSE))),"–")</f>
        <v>439</v>
      </c>
      <c r="O9" s="15">
        <f>IFERROR(VALUE(FIXED(VLOOKUP(VLOOKUP($A$1,CodeTableSelCan,2,FALSE)&amp;$B$8&amp;ref!$E$3&amp;ref!$F$2&amp;ref!S$2,DatatableSelCan,7,FALSE))),"–")</f>
        <v>381</v>
      </c>
      <c r="P9" s="15">
        <f>IFERROR(VALUE(FIXED(VLOOKUP(VLOOKUP($A$1,CodeTableSelCan,2,FALSE)&amp;$B$8&amp;ref!$E$3&amp;ref!$F$2&amp;ref!T$2,DatatableSelCan,7,FALSE))),"–")</f>
        <v>431</v>
      </c>
      <c r="Q9" s="15">
        <f>IFERROR(VALUE(FIXED(VLOOKUP(VLOOKUP($A$1,CodeTableSelCan,2,FALSE)&amp;$B$8&amp;ref!$E$3&amp;ref!$F$2&amp;ref!U$2,DatatableSelCan,7,FALSE))),"–")</f>
        <v>488</v>
      </c>
      <c r="R9" s="15">
        <f>IFERROR(VALUE(FIXED(VLOOKUP(VLOOKUP($A$1,CodeTableSelCan,2,FALSE)&amp;$B$8&amp;ref!$E$3&amp;ref!$F$2&amp;ref!V$2,DatatableSelCan,7,FALSE))),"–")</f>
        <v>228</v>
      </c>
      <c r="S9" s="15">
        <f>IFERROR(VALUE(FIXED(VLOOKUP(VLOOKUP($A$1,CodeTableSelCan,2,FALSE)&amp;$B$8&amp;ref!$E$3&amp;ref!$F$2&amp;ref!W$2,DatatableSelCan,7,FALSE))),"–")</f>
        <v>218</v>
      </c>
      <c r="T9" s="15">
        <f>IFERROR(VALUE(FIXED(VLOOKUP(VLOOKUP($A$1,CodeTableSelCan,2,FALSE)&amp;$B$8&amp;ref!$E$3&amp;ref!$F$2&amp;ref!X$2,DatatableSelCan,7,FALSE))),"–")</f>
        <v>182</v>
      </c>
      <c r="U9" s="15">
        <f>IFERROR(VALUE(FIXED(VLOOKUP(VLOOKUP($A$1,CodeTableSelCan,2,FALSE)&amp;$B$8&amp;ref!$E$3&amp;ref!$F$2&amp;ref!Y$2,DatatableSelCan,7,FALSE))),"–")</f>
        <v>185</v>
      </c>
      <c r="V9" s="15">
        <f>IFERROR(VALUE(FIXED(VLOOKUP(VLOOKUP($A$1,CodeTableSelCan,2,FALSE)&amp;$B$8&amp;ref!$E$3&amp;ref!$F$2&amp;ref!Z$2,DatatableSelCan,7,FALSE))),"–")</f>
        <v>3296</v>
      </c>
      <c r="X9" s="13"/>
      <c r="Y9" s="13" t="s">
        <v>23</v>
      </c>
      <c r="Z9" s="50" t="str">
        <f>IFERROR(VALUE(FIXED(VLOOKUP(VLOOKUP($A$1,CodeTableSelCan,2,FALSE)&amp;$B$8&amp;ref!$E$3&amp;ref!$F$2&amp;ref!H$2,DatatableSelCan,8,FALSE))),"–")</f>
        <v>–</v>
      </c>
      <c r="AA9" s="50" t="str">
        <f>IFERROR(VALUE(FIXED(VLOOKUP(VLOOKUP($A$1,CodeTableSelCan,2,FALSE)&amp;$B$8&amp;ref!$E$3&amp;ref!$F$2&amp;ref!I$2,DatatableSelCan,8,FALSE))),"–")</f>
        <v>–</v>
      </c>
      <c r="AB9" s="50" t="str">
        <f>IFERROR(VALUE(FIXED(VLOOKUP(VLOOKUP($A$1,CodeTableSelCan,2,FALSE)&amp;$B$8&amp;ref!$E$3&amp;ref!$F$2&amp;ref!J$2,DatatableSelCan,8,FALSE))),"–")</f>
        <v>–</v>
      </c>
      <c r="AC9" s="50" t="str">
        <f>IFERROR(VALUE(FIXED(VLOOKUP(VLOOKUP($A$1,CodeTableSelCan,2,FALSE)&amp;$B$8&amp;ref!$E$3&amp;ref!$F$2&amp;ref!K$2,DatatableSelCan,8,FALSE))),"–")</f>
        <v>–</v>
      </c>
      <c r="AD9" s="50">
        <f>IFERROR(VALUE(FIXED(VLOOKUP(VLOOKUP($A$1,CodeTableSelCan,2,FALSE)&amp;$B$8&amp;ref!$E$3&amp;ref!$F$2&amp;ref!L$2,DatatableSelCan,8,FALSE))),"–")</f>
        <v>2.44</v>
      </c>
      <c r="AE9" s="50">
        <f>IFERROR(VALUE(FIXED(VLOOKUP(VLOOKUP($A$1,CodeTableSelCan,2,FALSE)&amp;$B$8&amp;ref!$E$3&amp;ref!$F$2&amp;ref!M$2,DatatableSelCan,8,FALSE))),"–")</f>
        <v>8.89</v>
      </c>
      <c r="AF9" s="50">
        <f>IFERROR(VALUE(FIXED(VLOOKUP(VLOOKUP($A$1,CodeTableSelCan,2,FALSE)&amp;$B$8&amp;ref!$E$3&amp;ref!$F$2&amp;ref!N$2,DatatableSelCan,8,FALSE))),"–")</f>
        <v>34.97</v>
      </c>
      <c r="AG9" s="50">
        <f>IFERROR(VALUE(FIXED(VLOOKUP(VLOOKUP($A$1,CodeTableSelCan,2,FALSE)&amp;$B$8&amp;ref!$E$3&amp;ref!$F$2&amp;ref!O$2,DatatableSelCan,8,FALSE))),"–")</f>
        <v>67.08</v>
      </c>
      <c r="AH9" s="50">
        <f>IFERROR(VALUE(FIXED(VLOOKUP(VLOOKUP($A$1,CodeTableSelCan,2,FALSE)&amp;$B$8&amp;ref!$E$3&amp;ref!$F$2&amp;ref!P$2,DatatableSelCan,8,FALSE))),"–")</f>
        <v>122.76</v>
      </c>
      <c r="AI9" s="50">
        <f>IFERROR(VALUE(FIXED(VLOOKUP(VLOOKUP($A$1,CodeTableSelCan,2,FALSE)&amp;$B$8&amp;ref!$E$3&amp;ref!$F$2&amp;ref!Q$2,DatatableSelCan,8,FALSE))),"–")</f>
        <v>232.02</v>
      </c>
      <c r="AJ9" s="50">
        <f>IFERROR(VALUE(FIXED(VLOOKUP(VLOOKUP($A$1,CodeTableSelCan,2,FALSE)&amp;$B$8&amp;ref!$E$3&amp;ref!$F$2&amp;ref!R$2,DatatableSelCan,8,FALSE))),"–")</f>
        <v>266.58999999999997</v>
      </c>
      <c r="AK9" s="50">
        <f>IFERROR(VALUE(FIXED(VLOOKUP(VLOOKUP($A$1,CodeTableSelCan,2,FALSE)&amp;$B$8&amp;ref!$E$3&amp;ref!$F$2&amp;ref!S$2,DatatableSelCan,8,FALSE))),"–")</f>
        <v>257.55</v>
      </c>
      <c r="AL9" s="50">
        <f>IFERROR(VALUE(FIXED(VLOOKUP(VLOOKUP($A$1,CodeTableSelCan,2,FALSE)&amp;$B$8&amp;ref!$E$3&amp;ref!$F$2&amp;ref!T$2,DatatableSelCan,8,FALSE))),"–")</f>
        <v>335.1</v>
      </c>
      <c r="AM9" s="50">
        <f>IFERROR(VALUE(FIXED(VLOOKUP(VLOOKUP($A$1,CodeTableSelCan,2,FALSE)&amp;$B$8&amp;ref!$E$3&amp;ref!$F$2&amp;ref!U$2,DatatableSelCan,8,FALSE))),"–")</f>
        <v>422.33</v>
      </c>
      <c r="AN9" s="50">
        <f>IFERROR(VALUE(FIXED(VLOOKUP(VLOOKUP($A$1,CodeTableSelCan,2,FALSE)&amp;$B$8&amp;ref!$E$3&amp;ref!$F$2&amp;ref!V$2,DatatableSelCan,8,FALSE))),"–")</f>
        <v>266.73</v>
      </c>
      <c r="AO9" s="50">
        <f>IFERROR(VALUE(FIXED(VLOOKUP(VLOOKUP($A$1,CodeTableSelCan,2,FALSE)&amp;$B$8&amp;ref!$E$3&amp;ref!$F$2&amp;ref!W$2,DatatableSelCan,8,FALSE))),"–")</f>
        <v>339.78</v>
      </c>
      <c r="AP9" s="50">
        <f>IFERROR(VALUE(FIXED(VLOOKUP(VLOOKUP($A$1,CodeTableSelCan,2,FALSE)&amp;$B$8&amp;ref!$E$3&amp;ref!$F$2&amp;ref!X$2,DatatableSelCan,8,FALSE))),"–")</f>
        <v>395.39</v>
      </c>
      <c r="AQ9" s="50">
        <f>IFERROR(VALUE(FIXED(VLOOKUP(VLOOKUP($A$1,CodeTableSelCan,2,FALSE)&amp;$B$8&amp;ref!$E$3&amp;ref!$F$2&amp;ref!Y$2,DatatableSelCan,8,FALSE))),"–")</f>
        <v>367.79</v>
      </c>
      <c r="AR9" s="50">
        <f>SUMPRODUCT(Z9:AQ9,'Population '!$D$61:$U$61)</f>
        <v>98.426425251162087</v>
      </c>
    </row>
    <row r="10" spans="1:44" ht="15" customHeight="1">
      <c r="B10" s="66"/>
      <c r="C10" s="13" t="s">
        <v>24</v>
      </c>
      <c r="D10" s="15" t="str">
        <f>IFERROR(VALUE(FIXED(VLOOKUP(VLOOKUP($A$1,CodeTableSelCan,2,FALSE)&amp;$B$8&amp;ref!$E$3&amp;ref!$F$3&amp;ref!H$2,DatatableSelCan,7,FALSE))),"–")</f>
        <v>–</v>
      </c>
      <c r="E10" s="15" t="str">
        <f>IFERROR(VALUE(FIXED(VLOOKUP(VLOOKUP($A$1,CodeTableSelCan,2,FALSE)&amp;$B$8&amp;ref!$E$3&amp;ref!$F$3&amp;ref!I$2,DatatableSelCan,7,FALSE))),"–")</f>
        <v>–</v>
      </c>
      <c r="F10" s="15" t="str">
        <f>IFERROR(VALUE(FIXED(VLOOKUP(VLOOKUP($A$1,CodeTableSelCan,2,FALSE)&amp;$B$8&amp;ref!$E$3&amp;ref!$F$3&amp;ref!J$2,DatatableSelCan,7,FALSE))),"–")</f>
        <v>–</v>
      </c>
      <c r="G10" s="15" t="str">
        <f>IFERROR(VALUE(FIXED(VLOOKUP(VLOOKUP($A$1,CodeTableSelCan,2,FALSE)&amp;$B$8&amp;ref!$E$3&amp;ref!$F$3&amp;ref!K$2,DatatableSelCan,7,FALSE))),"–")</f>
        <v>–</v>
      </c>
      <c r="H10" s="15" t="str">
        <f>IFERROR(VALUE(FIXED(VLOOKUP(VLOOKUP($A$1,CodeTableSelCan,2,FALSE)&amp;$B$8&amp;ref!$E$3&amp;ref!$F$3&amp;ref!L$2,DatatableSelCan,7,FALSE))),"–")</f>
        <v>–</v>
      </c>
      <c r="I10" s="15">
        <f>IFERROR(VALUE(FIXED(VLOOKUP(VLOOKUP($A$1,CodeTableSelCan,2,FALSE)&amp;$B$8&amp;ref!$E$3&amp;ref!$F$3&amp;ref!M$2,DatatableSelCan,7,FALSE))),"–")</f>
        <v>3</v>
      </c>
      <c r="J10" s="15">
        <f>IFERROR(VALUE(FIXED(VLOOKUP(VLOOKUP($A$1,CodeTableSelCan,2,FALSE)&amp;$B$8&amp;ref!$E$3&amp;ref!$F$3&amp;ref!N$2,DatatableSelCan,7,FALSE))),"–")</f>
        <v>8</v>
      </c>
      <c r="K10" s="15">
        <f>IFERROR(VALUE(FIXED(VLOOKUP(VLOOKUP($A$1,CodeTableSelCan,2,FALSE)&amp;$B$8&amp;ref!$E$3&amp;ref!$F$3&amp;ref!O$2,DatatableSelCan,7,FALSE))),"–")</f>
        <v>13</v>
      </c>
      <c r="L10" s="15">
        <f>IFERROR(VALUE(FIXED(VLOOKUP(VLOOKUP($A$1,CodeTableSelCan,2,FALSE)&amp;$B$8&amp;ref!$E$3&amp;ref!$F$3&amp;ref!P$2,DatatableSelCan,7,FALSE))),"–")</f>
        <v>36</v>
      </c>
      <c r="M10" s="15">
        <f>IFERROR(VALUE(FIXED(VLOOKUP(VLOOKUP($A$1,CodeTableSelCan,2,FALSE)&amp;$B$8&amp;ref!$E$3&amp;ref!$F$3&amp;ref!Q$2,DatatableSelCan,7,FALSE))),"–")</f>
        <v>69</v>
      </c>
      <c r="N10" s="15">
        <f>IFERROR(VALUE(FIXED(VLOOKUP(VLOOKUP($A$1,CodeTableSelCan,2,FALSE)&amp;$B$8&amp;ref!$E$3&amp;ref!$F$3&amp;ref!R$2,DatatableSelCan,7,FALSE))),"–")</f>
        <v>64</v>
      </c>
      <c r="O10" s="15">
        <f>IFERROR(VALUE(FIXED(VLOOKUP(VLOOKUP($A$1,CodeTableSelCan,2,FALSE)&amp;$B$8&amp;ref!$E$3&amp;ref!$F$3&amp;ref!S$2,DatatableSelCan,7,FALSE))),"–")</f>
        <v>72</v>
      </c>
      <c r="P10" s="15">
        <f>IFERROR(VALUE(FIXED(VLOOKUP(VLOOKUP($A$1,CodeTableSelCan,2,FALSE)&amp;$B$8&amp;ref!$E$3&amp;ref!$F$3&amp;ref!T$2,DatatableSelCan,7,FALSE))),"–")</f>
        <v>64</v>
      </c>
      <c r="Q10" s="15">
        <f>IFERROR(VALUE(FIXED(VLOOKUP(VLOOKUP($A$1,CodeTableSelCan,2,FALSE)&amp;$B$8&amp;ref!$E$3&amp;ref!$F$3&amp;ref!U$2,DatatableSelCan,7,FALSE))),"–")</f>
        <v>42</v>
      </c>
      <c r="R10" s="15">
        <f>IFERROR(VALUE(FIXED(VLOOKUP(VLOOKUP($A$1,CodeTableSelCan,2,FALSE)&amp;$B$8&amp;ref!$E$3&amp;ref!$F$3&amp;ref!V$2,DatatableSelCan,7,FALSE))),"–")</f>
        <v>22</v>
      </c>
      <c r="S10" s="15">
        <f>IFERROR(VALUE(FIXED(VLOOKUP(VLOOKUP($A$1,CodeTableSelCan,2,FALSE)&amp;$B$8&amp;ref!$E$3&amp;ref!$F$3&amp;ref!W$2,DatatableSelCan,7,FALSE))),"–")</f>
        <v>23</v>
      </c>
      <c r="T10" s="15">
        <f>IFERROR(VALUE(FIXED(VLOOKUP(VLOOKUP($A$1,CodeTableSelCan,2,FALSE)&amp;$B$8&amp;ref!$E$3&amp;ref!$F$3&amp;ref!X$2,DatatableSelCan,7,FALSE))),"–")</f>
        <v>10</v>
      </c>
      <c r="U10" s="15">
        <f>IFERROR(VALUE(FIXED(VLOOKUP(VLOOKUP($A$1,CodeTableSelCan,2,FALSE)&amp;$B$8&amp;ref!$E$3&amp;ref!$F$3&amp;ref!Y$2,DatatableSelCan,7,FALSE))),"–")</f>
        <v>5</v>
      </c>
      <c r="V10" s="15">
        <f>IFERROR(VALUE(FIXED(VLOOKUP(VLOOKUP($A$1,CodeTableSelCan,2,FALSE)&amp;$B$8&amp;ref!$E$3&amp;ref!$F$3&amp;ref!Z$2,DatatableSelCan,7,FALSE))),"–")</f>
        <v>431</v>
      </c>
      <c r="X10" s="13"/>
      <c r="Y10" s="13" t="s">
        <v>24</v>
      </c>
      <c r="Z10" s="50" t="str">
        <f>IFERROR(VALUE(FIXED(VLOOKUP(VLOOKUP($A$1,CodeTableSelCan,2,FALSE)&amp;$B$8&amp;ref!$E$3&amp;ref!$F$3&amp;ref!H$2,DatatableSelCan,8,FALSE))),"–")</f>
        <v>–</v>
      </c>
      <c r="AA10" s="50" t="str">
        <f>IFERROR(VALUE(FIXED(VLOOKUP(VLOOKUP($A$1,CodeTableSelCan,2,FALSE)&amp;$B$8&amp;ref!$E$3&amp;ref!$F$3&amp;ref!I$2,DatatableSelCan,8,FALSE))),"–")</f>
        <v>–</v>
      </c>
      <c r="AB10" s="50" t="str">
        <f>IFERROR(VALUE(FIXED(VLOOKUP(VLOOKUP($A$1,CodeTableSelCan,2,FALSE)&amp;$B$8&amp;ref!$E$3&amp;ref!$F$3&amp;ref!J$2,DatatableSelCan,8,FALSE))),"–")</f>
        <v>–</v>
      </c>
      <c r="AC10" s="50" t="str">
        <f>IFERROR(VALUE(FIXED(VLOOKUP(VLOOKUP($A$1,CodeTableSelCan,2,FALSE)&amp;$B$8&amp;ref!$E$3&amp;ref!$F$3&amp;ref!K$2,DatatableSelCan,8,FALSE))),"–")</f>
        <v>–</v>
      </c>
      <c r="AD10" s="50" t="str">
        <f>IFERROR(VALUE(FIXED(VLOOKUP(VLOOKUP($A$1,CodeTableSelCan,2,FALSE)&amp;$B$8&amp;ref!$E$3&amp;ref!$F$3&amp;ref!L$2,DatatableSelCan,8,FALSE))),"–")</f>
        <v>–</v>
      </c>
      <c r="AE10" s="50">
        <f>IFERROR(VALUE(FIXED(VLOOKUP(VLOOKUP($A$1,CodeTableSelCan,2,FALSE)&amp;$B$8&amp;ref!$E$3&amp;ref!$F$3&amp;ref!M$2,DatatableSelCan,8,FALSE))),"–")</f>
        <v>11.44</v>
      </c>
      <c r="AF10" s="50">
        <f>IFERROR(VALUE(FIXED(VLOOKUP(VLOOKUP($A$1,CodeTableSelCan,2,FALSE)&amp;$B$8&amp;ref!$E$3&amp;ref!$F$3&amp;ref!N$2,DatatableSelCan,8,FALSE))),"–")</f>
        <v>36.549999999999997</v>
      </c>
      <c r="AG10" s="50">
        <f>IFERROR(VALUE(FIXED(VLOOKUP(VLOOKUP($A$1,CodeTableSelCan,2,FALSE)&amp;$B$8&amp;ref!$E$3&amp;ref!$F$3&amp;ref!O$2,DatatableSelCan,8,FALSE))),"–")</f>
        <v>61.47</v>
      </c>
      <c r="AH10" s="50">
        <f>IFERROR(VALUE(FIXED(VLOOKUP(VLOOKUP($A$1,CodeTableSelCan,2,FALSE)&amp;$B$8&amp;ref!$E$3&amp;ref!$F$3&amp;ref!P$2,DatatableSelCan,8,FALSE))),"–")</f>
        <v>157.27000000000001</v>
      </c>
      <c r="AI10" s="50">
        <f>IFERROR(VALUE(FIXED(VLOOKUP(VLOOKUP($A$1,CodeTableSelCan,2,FALSE)&amp;$B$8&amp;ref!$E$3&amp;ref!$F$3&amp;ref!Q$2,DatatableSelCan,8,FALSE))),"–")</f>
        <v>323.19</v>
      </c>
      <c r="AJ10" s="50">
        <f>IFERROR(VALUE(FIXED(VLOOKUP(VLOOKUP($A$1,CodeTableSelCan,2,FALSE)&amp;$B$8&amp;ref!$E$3&amp;ref!$F$3&amp;ref!R$2,DatatableSelCan,8,FALSE))),"–")</f>
        <v>312.64999999999998</v>
      </c>
      <c r="AK10" s="50">
        <f>IFERROR(VALUE(FIXED(VLOOKUP(VLOOKUP($A$1,CodeTableSelCan,2,FALSE)&amp;$B$8&amp;ref!$E$3&amp;ref!$F$3&amp;ref!S$2,DatatableSelCan,8,FALSE))),"–")</f>
        <v>430.11</v>
      </c>
      <c r="AL10" s="50">
        <f>IFERROR(VALUE(FIXED(VLOOKUP(VLOOKUP($A$1,CodeTableSelCan,2,FALSE)&amp;$B$8&amp;ref!$E$3&amp;ref!$F$3&amp;ref!T$2,DatatableSelCan,8,FALSE))),"–")</f>
        <v>511.59</v>
      </c>
      <c r="AM10" s="50">
        <f>IFERROR(VALUE(FIXED(VLOOKUP(VLOOKUP($A$1,CodeTableSelCan,2,FALSE)&amp;$B$8&amp;ref!$E$3&amp;ref!$F$3&amp;ref!U$2,DatatableSelCan,8,FALSE))),"–")</f>
        <v>463.07</v>
      </c>
      <c r="AN10" s="50">
        <f>IFERROR(VALUE(FIXED(VLOOKUP(VLOOKUP($A$1,CodeTableSelCan,2,FALSE)&amp;$B$8&amp;ref!$E$3&amp;ref!$F$3&amp;ref!V$2,DatatableSelCan,8,FALSE))),"–")</f>
        <v>378.66</v>
      </c>
      <c r="AO10" s="50">
        <f>IFERROR(VALUE(FIXED(VLOOKUP(VLOOKUP($A$1,CodeTableSelCan,2,FALSE)&amp;$B$8&amp;ref!$E$3&amp;ref!$F$3&amp;ref!W$2,DatatableSelCan,8,FALSE))),"–")</f>
        <v>585.24</v>
      </c>
      <c r="AP10" s="50">
        <f>IFERROR(VALUE(FIXED(VLOOKUP(VLOOKUP($A$1,CodeTableSelCan,2,FALSE)&amp;$B$8&amp;ref!$E$3&amp;ref!$F$3&amp;ref!X$2,DatatableSelCan,8,FALSE))),"–")</f>
        <v>469.48</v>
      </c>
      <c r="AQ10" s="50">
        <f>IFERROR(VALUE(FIXED(VLOOKUP(VLOOKUP($A$1,CodeTableSelCan,2,FALSE)&amp;$B$8&amp;ref!$E$3&amp;ref!$F$3&amp;ref!Y$2,DatatableSelCan,8,FALSE))),"–")</f>
        <v>375.94</v>
      </c>
      <c r="AR10" s="50">
        <f>SUMPRODUCT(Z10:AQ10,'Population '!$D$61:$U$61)</f>
        <v>130.94354176038385</v>
      </c>
    </row>
    <row r="11" spans="1:44" ht="15" customHeight="1">
      <c r="B11" s="14"/>
      <c r="C11" s="13" t="s">
        <v>25</v>
      </c>
      <c r="D11" s="15" t="str">
        <f>IFERROR(VALUE(FIXED(VLOOKUP(VLOOKUP($A$1,CodeTableSelCan,2,FALSE)&amp;$B$8&amp;ref!$E$3&amp;ref!$F$4&amp;ref!H$2,DatatableSelCan,7,FALSE))),"–")</f>
        <v>–</v>
      </c>
      <c r="E11" s="15" t="str">
        <f>IFERROR(VALUE(FIXED(VLOOKUP(VLOOKUP($A$1,CodeTableSelCan,2,FALSE)&amp;$B$8&amp;ref!$E$3&amp;ref!$F$4&amp;ref!I$2,DatatableSelCan,7,FALSE))),"–")</f>
        <v>–</v>
      </c>
      <c r="F11" s="15" t="str">
        <f>IFERROR(VALUE(FIXED(VLOOKUP(VLOOKUP($A$1,CodeTableSelCan,2,FALSE)&amp;$B$8&amp;ref!$E$3&amp;ref!$F$4&amp;ref!J$2,DatatableSelCan,7,FALSE))),"–")</f>
        <v>–</v>
      </c>
      <c r="G11" s="15" t="str">
        <f>IFERROR(VALUE(FIXED(VLOOKUP(VLOOKUP($A$1,CodeTableSelCan,2,FALSE)&amp;$B$8&amp;ref!$E$3&amp;ref!$F$4&amp;ref!K$2,DatatableSelCan,7,FALSE))),"–")</f>
        <v>–</v>
      </c>
      <c r="H11" s="15">
        <f>IFERROR(VALUE(FIXED(VLOOKUP(VLOOKUP($A$1,CodeTableSelCan,2,FALSE)&amp;$B$8&amp;ref!$E$3&amp;ref!$F$4&amp;ref!L$2,DatatableSelCan,7,FALSE))),"–")</f>
        <v>4</v>
      </c>
      <c r="I11" s="15">
        <f>IFERROR(VALUE(FIXED(VLOOKUP(VLOOKUP($A$1,CodeTableSelCan,2,FALSE)&amp;$B$8&amp;ref!$E$3&amp;ref!$F$4&amp;ref!M$2,DatatableSelCan,7,FALSE))),"–")</f>
        <v>11</v>
      </c>
      <c r="J11" s="15">
        <f>IFERROR(VALUE(FIXED(VLOOKUP(VLOOKUP($A$1,CodeTableSelCan,2,FALSE)&amp;$B$8&amp;ref!$E$3&amp;ref!$F$4&amp;ref!N$2,DatatableSelCan,7,FALSE))),"–")</f>
        <v>44</v>
      </c>
      <c r="K11" s="15">
        <f>IFERROR(VALUE(FIXED(VLOOKUP(VLOOKUP($A$1,CodeTableSelCan,2,FALSE)&amp;$B$8&amp;ref!$E$3&amp;ref!$F$4&amp;ref!O$2,DatatableSelCan,7,FALSE))),"–")</f>
        <v>83</v>
      </c>
      <c r="L11" s="15">
        <f>IFERROR(VALUE(FIXED(VLOOKUP(VLOOKUP($A$1,CodeTableSelCan,2,FALSE)&amp;$B$8&amp;ref!$E$3&amp;ref!$F$4&amp;ref!P$2,DatatableSelCan,7,FALSE))),"–")</f>
        <v>163</v>
      </c>
      <c r="M11" s="15">
        <f>IFERROR(VALUE(FIXED(VLOOKUP(VLOOKUP($A$1,CodeTableSelCan,2,FALSE)&amp;$B$8&amp;ref!$E$3&amp;ref!$F$4&amp;ref!Q$2,DatatableSelCan,7,FALSE))),"–")</f>
        <v>310</v>
      </c>
      <c r="N11" s="15">
        <f>IFERROR(VALUE(FIXED(VLOOKUP(VLOOKUP($A$1,CodeTableSelCan,2,FALSE)&amp;$B$8&amp;ref!$E$3&amp;ref!$F$4&amp;ref!R$2,DatatableSelCan,7,FALSE))),"–")</f>
        <v>375</v>
      </c>
      <c r="O11" s="15">
        <f>IFERROR(VALUE(FIXED(VLOOKUP(VLOOKUP($A$1,CodeTableSelCan,2,FALSE)&amp;$B$8&amp;ref!$E$3&amp;ref!$F$4&amp;ref!S$2,DatatableSelCan,7,FALSE))),"–")</f>
        <v>309</v>
      </c>
      <c r="P11" s="15">
        <f>IFERROR(VALUE(FIXED(VLOOKUP(VLOOKUP($A$1,CodeTableSelCan,2,FALSE)&amp;$B$8&amp;ref!$E$3&amp;ref!$F$4&amp;ref!T$2,DatatableSelCan,7,FALSE))),"–")</f>
        <v>367</v>
      </c>
      <c r="Q11" s="15">
        <f>IFERROR(VALUE(FIXED(VLOOKUP(VLOOKUP($A$1,CodeTableSelCan,2,FALSE)&amp;$B$8&amp;ref!$E$3&amp;ref!$F$4&amp;ref!U$2,DatatableSelCan,7,FALSE))),"–")</f>
        <v>446</v>
      </c>
      <c r="R11" s="15">
        <f>IFERROR(VALUE(FIXED(VLOOKUP(VLOOKUP($A$1,CodeTableSelCan,2,FALSE)&amp;$B$8&amp;ref!$E$3&amp;ref!$F$4&amp;ref!V$2,DatatableSelCan,7,FALSE))),"–")</f>
        <v>206</v>
      </c>
      <c r="S11" s="15">
        <f>IFERROR(VALUE(FIXED(VLOOKUP(VLOOKUP($A$1,CodeTableSelCan,2,FALSE)&amp;$B$8&amp;ref!$E$3&amp;ref!$F$4&amp;ref!W$2,DatatableSelCan,7,FALSE))),"–")</f>
        <v>195</v>
      </c>
      <c r="T11" s="15">
        <f>IFERROR(VALUE(FIXED(VLOOKUP(VLOOKUP($A$1,CodeTableSelCan,2,FALSE)&amp;$B$8&amp;ref!$E$3&amp;ref!$F$4&amp;ref!X$2,DatatableSelCan,7,FALSE))),"–")</f>
        <v>172</v>
      </c>
      <c r="U11" s="15">
        <f>IFERROR(VALUE(FIXED(VLOOKUP(VLOOKUP($A$1,CodeTableSelCan,2,FALSE)&amp;$B$8&amp;ref!$E$3&amp;ref!$F$4&amp;ref!Y$2,DatatableSelCan,7,FALSE))),"–")</f>
        <v>180</v>
      </c>
      <c r="V11" s="15">
        <f>IFERROR(VALUE(FIXED(VLOOKUP(VLOOKUP($A$1,CodeTableSelCan,2,FALSE)&amp;$B$8&amp;ref!$E$3&amp;ref!$F$4&amp;ref!Z$2,DatatableSelCan,7,FALSE))),"–")</f>
        <v>2865</v>
      </c>
      <c r="X11" s="14"/>
      <c r="Y11" s="13" t="s">
        <v>25</v>
      </c>
      <c r="Z11" s="50" t="str">
        <f>IFERROR(VALUE(FIXED(VLOOKUP(VLOOKUP($A$1,CodeTableSelCan,2,FALSE)&amp;$B$8&amp;ref!$E$3&amp;ref!$F$4&amp;ref!H$2,DatatableSelCan,8,FALSE))),"–")</f>
        <v>–</v>
      </c>
      <c r="AA11" s="50" t="str">
        <f>IFERROR(VALUE(FIXED(VLOOKUP(VLOOKUP($A$1,CodeTableSelCan,2,FALSE)&amp;$B$8&amp;ref!$E$3&amp;ref!$F$4&amp;ref!I$2,DatatableSelCan,8,FALSE))),"–")</f>
        <v>–</v>
      </c>
      <c r="AB11" s="50" t="str">
        <f>IFERROR(VALUE(FIXED(VLOOKUP(VLOOKUP($A$1,CodeTableSelCan,2,FALSE)&amp;$B$8&amp;ref!$E$3&amp;ref!$F$4&amp;ref!J$2,DatatableSelCan,8,FALSE))),"–")</f>
        <v>–</v>
      </c>
      <c r="AC11" s="50" t="str">
        <f>IFERROR(VALUE(FIXED(VLOOKUP(VLOOKUP($A$1,CodeTableSelCan,2,FALSE)&amp;$B$8&amp;ref!$E$3&amp;ref!$F$4&amp;ref!K$2,DatatableSelCan,8,FALSE))),"–")</f>
        <v>–</v>
      </c>
      <c r="AD11" s="50">
        <f>IFERROR(VALUE(FIXED(VLOOKUP(VLOOKUP($A$1,CodeTableSelCan,2,FALSE)&amp;$B$8&amp;ref!$E$3&amp;ref!$F$4&amp;ref!L$2,DatatableSelCan,8,FALSE))),"–")</f>
        <v>3.01</v>
      </c>
      <c r="AE11" s="50">
        <f>IFERROR(VALUE(FIXED(VLOOKUP(VLOOKUP($A$1,CodeTableSelCan,2,FALSE)&amp;$B$8&amp;ref!$E$3&amp;ref!$F$4&amp;ref!M$2,DatatableSelCan,8,FALSE))),"–")</f>
        <v>8.3800000000000008</v>
      </c>
      <c r="AF11" s="50">
        <f>IFERROR(VALUE(FIXED(VLOOKUP(VLOOKUP($A$1,CodeTableSelCan,2,FALSE)&amp;$B$8&amp;ref!$E$3&amp;ref!$F$4&amp;ref!N$2,DatatableSelCan,8,FALSE))),"–")</f>
        <v>34.700000000000003</v>
      </c>
      <c r="AG11" s="50">
        <f>IFERROR(VALUE(FIXED(VLOOKUP(VLOOKUP($A$1,CodeTableSelCan,2,FALSE)&amp;$B$8&amp;ref!$E$3&amp;ref!$F$4&amp;ref!O$2,DatatableSelCan,8,FALSE))),"–")</f>
        <v>68.06</v>
      </c>
      <c r="AH11" s="50">
        <f>IFERROR(VALUE(FIXED(VLOOKUP(VLOOKUP($A$1,CodeTableSelCan,2,FALSE)&amp;$B$8&amp;ref!$E$3&amp;ref!$F$4&amp;ref!P$2,DatatableSelCan,8,FALSE))),"–")</f>
        <v>117.08</v>
      </c>
      <c r="AI11" s="50">
        <f>IFERROR(VALUE(FIXED(VLOOKUP(VLOOKUP($A$1,CodeTableSelCan,2,FALSE)&amp;$B$8&amp;ref!$E$3&amp;ref!$F$4&amp;ref!Q$2,DatatableSelCan,8,FALSE))),"–")</f>
        <v>218.31</v>
      </c>
      <c r="AJ11" s="50">
        <f>IFERROR(VALUE(FIXED(VLOOKUP(VLOOKUP($A$1,CodeTableSelCan,2,FALSE)&amp;$B$8&amp;ref!$E$3&amp;ref!$F$4&amp;ref!R$2,DatatableSelCan,8,FALSE))),"–")</f>
        <v>260.06</v>
      </c>
      <c r="AK11" s="50">
        <f>IFERROR(VALUE(FIXED(VLOOKUP(VLOOKUP($A$1,CodeTableSelCan,2,FALSE)&amp;$B$8&amp;ref!$E$3&amp;ref!$F$4&amp;ref!S$2,DatatableSelCan,8,FALSE))),"–")</f>
        <v>235.54</v>
      </c>
      <c r="AL11" s="50">
        <f>IFERROR(VALUE(FIXED(VLOOKUP(VLOOKUP($A$1,CodeTableSelCan,2,FALSE)&amp;$B$8&amp;ref!$E$3&amp;ref!$F$4&amp;ref!T$2,DatatableSelCan,8,FALSE))),"–")</f>
        <v>316.08</v>
      </c>
      <c r="AM11" s="50">
        <f>IFERROR(VALUE(FIXED(VLOOKUP(VLOOKUP($A$1,CodeTableSelCan,2,FALSE)&amp;$B$8&amp;ref!$E$3&amp;ref!$F$4&amp;ref!U$2,DatatableSelCan,8,FALSE))),"–")</f>
        <v>418.86</v>
      </c>
      <c r="AN11" s="50">
        <f>IFERROR(VALUE(FIXED(VLOOKUP(VLOOKUP($A$1,CodeTableSelCan,2,FALSE)&amp;$B$8&amp;ref!$E$3&amp;ref!$F$4&amp;ref!V$2,DatatableSelCan,8,FALSE))),"–")</f>
        <v>258.57</v>
      </c>
      <c r="AO11" s="50">
        <f>IFERROR(VALUE(FIXED(VLOOKUP(VLOOKUP($A$1,CodeTableSelCan,2,FALSE)&amp;$B$8&amp;ref!$E$3&amp;ref!$F$4&amp;ref!W$2,DatatableSelCan,8,FALSE))),"–")</f>
        <v>323.76</v>
      </c>
      <c r="AP11" s="50">
        <f>IFERROR(VALUE(FIXED(VLOOKUP(VLOOKUP($A$1,CodeTableSelCan,2,FALSE)&amp;$B$8&amp;ref!$E$3&amp;ref!$F$4&amp;ref!X$2,DatatableSelCan,8,FALSE))),"–")</f>
        <v>391.8</v>
      </c>
      <c r="AQ11" s="50">
        <f>IFERROR(VALUE(FIXED(VLOOKUP(VLOOKUP($A$1,CodeTableSelCan,2,FALSE)&amp;$B$8&amp;ref!$E$3&amp;ref!$F$4&amp;ref!Y$2,DatatableSelCan,8,FALSE))),"–")</f>
        <v>367.57</v>
      </c>
      <c r="AR11" s="50">
        <f>SUMPRODUCT(Z11:AQ11,'Population '!$D$61:$U$61)</f>
        <v>94.66100314889789</v>
      </c>
    </row>
    <row r="12" spans="1:44" ht="15" customHeight="1">
      <c r="B12" s="66">
        <v>2016</v>
      </c>
      <c r="C12" s="14"/>
      <c r="D12" s="15"/>
      <c r="E12" s="15"/>
      <c r="F12" s="15"/>
      <c r="G12" s="15"/>
      <c r="H12" s="15"/>
      <c r="I12" s="15"/>
      <c r="J12" s="15"/>
      <c r="K12" s="15"/>
      <c r="L12" s="15"/>
      <c r="M12" s="15"/>
      <c r="N12" s="15"/>
      <c r="O12" s="15"/>
      <c r="P12" s="15"/>
      <c r="Q12" s="15"/>
      <c r="R12" s="15"/>
      <c r="S12" s="15"/>
      <c r="T12" s="15"/>
      <c r="U12" s="15"/>
      <c r="V12" s="15"/>
      <c r="X12" s="13">
        <v>2016</v>
      </c>
      <c r="Y12" s="14"/>
      <c r="Z12" s="50"/>
      <c r="AA12" s="50"/>
      <c r="AB12" s="50"/>
      <c r="AC12" s="50"/>
      <c r="AD12" s="50"/>
      <c r="AE12" s="50"/>
      <c r="AF12" s="50"/>
      <c r="AG12" s="50"/>
      <c r="AH12" s="50"/>
      <c r="AI12" s="50"/>
      <c r="AJ12" s="50"/>
      <c r="AK12" s="50"/>
      <c r="AL12" s="50"/>
      <c r="AM12" s="50"/>
      <c r="AN12" s="50"/>
      <c r="AO12" s="50"/>
      <c r="AP12" s="50"/>
      <c r="AQ12" s="50"/>
      <c r="AR12" s="50"/>
    </row>
    <row r="13" spans="1:44" ht="15" customHeight="1">
      <c r="B13" s="66"/>
      <c r="C13" s="13" t="s">
        <v>23</v>
      </c>
      <c r="D13" s="15" t="str">
        <f>IFERROR(VALUE(FIXED(VLOOKUP(VLOOKUP($A$1,CodeTableSelCan,2,FALSE)&amp;$B$12&amp;ref!$E$3&amp;ref!$F$2&amp;ref!H$2,DatatableSelCan,7,FALSE))),"–")</f>
        <v>–</v>
      </c>
      <c r="E13" s="15" t="str">
        <f>IFERROR(VALUE(FIXED(VLOOKUP(VLOOKUP($A$1,CodeTableSelCan,2,FALSE)&amp;$B$12&amp;ref!$E$3&amp;ref!$F$2&amp;ref!I$2,DatatableSelCan,7,FALSE))),"–")</f>
        <v>–</v>
      </c>
      <c r="F13" s="15">
        <f>IFERROR(VALUE(FIXED(VLOOKUP(VLOOKUP($A$1,CodeTableSelCan,2,FALSE)&amp;$B$12&amp;ref!$E$3&amp;ref!$F$2&amp;ref!J$2,DatatableSelCan,7,FALSE))),"–")</f>
        <v>1</v>
      </c>
      <c r="G13" s="15">
        <f>IFERROR(VALUE(FIXED(VLOOKUP(VLOOKUP($A$1,CodeTableSelCan,2,FALSE)&amp;$B$12&amp;ref!$E$3&amp;ref!$F$2&amp;ref!K$2,DatatableSelCan,7,FALSE))),"–")</f>
        <v>1</v>
      </c>
      <c r="H13" s="15">
        <f>IFERROR(VALUE(FIXED(VLOOKUP(VLOOKUP($A$1,CodeTableSelCan,2,FALSE)&amp;$B$12&amp;ref!$E$3&amp;ref!$F$2&amp;ref!L$2,DatatableSelCan,7,FALSE))),"–")</f>
        <v>4</v>
      </c>
      <c r="I13" s="15">
        <f>IFERROR(VALUE(FIXED(VLOOKUP(VLOOKUP($A$1,CodeTableSelCan,2,FALSE)&amp;$B$12&amp;ref!$E$3&amp;ref!$F$2&amp;ref!M$2,DatatableSelCan,7,FALSE))),"–")</f>
        <v>15</v>
      </c>
      <c r="J13" s="15">
        <f>IFERROR(VALUE(FIXED(VLOOKUP(VLOOKUP($A$1,CodeTableSelCan,2,FALSE)&amp;$B$12&amp;ref!$E$3&amp;ref!$F$2&amp;ref!N$2,DatatableSelCan,7,FALSE))),"–")</f>
        <v>54</v>
      </c>
      <c r="K13" s="15">
        <f>IFERROR(VALUE(FIXED(VLOOKUP(VLOOKUP($A$1,CodeTableSelCan,2,FALSE)&amp;$B$12&amp;ref!$E$3&amp;ref!$F$2&amp;ref!O$2,DatatableSelCan,7,FALSE))),"–")</f>
        <v>91</v>
      </c>
      <c r="L13" s="15">
        <f>IFERROR(VALUE(FIXED(VLOOKUP(VLOOKUP($A$1,CodeTableSelCan,2,FALSE)&amp;$B$12&amp;ref!$E$3&amp;ref!$F$2&amp;ref!P$2,DatatableSelCan,7,FALSE))),"–")</f>
        <v>164</v>
      </c>
      <c r="M13" s="15">
        <f>IFERROR(VALUE(FIXED(VLOOKUP(VLOOKUP($A$1,CodeTableSelCan,2,FALSE)&amp;$B$12&amp;ref!$E$3&amp;ref!$F$2&amp;ref!Q$2,DatatableSelCan,7,FALSE))),"–")</f>
        <v>394</v>
      </c>
      <c r="N13" s="15">
        <f>IFERROR(VALUE(FIXED(VLOOKUP(VLOOKUP($A$1,CodeTableSelCan,2,FALSE)&amp;$B$12&amp;ref!$E$3&amp;ref!$F$2&amp;ref!R$2,DatatableSelCan,7,FALSE))),"–")</f>
        <v>476</v>
      </c>
      <c r="O13" s="15">
        <f>IFERROR(VALUE(FIXED(VLOOKUP(VLOOKUP($A$1,CodeTableSelCan,2,FALSE)&amp;$B$12&amp;ref!$E$3&amp;ref!$F$2&amp;ref!S$2,DatatableSelCan,7,FALSE))),"–")</f>
        <v>410</v>
      </c>
      <c r="P13" s="15">
        <f>IFERROR(VALUE(FIXED(VLOOKUP(VLOOKUP($A$1,CodeTableSelCan,2,FALSE)&amp;$B$12&amp;ref!$E$3&amp;ref!$F$2&amp;ref!T$2,DatatableSelCan,7,FALSE))),"–")</f>
        <v>430</v>
      </c>
      <c r="Q13" s="15">
        <f>IFERROR(VALUE(FIXED(VLOOKUP(VLOOKUP($A$1,CodeTableSelCan,2,FALSE)&amp;$B$12&amp;ref!$E$3&amp;ref!$F$2&amp;ref!U$2,DatatableSelCan,7,FALSE))),"–")</f>
        <v>452</v>
      </c>
      <c r="R13" s="15">
        <f>IFERROR(VALUE(FIXED(VLOOKUP(VLOOKUP($A$1,CodeTableSelCan,2,FALSE)&amp;$B$12&amp;ref!$E$3&amp;ref!$F$2&amp;ref!V$2,DatatableSelCan,7,FALSE))),"–")</f>
        <v>217</v>
      </c>
      <c r="S13" s="15">
        <f>IFERROR(VALUE(FIXED(VLOOKUP(VLOOKUP($A$1,CodeTableSelCan,2,FALSE)&amp;$B$12&amp;ref!$E$3&amp;ref!$F$2&amp;ref!W$2,DatatableSelCan,7,FALSE))),"–")</f>
        <v>247</v>
      </c>
      <c r="T13" s="15">
        <f>IFERROR(VALUE(FIXED(VLOOKUP(VLOOKUP($A$1,CodeTableSelCan,2,FALSE)&amp;$B$12&amp;ref!$E$3&amp;ref!$F$2&amp;ref!X$2,DatatableSelCan,7,FALSE))),"–")</f>
        <v>168</v>
      </c>
      <c r="U13" s="15">
        <f>IFERROR(VALUE(FIXED(VLOOKUP(VLOOKUP($A$1,CodeTableSelCan,2,FALSE)&amp;$B$12&amp;ref!$E$3&amp;ref!$F$2&amp;ref!Y$2,DatatableSelCan,7,FALSE))),"–")</f>
        <v>187</v>
      </c>
      <c r="V13" s="15">
        <f>IFERROR(VALUE(FIXED(VLOOKUP(VLOOKUP($A$1,CodeTableSelCan,2,FALSE)&amp;$B$12&amp;ref!$E$3&amp;ref!$F$2&amp;ref!Z$2,DatatableSelCan,7,FALSE))),"–")</f>
        <v>3311</v>
      </c>
      <c r="X13" s="13"/>
      <c r="Y13" s="13" t="s">
        <v>23</v>
      </c>
      <c r="Z13" s="50" t="str">
        <f>IFERROR(VALUE(FIXED(VLOOKUP(VLOOKUP($A$1,CodeTableSelCan,2,FALSE)&amp;$B$12&amp;ref!$E$3&amp;ref!$F$2&amp;ref!H$2,DatatableSelCan,8,FALSE))),"–")</f>
        <v>–</v>
      </c>
      <c r="AA13" s="50" t="str">
        <f>IFERROR(VALUE(FIXED(VLOOKUP(VLOOKUP($A$1,CodeTableSelCan,2,FALSE)&amp;$B$12&amp;ref!$E$3&amp;ref!$F$2&amp;ref!I$2,DatatableSelCan,8,FALSE))),"–")</f>
        <v>–</v>
      </c>
      <c r="AB13" s="50">
        <f>IFERROR(VALUE(FIXED(VLOOKUP(VLOOKUP($A$1,CodeTableSelCan,2,FALSE)&amp;$B$12&amp;ref!$E$3&amp;ref!$F$2&amp;ref!J$2,DatatableSelCan,8,FALSE))),"–")</f>
        <v>0.7</v>
      </c>
      <c r="AC13" s="50">
        <f>IFERROR(VALUE(FIXED(VLOOKUP(VLOOKUP($A$1,CodeTableSelCan,2,FALSE)&amp;$B$12&amp;ref!$E$3&amp;ref!$F$2&amp;ref!K$2,DatatableSelCan,8,FALSE))),"–")</f>
        <v>0.65</v>
      </c>
      <c r="AD13" s="50">
        <f>IFERROR(VALUE(FIXED(VLOOKUP(VLOOKUP($A$1,CodeTableSelCan,2,FALSE)&amp;$B$12&amp;ref!$E$3&amp;ref!$F$2&amp;ref!L$2,DatatableSelCan,8,FALSE))),"–")</f>
        <v>2.39</v>
      </c>
      <c r="AE13" s="50">
        <f>IFERROR(VALUE(FIXED(VLOOKUP(VLOOKUP($A$1,CodeTableSelCan,2,FALSE)&amp;$B$12&amp;ref!$E$3&amp;ref!$F$2&amp;ref!M$2,DatatableSelCan,8,FALSE))),"–")</f>
        <v>8.8800000000000008</v>
      </c>
      <c r="AF13" s="50">
        <f>IFERROR(VALUE(FIXED(VLOOKUP(VLOOKUP($A$1,CodeTableSelCan,2,FALSE)&amp;$B$12&amp;ref!$E$3&amp;ref!$F$2&amp;ref!N$2,DatatableSelCan,8,FALSE))),"–")</f>
        <v>34.97</v>
      </c>
      <c r="AG13" s="50">
        <f>IFERROR(VALUE(FIXED(VLOOKUP(VLOOKUP($A$1,CodeTableSelCan,2,FALSE)&amp;$B$12&amp;ref!$E$3&amp;ref!$F$2&amp;ref!O$2,DatatableSelCan,8,FALSE))),"–")</f>
        <v>62.62</v>
      </c>
      <c r="AH13" s="50">
        <f>IFERROR(VALUE(FIXED(VLOOKUP(VLOOKUP($A$1,CodeTableSelCan,2,FALSE)&amp;$B$12&amp;ref!$E$3&amp;ref!$F$2&amp;ref!P$2,DatatableSelCan,8,FALSE))),"–")</f>
        <v>104.03</v>
      </c>
      <c r="AI13" s="50">
        <f>IFERROR(VALUE(FIXED(VLOOKUP(VLOOKUP($A$1,CodeTableSelCan,2,FALSE)&amp;$B$12&amp;ref!$E$3&amp;ref!$F$2&amp;ref!Q$2,DatatableSelCan,8,FALSE))),"–")</f>
        <v>237.01</v>
      </c>
      <c r="AJ13" s="50">
        <f>IFERROR(VALUE(FIXED(VLOOKUP(VLOOKUP($A$1,CodeTableSelCan,2,FALSE)&amp;$B$12&amp;ref!$E$3&amp;ref!$F$2&amp;ref!R$2,DatatableSelCan,8,FALSE))),"–")</f>
        <v>290.55</v>
      </c>
      <c r="AK13" s="50">
        <f>IFERROR(VALUE(FIXED(VLOOKUP(VLOOKUP($A$1,CodeTableSelCan,2,FALSE)&amp;$B$12&amp;ref!$E$3&amp;ref!$F$2&amp;ref!S$2,DatatableSelCan,8,FALSE))),"–")</f>
        <v>268.47000000000003</v>
      </c>
      <c r="AL13" s="50">
        <f>IFERROR(VALUE(FIXED(VLOOKUP(VLOOKUP($A$1,CodeTableSelCan,2,FALSE)&amp;$B$12&amp;ref!$E$3&amp;ref!$F$2&amp;ref!T$2,DatatableSelCan,8,FALSE))),"–")</f>
        <v>324.68</v>
      </c>
      <c r="AM13" s="50">
        <f>IFERROR(VALUE(FIXED(VLOOKUP(VLOOKUP($A$1,CodeTableSelCan,2,FALSE)&amp;$B$12&amp;ref!$E$3&amp;ref!$F$2&amp;ref!U$2,DatatableSelCan,8,FALSE))),"–")</f>
        <v>379.19</v>
      </c>
      <c r="AN13" s="50">
        <f>IFERROR(VALUE(FIXED(VLOOKUP(VLOOKUP($A$1,CodeTableSelCan,2,FALSE)&amp;$B$12&amp;ref!$E$3&amp;ref!$F$2&amp;ref!V$2,DatatableSelCan,8,FALSE))),"–")</f>
        <v>245.61</v>
      </c>
      <c r="AO13" s="50">
        <f>IFERROR(VALUE(FIXED(VLOOKUP(VLOOKUP($A$1,CodeTableSelCan,2,FALSE)&amp;$B$12&amp;ref!$E$3&amp;ref!$F$2&amp;ref!W$2,DatatableSelCan,8,FALSE))),"–")</f>
        <v>362.28</v>
      </c>
      <c r="AP13" s="50">
        <f>IFERROR(VALUE(FIXED(VLOOKUP(VLOOKUP($A$1,CodeTableSelCan,2,FALSE)&amp;$B$12&amp;ref!$E$3&amp;ref!$F$2&amp;ref!X$2,DatatableSelCan,8,FALSE))),"–")</f>
        <v>362.23</v>
      </c>
      <c r="AQ13" s="50">
        <f>IFERROR(VALUE(FIXED(VLOOKUP(VLOOKUP($A$1,CodeTableSelCan,2,FALSE)&amp;$B$12&amp;ref!$E$3&amp;ref!$F$2&amp;ref!Y$2,DatatableSelCan,8,FALSE))),"–")</f>
        <v>362.4</v>
      </c>
      <c r="AR13" s="50">
        <f>SUMPRODUCT(Z13:AQ13,'Population '!$D$61:$U$61)</f>
        <v>96.943704703353831</v>
      </c>
    </row>
    <row r="14" spans="1:44" ht="15" customHeight="1">
      <c r="B14" s="14"/>
      <c r="C14" s="13" t="s">
        <v>24</v>
      </c>
      <c r="D14" s="15" t="str">
        <f>IFERROR(VALUE(FIXED(VLOOKUP(VLOOKUP($A$1,CodeTableSelCan,2,FALSE)&amp;$B$12&amp;ref!$E$3&amp;ref!$F$3&amp;ref!H$2,DatatableSelCan,7,FALSE))),"–")</f>
        <v>–</v>
      </c>
      <c r="E14" s="15" t="str">
        <f>IFERROR(VALUE(FIXED(VLOOKUP(VLOOKUP($A$1,CodeTableSelCan,2,FALSE)&amp;$B$12&amp;ref!$E$3&amp;ref!$F$3&amp;ref!I$2,DatatableSelCan,7,FALSE))),"–")</f>
        <v>–</v>
      </c>
      <c r="F14" s="15">
        <f>IFERROR(VALUE(FIXED(VLOOKUP(VLOOKUP($A$1,CodeTableSelCan,2,FALSE)&amp;$B$12&amp;ref!$E$3&amp;ref!$F$3&amp;ref!J$2,DatatableSelCan,7,FALSE))),"–")</f>
        <v>1</v>
      </c>
      <c r="G14" s="15" t="str">
        <f>IFERROR(VALUE(FIXED(VLOOKUP(VLOOKUP($A$1,CodeTableSelCan,2,FALSE)&amp;$B$12&amp;ref!$E$3&amp;ref!$F$3&amp;ref!K$2,DatatableSelCan,7,FALSE))),"–")</f>
        <v>–</v>
      </c>
      <c r="H14" s="15">
        <f>IFERROR(VALUE(FIXED(VLOOKUP(VLOOKUP($A$1,CodeTableSelCan,2,FALSE)&amp;$B$12&amp;ref!$E$3&amp;ref!$F$3&amp;ref!L$2,DatatableSelCan,7,FALSE))),"–")</f>
        <v>3</v>
      </c>
      <c r="I14" s="15">
        <f>IFERROR(VALUE(FIXED(VLOOKUP(VLOOKUP($A$1,CodeTableSelCan,2,FALSE)&amp;$B$12&amp;ref!$E$3&amp;ref!$F$3&amp;ref!M$2,DatatableSelCan,7,FALSE))),"–")</f>
        <v>2</v>
      </c>
      <c r="J14" s="15">
        <f>IFERROR(VALUE(FIXED(VLOOKUP(VLOOKUP($A$1,CodeTableSelCan,2,FALSE)&amp;$B$12&amp;ref!$E$3&amp;ref!$F$3&amp;ref!N$2,DatatableSelCan,7,FALSE))),"–")</f>
        <v>8</v>
      </c>
      <c r="K14" s="15">
        <f>IFERROR(VALUE(FIXED(VLOOKUP(VLOOKUP($A$1,CodeTableSelCan,2,FALSE)&amp;$B$12&amp;ref!$E$3&amp;ref!$F$3&amp;ref!O$2,DatatableSelCan,7,FALSE))),"–")</f>
        <v>15</v>
      </c>
      <c r="L14" s="15">
        <f>IFERROR(VALUE(FIXED(VLOOKUP(VLOOKUP($A$1,CodeTableSelCan,2,FALSE)&amp;$B$12&amp;ref!$E$3&amp;ref!$F$3&amp;ref!P$2,DatatableSelCan,7,FALSE))),"–")</f>
        <v>26</v>
      </c>
      <c r="M14" s="15">
        <f>IFERROR(VALUE(FIXED(VLOOKUP(VLOOKUP($A$1,CodeTableSelCan,2,FALSE)&amp;$B$12&amp;ref!$E$3&amp;ref!$F$3&amp;ref!Q$2,DatatableSelCan,7,FALSE))),"–")</f>
        <v>59</v>
      </c>
      <c r="N14" s="15">
        <f>IFERROR(VALUE(FIXED(VLOOKUP(VLOOKUP($A$1,CodeTableSelCan,2,FALSE)&amp;$B$12&amp;ref!$E$3&amp;ref!$F$3&amp;ref!R$2,DatatableSelCan,7,FALSE))),"–")</f>
        <v>82</v>
      </c>
      <c r="O14" s="15">
        <f>IFERROR(VALUE(FIXED(VLOOKUP(VLOOKUP($A$1,CodeTableSelCan,2,FALSE)&amp;$B$12&amp;ref!$E$3&amp;ref!$F$3&amp;ref!S$2,DatatableSelCan,7,FALSE))),"–")</f>
        <v>59</v>
      </c>
      <c r="P14" s="15">
        <f>IFERROR(VALUE(FIXED(VLOOKUP(VLOOKUP($A$1,CodeTableSelCan,2,FALSE)&amp;$B$12&amp;ref!$E$3&amp;ref!$F$3&amp;ref!T$2,DatatableSelCan,7,FALSE))),"–")</f>
        <v>64</v>
      </c>
      <c r="Q14" s="15">
        <f>IFERROR(VALUE(FIXED(VLOOKUP(VLOOKUP($A$1,CodeTableSelCan,2,FALSE)&amp;$B$12&amp;ref!$E$3&amp;ref!$F$3&amp;ref!U$2,DatatableSelCan,7,FALSE))),"–")</f>
        <v>52</v>
      </c>
      <c r="R14" s="15">
        <f>IFERROR(VALUE(FIXED(VLOOKUP(VLOOKUP($A$1,CodeTableSelCan,2,FALSE)&amp;$B$12&amp;ref!$E$3&amp;ref!$F$3&amp;ref!V$2,DatatableSelCan,7,FALSE))),"–")</f>
        <v>23</v>
      </c>
      <c r="S14" s="15">
        <f>IFERROR(VALUE(FIXED(VLOOKUP(VLOOKUP($A$1,CodeTableSelCan,2,FALSE)&amp;$B$12&amp;ref!$E$3&amp;ref!$F$3&amp;ref!W$2,DatatableSelCan,7,FALSE))),"–")</f>
        <v>24</v>
      </c>
      <c r="T14" s="15">
        <f>IFERROR(VALUE(FIXED(VLOOKUP(VLOOKUP($A$1,CodeTableSelCan,2,FALSE)&amp;$B$12&amp;ref!$E$3&amp;ref!$F$3&amp;ref!X$2,DatatableSelCan,7,FALSE))),"–")</f>
        <v>10</v>
      </c>
      <c r="U14" s="15">
        <f>IFERROR(VALUE(FIXED(VLOOKUP(VLOOKUP($A$1,CodeTableSelCan,2,FALSE)&amp;$B$12&amp;ref!$E$3&amp;ref!$F$3&amp;ref!Y$2,DatatableSelCan,7,FALSE))),"–")</f>
        <v>7</v>
      </c>
      <c r="V14" s="15">
        <f>IFERROR(VALUE(FIXED(VLOOKUP(VLOOKUP($A$1,CodeTableSelCan,2,FALSE)&amp;$B$12&amp;ref!$E$3&amp;ref!$F$3&amp;ref!Z$2,DatatableSelCan,7,FALSE))),"–")</f>
        <v>435</v>
      </c>
      <c r="X14" s="14"/>
      <c r="Y14" s="13" t="s">
        <v>24</v>
      </c>
      <c r="Z14" s="50" t="str">
        <f>IFERROR(VALUE(FIXED(VLOOKUP(VLOOKUP($A$1,CodeTableSelCan,2,FALSE)&amp;$B$12&amp;ref!$E$3&amp;ref!$F$3&amp;ref!H$2,DatatableSelCan,8,FALSE))),"–")</f>
        <v>–</v>
      </c>
      <c r="AA14" s="50" t="str">
        <f>IFERROR(VALUE(FIXED(VLOOKUP(VLOOKUP($A$1,CodeTableSelCan,2,FALSE)&amp;$B$12&amp;ref!$E$3&amp;ref!$F$3&amp;ref!I$2,DatatableSelCan,8,FALSE))),"–")</f>
        <v>–</v>
      </c>
      <c r="AB14" s="50">
        <f>IFERROR(VALUE(FIXED(VLOOKUP(VLOOKUP($A$1,CodeTableSelCan,2,FALSE)&amp;$B$12&amp;ref!$E$3&amp;ref!$F$3&amp;ref!J$2,DatatableSelCan,8,FALSE))),"–")</f>
        <v>2.87</v>
      </c>
      <c r="AC14" s="50" t="str">
        <f>IFERROR(VALUE(FIXED(VLOOKUP(VLOOKUP($A$1,CodeTableSelCan,2,FALSE)&amp;$B$12&amp;ref!$E$3&amp;ref!$F$3&amp;ref!K$2,DatatableSelCan,8,FALSE))),"–")</f>
        <v>–</v>
      </c>
      <c r="AD14" s="50">
        <f>IFERROR(VALUE(FIXED(VLOOKUP(VLOOKUP($A$1,CodeTableSelCan,2,FALSE)&amp;$B$12&amp;ref!$E$3&amp;ref!$F$3&amp;ref!L$2,DatatableSelCan,8,FALSE))),"–")</f>
        <v>9.58</v>
      </c>
      <c r="AE14" s="50">
        <f>IFERROR(VALUE(FIXED(VLOOKUP(VLOOKUP($A$1,CodeTableSelCan,2,FALSE)&amp;$B$12&amp;ref!$E$3&amp;ref!$F$3&amp;ref!M$2,DatatableSelCan,8,FALSE))),"–")</f>
        <v>7.31</v>
      </c>
      <c r="AF14" s="50">
        <f>IFERROR(VALUE(FIXED(VLOOKUP(VLOOKUP($A$1,CodeTableSelCan,2,FALSE)&amp;$B$12&amp;ref!$E$3&amp;ref!$F$3&amp;ref!N$2,DatatableSelCan,8,FALSE))),"–")</f>
        <v>36.08</v>
      </c>
      <c r="AG14" s="50">
        <f>IFERROR(VALUE(FIXED(VLOOKUP(VLOOKUP($A$1,CodeTableSelCan,2,FALSE)&amp;$B$12&amp;ref!$E$3&amp;ref!$F$3&amp;ref!O$2,DatatableSelCan,8,FALSE))),"–")</f>
        <v>70.819999999999993</v>
      </c>
      <c r="AH14" s="50">
        <f>IFERROR(VALUE(FIXED(VLOOKUP(VLOOKUP($A$1,CodeTableSelCan,2,FALSE)&amp;$B$12&amp;ref!$E$3&amp;ref!$F$3&amp;ref!P$2,DatatableSelCan,8,FALSE))),"–")</f>
        <v>115.86</v>
      </c>
      <c r="AI14" s="50">
        <f>IFERROR(VALUE(FIXED(VLOOKUP(VLOOKUP($A$1,CodeTableSelCan,2,FALSE)&amp;$B$12&amp;ref!$E$3&amp;ref!$F$3&amp;ref!Q$2,DatatableSelCan,8,FALSE))),"–")</f>
        <v>269.89999999999998</v>
      </c>
      <c r="AJ14" s="50">
        <f>IFERROR(VALUE(FIXED(VLOOKUP(VLOOKUP($A$1,CodeTableSelCan,2,FALSE)&amp;$B$12&amp;ref!$E$3&amp;ref!$F$3&amp;ref!R$2,DatatableSelCan,8,FALSE))),"–")</f>
        <v>403.34</v>
      </c>
      <c r="AK14" s="50">
        <f>IFERROR(VALUE(FIXED(VLOOKUP(VLOOKUP($A$1,CodeTableSelCan,2,FALSE)&amp;$B$12&amp;ref!$E$3&amp;ref!$F$3&amp;ref!S$2,DatatableSelCan,8,FALSE))),"–")</f>
        <v>335.42</v>
      </c>
      <c r="AL14" s="50">
        <f>IFERROR(VALUE(FIXED(VLOOKUP(VLOOKUP($A$1,CodeTableSelCan,2,FALSE)&amp;$B$12&amp;ref!$E$3&amp;ref!$F$3&amp;ref!T$2,DatatableSelCan,8,FALSE))),"–")</f>
        <v>485.95</v>
      </c>
      <c r="AM14" s="50">
        <f>IFERROR(VALUE(FIXED(VLOOKUP(VLOOKUP($A$1,CodeTableSelCan,2,FALSE)&amp;$B$12&amp;ref!$E$3&amp;ref!$F$3&amp;ref!U$2,DatatableSelCan,8,FALSE))),"–")</f>
        <v>541.66999999999996</v>
      </c>
      <c r="AN14" s="50">
        <f>IFERROR(VALUE(FIXED(VLOOKUP(VLOOKUP($A$1,CodeTableSelCan,2,FALSE)&amp;$B$12&amp;ref!$E$3&amp;ref!$F$3&amp;ref!V$2,DatatableSelCan,8,FALSE))),"–")</f>
        <v>381.43</v>
      </c>
      <c r="AO14" s="50">
        <f>IFERROR(VALUE(FIXED(VLOOKUP(VLOOKUP($A$1,CodeTableSelCan,2,FALSE)&amp;$B$12&amp;ref!$E$3&amp;ref!$F$3&amp;ref!W$2,DatatableSelCan,8,FALSE))),"–")</f>
        <v>581.11</v>
      </c>
      <c r="AP14" s="50">
        <f>IFERROR(VALUE(FIXED(VLOOKUP(VLOOKUP($A$1,CodeTableSelCan,2,FALSE)&amp;$B$12&amp;ref!$E$3&amp;ref!$F$3&amp;ref!X$2,DatatableSelCan,8,FALSE))),"–")</f>
        <v>442.48</v>
      </c>
      <c r="AQ14" s="50">
        <f>IFERROR(VALUE(FIXED(VLOOKUP(VLOOKUP($A$1,CodeTableSelCan,2,FALSE)&amp;$B$12&amp;ref!$E$3&amp;ref!$F$3&amp;ref!Y$2,DatatableSelCan,8,FALSE))),"–")</f>
        <v>476.19</v>
      </c>
      <c r="AR14" s="50">
        <f>SUMPRODUCT(Z14:AQ14,'Population '!$D$61:$U$61)</f>
        <v>128.6599895036737</v>
      </c>
    </row>
    <row r="15" spans="1:44" ht="15" customHeight="1">
      <c r="B15" s="66"/>
      <c r="C15" s="13" t="s">
        <v>25</v>
      </c>
      <c r="D15" s="15" t="str">
        <f>IFERROR(VALUE(FIXED(VLOOKUP(VLOOKUP($A$1,CodeTableSelCan,2,FALSE)&amp;$B$12&amp;ref!$E$3&amp;ref!$F$4&amp;ref!H$2,DatatableSelCan,7,FALSE))),"–")</f>
        <v>–</v>
      </c>
      <c r="E15" s="15" t="str">
        <f>IFERROR(VALUE(FIXED(VLOOKUP(VLOOKUP($A$1,CodeTableSelCan,2,FALSE)&amp;$B$12&amp;ref!$E$3&amp;ref!$F$4&amp;ref!I$2,DatatableSelCan,7,FALSE))),"–")</f>
        <v>–</v>
      </c>
      <c r="F15" s="15" t="str">
        <f>IFERROR(VALUE(FIXED(VLOOKUP(VLOOKUP($A$1,CodeTableSelCan,2,FALSE)&amp;$B$12&amp;ref!$E$3&amp;ref!$F$4&amp;ref!J$2,DatatableSelCan,7,FALSE))),"–")</f>
        <v>–</v>
      </c>
      <c r="G15" s="15">
        <f>IFERROR(VALUE(FIXED(VLOOKUP(VLOOKUP($A$1,CodeTableSelCan,2,FALSE)&amp;$B$12&amp;ref!$E$3&amp;ref!$F$4&amp;ref!K$2,DatatableSelCan,7,FALSE))),"–")</f>
        <v>1</v>
      </c>
      <c r="H15" s="15">
        <f>IFERROR(VALUE(FIXED(VLOOKUP(VLOOKUP($A$1,CodeTableSelCan,2,FALSE)&amp;$B$12&amp;ref!$E$3&amp;ref!$F$4&amp;ref!L$2,DatatableSelCan,7,FALSE))),"–")</f>
        <v>1</v>
      </c>
      <c r="I15" s="15">
        <f>IFERROR(VALUE(FIXED(VLOOKUP(VLOOKUP($A$1,CodeTableSelCan,2,FALSE)&amp;$B$12&amp;ref!$E$3&amp;ref!$F$4&amp;ref!M$2,DatatableSelCan,7,FALSE))),"–")</f>
        <v>13</v>
      </c>
      <c r="J15" s="15">
        <f>IFERROR(VALUE(FIXED(VLOOKUP(VLOOKUP($A$1,CodeTableSelCan,2,FALSE)&amp;$B$12&amp;ref!$E$3&amp;ref!$F$4&amp;ref!N$2,DatatableSelCan,7,FALSE))),"–")</f>
        <v>46</v>
      </c>
      <c r="K15" s="15">
        <f>IFERROR(VALUE(FIXED(VLOOKUP(VLOOKUP($A$1,CodeTableSelCan,2,FALSE)&amp;$B$12&amp;ref!$E$3&amp;ref!$F$4&amp;ref!O$2,DatatableSelCan,7,FALSE))),"–")</f>
        <v>76</v>
      </c>
      <c r="L15" s="15">
        <f>IFERROR(VALUE(FIXED(VLOOKUP(VLOOKUP($A$1,CodeTableSelCan,2,FALSE)&amp;$B$12&amp;ref!$E$3&amp;ref!$F$4&amp;ref!P$2,DatatableSelCan,7,FALSE))),"–")</f>
        <v>138</v>
      </c>
      <c r="M15" s="15">
        <f>IFERROR(VALUE(FIXED(VLOOKUP(VLOOKUP($A$1,CodeTableSelCan,2,FALSE)&amp;$B$12&amp;ref!$E$3&amp;ref!$F$4&amp;ref!Q$2,DatatableSelCan,7,FALSE))),"–")</f>
        <v>335</v>
      </c>
      <c r="N15" s="15">
        <f>IFERROR(VALUE(FIXED(VLOOKUP(VLOOKUP($A$1,CodeTableSelCan,2,FALSE)&amp;$B$12&amp;ref!$E$3&amp;ref!$F$4&amp;ref!R$2,DatatableSelCan,7,FALSE))),"–")</f>
        <v>394</v>
      </c>
      <c r="O15" s="15">
        <f>IFERROR(VALUE(FIXED(VLOOKUP(VLOOKUP($A$1,CodeTableSelCan,2,FALSE)&amp;$B$12&amp;ref!$E$3&amp;ref!$F$4&amp;ref!S$2,DatatableSelCan,7,FALSE))),"–")</f>
        <v>351</v>
      </c>
      <c r="P15" s="15">
        <f>IFERROR(VALUE(FIXED(VLOOKUP(VLOOKUP($A$1,CodeTableSelCan,2,FALSE)&amp;$B$12&amp;ref!$E$3&amp;ref!$F$4&amp;ref!T$2,DatatableSelCan,7,FALSE))),"–")</f>
        <v>366</v>
      </c>
      <c r="Q15" s="15">
        <f>IFERROR(VALUE(FIXED(VLOOKUP(VLOOKUP($A$1,CodeTableSelCan,2,FALSE)&amp;$B$12&amp;ref!$E$3&amp;ref!$F$4&amp;ref!U$2,DatatableSelCan,7,FALSE))),"–")</f>
        <v>400</v>
      </c>
      <c r="R15" s="15">
        <f>IFERROR(VALUE(FIXED(VLOOKUP(VLOOKUP($A$1,CodeTableSelCan,2,FALSE)&amp;$B$12&amp;ref!$E$3&amp;ref!$F$4&amp;ref!V$2,DatatableSelCan,7,FALSE))),"–")</f>
        <v>194</v>
      </c>
      <c r="S15" s="15">
        <f>IFERROR(VALUE(FIXED(VLOOKUP(VLOOKUP($A$1,CodeTableSelCan,2,FALSE)&amp;$B$12&amp;ref!$E$3&amp;ref!$F$4&amp;ref!W$2,DatatableSelCan,7,FALSE))),"–")</f>
        <v>223</v>
      </c>
      <c r="T15" s="15">
        <f>IFERROR(VALUE(FIXED(VLOOKUP(VLOOKUP($A$1,CodeTableSelCan,2,FALSE)&amp;$B$12&amp;ref!$E$3&amp;ref!$F$4&amp;ref!X$2,DatatableSelCan,7,FALSE))),"–")</f>
        <v>158</v>
      </c>
      <c r="U15" s="15">
        <f>IFERROR(VALUE(FIXED(VLOOKUP(VLOOKUP($A$1,CodeTableSelCan,2,FALSE)&amp;$B$12&amp;ref!$E$3&amp;ref!$F$4&amp;ref!Y$2,DatatableSelCan,7,FALSE))),"–")</f>
        <v>180</v>
      </c>
      <c r="V15" s="15">
        <f>IFERROR(VALUE(FIXED(VLOOKUP(VLOOKUP($A$1,CodeTableSelCan,2,FALSE)&amp;$B$12&amp;ref!$E$3&amp;ref!$F$4&amp;ref!Z$2,DatatableSelCan,7,FALSE))),"–")</f>
        <v>2876</v>
      </c>
      <c r="X15" s="13"/>
      <c r="Y15" s="13" t="s">
        <v>25</v>
      </c>
      <c r="Z15" s="50" t="str">
        <f>IFERROR(VALUE(FIXED(VLOOKUP(VLOOKUP($A$1,CodeTableSelCan,2,FALSE)&amp;$B$12&amp;ref!$E$3&amp;ref!$F$4&amp;ref!H$2,DatatableSelCan,8,FALSE))),"–")</f>
        <v>–</v>
      </c>
      <c r="AA15" s="50" t="str">
        <f>IFERROR(VALUE(FIXED(VLOOKUP(VLOOKUP($A$1,CodeTableSelCan,2,FALSE)&amp;$B$12&amp;ref!$E$3&amp;ref!$F$4&amp;ref!I$2,DatatableSelCan,8,FALSE))),"–")</f>
        <v>–</v>
      </c>
      <c r="AB15" s="50" t="str">
        <f>IFERROR(VALUE(FIXED(VLOOKUP(VLOOKUP($A$1,CodeTableSelCan,2,FALSE)&amp;$B$12&amp;ref!$E$3&amp;ref!$F$4&amp;ref!J$2,DatatableSelCan,8,FALSE))),"–")</f>
        <v>–</v>
      </c>
      <c r="AC15" s="50">
        <f>IFERROR(VALUE(FIXED(VLOOKUP(VLOOKUP($A$1,CodeTableSelCan,2,FALSE)&amp;$B$12&amp;ref!$E$3&amp;ref!$F$4&amp;ref!K$2,DatatableSelCan,8,FALSE))),"–")</f>
        <v>0.83</v>
      </c>
      <c r="AD15" s="50">
        <f>IFERROR(VALUE(FIXED(VLOOKUP(VLOOKUP($A$1,CodeTableSelCan,2,FALSE)&amp;$B$12&amp;ref!$E$3&amp;ref!$F$4&amp;ref!L$2,DatatableSelCan,8,FALSE))),"–")</f>
        <v>0.74</v>
      </c>
      <c r="AE15" s="50">
        <f>IFERROR(VALUE(FIXED(VLOOKUP(VLOOKUP($A$1,CodeTableSelCan,2,FALSE)&amp;$B$12&amp;ref!$E$3&amp;ref!$F$4&amp;ref!M$2,DatatableSelCan,8,FALSE))),"–")</f>
        <v>9.19</v>
      </c>
      <c r="AF15" s="50">
        <f>IFERROR(VALUE(FIXED(VLOOKUP(VLOOKUP($A$1,CodeTableSelCan,2,FALSE)&amp;$B$12&amp;ref!$E$3&amp;ref!$F$4&amp;ref!N$2,DatatableSelCan,8,FALSE))),"–")</f>
        <v>34.79</v>
      </c>
      <c r="AG15" s="50">
        <f>IFERROR(VALUE(FIXED(VLOOKUP(VLOOKUP($A$1,CodeTableSelCan,2,FALSE)&amp;$B$12&amp;ref!$E$3&amp;ref!$F$4&amp;ref!O$2,DatatableSelCan,8,FALSE))),"–")</f>
        <v>61.22</v>
      </c>
      <c r="AH15" s="50">
        <f>IFERROR(VALUE(FIXED(VLOOKUP(VLOOKUP($A$1,CodeTableSelCan,2,FALSE)&amp;$B$12&amp;ref!$E$3&amp;ref!$F$4&amp;ref!P$2,DatatableSelCan,8,FALSE))),"–")</f>
        <v>102.06</v>
      </c>
      <c r="AI15" s="50">
        <f>IFERROR(VALUE(FIXED(VLOOKUP(VLOOKUP($A$1,CodeTableSelCan,2,FALSE)&amp;$B$12&amp;ref!$E$3&amp;ref!$F$4&amp;ref!Q$2,DatatableSelCan,8,FALSE))),"–")</f>
        <v>232.03</v>
      </c>
      <c r="AJ15" s="50">
        <f>IFERROR(VALUE(FIXED(VLOOKUP(VLOOKUP($A$1,CodeTableSelCan,2,FALSE)&amp;$B$12&amp;ref!$E$3&amp;ref!$F$4&amp;ref!R$2,DatatableSelCan,8,FALSE))),"–")</f>
        <v>274.56</v>
      </c>
      <c r="AK15" s="50">
        <f>IFERROR(VALUE(FIXED(VLOOKUP(VLOOKUP($A$1,CodeTableSelCan,2,FALSE)&amp;$B$12&amp;ref!$E$3&amp;ref!$F$4&amp;ref!S$2,DatatableSelCan,8,FALSE))),"–")</f>
        <v>259.75</v>
      </c>
      <c r="AL15" s="50">
        <f>IFERROR(VALUE(FIXED(VLOOKUP(VLOOKUP($A$1,CodeTableSelCan,2,FALSE)&amp;$B$12&amp;ref!$E$3&amp;ref!$F$4&amp;ref!T$2,DatatableSelCan,8,FALSE))),"–")</f>
        <v>306.87</v>
      </c>
      <c r="AM15" s="50">
        <f>IFERROR(VALUE(FIXED(VLOOKUP(VLOOKUP($A$1,CodeTableSelCan,2,FALSE)&amp;$B$12&amp;ref!$E$3&amp;ref!$F$4&amp;ref!U$2,DatatableSelCan,8,FALSE))),"–")</f>
        <v>364.96</v>
      </c>
      <c r="AN15" s="50">
        <f>IFERROR(VALUE(FIXED(VLOOKUP(VLOOKUP($A$1,CodeTableSelCan,2,FALSE)&amp;$B$12&amp;ref!$E$3&amp;ref!$F$4&amp;ref!V$2,DatatableSelCan,8,FALSE))),"–")</f>
        <v>235.67</v>
      </c>
      <c r="AO15" s="50">
        <f>IFERROR(VALUE(FIXED(VLOOKUP(VLOOKUP($A$1,CodeTableSelCan,2,FALSE)&amp;$B$12&amp;ref!$E$3&amp;ref!$F$4&amp;ref!W$2,DatatableSelCan,8,FALSE))),"–")</f>
        <v>348.17</v>
      </c>
      <c r="AP15" s="50">
        <f>IFERROR(VALUE(FIXED(VLOOKUP(VLOOKUP($A$1,CodeTableSelCan,2,FALSE)&amp;$B$12&amp;ref!$E$3&amp;ref!$F$4&amp;ref!X$2,DatatableSelCan,8,FALSE))),"–")</f>
        <v>358.11</v>
      </c>
      <c r="AQ15" s="50">
        <f>IFERROR(VALUE(FIXED(VLOOKUP(VLOOKUP($A$1,CodeTableSelCan,2,FALSE)&amp;$B$12&amp;ref!$E$3&amp;ref!$F$4&amp;ref!Y$2,DatatableSelCan,8,FALSE))),"–")</f>
        <v>359.07</v>
      </c>
      <c r="AR15" s="50">
        <f>SUMPRODUCT(Z15:AQ15,'Population '!$D$61:$U$61)</f>
        <v>93.412580096966067</v>
      </c>
    </row>
    <row r="16" spans="1:44" ht="15" customHeight="1">
      <c r="B16" s="66">
        <v>2017</v>
      </c>
      <c r="C16" s="14"/>
      <c r="D16" s="15"/>
      <c r="E16" s="15"/>
      <c r="F16" s="15"/>
      <c r="G16" s="15"/>
      <c r="H16" s="15"/>
      <c r="I16" s="15"/>
      <c r="J16" s="15"/>
      <c r="K16" s="15"/>
      <c r="L16" s="15"/>
      <c r="M16" s="15"/>
      <c r="N16" s="15"/>
      <c r="O16" s="15"/>
      <c r="P16" s="15"/>
      <c r="Q16" s="15"/>
      <c r="R16" s="15"/>
      <c r="S16" s="15"/>
      <c r="T16" s="15"/>
      <c r="U16" s="15"/>
      <c r="V16" s="15"/>
      <c r="X16" s="13">
        <v>2017</v>
      </c>
      <c r="Y16" s="14"/>
      <c r="Z16" s="50"/>
      <c r="AA16" s="50"/>
      <c r="AB16" s="50"/>
      <c r="AC16" s="50"/>
      <c r="AD16" s="50"/>
      <c r="AE16" s="50"/>
      <c r="AF16" s="50"/>
      <c r="AG16" s="50"/>
      <c r="AH16" s="50"/>
      <c r="AI16" s="50"/>
      <c r="AJ16" s="50"/>
      <c r="AK16" s="50"/>
      <c r="AL16" s="50"/>
      <c r="AM16" s="50"/>
      <c r="AN16" s="50"/>
      <c r="AO16" s="50"/>
      <c r="AP16" s="50"/>
      <c r="AQ16" s="50"/>
      <c r="AR16" s="50"/>
    </row>
    <row r="17" spans="2:44" ht="15" customHeight="1">
      <c r="B17" s="14"/>
      <c r="C17" s="13" t="s">
        <v>23</v>
      </c>
      <c r="D17" s="55" t="str">
        <f>IFERROR(VALUE(FIXED(VLOOKUP(VLOOKUP($A$1,CodeTableSelCan,2,FALSE)&amp;$B$16&amp;ref!$E$3&amp;ref!$F$2&amp;ref!H$2,DatatableSelCan,7,FALSE))),"–")</f>
        <v>–</v>
      </c>
      <c r="E17" s="105" t="str">
        <f>IFERROR(VALUE(FIXED(VLOOKUP(VLOOKUP($A$1,CodeTableSelCan,2,FALSE)&amp;$B$16&amp;ref!$E$3&amp;ref!$F$2&amp;ref!I$2,DatatableSelCan,7,FALSE))),"–")</f>
        <v>–</v>
      </c>
      <c r="F17" s="105" t="str">
        <f>IFERROR(VALUE(FIXED(VLOOKUP(VLOOKUP($A$1,CodeTableSelCan,2,FALSE)&amp;$B$16&amp;ref!$E$3&amp;ref!$F$2&amp;ref!J$2,DatatableSelCan,7,FALSE))),"–")</f>
        <v>–</v>
      </c>
      <c r="G17" s="105" t="str">
        <f>IFERROR(VALUE(FIXED(VLOOKUP(VLOOKUP($A$1,CodeTableSelCan,2,FALSE)&amp;$B$16&amp;ref!$E$3&amp;ref!$F$2&amp;ref!K$2,DatatableSelCan,7,FALSE))),"–")</f>
        <v>–</v>
      </c>
      <c r="H17" s="105">
        <f>IFERROR(VALUE(FIXED(VLOOKUP(VLOOKUP($A$1,CodeTableSelCan,2,FALSE)&amp;$B$16&amp;ref!$E$3&amp;ref!$F$2&amp;ref!L$2,DatatableSelCan,7,FALSE))),"–")</f>
        <v>1</v>
      </c>
      <c r="I17" s="105">
        <f>IFERROR(VALUE(FIXED(VLOOKUP(VLOOKUP($A$1,CodeTableSelCan,2,FALSE)&amp;$B$16&amp;ref!$E$3&amp;ref!$F$2&amp;ref!M$2,DatatableSelCan,7,FALSE))),"–")</f>
        <v>10</v>
      </c>
      <c r="J17" s="105">
        <f>IFERROR(VALUE(FIXED(VLOOKUP(VLOOKUP($A$1,CodeTableSelCan,2,FALSE)&amp;$B$16&amp;ref!$E$3&amp;ref!$F$2&amp;ref!N$2,DatatableSelCan,7,FALSE))),"–")</f>
        <v>45</v>
      </c>
      <c r="K17" s="105">
        <f>IFERROR(VALUE(FIXED(VLOOKUP(VLOOKUP($A$1,CodeTableSelCan,2,FALSE)&amp;$B$16&amp;ref!$E$3&amp;ref!$F$2&amp;ref!O$2,DatatableSelCan,7,FALSE))),"–")</f>
        <v>98</v>
      </c>
      <c r="L17" s="105">
        <f>IFERROR(VALUE(FIXED(VLOOKUP(VLOOKUP($A$1,CodeTableSelCan,2,FALSE)&amp;$B$16&amp;ref!$E$3&amp;ref!$F$2&amp;ref!P$2,DatatableSelCan,7,FALSE))),"–")</f>
        <v>193</v>
      </c>
      <c r="M17" s="105">
        <f>IFERROR(VALUE(FIXED(VLOOKUP(VLOOKUP($A$1,CodeTableSelCan,2,FALSE)&amp;$B$16&amp;ref!$E$3&amp;ref!$F$2&amp;ref!Q$2,DatatableSelCan,7,FALSE))),"–")</f>
        <v>393</v>
      </c>
      <c r="N17" s="105">
        <f>IFERROR(VALUE(FIXED(VLOOKUP(VLOOKUP($A$1,CodeTableSelCan,2,FALSE)&amp;$B$16&amp;ref!$E$3&amp;ref!$F$2&amp;ref!R$2,DatatableSelCan,7,FALSE))),"–")</f>
        <v>384</v>
      </c>
      <c r="O17" s="105">
        <f>IFERROR(VALUE(FIXED(VLOOKUP(VLOOKUP($A$1,CodeTableSelCan,2,FALSE)&amp;$B$16&amp;ref!$E$3&amp;ref!$F$2&amp;ref!S$2,DatatableSelCan,7,FALSE))),"–")</f>
        <v>404</v>
      </c>
      <c r="P17" s="105">
        <f>IFERROR(VALUE(FIXED(VLOOKUP(VLOOKUP($A$1,CodeTableSelCan,2,FALSE)&amp;$B$16&amp;ref!$E$3&amp;ref!$F$2&amp;ref!T$2,DatatableSelCan,7,FALSE))),"–")</f>
        <v>452</v>
      </c>
      <c r="Q17" s="105">
        <f>IFERROR(VALUE(FIXED(VLOOKUP(VLOOKUP($A$1,CodeTableSelCan,2,FALSE)&amp;$B$16&amp;ref!$E$3&amp;ref!$F$2&amp;ref!U$2,DatatableSelCan,7,FALSE))),"–")</f>
        <v>447</v>
      </c>
      <c r="R17" s="105">
        <f>IFERROR(VALUE(FIXED(VLOOKUP(VLOOKUP($A$1,CodeTableSelCan,2,FALSE)&amp;$B$16&amp;ref!$E$3&amp;ref!$F$2&amp;ref!V$2,DatatableSelCan,7,FALSE))),"–")</f>
        <v>240</v>
      </c>
      <c r="S17" s="105">
        <f>IFERROR(VALUE(FIXED(VLOOKUP(VLOOKUP($A$1,CodeTableSelCan,2,FALSE)&amp;$B$16&amp;ref!$E$3&amp;ref!$F$2&amp;ref!W$2,DatatableSelCan,7,FALSE))),"–")</f>
        <v>276</v>
      </c>
      <c r="T17" s="105">
        <f>IFERROR(VALUE(FIXED(VLOOKUP(VLOOKUP($A$1,CodeTableSelCan,2,FALSE)&amp;$B$16&amp;ref!$E$3&amp;ref!$F$2&amp;ref!X$2,DatatableSelCan,7,FALSE))),"–")</f>
        <v>160</v>
      </c>
      <c r="U17" s="105">
        <f>IFERROR(VALUE(FIXED(VLOOKUP(VLOOKUP($A$1,CodeTableSelCan,2,FALSE)&amp;$B$16&amp;ref!$E$3&amp;ref!$F$2&amp;ref!Y$2,DatatableSelCan,7,FALSE))),"–")</f>
        <v>191</v>
      </c>
      <c r="V17" s="105">
        <f>IFERROR(VALUE(FIXED(VLOOKUP(VLOOKUP($A$1,CodeTableSelCan,2,FALSE)&amp;$B$16&amp;ref!$E$3&amp;ref!$F$2&amp;ref!Z$2,DatatableSelCan,7,FALSE))),"–")</f>
        <v>3294</v>
      </c>
      <c r="X17" s="14"/>
      <c r="Y17" s="13" t="s">
        <v>23</v>
      </c>
      <c r="Z17" s="50" t="str">
        <f>IFERROR(VALUE(FIXED(VLOOKUP(VLOOKUP($A$1,CodeTableSelCan,2,FALSE)&amp;$B$16&amp;ref!$E$3&amp;ref!$F$2&amp;ref!H$2,DatatableSelCan,8,FALSE))),"–")</f>
        <v>–</v>
      </c>
      <c r="AA17" s="50" t="str">
        <f>IFERROR(VALUE(FIXED(VLOOKUP(VLOOKUP($A$1,CodeTableSelCan,2,FALSE)&amp;$B$16&amp;ref!$E$3&amp;ref!$F$2&amp;ref!I$2,DatatableSelCan,8,FALSE))),"–")</f>
        <v>–</v>
      </c>
      <c r="AB17" s="50" t="str">
        <f>IFERROR(VALUE(FIXED(VLOOKUP(VLOOKUP($A$1,CodeTableSelCan,2,FALSE)&amp;$B$16&amp;ref!$E$3&amp;ref!$F$2&amp;ref!J$2,DatatableSelCan,8,FALSE))),"–")</f>
        <v>–</v>
      </c>
      <c r="AC17" s="50" t="str">
        <f>IFERROR(VALUE(FIXED(VLOOKUP(VLOOKUP($A$1,CodeTableSelCan,2,FALSE)&amp;$B$16&amp;ref!$E$3&amp;ref!$F$2&amp;ref!K$2,DatatableSelCan,8,FALSE))),"–")</f>
        <v>–</v>
      </c>
      <c r="AD17" s="50">
        <f>IFERROR(VALUE(FIXED(VLOOKUP(VLOOKUP($A$1,CodeTableSelCan,2,FALSE)&amp;$B$16&amp;ref!$E$3&amp;ref!$F$2&amp;ref!L$2,DatatableSelCan,8,FALSE))),"–")</f>
        <v>0.59</v>
      </c>
      <c r="AE17" s="50">
        <f>IFERROR(VALUE(FIXED(VLOOKUP(VLOOKUP($A$1,CodeTableSelCan,2,FALSE)&amp;$B$16&amp;ref!$E$3&amp;ref!$F$2&amp;ref!M$2,DatatableSelCan,8,FALSE))),"–")</f>
        <v>5.59</v>
      </c>
      <c r="AF17" s="50">
        <f>IFERROR(VALUE(FIXED(VLOOKUP(VLOOKUP($A$1,CodeTableSelCan,2,FALSE)&amp;$B$16&amp;ref!$E$3&amp;ref!$F$2&amp;ref!N$2,DatatableSelCan,8,FALSE))),"–")</f>
        <v>27.92</v>
      </c>
      <c r="AG17" s="50">
        <f>IFERROR(VALUE(FIXED(VLOOKUP(VLOOKUP($A$1,CodeTableSelCan,2,FALSE)&amp;$B$16&amp;ref!$E$3&amp;ref!$F$2&amp;ref!O$2,DatatableSelCan,8,FALSE))),"–")</f>
        <v>65.819999999999993</v>
      </c>
      <c r="AH17" s="50">
        <f>IFERROR(VALUE(FIXED(VLOOKUP(VLOOKUP($A$1,CodeTableSelCan,2,FALSE)&amp;$B$16&amp;ref!$E$3&amp;ref!$F$2&amp;ref!P$2,DatatableSelCan,8,FALSE))),"–")</f>
        <v>125.21</v>
      </c>
      <c r="AI17" s="50">
        <f>IFERROR(VALUE(FIXED(VLOOKUP(VLOOKUP($A$1,CodeTableSelCan,2,FALSE)&amp;$B$16&amp;ref!$E$3&amp;ref!$F$2&amp;ref!Q$2,DatatableSelCan,8,FALSE))),"–")</f>
        <v>233.4</v>
      </c>
      <c r="AJ17" s="50">
        <f>IFERROR(VALUE(FIXED(VLOOKUP(VLOOKUP($A$1,CodeTableSelCan,2,FALSE)&amp;$B$16&amp;ref!$E$3&amp;ref!$F$2&amp;ref!R$2,DatatableSelCan,8,FALSE))),"–")</f>
        <v>235.68</v>
      </c>
      <c r="AK17" s="50">
        <f>IFERROR(VALUE(FIXED(VLOOKUP(VLOOKUP($A$1,CodeTableSelCan,2,FALSE)&amp;$B$16&amp;ref!$E$3&amp;ref!$F$2&amp;ref!S$2,DatatableSelCan,8,FALSE))),"–")</f>
        <v>256.98</v>
      </c>
      <c r="AL17" s="50">
        <f>IFERROR(VALUE(FIXED(VLOOKUP(VLOOKUP($A$1,CodeTableSelCan,2,FALSE)&amp;$B$16&amp;ref!$E$3&amp;ref!$F$2&amp;ref!T$2,DatatableSelCan,8,FALSE))),"–")</f>
        <v>330.7</v>
      </c>
      <c r="AM17" s="50">
        <f>IFERROR(VALUE(FIXED(VLOOKUP(VLOOKUP($A$1,CodeTableSelCan,2,FALSE)&amp;$B$16&amp;ref!$E$3&amp;ref!$F$2&amp;ref!U$2,DatatableSelCan,8,FALSE))),"–")</f>
        <v>370.86</v>
      </c>
      <c r="AN17" s="50">
        <f>IFERROR(VALUE(FIXED(VLOOKUP(VLOOKUP($A$1,CodeTableSelCan,2,FALSE)&amp;$B$16&amp;ref!$E$3&amp;ref!$F$2&amp;ref!V$2,DatatableSelCan,8,FALSE))),"–")</f>
        <v>255.59</v>
      </c>
      <c r="AO17" s="50">
        <f>IFERROR(VALUE(FIXED(VLOOKUP(VLOOKUP($A$1,CodeTableSelCan,2,FALSE)&amp;$B$16&amp;ref!$E$3&amp;ref!$F$2&amp;ref!W$2,DatatableSelCan,8,FALSE))),"–")</f>
        <v>384.94</v>
      </c>
      <c r="AP17" s="50">
        <f>IFERROR(VALUE(FIXED(VLOOKUP(VLOOKUP($A$1,CodeTableSelCan,2,FALSE)&amp;$B$16&amp;ref!$E$3&amp;ref!$F$2&amp;ref!X$2,DatatableSelCan,8,FALSE))),"–")</f>
        <v>336.49</v>
      </c>
      <c r="AQ17" s="50">
        <f>IFERROR(VALUE(FIXED(VLOOKUP(VLOOKUP($A$1,CodeTableSelCan,2,FALSE)&amp;$B$16&amp;ref!$E$3&amp;ref!$F$2&amp;ref!Y$2,DatatableSelCan,8,FALSE))),"–")</f>
        <v>364.5</v>
      </c>
      <c r="AR17" s="50">
        <f>SUMPRODUCT(Z17:AQ17,'Population '!$D$61:$U$61)</f>
        <v>94.142739041335517</v>
      </c>
    </row>
    <row r="18" spans="2:44" ht="15" customHeight="1">
      <c r="B18" s="14"/>
      <c r="C18" s="13" t="s">
        <v>24</v>
      </c>
      <c r="D18" s="55" t="str">
        <f>IFERROR(VALUE(FIXED(VLOOKUP(VLOOKUP($A$1,CodeTableSelCan,2,FALSE)&amp;$B$16&amp;ref!$E$3&amp;ref!$F$3&amp;ref!H$2,DatatableSelCan,7,FALSE))),"–")</f>
        <v>–</v>
      </c>
      <c r="E18" s="105" t="str">
        <f>IFERROR(VALUE(FIXED(VLOOKUP(VLOOKUP($A$1,CodeTableSelCan,2,FALSE)&amp;$B$16&amp;ref!$E$3&amp;ref!$F$3&amp;ref!I$2,DatatableSelCan,7,FALSE))),"–")</f>
        <v>–</v>
      </c>
      <c r="F18" s="105" t="str">
        <f>IFERROR(VALUE(FIXED(VLOOKUP(VLOOKUP($A$1,CodeTableSelCan,2,FALSE)&amp;$B$16&amp;ref!$E$3&amp;ref!$F$3&amp;ref!J$2,DatatableSelCan,7,FALSE))),"–")</f>
        <v>–</v>
      </c>
      <c r="G18" s="105" t="str">
        <f>IFERROR(VALUE(FIXED(VLOOKUP(VLOOKUP($A$1,CodeTableSelCan,2,FALSE)&amp;$B$16&amp;ref!$E$3&amp;ref!$F$3&amp;ref!K$2,DatatableSelCan,7,FALSE))),"–")</f>
        <v>–</v>
      </c>
      <c r="H18" s="105" t="str">
        <f>IFERROR(VALUE(FIXED(VLOOKUP(VLOOKUP($A$1,CodeTableSelCan,2,FALSE)&amp;$B$16&amp;ref!$E$3&amp;ref!$F$3&amp;ref!L$2,DatatableSelCan,7,FALSE))),"–")</f>
        <v>–</v>
      </c>
      <c r="I18" s="105" t="str">
        <f>IFERROR(VALUE(FIXED(VLOOKUP(VLOOKUP($A$1,CodeTableSelCan,2,FALSE)&amp;$B$16&amp;ref!$E$3&amp;ref!$F$3&amp;ref!M$2,DatatableSelCan,7,FALSE))),"–")</f>
        <v>–</v>
      </c>
      <c r="J18" s="105">
        <f>IFERROR(VALUE(FIXED(VLOOKUP(VLOOKUP($A$1,CodeTableSelCan,2,FALSE)&amp;$B$16&amp;ref!$E$3&amp;ref!$F$3&amp;ref!N$2,DatatableSelCan,7,FALSE))),"–")</f>
        <v>13</v>
      </c>
      <c r="K18" s="105">
        <f>IFERROR(VALUE(FIXED(VLOOKUP(VLOOKUP($A$1,CodeTableSelCan,2,FALSE)&amp;$B$16&amp;ref!$E$3&amp;ref!$F$3&amp;ref!O$2,DatatableSelCan,7,FALSE))),"–")</f>
        <v>18</v>
      </c>
      <c r="L18" s="105">
        <f>IFERROR(VALUE(FIXED(VLOOKUP(VLOOKUP($A$1,CodeTableSelCan,2,FALSE)&amp;$B$16&amp;ref!$E$3&amp;ref!$F$3&amp;ref!P$2,DatatableSelCan,7,FALSE))),"–")</f>
        <v>31</v>
      </c>
      <c r="M18" s="105">
        <f>IFERROR(VALUE(FIXED(VLOOKUP(VLOOKUP($A$1,CodeTableSelCan,2,FALSE)&amp;$B$16&amp;ref!$E$3&amp;ref!$F$3&amp;ref!Q$2,DatatableSelCan,7,FALSE))),"–")</f>
        <v>60</v>
      </c>
      <c r="N18" s="105">
        <f>IFERROR(VALUE(FIXED(VLOOKUP(VLOOKUP($A$1,CodeTableSelCan,2,FALSE)&amp;$B$16&amp;ref!$E$3&amp;ref!$F$3&amp;ref!R$2,DatatableSelCan,7,FALSE))),"–")</f>
        <v>55</v>
      </c>
      <c r="O18" s="105">
        <f>IFERROR(VALUE(FIXED(VLOOKUP(VLOOKUP($A$1,CodeTableSelCan,2,FALSE)&amp;$B$16&amp;ref!$E$3&amp;ref!$F$3&amp;ref!S$2,DatatableSelCan,7,FALSE))),"–")</f>
        <v>70</v>
      </c>
      <c r="P18" s="105">
        <f>IFERROR(VALUE(FIXED(VLOOKUP(VLOOKUP($A$1,CodeTableSelCan,2,FALSE)&amp;$B$16&amp;ref!$E$3&amp;ref!$F$3&amp;ref!T$2,DatatableSelCan,7,FALSE))),"–")</f>
        <v>88</v>
      </c>
      <c r="Q18" s="105">
        <f>IFERROR(VALUE(FIXED(VLOOKUP(VLOOKUP($A$1,CodeTableSelCan,2,FALSE)&amp;$B$16&amp;ref!$E$3&amp;ref!$F$3&amp;ref!U$2,DatatableSelCan,7,FALSE))),"–")</f>
        <v>59</v>
      </c>
      <c r="R18" s="105">
        <f>IFERROR(VALUE(FIXED(VLOOKUP(VLOOKUP($A$1,CodeTableSelCan,2,FALSE)&amp;$B$16&amp;ref!$E$3&amp;ref!$F$3&amp;ref!V$2,DatatableSelCan,7,FALSE))),"–")</f>
        <v>12</v>
      </c>
      <c r="S18" s="105">
        <f>IFERROR(VALUE(FIXED(VLOOKUP(VLOOKUP($A$1,CodeTableSelCan,2,FALSE)&amp;$B$16&amp;ref!$E$3&amp;ref!$F$3&amp;ref!W$2,DatatableSelCan,7,FALSE))),"–")</f>
        <v>28</v>
      </c>
      <c r="T18" s="105">
        <f>IFERROR(VALUE(FIXED(VLOOKUP(VLOOKUP($A$1,CodeTableSelCan,2,FALSE)&amp;$B$16&amp;ref!$E$3&amp;ref!$F$3&amp;ref!X$2,DatatableSelCan,7,FALSE))),"–")</f>
        <v>11</v>
      </c>
      <c r="U18" s="105">
        <f>IFERROR(VALUE(FIXED(VLOOKUP(VLOOKUP($A$1,CodeTableSelCan,2,FALSE)&amp;$B$16&amp;ref!$E$3&amp;ref!$F$3&amp;ref!Y$2,DatatableSelCan,7,FALSE))),"–")</f>
        <v>7</v>
      </c>
      <c r="V18" s="105">
        <f>IFERROR(VALUE(FIXED(VLOOKUP(VLOOKUP($A$1,CodeTableSelCan,2,FALSE)&amp;$B$16&amp;ref!$E$3&amp;ref!$F$3&amp;ref!Z$2,DatatableSelCan,7,FALSE))),"–")</f>
        <v>452</v>
      </c>
      <c r="X18" s="14"/>
      <c r="Y18" s="13" t="s">
        <v>24</v>
      </c>
      <c r="Z18" s="50" t="str">
        <f>IFERROR(VALUE(FIXED(VLOOKUP(VLOOKUP($A$1,CodeTableSelCan,2,FALSE)&amp;$B$16&amp;ref!$E$3&amp;ref!$F$3&amp;ref!H$2,DatatableSelCan,8,FALSE))),"–")</f>
        <v>–</v>
      </c>
      <c r="AA18" s="50" t="str">
        <f>IFERROR(VALUE(FIXED(VLOOKUP(VLOOKUP($A$1,CodeTableSelCan,2,FALSE)&amp;$B$16&amp;ref!$E$3&amp;ref!$F$3&amp;ref!I$2,DatatableSelCan,8,FALSE))),"–")</f>
        <v>–</v>
      </c>
      <c r="AB18" s="50" t="str">
        <f>IFERROR(VALUE(FIXED(VLOOKUP(VLOOKUP($A$1,CodeTableSelCan,2,FALSE)&amp;$B$16&amp;ref!$E$3&amp;ref!$F$3&amp;ref!J$2,DatatableSelCan,8,FALSE))),"–")</f>
        <v>–</v>
      </c>
      <c r="AC18" s="50" t="str">
        <f>IFERROR(VALUE(FIXED(VLOOKUP(VLOOKUP($A$1,CodeTableSelCan,2,FALSE)&amp;$B$16&amp;ref!$E$3&amp;ref!$F$3&amp;ref!K$2,DatatableSelCan,8,FALSE))),"–")</f>
        <v>–</v>
      </c>
      <c r="AD18" s="50" t="str">
        <f>IFERROR(VALUE(FIXED(VLOOKUP(VLOOKUP($A$1,CodeTableSelCan,2,FALSE)&amp;$B$16&amp;ref!$E$3&amp;ref!$F$3&amp;ref!L$2,DatatableSelCan,8,FALSE))),"–")</f>
        <v>–</v>
      </c>
      <c r="AE18" s="50" t="str">
        <f>IFERROR(VALUE(FIXED(VLOOKUP(VLOOKUP($A$1,CodeTableSelCan,2,FALSE)&amp;$B$16&amp;ref!$E$3&amp;ref!$F$3&amp;ref!M$2,DatatableSelCan,8,FALSE))),"–")</f>
        <v>–</v>
      </c>
      <c r="AF18" s="50">
        <f>IFERROR(VALUE(FIXED(VLOOKUP(VLOOKUP($A$1,CodeTableSelCan,2,FALSE)&amp;$B$16&amp;ref!$E$3&amp;ref!$F$3&amp;ref!N$2,DatatableSelCan,8,FALSE))),"–")</f>
        <v>57.34</v>
      </c>
      <c r="AG18" s="50">
        <f>IFERROR(VALUE(FIXED(VLOOKUP(VLOOKUP($A$1,CodeTableSelCan,2,FALSE)&amp;$B$16&amp;ref!$E$3&amp;ref!$F$3&amp;ref!O$2,DatatableSelCan,8,FALSE))),"–")</f>
        <v>85.15</v>
      </c>
      <c r="AH18" s="50">
        <f>IFERROR(VALUE(FIXED(VLOOKUP(VLOOKUP($A$1,CodeTableSelCan,2,FALSE)&amp;$B$16&amp;ref!$E$3&amp;ref!$F$3&amp;ref!P$2,DatatableSelCan,8,FALSE))),"–")</f>
        <v>141.81</v>
      </c>
      <c r="AI18" s="50">
        <f>IFERROR(VALUE(FIXED(VLOOKUP(VLOOKUP($A$1,CodeTableSelCan,2,FALSE)&amp;$B$16&amp;ref!$E$3&amp;ref!$F$3&amp;ref!Q$2,DatatableSelCan,8,FALSE))),"–")</f>
        <v>269.42</v>
      </c>
      <c r="AJ18" s="50">
        <f>IFERROR(VALUE(FIXED(VLOOKUP(VLOOKUP($A$1,CodeTableSelCan,2,FALSE)&amp;$B$16&amp;ref!$E$3&amp;ref!$F$3&amp;ref!R$2,DatatableSelCan,8,FALSE))),"–")</f>
        <v>271.07</v>
      </c>
      <c r="AK18" s="50">
        <f>IFERROR(VALUE(FIXED(VLOOKUP(VLOOKUP($A$1,CodeTableSelCan,2,FALSE)&amp;$B$16&amp;ref!$E$3&amp;ref!$F$3&amp;ref!S$2,DatatableSelCan,8,FALSE))),"–")</f>
        <v>381.26</v>
      </c>
      <c r="AL18" s="50">
        <f>IFERROR(VALUE(FIXED(VLOOKUP(VLOOKUP($A$1,CodeTableSelCan,2,FALSE)&amp;$B$16&amp;ref!$E$3&amp;ref!$F$3&amp;ref!T$2,DatatableSelCan,8,FALSE))),"–")</f>
        <v>635.38</v>
      </c>
      <c r="AM18" s="50">
        <f>IFERROR(VALUE(FIXED(VLOOKUP(VLOOKUP($A$1,CodeTableSelCan,2,FALSE)&amp;$B$16&amp;ref!$E$3&amp;ref!$F$3&amp;ref!U$2,DatatableSelCan,8,FALSE))),"–")</f>
        <v>587.65</v>
      </c>
      <c r="AN18" s="50">
        <f>IFERROR(VALUE(FIXED(VLOOKUP(VLOOKUP($A$1,CodeTableSelCan,2,FALSE)&amp;$B$16&amp;ref!$E$3&amp;ref!$F$3&amp;ref!V$2,DatatableSelCan,8,FALSE))),"–")</f>
        <v>186.05</v>
      </c>
      <c r="AO18" s="50">
        <f>IFERROR(VALUE(FIXED(VLOOKUP(VLOOKUP($A$1,CodeTableSelCan,2,FALSE)&amp;$B$16&amp;ref!$E$3&amp;ref!$F$3&amp;ref!W$2,DatatableSelCan,8,FALSE))),"–")</f>
        <v>658.82</v>
      </c>
      <c r="AP18" s="50">
        <f>IFERROR(VALUE(FIXED(VLOOKUP(VLOOKUP($A$1,CodeTableSelCan,2,FALSE)&amp;$B$16&amp;ref!$E$3&amp;ref!$F$3&amp;ref!X$2,DatatableSelCan,8,FALSE))),"–")</f>
        <v>456.43</v>
      </c>
      <c r="AQ18" s="50">
        <f>IFERROR(VALUE(FIXED(VLOOKUP(VLOOKUP($A$1,CodeTableSelCan,2,FALSE)&amp;$B$16&amp;ref!$E$3&amp;ref!$F$3&amp;ref!Y$2,DatatableSelCan,8,FALSE))),"–")</f>
        <v>434.78</v>
      </c>
      <c r="AR18" s="50">
        <f>SUMPRODUCT(Z18:AQ18,'Population '!$D$61:$U$61)</f>
        <v>129.99904633378316</v>
      </c>
    </row>
    <row r="19" spans="2:44" ht="15" customHeight="1">
      <c r="B19" s="14"/>
      <c r="C19" s="13" t="s">
        <v>25</v>
      </c>
      <c r="D19" s="55" t="str">
        <f>IFERROR(VALUE(FIXED(VLOOKUP(VLOOKUP($A$1,CodeTableSelCan,2,FALSE)&amp;$B$16&amp;ref!$E$3&amp;ref!$F$4&amp;ref!H$2,DatatableSelCan,7,FALSE))),"–")</f>
        <v>–</v>
      </c>
      <c r="E19" s="105" t="str">
        <f>IFERROR(VALUE(FIXED(VLOOKUP(VLOOKUP($A$1,CodeTableSelCan,2,FALSE)&amp;$B$16&amp;ref!$E$3&amp;ref!$F$4&amp;ref!I$2,DatatableSelCan,7,FALSE))),"–")</f>
        <v>–</v>
      </c>
      <c r="F19" s="105" t="str">
        <f>IFERROR(VALUE(FIXED(VLOOKUP(VLOOKUP($A$1,CodeTableSelCan,2,FALSE)&amp;$B$16&amp;ref!$E$3&amp;ref!$F$4&amp;ref!J$2,DatatableSelCan,7,FALSE))),"–")</f>
        <v>–</v>
      </c>
      <c r="G19" s="105" t="str">
        <f>IFERROR(VALUE(FIXED(VLOOKUP(VLOOKUP($A$1,CodeTableSelCan,2,FALSE)&amp;$B$16&amp;ref!$E$3&amp;ref!$F$4&amp;ref!K$2,DatatableSelCan,7,FALSE))),"–")</f>
        <v>–</v>
      </c>
      <c r="H19" s="105">
        <f>IFERROR(VALUE(FIXED(VLOOKUP(VLOOKUP($A$1,CodeTableSelCan,2,FALSE)&amp;$B$16&amp;ref!$E$3&amp;ref!$F$4&amp;ref!L$2,DatatableSelCan,7,FALSE))),"–")</f>
        <v>1</v>
      </c>
      <c r="I19" s="105">
        <f>IFERROR(VALUE(FIXED(VLOOKUP(VLOOKUP($A$1,CodeTableSelCan,2,FALSE)&amp;$B$16&amp;ref!$E$3&amp;ref!$F$4&amp;ref!M$2,DatatableSelCan,7,FALSE))),"–")</f>
        <v>10</v>
      </c>
      <c r="J19" s="105">
        <f>IFERROR(VALUE(FIXED(VLOOKUP(VLOOKUP($A$1,CodeTableSelCan,2,FALSE)&amp;$B$16&amp;ref!$E$3&amp;ref!$F$4&amp;ref!N$2,DatatableSelCan,7,FALSE))),"–")</f>
        <v>32</v>
      </c>
      <c r="K19" s="105">
        <f>IFERROR(VALUE(FIXED(VLOOKUP(VLOOKUP($A$1,CodeTableSelCan,2,FALSE)&amp;$B$16&amp;ref!$E$3&amp;ref!$F$4&amp;ref!O$2,DatatableSelCan,7,FALSE))),"–")</f>
        <v>80</v>
      </c>
      <c r="L19" s="105">
        <f>IFERROR(VALUE(FIXED(VLOOKUP(VLOOKUP($A$1,CodeTableSelCan,2,FALSE)&amp;$B$16&amp;ref!$E$3&amp;ref!$F$4&amp;ref!P$2,DatatableSelCan,7,FALSE))),"–")</f>
        <v>162</v>
      </c>
      <c r="M19" s="105">
        <f>IFERROR(VALUE(FIXED(VLOOKUP(VLOOKUP($A$1,CodeTableSelCan,2,FALSE)&amp;$B$16&amp;ref!$E$3&amp;ref!$F$4&amp;ref!Q$2,DatatableSelCan,7,FALSE))),"–")</f>
        <v>333</v>
      </c>
      <c r="N19" s="105">
        <f>IFERROR(VALUE(FIXED(VLOOKUP(VLOOKUP($A$1,CodeTableSelCan,2,FALSE)&amp;$B$16&amp;ref!$E$3&amp;ref!$F$4&amp;ref!R$2,DatatableSelCan,7,FALSE))),"–")</f>
        <v>329</v>
      </c>
      <c r="O19" s="105">
        <f>IFERROR(VALUE(FIXED(VLOOKUP(VLOOKUP($A$1,CodeTableSelCan,2,FALSE)&amp;$B$16&amp;ref!$E$3&amp;ref!$F$4&amp;ref!S$2,DatatableSelCan,7,FALSE))),"–")</f>
        <v>334</v>
      </c>
      <c r="P19" s="105">
        <f>IFERROR(VALUE(FIXED(VLOOKUP(VLOOKUP($A$1,CodeTableSelCan,2,FALSE)&amp;$B$16&amp;ref!$E$3&amp;ref!$F$4&amp;ref!T$2,DatatableSelCan,7,FALSE))),"–")</f>
        <v>364</v>
      </c>
      <c r="Q19" s="105">
        <f>IFERROR(VALUE(FIXED(VLOOKUP(VLOOKUP($A$1,CodeTableSelCan,2,FALSE)&amp;$B$16&amp;ref!$E$3&amp;ref!$F$4&amp;ref!U$2,DatatableSelCan,7,FALSE))),"–")</f>
        <v>388</v>
      </c>
      <c r="R19" s="105">
        <f>IFERROR(VALUE(FIXED(VLOOKUP(VLOOKUP($A$1,CodeTableSelCan,2,FALSE)&amp;$B$16&amp;ref!$E$3&amp;ref!$F$4&amp;ref!V$2,DatatableSelCan,7,FALSE))),"–")</f>
        <v>228</v>
      </c>
      <c r="S19" s="105">
        <f>IFERROR(VALUE(FIXED(VLOOKUP(VLOOKUP($A$1,CodeTableSelCan,2,FALSE)&amp;$B$16&amp;ref!$E$3&amp;ref!$F$4&amp;ref!W$2,DatatableSelCan,7,FALSE))),"–")</f>
        <v>248</v>
      </c>
      <c r="T19" s="105">
        <f>IFERROR(VALUE(FIXED(VLOOKUP(VLOOKUP($A$1,CodeTableSelCan,2,FALSE)&amp;$B$16&amp;ref!$E$3&amp;ref!$F$4&amp;ref!X$2,DatatableSelCan,7,FALSE))),"–")</f>
        <v>149</v>
      </c>
      <c r="U19" s="105">
        <f>IFERROR(VALUE(FIXED(VLOOKUP(VLOOKUP($A$1,CodeTableSelCan,2,FALSE)&amp;$B$16&amp;ref!$E$3&amp;ref!$F$4&amp;ref!Y$2,DatatableSelCan,7,FALSE))),"–")</f>
        <v>184</v>
      </c>
      <c r="V19" s="105">
        <f>IFERROR(VALUE(FIXED(VLOOKUP(VLOOKUP($A$1,CodeTableSelCan,2,FALSE)&amp;$B$16&amp;ref!$E$3&amp;ref!$F$4&amp;ref!Z$2,DatatableSelCan,7,FALSE))),"–")</f>
        <v>2842</v>
      </c>
      <c r="X19" s="14"/>
      <c r="Y19" s="13" t="s">
        <v>25</v>
      </c>
      <c r="Z19" s="50" t="str">
        <f>IFERROR(VALUE(FIXED(VLOOKUP(VLOOKUP($A$1,CodeTableSelCan,2,FALSE)&amp;$B$16&amp;ref!$E$3&amp;ref!$F$4&amp;ref!H$2,DatatableSelCan,8,FALSE))),"–")</f>
        <v>–</v>
      </c>
      <c r="AA19" s="50" t="str">
        <f>IFERROR(VALUE(FIXED(VLOOKUP(VLOOKUP($A$1,CodeTableSelCan,2,FALSE)&amp;$B$16&amp;ref!$E$3&amp;ref!$F$4&amp;ref!I$2,DatatableSelCan,8,FALSE))),"–")</f>
        <v>–</v>
      </c>
      <c r="AB19" s="50" t="str">
        <f>IFERROR(VALUE(FIXED(VLOOKUP(VLOOKUP($A$1,CodeTableSelCan,2,FALSE)&amp;$B$16&amp;ref!$E$3&amp;ref!$F$4&amp;ref!J$2,DatatableSelCan,8,FALSE))),"–")</f>
        <v>–</v>
      </c>
      <c r="AC19" s="50" t="str">
        <f>IFERROR(VALUE(FIXED(VLOOKUP(VLOOKUP($A$1,CodeTableSelCan,2,FALSE)&amp;$B$16&amp;ref!$E$3&amp;ref!$F$4&amp;ref!K$2,DatatableSelCan,8,FALSE))),"–")</f>
        <v>–</v>
      </c>
      <c r="AD19" s="50">
        <f>IFERROR(VALUE(FIXED(VLOOKUP(VLOOKUP($A$1,CodeTableSelCan,2,FALSE)&amp;$B$16&amp;ref!$E$3&amp;ref!$F$4&amp;ref!L$2,DatatableSelCan,8,FALSE))),"–")</f>
        <v>0.72</v>
      </c>
      <c r="AE19" s="50">
        <f>IFERROR(VALUE(FIXED(VLOOKUP(VLOOKUP($A$1,CodeTableSelCan,2,FALSE)&amp;$B$16&amp;ref!$E$3&amp;ref!$F$4&amp;ref!M$2,DatatableSelCan,8,FALSE))),"–")</f>
        <v>6.63</v>
      </c>
      <c r="AF19" s="50">
        <f>IFERROR(VALUE(FIXED(VLOOKUP(VLOOKUP($A$1,CodeTableSelCan,2,FALSE)&amp;$B$16&amp;ref!$E$3&amp;ref!$F$4&amp;ref!N$2,DatatableSelCan,8,FALSE))),"–")</f>
        <v>23.1</v>
      </c>
      <c r="AG19" s="50">
        <f>IFERROR(VALUE(FIXED(VLOOKUP(VLOOKUP($A$1,CodeTableSelCan,2,FALSE)&amp;$B$16&amp;ref!$E$3&amp;ref!$F$4&amp;ref!O$2,DatatableSelCan,8,FALSE))),"–")</f>
        <v>62.62</v>
      </c>
      <c r="AH19" s="50">
        <f>IFERROR(VALUE(FIXED(VLOOKUP(VLOOKUP($A$1,CodeTableSelCan,2,FALSE)&amp;$B$16&amp;ref!$E$3&amp;ref!$F$4&amp;ref!P$2,DatatableSelCan,8,FALSE))),"–")</f>
        <v>122.47</v>
      </c>
      <c r="AI19" s="50">
        <f>IFERROR(VALUE(FIXED(VLOOKUP(VLOOKUP($A$1,CodeTableSelCan,2,FALSE)&amp;$B$16&amp;ref!$E$3&amp;ref!$F$4&amp;ref!Q$2,DatatableSelCan,8,FALSE))),"–")</f>
        <v>227.91</v>
      </c>
      <c r="AJ19" s="50">
        <f>IFERROR(VALUE(FIXED(VLOOKUP(VLOOKUP($A$1,CodeTableSelCan,2,FALSE)&amp;$B$16&amp;ref!$E$3&amp;ref!$F$4&amp;ref!R$2,DatatableSelCan,8,FALSE))),"–")</f>
        <v>230.65</v>
      </c>
      <c r="AK19" s="50">
        <f>IFERROR(VALUE(FIXED(VLOOKUP(VLOOKUP($A$1,CodeTableSelCan,2,FALSE)&amp;$B$16&amp;ref!$E$3&amp;ref!$F$4&amp;ref!S$2,DatatableSelCan,8,FALSE))),"–")</f>
        <v>240.55</v>
      </c>
      <c r="AL19" s="50">
        <f>IFERROR(VALUE(FIXED(VLOOKUP(VLOOKUP($A$1,CodeTableSelCan,2,FALSE)&amp;$B$16&amp;ref!$E$3&amp;ref!$F$4&amp;ref!T$2,DatatableSelCan,8,FALSE))),"–")</f>
        <v>296.33999999999997</v>
      </c>
      <c r="AM19" s="50">
        <f>IFERROR(VALUE(FIXED(VLOOKUP(VLOOKUP($A$1,CodeTableSelCan,2,FALSE)&amp;$B$16&amp;ref!$E$3&amp;ref!$F$4&amp;ref!U$2,DatatableSelCan,8,FALSE))),"–")</f>
        <v>351.16</v>
      </c>
      <c r="AN19" s="50">
        <f>IFERROR(VALUE(FIXED(VLOOKUP(VLOOKUP($A$1,CodeTableSelCan,2,FALSE)&amp;$B$16&amp;ref!$E$3&amp;ref!$F$4&amp;ref!V$2,DatatableSelCan,8,FALSE))),"–")</f>
        <v>260.72000000000003</v>
      </c>
      <c r="AO19" s="50">
        <f>IFERROR(VALUE(FIXED(VLOOKUP(VLOOKUP($A$1,CodeTableSelCan,2,FALSE)&amp;$B$16&amp;ref!$E$3&amp;ref!$F$4&amp;ref!W$2,DatatableSelCan,8,FALSE))),"–")</f>
        <v>367.68</v>
      </c>
      <c r="AP19" s="50">
        <f>IFERROR(VALUE(FIXED(VLOOKUP(VLOOKUP($A$1,CodeTableSelCan,2,FALSE)&amp;$B$16&amp;ref!$E$3&amp;ref!$F$4&amp;ref!X$2,DatatableSelCan,8,FALSE))),"–")</f>
        <v>330.08</v>
      </c>
      <c r="AQ19" s="50">
        <f>IFERROR(VALUE(FIXED(VLOOKUP(VLOOKUP($A$1,CodeTableSelCan,2,FALSE)&amp;$B$16&amp;ref!$E$3&amp;ref!$F$4&amp;ref!Y$2,DatatableSelCan,8,FALSE))),"–")</f>
        <v>362.28</v>
      </c>
      <c r="AR19" s="50">
        <f>SUMPRODUCT(Z19:AQ19,'Population '!$D$61:$U$61)</f>
        <v>90.029177787774273</v>
      </c>
    </row>
    <row r="20" spans="2:44" ht="15" customHeight="1">
      <c r="X20" s="81" t="s">
        <v>29</v>
      </c>
    </row>
  </sheetData>
  <mergeCells count="2">
    <mergeCell ref="D6:V6"/>
    <mergeCell ref="Z6:AR6"/>
  </mergeCells>
  <pageMargins left="0.7" right="0.7" top="0.75" bottom="0.75" header="0.3" footer="0.3"/>
  <pageSetup paperSize="9" scale="76" fitToWidth="0" fitToHeight="0" orientation="landscape" r:id="rId1"/>
  <colBreaks count="1" manualBreakCount="1">
    <brk id="22"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4"/>
  <sheetViews>
    <sheetView zoomScaleNormal="100" zoomScaleSheetLayoutView="100" workbookViewId="0">
      <pane ySplit="3" topLeftCell="A4" activePane="bottomLeft" state="frozen"/>
      <selection activeCell="I22" sqref="I22"/>
      <selection pane="bottomLeft" activeCell="B1" sqref="B1"/>
    </sheetView>
  </sheetViews>
  <sheetFormatPr defaultRowHeight="15" customHeight="1"/>
  <cols>
    <col min="1" max="1" width="5.6640625" style="1" customWidth="1"/>
    <col min="2" max="2" width="9.33203125" style="1"/>
    <col min="3" max="3" width="14.33203125" style="1" customWidth="1"/>
    <col min="4" max="22" width="9.33203125" style="1"/>
    <col min="23" max="23" width="5.6640625" style="1" customWidth="1"/>
    <col min="24" max="24" width="9.33203125" style="1"/>
    <col min="25" max="25" width="14.33203125" style="1" customWidth="1"/>
    <col min="26" max="16384" width="9.33203125" style="1"/>
  </cols>
  <sheetData>
    <row r="1" spans="1:44" ht="35.25" customHeight="1">
      <c r="A1" s="88" t="s">
        <v>80</v>
      </c>
    </row>
    <row r="2" spans="1:44" ht="15" customHeight="1">
      <c r="A2" s="1" t="s">
        <v>74</v>
      </c>
    </row>
    <row r="3" spans="1:44" ht="15" customHeight="1">
      <c r="A3" s="1" t="s">
        <v>241</v>
      </c>
    </row>
    <row r="5" spans="1:44" ht="20.100000000000001" customHeight="1">
      <c r="B5" s="2" t="s">
        <v>71</v>
      </c>
      <c r="X5" s="2" t="s">
        <v>65</v>
      </c>
    </row>
    <row r="6" spans="1:44" ht="15" customHeight="1">
      <c r="B6" s="3"/>
      <c r="C6" s="3"/>
      <c r="D6" s="118" t="s">
        <v>72</v>
      </c>
      <c r="E6" s="119"/>
      <c r="F6" s="119"/>
      <c r="G6" s="119"/>
      <c r="H6" s="119"/>
      <c r="I6" s="119"/>
      <c r="J6" s="119"/>
      <c r="K6" s="119"/>
      <c r="L6" s="119"/>
      <c r="M6" s="119"/>
      <c r="N6" s="119"/>
      <c r="O6" s="119"/>
      <c r="P6" s="119"/>
      <c r="Q6" s="119"/>
      <c r="R6" s="119"/>
      <c r="S6" s="119"/>
      <c r="T6" s="119"/>
      <c r="U6" s="119"/>
      <c r="V6" s="119"/>
      <c r="X6" s="3"/>
      <c r="Y6" s="3"/>
      <c r="Z6" s="119" t="s">
        <v>0</v>
      </c>
      <c r="AA6" s="119"/>
      <c r="AB6" s="119"/>
      <c r="AC6" s="119"/>
      <c r="AD6" s="119"/>
      <c r="AE6" s="119"/>
      <c r="AF6" s="119"/>
      <c r="AG6" s="119"/>
      <c r="AH6" s="119"/>
      <c r="AI6" s="119"/>
      <c r="AJ6" s="119"/>
      <c r="AK6" s="119"/>
      <c r="AL6" s="119"/>
      <c r="AM6" s="119"/>
      <c r="AN6" s="119"/>
      <c r="AO6" s="119"/>
      <c r="AP6" s="119"/>
      <c r="AQ6" s="119"/>
      <c r="AR6" s="119"/>
    </row>
    <row r="7" spans="1:44" ht="15" customHeight="1">
      <c r="B7" s="4" t="s">
        <v>1</v>
      </c>
      <c r="C7" s="4" t="s">
        <v>2</v>
      </c>
      <c r="D7" s="5" t="s">
        <v>3</v>
      </c>
      <c r="E7" s="5" t="s">
        <v>4</v>
      </c>
      <c r="F7" s="5" t="s">
        <v>5</v>
      </c>
      <c r="G7" s="5" t="s">
        <v>6</v>
      </c>
      <c r="H7" s="5" t="s">
        <v>7</v>
      </c>
      <c r="I7" s="5" t="s">
        <v>8</v>
      </c>
      <c r="J7" s="5" t="s">
        <v>9</v>
      </c>
      <c r="K7" s="5" t="s">
        <v>10</v>
      </c>
      <c r="L7" s="5" t="s">
        <v>11</v>
      </c>
      <c r="M7" s="5" t="s">
        <v>12</v>
      </c>
      <c r="N7" s="5" t="s">
        <v>13</v>
      </c>
      <c r="O7" s="5" t="s">
        <v>14</v>
      </c>
      <c r="P7" s="5" t="s">
        <v>15</v>
      </c>
      <c r="Q7" s="5" t="s">
        <v>16</v>
      </c>
      <c r="R7" s="5" t="s">
        <v>17</v>
      </c>
      <c r="S7" s="5" t="s">
        <v>18</v>
      </c>
      <c r="T7" s="5" t="s">
        <v>19</v>
      </c>
      <c r="U7" s="5" t="s">
        <v>20</v>
      </c>
      <c r="V7" s="5" t="s">
        <v>21</v>
      </c>
      <c r="X7" s="4" t="s">
        <v>1</v>
      </c>
      <c r="Y7" s="4" t="s">
        <v>2</v>
      </c>
      <c r="Z7" s="5" t="s">
        <v>3</v>
      </c>
      <c r="AA7" s="5" t="s">
        <v>4</v>
      </c>
      <c r="AB7" s="5" t="s">
        <v>5</v>
      </c>
      <c r="AC7" s="5" t="s">
        <v>6</v>
      </c>
      <c r="AD7" s="5" t="s">
        <v>7</v>
      </c>
      <c r="AE7" s="5" t="s">
        <v>8</v>
      </c>
      <c r="AF7" s="5" t="s">
        <v>9</v>
      </c>
      <c r="AG7" s="5" t="s">
        <v>10</v>
      </c>
      <c r="AH7" s="5" t="s">
        <v>11</v>
      </c>
      <c r="AI7" s="5" t="s">
        <v>12</v>
      </c>
      <c r="AJ7" s="5" t="s">
        <v>13</v>
      </c>
      <c r="AK7" s="5" t="s">
        <v>14</v>
      </c>
      <c r="AL7" s="5" t="s">
        <v>15</v>
      </c>
      <c r="AM7" s="5" t="s">
        <v>16</v>
      </c>
      <c r="AN7" s="5" t="s">
        <v>17</v>
      </c>
      <c r="AO7" s="5" t="s">
        <v>18</v>
      </c>
      <c r="AP7" s="5" t="s">
        <v>19</v>
      </c>
      <c r="AQ7" s="5" t="s">
        <v>20</v>
      </c>
      <c r="AR7" s="5" t="s">
        <v>22</v>
      </c>
    </row>
    <row r="8" spans="1:44" ht="15" customHeight="1">
      <c r="B8" s="6">
        <v>2015</v>
      </c>
      <c r="C8" s="7"/>
      <c r="D8" s="8"/>
      <c r="E8" s="8"/>
      <c r="F8" s="8"/>
      <c r="G8" s="8"/>
      <c r="H8" s="8"/>
      <c r="I8" s="8"/>
      <c r="J8" s="8"/>
      <c r="K8" s="8"/>
      <c r="L8" s="8"/>
      <c r="M8" s="8"/>
      <c r="N8" s="8"/>
      <c r="O8" s="8"/>
      <c r="P8" s="8"/>
      <c r="Q8" s="8"/>
      <c r="R8" s="8"/>
      <c r="S8" s="8"/>
      <c r="T8" s="8"/>
      <c r="U8" s="8"/>
      <c r="V8" s="8"/>
      <c r="X8" s="6">
        <v>2015</v>
      </c>
      <c r="Y8" s="7"/>
      <c r="Z8" s="8"/>
      <c r="AA8" s="8"/>
      <c r="AB8" s="8"/>
      <c r="AC8" s="8"/>
      <c r="AD8" s="8"/>
      <c r="AE8" s="8"/>
      <c r="AF8" s="8"/>
      <c r="AG8" s="8"/>
      <c r="AH8" s="8"/>
      <c r="AI8" s="8"/>
      <c r="AJ8" s="8"/>
      <c r="AK8" s="8"/>
      <c r="AL8" s="8"/>
      <c r="AM8" s="8"/>
      <c r="AN8" s="8"/>
      <c r="AO8" s="8"/>
      <c r="AP8" s="8"/>
      <c r="AQ8" s="8"/>
      <c r="AR8" s="8"/>
    </row>
    <row r="9" spans="1:44" ht="15" customHeight="1">
      <c r="B9" s="6"/>
      <c r="C9" s="6" t="s">
        <v>23</v>
      </c>
      <c r="D9" s="8">
        <f>IFERROR(VALUE(FIXED(VLOOKUP(VLOOKUP($A$1,CodeTableSelCan,2,FALSE)&amp;$B$8&amp;ref!$E$2&amp;ref!$F$2&amp;ref!H$2,DatatableSelCan,7,FALSE))),"–")</f>
        <v>18</v>
      </c>
      <c r="E9" s="8">
        <f>IFERROR(VALUE(FIXED(VLOOKUP(VLOOKUP($A$1,CodeTableSelCan,2,FALSE)&amp;$B$8&amp;ref!$E$2&amp;ref!$F$2&amp;ref!I$2,DatatableSelCan,7,FALSE))),"–")</f>
        <v>7</v>
      </c>
      <c r="F9" s="8">
        <f>IFERROR(VALUE(FIXED(VLOOKUP(VLOOKUP($A$1,CodeTableSelCan,2,FALSE)&amp;$B$8&amp;ref!$E$2&amp;ref!$F$2&amp;ref!J$2,DatatableSelCan,7,FALSE))),"–")</f>
        <v>4</v>
      </c>
      <c r="G9" s="8">
        <f>IFERROR(VALUE(FIXED(VLOOKUP(VLOOKUP($A$1,CodeTableSelCan,2,FALSE)&amp;$B$8&amp;ref!$E$2&amp;ref!$F$2&amp;ref!K$2,DatatableSelCan,7,FALSE))),"–")</f>
        <v>6</v>
      </c>
      <c r="H9" s="8">
        <f>IFERROR(VALUE(FIXED(VLOOKUP(VLOOKUP($A$1,CodeTableSelCan,2,FALSE)&amp;$B$8&amp;ref!$E$2&amp;ref!$F$2&amp;ref!L$2,DatatableSelCan,7,FALSE))),"–")</f>
        <v>4</v>
      </c>
      <c r="I9" s="8">
        <f>IFERROR(VALUE(FIXED(VLOOKUP(VLOOKUP($A$1,CodeTableSelCan,2,FALSE)&amp;$B$8&amp;ref!$E$2&amp;ref!$F$2&amp;ref!M$2,DatatableSelCan,7,FALSE))),"–")</f>
        <v>1</v>
      </c>
      <c r="J9" s="8">
        <f>IFERROR(VALUE(FIXED(VLOOKUP(VLOOKUP($A$1,CodeTableSelCan,2,FALSE)&amp;$B$8&amp;ref!$E$2&amp;ref!$F$2&amp;ref!N$2,DatatableSelCan,7,FALSE))),"–")</f>
        <v>3</v>
      </c>
      <c r="K9" s="8">
        <f>IFERROR(VALUE(FIXED(VLOOKUP(VLOOKUP($A$1,CodeTableSelCan,2,FALSE)&amp;$B$8&amp;ref!$E$2&amp;ref!$F$2&amp;ref!O$2,DatatableSelCan,7,FALSE))),"–")</f>
        <v>7</v>
      </c>
      <c r="L9" s="8">
        <f>IFERROR(VALUE(FIXED(VLOOKUP(VLOOKUP($A$1,CodeTableSelCan,2,FALSE)&amp;$B$8&amp;ref!$E$2&amp;ref!$F$2&amp;ref!P$2,DatatableSelCan,7,FALSE))),"–")</f>
        <v>11</v>
      </c>
      <c r="M9" s="8">
        <f>IFERROR(VALUE(FIXED(VLOOKUP(VLOOKUP($A$1,CodeTableSelCan,2,FALSE)&amp;$B$8&amp;ref!$E$2&amp;ref!$F$2&amp;ref!Q$2,DatatableSelCan,7,FALSE))),"–")</f>
        <v>11</v>
      </c>
      <c r="N9" s="8">
        <f>IFERROR(VALUE(FIXED(VLOOKUP(VLOOKUP($A$1,CodeTableSelCan,2,FALSE)&amp;$B$8&amp;ref!$E$2&amp;ref!$F$2&amp;ref!R$2,DatatableSelCan,7,FALSE))),"–")</f>
        <v>25</v>
      </c>
      <c r="O9" s="8">
        <f>IFERROR(VALUE(FIXED(VLOOKUP(VLOOKUP($A$1,CodeTableSelCan,2,FALSE)&amp;$B$8&amp;ref!$E$2&amp;ref!$F$2&amp;ref!S$2,DatatableSelCan,7,FALSE))),"–")</f>
        <v>36</v>
      </c>
      <c r="P9" s="8">
        <f>IFERROR(VALUE(FIXED(VLOOKUP(VLOOKUP($A$1,CodeTableSelCan,2,FALSE)&amp;$B$8&amp;ref!$E$2&amp;ref!$F$2&amp;ref!T$2,DatatableSelCan,7,FALSE))),"–")</f>
        <v>53</v>
      </c>
      <c r="Q9" s="8">
        <f>IFERROR(VALUE(FIXED(VLOOKUP(VLOOKUP($A$1,CodeTableSelCan,2,FALSE)&amp;$B$8&amp;ref!$E$2&amp;ref!$F$2&amp;ref!U$2,DatatableSelCan,7,FALSE))),"–")</f>
        <v>57</v>
      </c>
      <c r="R9" s="8">
        <f>IFERROR(VALUE(FIXED(VLOOKUP(VLOOKUP($A$1,CodeTableSelCan,2,FALSE)&amp;$B$8&amp;ref!$E$2&amp;ref!$F$2&amp;ref!V$2,DatatableSelCan,7,FALSE))),"–")</f>
        <v>60</v>
      </c>
      <c r="S9" s="8">
        <f>IFERROR(VALUE(FIXED(VLOOKUP(VLOOKUP($A$1,CodeTableSelCan,2,FALSE)&amp;$B$8&amp;ref!$E$2&amp;ref!$F$2&amp;ref!W$2,DatatableSelCan,7,FALSE))),"–")</f>
        <v>37</v>
      </c>
      <c r="T9" s="8">
        <f>IFERROR(VALUE(FIXED(VLOOKUP(VLOOKUP($A$1,CodeTableSelCan,2,FALSE)&amp;$B$8&amp;ref!$E$2&amp;ref!$F$2&amp;ref!X$2,DatatableSelCan,7,FALSE))),"–")</f>
        <v>45</v>
      </c>
      <c r="U9" s="8">
        <f>IFERROR(VALUE(FIXED(VLOOKUP(VLOOKUP($A$1,CodeTableSelCan,2,FALSE)&amp;$B$8&amp;ref!$E$2&amp;ref!$F$2&amp;ref!Y$2,DatatableSelCan,7,FALSE))),"–")</f>
        <v>48</v>
      </c>
      <c r="V9" s="8">
        <f>IFERROR(VALUE(FIXED(VLOOKUP(VLOOKUP($A$1,CodeTableSelCan,2,FALSE)&amp;$B$8&amp;ref!$E$2&amp;ref!$F$2&amp;ref!Z$2,DatatableSelCan,7,FALSE))),"–")</f>
        <v>433</v>
      </c>
      <c r="X9" s="6"/>
      <c r="Y9" s="6" t="s">
        <v>23</v>
      </c>
      <c r="Z9" s="52">
        <f>IFERROR(VALUE(FIXED(VLOOKUP(VLOOKUP($A$1,CodeTableSelCan,2,FALSE)&amp;$B$8&amp;ref!$E$2&amp;ref!$F$2&amp;ref!H$2,DatatableSelCan,8,FALSE))),"–")</f>
        <v>11.47</v>
      </c>
      <c r="AA9" s="52">
        <f>IFERROR(VALUE(FIXED(VLOOKUP(VLOOKUP($A$1,CodeTableSelCan,2,FALSE)&amp;$B$8&amp;ref!$E$2&amp;ref!$F$2&amp;ref!I$2,DatatableSelCan,8,FALSE))),"–")</f>
        <v>4.33</v>
      </c>
      <c r="AB9" s="52">
        <f>IFERROR(VALUE(FIXED(VLOOKUP(VLOOKUP($A$1,CodeTableSelCan,2,FALSE)&amp;$B$8&amp;ref!$E$2&amp;ref!$F$2&amp;ref!J$2,DatatableSelCan,8,FALSE))),"–")</f>
        <v>2.66</v>
      </c>
      <c r="AC9" s="52">
        <f>IFERROR(VALUE(FIXED(VLOOKUP(VLOOKUP($A$1,CodeTableSelCan,2,FALSE)&amp;$B$8&amp;ref!$E$2&amp;ref!$F$2&amp;ref!K$2,DatatableSelCan,8,FALSE))),"–")</f>
        <v>3.67</v>
      </c>
      <c r="AD9" s="52">
        <f>IFERROR(VALUE(FIXED(VLOOKUP(VLOOKUP($A$1,CodeTableSelCan,2,FALSE)&amp;$B$8&amp;ref!$E$2&amp;ref!$F$2&amp;ref!L$2,DatatableSelCan,8,FALSE))),"–")</f>
        <v>2.2799999999999998</v>
      </c>
      <c r="AE9" s="52">
        <f>IFERROR(VALUE(FIXED(VLOOKUP(VLOOKUP($A$1,CodeTableSelCan,2,FALSE)&amp;$B$8&amp;ref!$E$2&amp;ref!$F$2&amp;ref!M$2,DatatableSelCan,8,FALSE))),"–")</f>
        <v>0.64</v>
      </c>
      <c r="AF9" s="52">
        <f>IFERROR(VALUE(FIXED(VLOOKUP(VLOOKUP($A$1,CodeTableSelCan,2,FALSE)&amp;$B$8&amp;ref!$E$2&amp;ref!$F$2&amp;ref!N$2,DatatableSelCan,8,FALSE))),"–")</f>
        <v>2.16</v>
      </c>
      <c r="AG9" s="52">
        <f>IFERROR(VALUE(FIXED(VLOOKUP(VLOOKUP($A$1,CodeTableSelCan,2,FALSE)&amp;$B$8&amp;ref!$E$2&amp;ref!$F$2&amp;ref!O$2,DatatableSelCan,8,FALSE))),"–")</f>
        <v>5.34</v>
      </c>
      <c r="AH9" s="52">
        <f>IFERROR(VALUE(FIXED(VLOOKUP(VLOOKUP($A$1,CodeTableSelCan,2,FALSE)&amp;$B$8&amp;ref!$E$2&amp;ref!$F$2&amp;ref!P$2,DatatableSelCan,8,FALSE))),"–")</f>
        <v>7.5</v>
      </c>
      <c r="AI9" s="52">
        <f>IFERROR(VALUE(FIXED(VLOOKUP(VLOOKUP($A$1,CodeTableSelCan,2,FALSE)&amp;$B$8&amp;ref!$E$2&amp;ref!$F$2&amp;ref!Q$2,DatatableSelCan,8,FALSE))),"–")</f>
        <v>7.32</v>
      </c>
      <c r="AJ9" s="52">
        <f>IFERROR(VALUE(FIXED(VLOOKUP(VLOOKUP($A$1,CodeTableSelCan,2,FALSE)&amp;$B$8&amp;ref!$E$2&amp;ref!$F$2&amp;ref!R$2,DatatableSelCan,8,FALSE))),"–")</f>
        <v>16.25</v>
      </c>
      <c r="AK9" s="52">
        <f>IFERROR(VALUE(FIXED(VLOOKUP(VLOOKUP($A$1,CodeTableSelCan,2,FALSE)&amp;$B$8&amp;ref!$E$2&amp;ref!$F$2&amp;ref!S$2,DatatableSelCan,8,FALSE))),"–")</f>
        <v>25.8</v>
      </c>
      <c r="AL9" s="52">
        <f>IFERROR(VALUE(FIXED(VLOOKUP(VLOOKUP($A$1,CodeTableSelCan,2,FALSE)&amp;$B$8&amp;ref!$E$2&amp;ref!$F$2&amp;ref!T$2,DatatableSelCan,8,FALSE))),"–")</f>
        <v>43.54</v>
      </c>
      <c r="AM9" s="52">
        <f>IFERROR(VALUE(FIXED(VLOOKUP(VLOOKUP($A$1,CodeTableSelCan,2,FALSE)&amp;$B$8&amp;ref!$E$2&amp;ref!$F$2&amp;ref!U$2,DatatableSelCan,8,FALSE))),"–")</f>
        <v>51.67</v>
      </c>
      <c r="AN9" s="52">
        <f>IFERROR(VALUE(FIXED(VLOOKUP(VLOOKUP($A$1,CodeTableSelCan,2,FALSE)&amp;$B$8&amp;ref!$E$2&amp;ref!$F$2&amp;ref!V$2,DatatableSelCan,8,FALSE))),"–")</f>
        <v>75.53</v>
      </c>
      <c r="AO9" s="52">
        <f>IFERROR(VALUE(FIXED(VLOOKUP(VLOOKUP($A$1,CodeTableSelCan,2,FALSE)&amp;$B$8&amp;ref!$E$2&amp;ref!$F$2&amp;ref!W$2,DatatableSelCan,8,FALSE))),"–")</f>
        <v>65.89</v>
      </c>
      <c r="AP9" s="52">
        <f>IFERROR(VALUE(FIXED(VLOOKUP(VLOOKUP($A$1,CodeTableSelCan,2,FALSE)&amp;$B$8&amp;ref!$E$2&amp;ref!$F$2&amp;ref!X$2,DatatableSelCan,8,FALSE))),"–")</f>
        <v>121.1</v>
      </c>
      <c r="AQ9" s="52">
        <f>IFERROR(VALUE(FIXED(VLOOKUP(VLOOKUP($A$1,CodeTableSelCan,2,FALSE)&amp;$B$8&amp;ref!$E$2&amp;ref!$F$2&amp;ref!Y$2,DatatableSelCan,8,FALSE))),"–")</f>
        <v>162.16</v>
      </c>
      <c r="AR9" s="52">
        <f>SUMPRODUCT(Z9:AQ9,'Population '!$D$61:$U$61)</f>
        <v>13.646195831458991</v>
      </c>
    </row>
    <row r="10" spans="1:44" ht="15" customHeight="1">
      <c r="B10" s="6"/>
      <c r="C10" s="6" t="s">
        <v>24</v>
      </c>
      <c r="D10" s="8">
        <f>IFERROR(VALUE(FIXED(VLOOKUP(VLOOKUP($A$1,CodeTableSelCan,2,FALSE)&amp;$B$8&amp;ref!$E$2&amp;ref!$F$3&amp;ref!H$2,DatatableSelCan,7,FALSE))),"–")</f>
        <v>2</v>
      </c>
      <c r="E10" s="8">
        <f>IFERROR(VALUE(FIXED(VLOOKUP(VLOOKUP($A$1,CodeTableSelCan,2,FALSE)&amp;$B$8&amp;ref!$E$2&amp;ref!$F$3&amp;ref!I$2,DatatableSelCan,7,FALSE))),"–")</f>
        <v>2</v>
      </c>
      <c r="F10" s="8">
        <f>IFERROR(VALUE(FIXED(VLOOKUP(VLOOKUP($A$1,CodeTableSelCan,2,FALSE)&amp;$B$8&amp;ref!$E$2&amp;ref!$F$3&amp;ref!J$2,DatatableSelCan,7,FALSE))),"–")</f>
        <v>1</v>
      </c>
      <c r="G10" s="8">
        <f>IFERROR(VALUE(FIXED(VLOOKUP(VLOOKUP($A$1,CodeTableSelCan,2,FALSE)&amp;$B$8&amp;ref!$E$2&amp;ref!$F$3&amp;ref!K$2,DatatableSelCan,7,FALSE))),"–")</f>
        <v>2</v>
      </c>
      <c r="H10" s="8" t="str">
        <f>IFERROR(VALUE(FIXED(VLOOKUP(VLOOKUP($A$1,CodeTableSelCan,2,FALSE)&amp;$B$8&amp;ref!$E$2&amp;ref!$F$3&amp;ref!L$2,DatatableSelCan,7,FALSE))),"–")</f>
        <v>–</v>
      </c>
      <c r="I10" s="8" t="str">
        <f>IFERROR(VALUE(FIXED(VLOOKUP(VLOOKUP($A$1,CodeTableSelCan,2,FALSE)&amp;$B$8&amp;ref!$E$2&amp;ref!$F$3&amp;ref!M$2,DatatableSelCan,7,FALSE))),"–")</f>
        <v>–</v>
      </c>
      <c r="J10" s="8">
        <f>IFERROR(VALUE(FIXED(VLOOKUP(VLOOKUP($A$1,CodeTableSelCan,2,FALSE)&amp;$B$8&amp;ref!$E$2&amp;ref!$F$3&amp;ref!N$2,DatatableSelCan,7,FALSE))),"–")</f>
        <v>1</v>
      </c>
      <c r="K10" s="8">
        <f>IFERROR(VALUE(FIXED(VLOOKUP(VLOOKUP($A$1,CodeTableSelCan,2,FALSE)&amp;$B$8&amp;ref!$E$2&amp;ref!$F$3&amp;ref!O$2,DatatableSelCan,7,FALSE))),"–")</f>
        <v>1</v>
      </c>
      <c r="L10" s="8">
        <f>IFERROR(VALUE(FIXED(VLOOKUP(VLOOKUP($A$1,CodeTableSelCan,2,FALSE)&amp;$B$8&amp;ref!$E$2&amp;ref!$F$3&amp;ref!P$2,DatatableSelCan,7,FALSE))),"–")</f>
        <v>1</v>
      </c>
      <c r="M10" s="8">
        <f>IFERROR(VALUE(FIXED(VLOOKUP(VLOOKUP($A$1,CodeTableSelCan,2,FALSE)&amp;$B$8&amp;ref!$E$2&amp;ref!$F$3&amp;ref!Q$2,DatatableSelCan,7,FALSE))),"–")</f>
        <v>2</v>
      </c>
      <c r="N10" s="8">
        <f>IFERROR(VALUE(FIXED(VLOOKUP(VLOOKUP($A$1,CodeTableSelCan,2,FALSE)&amp;$B$8&amp;ref!$E$2&amp;ref!$F$3&amp;ref!R$2,DatatableSelCan,7,FALSE))),"–")</f>
        <v>7</v>
      </c>
      <c r="O10" s="8">
        <f>IFERROR(VALUE(FIXED(VLOOKUP(VLOOKUP($A$1,CodeTableSelCan,2,FALSE)&amp;$B$8&amp;ref!$E$2&amp;ref!$F$3&amp;ref!S$2,DatatableSelCan,7,FALSE))),"–")</f>
        <v>7</v>
      </c>
      <c r="P10" s="8">
        <f>IFERROR(VALUE(FIXED(VLOOKUP(VLOOKUP($A$1,CodeTableSelCan,2,FALSE)&amp;$B$8&amp;ref!$E$2&amp;ref!$F$3&amp;ref!T$2,DatatableSelCan,7,FALSE))),"–")</f>
        <v>4</v>
      </c>
      <c r="Q10" s="8">
        <f>IFERROR(VALUE(FIXED(VLOOKUP(VLOOKUP($A$1,CodeTableSelCan,2,FALSE)&amp;$B$8&amp;ref!$E$2&amp;ref!$F$3&amp;ref!U$2,DatatableSelCan,7,FALSE))),"–")</f>
        <v>4</v>
      </c>
      <c r="R10" s="8">
        <f>IFERROR(VALUE(FIXED(VLOOKUP(VLOOKUP($A$1,CodeTableSelCan,2,FALSE)&amp;$B$8&amp;ref!$E$2&amp;ref!$F$3&amp;ref!V$2,DatatableSelCan,7,FALSE))),"–")</f>
        <v>7</v>
      </c>
      <c r="S10" s="8">
        <f>IFERROR(VALUE(FIXED(VLOOKUP(VLOOKUP($A$1,CodeTableSelCan,2,FALSE)&amp;$B$8&amp;ref!$E$2&amp;ref!$F$3&amp;ref!W$2,DatatableSelCan,7,FALSE))),"–")</f>
        <v>1</v>
      </c>
      <c r="T10" s="8">
        <f>IFERROR(VALUE(FIXED(VLOOKUP(VLOOKUP($A$1,CodeTableSelCan,2,FALSE)&amp;$B$8&amp;ref!$E$2&amp;ref!$F$3&amp;ref!X$2,DatatableSelCan,7,FALSE))),"–")</f>
        <v>3</v>
      </c>
      <c r="U10" s="8">
        <f>IFERROR(VALUE(FIXED(VLOOKUP(VLOOKUP($A$1,CodeTableSelCan,2,FALSE)&amp;$B$8&amp;ref!$E$2&amp;ref!$F$3&amp;ref!Y$2,DatatableSelCan,7,FALSE))),"–")</f>
        <v>2</v>
      </c>
      <c r="V10" s="8">
        <f>IFERROR(VALUE(FIXED(VLOOKUP(VLOOKUP($A$1,CodeTableSelCan,2,FALSE)&amp;$B$8&amp;ref!$E$2&amp;ref!$F$3&amp;ref!Z$2,DatatableSelCan,7,FALSE))),"–")</f>
        <v>47</v>
      </c>
      <c r="X10" s="6"/>
      <c r="Y10" s="6" t="s">
        <v>24</v>
      </c>
      <c r="Z10" s="52">
        <f>IFERROR(VALUE(FIXED(VLOOKUP(VLOOKUP($A$1,CodeTableSelCan,2,FALSE)&amp;$B$8&amp;ref!$E$2&amp;ref!$F$3&amp;ref!H$2,DatatableSelCan,8,FALSE))),"–")</f>
        <v>4.72</v>
      </c>
      <c r="AA10" s="52">
        <f>IFERROR(VALUE(FIXED(VLOOKUP(VLOOKUP($A$1,CodeTableSelCan,2,FALSE)&amp;$B$8&amp;ref!$E$2&amp;ref!$F$3&amp;ref!I$2,DatatableSelCan,8,FALSE))),"–")</f>
        <v>4.75</v>
      </c>
      <c r="AB10" s="52">
        <f>IFERROR(VALUE(FIXED(VLOOKUP(VLOOKUP($A$1,CodeTableSelCan,2,FALSE)&amp;$B$8&amp;ref!$E$2&amp;ref!$F$3&amp;ref!J$2,DatatableSelCan,8,FALSE))),"–")</f>
        <v>2.74</v>
      </c>
      <c r="AC10" s="52">
        <f>IFERROR(VALUE(FIXED(VLOOKUP(VLOOKUP($A$1,CodeTableSelCan,2,FALSE)&amp;$B$8&amp;ref!$E$2&amp;ref!$F$3&amp;ref!K$2,DatatableSelCan,8,FALSE))),"–")</f>
        <v>5.53</v>
      </c>
      <c r="AD10" s="52" t="str">
        <f>IFERROR(VALUE(FIXED(VLOOKUP(VLOOKUP($A$1,CodeTableSelCan,2,FALSE)&amp;$B$8&amp;ref!$E$2&amp;ref!$F$3&amp;ref!L$2,DatatableSelCan,8,FALSE))),"–")</f>
        <v>–</v>
      </c>
      <c r="AE10" s="52" t="str">
        <f>IFERROR(VALUE(FIXED(VLOOKUP(VLOOKUP($A$1,CodeTableSelCan,2,FALSE)&amp;$B$8&amp;ref!$E$2&amp;ref!$F$3&amp;ref!M$2,DatatableSelCan,8,FALSE))),"–")</f>
        <v>–</v>
      </c>
      <c r="AF10" s="52">
        <f>IFERROR(VALUE(FIXED(VLOOKUP(VLOOKUP($A$1,CodeTableSelCan,2,FALSE)&amp;$B$8&amp;ref!$E$2&amp;ref!$F$3&amp;ref!N$2,DatatableSelCan,8,FALSE))),"–")</f>
        <v>5.46</v>
      </c>
      <c r="AG10" s="52">
        <f>IFERROR(VALUE(FIXED(VLOOKUP(VLOOKUP($A$1,CodeTableSelCan,2,FALSE)&amp;$B$8&amp;ref!$E$2&amp;ref!$F$3&amp;ref!O$2,DatatableSelCan,8,FALSE))),"–")</f>
        <v>5.58</v>
      </c>
      <c r="AH10" s="52">
        <f>IFERROR(VALUE(FIXED(VLOOKUP(VLOOKUP($A$1,CodeTableSelCan,2,FALSE)&amp;$B$8&amp;ref!$E$2&amp;ref!$F$3&amp;ref!P$2,DatatableSelCan,8,FALSE))),"–")</f>
        <v>5.13</v>
      </c>
      <c r="AI10" s="52">
        <f>IFERROR(VALUE(FIXED(VLOOKUP(VLOOKUP($A$1,CodeTableSelCan,2,FALSE)&amp;$B$8&amp;ref!$E$2&amp;ref!$F$3&amp;ref!Q$2,DatatableSelCan,8,FALSE))),"–")</f>
        <v>10.68</v>
      </c>
      <c r="AJ10" s="52">
        <f>IFERROR(VALUE(FIXED(VLOOKUP(VLOOKUP($A$1,CodeTableSelCan,2,FALSE)&amp;$B$8&amp;ref!$E$2&amp;ref!$F$3&amp;ref!R$2,DatatableSelCan,8,FALSE))),"–")</f>
        <v>38.76</v>
      </c>
      <c r="AK10" s="52">
        <f>IFERROR(VALUE(FIXED(VLOOKUP(VLOOKUP($A$1,CodeTableSelCan,2,FALSE)&amp;$B$8&amp;ref!$E$2&amp;ref!$F$3&amp;ref!S$2,DatatableSelCan,8,FALSE))),"–")</f>
        <v>47.52</v>
      </c>
      <c r="AL10" s="52">
        <f>IFERROR(VALUE(FIXED(VLOOKUP(VLOOKUP($A$1,CodeTableSelCan,2,FALSE)&amp;$B$8&amp;ref!$E$2&amp;ref!$F$3&amp;ref!T$2,DatatableSelCan,8,FALSE))),"–")</f>
        <v>36.36</v>
      </c>
      <c r="AM10" s="52">
        <f>IFERROR(VALUE(FIXED(VLOOKUP(VLOOKUP($A$1,CodeTableSelCan,2,FALSE)&amp;$B$8&amp;ref!$E$2&amp;ref!$F$3&amp;ref!U$2,DatatableSelCan,8,FALSE))),"–")</f>
        <v>50.19</v>
      </c>
      <c r="AN10" s="52">
        <f>IFERROR(VALUE(FIXED(VLOOKUP(VLOOKUP($A$1,CodeTableSelCan,2,FALSE)&amp;$B$8&amp;ref!$E$2&amp;ref!$F$3&amp;ref!V$2,DatatableSelCan,8,FALSE))),"–")</f>
        <v>138.61000000000001</v>
      </c>
      <c r="AO10" s="52">
        <f>IFERROR(VALUE(FIXED(VLOOKUP(VLOOKUP($A$1,CodeTableSelCan,2,FALSE)&amp;$B$8&amp;ref!$E$2&amp;ref!$F$3&amp;ref!W$2,DatatableSelCan,8,FALSE))),"–")</f>
        <v>31.55</v>
      </c>
      <c r="AP10" s="52">
        <f>IFERROR(VALUE(FIXED(VLOOKUP(VLOOKUP($A$1,CodeTableSelCan,2,FALSE)&amp;$B$8&amp;ref!$E$2&amp;ref!$F$3&amp;ref!X$2,DatatableSelCan,8,FALSE))),"–")</f>
        <v>196.08</v>
      </c>
      <c r="AQ10" s="52">
        <f>IFERROR(VALUE(FIXED(VLOOKUP(VLOOKUP($A$1,CodeTableSelCan,2,FALSE)&amp;$B$8&amp;ref!$E$2&amp;ref!$F$3&amp;ref!Y$2,DatatableSelCan,8,FALSE))),"–")</f>
        <v>270.27</v>
      </c>
      <c r="AR10" s="52">
        <f>SUMPRODUCT(Z10:AQ10,'Population '!$D$61:$U$61)</f>
        <v>17.45167641325536</v>
      </c>
    </row>
    <row r="11" spans="1:44" ht="15" customHeight="1">
      <c r="B11" s="7"/>
      <c r="C11" s="6" t="s">
        <v>25</v>
      </c>
      <c r="D11" s="8">
        <f>IFERROR(VALUE(FIXED(VLOOKUP(VLOOKUP($A$1,CodeTableSelCan,2,FALSE)&amp;$B$8&amp;ref!$E$2&amp;ref!$F$4&amp;ref!H$2,DatatableSelCan,7,FALSE))),"–")</f>
        <v>16</v>
      </c>
      <c r="E11" s="8">
        <f>IFERROR(VALUE(FIXED(VLOOKUP(VLOOKUP($A$1,CodeTableSelCan,2,FALSE)&amp;$B$8&amp;ref!$E$2&amp;ref!$F$4&amp;ref!I$2,DatatableSelCan,7,FALSE))),"–")</f>
        <v>5</v>
      </c>
      <c r="F11" s="8">
        <f>IFERROR(VALUE(FIXED(VLOOKUP(VLOOKUP($A$1,CodeTableSelCan,2,FALSE)&amp;$B$8&amp;ref!$E$2&amp;ref!$F$4&amp;ref!J$2,DatatableSelCan,7,FALSE))),"–")</f>
        <v>3</v>
      </c>
      <c r="G11" s="8">
        <f>IFERROR(VALUE(FIXED(VLOOKUP(VLOOKUP($A$1,CodeTableSelCan,2,FALSE)&amp;$B$8&amp;ref!$E$2&amp;ref!$F$4&amp;ref!K$2,DatatableSelCan,7,FALSE))),"–")</f>
        <v>4</v>
      </c>
      <c r="H11" s="8">
        <f>IFERROR(VALUE(FIXED(VLOOKUP(VLOOKUP($A$1,CodeTableSelCan,2,FALSE)&amp;$B$8&amp;ref!$E$2&amp;ref!$F$4&amp;ref!L$2,DatatableSelCan,7,FALSE))),"–")</f>
        <v>4</v>
      </c>
      <c r="I11" s="8">
        <f>IFERROR(VALUE(FIXED(VLOOKUP(VLOOKUP($A$1,CodeTableSelCan,2,FALSE)&amp;$B$8&amp;ref!$E$2&amp;ref!$F$4&amp;ref!M$2,DatatableSelCan,7,FALSE))),"–")</f>
        <v>1</v>
      </c>
      <c r="J11" s="8">
        <f>IFERROR(VALUE(FIXED(VLOOKUP(VLOOKUP($A$1,CodeTableSelCan,2,FALSE)&amp;$B$8&amp;ref!$E$2&amp;ref!$F$4&amp;ref!N$2,DatatableSelCan,7,FALSE))),"–")</f>
        <v>2</v>
      </c>
      <c r="K11" s="8">
        <f>IFERROR(VALUE(FIXED(VLOOKUP(VLOOKUP($A$1,CodeTableSelCan,2,FALSE)&amp;$B$8&amp;ref!$E$2&amp;ref!$F$4&amp;ref!O$2,DatatableSelCan,7,FALSE))),"–")</f>
        <v>6</v>
      </c>
      <c r="L11" s="8">
        <f>IFERROR(VALUE(FIXED(VLOOKUP(VLOOKUP($A$1,CodeTableSelCan,2,FALSE)&amp;$B$8&amp;ref!$E$2&amp;ref!$F$4&amp;ref!P$2,DatatableSelCan,7,FALSE))),"–")</f>
        <v>10</v>
      </c>
      <c r="M11" s="8">
        <f>IFERROR(VALUE(FIXED(VLOOKUP(VLOOKUP($A$1,CodeTableSelCan,2,FALSE)&amp;$B$8&amp;ref!$E$2&amp;ref!$F$4&amp;ref!Q$2,DatatableSelCan,7,FALSE))),"–")</f>
        <v>9</v>
      </c>
      <c r="N11" s="8">
        <f>IFERROR(VALUE(FIXED(VLOOKUP(VLOOKUP($A$1,CodeTableSelCan,2,FALSE)&amp;$B$8&amp;ref!$E$2&amp;ref!$F$4&amp;ref!R$2,DatatableSelCan,7,FALSE))),"–")</f>
        <v>18</v>
      </c>
      <c r="O11" s="8">
        <f>IFERROR(VALUE(FIXED(VLOOKUP(VLOOKUP($A$1,CodeTableSelCan,2,FALSE)&amp;$B$8&amp;ref!$E$2&amp;ref!$F$4&amp;ref!S$2,DatatableSelCan,7,FALSE))),"–")</f>
        <v>29</v>
      </c>
      <c r="P11" s="8">
        <f>IFERROR(VALUE(FIXED(VLOOKUP(VLOOKUP($A$1,CodeTableSelCan,2,FALSE)&amp;$B$8&amp;ref!$E$2&amp;ref!$F$4&amp;ref!T$2,DatatableSelCan,7,FALSE))),"–")</f>
        <v>49</v>
      </c>
      <c r="Q11" s="8">
        <f>IFERROR(VALUE(FIXED(VLOOKUP(VLOOKUP($A$1,CodeTableSelCan,2,FALSE)&amp;$B$8&amp;ref!$E$2&amp;ref!$F$4&amp;ref!U$2,DatatableSelCan,7,FALSE))),"–")</f>
        <v>53</v>
      </c>
      <c r="R11" s="8">
        <f>IFERROR(VALUE(FIXED(VLOOKUP(VLOOKUP($A$1,CodeTableSelCan,2,FALSE)&amp;$B$8&amp;ref!$E$2&amp;ref!$F$4&amp;ref!V$2,DatatableSelCan,7,FALSE))),"–")</f>
        <v>53</v>
      </c>
      <c r="S11" s="8">
        <f>IFERROR(VALUE(FIXED(VLOOKUP(VLOOKUP($A$1,CodeTableSelCan,2,FALSE)&amp;$B$8&amp;ref!$E$2&amp;ref!$F$4&amp;ref!W$2,DatatableSelCan,7,FALSE))),"–")</f>
        <v>36</v>
      </c>
      <c r="T11" s="8">
        <f>IFERROR(VALUE(FIXED(VLOOKUP(VLOOKUP($A$1,CodeTableSelCan,2,FALSE)&amp;$B$8&amp;ref!$E$2&amp;ref!$F$4&amp;ref!X$2,DatatableSelCan,7,FALSE))),"–")</f>
        <v>42</v>
      </c>
      <c r="U11" s="8">
        <f>IFERROR(VALUE(FIXED(VLOOKUP(VLOOKUP($A$1,CodeTableSelCan,2,FALSE)&amp;$B$8&amp;ref!$E$2&amp;ref!$F$4&amp;ref!Y$2,DatatableSelCan,7,FALSE))),"–")</f>
        <v>46</v>
      </c>
      <c r="V11" s="8">
        <f>IFERROR(VALUE(FIXED(VLOOKUP(VLOOKUP($A$1,CodeTableSelCan,2,FALSE)&amp;$B$8&amp;ref!$E$2&amp;ref!$F$4&amp;ref!Z$2,DatatableSelCan,7,FALSE))),"–")</f>
        <v>386</v>
      </c>
      <c r="X11" s="7"/>
      <c r="Y11" s="6" t="s">
        <v>25</v>
      </c>
      <c r="Z11" s="52">
        <f>IFERROR(VALUE(FIXED(VLOOKUP(VLOOKUP($A$1,CodeTableSelCan,2,FALSE)&amp;$B$8&amp;ref!$E$2&amp;ref!$F$4&amp;ref!H$2,DatatableSelCan,8,FALSE))),"–")</f>
        <v>13.97</v>
      </c>
      <c r="AA11" s="52">
        <f>IFERROR(VALUE(FIXED(VLOOKUP(VLOOKUP($A$1,CodeTableSelCan,2,FALSE)&amp;$B$8&amp;ref!$E$2&amp;ref!$F$4&amp;ref!I$2,DatatableSelCan,8,FALSE))),"–")</f>
        <v>4.18</v>
      </c>
      <c r="AB11" s="52">
        <f>IFERROR(VALUE(FIXED(VLOOKUP(VLOOKUP($A$1,CodeTableSelCan,2,FALSE)&amp;$B$8&amp;ref!$E$2&amp;ref!$F$4&amp;ref!J$2,DatatableSelCan,8,FALSE))),"–")</f>
        <v>2.64</v>
      </c>
      <c r="AC11" s="52">
        <f>IFERROR(VALUE(FIXED(VLOOKUP(VLOOKUP($A$1,CodeTableSelCan,2,FALSE)&amp;$B$8&amp;ref!$E$2&amp;ref!$F$4&amp;ref!K$2,DatatableSelCan,8,FALSE))),"–")</f>
        <v>3.14</v>
      </c>
      <c r="AD11" s="52">
        <f>IFERROR(VALUE(FIXED(VLOOKUP(VLOOKUP($A$1,CodeTableSelCan,2,FALSE)&amp;$B$8&amp;ref!$E$2&amp;ref!$F$4&amp;ref!L$2,DatatableSelCan,8,FALSE))),"–")</f>
        <v>2.76</v>
      </c>
      <c r="AE11" s="52">
        <f>IFERROR(VALUE(FIXED(VLOOKUP(VLOOKUP($A$1,CodeTableSelCan,2,FALSE)&amp;$B$8&amp;ref!$E$2&amp;ref!$F$4&amp;ref!M$2,DatatableSelCan,8,FALSE))),"–")</f>
        <v>0.75</v>
      </c>
      <c r="AF11" s="52">
        <f>IFERROR(VALUE(FIXED(VLOOKUP(VLOOKUP($A$1,CodeTableSelCan,2,FALSE)&amp;$B$8&amp;ref!$E$2&amp;ref!$F$4&amp;ref!N$2,DatatableSelCan,8,FALSE))),"–")</f>
        <v>1.66</v>
      </c>
      <c r="AG11" s="52">
        <f>IFERROR(VALUE(FIXED(VLOOKUP(VLOOKUP($A$1,CodeTableSelCan,2,FALSE)&amp;$B$8&amp;ref!$E$2&amp;ref!$F$4&amp;ref!O$2,DatatableSelCan,8,FALSE))),"–")</f>
        <v>5.3</v>
      </c>
      <c r="AH11" s="52">
        <f>IFERROR(VALUE(FIXED(VLOOKUP(VLOOKUP($A$1,CodeTableSelCan,2,FALSE)&amp;$B$8&amp;ref!$E$2&amp;ref!$F$4&amp;ref!P$2,DatatableSelCan,8,FALSE))),"–")</f>
        <v>7.86</v>
      </c>
      <c r="AI11" s="52">
        <f>IFERROR(VALUE(FIXED(VLOOKUP(VLOOKUP($A$1,CodeTableSelCan,2,FALSE)&amp;$B$8&amp;ref!$E$2&amp;ref!$F$4&amp;ref!Q$2,DatatableSelCan,8,FALSE))),"–")</f>
        <v>6.84</v>
      </c>
      <c r="AJ11" s="52">
        <f>IFERROR(VALUE(FIXED(VLOOKUP(VLOOKUP($A$1,CodeTableSelCan,2,FALSE)&amp;$B$8&amp;ref!$E$2&amp;ref!$F$4&amp;ref!R$2,DatatableSelCan,8,FALSE))),"–")</f>
        <v>13.25</v>
      </c>
      <c r="AK11" s="52">
        <f>IFERROR(VALUE(FIXED(VLOOKUP(VLOOKUP($A$1,CodeTableSelCan,2,FALSE)&amp;$B$8&amp;ref!$E$2&amp;ref!$F$4&amp;ref!S$2,DatatableSelCan,8,FALSE))),"–")</f>
        <v>23.24</v>
      </c>
      <c r="AL11" s="52">
        <f>IFERROR(VALUE(FIXED(VLOOKUP(VLOOKUP($A$1,CodeTableSelCan,2,FALSE)&amp;$B$8&amp;ref!$E$2&amp;ref!$F$4&amp;ref!T$2,DatatableSelCan,8,FALSE))),"–")</f>
        <v>44.26</v>
      </c>
      <c r="AM11" s="52">
        <f>IFERROR(VALUE(FIXED(VLOOKUP(VLOOKUP($A$1,CodeTableSelCan,2,FALSE)&amp;$B$8&amp;ref!$E$2&amp;ref!$F$4&amp;ref!U$2,DatatableSelCan,8,FALSE))),"–")</f>
        <v>51.78</v>
      </c>
      <c r="AN11" s="52">
        <f>IFERROR(VALUE(FIXED(VLOOKUP(VLOOKUP($A$1,CodeTableSelCan,2,FALSE)&amp;$B$8&amp;ref!$E$2&amp;ref!$F$4&amp;ref!V$2,DatatableSelCan,8,FALSE))),"–")</f>
        <v>71.25</v>
      </c>
      <c r="AO11" s="52">
        <f>IFERROR(VALUE(FIXED(VLOOKUP(VLOOKUP($A$1,CodeTableSelCan,2,FALSE)&amp;$B$8&amp;ref!$E$2&amp;ref!$F$4&amp;ref!W$2,DatatableSelCan,8,FALSE))),"–")</f>
        <v>67.95</v>
      </c>
      <c r="AP11" s="52">
        <f>IFERROR(VALUE(FIXED(VLOOKUP(VLOOKUP($A$1,CodeTableSelCan,2,FALSE)&amp;$B$8&amp;ref!$E$2&amp;ref!$F$4&amp;ref!X$2,DatatableSelCan,8,FALSE))),"–")</f>
        <v>117.88</v>
      </c>
      <c r="AQ11" s="52">
        <f>IFERROR(VALUE(FIXED(VLOOKUP(VLOOKUP($A$1,CodeTableSelCan,2,FALSE)&amp;$B$8&amp;ref!$E$2&amp;ref!$F$4&amp;ref!Y$2,DatatableSelCan,8,FALSE))),"–")</f>
        <v>159.38999999999999</v>
      </c>
      <c r="AR11" s="52">
        <f>SUMPRODUCT(Z11:AQ11,'Population '!$D$61:$U$61)</f>
        <v>13.452411156095367</v>
      </c>
    </row>
    <row r="12" spans="1:44" ht="15" customHeight="1">
      <c r="B12" s="6">
        <v>2016</v>
      </c>
      <c r="C12" s="7"/>
      <c r="D12" s="8"/>
      <c r="E12" s="8"/>
      <c r="F12" s="8"/>
      <c r="G12" s="8"/>
      <c r="H12" s="8"/>
      <c r="I12" s="8"/>
      <c r="J12" s="8"/>
      <c r="K12" s="8"/>
      <c r="L12" s="8"/>
      <c r="M12" s="8"/>
      <c r="N12" s="8"/>
      <c r="O12" s="8"/>
      <c r="P12" s="8"/>
      <c r="Q12" s="8"/>
      <c r="R12" s="8"/>
      <c r="S12" s="8"/>
      <c r="T12" s="8"/>
      <c r="U12" s="8"/>
      <c r="V12" s="8"/>
      <c r="X12" s="6">
        <v>2016</v>
      </c>
      <c r="Y12" s="7"/>
      <c r="Z12" s="52"/>
      <c r="AA12" s="52"/>
      <c r="AB12" s="52"/>
      <c r="AC12" s="52"/>
      <c r="AD12" s="52"/>
      <c r="AE12" s="52"/>
      <c r="AF12" s="52"/>
      <c r="AG12" s="52"/>
      <c r="AH12" s="52"/>
      <c r="AI12" s="52"/>
      <c r="AJ12" s="52"/>
      <c r="AK12" s="52"/>
      <c r="AL12" s="52"/>
      <c r="AM12" s="52"/>
      <c r="AN12" s="52"/>
      <c r="AO12" s="52"/>
      <c r="AP12" s="52"/>
      <c r="AQ12" s="52"/>
      <c r="AR12" s="52"/>
    </row>
    <row r="13" spans="1:44" ht="15" customHeight="1">
      <c r="B13" s="6"/>
      <c r="C13" s="6" t="s">
        <v>23</v>
      </c>
      <c r="D13" s="8">
        <f>IFERROR(VALUE(FIXED(VLOOKUP(VLOOKUP($A$1,CodeTableSelCan,2,FALSE)&amp;$B$12&amp;ref!$E$2&amp;ref!$F$2&amp;ref!H$2,DatatableSelCan,7,FALSE))),"–")</f>
        <v>21</v>
      </c>
      <c r="E13" s="8">
        <f>IFERROR(VALUE(FIXED(VLOOKUP(VLOOKUP($A$1,CodeTableSelCan,2,FALSE)&amp;$B$12&amp;ref!$E$2&amp;ref!$F$2&amp;ref!I$2,DatatableSelCan,7,FALSE))),"–")</f>
        <v>10</v>
      </c>
      <c r="F13" s="8">
        <f>IFERROR(VALUE(FIXED(VLOOKUP(VLOOKUP($A$1,CodeTableSelCan,2,FALSE)&amp;$B$12&amp;ref!$E$2&amp;ref!$F$2&amp;ref!J$2,DatatableSelCan,7,FALSE))),"–")</f>
        <v>7</v>
      </c>
      <c r="G13" s="8">
        <f>IFERROR(VALUE(FIXED(VLOOKUP(VLOOKUP($A$1,CodeTableSelCan,2,FALSE)&amp;$B$12&amp;ref!$E$2&amp;ref!$F$2&amp;ref!K$2,DatatableSelCan,7,FALSE))),"–")</f>
        <v>5</v>
      </c>
      <c r="H13" s="8">
        <f>IFERROR(VALUE(FIXED(VLOOKUP(VLOOKUP($A$1,CodeTableSelCan,2,FALSE)&amp;$B$12&amp;ref!$E$2&amp;ref!$F$2&amp;ref!L$2,DatatableSelCan,7,FALSE))),"–")</f>
        <v>8</v>
      </c>
      <c r="I13" s="8">
        <f>IFERROR(VALUE(FIXED(VLOOKUP(VLOOKUP($A$1,CodeTableSelCan,2,FALSE)&amp;$B$12&amp;ref!$E$2&amp;ref!$F$2&amp;ref!M$2,DatatableSelCan,7,FALSE))),"–")</f>
        <v>4</v>
      </c>
      <c r="J13" s="8">
        <f>IFERROR(VALUE(FIXED(VLOOKUP(VLOOKUP($A$1,CodeTableSelCan,2,FALSE)&amp;$B$12&amp;ref!$E$2&amp;ref!$F$2&amp;ref!N$2,DatatableSelCan,7,FALSE))),"–")</f>
        <v>3</v>
      </c>
      <c r="K13" s="8">
        <f>IFERROR(VALUE(FIXED(VLOOKUP(VLOOKUP($A$1,CodeTableSelCan,2,FALSE)&amp;$B$12&amp;ref!$E$2&amp;ref!$F$2&amp;ref!O$2,DatatableSelCan,7,FALSE))),"–")</f>
        <v>3</v>
      </c>
      <c r="L13" s="8">
        <f>IFERROR(VALUE(FIXED(VLOOKUP(VLOOKUP($A$1,CodeTableSelCan,2,FALSE)&amp;$B$12&amp;ref!$E$2&amp;ref!$F$2&amp;ref!P$2,DatatableSelCan,7,FALSE))),"–")</f>
        <v>13</v>
      </c>
      <c r="M13" s="8">
        <f>IFERROR(VALUE(FIXED(VLOOKUP(VLOOKUP($A$1,CodeTableSelCan,2,FALSE)&amp;$B$12&amp;ref!$E$2&amp;ref!$F$2&amp;ref!Q$2,DatatableSelCan,7,FALSE))),"–")</f>
        <v>12</v>
      </c>
      <c r="N13" s="8">
        <f>IFERROR(VALUE(FIXED(VLOOKUP(VLOOKUP($A$1,CodeTableSelCan,2,FALSE)&amp;$B$12&amp;ref!$E$2&amp;ref!$F$2&amp;ref!R$2,DatatableSelCan,7,FALSE))),"–")</f>
        <v>27</v>
      </c>
      <c r="O13" s="8">
        <f>IFERROR(VALUE(FIXED(VLOOKUP(VLOOKUP($A$1,CodeTableSelCan,2,FALSE)&amp;$B$12&amp;ref!$E$2&amp;ref!$F$2&amp;ref!S$2,DatatableSelCan,7,FALSE))),"–")</f>
        <v>35</v>
      </c>
      <c r="P13" s="8">
        <f>IFERROR(VALUE(FIXED(VLOOKUP(VLOOKUP($A$1,CodeTableSelCan,2,FALSE)&amp;$B$12&amp;ref!$E$2&amp;ref!$F$2&amp;ref!T$2,DatatableSelCan,7,FALSE))),"–")</f>
        <v>49</v>
      </c>
      <c r="Q13" s="8">
        <f>IFERROR(VALUE(FIXED(VLOOKUP(VLOOKUP($A$1,CodeTableSelCan,2,FALSE)&amp;$B$12&amp;ref!$E$2&amp;ref!$F$2&amp;ref!U$2,DatatableSelCan,7,FALSE))),"–")</f>
        <v>52</v>
      </c>
      <c r="R13" s="8">
        <f>IFERROR(VALUE(FIXED(VLOOKUP(VLOOKUP($A$1,CodeTableSelCan,2,FALSE)&amp;$B$12&amp;ref!$E$2&amp;ref!$F$2&amp;ref!V$2,DatatableSelCan,7,FALSE))),"–")</f>
        <v>43</v>
      </c>
      <c r="S13" s="8">
        <f>IFERROR(VALUE(FIXED(VLOOKUP(VLOOKUP($A$1,CodeTableSelCan,2,FALSE)&amp;$B$12&amp;ref!$E$2&amp;ref!$F$2&amp;ref!W$2,DatatableSelCan,7,FALSE))),"–")</f>
        <v>60</v>
      </c>
      <c r="T13" s="8">
        <f>IFERROR(VALUE(FIXED(VLOOKUP(VLOOKUP($A$1,CodeTableSelCan,2,FALSE)&amp;$B$12&amp;ref!$E$2&amp;ref!$F$2&amp;ref!X$2,DatatableSelCan,7,FALSE))),"–")</f>
        <v>41</v>
      </c>
      <c r="U13" s="8">
        <f>IFERROR(VALUE(FIXED(VLOOKUP(VLOOKUP($A$1,CodeTableSelCan,2,FALSE)&amp;$B$12&amp;ref!$E$2&amp;ref!$F$2&amp;ref!Y$2,DatatableSelCan,7,FALSE))),"–")</f>
        <v>50</v>
      </c>
      <c r="V13" s="8">
        <f>IFERROR(VALUE(FIXED(VLOOKUP(VLOOKUP($A$1,CodeTableSelCan,2,FALSE)&amp;$B$12&amp;ref!$E$2&amp;ref!$F$2&amp;ref!Z$2,DatatableSelCan,7,FALSE))),"–")</f>
        <v>443</v>
      </c>
      <c r="X13" s="6"/>
      <c r="Y13" s="6" t="s">
        <v>23</v>
      </c>
      <c r="Z13" s="52">
        <f>IFERROR(VALUE(FIXED(VLOOKUP(VLOOKUP($A$1,CodeTableSelCan,2,FALSE)&amp;$B$12&amp;ref!$E$2&amp;ref!$F$2&amp;ref!H$2,DatatableSelCan,8,FALSE))),"–")</f>
        <v>13.41</v>
      </c>
      <c r="AA13" s="52">
        <f>IFERROR(VALUE(FIXED(VLOOKUP(VLOOKUP($A$1,CodeTableSelCan,2,FALSE)&amp;$B$12&amp;ref!$E$2&amp;ref!$F$2&amp;ref!I$2,DatatableSelCan,8,FALSE))),"–")</f>
        <v>6.04</v>
      </c>
      <c r="AB13" s="52">
        <f>IFERROR(VALUE(FIXED(VLOOKUP(VLOOKUP($A$1,CodeTableSelCan,2,FALSE)&amp;$B$12&amp;ref!$E$2&amp;ref!$F$2&amp;ref!J$2,DatatableSelCan,8,FALSE))),"–")</f>
        <v>4.6500000000000004</v>
      </c>
      <c r="AC13" s="52">
        <f>IFERROR(VALUE(FIXED(VLOOKUP(VLOOKUP($A$1,CodeTableSelCan,2,FALSE)&amp;$B$12&amp;ref!$E$2&amp;ref!$F$2&amp;ref!K$2,DatatableSelCan,8,FALSE))),"–")</f>
        <v>3.05</v>
      </c>
      <c r="AD13" s="52">
        <f>IFERROR(VALUE(FIXED(VLOOKUP(VLOOKUP($A$1,CodeTableSelCan,2,FALSE)&amp;$B$12&amp;ref!$E$2&amp;ref!$F$2&amp;ref!L$2,DatatableSelCan,8,FALSE))),"–")</f>
        <v>4.3899999999999997</v>
      </c>
      <c r="AE13" s="52">
        <f>IFERROR(VALUE(FIXED(VLOOKUP(VLOOKUP($A$1,CodeTableSelCan,2,FALSE)&amp;$B$12&amp;ref!$E$2&amp;ref!$F$2&amp;ref!M$2,DatatableSelCan,8,FALSE))),"–")</f>
        <v>2.35</v>
      </c>
      <c r="AF13" s="52">
        <f>IFERROR(VALUE(FIXED(VLOOKUP(VLOOKUP($A$1,CodeTableSelCan,2,FALSE)&amp;$B$12&amp;ref!$E$2&amp;ref!$F$2&amp;ref!N$2,DatatableSelCan,8,FALSE))),"–")</f>
        <v>2.0699999999999998</v>
      </c>
      <c r="AG13" s="52">
        <f>IFERROR(VALUE(FIXED(VLOOKUP(VLOOKUP($A$1,CodeTableSelCan,2,FALSE)&amp;$B$12&amp;ref!$E$2&amp;ref!$F$2&amp;ref!O$2,DatatableSelCan,8,FALSE))),"–")</f>
        <v>2.2400000000000002</v>
      </c>
      <c r="AH13" s="52">
        <f>IFERROR(VALUE(FIXED(VLOOKUP(VLOOKUP($A$1,CodeTableSelCan,2,FALSE)&amp;$B$12&amp;ref!$E$2&amp;ref!$F$2&amp;ref!P$2,DatatableSelCan,8,FALSE))),"–")</f>
        <v>9.0299999999999994</v>
      </c>
      <c r="AI13" s="52">
        <f>IFERROR(VALUE(FIXED(VLOOKUP(VLOOKUP($A$1,CodeTableSelCan,2,FALSE)&amp;$B$12&amp;ref!$E$2&amp;ref!$F$2&amp;ref!Q$2,DatatableSelCan,8,FALSE))),"–")</f>
        <v>7.89</v>
      </c>
      <c r="AJ13" s="52">
        <f>IFERROR(VALUE(FIXED(VLOOKUP(VLOOKUP($A$1,CodeTableSelCan,2,FALSE)&amp;$B$12&amp;ref!$E$2&amp;ref!$F$2&amp;ref!R$2,DatatableSelCan,8,FALSE))),"–")</f>
        <v>17.62</v>
      </c>
      <c r="AK13" s="52">
        <f>IFERROR(VALUE(FIXED(VLOOKUP(VLOOKUP($A$1,CodeTableSelCan,2,FALSE)&amp;$B$12&amp;ref!$E$2&amp;ref!$F$2&amp;ref!S$2,DatatableSelCan,8,FALSE))),"–")</f>
        <v>24.43</v>
      </c>
      <c r="AL13" s="52">
        <f>IFERROR(VALUE(FIXED(VLOOKUP(VLOOKUP($A$1,CodeTableSelCan,2,FALSE)&amp;$B$12&amp;ref!$E$2&amp;ref!$F$2&amp;ref!T$2,DatatableSelCan,8,FALSE))),"–")</f>
        <v>39.270000000000003</v>
      </c>
      <c r="AM13" s="52">
        <f>IFERROR(VALUE(FIXED(VLOOKUP(VLOOKUP($A$1,CodeTableSelCan,2,FALSE)&amp;$B$12&amp;ref!$E$2&amp;ref!$F$2&amp;ref!U$2,DatatableSelCan,8,FALSE))),"–")</f>
        <v>45.71</v>
      </c>
      <c r="AN13" s="52">
        <f>IFERROR(VALUE(FIXED(VLOOKUP(VLOOKUP($A$1,CodeTableSelCan,2,FALSE)&amp;$B$12&amp;ref!$E$2&amp;ref!$F$2&amp;ref!V$2,DatatableSelCan,8,FALSE))),"–")</f>
        <v>52.31</v>
      </c>
      <c r="AO13" s="52">
        <f>IFERROR(VALUE(FIXED(VLOOKUP(VLOOKUP($A$1,CodeTableSelCan,2,FALSE)&amp;$B$12&amp;ref!$E$2&amp;ref!$F$2&amp;ref!W$2,DatatableSelCan,8,FALSE))),"–")</f>
        <v>100.17</v>
      </c>
      <c r="AP13" s="52">
        <f>IFERROR(VALUE(FIXED(VLOOKUP(VLOOKUP($A$1,CodeTableSelCan,2,FALSE)&amp;$B$12&amp;ref!$E$2&amp;ref!$F$2&amp;ref!X$2,DatatableSelCan,8,FALSE))),"–")</f>
        <v>108.72</v>
      </c>
      <c r="AQ13" s="52">
        <f>IFERROR(VALUE(FIXED(VLOOKUP(VLOOKUP($A$1,CodeTableSelCan,2,FALSE)&amp;$B$12&amp;ref!$E$2&amp;ref!$F$2&amp;ref!Y$2,DatatableSelCan,8,FALSE))),"–")</f>
        <v>159.74</v>
      </c>
      <c r="AR13" s="52">
        <f>SUMPRODUCT(Z13:AQ13,'Population '!$D$61:$U$61)</f>
        <v>13.8568750937172</v>
      </c>
    </row>
    <row r="14" spans="1:44" ht="15" customHeight="1">
      <c r="B14" s="7"/>
      <c r="C14" s="6" t="s">
        <v>24</v>
      </c>
      <c r="D14" s="56">
        <f>IFERROR(VALUE(FIXED(VLOOKUP(VLOOKUP($A$1,CodeTableSelCan,2,FALSE)&amp;$B$12&amp;ref!$E$2&amp;ref!$F$3&amp;ref!H$2,DatatableSelCan,7,FALSE))),"–")</f>
        <v>4</v>
      </c>
      <c r="E14" s="56">
        <f>IFERROR(VALUE(FIXED(VLOOKUP(VLOOKUP($A$1,CodeTableSelCan,2,FALSE)&amp;$B$12&amp;ref!$E$2&amp;ref!$F$3&amp;ref!I$2,DatatableSelCan,7,FALSE))),"–")</f>
        <v>3</v>
      </c>
      <c r="F14" s="56">
        <f>IFERROR(VALUE(FIXED(VLOOKUP(VLOOKUP($A$1,CodeTableSelCan,2,FALSE)&amp;$B$12&amp;ref!$E$2&amp;ref!$F$3&amp;ref!J$2,DatatableSelCan,7,FALSE))),"–")</f>
        <v>3</v>
      </c>
      <c r="G14" s="56">
        <f>IFERROR(VALUE(FIXED(VLOOKUP(VLOOKUP($A$1,CodeTableSelCan,2,FALSE)&amp;$B$12&amp;ref!$E$2&amp;ref!$F$3&amp;ref!K$2,DatatableSelCan,7,FALSE))),"–")</f>
        <v>1</v>
      </c>
      <c r="H14" s="56">
        <f>IFERROR(VALUE(FIXED(VLOOKUP(VLOOKUP($A$1,CodeTableSelCan,2,FALSE)&amp;$B$12&amp;ref!$E$2&amp;ref!$F$3&amp;ref!L$2,DatatableSelCan,7,FALSE))),"–")</f>
        <v>1</v>
      </c>
      <c r="I14" s="56" t="str">
        <f>IFERROR(VALUE(FIXED(VLOOKUP(VLOOKUP($A$1,CodeTableSelCan,2,FALSE)&amp;$B$12&amp;ref!$E$2&amp;ref!$F$3&amp;ref!M$2,DatatableSelCan,7,FALSE))),"–")</f>
        <v>–</v>
      </c>
      <c r="J14" s="56">
        <f>IFERROR(VALUE(FIXED(VLOOKUP(VLOOKUP($A$1,CodeTableSelCan,2,FALSE)&amp;$B$12&amp;ref!$E$2&amp;ref!$F$3&amp;ref!N$2,DatatableSelCan,7,FALSE))),"–")</f>
        <v>1</v>
      </c>
      <c r="K14" s="56">
        <f>IFERROR(VALUE(FIXED(VLOOKUP(VLOOKUP($A$1,CodeTableSelCan,2,FALSE)&amp;$B$12&amp;ref!$E$2&amp;ref!$F$3&amp;ref!O$2,DatatableSelCan,7,FALSE))),"–")</f>
        <v>2</v>
      </c>
      <c r="L14" s="56">
        <f>IFERROR(VALUE(FIXED(VLOOKUP(VLOOKUP($A$1,CodeTableSelCan,2,FALSE)&amp;$B$12&amp;ref!$E$2&amp;ref!$F$3&amp;ref!P$2,DatatableSelCan,7,FALSE))),"–")</f>
        <v>3</v>
      </c>
      <c r="M14" s="56">
        <f>IFERROR(VALUE(FIXED(VLOOKUP(VLOOKUP($A$1,CodeTableSelCan,2,FALSE)&amp;$B$12&amp;ref!$E$2&amp;ref!$F$3&amp;ref!Q$2,DatatableSelCan,7,FALSE))),"–")</f>
        <v>1</v>
      </c>
      <c r="N14" s="56">
        <f>IFERROR(VALUE(FIXED(VLOOKUP(VLOOKUP($A$1,CodeTableSelCan,2,FALSE)&amp;$B$12&amp;ref!$E$2&amp;ref!$F$3&amp;ref!R$2,DatatableSelCan,7,FALSE))),"–")</f>
        <v>6</v>
      </c>
      <c r="O14" s="56">
        <f>IFERROR(VALUE(FIXED(VLOOKUP(VLOOKUP($A$1,CodeTableSelCan,2,FALSE)&amp;$B$12&amp;ref!$E$2&amp;ref!$F$3&amp;ref!S$2,DatatableSelCan,7,FALSE))),"–")</f>
        <v>4</v>
      </c>
      <c r="P14" s="56">
        <f>IFERROR(VALUE(FIXED(VLOOKUP(VLOOKUP($A$1,CodeTableSelCan,2,FALSE)&amp;$B$12&amp;ref!$E$2&amp;ref!$F$3&amp;ref!T$2,DatatableSelCan,7,FALSE))),"–")</f>
        <v>5</v>
      </c>
      <c r="Q14" s="56">
        <f>IFERROR(VALUE(FIXED(VLOOKUP(VLOOKUP($A$1,CodeTableSelCan,2,FALSE)&amp;$B$12&amp;ref!$E$2&amp;ref!$F$3&amp;ref!U$2,DatatableSelCan,7,FALSE))),"–")</f>
        <v>3</v>
      </c>
      <c r="R14" s="56">
        <f>IFERROR(VALUE(FIXED(VLOOKUP(VLOOKUP($A$1,CodeTableSelCan,2,FALSE)&amp;$B$12&amp;ref!$E$2&amp;ref!$F$3&amp;ref!V$2,DatatableSelCan,7,FALSE))),"–")</f>
        <v>2</v>
      </c>
      <c r="S14" s="56">
        <f>IFERROR(VALUE(FIXED(VLOOKUP(VLOOKUP($A$1,CodeTableSelCan,2,FALSE)&amp;$B$12&amp;ref!$E$2&amp;ref!$F$3&amp;ref!W$2,DatatableSelCan,7,FALSE))),"–")</f>
        <v>4</v>
      </c>
      <c r="T14" s="56">
        <f>IFERROR(VALUE(FIXED(VLOOKUP(VLOOKUP($A$1,CodeTableSelCan,2,FALSE)&amp;$B$12&amp;ref!$E$2&amp;ref!$F$3&amp;ref!X$2,DatatableSelCan,7,FALSE))),"–")</f>
        <v>5</v>
      </c>
      <c r="U14" s="56">
        <f>IFERROR(VALUE(FIXED(VLOOKUP(VLOOKUP($A$1,CodeTableSelCan,2,FALSE)&amp;$B$12&amp;ref!$E$2&amp;ref!$F$3&amp;ref!Y$2,DatatableSelCan,7,FALSE))),"–")</f>
        <v>2</v>
      </c>
      <c r="V14" s="56">
        <f>IFERROR(VALUE(FIXED(VLOOKUP(VLOOKUP($A$1,CodeTableSelCan,2,FALSE)&amp;$B$12&amp;ref!$E$2&amp;ref!$F$3&amp;ref!Z$2,DatatableSelCan,7,FALSE))),"–")</f>
        <v>50</v>
      </c>
      <c r="X14" s="7"/>
      <c r="Y14" s="6" t="s">
        <v>24</v>
      </c>
      <c r="Z14" s="52">
        <f>IFERROR(VALUE(FIXED(VLOOKUP(VLOOKUP($A$1,CodeTableSelCan,2,FALSE)&amp;$B$12&amp;ref!$E$2&amp;ref!$F$3&amp;ref!H$2,DatatableSelCan,8,FALSE))),"–")</f>
        <v>9.4499999999999993</v>
      </c>
      <c r="AA14" s="52">
        <f>IFERROR(VALUE(FIXED(VLOOKUP(VLOOKUP($A$1,CodeTableSelCan,2,FALSE)&amp;$B$12&amp;ref!$E$2&amp;ref!$F$3&amp;ref!I$2,DatatableSelCan,8,FALSE))),"–")</f>
        <v>6.98</v>
      </c>
      <c r="AB14" s="52">
        <f>IFERROR(VALUE(FIXED(VLOOKUP(VLOOKUP($A$1,CodeTableSelCan,2,FALSE)&amp;$B$12&amp;ref!$E$2&amp;ref!$F$3&amp;ref!J$2,DatatableSelCan,8,FALSE))),"–")</f>
        <v>8.23</v>
      </c>
      <c r="AC14" s="52">
        <f>IFERROR(VALUE(FIXED(VLOOKUP(VLOOKUP($A$1,CodeTableSelCan,2,FALSE)&amp;$B$12&amp;ref!$E$2&amp;ref!$F$3&amp;ref!K$2,DatatableSelCan,8,FALSE))),"–")</f>
        <v>2.75</v>
      </c>
      <c r="AD14" s="52">
        <f>IFERROR(VALUE(FIXED(VLOOKUP(VLOOKUP($A$1,CodeTableSelCan,2,FALSE)&amp;$B$12&amp;ref!$E$2&amp;ref!$F$3&amp;ref!L$2,DatatableSelCan,8,FALSE))),"–")</f>
        <v>3.14</v>
      </c>
      <c r="AE14" s="52" t="str">
        <f>IFERROR(VALUE(FIXED(VLOOKUP(VLOOKUP($A$1,CodeTableSelCan,2,FALSE)&amp;$B$12&amp;ref!$E$2&amp;ref!$F$3&amp;ref!M$2,DatatableSelCan,8,FALSE))),"–")</f>
        <v>–</v>
      </c>
      <c r="AF14" s="52">
        <f>IFERROR(VALUE(FIXED(VLOOKUP(VLOOKUP($A$1,CodeTableSelCan,2,FALSE)&amp;$B$12&amp;ref!$E$2&amp;ref!$F$3&amp;ref!N$2,DatatableSelCan,8,FALSE))),"–")</f>
        <v>5.37</v>
      </c>
      <c r="AG14" s="52">
        <f>IFERROR(VALUE(FIXED(VLOOKUP(VLOOKUP($A$1,CodeTableSelCan,2,FALSE)&amp;$B$12&amp;ref!$E$2&amp;ref!$F$3&amp;ref!O$2,DatatableSelCan,8,FALSE))),"–")</f>
        <v>11.23</v>
      </c>
      <c r="AH14" s="52">
        <f>IFERROR(VALUE(FIXED(VLOOKUP(VLOOKUP($A$1,CodeTableSelCan,2,FALSE)&amp;$B$12&amp;ref!$E$2&amp;ref!$F$3&amp;ref!P$2,DatatableSelCan,8,FALSE))),"–")</f>
        <v>15.81</v>
      </c>
      <c r="AI14" s="52">
        <f>IFERROR(VALUE(FIXED(VLOOKUP(VLOOKUP($A$1,CodeTableSelCan,2,FALSE)&amp;$B$12&amp;ref!$E$2&amp;ref!$F$3&amp;ref!Q$2,DatatableSelCan,8,FALSE))),"–")</f>
        <v>5.25</v>
      </c>
      <c r="AJ14" s="52">
        <f>IFERROR(VALUE(FIXED(VLOOKUP(VLOOKUP($A$1,CodeTableSelCan,2,FALSE)&amp;$B$12&amp;ref!$E$2&amp;ref!$F$3&amp;ref!R$2,DatatableSelCan,8,FALSE))),"–")</f>
        <v>33.11</v>
      </c>
      <c r="AK14" s="52">
        <f>IFERROR(VALUE(FIXED(VLOOKUP(VLOOKUP($A$1,CodeTableSelCan,2,FALSE)&amp;$B$12&amp;ref!$E$2&amp;ref!$F$3&amp;ref!S$2,DatatableSelCan,8,FALSE))),"–")</f>
        <v>26.16</v>
      </c>
      <c r="AL14" s="52">
        <f>IFERROR(VALUE(FIXED(VLOOKUP(VLOOKUP($A$1,CodeTableSelCan,2,FALSE)&amp;$B$12&amp;ref!$E$2&amp;ref!$F$3&amp;ref!T$2,DatatableSelCan,8,FALSE))),"–")</f>
        <v>43.63</v>
      </c>
      <c r="AM14" s="52">
        <f>IFERROR(VALUE(FIXED(VLOOKUP(VLOOKUP($A$1,CodeTableSelCan,2,FALSE)&amp;$B$12&amp;ref!$E$2&amp;ref!$F$3&amp;ref!U$2,DatatableSelCan,8,FALSE))),"–")</f>
        <v>35.630000000000003</v>
      </c>
      <c r="AN14" s="52">
        <f>IFERROR(VALUE(FIXED(VLOOKUP(VLOOKUP($A$1,CodeTableSelCan,2,FALSE)&amp;$B$12&amp;ref!$E$2&amp;ref!$F$3&amp;ref!V$2,DatatableSelCan,8,FALSE))),"–")</f>
        <v>37.81</v>
      </c>
      <c r="AO14" s="52">
        <f>IFERROR(VALUE(FIXED(VLOOKUP(VLOOKUP($A$1,CodeTableSelCan,2,FALSE)&amp;$B$12&amp;ref!$E$2&amp;ref!$F$3&amp;ref!W$2,DatatableSelCan,8,FALSE))),"–")</f>
        <v>119.05</v>
      </c>
      <c r="AP14" s="52">
        <f>IFERROR(VALUE(FIXED(VLOOKUP(VLOOKUP($A$1,CodeTableSelCan,2,FALSE)&amp;$B$12&amp;ref!$E$2&amp;ref!$F$3&amp;ref!X$2,DatatableSelCan,8,FALSE))),"–")</f>
        <v>312.5</v>
      </c>
      <c r="AQ14" s="52">
        <f>IFERROR(VALUE(FIXED(VLOOKUP(VLOOKUP($A$1,CodeTableSelCan,2,FALSE)&amp;$B$12&amp;ref!$E$2&amp;ref!$F$3&amp;ref!Y$2,DatatableSelCan,8,FALSE))),"–")</f>
        <v>243.9</v>
      </c>
      <c r="AR14" s="52">
        <f>SUMPRODUCT(Z14:AQ14,'Population '!$D$61:$U$61)</f>
        <v>17.890611286049882</v>
      </c>
    </row>
    <row r="15" spans="1:44" ht="15" customHeight="1">
      <c r="B15" s="6"/>
      <c r="C15" s="6" t="s">
        <v>25</v>
      </c>
      <c r="D15" s="56">
        <f>IFERROR(VALUE(FIXED(VLOOKUP(VLOOKUP($A$1,CodeTableSelCan,2,FALSE)&amp;$B$12&amp;ref!$E$2&amp;ref!$F$4&amp;ref!H$2,DatatableSelCan,7,FALSE))),"–")</f>
        <v>17</v>
      </c>
      <c r="E15" s="56">
        <f>IFERROR(VALUE(FIXED(VLOOKUP(VLOOKUP($A$1,CodeTableSelCan,2,FALSE)&amp;$B$12&amp;ref!$E$2&amp;ref!$F$4&amp;ref!I$2,DatatableSelCan,7,FALSE))),"–")</f>
        <v>7</v>
      </c>
      <c r="F15" s="56">
        <f>IFERROR(VALUE(FIXED(VLOOKUP(VLOOKUP($A$1,CodeTableSelCan,2,FALSE)&amp;$B$12&amp;ref!$E$2&amp;ref!$F$4&amp;ref!J$2,DatatableSelCan,7,FALSE))),"–")</f>
        <v>4</v>
      </c>
      <c r="G15" s="56">
        <f>IFERROR(VALUE(FIXED(VLOOKUP(VLOOKUP($A$1,CodeTableSelCan,2,FALSE)&amp;$B$12&amp;ref!$E$2&amp;ref!$F$4&amp;ref!K$2,DatatableSelCan,7,FALSE))),"–")</f>
        <v>4</v>
      </c>
      <c r="H15" s="56">
        <f>IFERROR(VALUE(FIXED(VLOOKUP(VLOOKUP($A$1,CodeTableSelCan,2,FALSE)&amp;$B$12&amp;ref!$E$2&amp;ref!$F$4&amp;ref!L$2,DatatableSelCan,7,FALSE))),"–")</f>
        <v>7</v>
      </c>
      <c r="I15" s="56">
        <f>IFERROR(VALUE(FIXED(VLOOKUP(VLOOKUP($A$1,CodeTableSelCan,2,FALSE)&amp;$B$12&amp;ref!$E$2&amp;ref!$F$4&amp;ref!M$2,DatatableSelCan,7,FALSE))),"–")</f>
        <v>4</v>
      </c>
      <c r="J15" s="56">
        <f>IFERROR(VALUE(FIXED(VLOOKUP(VLOOKUP($A$1,CodeTableSelCan,2,FALSE)&amp;$B$12&amp;ref!$E$2&amp;ref!$F$4&amp;ref!N$2,DatatableSelCan,7,FALSE))),"–")</f>
        <v>2</v>
      </c>
      <c r="K15" s="56">
        <f>IFERROR(VALUE(FIXED(VLOOKUP(VLOOKUP($A$1,CodeTableSelCan,2,FALSE)&amp;$B$12&amp;ref!$E$2&amp;ref!$F$4&amp;ref!O$2,DatatableSelCan,7,FALSE))),"–")</f>
        <v>1</v>
      </c>
      <c r="L15" s="56">
        <f>IFERROR(VALUE(FIXED(VLOOKUP(VLOOKUP($A$1,CodeTableSelCan,2,FALSE)&amp;$B$12&amp;ref!$E$2&amp;ref!$F$4&amp;ref!P$2,DatatableSelCan,7,FALSE))),"–")</f>
        <v>10</v>
      </c>
      <c r="M15" s="56">
        <f>IFERROR(VALUE(FIXED(VLOOKUP(VLOOKUP($A$1,CodeTableSelCan,2,FALSE)&amp;$B$12&amp;ref!$E$2&amp;ref!$F$4&amp;ref!Q$2,DatatableSelCan,7,FALSE))),"–")</f>
        <v>11</v>
      </c>
      <c r="N15" s="56">
        <f>IFERROR(VALUE(FIXED(VLOOKUP(VLOOKUP($A$1,CodeTableSelCan,2,FALSE)&amp;$B$12&amp;ref!$E$2&amp;ref!$F$4&amp;ref!R$2,DatatableSelCan,7,FALSE))),"–")</f>
        <v>21</v>
      </c>
      <c r="O15" s="56">
        <f>IFERROR(VALUE(FIXED(VLOOKUP(VLOOKUP($A$1,CodeTableSelCan,2,FALSE)&amp;$B$12&amp;ref!$E$2&amp;ref!$F$4&amp;ref!S$2,DatatableSelCan,7,FALSE))),"–")</f>
        <v>31</v>
      </c>
      <c r="P15" s="56">
        <f>IFERROR(VALUE(FIXED(VLOOKUP(VLOOKUP($A$1,CodeTableSelCan,2,FALSE)&amp;$B$12&amp;ref!$E$2&amp;ref!$F$4&amp;ref!T$2,DatatableSelCan,7,FALSE))),"–")</f>
        <v>44</v>
      </c>
      <c r="Q15" s="56">
        <f>IFERROR(VALUE(FIXED(VLOOKUP(VLOOKUP($A$1,CodeTableSelCan,2,FALSE)&amp;$B$12&amp;ref!$E$2&amp;ref!$F$4&amp;ref!U$2,DatatableSelCan,7,FALSE))),"–")</f>
        <v>49</v>
      </c>
      <c r="R15" s="56">
        <f>IFERROR(VALUE(FIXED(VLOOKUP(VLOOKUP($A$1,CodeTableSelCan,2,FALSE)&amp;$B$12&amp;ref!$E$2&amp;ref!$F$4&amp;ref!V$2,DatatableSelCan,7,FALSE))),"–")</f>
        <v>41</v>
      </c>
      <c r="S15" s="56">
        <f>IFERROR(VALUE(FIXED(VLOOKUP(VLOOKUP($A$1,CodeTableSelCan,2,FALSE)&amp;$B$12&amp;ref!$E$2&amp;ref!$F$4&amp;ref!W$2,DatatableSelCan,7,FALSE))),"–")</f>
        <v>56</v>
      </c>
      <c r="T15" s="56">
        <f>IFERROR(VALUE(FIXED(VLOOKUP(VLOOKUP($A$1,CodeTableSelCan,2,FALSE)&amp;$B$12&amp;ref!$E$2&amp;ref!$F$4&amp;ref!X$2,DatatableSelCan,7,FALSE))),"–")</f>
        <v>36</v>
      </c>
      <c r="U15" s="56">
        <f>IFERROR(VALUE(FIXED(VLOOKUP(VLOOKUP($A$1,CodeTableSelCan,2,FALSE)&amp;$B$12&amp;ref!$E$2&amp;ref!$F$4&amp;ref!Y$2,DatatableSelCan,7,FALSE))),"–")</f>
        <v>48</v>
      </c>
      <c r="V15" s="56">
        <f>IFERROR(VALUE(FIXED(VLOOKUP(VLOOKUP($A$1,CodeTableSelCan,2,FALSE)&amp;$B$12&amp;ref!$E$2&amp;ref!$F$4&amp;ref!Z$2,DatatableSelCan,7,FALSE))),"–")</f>
        <v>393</v>
      </c>
      <c r="X15" s="6"/>
      <c r="Y15" s="6" t="s">
        <v>25</v>
      </c>
      <c r="Z15" s="52">
        <f>IFERROR(VALUE(FIXED(VLOOKUP(VLOOKUP($A$1,CodeTableSelCan,2,FALSE)&amp;$B$12&amp;ref!$E$2&amp;ref!$F$4&amp;ref!H$2,DatatableSelCan,8,FALSE))),"–")</f>
        <v>14.88</v>
      </c>
      <c r="AA15" s="52">
        <f>IFERROR(VALUE(FIXED(VLOOKUP(VLOOKUP($A$1,CodeTableSelCan,2,FALSE)&amp;$B$12&amp;ref!$E$2&amp;ref!$F$4&amp;ref!I$2,DatatableSelCan,8,FALSE))),"–")</f>
        <v>5.71</v>
      </c>
      <c r="AB15" s="52">
        <f>IFERROR(VALUE(FIXED(VLOOKUP(VLOOKUP($A$1,CodeTableSelCan,2,FALSE)&amp;$B$12&amp;ref!$E$2&amp;ref!$F$4&amp;ref!J$2,DatatableSelCan,8,FALSE))),"–")</f>
        <v>3.5</v>
      </c>
      <c r="AC15" s="52">
        <f>IFERROR(VALUE(FIXED(VLOOKUP(VLOOKUP($A$1,CodeTableSelCan,2,FALSE)&amp;$B$12&amp;ref!$E$2&amp;ref!$F$4&amp;ref!K$2,DatatableSelCan,8,FALSE))),"–")</f>
        <v>3.14</v>
      </c>
      <c r="AD15" s="52">
        <f>IFERROR(VALUE(FIXED(VLOOKUP(VLOOKUP($A$1,CodeTableSelCan,2,FALSE)&amp;$B$12&amp;ref!$E$2&amp;ref!$F$4&amp;ref!L$2,DatatableSelCan,8,FALSE))),"–")</f>
        <v>4.6500000000000004</v>
      </c>
      <c r="AE15" s="52">
        <f>IFERROR(VALUE(FIXED(VLOOKUP(VLOOKUP($A$1,CodeTableSelCan,2,FALSE)&amp;$B$12&amp;ref!$E$2&amp;ref!$F$4&amp;ref!M$2,DatatableSelCan,8,FALSE))),"–")</f>
        <v>2.74</v>
      </c>
      <c r="AF15" s="52">
        <f>IFERROR(VALUE(FIXED(VLOOKUP(VLOOKUP($A$1,CodeTableSelCan,2,FALSE)&amp;$B$12&amp;ref!$E$2&amp;ref!$F$4&amp;ref!N$2,DatatableSelCan,8,FALSE))),"–")</f>
        <v>1.58</v>
      </c>
      <c r="AG15" s="52">
        <f>IFERROR(VALUE(FIXED(VLOOKUP(VLOOKUP($A$1,CodeTableSelCan,2,FALSE)&amp;$B$12&amp;ref!$E$2&amp;ref!$F$4&amp;ref!O$2,DatatableSelCan,8,FALSE))),"–")</f>
        <v>0.86</v>
      </c>
      <c r="AH15" s="52">
        <f>IFERROR(VALUE(FIXED(VLOOKUP(VLOOKUP($A$1,CodeTableSelCan,2,FALSE)&amp;$B$12&amp;ref!$E$2&amp;ref!$F$4&amp;ref!P$2,DatatableSelCan,8,FALSE))),"–")</f>
        <v>8</v>
      </c>
      <c r="AI15" s="52">
        <f>IFERROR(VALUE(FIXED(VLOOKUP(VLOOKUP($A$1,CodeTableSelCan,2,FALSE)&amp;$B$12&amp;ref!$E$2&amp;ref!$F$4&amp;ref!Q$2,DatatableSelCan,8,FALSE))),"–")</f>
        <v>8.27</v>
      </c>
      <c r="AJ15" s="52">
        <f>IFERROR(VALUE(FIXED(VLOOKUP(VLOOKUP($A$1,CodeTableSelCan,2,FALSE)&amp;$B$12&amp;ref!$E$2&amp;ref!$F$4&amp;ref!R$2,DatatableSelCan,8,FALSE))),"–")</f>
        <v>15.54</v>
      </c>
      <c r="AK15" s="52">
        <f>IFERROR(VALUE(FIXED(VLOOKUP(VLOOKUP($A$1,CodeTableSelCan,2,FALSE)&amp;$B$12&amp;ref!$E$2&amp;ref!$F$4&amp;ref!S$2,DatatableSelCan,8,FALSE))),"–")</f>
        <v>24.23</v>
      </c>
      <c r="AL15" s="52">
        <f>IFERROR(VALUE(FIXED(VLOOKUP(VLOOKUP($A$1,CodeTableSelCan,2,FALSE)&amp;$B$12&amp;ref!$E$2&amp;ref!$F$4&amp;ref!T$2,DatatableSelCan,8,FALSE))),"–")</f>
        <v>38.83</v>
      </c>
      <c r="AM15" s="52">
        <f>IFERROR(VALUE(FIXED(VLOOKUP(VLOOKUP($A$1,CodeTableSelCan,2,FALSE)&amp;$B$12&amp;ref!$E$2&amp;ref!$F$4&amp;ref!U$2,DatatableSelCan,8,FALSE))),"–")</f>
        <v>46.51</v>
      </c>
      <c r="AN15" s="52">
        <f>IFERROR(VALUE(FIXED(VLOOKUP(VLOOKUP($A$1,CodeTableSelCan,2,FALSE)&amp;$B$12&amp;ref!$E$2&amp;ref!$F$4&amp;ref!V$2,DatatableSelCan,8,FALSE))),"–")</f>
        <v>53.31</v>
      </c>
      <c r="AO15" s="52">
        <f>IFERROR(VALUE(FIXED(VLOOKUP(VLOOKUP($A$1,CodeTableSelCan,2,FALSE)&amp;$B$12&amp;ref!$E$2&amp;ref!$F$4&amp;ref!W$2,DatatableSelCan,8,FALSE))),"–")</f>
        <v>99.04</v>
      </c>
      <c r="AP15" s="52">
        <f>IFERROR(VALUE(FIXED(VLOOKUP(VLOOKUP($A$1,CodeTableSelCan,2,FALSE)&amp;$B$12&amp;ref!$E$2&amp;ref!$F$4&amp;ref!X$2,DatatableSelCan,8,FALSE))),"–")</f>
        <v>99.7</v>
      </c>
      <c r="AQ15" s="52">
        <f>IFERROR(VALUE(FIXED(VLOOKUP(VLOOKUP($A$1,CodeTableSelCan,2,FALSE)&amp;$B$12&amp;ref!$E$2&amp;ref!$F$4&amp;ref!Y$2,DatatableSelCan,8,FALSE))),"–")</f>
        <v>157.47999999999999</v>
      </c>
      <c r="AR15" s="52">
        <f>SUMPRODUCT(Z15:AQ15,'Population '!$D$61:$U$61)</f>
        <v>13.533698205628031</v>
      </c>
    </row>
    <row r="16" spans="1:44" ht="15" customHeight="1">
      <c r="B16" s="6">
        <v>2017</v>
      </c>
      <c r="C16" s="7"/>
      <c r="D16" s="8"/>
      <c r="E16" s="8"/>
      <c r="F16" s="8"/>
      <c r="G16" s="8"/>
      <c r="H16" s="8"/>
      <c r="I16" s="8"/>
      <c r="J16" s="8"/>
      <c r="K16" s="8"/>
      <c r="L16" s="8"/>
      <c r="M16" s="8"/>
      <c r="N16" s="8"/>
      <c r="O16" s="8"/>
      <c r="P16" s="8"/>
      <c r="Q16" s="8"/>
      <c r="R16" s="8"/>
      <c r="S16" s="8"/>
      <c r="T16" s="8"/>
      <c r="U16" s="8"/>
      <c r="V16" s="8"/>
      <c r="X16" s="6">
        <v>2017</v>
      </c>
      <c r="Y16" s="7"/>
      <c r="Z16" s="52"/>
      <c r="AA16" s="52"/>
      <c r="AB16" s="52"/>
      <c r="AC16" s="52"/>
      <c r="AD16" s="52"/>
      <c r="AE16" s="52"/>
      <c r="AF16" s="52"/>
      <c r="AG16" s="52"/>
      <c r="AH16" s="52"/>
      <c r="AI16" s="52"/>
      <c r="AJ16" s="52"/>
      <c r="AK16" s="52"/>
      <c r="AL16" s="52"/>
      <c r="AM16" s="52"/>
      <c r="AN16" s="52"/>
      <c r="AO16" s="52"/>
      <c r="AP16" s="52"/>
      <c r="AQ16" s="52"/>
      <c r="AR16" s="52"/>
    </row>
    <row r="17" spans="2:44" ht="15" customHeight="1">
      <c r="B17" s="7"/>
      <c r="C17" s="6" t="s">
        <v>23</v>
      </c>
      <c r="D17" s="56">
        <f>IFERROR(VALUE(FIXED(VLOOKUP(VLOOKUP($A$1,CodeTableSelCan,2,FALSE)&amp;$B$16&amp;ref!$E$2&amp;ref!$F$2&amp;ref!H$2,DatatableSelCan,7,FALSE))),"–")</f>
        <v>13</v>
      </c>
      <c r="E17" s="56">
        <f>IFERROR(VALUE(FIXED(VLOOKUP(VLOOKUP($A$1,CodeTableSelCan,2,FALSE)&amp;$B$16&amp;ref!$E$2&amp;ref!$F$2&amp;ref!I$2,DatatableSelCan,7,FALSE))),"–")</f>
        <v>5</v>
      </c>
      <c r="F17" s="56">
        <f>IFERROR(VALUE(FIXED(VLOOKUP(VLOOKUP($A$1,CodeTableSelCan,2,FALSE)&amp;$B$16&amp;ref!$E$2&amp;ref!$F$2&amp;ref!J$2,DatatableSelCan,7,FALSE))),"–")</f>
        <v>5</v>
      </c>
      <c r="G17" s="56">
        <f>IFERROR(VALUE(FIXED(VLOOKUP(VLOOKUP($A$1,CodeTableSelCan,2,FALSE)&amp;$B$16&amp;ref!$E$2&amp;ref!$F$2&amp;ref!K$2,DatatableSelCan,7,FALSE))),"–")</f>
        <v>11</v>
      </c>
      <c r="H17" s="56">
        <f>IFERROR(VALUE(FIXED(VLOOKUP(VLOOKUP($A$1,CodeTableSelCan,2,FALSE)&amp;$B$16&amp;ref!$E$2&amp;ref!$F$2&amp;ref!L$2,DatatableSelCan,7,FALSE))),"–")</f>
        <v>6</v>
      </c>
      <c r="I17" s="56">
        <f>IFERROR(VALUE(FIXED(VLOOKUP(VLOOKUP($A$1,CodeTableSelCan,2,FALSE)&amp;$B$16&amp;ref!$E$2&amp;ref!$F$2&amp;ref!M$2,DatatableSelCan,7,FALSE))),"–")</f>
        <v>7</v>
      </c>
      <c r="J17" s="56">
        <f>IFERROR(VALUE(FIXED(VLOOKUP(VLOOKUP($A$1,CodeTableSelCan,2,FALSE)&amp;$B$16&amp;ref!$E$2&amp;ref!$F$2&amp;ref!N$2,DatatableSelCan,7,FALSE))),"–")</f>
        <v>6</v>
      </c>
      <c r="K17" s="56">
        <f>IFERROR(VALUE(FIXED(VLOOKUP(VLOOKUP($A$1,CodeTableSelCan,2,FALSE)&amp;$B$16&amp;ref!$E$2&amp;ref!$F$2&amp;ref!O$2,DatatableSelCan,7,FALSE))),"–")</f>
        <v>6</v>
      </c>
      <c r="L17" s="56">
        <f>IFERROR(VALUE(FIXED(VLOOKUP(VLOOKUP($A$1,CodeTableSelCan,2,FALSE)&amp;$B$16&amp;ref!$E$2&amp;ref!$F$2&amp;ref!P$2,DatatableSelCan,7,FALSE))),"–")</f>
        <v>4</v>
      </c>
      <c r="M17" s="56">
        <f>IFERROR(VALUE(FIXED(VLOOKUP(VLOOKUP($A$1,CodeTableSelCan,2,FALSE)&amp;$B$16&amp;ref!$E$2&amp;ref!$F$2&amp;ref!Q$2,DatatableSelCan,7,FALSE))),"–")</f>
        <v>18</v>
      </c>
      <c r="N17" s="56">
        <f>IFERROR(VALUE(FIXED(VLOOKUP(VLOOKUP($A$1,CodeTableSelCan,2,FALSE)&amp;$B$16&amp;ref!$E$2&amp;ref!$F$2&amp;ref!R$2,DatatableSelCan,7,FALSE))),"–")</f>
        <v>19</v>
      </c>
      <c r="O17" s="56">
        <f>IFERROR(VALUE(FIXED(VLOOKUP(VLOOKUP($A$1,CodeTableSelCan,2,FALSE)&amp;$B$16&amp;ref!$E$2&amp;ref!$F$2&amp;ref!S$2,DatatableSelCan,7,FALSE))),"–")</f>
        <v>34</v>
      </c>
      <c r="P17" s="56">
        <f>IFERROR(VALUE(FIXED(VLOOKUP(VLOOKUP($A$1,CodeTableSelCan,2,FALSE)&amp;$B$16&amp;ref!$E$2&amp;ref!$F$2&amp;ref!T$2,DatatableSelCan,7,FALSE))),"–")</f>
        <v>48</v>
      </c>
      <c r="Q17" s="56">
        <f>IFERROR(VALUE(FIXED(VLOOKUP(VLOOKUP($A$1,CodeTableSelCan,2,FALSE)&amp;$B$16&amp;ref!$E$2&amp;ref!$F$2&amp;ref!U$2,DatatableSelCan,7,FALSE))),"–")</f>
        <v>55</v>
      </c>
      <c r="R17" s="56">
        <f>IFERROR(VALUE(FIXED(VLOOKUP(VLOOKUP($A$1,CodeTableSelCan,2,FALSE)&amp;$B$16&amp;ref!$E$2&amp;ref!$F$2&amp;ref!V$2,DatatableSelCan,7,FALSE))),"–")</f>
        <v>58</v>
      </c>
      <c r="S17" s="56">
        <f>IFERROR(VALUE(FIXED(VLOOKUP(VLOOKUP($A$1,CodeTableSelCan,2,FALSE)&amp;$B$16&amp;ref!$E$2&amp;ref!$F$2&amp;ref!W$2,DatatableSelCan,7,FALSE))),"–")</f>
        <v>62</v>
      </c>
      <c r="T17" s="56">
        <f>IFERROR(VALUE(FIXED(VLOOKUP(VLOOKUP($A$1,CodeTableSelCan,2,FALSE)&amp;$B$16&amp;ref!$E$2&amp;ref!$F$2&amp;ref!X$2,DatatableSelCan,7,FALSE))),"–")</f>
        <v>49</v>
      </c>
      <c r="U17" s="56">
        <f>IFERROR(VALUE(FIXED(VLOOKUP(VLOOKUP($A$1,CodeTableSelCan,2,FALSE)&amp;$B$16&amp;ref!$E$2&amp;ref!$F$2&amp;ref!Y$2,DatatableSelCan,7,FALSE))),"–")</f>
        <v>47</v>
      </c>
      <c r="V17" s="56">
        <f>IFERROR(VALUE(FIXED(VLOOKUP(VLOOKUP($A$1,CodeTableSelCan,2,FALSE)&amp;$B$16&amp;ref!$E$2&amp;ref!$F$2&amp;ref!Z$2,DatatableSelCan,7,FALSE))),"–")</f>
        <v>453</v>
      </c>
      <c r="X17" s="7"/>
      <c r="Y17" s="6" t="s">
        <v>23</v>
      </c>
      <c r="Z17" s="100">
        <f>IFERROR(VALUE(FIXED(VLOOKUP(VLOOKUP($A$1,CodeTableSelCan,2,FALSE)&amp;$B$16&amp;ref!$E$2&amp;ref!$F2&amp;ref!H$2,DatatableSelCan,8,FALSE))),"–")</f>
        <v>8.2799999999999994</v>
      </c>
      <c r="AA17" s="100">
        <f>IFERROR(VALUE(FIXED(VLOOKUP(VLOOKUP($A$1,CodeTableSelCan,2,FALSE)&amp;$B$16&amp;ref!$E$2&amp;ref!$F2&amp;ref!I$2,DatatableSelCan,8,FALSE))),"–")</f>
        <v>2.98</v>
      </c>
      <c r="AB17" s="100">
        <f>IFERROR(VALUE(FIXED(VLOOKUP(VLOOKUP($A$1,CodeTableSelCan,2,FALSE)&amp;$B$16&amp;ref!$E$2&amp;ref!$F2&amp;ref!J$2,DatatableSelCan,8,FALSE))),"–")</f>
        <v>3.24</v>
      </c>
      <c r="AC17" s="100">
        <f>IFERROR(VALUE(FIXED(VLOOKUP(VLOOKUP($A$1,CodeTableSelCan,2,FALSE)&amp;$B$16&amp;ref!$E$2&amp;ref!$F2&amp;ref!K$2,DatatableSelCan,8,FALSE))),"–")</f>
        <v>6.77</v>
      </c>
      <c r="AD17" s="100">
        <f>IFERROR(VALUE(FIXED(VLOOKUP(VLOOKUP($A$1,CodeTableSelCan,2,FALSE)&amp;$B$16&amp;ref!$E$2&amp;ref!$F2&amp;ref!L$2,DatatableSelCan,8,FALSE))),"–")</f>
        <v>3.23</v>
      </c>
      <c r="AE17" s="100">
        <f>IFERROR(VALUE(FIXED(VLOOKUP(VLOOKUP($A$1,CodeTableSelCan,2,FALSE)&amp;$B$16&amp;ref!$E$2&amp;ref!$F2&amp;ref!M$2,DatatableSelCan,8,FALSE))),"–")</f>
        <v>3.81</v>
      </c>
      <c r="AF17" s="100">
        <f>IFERROR(VALUE(FIXED(VLOOKUP(VLOOKUP($A$1,CodeTableSelCan,2,FALSE)&amp;$B$16&amp;ref!$E$2&amp;ref!$F2&amp;ref!N$2,DatatableSelCan,8,FALSE))),"–")</f>
        <v>3.91</v>
      </c>
      <c r="AG17" s="100">
        <f>IFERROR(VALUE(FIXED(VLOOKUP(VLOOKUP($A$1,CodeTableSelCan,2,FALSE)&amp;$B$16&amp;ref!$E$2&amp;ref!$F2&amp;ref!O$2,DatatableSelCan,8,FALSE))),"–")</f>
        <v>4.34</v>
      </c>
      <c r="AH17" s="100">
        <f>IFERROR(VALUE(FIXED(VLOOKUP(VLOOKUP($A$1,CodeTableSelCan,2,FALSE)&amp;$B$16&amp;ref!$E$2&amp;ref!$F2&amp;ref!P$2,DatatableSelCan,8,FALSE))),"–")</f>
        <v>2.83</v>
      </c>
      <c r="AI17" s="100">
        <f>IFERROR(VALUE(FIXED(VLOOKUP(VLOOKUP($A$1,CodeTableSelCan,2,FALSE)&amp;$B$16&amp;ref!$E$2&amp;ref!$F2&amp;ref!Q$2,DatatableSelCan,8,FALSE))),"–")</f>
        <v>11.67</v>
      </c>
      <c r="AJ17" s="100">
        <f>IFERROR(VALUE(FIXED(VLOOKUP(VLOOKUP($A$1,CodeTableSelCan,2,FALSE)&amp;$B$16&amp;ref!$E$2&amp;ref!$F2&amp;ref!R$2,DatatableSelCan,8,FALSE))),"–")</f>
        <v>12.5</v>
      </c>
      <c r="AK17" s="100">
        <f>IFERROR(VALUE(FIXED(VLOOKUP(VLOOKUP($A$1,CodeTableSelCan,2,FALSE)&amp;$B$16&amp;ref!$E$2&amp;ref!$F2&amp;ref!S$2,DatatableSelCan,8,FALSE))),"–")</f>
        <v>23.12</v>
      </c>
      <c r="AL17" s="100">
        <f>IFERROR(VALUE(FIXED(VLOOKUP(VLOOKUP($A$1,CodeTableSelCan,2,FALSE)&amp;$B$16&amp;ref!$E$2&amp;ref!$F2&amp;ref!T$2,DatatableSelCan,8,FALSE))),"–")</f>
        <v>37.42</v>
      </c>
      <c r="AM17" s="100">
        <f>IFERROR(VALUE(FIXED(VLOOKUP(VLOOKUP($A$1,CodeTableSelCan,2,FALSE)&amp;$B$16&amp;ref!$E$2&amp;ref!$F2&amp;ref!U$2,DatatableSelCan,8,FALSE))),"–")</f>
        <v>47.98</v>
      </c>
      <c r="AN17" s="100">
        <f>IFERROR(VALUE(FIXED(VLOOKUP(VLOOKUP($A$1,CodeTableSelCan,2,FALSE)&amp;$B$16&amp;ref!$E$2&amp;ref!$F2&amp;ref!V$2,DatatableSelCan,8,FALSE))),"–")</f>
        <v>66.13</v>
      </c>
      <c r="AO17" s="100">
        <f>IFERROR(VALUE(FIXED(VLOOKUP(VLOOKUP($A$1,CodeTableSelCan,2,FALSE)&amp;$B$16&amp;ref!$E$2&amp;ref!$F2&amp;ref!W$2,DatatableSelCan,8,FALSE))),"–")</f>
        <v>97.87</v>
      </c>
      <c r="AP17" s="100">
        <f>IFERROR(VALUE(FIXED(VLOOKUP(VLOOKUP($A$1,CodeTableSelCan,2,FALSE)&amp;$B$16&amp;ref!$E$2&amp;ref!$F2&amp;ref!X$2,DatatableSelCan,8,FALSE))),"–")</f>
        <v>126.68</v>
      </c>
      <c r="AQ17" s="100">
        <f>IFERROR(VALUE(FIXED(VLOOKUP(VLOOKUP($A$1,CodeTableSelCan,2,FALSE)&amp;$B$16&amp;ref!$E$2&amp;ref!$F2&amp;ref!Y$2,DatatableSelCan,8,FALSE))),"–")</f>
        <v>144.62</v>
      </c>
      <c r="AR17" s="52">
        <f>SUMPRODUCT(Z17:AQ17,'Population '!$D$61:$U$61)</f>
        <v>13.462446143849654</v>
      </c>
    </row>
    <row r="18" spans="2:44" ht="15" customHeight="1">
      <c r="B18" s="7"/>
      <c r="C18" s="6" t="s">
        <v>24</v>
      </c>
      <c r="D18" s="56">
        <f>IFERROR(VALUE(FIXED(VLOOKUP(VLOOKUP($A$1,CodeTableSelCan,2,FALSE)&amp;$B$16&amp;ref!$E$2&amp;ref!$F$3&amp;ref!H$2,DatatableSelCan,7,FALSE))),"–")</f>
        <v>3</v>
      </c>
      <c r="E18" s="56">
        <f>IFERROR(VALUE(FIXED(VLOOKUP(VLOOKUP($A$1,CodeTableSelCan,2,FALSE)&amp;$B$16&amp;ref!$E$2&amp;ref!$F$3&amp;ref!I$2,DatatableSelCan,7,FALSE))),"–")</f>
        <v>2</v>
      </c>
      <c r="F18" s="56">
        <f>IFERROR(VALUE(FIXED(VLOOKUP(VLOOKUP($A$1,CodeTableSelCan,2,FALSE)&amp;$B$16&amp;ref!$E$2&amp;ref!$F$3&amp;ref!J$2,DatatableSelCan,7,FALSE))),"–")</f>
        <v>1</v>
      </c>
      <c r="G18" s="56">
        <f>IFERROR(VALUE(FIXED(VLOOKUP(VLOOKUP($A$1,CodeTableSelCan,2,FALSE)&amp;$B$16&amp;ref!$E$2&amp;ref!$F$3&amp;ref!K$2,DatatableSelCan,7,FALSE))),"–")</f>
        <v>1</v>
      </c>
      <c r="H18" s="56">
        <f>IFERROR(VALUE(FIXED(VLOOKUP(VLOOKUP($A$1,CodeTableSelCan,2,FALSE)&amp;$B$16&amp;ref!$E$2&amp;ref!$F$3&amp;ref!L$2,DatatableSelCan,7,FALSE))),"–")</f>
        <v>1</v>
      </c>
      <c r="I18" s="56">
        <f>IFERROR(VALUE(FIXED(VLOOKUP(VLOOKUP($A$1,CodeTableSelCan,2,FALSE)&amp;$B$16&amp;ref!$E$2&amp;ref!$F$3&amp;ref!M$2,DatatableSelCan,7,FALSE))),"–")</f>
        <v>2</v>
      </c>
      <c r="J18" s="56">
        <f>IFERROR(VALUE(FIXED(VLOOKUP(VLOOKUP($A$1,CodeTableSelCan,2,FALSE)&amp;$B$16&amp;ref!$E$2&amp;ref!$F$3&amp;ref!N$2,DatatableSelCan,7,FALSE))),"–")</f>
        <v>1</v>
      </c>
      <c r="K18" s="56">
        <f>IFERROR(VALUE(FIXED(VLOOKUP(VLOOKUP($A$1,CodeTableSelCan,2,FALSE)&amp;$B$16&amp;ref!$E$2&amp;ref!$F$3&amp;ref!O$2,DatatableSelCan,7,FALSE))),"–")</f>
        <v>1</v>
      </c>
      <c r="L18" s="56" t="str">
        <f>IFERROR(VALUE(FIXED(VLOOKUP(VLOOKUP($A$1,CodeTableSelCan,2,FALSE)&amp;$B$16&amp;ref!$E$2&amp;ref!$F$3&amp;ref!P$2,DatatableSelCan,7,FALSE))),"–")</f>
        <v>–</v>
      </c>
      <c r="M18" s="56">
        <f>IFERROR(VALUE(FIXED(VLOOKUP(VLOOKUP($A$1,CodeTableSelCan,2,FALSE)&amp;$B$16&amp;ref!$E$2&amp;ref!$F$3&amp;ref!Q$2,DatatableSelCan,7,FALSE))),"–")</f>
        <v>1</v>
      </c>
      <c r="N18" s="56">
        <f>IFERROR(VALUE(FIXED(VLOOKUP(VLOOKUP($A$1,CodeTableSelCan,2,FALSE)&amp;$B$16&amp;ref!$E$2&amp;ref!$F$3&amp;ref!R$2,DatatableSelCan,7,FALSE))),"–")</f>
        <v>2</v>
      </c>
      <c r="O18" s="56">
        <f>IFERROR(VALUE(FIXED(VLOOKUP(VLOOKUP($A$1,CodeTableSelCan,2,FALSE)&amp;$B$16&amp;ref!$E$2&amp;ref!$F$3&amp;ref!S$2,DatatableSelCan,7,FALSE))),"–")</f>
        <v>4</v>
      </c>
      <c r="P18" s="56">
        <f>IFERROR(VALUE(FIXED(VLOOKUP(VLOOKUP($A$1,CodeTableSelCan,2,FALSE)&amp;$B$16&amp;ref!$E$2&amp;ref!$F$3&amp;ref!T$2,DatatableSelCan,7,FALSE))),"–")</f>
        <v>3</v>
      </c>
      <c r="Q18" s="56">
        <f>IFERROR(VALUE(FIXED(VLOOKUP(VLOOKUP($A$1,CodeTableSelCan,2,FALSE)&amp;$B$16&amp;ref!$E$2&amp;ref!$F$3&amp;ref!U$2,DatatableSelCan,7,FALSE))),"–")</f>
        <v>2</v>
      </c>
      <c r="R18" s="56">
        <f>IFERROR(VALUE(FIXED(VLOOKUP(VLOOKUP($A$1,CodeTableSelCan,2,FALSE)&amp;$B$16&amp;ref!$E$2&amp;ref!$F$3&amp;ref!V$2,DatatableSelCan,7,FALSE))),"–")</f>
        <v>8</v>
      </c>
      <c r="S18" s="56">
        <f>IFERROR(VALUE(FIXED(VLOOKUP(VLOOKUP($A$1,CodeTableSelCan,2,FALSE)&amp;$B$16&amp;ref!$E$2&amp;ref!$F$3&amp;ref!W$2,DatatableSelCan,7,FALSE))),"–")</f>
        <v>3</v>
      </c>
      <c r="T18" s="56">
        <f>IFERROR(VALUE(FIXED(VLOOKUP(VLOOKUP($A$1,CodeTableSelCan,2,FALSE)&amp;$B$16&amp;ref!$E$2&amp;ref!$F$3&amp;ref!X$2,DatatableSelCan,7,FALSE))),"–")</f>
        <v>4</v>
      </c>
      <c r="U18" s="56">
        <f>IFERROR(VALUE(FIXED(VLOOKUP(VLOOKUP($A$1,CodeTableSelCan,2,FALSE)&amp;$B$16&amp;ref!$E$2&amp;ref!$F$3&amp;ref!Y$2,DatatableSelCan,7,FALSE))),"–")</f>
        <v>2</v>
      </c>
      <c r="V18" s="56">
        <f>IFERROR(VALUE(FIXED(VLOOKUP(VLOOKUP($A$1,CodeTableSelCan,2,FALSE)&amp;$B$16&amp;ref!$E$2&amp;ref!$F$3&amp;ref!Z$2,DatatableSelCan,7,FALSE))),"–")</f>
        <v>41</v>
      </c>
      <c r="X18" s="7"/>
      <c r="Y18" s="6" t="s">
        <v>24</v>
      </c>
      <c r="Z18" s="100">
        <f>IFERROR(VALUE(FIXED(VLOOKUP(VLOOKUP($A$1,CodeTableSelCan,2,FALSE)&amp;$B$16&amp;ref!$E$2&amp;ref!$F3&amp;ref!H$2,DatatableSelCan,8,FALSE))),"–")</f>
        <v>7.07</v>
      </c>
      <c r="AA18" s="100">
        <f>IFERROR(VALUE(FIXED(VLOOKUP(VLOOKUP($A$1,CodeTableSelCan,2,FALSE)&amp;$B$16&amp;ref!$E$2&amp;ref!$F3&amp;ref!I$2,DatatableSelCan,8,FALSE))),"–")</f>
        <v>4.6500000000000004</v>
      </c>
      <c r="AB18" s="100">
        <f>IFERROR(VALUE(FIXED(VLOOKUP(VLOOKUP($A$1,CodeTableSelCan,2,FALSE)&amp;$B$16&amp;ref!$E$2&amp;ref!$F3&amp;ref!J$2,DatatableSelCan,8,FALSE))),"–")</f>
        <v>2.67</v>
      </c>
      <c r="AC18" s="100">
        <f>IFERROR(VALUE(FIXED(VLOOKUP(VLOOKUP($A$1,CodeTableSelCan,2,FALSE)&amp;$B$16&amp;ref!$E$2&amp;ref!$F3&amp;ref!K$2,DatatableSelCan,8,FALSE))),"–")</f>
        <v>2.76</v>
      </c>
      <c r="AD18" s="100">
        <f>IFERROR(VALUE(FIXED(VLOOKUP(VLOOKUP($A$1,CodeTableSelCan,2,FALSE)&amp;$B$16&amp;ref!$E$2&amp;ref!$F3&amp;ref!L$2,DatatableSelCan,8,FALSE))),"–")</f>
        <v>3.04</v>
      </c>
      <c r="AE18" s="100">
        <f>IFERROR(VALUE(FIXED(VLOOKUP(VLOOKUP($A$1,CodeTableSelCan,2,FALSE)&amp;$B$16&amp;ref!$E$2&amp;ref!$F3&amp;ref!M$2,DatatableSelCan,8,FALSE))),"–")</f>
        <v>7.87</v>
      </c>
      <c r="AF18" s="100">
        <f>IFERROR(VALUE(FIXED(VLOOKUP(VLOOKUP($A$1,CodeTableSelCan,2,FALSE)&amp;$B$16&amp;ref!$E$2&amp;ref!$F3&amp;ref!N$2,DatatableSelCan,8,FALSE))),"–")</f>
        <v>5.21</v>
      </c>
      <c r="AG18" s="100">
        <f>IFERROR(VALUE(FIXED(VLOOKUP(VLOOKUP($A$1,CodeTableSelCan,2,FALSE)&amp;$B$16&amp;ref!$E$2&amp;ref!$F3&amp;ref!O$2,DatatableSelCan,8,FALSE))),"–")</f>
        <v>5.63</v>
      </c>
      <c r="AH18" s="100" t="str">
        <f>IFERROR(VALUE(FIXED(VLOOKUP(VLOOKUP($A$1,CodeTableSelCan,2,FALSE)&amp;$B$16&amp;ref!$E$2&amp;ref!$F3&amp;ref!P$2,DatatableSelCan,8,FALSE))),"–")</f>
        <v>–</v>
      </c>
      <c r="AI18" s="100">
        <f>IFERROR(VALUE(FIXED(VLOOKUP(VLOOKUP($A$1,CodeTableSelCan,2,FALSE)&amp;$B$16&amp;ref!$E$2&amp;ref!$F3&amp;ref!Q$2,DatatableSelCan,8,FALSE))),"–")</f>
        <v>5.21</v>
      </c>
      <c r="AJ18" s="100">
        <f>IFERROR(VALUE(FIXED(VLOOKUP(VLOOKUP($A$1,CodeTableSelCan,2,FALSE)&amp;$B$16&amp;ref!$E$2&amp;ref!$F3&amp;ref!R$2,DatatableSelCan,8,FALSE))),"–")</f>
        <v>11.09</v>
      </c>
      <c r="AK18" s="100">
        <f>IFERROR(VALUE(FIXED(VLOOKUP(VLOOKUP($A$1,CodeTableSelCan,2,FALSE)&amp;$B$16&amp;ref!$E$2&amp;ref!$F3&amp;ref!S$2,DatatableSelCan,8,FALSE))),"–")</f>
        <v>25.13</v>
      </c>
      <c r="AL18" s="100">
        <f>IFERROR(VALUE(FIXED(VLOOKUP(VLOOKUP($A$1,CodeTableSelCan,2,FALSE)&amp;$B$16&amp;ref!$E$2&amp;ref!$F3&amp;ref!T$2,DatatableSelCan,8,FALSE))),"–")</f>
        <v>25.02</v>
      </c>
      <c r="AM18" s="100">
        <f>IFERROR(VALUE(FIXED(VLOOKUP(VLOOKUP($A$1,CodeTableSelCan,2,FALSE)&amp;$B$16&amp;ref!$E$2&amp;ref!$F3&amp;ref!U$2,DatatableSelCan,8,FALSE))),"–")</f>
        <v>22.75</v>
      </c>
      <c r="AN18" s="100">
        <f>IFERROR(VALUE(FIXED(VLOOKUP(VLOOKUP($A$1,CodeTableSelCan,2,FALSE)&amp;$B$16&amp;ref!$E$2&amp;ref!$F3&amp;ref!V$2,DatatableSelCan,8,FALSE))),"–")</f>
        <v>142.86000000000001</v>
      </c>
      <c r="AO18" s="100">
        <f>IFERROR(VALUE(FIXED(VLOOKUP(VLOOKUP($A$1,CodeTableSelCan,2,FALSE)&amp;$B$16&amp;ref!$E$2&amp;ref!$F3&amp;ref!W$2,DatatableSelCan,8,FALSE))),"–")</f>
        <v>84.03</v>
      </c>
      <c r="AP18" s="100">
        <f>IFERROR(VALUE(FIXED(VLOOKUP(VLOOKUP($A$1,CodeTableSelCan,2,FALSE)&amp;$B$16&amp;ref!$E$2&amp;ref!$F3&amp;ref!X$2,DatatableSelCan,8,FALSE))),"–")</f>
        <v>239.52</v>
      </c>
      <c r="AQ18" s="100">
        <f>IFERROR(VALUE(FIXED(VLOOKUP(VLOOKUP($A$1,CodeTableSelCan,2,FALSE)&amp;$B$16&amp;ref!$E$2&amp;ref!$F3&amp;ref!Y$2,DatatableSelCan,8,FALSE))),"–")</f>
        <v>215.05</v>
      </c>
      <c r="AR18" s="52">
        <f>SUMPRODUCT(Z18:AQ18,'Population '!$D$61:$U$61)</f>
        <v>14.799141800369872</v>
      </c>
    </row>
    <row r="19" spans="2:44" ht="15" customHeight="1">
      <c r="B19" s="7"/>
      <c r="C19" s="6" t="s">
        <v>25</v>
      </c>
      <c r="D19" s="56">
        <f>IFERROR(VALUE(FIXED(VLOOKUP(VLOOKUP($A$1,CodeTableSelCan,2,FALSE)&amp;$B$16&amp;ref!$E$2&amp;ref!$F$4&amp;ref!H$2,DatatableSelCan,7,FALSE))),"–")</f>
        <v>10</v>
      </c>
      <c r="E19" s="56">
        <f>IFERROR(VALUE(FIXED(VLOOKUP(VLOOKUP($A$1,CodeTableSelCan,2,FALSE)&amp;$B$16&amp;ref!$E$2&amp;ref!$F$4&amp;ref!I$2,DatatableSelCan,7,FALSE))),"–")</f>
        <v>3</v>
      </c>
      <c r="F19" s="56">
        <f>IFERROR(VALUE(FIXED(VLOOKUP(VLOOKUP($A$1,CodeTableSelCan,2,FALSE)&amp;$B$16&amp;ref!$E$2&amp;ref!$F$4&amp;ref!J$2,DatatableSelCan,7,FALSE))),"–")</f>
        <v>4</v>
      </c>
      <c r="G19" s="56">
        <f>IFERROR(VALUE(FIXED(VLOOKUP(VLOOKUP($A$1,CodeTableSelCan,2,FALSE)&amp;$B$16&amp;ref!$E$2&amp;ref!$F$4&amp;ref!K$2,DatatableSelCan,7,FALSE))),"–")</f>
        <v>10</v>
      </c>
      <c r="H19" s="56">
        <f>IFERROR(VALUE(FIXED(VLOOKUP(VLOOKUP($A$1,CodeTableSelCan,2,FALSE)&amp;$B$16&amp;ref!$E$2&amp;ref!$F$4&amp;ref!L$2,DatatableSelCan,7,FALSE))),"–")</f>
        <v>5</v>
      </c>
      <c r="I19" s="56">
        <f>IFERROR(VALUE(FIXED(VLOOKUP(VLOOKUP($A$1,CodeTableSelCan,2,FALSE)&amp;$B$16&amp;ref!$E$2&amp;ref!$F$4&amp;ref!M$2,DatatableSelCan,7,FALSE))),"–")</f>
        <v>5</v>
      </c>
      <c r="J19" s="56">
        <f>IFERROR(VALUE(FIXED(VLOOKUP(VLOOKUP($A$1,CodeTableSelCan,2,FALSE)&amp;$B$16&amp;ref!$E$2&amp;ref!$F$4&amp;ref!N$2,DatatableSelCan,7,FALSE))),"–")</f>
        <v>5</v>
      </c>
      <c r="K19" s="56">
        <f>IFERROR(VALUE(FIXED(VLOOKUP(VLOOKUP($A$1,CodeTableSelCan,2,FALSE)&amp;$B$16&amp;ref!$E$2&amp;ref!$F$4&amp;ref!O$2,DatatableSelCan,7,FALSE))),"–")</f>
        <v>5</v>
      </c>
      <c r="L19" s="56">
        <f>IFERROR(VALUE(FIXED(VLOOKUP(VLOOKUP($A$1,CodeTableSelCan,2,FALSE)&amp;$B$16&amp;ref!$E$2&amp;ref!$F$4&amp;ref!P$2,DatatableSelCan,7,FALSE))),"–")</f>
        <v>4</v>
      </c>
      <c r="M19" s="56">
        <f>IFERROR(VALUE(FIXED(VLOOKUP(VLOOKUP($A$1,CodeTableSelCan,2,FALSE)&amp;$B$16&amp;ref!$E$2&amp;ref!$F$4&amp;ref!Q$2,DatatableSelCan,7,FALSE))),"–")</f>
        <v>17</v>
      </c>
      <c r="N19" s="56">
        <f>IFERROR(VALUE(FIXED(VLOOKUP(VLOOKUP($A$1,CodeTableSelCan,2,FALSE)&amp;$B$16&amp;ref!$E$2&amp;ref!$F$4&amp;ref!R$2,DatatableSelCan,7,FALSE))),"–")</f>
        <v>17</v>
      </c>
      <c r="O19" s="56">
        <f>IFERROR(VALUE(FIXED(VLOOKUP(VLOOKUP($A$1,CodeTableSelCan,2,FALSE)&amp;$B$16&amp;ref!$E$2&amp;ref!$F$4&amp;ref!S$2,DatatableSelCan,7,FALSE))),"–")</f>
        <v>30</v>
      </c>
      <c r="P19" s="56">
        <f>IFERROR(VALUE(FIXED(VLOOKUP(VLOOKUP($A$1,CodeTableSelCan,2,FALSE)&amp;$B$16&amp;ref!$E$2&amp;ref!$F$4&amp;ref!T$2,DatatableSelCan,7,FALSE))),"–")</f>
        <v>45</v>
      </c>
      <c r="Q19" s="56">
        <f>IFERROR(VALUE(FIXED(VLOOKUP(VLOOKUP($A$1,CodeTableSelCan,2,FALSE)&amp;$B$16&amp;ref!$E$2&amp;ref!$F$4&amp;ref!U$2,DatatableSelCan,7,FALSE))),"–")</f>
        <v>53</v>
      </c>
      <c r="R19" s="56">
        <f>IFERROR(VALUE(FIXED(VLOOKUP(VLOOKUP($A$1,CodeTableSelCan,2,FALSE)&amp;$B$16&amp;ref!$E$2&amp;ref!$F$4&amp;ref!V$2,DatatableSelCan,7,FALSE))),"–")</f>
        <v>50</v>
      </c>
      <c r="S19" s="56">
        <f>IFERROR(VALUE(FIXED(VLOOKUP(VLOOKUP($A$1,CodeTableSelCan,2,FALSE)&amp;$B$16&amp;ref!$E$2&amp;ref!$F$4&amp;ref!W$2,DatatableSelCan,7,FALSE))),"–")</f>
        <v>59</v>
      </c>
      <c r="T19" s="56">
        <f>IFERROR(VALUE(FIXED(VLOOKUP(VLOOKUP($A$1,CodeTableSelCan,2,FALSE)&amp;$B$16&amp;ref!$E$2&amp;ref!$F$4&amp;ref!X$2,DatatableSelCan,7,FALSE))),"–")</f>
        <v>45</v>
      </c>
      <c r="U19" s="56">
        <f>IFERROR(VALUE(FIXED(VLOOKUP(VLOOKUP($A$1,CodeTableSelCan,2,FALSE)&amp;$B$16&amp;ref!$E$2&amp;ref!$F$4&amp;ref!Y$2,DatatableSelCan,7,FALSE))),"–")</f>
        <v>45</v>
      </c>
      <c r="V19" s="56">
        <f>IFERROR(VALUE(FIXED(VLOOKUP(VLOOKUP($A$1,CodeTableSelCan,2,FALSE)&amp;$B$16&amp;ref!$E$2&amp;ref!$F$4&amp;ref!Z$2,DatatableSelCan,7,FALSE))),"–")</f>
        <v>412</v>
      </c>
      <c r="X19" s="7"/>
      <c r="Y19" s="6" t="s">
        <v>25</v>
      </c>
      <c r="Z19" s="100">
        <f>IFERROR(VALUE(FIXED(VLOOKUP(VLOOKUP($A$1,CodeTableSelCan,2,FALSE)&amp;$B$16&amp;ref!$E$2&amp;ref!$F4&amp;ref!H$2,DatatableSelCan,8,FALSE))),"–")</f>
        <v>8.7200000000000006</v>
      </c>
      <c r="AA19" s="100">
        <f>IFERROR(VALUE(FIXED(VLOOKUP(VLOOKUP($A$1,CodeTableSelCan,2,FALSE)&amp;$B$16&amp;ref!$E$2&amp;ref!$F4&amp;ref!I$2,DatatableSelCan,8,FALSE))),"–")</f>
        <v>2.41</v>
      </c>
      <c r="AB19" s="100">
        <f>IFERROR(VALUE(FIXED(VLOOKUP(VLOOKUP($A$1,CodeTableSelCan,2,FALSE)&amp;$B$16&amp;ref!$E$2&amp;ref!$F4&amp;ref!J$2,DatatableSelCan,8,FALSE))),"–")</f>
        <v>3.42</v>
      </c>
      <c r="AC19" s="100">
        <f>IFERROR(VALUE(FIXED(VLOOKUP(VLOOKUP($A$1,CodeTableSelCan,2,FALSE)&amp;$B$16&amp;ref!$E$2&amp;ref!$F4&amp;ref!K$2,DatatableSelCan,8,FALSE))),"–")</f>
        <v>7.92</v>
      </c>
      <c r="AD19" s="100">
        <f>IFERROR(VALUE(FIXED(VLOOKUP(VLOOKUP($A$1,CodeTableSelCan,2,FALSE)&amp;$B$16&amp;ref!$E$2&amp;ref!$F4&amp;ref!L$2,DatatableSelCan,8,FALSE))),"–")</f>
        <v>3.27</v>
      </c>
      <c r="AE19" s="100">
        <f>IFERROR(VALUE(FIXED(VLOOKUP(VLOOKUP($A$1,CodeTableSelCan,2,FALSE)&amp;$B$16&amp;ref!$E$2&amp;ref!$F4&amp;ref!M$2,DatatableSelCan,8,FALSE))),"–")</f>
        <v>3.16</v>
      </c>
      <c r="AF19" s="100">
        <f>IFERROR(VALUE(FIXED(VLOOKUP(VLOOKUP($A$1,CodeTableSelCan,2,FALSE)&amp;$B$16&amp;ref!$E$2&amp;ref!$F4&amp;ref!N$2,DatatableSelCan,8,FALSE))),"–")</f>
        <v>3.73</v>
      </c>
      <c r="AG19" s="100">
        <f>IFERROR(VALUE(FIXED(VLOOKUP(VLOOKUP($A$1,CodeTableSelCan,2,FALSE)&amp;$B$16&amp;ref!$E$2&amp;ref!$F4&amp;ref!O$2,DatatableSelCan,8,FALSE))),"–")</f>
        <v>4.1500000000000004</v>
      </c>
      <c r="AH19" s="100">
        <f>IFERROR(VALUE(FIXED(VLOOKUP(VLOOKUP($A$1,CodeTableSelCan,2,FALSE)&amp;$B$16&amp;ref!$E$2&amp;ref!$F4&amp;ref!P$2,DatatableSelCan,8,FALSE))),"–")</f>
        <v>3.25</v>
      </c>
      <c r="AI19" s="100">
        <f>IFERROR(VALUE(FIXED(VLOOKUP(VLOOKUP($A$1,CodeTableSelCan,2,FALSE)&amp;$B$16&amp;ref!$E$2&amp;ref!$F4&amp;ref!Q$2,DatatableSelCan,8,FALSE))),"–")</f>
        <v>12.59</v>
      </c>
      <c r="AJ19" s="100">
        <f>IFERROR(VALUE(FIXED(VLOOKUP(VLOOKUP($A$1,CodeTableSelCan,2,FALSE)&amp;$B$16&amp;ref!$E$2&amp;ref!$F4&amp;ref!R$2,DatatableSelCan,8,FALSE))),"–")</f>
        <v>12.7</v>
      </c>
      <c r="AK19" s="100">
        <f>IFERROR(VALUE(FIXED(VLOOKUP(VLOOKUP($A$1,CodeTableSelCan,2,FALSE)&amp;$B$16&amp;ref!$E$2&amp;ref!$F4&amp;ref!S$2,DatatableSelCan,8,FALSE))),"–")</f>
        <v>22.88</v>
      </c>
      <c r="AL19" s="100">
        <f>IFERROR(VALUE(FIXED(VLOOKUP(VLOOKUP($A$1,CodeTableSelCan,2,FALSE)&amp;$B$16&amp;ref!$E$2&amp;ref!$F4&amp;ref!T$2,DatatableSelCan,8,FALSE))),"–")</f>
        <v>38.700000000000003</v>
      </c>
      <c r="AM19" s="100">
        <f>IFERROR(VALUE(FIXED(VLOOKUP(VLOOKUP($A$1,CodeTableSelCan,2,FALSE)&amp;$B$16&amp;ref!$E$2&amp;ref!$F4&amp;ref!U$2,DatatableSelCan,8,FALSE))),"–")</f>
        <v>50.07</v>
      </c>
      <c r="AN19" s="100">
        <f>IFERROR(VALUE(FIXED(VLOOKUP(VLOOKUP($A$1,CodeTableSelCan,2,FALSE)&amp;$B$16&amp;ref!$E$2&amp;ref!$F4&amp;ref!V$2,DatatableSelCan,8,FALSE))),"–")</f>
        <v>60.9</v>
      </c>
      <c r="AO19" s="100">
        <f>IFERROR(VALUE(FIXED(VLOOKUP(VLOOKUP($A$1,CodeTableSelCan,2,FALSE)&amp;$B$16&amp;ref!$E$2&amp;ref!$F4&amp;ref!W$2,DatatableSelCan,8,FALSE))),"–")</f>
        <v>98.7</v>
      </c>
      <c r="AP19" s="100">
        <f>IFERROR(VALUE(FIXED(VLOOKUP(VLOOKUP($A$1,CodeTableSelCan,2,FALSE)&amp;$B$16&amp;ref!$E$2&amp;ref!$F4&amp;ref!X$2,DatatableSelCan,8,FALSE))),"–")</f>
        <v>121.59</v>
      </c>
      <c r="AQ19" s="100">
        <f>IFERROR(VALUE(FIXED(VLOOKUP(VLOOKUP($A$1,CodeTableSelCan,2,FALSE)&amp;$B$16&amp;ref!$E$2&amp;ref!$F4&amp;ref!Y$2,DatatableSelCan,8,FALSE))),"–")</f>
        <v>142.54</v>
      </c>
      <c r="AR19" s="52">
        <f>SUMPRODUCT(Z19:AQ19,'Population '!$D$61:$U$61)</f>
        <v>13.519274254011098</v>
      </c>
    </row>
    <row r="20" spans="2:44" ht="15" customHeight="1">
      <c r="C20" s="9"/>
      <c r="X20" s="81" t="s">
        <v>28</v>
      </c>
    </row>
    <row r="21" spans="2:44" ht="15" customHeight="1">
      <c r="C21" s="9"/>
    </row>
    <row r="22" spans="2:44" ht="20.100000000000001" customHeight="1">
      <c r="B22" s="2" t="s">
        <v>69</v>
      </c>
      <c r="X22" s="2" t="s">
        <v>66</v>
      </c>
    </row>
    <row r="23" spans="2:44" ht="15" customHeight="1">
      <c r="B23" s="10"/>
      <c r="C23" s="10"/>
      <c r="D23" s="130" t="s">
        <v>72</v>
      </c>
      <c r="E23" s="120"/>
      <c r="F23" s="120"/>
      <c r="G23" s="120"/>
      <c r="H23" s="120"/>
      <c r="I23" s="120"/>
      <c r="J23" s="120"/>
      <c r="K23" s="120"/>
      <c r="L23" s="120"/>
      <c r="M23" s="120"/>
      <c r="N23" s="120"/>
      <c r="O23" s="120"/>
      <c r="P23" s="120"/>
      <c r="Q23" s="120"/>
      <c r="R23" s="120"/>
      <c r="S23" s="120"/>
      <c r="T23" s="120"/>
      <c r="U23" s="120"/>
      <c r="V23" s="120"/>
      <c r="X23" s="10"/>
      <c r="Y23" s="10"/>
      <c r="Z23" s="120" t="s">
        <v>0</v>
      </c>
      <c r="AA23" s="120"/>
      <c r="AB23" s="120"/>
      <c r="AC23" s="120"/>
      <c r="AD23" s="120"/>
      <c r="AE23" s="120"/>
      <c r="AF23" s="120"/>
      <c r="AG23" s="120"/>
      <c r="AH23" s="120"/>
      <c r="AI23" s="120"/>
      <c r="AJ23" s="120"/>
      <c r="AK23" s="120"/>
      <c r="AL23" s="120"/>
      <c r="AM23" s="120"/>
      <c r="AN23" s="120"/>
      <c r="AO23" s="120"/>
      <c r="AP23" s="120"/>
      <c r="AQ23" s="120"/>
      <c r="AR23" s="120"/>
    </row>
    <row r="24" spans="2:44" ht="15" customHeight="1">
      <c r="B24" s="11" t="s">
        <v>1</v>
      </c>
      <c r="C24" s="11" t="s">
        <v>2</v>
      </c>
      <c r="D24" s="12" t="s">
        <v>3</v>
      </c>
      <c r="E24" s="12" t="s">
        <v>4</v>
      </c>
      <c r="F24" s="12" t="s">
        <v>5</v>
      </c>
      <c r="G24" s="12" t="s">
        <v>6</v>
      </c>
      <c r="H24" s="12" t="s">
        <v>7</v>
      </c>
      <c r="I24" s="12" t="s">
        <v>8</v>
      </c>
      <c r="J24" s="12" t="s">
        <v>9</v>
      </c>
      <c r="K24" s="12" t="s">
        <v>10</v>
      </c>
      <c r="L24" s="12" t="s">
        <v>11</v>
      </c>
      <c r="M24" s="12" t="s">
        <v>12</v>
      </c>
      <c r="N24" s="12" t="s">
        <v>13</v>
      </c>
      <c r="O24" s="12" t="s">
        <v>14</v>
      </c>
      <c r="P24" s="12" t="s">
        <v>15</v>
      </c>
      <c r="Q24" s="12" t="s">
        <v>16</v>
      </c>
      <c r="R24" s="12" t="s">
        <v>17</v>
      </c>
      <c r="S24" s="12" t="s">
        <v>18</v>
      </c>
      <c r="T24" s="12" t="s">
        <v>19</v>
      </c>
      <c r="U24" s="12" t="s">
        <v>20</v>
      </c>
      <c r="V24" s="29" t="s">
        <v>21</v>
      </c>
      <c r="X24" s="11" t="s">
        <v>1</v>
      </c>
      <c r="Y24" s="11" t="s">
        <v>2</v>
      </c>
      <c r="Z24" s="12" t="s">
        <v>3</v>
      </c>
      <c r="AA24" s="12" t="s">
        <v>4</v>
      </c>
      <c r="AB24" s="12" t="s">
        <v>5</v>
      </c>
      <c r="AC24" s="12" t="s">
        <v>6</v>
      </c>
      <c r="AD24" s="12" t="s">
        <v>7</v>
      </c>
      <c r="AE24" s="12" t="s">
        <v>8</v>
      </c>
      <c r="AF24" s="12" t="s">
        <v>9</v>
      </c>
      <c r="AG24" s="12" t="s">
        <v>10</v>
      </c>
      <c r="AH24" s="12" t="s">
        <v>11</v>
      </c>
      <c r="AI24" s="12" t="s">
        <v>12</v>
      </c>
      <c r="AJ24" s="12" t="s">
        <v>13</v>
      </c>
      <c r="AK24" s="12" t="s">
        <v>14</v>
      </c>
      <c r="AL24" s="12" t="s">
        <v>15</v>
      </c>
      <c r="AM24" s="12" t="s">
        <v>16</v>
      </c>
      <c r="AN24" s="12" t="s">
        <v>17</v>
      </c>
      <c r="AO24" s="12" t="s">
        <v>18</v>
      </c>
      <c r="AP24" s="12" t="s">
        <v>19</v>
      </c>
      <c r="AQ24" s="12" t="s">
        <v>20</v>
      </c>
      <c r="AR24" s="12" t="s">
        <v>22</v>
      </c>
    </row>
    <row r="25" spans="2:44" ht="15" customHeight="1">
      <c r="B25" s="66">
        <v>2015</v>
      </c>
      <c r="C25" s="14"/>
      <c r="D25" s="15"/>
      <c r="E25" s="15"/>
      <c r="F25" s="15"/>
      <c r="G25" s="15"/>
      <c r="H25" s="15"/>
      <c r="I25" s="15"/>
      <c r="J25" s="15"/>
      <c r="K25" s="15"/>
      <c r="L25" s="15"/>
      <c r="M25" s="15"/>
      <c r="N25" s="15"/>
      <c r="O25" s="15"/>
      <c r="P25" s="15"/>
      <c r="Q25" s="15"/>
      <c r="R25" s="15"/>
      <c r="S25" s="15"/>
      <c r="T25" s="15"/>
      <c r="U25" s="15"/>
      <c r="V25" s="15"/>
      <c r="X25" s="13">
        <v>2015</v>
      </c>
      <c r="Y25" s="14"/>
      <c r="Z25" s="15"/>
      <c r="AA25" s="15"/>
      <c r="AB25" s="15"/>
      <c r="AC25" s="15"/>
      <c r="AD25" s="15"/>
      <c r="AE25" s="15"/>
      <c r="AF25" s="15"/>
      <c r="AG25" s="15"/>
      <c r="AH25" s="15"/>
      <c r="AI25" s="15"/>
      <c r="AJ25" s="15"/>
      <c r="AK25" s="15"/>
      <c r="AL25" s="15"/>
      <c r="AM25" s="15"/>
      <c r="AN25" s="15"/>
      <c r="AO25" s="15"/>
      <c r="AP25" s="15"/>
      <c r="AQ25" s="15"/>
      <c r="AR25" s="15"/>
    </row>
    <row r="26" spans="2:44" ht="15" customHeight="1">
      <c r="B26" s="66"/>
      <c r="C26" s="13" t="s">
        <v>23</v>
      </c>
      <c r="D26" s="15">
        <f>IFERROR(VALUE(FIXED(VLOOKUP(VLOOKUP($A$1,CodeTableSelCan,2,FALSE)&amp;$B$8&amp;ref!$E$3&amp;ref!$F$2&amp;ref!H$2,DatatableSelCan,7,FALSE))),"–")</f>
        <v>17</v>
      </c>
      <c r="E26" s="15">
        <f>IFERROR(VALUE(FIXED(VLOOKUP(VLOOKUP($A$1,CodeTableSelCan,2,FALSE)&amp;$B$8&amp;ref!$E$3&amp;ref!$F$2&amp;ref!I$2,DatatableSelCan,7,FALSE))),"–")</f>
        <v>11</v>
      </c>
      <c r="F26" s="15">
        <f>IFERROR(VALUE(FIXED(VLOOKUP(VLOOKUP($A$1,CodeTableSelCan,2,FALSE)&amp;$B$8&amp;ref!$E$3&amp;ref!$F$2&amp;ref!J$2,DatatableSelCan,7,FALSE))),"–")</f>
        <v>3</v>
      </c>
      <c r="G26" s="15">
        <f>IFERROR(VALUE(FIXED(VLOOKUP(VLOOKUP($A$1,CodeTableSelCan,2,FALSE)&amp;$B$8&amp;ref!$E$3&amp;ref!$F$2&amp;ref!K$2,DatatableSelCan,7,FALSE))),"–")</f>
        <v>4</v>
      </c>
      <c r="H26" s="15">
        <f>IFERROR(VALUE(FIXED(VLOOKUP(VLOOKUP($A$1,CodeTableSelCan,2,FALSE)&amp;$B$8&amp;ref!$E$3&amp;ref!$F$2&amp;ref!L$2,DatatableSelCan,7,FALSE))),"–")</f>
        <v>2</v>
      </c>
      <c r="I26" s="15">
        <f>IFERROR(VALUE(FIXED(VLOOKUP(VLOOKUP($A$1,CodeTableSelCan,2,FALSE)&amp;$B$8&amp;ref!$E$3&amp;ref!$F$2&amp;ref!M$2,DatatableSelCan,7,FALSE))),"–")</f>
        <v>8</v>
      </c>
      <c r="J26" s="15">
        <f>IFERROR(VALUE(FIXED(VLOOKUP(VLOOKUP($A$1,CodeTableSelCan,2,FALSE)&amp;$B$8&amp;ref!$E$3&amp;ref!$F$2&amp;ref!N$2,DatatableSelCan,7,FALSE))),"–")</f>
        <v>5</v>
      </c>
      <c r="K26" s="15">
        <f>IFERROR(VALUE(FIXED(VLOOKUP(VLOOKUP($A$1,CodeTableSelCan,2,FALSE)&amp;$B$8&amp;ref!$E$3&amp;ref!$F$2&amp;ref!O$2,DatatableSelCan,7,FALSE))),"–")</f>
        <v>5</v>
      </c>
      <c r="L26" s="15">
        <f>IFERROR(VALUE(FIXED(VLOOKUP(VLOOKUP($A$1,CodeTableSelCan,2,FALSE)&amp;$B$8&amp;ref!$E$3&amp;ref!$F$2&amp;ref!P$2,DatatableSelCan,7,FALSE))),"–")</f>
        <v>7</v>
      </c>
      <c r="M26" s="15">
        <f>IFERROR(VALUE(FIXED(VLOOKUP(VLOOKUP($A$1,CodeTableSelCan,2,FALSE)&amp;$B$8&amp;ref!$E$3&amp;ref!$F$2&amp;ref!Q$2,DatatableSelCan,7,FALSE))),"–")</f>
        <v>13</v>
      </c>
      <c r="N26" s="15">
        <f>IFERROR(VALUE(FIXED(VLOOKUP(VLOOKUP($A$1,CodeTableSelCan,2,FALSE)&amp;$B$8&amp;ref!$E$3&amp;ref!$F$2&amp;ref!R$2,DatatableSelCan,7,FALSE))),"–")</f>
        <v>12</v>
      </c>
      <c r="O26" s="15">
        <f>IFERROR(VALUE(FIXED(VLOOKUP(VLOOKUP($A$1,CodeTableSelCan,2,FALSE)&amp;$B$8&amp;ref!$E$3&amp;ref!$F$2&amp;ref!S$2,DatatableSelCan,7,FALSE))),"–")</f>
        <v>21</v>
      </c>
      <c r="P26" s="15">
        <f>IFERROR(VALUE(FIXED(VLOOKUP(VLOOKUP($A$1,CodeTableSelCan,2,FALSE)&amp;$B$8&amp;ref!$E$3&amp;ref!$F$2&amp;ref!T$2,DatatableSelCan,7,FALSE))),"–")</f>
        <v>23</v>
      </c>
      <c r="Q26" s="15">
        <f>IFERROR(VALUE(FIXED(VLOOKUP(VLOOKUP($A$1,CodeTableSelCan,2,FALSE)&amp;$B$8&amp;ref!$E$3&amp;ref!$F$2&amp;ref!U$2,DatatableSelCan,7,FALSE))),"–")</f>
        <v>20</v>
      </c>
      <c r="R26" s="15">
        <f>IFERROR(VALUE(FIXED(VLOOKUP(VLOOKUP($A$1,CodeTableSelCan,2,FALSE)&amp;$B$8&amp;ref!$E$3&amp;ref!$F$2&amp;ref!V$2,DatatableSelCan,7,FALSE))),"–")</f>
        <v>31</v>
      </c>
      <c r="S26" s="15">
        <f>IFERROR(VALUE(FIXED(VLOOKUP(VLOOKUP($A$1,CodeTableSelCan,2,FALSE)&amp;$B$8&amp;ref!$E$3&amp;ref!$F$2&amp;ref!W$2,DatatableSelCan,7,FALSE))),"–")</f>
        <v>26</v>
      </c>
      <c r="T26" s="15">
        <f>IFERROR(VALUE(FIXED(VLOOKUP(VLOOKUP($A$1,CodeTableSelCan,2,FALSE)&amp;$B$8&amp;ref!$E$3&amp;ref!$F$2&amp;ref!X$2,DatatableSelCan,7,FALSE))),"–")</f>
        <v>26</v>
      </c>
      <c r="U26" s="15">
        <f>IFERROR(VALUE(FIXED(VLOOKUP(VLOOKUP($A$1,CodeTableSelCan,2,FALSE)&amp;$B$8&amp;ref!$E$3&amp;ref!$F$2&amp;ref!Y$2,DatatableSelCan,7,FALSE))),"–")</f>
        <v>42</v>
      </c>
      <c r="V26" s="15">
        <f>IFERROR(VALUE(FIXED(VLOOKUP(VLOOKUP($A$1,CodeTableSelCan,2,FALSE)&amp;$B$8&amp;ref!$E$3&amp;ref!$F$2&amp;ref!Z$2,DatatableSelCan,7,FALSE))),"–")</f>
        <v>276</v>
      </c>
      <c r="X26" s="13"/>
      <c r="Y26" s="13" t="s">
        <v>23</v>
      </c>
      <c r="Z26" s="50">
        <f>IFERROR(VALUE(FIXED(VLOOKUP(VLOOKUP($A$1,CodeTableSelCan,2,FALSE)&amp;$B$8&amp;ref!$E$3&amp;ref!$F$2&amp;ref!H$2,DatatableSelCan,8,FALSE))),"–")</f>
        <v>11.42</v>
      </c>
      <c r="AA26" s="50">
        <f>IFERROR(VALUE(FIXED(VLOOKUP(VLOOKUP($A$1,CodeTableSelCan,2,FALSE)&amp;$B$8&amp;ref!$E$3&amp;ref!$F$2&amp;ref!I$2,DatatableSelCan,8,FALSE))),"–")</f>
        <v>7.17</v>
      </c>
      <c r="AB26" s="50">
        <f>IFERROR(VALUE(FIXED(VLOOKUP(VLOOKUP($A$1,CodeTableSelCan,2,FALSE)&amp;$B$8&amp;ref!$E$3&amp;ref!$F$2&amp;ref!J$2,DatatableSelCan,8,FALSE))),"–")</f>
        <v>2.09</v>
      </c>
      <c r="AC26" s="50">
        <f>IFERROR(VALUE(FIXED(VLOOKUP(VLOOKUP($A$1,CodeTableSelCan,2,FALSE)&amp;$B$8&amp;ref!$E$3&amp;ref!$F$2&amp;ref!K$2,DatatableSelCan,8,FALSE))),"–")</f>
        <v>2.61</v>
      </c>
      <c r="AD26" s="50">
        <f>IFERROR(VALUE(FIXED(VLOOKUP(VLOOKUP($A$1,CodeTableSelCan,2,FALSE)&amp;$B$8&amp;ref!$E$3&amp;ref!$F$2&amp;ref!L$2,DatatableSelCan,8,FALSE))),"–")</f>
        <v>1.22</v>
      </c>
      <c r="AE26" s="50">
        <f>IFERROR(VALUE(FIXED(VLOOKUP(VLOOKUP($A$1,CodeTableSelCan,2,FALSE)&amp;$B$8&amp;ref!$E$3&amp;ref!$F$2&amp;ref!M$2,DatatableSelCan,8,FALSE))),"–")</f>
        <v>5.08</v>
      </c>
      <c r="AF26" s="50">
        <f>IFERROR(VALUE(FIXED(VLOOKUP(VLOOKUP($A$1,CodeTableSelCan,2,FALSE)&amp;$B$8&amp;ref!$E$3&amp;ref!$F$2&amp;ref!N$2,DatatableSelCan,8,FALSE))),"–")</f>
        <v>3.36</v>
      </c>
      <c r="AG26" s="50">
        <f>IFERROR(VALUE(FIXED(VLOOKUP(VLOOKUP($A$1,CodeTableSelCan,2,FALSE)&amp;$B$8&amp;ref!$E$3&amp;ref!$F$2&amp;ref!O$2,DatatableSelCan,8,FALSE))),"–")</f>
        <v>3.49</v>
      </c>
      <c r="AH26" s="50">
        <f>IFERROR(VALUE(FIXED(VLOOKUP(VLOOKUP($A$1,CodeTableSelCan,2,FALSE)&amp;$B$8&amp;ref!$E$3&amp;ref!$F$2&amp;ref!P$2,DatatableSelCan,8,FALSE))),"–")</f>
        <v>4.32</v>
      </c>
      <c r="AI26" s="50">
        <f>IFERROR(VALUE(FIXED(VLOOKUP(VLOOKUP($A$1,CodeTableSelCan,2,FALSE)&amp;$B$8&amp;ref!$E$3&amp;ref!$F$2&amp;ref!Q$2,DatatableSelCan,8,FALSE))),"–")</f>
        <v>7.96</v>
      </c>
      <c r="AJ26" s="50">
        <f>IFERROR(VALUE(FIXED(VLOOKUP(VLOOKUP($A$1,CodeTableSelCan,2,FALSE)&amp;$B$8&amp;ref!$E$3&amp;ref!$F$2&amp;ref!R$2,DatatableSelCan,8,FALSE))),"–")</f>
        <v>7.29</v>
      </c>
      <c r="AK26" s="50">
        <f>IFERROR(VALUE(FIXED(VLOOKUP(VLOOKUP($A$1,CodeTableSelCan,2,FALSE)&amp;$B$8&amp;ref!$E$3&amp;ref!$F$2&amp;ref!S$2,DatatableSelCan,8,FALSE))),"–")</f>
        <v>14.2</v>
      </c>
      <c r="AL26" s="50">
        <f>IFERROR(VALUE(FIXED(VLOOKUP(VLOOKUP($A$1,CodeTableSelCan,2,FALSE)&amp;$B$8&amp;ref!$E$3&amp;ref!$F$2&amp;ref!T$2,DatatableSelCan,8,FALSE))),"–")</f>
        <v>17.88</v>
      </c>
      <c r="AM26" s="50">
        <f>IFERROR(VALUE(FIXED(VLOOKUP(VLOOKUP($A$1,CodeTableSelCan,2,FALSE)&amp;$B$8&amp;ref!$E$3&amp;ref!$F$2&amp;ref!U$2,DatatableSelCan,8,FALSE))),"–")</f>
        <v>17.309999999999999</v>
      </c>
      <c r="AN26" s="50">
        <f>IFERROR(VALUE(FIXED(VLOOKUP(VLOOKUP($A$1,CodeTableSelCan,2,FALSE)&amp;$B$8&amp;ref!$E$3&amp;ref!$F$2&amp;ref!V$2,DatatableSelCan,8,FALSE))),"–")</f>
        <v>36.270000000000003</v>
      </c>
      <c r="AO26" s="50">
        <f>IFERROR(VALUE(FIXED(VLOOKUP(VLOOKUP($A$1,CodeTableSelCan,2,FALSE)&amp;$B$8&amp;ref!$E$3&amp;ref!$F$2&amp;ref!W$2,DatatableSelCan,8,FALSE))),"–")</f>
        <v>40.520000000000003</v>
      </c>
      <c r="AP26" s="50">
        <f>IFERROR(VALUE(FIXED(VLOOKUP(VLOOKUP($A$1,CodeTableSelCan,2,FALSE)&amp;$B$8&amp;ref!$E$3&amp;ref!$F$2&amp;ref!X$2,DatatableSelCan,8,FALSE))),"–")</f>
        <v>56.48</v>
      </c>
      <c r="AQ26" s="50">
        <f>IFERROR(VALUE(FIXED(VLOOKUP(VLOOKUP($A$1,CodeTableSelCan,2,FALSE)&amp;$B$8&amp;ref!$E$3&amp;ref!$F$2&amp;ref!Y$2,DatatableSelCan,8,FALSE))),"–")</f>
        <v>83.5</v>
      </c>
      <c r="AR26" s="50">
        <f>SUMPRODUCT(Z26:AQ26,'Population '!$D$61:$U$61)</f>
        <v>8.4833028440045979</v>
      </c>
    </row>
    <row r="27" spans="2:44" ht="15" customHeight="1">
      <c r="B27" s="66"/>
      <c r="C27" s="13" t="s">
        <v>24</v>
      </c>
      <c r="D27" s="15">
        <f>IFERROR(VALUE(FIXED(VLOOKUP(VLOOKUP($A$1,CodeTableSelCan,2,FALSE)&amp;$B$8&amp;ref!$E$3&amp;ref!$F$3&amp;ref!H$2,DatatableSelCan,7,FALSE))),"–")</f>
        <v>3</v>
      </c>
      <c r="E27" s="15">
        <f>IFERROR(VALUE(FIXED(VLOOKUP(VLOOKUP($A$1,CodeTableSelCan,2,FALSE)&amp;$B$8&amp;ref!$E$3&amp;ref!$F$3&amp;ref!I$2,DatatableSelCan,7,FALSE))),"–")</f>
        <v>2</v>
      </c>
      <c r="F27" s="15">
        <f>IFERROR(VALUE(FIXED(VLOOKUP(VLOOKUP($A$1,CodeTableSelCan,2,FALSE)&amp;$B$8&amp;ref!$E$3&amp;ref!$F$3&amp;ref!J$2,DatatableSelCan,7,FALSE))),"–")</f>
        <v>1</v>
      </c>
      <c r="G27" s="15">
        <f>IFERROR(VALUE(FIXED(VLOOKUP(VLOOKUP($A$1,CodeTableSelCan,2,FALSE)&amp;$B$8&amp;ref!$E$3&amp;ref!$F$3&amp;ref!K$2,DatatableSelCan,7,FALSE))),"–")</f>
        <v>2</v>
      </c>
      <c r="H27" s="15">
        <f>IFERROR(VALUE(FIXED(VLOOKUP(VLOOKUP($A$1,CodeTableSelCan,2,FALSE)&amp;$B$8&amp;ref!$E$3&amp;ref!$F$3&amp;ref!L$2,DatatableSelCan,7,FALSE))),"–")</f>
        <v>1</v>
      </c>
      <c r="I27" s="15" t="str">
        <f>IFERROR(VALUE(FIXED(VLOOKUP(VLOOKUP($A$1,CodeTableSelCan,2,FALSE)&amp;$B$8&amp;ref!$E$3&amp;ref!$F$3&amp;ref!M$2,DatatableSelCan,7,FALSE))),"–")</f>
        <v>–</v>
      </c>
      <c r="J27" s="15" t="str">
        <f>IFERROR(VALUE(FIXED(VLOOKUP(VLOOKUP($A$1,CodeTableSelCan,2,FALSE)&amp;$B$8&amp;ref!$E$3&amp;ref!$F$3&amp;ref!N$2,DatatableSelCan,7,FALSE))),"–")</f>
        <v>–</v>
      </c>
      <c r="K27" s="15">
        <f>IFERROR(VALUE(FIXED(VLOOKUP(VLOOKUP($A$1,CodeTableSelCan,2,FALSE)&amp;$B$8&amp;ref!$E$3&amp;ref!$F$3&amp;ref!O$2,DatatableSelCan,7,FALSE))),"–")</f>
        <v>1</v>
      </c>
      <c r="L27" s="15">
        <f>IFERROR(VALUE(FIXED(VLOOKUP(VLOOKUP($A$1,CodeTableSelCan,2,FALSE)&amp;$B$8&amp;ref!$E$3&amp;ref!$F$3&amp;ref!P$2,DatatableSelCan,7,FALSE))),"–")</f>
        <v>3</v>
      </c>
      <c r="M27" s="15">
        <f>IFERROR(VALUE(FIXED(VLOOKUP(VLOOKUP($A$1,CodeTableSelCan,2,FALSE)&amp;$B$8&amp;ref!$E$3&amp;ref!$F$3&amp;ref!Q$2,DatatableSelCan,7,FALSE))),"–")</f>
        <v>4</v>
      </c>
      <c r="N27" s="15">
        <f>IFERROR(VALUE(FIXED(VLOOKUP(VLOOKUP($A$1,CodeTableSelCan,2,FALSE)&amp;$B$8&amp;ref!$E$3&amp;ref!$F$3&amp;ref!R$2,DatatableSelCan,7,FALSE))),"–")</f>
        <v>3</v>
      </c>
      <c r="O27" s="15">
        <f>IFERROR(VALUE(FIXED(VLOOKUP(VLOOKUP($A$1,CodeTableSelCan,2,FALSE)&amp;$B$8&amp;ref!$E$3&amp;ref!$F$3&amp;ref!S$2,DatatableSelCan,7,FALSE))),"–")</f>
        <v>3</v>
      </c>
      <c r="P27" s="15">
        <f>IFERROR(VALUE(FIXED(VLOOKUP(VLOOKUP($A$1,CodeTableSelCan,2,FALSE)&amp;$B$8&amp;ref!$E$3&amp;ref!$F$3&amp;ref!T$2,DatatableSelCan,7,FALSE))),"–")</f>
        <v>3</v>
      </c>
      <c r="Q27" s="15">
        <f>IFERROR(VALUE(FIXED(VLOOKUP(VLOOKUP($A$1,CodeTableSelCan,2,FALSE)&amp;$B$8&amp;ref!$E$3&amp;ref!$F$3&amp;ref!U$2,DatatableSelCan,7,FALSE))),"–")</f>
        <v>2</v>
      </c>
      <c r="R27" s="15">
        <f>IFERROR(VALUE(FIXED(VLOOKUP(VLOOKUP($A$1,CodeTableSelCan,2,FALSE)&amp;$B$8&amp;ref!$E$3&amp;ref!$F$3&amp;ref!V$2,DatatableSelCan,7,FALSE))),"–")</f>
        <v>3</v>
      </c>
      <c r="S27" s="15">
        <f>IFERROR(VALUE(FIXED(VLOOKUP(VLOOKUP($A$1,CodeTableSelCan,2,FALSE)&amp;$B$8&amp;ref!$E$3&amp;ref!$F$3&amp;ref!W$2,DatatableSelCan,7,FALSE))),"–")</f>
        <v>4</v>
      </c>
      <c r="T27" s="15">
        <f>IFERROR(VALUE(FIXED(VLOOKUP(VLOOKUP($A$1,CodeTableSelCan,2,FALSE)&amp;$B$8&amp;ref!$E$3&amp;ref!$F$3&amp;ref!X$2,DatatableSelCan,7,FALSE))),"–")</f>
        <v>1</v>
      </c>
      <c r="U27" s="15">
        <f>IFERROR(VALUE(FIXED(VLOOKUP(VLOOKUP($A$1,CodeTableSelCan,2,FALSE)&amp;$B$8&amp;ref!$E$3&amp;ref!$F$3&amp;ref!Y$2,DatatableSelCan,7,FALSE))),"–")</f>
        <v>2</v>
      </c>
      <c r="V27" s="15">
        <f>IFERROR(VALUE(FIXED(VLOOKUP(VLOOKUP($A$1,CodeTableSelCan,2,FALSE)&amp;$B$8&amp;ref!$E$3&amp;ref!$F$3&amp;ref!Z$2,DatatableSelCan,7,FALSE))),"–")</f>
        <v>38</v>
      </c>
      <c r="X27" s="13"/>
      <c r="Y27" s="13" t="s">
        <v>24</v>
      </c>
      <c r="Z27" s="50">
        <f>IFERROR(VALUE(FIXED(VLOOKUP(VLOOKUP($A$1,CodeTableSelCan,2,FALSE)&amp;$B$8&amp;ref!$E$3&amp;ref!$F$3&amp;ref!H$2,DatatableSelCan,8,FALSE))),"–")</f>
        <v>7.49</v>
      </c>
      <c r="AA27" s="50">
        <f>IFERROR(VALUE(FIXED(VLOOKUP(VLOOKUP($A$1,CodeTableSelCan,2,FALSE)&amp;$B$8&amp;ref!$E$3&amp;ref!$F$3&amp;ref!I$2,DatatableSelCan,8,FALSE))),"–")</f>
        <v>5.03</v>
      </c>
      <c r="AB27" s="50">
        <f>IFERROR(VALUE(FIXED(VLOOKUP(VLOOKUP($A$1,CodeTableSelCan,2,FALSE)&amp;$B$8&amp;ref!$E$3&amp;ref!$F$3&amp;ref!J$2,DatatableSelCan,8,FALSE))),"–")</f>
        <v>2.89</v>
      </c>
      <c r="AC27" s="50">
        <f>IFERROR(VALUE(FIXED(VLOOKUP(VLOOKUP($A$1,CodeTableSelCan,2,FALSE)&amp;$B$8&amp;ref!$E$3&amp;ref!$F$3&amp;ref!K$2,DatatableSelCan,8,FALSE))),"–")</f>
        <v>5.83</v>
      </c>
      <c r="AD27" s="50">
        <f>IFERROR(VALUE(FIXED(VLOOKUP(VLOOKUP($A$1,CodeTableSelCan,2,FALSE)&amp;$B$8&amp;ref!$E$3&amp;ref!$F$3&amp;ref!L$2,DatatableSelCan,8,FALSE))),"–")</f>
        <v>3.24</v>
      </c>
      <c r="AE27" s="50" t="str">
        <f>IFERROR(VALUE(FIXED(VLOOKUP(VLOOKUP($A$1,CodeTableSelCan,2,FALSE)&amp;$B$8&amp;ref!$E$3&amp;ref!$F$3&amp;ref!M$2,DatatableSelCan,8,FALSE))),"–")</f>
        <v>–</v>
      </c>
      <c r="AF27" s="50" t="str">
        <f>IFERROR(VALUE(FIXED(VLOOKUP(VLOOKUP($A$1,CodeTableSelCan,2,FALSE)&amp;$B$8&amp;ref!$E$3&amp;ref!$F$3&amp;ref!N$2,DatatableSelCan,8,FALSE))),"–")</f>
        <v>–</v>
      </c>
      <c r="AG27" s="50">
        <f>IFERROR(VALUE(FIXED(VLOOKUP(VLOOKUP($A$1,CodeTableSelCan,2,FALSE)&amp;$B$8&amp;ref!$E$3&amp;ref!$F$3&amp;ref!O$2,DatatableSelCan,8,FALSE))),"–")</f>
        <v>4.7300000000000004</v>
      </c>
      <c r="AH27" s="50">
        <f>IFERROR(VALUE(FIXED(VLOOKUP(VLOOKUP($A$1,CodeTableSelCan,2,FALSE)&amp;$B$8&amp;ref!$E$3&amp;ref!$F$3&amp;ref!P$2,DatatableSelCan,8,FALSE))),"–")</f>
        <v>13.11</v>
      </c>
      <c r="AI27" s="50">
        <f>IFERROR(VALUE(FIXED(VLOOKUP(VLOOKUP($A$1,CodeTableSelCan,2,FALSE)&amp;$B$8&amp;ref!$E$3&amp;ref!$F$3&amp;ref!Q$2,DatatableSelCan,8,FALSE))),"–")</f>
        <v>18.739999999999998</v>
      </c>
      <c r="AJ27" s="50">
        <f>IFERROR(VALUE(FIXED(VLOOKUP(VLOOKUP($A$1,CodeTableSelCan,2,FALSE)&amp;$B$8&amp;ref!$E$3&amp;ref!$F$3&amp;ref!R$2,DatatableSelCan,8,FALSE))),"–")</f>
        <v>14.66</v>
      </c>
      <c r="AK27" s="50">
        <f>IFERROR(VALUE(FIXED(VLOOKUP(VLOOKUP($A$1,CodeTableSelCan,2,FALSE)&amp;$B$8&amp;ref!$E$3&amp;ref!$F$3&amp;ref!S$2,DatatableSelCan,8,FALSE))),"–")</f>
        <v>17.920000000000002</v>
      </c>
      <c r="AL27" s="50">
        <f>IFERROR(VALUE(FIXED(VLOOKUP(VLOOKUP($A$1,CodeTableSelCan,2,FALSE)&amp;$B$8&amp;ref!$E$3&amp;ref!$F$3&amp;ref!T$2,DatatableSelCan,8,FALSE))),"–")</f>
        <v>23.98</v>
      </c>
      <c r="AM27" s="50">
        <f>IFERROR(VALUE(FIXED(VLOOKUP(VLOOKUP($A$1,CodeTableSelCan,2,FALSE)&amp;$B$8&amp;ref!$E$3&amp;ref!$F$3&amp;ref!U$2,DatatableSelCan,8,FALSE))),"–")</f>
        <v>22.05</v>
      </c>
      <c r="AN27" s="50">
        <f>IFERROR(VALUE(FIXED(VLOOKUP(VLOOKUP($A$1,CodeTableSelCan,2,FALSE)&amp;$B$8&amp;ref!$E$3&amp;ref!$F$3&amp;ref!V$2,DatatableSelCan,8,FALSE))),"–")</f>
        <v>51.64</v>
      </c>
      <c r="AO27" s="50">
        <f>IFERROR(VALUE(FIXED(VLOOKUP(VLOOKUP($A$1,CodeTableSelCan,2,FALSE)&amp;$B$8&amp;ref!$E$3&amp;ref!$F$3&amp;ref!W$2,DatatableSelCan,8,FALSE))),"–")</f>
        <v>101.78</v>
      </c>
      <c r="AP27" s="50">
        <f>IFERROR(VALUE(FIXED(VLOOKUP(VLOOKUP($A$1,CodeTableSelCan,2,FALSE)&amp;$B$8&amp;ref!$E$3&amp;ref!$F$3&amp;ref!X$2,DatatableSelCan,8,FALSE))),"–")</f>
        <v>46.95</v>
      </c>
      <c r="AQ27" s="50">
        <f>IFERROR(VALUE(FIXED(VLOOKUP(VLOOKUP($A$1,CodeTableSelCan,2,FALSE)&amp;$B$8&amp;ref!$E$3&amp;ref!$F$3&amp;ref!Y$2,DatatableSelCan,8,FALSE))),"–")</f>
        <v>150.38</v>
      </c>
      <c r="AR27" s="50">
        <f>SUMPRODUCT(Z27:AQ27,'Population '!$D$61:$U$61)</f>
        <v>11.657145998900386</v>
      </c>
    </row>
    <row r="28" spans="2:44" ht="15" customHeight="1">
      <c r="B28" s="14"/>
      <c r="C28" s="13" t="s">
        <v>25</v>
      </c>
      <c r="D28" s="15">
        <f>IFERROR(VALUE(FIXED(VLOOKUP(VLOOKUP($A$1,CodeTableSelCan,2,FALSE)&amp;$B$8&amp;ref!$E$3&amp;ref!$F$4&amp;ref!H$2,DatatableSelCan,7,FALSE))),"–")</f>
        <v>14</v>
      </c>
      <c r="E28" s="15">
        <f>IFERROR(VALUE(FIXED(VLOOKUP(VLOOKUP($A$1,CodeTableSelCan,2,FALSE)&amp;$B$8&amp;ref!$E$3&amp;ref!$F$4&amp;ref!I$2,DatatableSelCan,7,FALSE))),"–")</f>
        <v>9</v>
      </c>
      <c r="F28" s="15">
        <f>IFERROR(VALUE(FIXED(VLOOKUP(VLOOKUP($A$1,CodeTableSelCan,2,FALSE)&amp;$B$8&amp;ref!$E$3&amp;ref!$F$4&amp;ref!J$2,DatatableSelCan,7,FALSE))),"–")</f>
        <v>2</v>
      </c>
      <c r="G28" s="15">
        <f>IFERROR(VALUE(FIXED(VLOOKUP(VLOOKUP($A$1,CodeTableSelCan,2,FALSE)&amp;$B$8&amp;ref!$E$3&amp;ref!$F$4&amp;ref!K$2,DatatableSelCan,7,FALSE))),"–")</f>
        <v>2</v>
      </c>
      <c r="H28" s="15">
        <f>IFERROR(VALUE(FIXED(VLOOKUP(VLOOKUP($A$1,CodeTableSelCan,2,FALSE)&amp;$B$8&amp;ref!$E$3&amp;ref!$F$4&amp;ref!L$2,DatatableSelCan,7,FALSE))),"–")</f>
        <v>1</v>
      </c>
      <c r="I28" s="15">
        <f>IFERROR(VALUE(FIXED(VLOOKUP(VLOOKUP($A$1,CodeTableSelCan,2,FALSE)&amp;$B$8&amp;ref!$E$3&amp;ref!$F$4&amp;ref!M$2,DatatableSelCan,7,FALSE))),"–")</f>
        <v>8</v>
      </c>
      <c r="J28" s="15">
        <f>IFERROR(VALUE(FIXED(VLOOKUP(VLOOKUP($A$1,CodeTableSelCan,2,FALSE)&amp;$B$8&amp;ref!$E$3&amp;ref!$F$4&amp;ref!N$2,DatatableSelCan,7,FALSE))),"–")</f>
        <v>5</v>
      </c>
      <c r="K28" s="15">
        <f>IFERROR(VALUE(FIXED(VLOOKUP(VLOOKUP($A$1,CodeTableSelCan,2,FALSE)&amp;$B$8&amp;ref!$E$3&amp;ref!$F$4&amp;ref!O$2,DatatableSelCan,7,FALSE))),"–")</f>
        <v>4</v>
      </c>
      <c r="L28" s="15">
        <f>IFERROR(VALUE(FIXED(VLOOKUP(VLOOKUP($A$1,CodeTableSelCan,2,FALSE)&amp;$B$8&amp;ref!$E$3&amp;ref!$F$4&amp;ref!P$2,DatatableSelCan,7,FALSE))),"–")</f>
        <v>4</v>
      </c>
      <c r="M28" s="15">
        <f>IFERROR(VALUE(FIXED(VLOOKUP(VLOOKUP($A$1,CodeTableSelCan,2,FALSE)&amp;$B$8&amp;ref!$E$3&amp;ref!$F$4&amp;ref!Q$2,DatatableSelCan,7,FALSE))),"–")</f>
        <v>9</v>
      </c>
      <c r="N28" s="15">
        <f>IFERROR(VALUE(FIXED(VLOOKUP(VLOOKUP($A$1,CodeTableSelCan,2,FALSE)&amp;$B$8&amp;ref!$E$3&amp;ref!$F$4&amp;ref!R$2,DatatableSelCan,7,FALSE))),"–")</f>
        <v>9</v>
      </c>
      <c r="O28" s="15">
        <f>IFERROR(VALUE(FIXED(VLOOKUP(VLOOKUP($A$1,CodeTableSelCan,2,FALSE)&amp;$B$8&amp;ref!$E$3&amp;ref!$F$4&amp;ref!S$2,DatatableSelCan,7,FALSE))),"–")</f>
        <v>18</v>
      </c>
      <c r="P28" s="15">
        <f>IFERROR(VALUE(FIXED(VLOOKUP(VLOOKUP($A$1,CodeTableSelCan,2,FALSE)&amp;$B$8&amp;ref!$E$3&amp;ref!$F$4&amp;ref!T$2,DatatableSelCan,7,FALSE))),"–")</f>
        <v>20</v>
      </c>
      <c r="Q28" s="15">
        <f>IFERROR(VALUE(FIXED(VLOOKUP(VLOOKUP($A$1,CodeTableSelCan,2,FALSE)&amp;$B$8&amp;ref!$E$3&amp;ref!$F$4&amp;ref!U$2,DatatableSelCan,7,FALSE))),"–")</f>
        <v>18</v>
      </c>
      <c r="R28" s="15">
        <f>IFERROR(VALUE(FIXED(VLOOKUP(VLOOKUP($A$1,CodeTableSelCan,2,FALSE)&amp;$B$8&amp;ref!$E$3&amp;ref!$F$4&amp;ref!V$2,DatatableSelCan,7,FALSE))),"–")</f>
        <v>28</v>
      </c>
      <c r="S28" s="15">
        <f>IFERROR(VALUE(FIXED(VLOOKUP(VLOOKUP($A$1,CodeTableSelCan,2,FALSE)&amp;$B$8&amp;ref!$E$3&amp;ref!$F$4&amp;ref!W$2,DatatableSelCan,7,FALSE))),"–")</f>
        <v>22</v>
      </c>
      <c r="T28" s="15">
        <f>IFERROR(VALUE(FIXED(VLOOKUP(VLOOKUP($A$1,CodeTableSelCan,2,FALSE)&amp;$B$8&amp;ref!$E$3&amp;ref!$F$4&amp;ref!X$2,DatatableSelCan,7,FALSE))),"–")</f>
        <v>25</v>
      </c>
      <c r="U28" s="15">
        <f>IFERROR(VALUE(FIXED(VLOOKUP(VLOOKUP($A$1,CodeTableSelCan,2,FALSE)&amp;$B$8&amp;ref!$E$3&amp;ref!$F$4&amp;ref!Y$2,DatatableSelCan,7,FALSE))),"–")</f>
        <v>40</v>
      </c>
      <c r="V28" s="15">
        <f>IFERROR(VALUE(FIXED(VLOOKUP(VLOOKUP($A$1,CodeTableSelCan,2,FALSE)&amp;$B$8&amp;ref!$E$3&amp;ref!$F$4&amp;ref!Z$2,DatatableSelCan,7,FALSE))),"–")</f>
        <v>238</v>
      </c>
      <c r="X28" s="14"/>
      <c r="Y28" s="13" t="s">
        <v>25</v>
      </c>
      <c r="Z28" s="50">
        <f>IFERROR(VALUE(FIXED(VLOOKUP(VLOOKUP($A$1,CodeTableSelCan,2,FALSE)&amp;$B$8&amp;ref!$E$3&amp;ref!$F$4&amp;ref!H$2,DatatableSelCan,8,FALSE))),"–")</f>
        <v>12.87</v>
      </c>
      <c r="AA28" s="50">
        <f>IFERROR(VALUE(FIXED(VLOOKUP(VLOOKUP($A$1,CodeTableSelCan,2,FALSE)&amp;$B$8&amp;ref!$E$3&amp;ref!$F$4&amp;ref!I$2,DatatableSelCan,8,FALSE))),"–")</f>
        <v>7.92</v>
      </c>
      <c r="AB28" s="50">
        <f>IFERROR(VALUE(FIXED(VLOOKUP(VLOOKUP($A$1,CodeTableSelCan,2,FALSE)&amp;$B$8&amp;ref!$E$3&amp;ref!$F$4&amp;ref!J$2,DatatableSelCan,8,FALSE))),"–")</f>
        <v>1.84</v>
      </c>
      <c r="AC28" s="50">
        <f>IFERROR(VALUE(FIXED(VLOOKUP(VLOOKUP($A$1,CodeTableSelCan,2,FALSE)&amp;$B$8&amp;ref!$E$3&amp;ref!$F$4&amp;ref!K$2,DatatableSelCan,8,FALSE))),"–")</f>
        <v>1.68</v>
      </c>
      <c r="AD28" s="50">
        <f>IFERROR(VALUE(FIXED(VLOOKUP(VLOOKUP($A$1,CodeTableSelCan,2,FALSE)&amp;$B$8&amp;ref!$E$3&amp;ref!$F$4&amp;ref!L$2,DatatableSelCan,8,FALSE))),"–")</f>
        <v>0.75</v>
      </c>
      <c r="AE28" s="50">
        <f>IFERROR(VALUE(FIXED(VLOOKUP(VLOOKUP($A$1,CodeTableSelCan,2,FALSE)&amp;$B$8&amp;ref!$E$3&amp;ref!$F$4&amp;ref!M$2,DatatableSelCan,8,FALSE))),"–")</f>
        <v>6.09</v>
      </c>
      <c r="AF28" s="50">
        <f>IFERROR(VALUE(FIXED(VLOOKUP(VLOOKUP($A$1,CodeTableSelCan,2,FALSE)&amp;$B$8&amp;ref!$E$3&amp;ref!$F$4&amp;ref!N$2,DatatableSelCan,8,FALSE))),"–")</f>
        <v>3.94</v>
      </c>
      <c r="AG28" s="50">
        <f>IFERROR(VALUE(FIXED(VLOOKUP(VLOOKUP($A$1,CodeTableSelCan,2,FALSE)&amp;$B$8&amp;ref!$E$3&amp;ref!$F$4&amp;ref!O$2,DatatableSelCan,8,FALSE))),"–")</f>
        <v>3.28</v>
      </c>
      <c r="AH28" s="50">
        <f>IFERROR(VALUE(FIXED(VLOOKUP(VLOOKUP($A$1,CodeTableSelCan,2,FALSE)&amp;$B$8&amp;ref!$E$3&amp;ref!$F$4&amp;ref!P$2,DatatableSelCan,8,FALSE))),"–")</f>
        <v>2.87</v>
      </c>
      <c r="AI28" s="50">
        <f>IFERROR(VALUE(FIXED(VLOOKUP(VLOOKUP($A$1,CodeTableSelCan,2,FALSE)&amp;$B$8&amp;ref!$E$3&amp;ref!$F$4&amp;ref!Q$2,DatatableSelCan,8,FALSE))),"–")</f>
        <v>6.34</v>
      </c>
      <c r="AJ28" s="50">
        <f>IFERROR(VALUE(FIXED(VLOOKUP(VLOOKUP($A$1,CodeTableSelCan,2,FALSE)&amp;$B$8&amp;ref!$E$3&amp;ref!$F$4&amp;ref!R$2,DatatableSelCan,8,FALSE))),"–")</f>
        <v>6.24</v>
      </c>
      <c r="AK28" s="50">
        <f>IFERROR(VALUE(FIXED(VLOOKUP(VLOOKUP($A$1,CodeTableSelCan,2,FALSE)&amp;$B$8&amp;ref!$E$3&amp;ref!$F$4&amp;ref!S$2,DatatableSelCan,8,FALSE))),"–")</f>
        <v>13.72</v>
      </c>
      <c r="AL28" s="50">
        <f>IFERROR(VALUE(FIXED(VLOOKUP(VLOOKUP($A$1,CodeTableSelCan,2,FALSE)&amp;$B$8&amp;ref!$E$3&amp;ref!$F$4&amp;ref!T$2,DatatableSelCan,8,FALSE))),"–")</f>
        <v>17.23</v>
      </c>
      <c r="AM28" s="50">
        <f>IFERROR(VALUE(FIXED(VLOOKUP(VLOOKUP($A$1,CodeTableSelCan,2,FALSE)&amp;$B$8&amp;ref!$E$3&amp;ref!$F$4&amp;ref!U$2,DatatableSelCan,8,FALSE))),"–")</f>
        <v>16.899999999999999</v>
      </c>
      <c r="AN28" s="50">
        <f>IFERROR(VALUE(FIXED(VLOOKUP(VLOOKUP($A$1,CodeTableSelCan,2,FALSE)&amp;$B$8&amp;ref!$E$3&amp;ref!$F$4&amp;ref!V$2,DatatableSelCan,8,FALSE))),"–")</f>
        <v>35.14</v>
      </c>
      <c r="AO28" s="50">
        <f>IFERROR(VALUE(FIXED(VLOOKUP(VLOOKUP($A$1,CodeTableSelCan,2,FALSE)&amp;$B$8&amp;ref!$E$3&amp;ref!$F$4&amp;ref!W$2,DatatableSelCan,8,FALSE))),"–")</f>
        <v>36.53</v>
      </c>
      <c r="AP28" s="50">
        <f>IFERROR(VALUE(FIXED(VLOOKUP(VLOOKUP($A$1,CodeTableSelCan,2,FALSE)&amp;$B$8&amp;ref!$E$3&amp;ref!$F$4&amp;ref!X$2,DatatableSelCan,8,FALSE))),"–")</f>
        <v>56.95</v>
      </c>
      <c r="AQ28" s="50">
        <f>IFERROR(VALUE(FIXED(VLOOKUP(VLOOKUP($A$1,CodeTableSelCan,2,FALSE)&amp;$B$8&amp;ref!$E$3&amp;ref!$F$4&amp;ref!Y$2,DatatableSelCan,8,FALSE))),"–")</f>
        <v>81.680000000000007</v>
      </c>
      <c r="AR28" s="50">
        <f>SUMPRODUCT(Z28:AQ28,'Population '!$D$61:$U$61)</f>
        <v>8.2464967261458479</v>
      </c>
    </row>
    <row r="29" spans="2:44" ht="15" customHeight="1">
      <c r="B29" s="66">
        <v>2016</v>
      </c>
      <c r="C29" s="14"/>
      <c r="D29" s="15"/>
      <c r="E29" s="15"/>
      <c r="F29" s="15"/>
      <c r="G29" s="15"/>
      <c r="H29" s="15"/>
      <c r="I29" s="15"/>
      <c r="J29" s="15"/>
      <c r="K29" s="15"/>
      <c r="L29" s="15"/>
      <c r="M29" s="15"/>
      <c r="N29" s="15"/>
      <c r="O29" s="15"/>
      <c r="P29" s="15"/>
      <c r="Q29" s="15"/>
      <c r="R29" s="15"/>
      <c r="S29" s="15"/>
      <c r="T29" s="15"/>
      <c r="U29" s="15"/>
      <c r="V29" s="15"/>
      <c r="X29" s="13">
        <v>2016</v>
      </c>
      <c r="Y29" s="14"/>
      <c r="Z29" s="50"/>
      <c r="AA29" s="50"/>
      <c r="AB29" s="50"/>
      <c r="AC29" s="50"/>
      <c r="AD29" s="50"/>
      <c r="AE29" s="50"/>
      <c r="AF29" s="50"/>
      <c r="AG29" s="50"/>
      <c r="AH29" s="50"/>
      <c r="AI29" s="50"/>
      <c r="AJ29" s="50"/>
      <c r="AK29" s="50"/>
      <c r="AL29" s="50"/>
      <c r="AM29" s="50"/>
      <c r="AN29" s="50"/>
      <c r="AO29" s="50"/>
      <c r="AP29" s="50"/>
      <c r="AQ29" s="50"/>
      <c r="AR29" s="50"/>
    </row>
    <row r="30" spans="2:44" ht="15" customHeight="1">
      <c r="B30" s="66"/>
      <c r="C30" s="13" t="s">
        <v>23</v>
      </c>
      <c r="D30" s="55">
        <f>IFERROR(VALUE(FIXED(VLOOKUP(VLOOKUP($A$1,CodeTableSelCan,2,FALSE)&amp;$B$12&amp;ref!$E$3&amp;ref!$F$2&amp;ref!H$2,DatatableSelCan,7,FALSE))),"–")</f>
        <v>11</v>
      </c>
      <c r="E30" s="55">
        <f>IFERROR(VALUE(FIXED(VLOOKUP(VLOOKUP($A$1,CodeTableSelCan,2,FALSE)&amp;$B$12&amp;ref!$E$3&amp;ref!$F$2&amp;ref!I$2,DatatableSelCan,7,FALSE))),"–")</f>
        <v>4</v>
      </c>
      <c r="F30" s="55">
        <f>IFERROR(VALUE(FIXED(VLOOKUP(VLOOKUP($A$1,CodeTableSelCan,2,FALSE)&amp;$B$12&amp;ref!$E$3&amp;ref!$F$2&amp;ref!J$2,DatatableSelCan,7,FALSE))),"–")</f>
        <v>2</v>
      </c>
      <c r="G30" s="55">
        <f>IFERROR(VALUE(FIXED(VLOOKUP(VLOOKUP($A$1,CodeTableSelCan,2,FALSE)&amp;$B$12&amp;ref!$E$3&amp;ref!$F$2&amp;ref!K$2,DatatableSelCan,7,FALSE))),"–")</f>
        <v>4</v>
      </c>
      <c r="H30" s="55">
        <f>IFERROR(VALUE(FIXED(VLOOKUP(VLOOKUP($A$1,CodeTableSelCan,2,FALSE)&amp;$B$12&amp;ref!$E$3&amp;ref!$F$2&amp;ref!L$2,DatatableSelCan,7,FALSE))),"–")</f>
        <v>2</v>
      </c>
      <c r="I30" s="55" t="str">
        <f>IFERROR(VALUE(FIXED(VLOOKUP(VLOOKUP($A$1,CodeTableSelCan,2,FALSE)&amp;$B$12&amp;ref!$E$3&amp;ref!$F$2&amp;ref!M$2,DatatableSelCan,7,FALSE))),"–")</f>
        <v>–</v>
      </c>
      <c r="J30" s="55">
        <f>IFERROR(VALUE(FIXED(VLOOKUP(VLOOKUP($A$1,CodeTableSelCan,2,FALSE)&amp;$B$12&amp;ref!$E$3&amp;ref!$F$2&amp;ref!N$2,DatatableSelCan,7,FALSE))),"–")</f>
        <v>4</v>
      </c>
      <c r="K30" s="55">
        <f>IFERROR(VALUE(FIXED(VLOOKUP(VLOOKUP($A$1,CodeTableSelCan,2,FALSE)&amp;$B$12&amp;ref!$E$3&amp;ref!$F$2&amp;ref!O$2,DatatableSelCan,7,FALSE))),"–")</f>
        <v>6</v>
      </c>
      <c r="L30" s="55">
        <f>IFERROR(VALUE(FIXED(VLOOKUP(VLOOKUP($A$1,CodeTableSelCan,2,FALSE)&amp;$B$12&amp;ref!$E$3&amp;ref!$F$2&amp;ref!P$2,DatatableSelCan,7,FALSE))),"–")</f>
        <v>9</v>
      </c>
      <c r="M30" s="55">
        <f>IFERROR(VALUE(FIXED(VLOOKUP(VLOOKUP($A$1,CodeTableSelCan,2,FALSE)&amp;$B$12&amp;ref!$E$3&amp;ref!$F$2&amp;ref!Q$2,DatatableSelCan,7,FALSE))),"–")</f>
        <v>8</v>
      </c>
      <c r="N30" s="55">
        <f>IFERROR(VALUE(FIXED(VLOOKUP(VLOOKUP($A$1,CodeTableSelCan,2,FALSE)&amp;$B$12&amp;ref!$E$3&amp;ref!$F$2&amp;ref!R$2,DatatableSelCan,7,FALSE))),"–")</f>
        <v>19</v>
      </c>
      <c r="O30" s="55">
        <f>IFERROR(VALUE(FIXED(VLOOKUP(VLOOKUP($A$1,CodeTableSelCan,2,FALSE)&amp;$B$12&amp;ref!$E$3&amp;ref!$F$2&amp;ref!S$2,DatatableSelCan,7,FALSE))),"–")</f>
        <v>18</v>
      </c>
      <c r="P30" s="55">
        <f>IFERROR(VALUE(FIXED(VLOOKUP(VLOOKUP($A$1,CodeTableSelCan,2,FALSE)&amp;$B$12&amp;ref!$E$3&amp;ref!$F$2&amp;ref!T$2,DatatableSelCan,7,FALSE))),"–")</f>
        <v>26</v>
      </c>
      <c r="Q30" s="55">
        <f>IFERROR(VALUE(FIXED(VLOOKUP(VLOOKUP($A$1,CodeTableSelCan,2,FALSE)&amp;$B$12&amp;ref!$E$3&amp;ref!$F$2&amp;ref!U$2,DatatableSelCan,7,FALSE))),"–")</f>
        <v>32</v>
      </c>
      <c r="R30" s="55">
        <f>IFERROR(VALUE(FIXED(VLOOKUP(VLOOKUP($A$1,CodeTableSelCan,2,FALSE)&amp;$B$12&amp;ref!$E$3&amp;ref!$F$2&amp;ref!V$2,DatatableSelCan,7,FALSE))),"–")</f>
        <v>24</v>
      </c>
      <c r="S30" s="55">
        <f>IFERROR(VALUE(FIXED(VLOOKUP(VLOOKUP($A$1,CodeTableSelCan,2,FALSE)&amp;$B$12&amp;ref!$E$3&amp;ref!$F$2&amp;ref!W$2,DatatableSelCan,7,FALSE))),"–")</f>
        <v>25</v>
      </c>
      <c r="T30" s="55">
        <f>IFERROR(VALUE(FIXED(VLOOKUP(VLOOKUP($A$1,CodeTableSelCan,2,FALSE)&amp;$B$12&amp;ref!$E$3&amp;ref!$F$2&amp;ref!X$2,DatatableSelCan,7,FALSE))),"–")</f>
        <v>17</v>
      </c>
      <c r="U30" s="55">
        <f>IFERROR(VALUE(FIXED(VLOOKUP(VLOOKUP($A$1,CodeTableSelCan,2,FALSE)&amp;$B$12&amp;ref!$E$3&amp;ref!$F$2&amp;ref!Y$2,DatatableSelCan,7,FALSE))),"–")</f>
        <v>33</v>
      </c>
      <c r="V30" s="55">
        <f>IFERROR(VALUE(FIXED(VLOOKUP(VLOOKUP($A$1,CodeTableSelCan,2,FALSE)&amp;$B$12&amp;ref!$E$3&amp;ref!$F$2&amp;ref!Z$2,DatatableSelCan,7,FALSE))),"–")</f>
        <v>244</v>
      </c>
      <c r="X30" s="13"/>
      <c r="Y30" s="13" t="s">
        <v>23</v>
      </c>
      <c r="Z30" s="50">
        <f>IFERROR(VALUE(FIXED(VLOOKUP(VLOOKUP($A$1,CodeTableSelCan,2,FALSE)&amp;$B$12&amp;ref!$E$3&amp;ref!$F$2&amp;ref!H$2,DatatableSelCan,8,FALSE))),"–")</f>
        <v>7.4</v>
      </c>
      <c r="AA30" s="50">
        <f>IFERROR(VALUE(FIXED(VLOOKUP(VLOOKUP($A$1,CodeTableSelCan,2,FALSE)&amp;$B$12&amp;ref!$E$3&amp;ref!$F$2&amp;ref!I$2,DatatableSelCan,8,FALSE))),"–")</f>
        <v>2.5499999999999998</v>
      </c>
      <c r="AB30" s="50">
        <f>IFERROR(VALUE(FIXED(VLOOKUP(VLOOKUP($A$1,CodeTableSelCan,2,FALSE)&amp;$B$12&amp;ref!$E$3&amp;ref!$F$2&amp;ref!J$2,DatatableSelCan,8,FALSE))),"–")</f>
        <v>1.39</v>
      </c>
      <c r="AC30" s="50">
        <f>IFERROR(VALUE(FIXED(VLOOKUP(VLOOKUP($A$1,CodeTableSelCan,2,FALSE)&amp;$B$12&amp;ref!$E$3&amp;ref!$F$2&amp;ref!K$2,DatatableSelCan,8,FALSE))),"–")</f>
        <v>2.59</v>
      </c>
      <c r="AD30" s="50">
        <f>IFERROR(VALUE(FIXED(VLOOKUP(VLOOKUP($A$1,CodeTableSelCan,2,FALSE)&amp;$B$12&amp;ref!$E$3&amp;ref!$F$2&amp;ref!L$2,DatatableSelCan,8,FALSE))),"–")</f>
        <v>1.2</v>
      </c>
      <c r="AE30" s="50" t="str">
        <f>IFERROR(VALUE(FIXED(VLOOKUP(VLOOKUP($A$1,CodeTableSelCan,2,FALSE)&amp;$B$12&amp;ref!$E$3&amp;ref!$F$2&amp;ref!M$2,DatatableSelCan,8,FALSE))),"–")</f>
        <v>–</v>
      </c>
      <c r="AF30" s="50">
        <f>IFERROR(VALUE(FIXED(VLOOKUP(VLOOKUP($A$1,CodeTableSelCan,2,FALSE)&amp;$B$12&amp;ref!$E$3&amp;ref!$F$2&amp;ref!N$2,DatatableSelCan,8,FALSE))),"–")</f>
        <v>2.59</v>
      </c>
      <c r="AG30" s="50">
        <f>IFERROR(VALUE(FIXED(VLOOKUP(VLOOKUP($A$1,CodeTableSelCan,2,FALSE)&amp;$B$12&amp;ref!$E$3&amp;ref!$F$2&amp;ref!O$2,DatatableSelCan,8,FALSE))),"–")</f>
        <v>4.13</v>
      </c>
      <c r="AH30" s="50">
        <f>IFERROR(VALUE(FIXED(VLOOKUP(VLOOKUP($A$1,CodeTableSelCan,2,FALSE)&amp;$B$12&amp;ref!$E$3&amp;ref!$F$2&amp;ref!P$2,DatatableSelCan,8,FALSE))),"–")</f>
        <v>5.71</v>
      </c>
      <c r="AI30" s="50">
        <f>IFERROR(VALUE(FIXED(VLOOKUP(VLOOKUP($A$1,CodeTableSelCan,2,FALSE)&amp;$B$12&amp;ref!$E$3&amp;ref!$F$2&amp;ref!Q$2,DatatableSelCan,8,FALSE))),"–")</f>
        <v>4.8099999999999996</v>
      </c>
      <c r="AJ30" s="50">
        <f>IFERROR(VALUE(FIXED(VLOOKUP(VLOOKUP($A$1,CodeTableSelCan,2,FALSE)&amp;$B$12&amp;ref!$E$3&amp;ref!$F$2&amp;ref!R$2,DatatableSelCan,8,FALSE))),"–")</f>
        <v>11.6</v>
      </c>
      <c r="AK30" s="50">
        <f>IFERROR(VALUE(FIXED(VLOOKUP(VLOOKUP($A$1,CodeTableSelCan,2,FALSE)&amp;$B$12&amp;ref!$E$3&amp;ref!$F$2&amp;ref!S$2,DatatableSelCan,8,FALSE))),"–")</f>
        <v>11.79</v>
      </c>
      <c r="AL30" s="50">
        <f>IFERROR(VALUE(FIXED(VLOOKUP(VLOOKUP($A$1,CodeTableSelCan,2,FALSE)&amp;$B$12&amp;ref!$E$3&amp;ref!$F$2&amp;ref!T$2,DatatableSelCan,8,FALSE))),"–")</f>
        <v>19.63</v>
      </c>
      <c r="AM30" s="50">
        <f>IFERROR(VALUE(FIXED(VLOOKUP(VLOOKUP($A$1,CodeTableSelCan,2,FALSE)&amp;$B$12&amp;ref!$E$3&amp;ref!$F$2&amp;ref!U$2,DatatableSelCan,8,FALSE))),"–")</f>
        <v>26.85</v>
      </c>
      <c r="AN30" s="50">
        <f>IFERROR(VALUE(FIXED(VLOOKUP(VLOOKUP($A$1,CodeTableSelCan,2,FALSE)&amp;$B$12&amp;ref!$E$3&amp;ref!$F$2&amp;ref!V$2,DatatableSelCan,8,FALSE))),"–")</f>
        <v>27.16</v>
      </c>
      <c r="AO30" s="50">
        <f>IFERROR(VALUE(FIXED(VLOOKUP(VLOOKUP($A$1,CodeTableSelCan,2,FALSE)&amp;$B$12&amp;ref!$E$3&amp;ref!$F$2&amp;ref!W$2,DatatableSelCan,8,FALSE))),"–")</f>
        <v>36.67</v>
      </c>
      <c r="AP30" s="50">
        <f>IFERROR(VALUE(FIXED(VLOOKUP(VLOOKUP($A$1,CodeTableSelCan,2,FALSE)&amp;$B$12&amp;ref!$E$3&amp;ref!$F$2&amp;ref!X$2,DatatableSelCan,8,FALSE))),"–")</f>
        <v>36.65</v>
      </c>
      <c r="AQ30" s="50">
        <f>IFERROR(VALUE(FIXED(VLOOKUP(VLOOKUP($A$1,CodeTableSelCan,2,FALSE)&amp;$B$12&amp;ref!$E$3&amp;ref!$F$2&amp;ref!Y$2,DatatableSelCan,8,FALSE))),"–")</f>
        <v>63.95</v>
      </c>
      <c r="AR30" s="50">
        <f>SUMPRODUCT(Z30:AQ30,'Population '!$D$61:$U$61)</f>
        <v>7.0531049132803512</v>
      </c>
    </row>
    <row r="31" spans="2:44" ht="15" customHeight="1">
      <c r="B31" s="14"/>
      <c r="C31" s="13" t="s">
        <v>24</v>
      </c>
      <c r="D31" s="55">
        <f>IFERROR(VALUE(FIXED(VLOOKUP(VLOOKUP($A$1,CodeTableSelCan,2,FALSE)&amp;$B$12&amp;ref!$E$3&amp;ref!$F$3&amp;ref!H$2,DatatableSelCan,7,FALSE))),"–")</f>
        <v>4</v>
      </c>
      <c r="E31" s="55" t="str">
        <f>IFERROR(VALUE(FIXED(VLOOKUP(VLOOKUP($A$1,CodeTableSelCan,2,FALSE)&amp;$B$12&amp;ref!$E$3&amp;ref!$F$3&amp;ref!I$2,DatatableSelCan,7,FALSE))),"–")</f>
        <v>–</v>
      </c>
      <c r="F31" s="55" t="str">
        <f>IFERROR(VALUE(FIXED(VLOOKUP(VLOOKUP($A$1,CodeTableSelCan,2,FALSE)&amp;$B$12&amp;ref!$E$3&amp;ref!$F$3&amp;ref!J$2,DatatableSelCan,7,FALSE))),"–")</f>
        <v>–</v>
      </c>
      <c r="G31" s="55">
        <f>IFERROR(VALUE(FIXED(VLOOKUP(VLOOKUP($A$1,CodeTableSelCan,2,FALSE)&amp;$B$12&amp;ref!$E$3&amp;ref!$F$3&amp;ref!K$2,DatatableSelCan,7,FALSE))),"–")</f>
        <v>2</v>
      </c>
      <c r="H31" s="55">
        <f>IFERROR(VALUE(FIXED(VLOOKUP(VLOOKUP($A$1,CodeTableSelCan,2,FALSE)&amp;$B$12&amp;ref!$E$3&amp;ref!$F$3&amp;ref!L$2,DatatableSelCan,7,FALSE))),"–")</f>
        <v>1</v>
      </c>
      <c r="I31" s="55" t="str">
        <f>IFERROR(VALUE(FIXED(VLOOKUP(VLOOKUP($A$1,CodeTableSelCan,2,FALSE)&amp;$B$12&amp;ref!$E$3&amp;ref!$F$3&amp;ref!M$2,DatatableSelCan,7,FALSE))),"–")</f>
        <v>–</v>
      </c>
      <c r="J31" s="55" t="str">
        <f>IFERROR(VALUE(FIXED(VLOOKUP(VLOOKUP($A$1,CodeTableSelCan,2,FALSE)&amp;$B$12&amp;ref!$E$3&amp;ref!$F$3&amp;ref!N$2,DatatableSelCan,7,FALSE))),"–")</f>
        <v>–</v>
      </c>
      <c r="K31" s="55">
        <f>IFERROR(VALUE(FIXED(VLOOKUP(VLOOKUP($A$1,CodeTableSelCan,2,FALSE)&amp;$B$12&amp;ref!$E$3&amp;ref!$F$3&amp;ref!O$2,DatatableSelCan,7,FALSE))),"–")</f>
        <v>2</v>
      </c>
      <c r="L31" s="55">
        <f>IFERROR(VALUE(FIXED(VLOOKUP(VLOOKUP($A$1,CodeTableSelCan,2,FALSE)&amp;$B$12&amp;ref!$E$3&amp;ref!$F$3&amp;ref!P$2,DatatableSelCan,7,FALSE))),"–")</f>
        <v>1</v>
      </c>
      <c r="M31" s="55">
        <f>IFERROR(VALUE(FIXED(VLOOKUP(VLOOKUP($A$1,CodeTableSelCan,2,FALSE)&amp;$B$12&amp;ref!$E$3&amp;ref!$F$3&amp;ref!Q$2,DatatableSelCan,7,FALSE))),"–")</f>
        <v>1</v>
      </c>
      <c r="N31" s="55">
        <f>IFERROR(VALUE(FIXED(VLOOKUP(VLOOKUP($A$1,CodeTableSelCan,2,FALSE)&amp;$B$12&amp;ref!$E$3&amp;ref!$F$3&amp;ref!R$2,DatatableSelCan,7,FALSE))),"–")</f>
        <v>5</v>
      </c>
      <c r="O31" s="55">
        <f>IFERROR(VALUE(FIXED(VLOOKUP(VLOOKUP($A$1,CodeTableSelCan,2,FALSE)&amp;$B$12&amp;ref!$E$3&amp;ref!$F$3&amp;ref!S$2,DatatableSelCan,7,FALSE))),"–")</f>
        <v>1</v>
      </c>
      <c r="P31" s="55">
        <f>IFERROR(VALUE(FIXED(VLOOKUP(VLOOKUP($A$1,CodeTableSelCan,2,FALSE)&amp;$B$12&amp;ref!$E$3&amp;ref!$F$3&amp;ref!T$2,DatatableSelCan,7,FALSE))),"–")</f>
        <v>1</v>
      </c>
      <c r="Q31" s="55">
        <f>IFERROR(VALUE(FIXED(VLOOKUP(VLOOKUP($A$1,CodeTableSelCan,2,FALSE)&amp;$B$12&amp;ref!$E$3&amp;ref!$F$3&amp;ref!U$2,DatatableSelCan,7,FALSE))),"–")</f>
        <v>4</v>
      </c>
      <c r="R31" s="55">
        <f>IFERROR(VALUE(FIXED(VLOOKUP(VLOOKUP($A$1,CodeTableSelCan,2,FALSE)&amp;$B$12&amp;ref!$E$3&amp;ref!$F$3&amp;ref!V$2,DatatableSelCan,7,FALSE))),"–")</f>
        <v>2</v>
      </c>
      <c r="S31" s="55">
        <f>IFERROR(VALUE(FIXED(VLOOKUP(VLOOKUP($A$1,CodeTableSelCan,2,FALSE)&amp;$B$12&amp;ref!$E$3&amp;ref!$F$3&amp;ref!W$2,DatatableSelCan,7,FALSE))),"–")</f>
        <v>3</v>
      </c>
      <c r="T31" s="55" t="str">
        <f>IFERROR(VALUE(FIXED(VLOOKUP(VLOOKUP($A$1,CodeTableSelCan,2,FALSE)&amp;$B$12&amp;ref!$E$3&amp;ref!$F$3&amp;ref!X$2,DatatableSelCan,7,FALSE))),"–")</f>
        <v>–</v>
      </c>
      <c r="U31" s="55" t="str">
        <f>IFERROR(VALUE(FIXED(VLOOKUP(VLOOKUP($A$1,CodeTableSelCan,2,FALSE)&amp;$B$12&amp;ref!$E$3&amp;ref!$F$3&amp;ref!Y$2,DatatableSelCan,7,FALSE))),"–")</f>
        <v>–</v>
      </c>
      <c r="V31" s="55">
        <f>IFERROR(VALUE(FIXED(VLOOKUP(VLOOKUP($A$1,CodeTableSelCan,2,FALSE)&amp;$B$12&amp;ref!$E$3&amp;ref!$F$3&amp;ref!Z$2,DatatableSelCan,7,FALSE))),"–")</f>
        <v>27</v>
      </c>
      <c r="X31" s="14"/>
      <c r="Y31" s="13" t="s">
        <v>24</v>
      </c>
      <c r="Z31" s="50">
        <f>IFERROR(VALUE(FIXED(VLOOKUP(VLOOKUP($A$1,CodeTableSelCan,2,FALSE)&amp;$B$12&amp;ref!$E$3&amp;ref!$F$3&amp;ref!H$2,DatatableSelCan,8,FALSE))),"–")</f>
        <v>10.01</v>
      </c>
      <c r="AA31" s="50" t="str">
        <f>IFERROR(VALUE(FIXED(VLOOKUP(VLOOKUP($A$1,CodeTableSelCan,2,FALSE)&amp;$B$12&amp;ref!$E$3&amp;ref!$F$3&amp;ref!I$2,DatatableSelCan,8,FALSE))),"–")</f>
        <v>–</v>
      </c>
      <c r="AB31" s="50" t="str">
        <f>IFERROR(VALUE(FIXED(VLOOKUP(VLOOKUP($A$1,CodeTableSelCan,2,FALSE)&amp;$B$12&amp;ref!$E$3&amp;ref!$F$3&amp;ref!J$2,DatatableSelCan,8,FALSE))),"–")</f>
        <v>–</v>
      </c>
      <c r="AC31" s="50">
        <f>IFERROR(VALUE(FIXED(VLOOKUP(VLOOKUP($A$1,CodeTableSelCan,2,FALSE)&amp;$B$12&amp;ref!$E$3&amp;ref!$F$3&amp;ref!K$2,DatatableSelCan,8,FALSE))),"–")</f>
        <v>5.8</v>
      </c>
      <c r="AD31" s="50">
        <f>IFERROR(VALUE(FIXED(VLOOKUP(VLOOKUP($A$1,CodeTableSelCan,2,FALSE)&amp;$B$12&amp;ref!$E$3&amp;ref!$F$3&amp;ref!L$2,DatatableSelCan,8,FALSE))),"–")</f>
        <v>3.19</v>
      </c>
      <c r="AE31" s="50" t="str">
        <f>IFERROR(VALUE(FIXED(VLOOKUP(VLOOKUP($A$1,CodeTableSelCan,2,FALSE)&amp;$B$12&amp;ref!$E$3&amp;ref!$F$3&amp;ref!M$2,DatatableSelCan,8,FALSE))),"–")</f>
        <v>–</v>
      </c>
      <c r="AF31" s="50" t="str">
        <f>IFERROR(VALUE(FIXED(VLOOKUP(VLOOKUP($A$1,CodeTableSelCan,2,FALSE)&amp;$B$12&amp;ref!$E$3&amp;ref!$F$3&amp;ref!N$2,DatatableSelCan,8,FALSE))),"–")</f>
        <v>–</v>
      </c>
      <c r="AG31" s="50">
        <f>IFERROR(VALUE(FIXED(VLOOKUP(VLOOKUP($A$1,CodeTableSelCan,2,FALSE)&amp;$B$12&amp;ref!$E$3&amp;ref!$F$3&amp;ref!O$2,DatatableSelCan,8,FALSE))),"–")</f>
        <v>9.44</v>
      </c>
      <c r="AH31" s="50">
        <f>IFERROR(VALUE(FIXED(VLOOKUP(VLOOKUP($A$1,CodeTableSelCan,2,FALSE)&amp;$B$12&amp;ref!$E$3&amp;ref!$F$3&amp;ref!P$2,DatatableSelCan,8,FALSE))),"–")</f>
        <v>4.46</v>
      </c>
      <c r="AI31" s="50">
        <f>IFERROR(VALUE(FIXED(VLOOKUP(VLOOKUP($A$1,CodeTableSelCan,2,FALSE)&amp;$B$12&amp;ref!$E$3&amp;ref!$F$3&amp;ref!Q$2,DatatableSelCan,8,FALSE))),"–")</f>
        <v>4.57</v>
      </c>
      <c r="AJ31" s="50">
        <f>IFERROR(VALUE(FIXED(VLOOKUP(VLOOKUP($A$1,CodeTableSelCan,2,FALSE)&amp;$B$12&amp;ref!$E$3&amp;ref!$F$3&amp;ref!R$2,DatatableSelCan,8,FALSE))),"–")</f>
        <v>24.59</v>
      </c>
      <c r="AK31" s="50">
        <f>IFERROR(VALUE(FIXED(VLOOKUP(VLOOKUP($A$1,CodeTableSelCan,2,FALSE)&amp;$B$12&amp;ref!$E$3&amp;ref!$F$3&amp;ref!S$2,DatatableSelCan,8,FALSE))),"–")</f>
        <v>5.69</v>
      </c>
      <c r="AL31" s="50">
        <f>IFERROR(VALUE(FIXED(VLOOKUP(VLOOKUP($A$1,CodeTableSelCan,2,FALSE)&amp;$B$12&amp;ref!$E$3&amp;ref!$F$3&amp;ref!T$2,DatatableSelCan,8,FALSE))),"–")</f>
        <v>7.59</v>
      </c>
      <c r="AM31" s="50">
        <f>IFERROR(VALUE(FIXED(VLOOKUP(VLOOKUP($A$1,CodeTableSelCan,2,FALSE)&amp;$B$12&amp;ref!$E$3&amp;ref!$F$3&amp;ref!U$2,DatatableSelCan,8,FALSE))),"–")</f>
        <v>41.67</v>
      </c>
      <c r="AN31" s="50">
        <f>IFERROR(VALUE(FIXED(VLOOKUP(VLOOKUP($A$1,CodeTableSelCan,2,FALSE)&amp;$B$12&amp;ref!$E$3&amp;ref!$F$3&amp;ref!V$2,DatatableSelCan,8,FALSE))),"–")</f>
        <v>33.17</v>
      </c>
      <c r="AO31" s="50">
        <f>IFERROR(VALUE(FIXED(VLOOKUP(VLOOKUP($A$1,CodeTableSelCan,2,FALSE)&amp;$B$12&amp;ref!$E$3&amp;ref!$F$3&amp;ref!W$2,DatatableSelCan,8,FALSE))),"–")</f>
        <v>72.64</v>
      </c>
      <c r="AP31" s="50" t="str">
        <f>IFERROR(VALUE(FIXED(VLOOKUP(VLOOKUP($A$1,CodeTableSelCan,2,FALSE)&amp;$B$12&amp;ref!$E$3&amp;ref!$F$3&amp;ref!X$2,DatatableSelCan,8,FALSE))),"–")</f>
        <v>–</v>
      </c>
      <c r="AQ31" s="50" t="str">
        <f>IFERROR(VALUE(FIXED(VLOOKUP(VLOOKUP($A$1,CodeTableSelCan,2,FALSE)&amp;$B$12&amp;ref!$E$3&amp;ref!$F$3&amp;ref!Y$2,DatatableSelCan,8,FALSE))),"–")</f>
        <v>–</v>
      </c>
      <c r="AR31" s="50">
        <f>SUMPRODUCT(Z31:AQ31,'Population '!$D$61:$U$61)</f>
        <v>7.8148737941720405</v>
      </c>
    </row>
    <row r="32" spans="2:44" ht="15" customHeight="1">
      <c r="B32" s="66"/>
      <c r="C32" s="13" t="s">
        <v>25</v>
      </c>
      <c r="D32" s="55">
        <f>IFERROR(VALUE(FIXED(VLOOKUP(VLOOKUP($A$1,CodeTableSelCan,2,FALSE)&amp;$B$12&amp;ref!$E$3&amp;ref!$F$4&amp;ref!H$2,DatatableSelCan,7,FALSE))),"–")</f>
        <v>7</v>
      </c>
      <c r="E32" s="55">
        <f>IFERROR(VALUE(FIXED(VLOOKUP(VLOOKUP($A$1,CodeTableSelCan,2,FALSE)&amp;$B$12&amp;ref!$E$3&amp;ref!$F$4&amp;ref!I$2,DatatableSelCan,7,FALSE))),"–")</f>
        <v>4</v>
      </c>
      <c r="F32" s="55">
        <f>IFERROR(VALUE(FIXED(VLOOKUP(VLOOKUP($A$1,CodeTableSelCan,2,FALSE)&amp;$B$12&amp;ref!$E$3&amp;ref!$F$4&amp;ref!J$2,DatatableSelCan,7,FALSE))),"–")</f>
        <v>2</v>
      </c>
      <c r="G32" s="55">
        <f>IFERROR(VALUE(FIXED(VLOOKUP(VLOOKUP($A$1,CodeTableSelCan,2,FALSE)&amp;$B$12&amp;ref!$E$3&amp;ref!$F$4&amp;ref!K$2,DatatableSelCan,7,FALSE))),"–")</f>
        <v>2</v>
      </c>
      <c r="H32" s="55">
        <f>IFERROR(VALUE(FIXED(VLOOKUP(VLOOKUP($A$1,CodeTableSelCan,2,FALSE)&amp;$B$12&amp;ref!$E$3&amp;ref!$F$4&amp;ref!L$2,DatatableSelCan,7,FALSE))),"–")</f>
        <v>1</v>
      </c>
      <c r="I32" s="55" t="str">
        <f>IFERROR(VALUE(FIXED(VLOOKUP(VLOOKUP($A$1,CodeTableSelCan,2,FALSE)&amp;$B$12&amp;ref!$E$3&amp;ref!$F$4&amp;ref!M$2,DatatableSelCan,7,FALSE))),"–")</f>
        <v>–</v>
      </c>
      <c r="J32" s="55">
        <f>IFERROR(VALUE(FIXED(VLOOKUP(VLOOKUP($A$1,CodeTableSelCan,2,FALSE)&amp;$B$12&amp;ref!$E$3&amp;ref!$F$4&amp;ref!N$2,DatatableSelCan,7,FALSE))),"–")</f>
        <v>4</v>
      </c>
      <c r="K32" s="55">
        <f>IFERROR(VALUE(FIXED(VLOOKUP(VLOOKUP($A$1,CodeTableSelCan,2,FALSE)&amp;$B$12&amp;ref!$E$3&amp;ref!$F$4&amp;ref!O$2,DatatableSelCan,7,FALSE))),"–")</f>
        <v>4</v>
      </c>
      <c r="L32" s="55">
        <f>IFERROR(VALUE(FIXED(VLOOKUP(VLOOKUP($A$1,CodeTableSelCan,2,FALSE)&amp;$B$12&amp;ref!$E$3&amp;ref!$F$4&amp;ref!P$2,DatatableSelCan,7,FALSE))),"–")</f>
        <v>8</v>
      </c>
      <c r="M32" s="55">
        <f>IFERROR(VALUE(FIXED(VLOOKUP(VLOOKUP($A$1,CodeTableSelCan,2,FALSE)&amp;$B$12&amp;ref!$E$3&amp;ref!$F$4&amp;ref!Q$2,DatatableSelCan,7,FALSE))),"–")</f>
        <v>7</v>
      </c>
      <c r="N32" s="55">
        <f>IFERROR(VALUE(FIXED(VLOOKUP(VLOOKUP($A$1,CodeTableSelCan,2,FALSE)&amp;$B$12&amp;ref!$E$3&amp;ref!$F$4&amp;ref!R$2,DatatableSelCan,7,FALSE))),"–")</f>
        <v>14</v>
      </c>
      <c r="O32" s="55">
        <f>IFERROR(VALUE(FIXED(VLOOKUP(VLOOKUP($A$1,CodeTableSelCan,2,FALSE)&amp;$B$12&amp;ref!$E$3&amp;ref!$F$4&amp;ref!S$2,DatatableSelCan,7,FALSE))),"–")</f>
        <v>17</v>
      </c>
      <c r="P32" s="55">
        <f>IFERROR(VALUE(FIXED(VLOOKUP(VLOOKUP($A$1,CodeTableSelCan,2,FALSE)&amp;$B$12&amp;ref!$E$3&amp;ref!$F$4&amp;ref!T$2,DatatableSelCan,7,FALSE))),"–")</f>
        <v>25</v>
      </c>
      <c r="Q32" s="55">
        <f>IFERROR(VALUE(FIXED(VLOOKUP(VLOOKUP($A$1,CodeTableSelCan,2,FALSE)&amp;$B$12&amp;ref!$E$3&amp;ref!$F$4&amp;ref!U$2,DatatableSelCan,7,FALSE))),"–")</f>
        <v>28</v>
      </c>
      <c r="R32" s="55">
        <f>IFERROR(VALUE(FIXED(VLOOKUP(VLOOKUP($A$1,CodeTableSelCan,2,FALSE)&amp;$B$12&amp;ref!$E$3&amp;ref!$F$4&amp;ref!V$2,DatatableSelCan,7,FALSE))),"–")</f>
        <v>22</v>
      </c>
      <c r="S32" s="55">
        <f>IFERROR(VALUE(FIXED(VLOOKUP(VLOOKUP($A$1,CodeTableSelCan,2,FALSE)&amp;$B$12&amp;ref!$E$3&amp;ref!$F$4&amp;ref!W$2,DatatableSelCan,7,FALSE))),"–")</f>
        <v>22</v>
      </c>
      <c r="T32" s="55">
        <f>IFERROR(VALUE(FIXED(VLOOKUP(VLOOKUP($A$1,CodeTableSelCan,2,FALSE)&amp;$B$12&amp;ref!$E$3&amp;ref!$F$4&amp;ref!X$2,DatatableSelCan,7,FALSE))),"–")</f>
        <v>17</v>
      </c>
      <c r="U32" s="55">
        <f>IFERROR(VALUE(FIXED(VLOOKUP(VLOOKUP($A$1,CodeTableSelCan,2,FALSE)&amp;$B$12&amp;ref!$E$3&amp;ref!$F$4&amp;ref!Y$2,DatatableSelCan,7,FALSE))),"–")</f>
        <v>33</v>
      </c>
      <c r="V32" s="55">
        <f>IFERROR(VALUE(FIXED(VLOOKUP(VLOOKUP($A$1,CodeTableSelCan,2,FALSE)&amp;$B$12&amp;ref!$E$3&amp;ref!$F$4&amp;ref!Z$2,DatatableSelCan,7,FALSE))),"–")</f>
        <v>217</v>
      </c>
      <c r="X32" s="13"/>
      <c r="Y32" s="13" t="s">
        <v>25</v>
      </c>
      <c r="Z32" s="50">
        <f>IFERROR(VALUE(FIXED(VLOOKUP(VLOOKUP($A$1,CodeTableSelCan,2,FALSE)&amp;$B$12&amp;ref!$E$3&amp;ref!$F$4&amp;ref!H$2,DatatableSelCan,8,FALSE))),"–")</f>
        <v>6.45</v>
      </c>
      <c r="AA32" s="50">
        <f>IFERROR(VALUE(FIXED(VLOOKUP(VLOOKUP($A$1,CodeTableSelCan,2,FALSE)&amp;$B$12&amp;ref!$E$3&amp;ref!$F$4&amp;ref!I$2,DatatableSelCan,8,FALSE))),"–")</f>
        <v>3.44</v>
      </c>
      <c r="AB32" s="50">
        <f>IFERROR(VALUE(FIXED(VLOOKUP(VLOOKUP($A$1,CodeTableSelCan,2,FALSE)&amp;$B$12&amp;ref!$E$3&amp;ref!$F$4&amp;ref!J$2,DatatableSelCan,8,FALSE))),"–")</f>
        <v>1.84</v>
      </c>
      <c r="AC32" s="50">
        <f>IFERROR(VALUE(FIXED(VLOOKUP(VLOOKUP($A$1,CodeTableSelCan,2,FALSE)&amp;$B$12&amp;ref!$E$3&amp;ref!$F$4&amp;ref!K$2,DatatableSelCan,8,FALSE))),"–")</f>
        <v>1.67</v>
      </c>
      <c r="AD32" s="50">
        <f>IFERROR(VALUE(FIXED(VLOOKUP(VLOOKUP($A$1,CodeTableSelCan,2,FALSE)&amp;$B$12&amp;ref!$E$3&amp;ref!$F$4&amp;ref!L$2,DatatableSelCan,8,FALSE))),"–")</f>
        <v>0.74</v>
      </c>
      <c r="AE32" s="50" t="str">
        <f>IFERROR(VALUE(FIXED(VLOOKUP(VLOOKUP($A$1,CodeTableSelCan,2,FALSE)&amp;$B$12&amp;ref!$E$3&amp;ref!$F$4&amp;ref!M$2,DatatableSelCan,8,FALSE))),"–")</f>
        <v>–</v>
      </c>
      <c r="AF32" s="50">
        <f>IFERROR(VALUE(FIXED(VLOOKUP(VLOOKUP($A$1,CodeTableSelCan,2,FALSE)&amp;$B$12&amp;ref!$E$3&amp;ref!$F$4&amp;ref!N$2,DatatableSelCan,8,FALSE))),"–")</f>
        <v>3.03</v>
      </c>
      <c r="AG32" s="50">
        <f>IFERROR(VALUE(FIXED(VLOOKUP(VLOOKUP($A$1,CodeTableSelCan,2,FALSE)&amp;$B$12&amp;ref!$E$3&amp;ref!$F$4&amp;ref!O$2,DatatableSelCan,8,FALSE))),"–")</f>
        <v>3.22</v>
      </c>
      <c r="AH32" s="50">
        <f>IFERROR(VALUE(FIXED(VLOOKUP(VLOOKUP($A$1,CodeTableSelCan,2,FALSE)&amp;$B$12&amp;ref!$E$3&amp;ref!$F$4&amp;ref!P$2,DatatableSelCan,8,FALSE))),"–")</f>
        <v>5.92</v>
      </c>
      <c r="AI32" s="50">
        <f>IFERROR(VALUE(FIXED(VLOOKUP(VLOOKUP($A$1,CodeTableSelCan,2,FALSE)&amp;$B$12&amp;ref!$E$3&amp;ref!$F$4&amp;ref!Q$2,DatatableSelCan,8,FALSE))),"–")</f>
        <v>4.8499999999999996</v>
      </c>
      <c r="AJ32" s="50">
        <f>IFERROR(VALUE(FIXED(VLOOKUP(VLOOKUP($A$1,CodeTableSelCan,2,FALSE)&amp;$B$12&amp;ref!$E$3&amp;ref!$F$4&amp;ref!R$2,DatatableSelCan,8,FALSE))),"–")</f>
        <v>9.76</v>
      </c>
      <c r="AK32" s="50">
        <f>IFERROR(VALUE(FIXED(VLOOKUP(VLOOKUP($A$1,CodeTableSelCan,2,FALSE)&amp;$B$12&amp;ref!$E$3&amp;ref!$F$4&amp;ref!S$2,DatatableSelCan,8,FALSE))),"–")</f>
        <v>12.58</v>
      </c>
      <c r="AL32" s="50">
        <f>IFERROR(VALUE(FIXED(VLOOKUP(VLOOKUP($A$1,CodeTableSelCan,2,FALSE)&amp;$B$12&amp;ref!$E$3&amp;ref!$F$4&amp;ref!T$2,DatatableSelCan,8,FALSE))),"–")</f>
        <v>20.96</v>
      </c>
      <c r="AM32" s="50">
        <f>IFERROR(VALUE(FIXED(VLOOKUP(VLOOKUP($A$1,CodeTableSelCan,2,FALSE)&amp;$B$12&amp;ref!$E$3&amp;ref!$F$4&amp;ref!U$2,DatatableSelCan,8,FALSE))),"–")</f>
        <v>25.55</v>
      </c>
      <c r="AN32" s="50">
        <f>IFERROR(VALUE(FIXED(VLOOKUP(VLOOKUP($A$1,CodeTableSelCan,2,FALSE)&amp;$B$12&amp;ref!$E$3&amp;ref!$F$4&amp;ref!V$2,DatatableSelCan,8,FALSE))),"–")</f>
        <v>26.72</v>
      </c>
      <c r="AO32" s="50">
        <f>IFERROR(VALUE(FIXED(VLOOKUP(VLOOKUP($A$1,CodeTableSelCan,2,FALSE)&amp;$B$12&amp;ref!$E$3&amp;ref!$F$4&amp;ref!W$2,DatatableSelCan,8,FALSE))),"–")</f>
        <v>34.35</v>
      </c>
      <c r="AP32" s="50">
        <f>IFERROR(VALUE(FIXED(VLOOKUP(VLOOKUP($A$1,CodeTableSelCan,2,FALSE)&amp;$B$12&amp;ref!$E$3&amp;ref!$F$4&amp;ref!X$2,DatatableSelCan,8,FALSE))),"–")</f>
        <v>38.53</v>
      </c>
      <c r="AQ32" s="50">
        <f>IFERROR(VALUE(FIXED(VLOOKUP(VLOOKUP($A$1,CodeTableSelCan,2,FALSE)&amp;$B$12&amp;ref!$E$3&amp;ref!$F$4&amp;ref!Y$2,DatatableSelCan,8,FALSE))),"–")</f>
        <v>65.83</v>
      </c>
      <c r="AR32" s="50">
        <f>SUMPRODUCT(Z32:AQ32,'Population '!$D$61:$U$61)</f>
        <v>6.8861633428300104</v>
      </c>
    </row>
    <row r="33" spans="2:44" ht="15" customHeight="1">
      <c r="B33" s="66">
        <v>2017</v>
      </c>
      <c r="C33" s="14"/>
      <c r="D33" s="55"/>
      <c r="E33" s="55"/>
      <c r="F33" s="55"/>
      <c r="G33" s="55"/>
      <c r="H33" s="55"/>
      <c r="I33" s="55"/>
      <c r="J33" s="55"/>
      <c r="K33" s="55"/>
      <c r="L33" s="55"/>
      <c r="M33" s="55"/>
      <c r="N33" s="55"/>
      <c r="O33" s="55"/>
      <c r="P33" s="55"/>
      <c r="Q33" s="55"/>
      <c r="R33" s="55"/>
      <c r="S33" s="55"/>
      <c r="T33" s="55"/>
      <c r="U33" s="55"/>
      <c r="V33" s="55"/>
      <c r="X33" s="13">
        <v>2017</v>
      </c>
      <c r="Y33" s="14"/>
      <c r="Z33" s="50"/>
      <c r="AA33" s="50"/>
      <c r="AB33" s="50"/>
      <c r="AC33" s="50"/>
      <c r="AD33" s="50"/>
      <c r="AE33" s="50"/>
      <c r="AF33" s="50"/>
      <c r="AG33" s="50"/>
      <c r="AH33" s="50"/>
      <c r="AI33" s="50"/>
      <c r="AJ33" s="50"/>
      <c r="AK33" s="50"/>
      <c r="AL33" s="50"/>
      <c r="AM33" s="50"/>
      <c r="AN33" s="50"/>
      <c r="AO33" s="50"/>
      <c r="AP33" s="50"/>
      <c r="AQ33" s="50"/>
      <c r="AR33" s="50"/>
    </row>
    <row r="34" spans="2:44" ht="15" customHeight="1">
      <c r="B34" s="14"/>
      <c r="C34" s="13" t="s">
        <v>23</v>
      </c>
      <c r="D34" s="55">
        <f>IFERROR(VALUE(FIXED(VLOOKUP(VLOOKUP($A$1,CodeTableSelCan,2,FALSE)&amp;$B$16&amp;ref!$E$3&amp;ref!$F$2&amp;ref!H$2,DatatableSelCan,7,FALSE))),"–")</f>
        <v>10</v>
      </c>
      <c r="E34" s="55" t="str">
        <f>IFERROR(VALUE(FIXED(VLOOKUP(VLOOKUP($A$1,CodeTableSelCan,2,FALSE)&amp;$B$16&amp;ref!$E$3&amp;ref!$F$2&amp;ref!I$2,DatatableSelCan,7,FALSE))),"–")</f>
        <v>–</v>
      </c>
      <c r="F34" s="55">
        <f>IFERROR(VALUE(FIXED(VLOOKUP(VLOOKUP($A$1,CodeTableSelCan,2,FALSE)&amp;$B$16&amp;ref!$E$3&amp;ref!$F$2&amp;ref!J$2,DatatableSelCan,7,FALSE))),"–")</f>
        <v>2</v>
      </c>
      <c r="G34" s="55">
        <f>IFERROR(VALUE(FIXED(VLOOKUP(VLOOKUP($A$1,CodeTableSelCan,2,FALSE)&amp;$B$16&amp;ref!$E$3&amp;ref!$F$2&amp;ref!K$2,DatatableSelCan,7,FALSE))),"–")</f>
        <v>4</v>
      </c>
      <c r="H34" s="55" t="str">
        <f>IFERROR(VALUE(FIXED(VLOOKUP(VLOOKUP($A$1,CodeTableSelCan,2,FALSE)&amp;$B$16&amp;ref!$E$3&amp;ref!$F$2&amp;ref!L$2,DatatableSelCan,7,FALSE))),"–")</f>
        <v>–</v>
      </c>
      <c r="I34" s="55">
        <f>IFERROR(VALUE(FIXED(VLOOKUP(VLOOKUP($A$1,CodeTableSelCan,2,FALSE)&amp;$B$16&amp;ref!$E$3&amp;ref!$F$2&amp;ref!M$2,DatatableSelCan,7,FALSE))),"–")</f>
        <v>5</v>
      </c>
      <c r="J34" s="55">
        <f>IFERROR(VALUE(FIXED(VLOOKUP(VLOOKUP($A$1,CodeTableSelCan,2,FALSE)&amp;$B$16&amp;ref!$E$3&amp;ref!$F$2&amp;ref!N$2,DatatableSelCan,7,FALSE))),"–")</f>
        <v>3</v>
      </c>
      <c r="K34" s="55">
        <f>IFERROR(VALUE(FIXED(VLOOKUP(VLOOKUP($A$1,CodeTableSelCan,2,FALSE)&amp;$B$16&amp;ref!$E$3&amp;ref!$F$2&amp;ref!O$2,DatatableSelCan,7,FALSE))),"–")</f>
        <v>7</v>
      </c>
      <c r="L34" s="55">
        <f>IFERROR(VALUE(FIXED(VLOOKUP(VLOOKUP($A$1,CodeTableSelCan,2,FALSE)&amp;$B$16&amp;ref!$E$3&amp;ref!$F$2&amp;ref!P$2,DatatableSelCan,7,FALSE))),"–")</f>
        <v>6</v>
      </c>
      <c r="M34" s="55">
        <f>IFERROR(VALUE(FIXED(VLOOKUP(VLOOKUP($A$1,CodeTableSelCan,2,FALSE)&amp;$B$16&amp;ref!$E$3&amp;ref!$F$2&amp;ref!Q$2,DatatableSelCan,7,FALSE))),"–")</f>
        <v>10</v>
      </c>
      <c r="N34" s="55">
        <f>IFERROR(VALUE(FIXED(VLOOKUP(VLOOKUP($A$1,CodeTableSelCan,2,FALSE)&amp;$B$16&amp;ref!$E$3&amp;ref!$F$2&amp;ref!R$2,DatatableSelCan,7,FALSE))),"–")</f>
        <v>14</v>
      </c>
      <c r="O34" s="55">
        <f>IFERROR(VALUE(FIXED(VLOOKUP(VLOOKUP($A$1,CodeTableSelCan,2,FALSE)&amp;$B$16&amp;ref!$E$3&amp;ref!$F$2&amp;ref!S$2,DatatableSelCan,7,FALSE))),"–")</f>
        <v>19</v>
      </c>
      <c r="P34" s="55">
        <f>IFERROR(VALUE(FIXED(VLOOKUP(VLOOKUP($A$1,CodeTableSelCan,2,FALSE)&amp;$B$16&amp;ref!$E$3&amp;ref!$F$2&amp;ref!T$2,DatatableSelCan,7,FALSE))),"–")</f>
        <v>31</v>
      </c>
      <c r="Q34" s="55">
        <f>IFERROR(VALUE(FIXED(VLOOKUP(VLOOKUP($A$1,CodeTableSelCan,2,FALSE)&amp;$B$16&amp;ref!$E$3&amp;ref!$F$2&amp;ref!U$2,DatatableSelCan,7,FALSE))),"–")</f>
        <v>25</v>
      </c>
      <c r="R34" s="55">
        <f>IFERROR(VALUE(FIXED(VLOOKUP(VLOOKUP($A$1,CodeTableSelCan,2,FALSE)&amp;$B$16&amp;ref!$E$3&amp;ref!$F$2&amp;ref!V$2,DatatableSelCan,7,FALSE))),"–")</f>
        <v>33</v>
      </c>
      <c r="S34" s="55">
        <f>IFERROR(VALUE(FIXED(VLOOKUP(VLOOKUP($A$1,CodeTableSelCan,2,FALSE)&amp;$B$16&amp;ref!$E$3&amp;ref!$F$2&amp;ref!W$2,DatatableSelCan,7,FALSE))),"–")</f>
        <v>34</v>
      </c>
      <c r="T34" s="55">
        <f>IFERROR(VALUE(FIXED(VLOOKUP(VLOOKUP($A$1,CodeTableSelCan,2,FALSE)&amp;$B$16&amp;ref!$E$3&amp;ref!$F$2&amp;ref!X$2,DatatableSelCan,7,FALSE))),"–")</f>
        <v>26</v>
      </c>
      <c r="U34" s="55">
        <f>IFERROR(VALUE(FIXED(VLOOKUP(VLOOKUP($A$1,CodeTableSelCan,2,FALSE)&amp;$B$16&amp;ref!$E$3&amp;ref!$F$2&amp;ref!Y$2,DatatableSelCan,7,FALSE))),"–")</f>
        <v>46</v>
      </c>
      <c r="V34" s="55">
        <f>IFERROR(VALUE(FIXED(VLOOKUP(VLOOKUP($A$1,CodeTableSelCan,2,FALSE)&amp;$B$16&amp;ref!$E$3&amp;ref!$F$2&amp;ref!Z$2,DatatableSelCan,7,FALSE))),"–")</f>
        <v>275</v>
      </c>
      <c r="X34" s="14"/>
      <c r="Y34" s="13" t="s">
        <v>23</v>
      </c>
      <c r="Z34" s="99">
        <f>IFERROR(VALUE(FIXED(VLOOKUP(VLOOKUP($A$1,CodeTableSelCan,2,FALSE)&amp;$B$16&amp;ref!$E$3&amp;ref!$F$2&amp;ref!H$2,DatatableSelCan,8,FALSE))),"–")</f>
        <v>6.71</v>
      </c>
      <c r="AA34" s="99" t="str">
        <f>IFERROR(VALUE(FIXED(VLOOKUP(VLOOKUP($A$1,CodeTableSelCan,2,FALSE)&amp;$B$16&amp;ref!$E$3&amp;ref!$F$2&amp;ref!I$2,DatatableSelCan,8,FALSE))),"–")</f>
        <v>–</v>
      </c>
      <c r="AB34" s="99">
        <f>IFERROR(VALUE(FIXED(VLOOKUP(VLOOKUP($A$1,CodeTableSelCan,2,FALSE)&amp;$B$16&amp;ref!$E$3&amp;ref!$F$2&amp;ref!J$2,DatatableSelCan,8,FALSE))),"–")</f>
        <v>1.36</v>
      </c>
      <c r="AC34" s="99">
        <f>IFERROR(VALUE(FIXED(VLOOKUP(VLOOKUP($A$1,CodeTableSelCan,2,FALSE)&amp;$B$16&amp;ref!$E$3&amp;ref!$F$2&amp;ref!K$2,DatatableSelCan,8,FALSE))),"–")</f>
        <v>2.59</v>
      </c>
      <c r="AD34" s="99" t="str">
        <f>IFERROR(VALUE(FIXED(VLOOKUP(VLOOKUP($A$1,CodeTableSelCan,2,FALSE)&amp;$B$16&amp;ref!$E$3&amp;ref!$F$2&amp;ref!L$2,DatatableSelCan,8,FALSE))),"–")</f>
        <v>–</v>
      </c>
      <c r="AE34" s="99">
        <f>IFERROR(VALUE(FIXED(VLOOKUP(VLOOKUP($A$1,CodeTableSelCan,2,FALSE)&amp;$B$16&amp;ref!$E$3&amp;ref!$F$2&amp;ref!M$2,DatatableSelCan,8,FALSE))),"–")</f>
        <v>2.79</v>
      </c>
      <c r="AF34" s="99">
        <f>IFERROR(VALUE(FIXED(VLOOKUP(VLOOKUP($A$1,CodeTableSelCan,2,FALSE)&amp;$B$16&amp;ref!$E$3&amp;ref!$F$2&amp;ref!N$2,DatatableSelCan,8,FALSE))),"–")</f>
        <v>1.86</v>
      </c>
      <c r="AG34" s="99">
        <f>IFERROR(VALUE(FIXED(VLOOKUP(VLOOKUP($A$1,CodeTableSelCan,2,FALSE)&amp;$B$16&amp;ref!$E$3&amp;ref!$F$2&amp;ref!O$2,DatatableSelCan,8,FALSE))),"–")</f>
        <v>4.7</v>
      </c>
      <c r="AH34" s="99">
        <f>IFERROR(VALUE(FIXED(VLOOKUP(VLOOKUP($A$1,CodeTableSelCan,2,FALSE)&amp;$B$16&amp;ref!$E$3&amp;ref!$F$2&amp;ref!P$2,DatatableSelCan,8,FALSE))),"–")</f>
        <v>3.89</v>
      </c>
      <c r="AI34" s="99">
        <f>IFERROR(VALUE(FIXED(VLOOKUP(VLOOKUP($A$1,CodeTableSelCan,2,FALSE)&amp;$B$16&amp;ref!$E$3&amp;ref!$F$2&amp;ref!Q$2,DatatableSelCan,8,FALSE))),"–")</f>
        <v>5.94</v>
      </c>
      <c r="AJ34" s="99">
        <f>IFERROR(VALUE(FIXED(VLOOKUP(VLOOKUP($A$1,CodeTableSelCan,2,FALSE)&amp;$B$16&amp;ref!$E$3&amp;ref!$F$2&amp;ref!R$2,DatatableSelCan,8,FALSE))),"–")</f>
        <v>8.59</v>
      </c>
      <c r="AK34" s="99">
        <f>IFERROR(VALUE(FIXED(VLOOKUP(VLOOKUP($A$1,CodeTableSelCan,2,FALSE)&amp;$B$16&amp;ref!$E$3&amp;ref!$F$2&amp;ref!S$2,DatatableSelCan,8,FALSE))),"–")</f>
        <v>12.09</v>
      </c>
      <c r="AL34" s="99">
        <f>IFERROR(VALUE(FIXED(VLOOKUP(VLOOKUP($A$1,CodeTableSelCan,2,FALSE)&amp;$B$16&amp;ref!$E$3&amp;ref!$F$2&amp;ref!T$2,DatatableSelCan,8,FALSE))),"–")</f>
        <v>22.68</v>
      </c>
      <c r="AM34" s="99">
        <f>IFERROR(VALUE(FIXED(VLOOKUP(VLOOKUP($A$1,CodeTableSelCan,2,FALSE)&amp;$B$16&amp;ref!$E$3&amp;ref!$F$2&amp;ref!U$2,DatatableSelCan,8,FALSE))),"–")</f>
        <v>20.74</v>
      </c>
      <c r="AN34" s="99">
        <f>IFERROR(VALUE(FIXED(VLOOKUP(VLOOKUP($A$1,CodeTableSelCan,2,FALSE)&amp;$B$16&amp;ref!$E$3&amp;ref!$F$2&amp;ref!V$2,DatatableSelCan,8,FALSE))),"–")</f>
        <v>35.14</v>
      </c>
      <c r="AO34" s="99">
        <f>IFERROR(VALUE(FIXED(VLOOKUP(VLOOKUP($A$1,CodeTableSelCan,2,FALSE)&amp;$B$16&amp;ref!$E$3&amp;ref!$F$2&amp;ref!W$2,DatatableSelCan,8,FALSE))),"–")</f>
        <v>47.42</v>
      </c>
      <c r="AP34" s="99">
        <f>IFERROR(VALUE(FIXED(VLOOKUP(VLOOKUP($A$1,CodeTableSelCan,2,FALSE)&amp;$B$16&amp;ref!$E$3&amp;ref!$F$2&amp;ref!X$2,DatatableSelCan,8,FALSE))),"–")</f>
        <v>54.68</v>
      </c>
      <c r="AQ34" s="99">
        <f>IFERROR(VALUE(FIXED(VLOOKUP(VLOOKUP($A$1,CodeTableSelCan,2,FALSE)&amp;$B$16&amp;ref!$E$3&amp;ref!$F$2&amp;ref!Y$2,DatatableSelCan,8,FALSE))),"–")</f>
        <v>87.79</v>
      </c>
      <c r="AR34" s="99">
        <f>SUMPRODUCT(Z34:AQ34,'Population '!$D$61:$U$61)</f>
        <v>7.263677212975459</v>
      </c>
    </row>
    <row r="35" spans="2:44" ht="15" customHeight="1">
      <c r="B35" s="14"/>
      <c r="C35" s="13" t="s">
        <v>24</v>
      </c>
      <c r="D35" s="55" t="str">
        <f>IFERROR(VALUE(FIXED(VLOOKUP(VLOOKUP($A$1,CodeTableSelCan,2,FALSE)&amp;$B$16&amp;ref!$E$3&amp;ref!$F$3&amp;ref!H$2,DatatableSelCan,7,FALSE))),"–")</f>
        <v>–</v>
      </c>
      <c r="E35" s="55" t="str">
        <f>IFERROR(VALUE(FIXED(VLOOKUP(VLOOKUP($A$1,CodeTableSelCan,2,FALSE)&amp;$B$16&amp;ref!$E$3&amp;ref!$F$3&amp;ref!I$2,DatatableSelCan,7,FALSE))),"–")</f>
        <v>–</v>
      </c>
      <c r="F35" s="55" t="str">
        <f>IFERROR(VALUE(FIXED(VLOOKUP(VLOOKUP($A$1,CodeTableSelCan,2,FALSE)&amp;$B$16&amp;ref!$E$3&amp;ref!$F$3&amp;ref!J$2,DatatableSelCan,7,FALSE))),"–")</f>
        <v>–</v>
      </c>
      <c r="G35" s="55">
        <f>IFERROR(VALUE(FIXED(VLOOKUP(VLOOKUP($A$1,CodeTableSelCan,2,FALSE)&amp;$B$16&amp;ref!$E$3&amp;ref!$F$3&amp;ref!K$2,DatatableSelCan,7,FALSE))),"–")</f>
        <v>2</v>
      </c>
      <c r="H35" s="55" t="str">
        <f>IFERROR(VALUE(FIXED(VLOOKUP(VLOOKUP($A$1,CodeTableSelCan,2,FALSE)&amp;$B$16&amp;ref!$E$3&amp;ref!$F$3&amp;ref!L$2,DatatableSelCan,7,FALSE))),"–")</f>
        <v>–</v>
      </c>
      <c r="I35" s="55" t="str">
        <f>IFERROR(VALUE(FIXED(VLOOKUP(VLOOKUP($A$1,CodeTableSelCan,2,FALSE)&amp;$B$16&amp;ref!$E$3&amp;ref!$F$3&amp;ref!M$2,DatatableSelCan,7,FALSE))),"–")</f>
        <v>–</v>
      </c>
      <c r="J35" s="55">
        <f>IFERROR(VALUE(FIXED(VLOOKUP(VLOOKUP($A$1,CodeTableSelCan,2,FALSE)&amp;$B$16&amp;ref!$E$3&amp;ref!$F$3&amp;ref!N$2,DatatableSelCan,7,FALSE))),"–")</f>
        <v>2</v>
      </c>
      <c r="K35" s="55">
        <f>IFERROR(VALUE(FIXED(VLOOKUP(VLOOKUP($A$1,CodeTableSelCan,2,FALSE)&amp;$B$16&amp;ref!$E$3&amp;ref!$F$3&amp;ref!O$2,DatatableSelCan,7,FALSE))),"–")</f>
        <v>1</v>
      </c>
      <c r="L35" s="55">
        <f>IFERROR(VALUE(FIXED(VLOOKUP(VLOOKUP($A$1,CodeTableSelCan,2,FALSE)&amp;$B$16&amp;ref!$E$3&amp;ref!$F$3&amp;ref!P$2,DatatableSelCan,7,FALSE))),"–")</f>
        <v>3</v>
      </c>
      <c r="M35" s="55">
        <f>IFERROR(VALUE(FIXED(VLOOKUP(VLOOKUP($A$1,CodeTableSelCan,2,FALSE)&amp;$B$16&amp;ref!$E$3&amp;ref!$F$3&amp;ref!Q$2,DatatableSelCan,7,FALSE))),"–")</f>
        <v>1</v>
      </c>
      <c r="N35" s="55">
        <f>IFERROR(VALUE(FIXED(VLOOKUP(VLOOKUP($A$1,CodeTableSelCan,2,FALSE)&amp;$B$16&amp;ref!$E$3&amp;ref!$F$3&amp;ref!R$2,DatatableSelCan,7,FALSE))),"–")</f>
        <v>2</v>
      </c>
      <c r="O35" s="55">
        <f>IFERROR(VALUE(FIXED(VLOOKUP(VLOOKUP($A$1,CodeTableSelCan,2,FALSE)&amp;$B$16&amp;ref!$E$3&amp;ref!$F$3&amp;ref!S$2,DatatableSelCan,7,FALSE))),"–")</f>
        <v>3</v>
      </c>
      <c r="P35" s="55">
        <f>IFERROR(VALUE(FIXED(VLOOKUP(VLOOKUP($A$1,CodeTableSelCan,2,FALSE)&amp;$B$16&amp;ref!$E$3&amp;ref!$F$3&amp;ref!T$2,DatatableSelCan,7,FALSE))),"–")</f>
        <v>4</v>
      </c>
      <c r="Q35" s="55">
        <f>IFERROR(VALUE(FIXED(VLOOKUP(VLOOKUP($A$1,CodeTableSelCan,2,FALSE)&amp;$B$16&amp;ref!$E$3&amp;ref!$F$3&amp;ref!U$2,DatatableSelCan,7,FALSE))),"–")</f>
        <v>5</v>
      </c>
      <c r="R35" s="55">
        <f>IFERROR(VALUE(FIXED(VLOOKUP(VLOOKUP($A$1,CodeTableSelCan,2,FALSE)&amp;$B$16&amp;ref!$E$3&amp;ref!$F$3&amp;ref!V$2,DatatableSelCan,7,FALSE))),"–")</f>
        <v>5</v>
      </c>
      <c r="S35" s="55">
        <f>IFERROR(VALUE(FIXED(VLOOKUP(VLOOKUP($A$1,CodeTableSelCan,2,FALSE)&amp;$B$16&amp;ref!$E$3&amp;ref!$F$3&amp;ref!W$2,DatatableSelCan,7,FALSE))),"–")</f>
        <v>4</v>
      </c>
      <c r="T35" s="55">
        <f>IFERROR(VALUE(FIXED(VLOOKUP(VLOOKUP($A$1,CodeTableSelCan,2,FALSE)&amp;$B$16&amp;ref!$E$3&amp;ref!$F$3&amp;ref!X$2,DatatableSelCan,7,FALSE))),"–")</f>
        <v>1</v>
      </c>
      <c r="U35" s="55" t="str">
        <f>IFERROR(VALUE(FIXED(VLOOKUP(VLOOKUP($A$1,CodeTableSelCan,2,FALSE)&amp;$B$16&amp;ref!$E$3&amp;ref!$F$3&amp;ref!Y$2,DatatableSelCan,7,FALSE))),"–")</f>
        <v>–</v>
      </c>
      <c r="V35" s="55">
        <f>IFERROR(VALUE(FIXED(VLOOKUP(VLOOKUP($A$1,CodeTableSelCan,2,FALSE)&amp;$B$16&amp;ref!$E$3&amp;ref!$F$3&amp;ref!Z$2,DatatableSelCan,7,FALSE))),"–")</f>
        <v>33</v>
      </c>
      <c r="X35" s="14"/>
      <c r="Y35" s="13" t="s">
        <v>24</v>
      </c>
      <c r="Z35" s="99" t="str">
        <f>IFERROR(VALUE(FIXED(VLOOKUP(VLOOKUP($A$1,CodeTableSelCan,2,FALSE)&amp;$B$16&amp;ref!$E$3&amp;ref!$F$3&amp;ref!H$2,DatatableSelCan,8,FALSE))),"–")</f>
        <v>–</v>
      </c>
      <c r="AA35" s="99" t="str">
        <f>IFERROR(VALUE(FIXED(VLOOKUP(VLOOKUP($A$1,CodeTableSelCan,2,FALSE)&amp;$B$16&amp;ref!$E$3&amp;ref!$F$3&amp;ref!I$2,DatatableSelCan,8,FALSE))),"–")</f>
        <v>–</v>
      </c>
      <c r="AB35" s="99" t="str">
        <f>IFERROR(VALUE(FIXED(VLOOKUP(VLOOKUP($A$1,CodeTableSelCan,2,FALSE)&amp;$B$16&amp;ref!$E$3&amp;ref!$F$3&amp;ref!J$2,DatatableSelCan,8,FALSE))),"–")</f>
        <v>–</v>
      </c>
      <c r="AC35" s="99">
        <f>IFERROR(VALUE(FIXED(VLOOKUP(VLOOKUP($A$1,CodeTableSelCan,2,FALSE)&amp;$B$16&amp;ref!$E$3&amp;ref!$F$3&amp;ref!K$2,DatatableSelCan,8,FALSE))),"–")</f>
        <v>5.84</v>
      </c>
      <c r="AD35" s="99" t="str">
        <f>IFERROR(VALUE(FIXED(VLOOKUP(VLOOKUP($A$1,CodeTableSelCan,2,FALSE)&amp;$B$16&amp;ref!$E$3&amp;ref!$F$3&amp;ref!L$2,DatatableSelCan,8,FALSE))),"–")</f>
        <v>–</v>
      </c>
      <c r="AE35" s="99" t="str">
        <f>IFERROR(VALUE(FIXED(VLOOKUP(VLOOKUP($A$1,CodeTableSelCan,2,FALSE)&amp;$B$16&amp;ref!$E$3&amp;ref!$F$3&amp;ref!M$2,DatatableSelCan,8,FALSE))),"–")</f>
        <v>–</v>
      </c>
      <c r="AF35" s="99">
        <f>IFERROR(VALUE(FIXED(VLOOKUP(VLOOKUP($A$1,CodeTableSelCan,2,FALSE)&amp;$B$16&amp;ref!$E$3&amp;ref!$F$3&amp;ref!N$2,DatatableSelCan,8,FALSE))),"–")</f>
        <v>8.82</v>
      </c>
      <c r="AG35" s="99">
        <f>IFERROR(VALUE(FIXED(VLOOKUP(VLOOKUP($A$1,CodeTableSelCan,2,FALSE)&amp;$B$16&amp;ref!$E$3&amp;ref!$F$3&amp;ref!O$2,DatatableSelCan,8,FALSE))),"–")</f>
        <v>4.7300000000000004</v>
      </c>
      <c r="AH35" s="99">
        <f>IFERROR(VALUE(FIXED(VLOOKUP(VLOOKUP($A$1,CodeTableSelCan,2,FALSE)&amp;$B$16&amp;ref!$E$3&amp;ref!$F$3&amp;ref!P$2,DatatableSelCan,8,FALSE))),"–")</f>
        <v>13.72</v>
      </c>
      <c r="AI35" s="99">
        <f>IFERROR(VALUE(FIXED(VLOOKUP(VLOOKUP($A$1,CodeTableSelCan,2,FALSE)&amp;$B$16&amp;ref!$E$3&amp;ref!$F$3&amp;ref!Q$2,DatatableSelCan,8,FALSE))),"–")</f>
        <v>4.49</v>
      </c>
      <c r="AJ35" s="99">
        <f>IFERROR(VALUE(FIXED(VLOOKUP(VLOOKUP($A$1,CodeTableSelCan,2,FALSE)&amp;$B$16&amp;ref!$E$3&amp;ref!$F$3&amp;ref!R$2,DatatableSelCan,8,FALSE))),"–")</f>
        <v>9.86</v>
      </c>
      <c r="AK35" s="99">
        <f>IFERROR(VALUE(FIXED(VLOOKUP(VLOOKUP($A$1,CodeTableSelCan,2,FALSE)&amp;$B$16&amp;ref!$E$3&amp;ref!$F$3&amp;ref!S$2,DatatableSelCan,8,FALSE))),"–")</f>
        <v>16.34</v>
      </c>
      <c r="AL35" s="99">
        <f>IFERROR(VALUE(FIXED(VLOOKUP(VLOOKUP($A$1,CodeTableSelCan,2,FALSE)&amp;$B$16&amp;ref!$E$3&amp;ref!$F$3&amp;ref!T$2,DatatableSelCan,8,FALSE))),"–")</f>
        <v>28.88</v>
      </c>
      <c r="AM35" s="99">
        <f>IFERROR(VALUE(FIXED(VLOOKUP(VLOOKUP($A$1,CodeTableSelCan,2,FALSE)&amp;$B$16&amp;ref!$E$3&amp;ref!$F$3&amp;ref!U$2,DatatableSelCan,8,FALSE))),"–")</f>
        <v>49.8</v>
      </c>
      <c r="AN35" s="99">
        <f>IFERROR(VALUE(FIXED(VLOOKUP(VLOOKUP($A$1,CodeTableSelCan,2,FALSE)&amp;$B$16&amp;ref!$E$3&amp;ref!$F$3&amp;ref!V$2,DatatableSelCan,8,FALSE))),"–")</f>
        <v>77.52</v>
      </c>
      <c r="AO35" s="99">
        <f>IFERROR(VALUE(FIXED(VLOOKUP(VLOOKUP($A$1,CodeTableSelCan,2,FALSE)&amp;$B$16&amp;ref!$E$3&amp;ref!$F$3&amp;ref!W$2,DatatableSelCan,8,FALSE))),"–")</f>
        <v>94.12</v>
      </c>
      <c r="AP35" s="99">
        <f>IFERROR(VALUE(FIXED(VLOOKUP(VLOOKUP($A$1,CodeTableSelCan,2,FALSE)&amp;$B$16&amp;ref!$E$3&amp;ref!$F$3&amp;ref!X$2,DatatableSelCan,8,FALSE))),"–")</f>
        <v>41.49</v>
      </c>
      <c r="AQ35" s="99" t="str">
        <f>IFERROR(VALUE(FIXED(VLOOKUP(VLOOKUP($A$1,CodeTableSelCan,2,FALSE)&amp;$B$16&amp;ref!$E$3&amp;ref!$F$3&amp;ref!Y$2,DatatableSelCan,8,FALSE))),"–")</f>
        <v>–</v>
      </c>
      <c r="AR35" s="99">
        <f>SUMPRODUCT(Z35:AQ35,'Population '!$D$61:$U$61)</f>
        <v>10.018625481081623</v>
      </c>
    </row>
    <row r="36" spans="2:44" ht="15" customHeight="1">
      <c r="B36" s="14"/>
      <c r="C36" s="13" t="s">
        <v>25</v>
      </c>
      <c r="D36" s="55">
        <f>IFERROR(VALUE(FIXED(VLOOKUP(VLOOKUP($A$1,CodeTableSelCan,2,FALSE)&amp;$B$16&amp;ref!$E$3&amp;ref!$F$4&amp;ref!H$2,DatatableSelCan,7,FALSE))),"–")</f>
        <v>10</v>
      </c>
      <c r="E36" s="55" t="str">
        <f>IFERROR(VALUE(FIXED(VLOOKUP(VLOOKUP($A$1,CodeTableSelCan,2,FALSE)&amp;$B$16&amp;ref!$E$3&amp;ref!$F$4&amp;ref!I$2,DatatableSelCan,7,FALSE))),"–")</f>
        <v>–</v>
      </c>
      <c r="F36" s="55">
        <f>IFERROR(VALUE(FIXED(VLOOKUP(VLOOKUP($A$1,CodeTableSelCan,2,FALSE)&amp;$B$16&amp;ref!$E$3&amp;ref!$F$4&amp;ref!J$2,DatatableSelCan,7,FALSE))),"–")</f>
        <v>2</v>
      </c>
      <c r="G36" s="55">
        <f>IFERROR(VALUE(FIXED(VLOOKUP(VLOOKUP($A$1,CodeTableSelCan,2,FALSE)&amp;$B$16&amp;ref!$E$3&amp;ref!$F$4&amp;ref!K$2,DatatableSelCan,7,FALSE))),"–")</f>
        <v>2</v>
      </c>
      <c r="H36" s="55" t="str">
        <f>IFERROR(VALUE(FIXED(VLOOKUP(VLOOKUP($A$1,CodeTableSelCan,2,FALSE)&amp;$B$16&amp;ref!$E$3&amp;ref!$F$4&amp;ref!L$2,DatatableSelCan,7,FALSE))),"–")</f>
        <v>–</v>
      </c>
      <c r="I36" s="55">
        <f>IFERROR(VALUE(FIXED(VLOOKUP(VLOOKUP($A$1,CodeTableSelCan,2,FALSE)&amp;$B$16&amp;ref!$E$3&amp;ref!$F$4&amp;ref!M$2,DatatableSelCan,7,FALSE))),"–")</f>
        <v>5</v>
      </c>
      <c r="J36" s="55">
        <f>IFERROR(VALUE(FIXED(VLOOKUP(VLOOKUP($A$1,CodeTableSelCan,2,FALSE)&amp;$B$16&amp;ref!$E$3&amp;ref!$F$4&amp;ref!N$2,DatatableSelCan,7,FALSE))),"–")</f>
        <v>1</v>
      </c>
      <c r="K36" s="55">
        <f>IFERROR(VALUE(FIXED(VLOOKUP(VLOOKUP($A$1,CodeTableSelCan,2,FALSE)&amp;$B$16&amp;ref!$E$3&amp;ref!$F$4&amp;ref!O$2,DatatableSelCan,7,FALSE))),"–")</f>
        <v>6</v>
      </c>
      <c r="L36" s="55">
        <f>IFERROR(VALUE(FIXED(VLOOKUP(VLOOKUP($A$1,CodeTableSelCan,2,FALSE)&amp;$B$16&amp;ref!$E$3&amp;ref!$F$4&amp;ref!P$2,DatatableSelCan,7,FALSE))),"–")</f>
        <v>3</v>
      </c>
      <c r="M36" s="55">
        <f>IFERROR(VALUE(FIXED(VLOOKUP(VLOOKUP($A$1,CodeTableSelCan,2,FALSE)&amp;$B$16&amp;ref!$E$3&amp;ref!$F$4&amp;ref!Q$2,DatatableSelCan,7,FALSE))),"–")</f>
        <v>9</v>
      </c>
      <c r="N36" s="55">
        <f>IFERROR(VALUE(FIXED(VLOOKUP(VLOOKUP($A$1,CodeTableSelCan,2,FALSE)&amp;$B$16&amp;ref!$E$3&amp;ref!$F$4&amp;ref!R$2,DatatableSelCan,7,FALSE))),"–")</f>
        <v>12</v>
      </c>
      <c r="O36" s="55">
        <f>IFERROR(VALUE(FIXED(VLOOKUP(VLOOKUP($A$1,CodeTableSelCan,2,FALSE)&amp;$B$16&amp;ref!$E$3&amp;ref!$F$4&amp;ref!S$2,DatatableSelCan,7,FALSE))),"–")</f>
        <v>16</v>
      </c>
      <c r="P36" s="55">
        <f>IFERROR(VALUE(FIXED(VLOOKUP(VLOOKUP($A$1,CodeTableSelCan,2,FALSE)&amp;$B$16&amp;ref!$E$3&amp;ref!$F$4&amp;ref!T$2,DatatableSelCan,7,FALSE))),"–")</f>
        <v>27</v>
      </c>
      <c r="Q36" s="55">
        <f>IFERROR(VALUE(FIXED(VLOOKUP(VLOOKUP($A$1,CodeTableSelCan,2,FALSE)&amp;$B$16&amp;ref!$E$3&amp;ref!$F$4&amp;ref!U$2,DatatableSelCan,7,FALSE))),"–")</f>
        <v>20</v>
      </c>
      <c r="R36" s="55">
        <f>IFERROR(VALUE(FIXED(VLOOKUP(VLOOKUP($A$1,CodeTableSelCan,2,FALSE)&amp;$B$16&amp;ref!$E$3&amp;ref!$F$4&amp;ref!V$2,DatatableSelCan,7,FALSE))),"–")</f>
        <v>28</v>
      </c>
      <c r="S36" s="55">
        <f>IFERROR(VALUE(FIXED(VLOOKUP(VLOOKUP($A$1,CodeTableSelCan,2,FALSE)&amp;$B$16&amp;ref!$E$3&amp;ref!$F$4&amp;ref!W$2,DatatableSelCan,7,FALSE))),"–")</f>
        <v>30</v>
      </c>
      <c r="T36" s="55">
        <f>IFERROR(VALUE(FIXED(VLOOKUP(VLOOKUP($A$1,CodeTableSelCan,2,FALSE)&amp;$B$16&amp;ref!$E$3&amp;ref!$F$4&amp;ref!X$2,DatatableSelCan,7,FALSE))),"–")</f>
        <v>25</v>
      </c>
      <c r="U36" s="55">
        <f>IFERROR(VALUE(FIXED(VLOOKUP(VLOOKUP($A$1,CodeTableSelCan,2,FALSE)&amp;$B$16&amp;ref!$E$3&amp;ref!$F$4&amp;ref!Y$2,DatatableSelCan,7,FALSE))),"–")</f>
        <v>46</v>
      </c>
      <c r="V36" s="55">
        <f>IFERROR(VALUE(FIXED(VLOOKUP(VLOOKUP($A$1,CodeTableSelCan,2,FALSE)&amp;$B$16&amp;ref!$E$3&amp;ref!$F$4&amp;ref!Z$2,DatatableSelCan,7,FALSE))),"–")</f>
        <v>242</v>
      </c>
      <c r="X36" s="14"/>
      <c r="Y36" s="13" t="s">
        <v>25</v>
      </c>
      <c r="Z36" s="99">
        <f>IFERROR(VALUE(FIXED(VLOOKUP(VLOOKUP($A$1,CodeTableSelCan,2,FALSE)&amp;$B$16&amp;ref!$E$3&amp;ref!$F$4&amp;ref!H$2,DatatableSelCan,8,FALSE))),"–")</f>
        <v>9.19</v>
      </c>
      <c r="AA36" s="99" t="str">
        <f>IFERROR(VALUE(FIXED(VLOOKUP(VLOOKUP($A$1,CodeTableSelCan,2,FALSE)&amp;$B$16&amp;ref!$E$3&amp;ref!$F$4&amp;ref!I$2,DatatableSelCan,8,FALSE))),"–")</f>
        <v>–</v>
      </c>
      <c r="AB36" s="99">
        <f>IFERROR(VALUE(FIXED(VLOOKUP(VLOOKUP($A$1,CodeTableSelCan,2,FALSE)&amp;$B$16&amp;ref!$E$3&amp;ref!$F$4&amp;ref!J$2,DatatableSelCan,8,FALSE))),"–")</f>
        <v>1.8</v>
      </c>
      <c r="AC36" s="99">
        <f>IFERROR(VALUE(FIXED(VLOOKUP(VLOOKUP($A$1,CodeTableSelCan,2,FALSE)&amp;$B$16&amp;ref!$E$3&amp;ref!$F$4&amp;ref!K$2,DatatableSelCan,8,FALSE))),"–")</f>
        <v>1.67</v>
      </c>
      <c r="AD36" s="99" t="str">
        <f>IFERROR(VALUE(FIXED(VLOOKUP(VLOOKUP($A$1,CodeTableSelCan,2,FALSE)&amp;$B$16&amp;ref!$E$3&amp;ref!$F$4&amp;ref!L$2,DatatableSelCan,8,FALSE))),"–")</f>
        <v>–</v>
      </c>
      <c r="AE36" s="99">
        <f>IFERROR(VALUE(FIXED(VLOOKUP(VLOOKUP($A$1,CodeTableSelCan,2,FALSE)&amp;$B$16&amp;ref!$E$3&amp;ref!$F$4&amp;ref!M$2,DatatableSelCan,8,FALSE))),"–")</f>
        <v>3.32</v>
      </c>
      <c r="AF36" s="99">
        <f>IFERROR(VALUE(FIXED(VLOOKUP(VLOOKUP($A$1,CodeTableSelCan,2,FALSE)&amp;$B$16&amp;ref!$E$3&amp;ref!$F$4&amp;ref!N$2,DatatableSelCan,8,FALSE))),"–")</f>
        <v>0.72</v>
      </c>
      <c r="AG36" s="99">
        <f>IFERROR(VALUE(FIXED(VLOOKUP(VLOOKUP($A$1,CodeTableSelCan,2,FALSE)&amp;$B$16&amp;ref!$E$3&amp;ref!$F$4&amp;ref!O$2,DatatableSelCan,8,FALSE))),"–")</f>
        <v>4.7</v>
      </c>
      <c r="AH36" s="99">
        <f>IFERROR(VALUE(FIXED(VLOOKUP(VLOOKUP($A$1,CodeTableSelCan,2,FALSE)&amp;$B$16&amp;ref!$E$3&amp;ref!$F$4&amp;ref!P$2,DatatableSelCan,8,FALSE))),"–")</f>
        <v>2.27</v>
      </c>
      <c r="AI36" s="99">
        <f>IFERROR(VALUE(FIXED(VLOOKUP(VLOOKUP($A$1,CodeTableSelCan,2,FALSE)&amp;$B$16&amp;ref!$E$3&amp;ref!$F$4&amp;ref!Q$2,DatatableSelCan,8,FALSE))),"–")</f>
        <v>6.16</v>
      </c>
      <c r="AJ36" s="99">
        <f>IFERROR(VALUE(FIXED(VLOOKUP(VLOOKUP($A$1,CodeTableSelCan,2,FALSE)&amp;$B$16&amp;ref!$E$3&amp;ref!$F$4&amp;ref!R$2,DatatableSelCan,8,FALSE))),"–")</f>
        <v>8.41</v>
      </c>
      <c r="AK36" s="99">
        <f>IFERROR(VALUE(FIXED(VLOOKUP(VLOOKUP($A$1,CodeTableSelCan,2,FALSE)&amp;$B$16&amp;ref!$E$3&amp;ref!$F$4&amp;ref!S$2,DatatableSelCan,8,FALSE))),"–")</f>
        <v>11.52</v>
      </c>
      <c r="AL36" s="99">
        <f>IFERROR(VALUE(FIXED(VLOOKUP(VLOOKUP($A$1,CodeTableSelCan,2,FALSE)&amp;$B$16&amp;ref!$E$3&amp;ref!$F$4&amp;ref!T$2,DatatableSelCan,8,FALSE))),"–")</f>
        <v>21.98</v>
      </c>
      <c r="AM36" s="99">
        <f>IFERROR(VALUE(FIXED(VLOOKUP(VLOOKUP($A$1,CodeTableSelCan,2,FALSE)&amp;$B$16&amp;ref!$E$3&amp;ref!$F$4&amp;ref!U$2,DatatableSelCan,8,FALSE))),"–")</f>
        <v>18.100000000000001</v>
      </c>
      <c r="AN36" s="99">
        <f>IFERROR(VALUE(FIXED(VLOOKUP(VLOOKUP($A$1,CodeTableSelCan,2,FALSE)&amp;$B$16&amp;ref!$E$3&amp;ref!$F$4&amp;ref!V$2,DatatableSelCan,8,FALSE))),"–")</f>
        <v>32.020000000000003</v>
      </c>
      <c r="AO36" s="99">
        <f>IFERROR(VALUE(FIXED(VLOOKUP(VLOOKUP($A$1,CodeTableSelCan,2,FALSE)&amp;$B$16&amp;ref!$E$3&amp;ref!$F$4&amp;ref!W$2,DatatableSelCan,8,FALSE))),"–")</f>
        <v>44.48</v>
      </c>
      <c r="AP36" s="99">
        <f>IFERROR(VALUE(FIXED(VLOOKUP(VLOOKUP($A$1,CodeTableSelCan,2,FALSE)&amp;$B$16&amp;ref!$E$3&amp;ref!$F$4&amp;ref!X$2,DatatableSelCan,8,FALSE))),"–")</f>
        <v>55.38</v>
      </c>
      <c r="AQ36" s="99">
        <f>IFERROR(VALUE(FIXED(VLOOKUP(VLOOKUP($A$1,CodeTableSelCan,2,FALSE)&amp;$B$16&amp;ref!$E$3&amp;ref!$F$4&amp;ref!Y$2,DatatableSelCan,8,FALSE))),"–")</f>
        <v>90.57</v>
      </c>
      <c r="AR36" s="99">
        <f>SUMPRODUCT(Z36:AQ36,'Population '!$D$61:$U$61)</f>
        <v>7.0757899735092717</v>
      </c>
    </row>
    <row r="37" spans="2:44" ht="15" customHeight="1">
      <c r="X37" s="81" t="s">
        <v>29</v>
      </c>
    </row>
    <row r="39" spans="2:44" ht="20.100000000000001" customHeight="1">
      <c r="B39" s="2" t="s">
        <v>70</v>
      </c>
      <c r="X39" s="2" t="s">
        <v>67</v>
      </c>
    </row>
    <row r="40" spans="2:44" ht="15" customHeight="1">
      <c r="B40" s="16"/>
      <c r="C40" s="16"/>
      <c r="D40" s="131" t="s">
        <v>72</v>
      </c>
      <c r="E40" s="121"/>
      <c r="F40" s="121"/>
      <c r="G40" s="121"/>
      <c r="H40" s="121"/>
      <c r="I40" s="121"/>
      <c r="J40" s="121"/>
      <c r="K40" s="121"/>
      <c r="L40" s="121"/>
      <c r="M40" s="121"/>
      <c r="N40" s="121"/>
      <c r="O40" s="121"/>
      <c r="P40" s="121"/>
      <c r="Q40" s="121"/>
      <c r="R40" s="121"/>
      <c r="S40" s="121"/>
      <c r="T40" s="121"/>
      <c r="U40" s="121"/>
      <c r="V40" s="121"/>
      <c r="X40" s="16"/>
      <c r="Y40" s="16"/>
      <c r="Z40" s="121" t="s">
        <v>0</v>
      </c>
      <c r="AA40" s="121"/>
      <c r="AB40" s="121"/>
      <c r="AC40" s="121"/>
      <c r="AD40" s="121"/>
      <c r="AE40" s="121"/>
      <c r="AF40" s="121"/>
      <c r="AG40" s="121"/>
      <c r="AH40" s="121"/>
      <c r="AI40" s="121"/>
      <c r="AJ40" s="121"/>
      <c r="AK40" s="121"/>
      <c r="AL40" s="121"/>
      <c r="AM40" s="121"/>
      <c r="AN40" s="121"/>
      <c r="AO40" s="121"/>
      <c r="AP40" s="121"/>
      <c r="AQ40" s="121"/>
      <c r="AR40" s="121"/>
    </row>
    <row r="41" spans="2:44" ht="15" customHeight="1">
      <c r="B41" s="17" t="s">
        <v>1</v>
      </c>
      <c r="C41" s="17" t="s">
        <v>2</v>
      </c>
      <c r="D41" s="18" t="s">
        <v>3</v>
      </c>
      <c r="E41" s="18" t="s">
        <v>4</v>
      </c>
      <c r="F41" s="18" t="s">
        <v>5</v>
      </c>
      <c r="G41" s="18" t="s">
        <v>6</v>
      </c>
      <c r="H41" s="18" t="s">
        <v>7</v>
      </c>
      <c r="I41" s="18" t="s">
        <v>8</v>
      </c>
      <c r="J41" s="18" t="s">
        <v>9</v>
      </c>
      <c r="K41" s="18" t="s">
        <v>10</v>
      </c>
      <c r="L41" s="18" t="s">
        <v>11</v>
      </c>
      <c r="M41" s="18" t="s">
        <v>12</v>
      </c>
      <c r="N41" s="18" t="s">
        <v>13</v>
      </c>
      <c r="O41" s="18" t="s">
        <v>14</v>
      </c>
      <c r="P41" s="18" t="s">
        <v>15</v>
      </c>
      <c r="Q41" s="18" t="s">
        <v>16</v>
      </c>
      <c r="R41" s="18" t="s">
        <v>17</v>
      </c>
      <c r="S41" s="18" t="s">
        <v>18</v>
      </c>
      <c r="T41" s="18" t="s">
        <v>19</v>
      </c>
      <c r="U41" s="18" t="s">
        <v>20</v>
      </c>
      <c r="V41" s="18" t="s">
        <v>21</v>
      </c>
      <c r="X41" s="17" t="s">
        <v>1</v>
      </c>
      <c r="Y41" s="17" t="s">
        <v>2</v>
      </c>
      <c r="Z41" s="18" t="s">
        <v>3</v>
      </c>
      <c r="AA41" s="18" t="s">
        <v>4</v>
      </c>
      <c r="AB41" s="18" t="s">
        <v>5</v>
      </c>
      <c r="AC41" s="18" t="s">
        <v>6</v>
      </c>
      <c r="AD41" s="18" t="s">
        <v>7</v>
      </c>
      <c r="AE41" s="18" t="s">
        <v>8</v>
      </c>
      <c r="AF41" s="18" t="s">
        <v>9</v>
      </c>
      <c r="AG41" s="18" t="s">
        <v>10</v>
      </c>
      <c r="AH41" s="18" t="s">
        <v>11</v>
      </c>
      <c r="AI41" s="18" t="s">
        <v>12</v>
      </c>
      <c r="AJ41" s="18" t="s">
        <v>13</v>
      </c>
      <c r="AK41" s="18" t="s">
        <v>14</v>
      </c>
      <c r="AL41" s="18" t="s">
        <v>15</v>
      </c>
      <c r="AM41" s="18" t="s">
        <v>16</v>
      </c>
      <c r="AN41" s="18" t="s">
        <v>17</v>
      </c>
      <c r="AO41" s="18" t="s">
        <v>18</v>
      </c>
      <c r="AP41" s="18" t="s">
        <v>19</v>
      </c>
      <c r="AQ41" s="18" t="s">
        <v>20</v>
      </c>
      <c r="AR41" s="18" t="s">
        <v>22</v>
      </c>
    </row>
    <row r="42" spans="2:44" ht="15" customHeight="1">
      <c r="B42" s="92">
        <v>2015</v>
      </c>
      <c r="C42" s="20"/>
      <c r="D42" s="21"/>
      <c r="E42" s="21"/>
      <c r="F42" s="21"/>
      <c r="G42" s="21"/>
      <c r="H42" s="21"/>
      <c r="I42" s="21"/>
      <c r="J42" s="21"/>
      <c r="K42" s="21"/>
      <c r="L42" s="21"/>
      <c r="M42" s="21"/>
      <c r="N42" s="21"/>
      <c r="O42" s="21"/>
      <c r="P42" s="21"/>
      <c r="Q42" s="21"/>
      <c r="R42" s="21"/>
      <c r="S42" s="21"/>
      <c r="T42" s="21"/>
      <c r="U42" s="21"/>
      <c r="V42" s="21"/>
      <c r="X42" s="19">
        <v>2015</v>
      </c>
      <c r="Y42" s="20"/>
      <c r="Z42" s="21"/>
      <c r="AA42" s="21"/>
      <c r="AB42" s="21"/>
      <c r="AC42" s="21"/>
      <c r="AD42" s="21"/>
      <c r="AE42" s="21"/>
      <c r="AF42" s="21"/>
      <c r="AG42" s="21"/>
      <c r="AH42" s="21"/>
      <c r="AI42" s="21"/>
      <c r="AJ42" s="21"/>
      <c r="AK42" s="21"/>
      <c r="AL42" s="21"/>
      <c r="AM42" s="21"/>
      <c r="AN42" s="21"/>
      <c r="AO42" s="21"/>
      <c r="AP42" s="21"/>
      <c r="AQ42" s="21"/>
      <c r="AR42" s="21"/>
    </row>
    <row r="43" spans="2:44" ht="15" customHeight="1">
      <c r="B43" s="92"/>
      <c r="C43" s="19" t="s">
        <v>23</v>
      </c>
      <c r="D43" s="21">
        <f>IFERROR(VALUE(FIXED(VLOOKUP(VLOOKUP($A$1,CodeTableSelCan,2,FALSE)&amp;$B$8&amp;ref!$E$4&amp;ref!$F$2&amp;ref!H$2,DatatableSelCan,7,FALSE))),"–")</f>
        <v>35</v>
      </c>
      <c r="E43" s="21">
        <f>IFERROR(VALUE(FIXED(VLOOKUP(VLOOKUP($A$1,CodeTableSelCan,2,FALSE)&amp;$B$8&amp;ref!$E$4&amp;ref!$F$2&amp;ref!I$2,DatatableSelCan,7,FALSE))),"–")</f>
        <v>18</v>
      </c>
      <c r="F43" s="21">
        <f>IFERROR(VALUE(FIXED(VLOOKUP(VLOOKUP($A$1,CodeTableSelCan,2,FALSE)&amp;$B$8&amp;ref!$E$4&amp;ref!$F$2&amp;ref!J$2,DatatableSelCan,7,FALSE))),"–")</f>
        <v>7</v>
      </c>
      <c r="G43" s="21">
        <f>IFERROR(VALUE(FIXED(VLOOKUP(VLOOKUP($A$1,CodeTableSelCan,2,FALSE)&amp;$B$8&amp;ref!$E$4&amp;ref!$F$2&amp;ref!K$2,DatatableSelCan,7,FALSE))),"–")</f>
        <v>10</v>
      </c>
      <c r="H43" s="21">
        <f>IFERROR(VALUE(FIXED(VLOOKUP(VLOOKUP($A$1,CodeTableSelCan,2,FALSE)&amp;$B$8&amp;ref!$E$4&amp;ref!$F$2&amp;ref!L$2,DatatableSelCan,7,FALSE))),"–")</f>
        <v>6</v>
      </c>
      <c r="I43" s="21">
        <f>IFERROR(VALUE(FIXED(VLOOKUP(VLOOKUP($A$1,CodeTableSelCan,2,FALSE)&amp;$B$8&amp;ref!$E$4&amp;ref!$F$2&amp;ref!M$2,DatatableSelCan,7,FALSE))),"–")</f>
        <v>9</v>
      </c>
      <c r="J43" s="21">
        <f>IFERROR(VALUE(FIXED(VLOOKUP(VLOOKUP($A$1,CodeTableSelCan,2,FALSE)&amp;$B$8&amp;ref!$E$4&amp;ref!$F$2&amp;ref!N$2,DatatableSelCan,7,FALSE))),"–")</f>
        <v>8</v>
      </c>
      <c r="K43" s="21">
        <f>IFERROR(VALUE(FIXED(VLOOKUP(VLOOKUP($A$1,CodeTableSelCan,2,FALSE)&amp;$B$8&amp;ref!$E$4&amp;ref!$F$2&amp;ref!O$2,DatatableSelCan,7,FALSE))),"–")</f>
        <v>12</v>
      </c>
      <c r="L43" s="21">
        <f>IFERROR(VALUE(FIXED(VLOOKUP(VLOOKUP($A$1,CodeTableSelCan,2,FALSE)&amp;$B$8&amp;ref!$E$4&amp;ref!$F$2&amp;ref!P$2,DatatableSelCan,7,FALSE))),"–")</f>
        <v>18</v>
      </c>
      <c r="M43" s="21">
        <f>IFERROR(VALUE(FIXED(VLOOKUP(VLOOKUP($A$1,CodeTableSelCan,2,FALSE)&amp;$B$8&amp;ref!$E$4&amp;ref!$F$2&amp;ref!Q$2,DatatableSelCan,7,FALSE))),"–")</f>
        <v>24</v>
      </c>
      <c r="N43" s="21">
        <f>IFERROR(VALUE(FIXED(VLOOKUP(VLOOKUP($A$1,CodeTableSelCan,2,FALSE)&amp;$B$8&amp;ref!$E$4&amp;ref!$F$2&amp;ref!R$2,DatatableSelCan,7,FALSE))),"–")</f>
        <v>37</v>
      </c>
      <c r="O43" s="21">
        <f>IFERROR(VALUE(FIXED(VLOOKUP(VLOOKUP($A$1,CodeTableSelCan,2,FALSE)&amp;$B$8&amp;ref!$E$4&amp;ref!$F$2&amp;ref!S$2,DatatableSelCan,7,FALSE))),"–")</f>
        <v>57</v>
      </c>
      <c r="P43" s="21">
        <f>IFERROR(VALUE(FIXED(VLOOKUP(VLOOKUP($A$1,CodeTableSelCan,2,FALSE)&amp;$B$8&amp;ref!$E$4&amp;ref!$F$2&amp;ref!T$2,DatatableSelCan,7,FALSE))),"–")</f>
        <v>76</v>
      </c>
      <c r="Q43" s="21">
        <f>IFERROR(VALUE(FIXED(VLOOKUP(VLOOKUP($A$1,CodeTableSelCan,2,FALSE)&amp;$B$8&amp;ref!$E$4&amp;ref!$F$2&amp;ref!U$2,DatatableSelCan,7,FALSE))),"–")</f>
        <v>77</v>
      </c>
      <c r="R43" s="21">
        <f>IFERROR(VALUE(FIXED(VLOOKUP(VLOOKUP($A$1,CodeTableSelCan,2,FALSE)&amp;$B$8&amp;ref!$E$4&amp;ref!$F$2&amp;ref!V$2,DatatableSelCan,7,FALSE))),"–")</f>
        <v>91</v>
      </c>
      <c r="S43" s="21">
        <f>IFERROR(VALUE(FIXED(VLOOKUP(VLOOKUP($A$1,CodeTableSelCan,2,FALSE)&amp;$B$8&amp;ref!$E$4&amp;ref!$F$2&amp;ref!W$2,DatatableSelCan,7,FALSE))),"–")</f>
        <v>63</v>
      </c>
      <c r="T43" s="21">
        <f>IFERROR(VALUE(FIXED(VLOOKUP(VLOOKUP($A$1,CodeTableSelCan,2,FALSE)&amp;$B$8&amp;ref!$E$4&amp;ref!$F$2&amp;ref!X$2,DatatableSelCan,7,FALSE))),"–")</f>
        <v>71</v>
      </c>
      <c r="U43" s="21">
        <f>IFERROR(VALUE(FIXED(VLOOKUP(VLOOKUP($A$1,CodeTableSelCan,2,FALSE)&amp;$B$8&amp;ref!$E$4&amp;ref!$F$2&amp;ref!Y$2,DatatableSelCan,7,FALSE))),"–")</f>
        <v>90</v>
      </c>
      <c r="V43" s="21">
        <f>IFERROR(VALUE(FIXED(VLOOKUP(VLOOKUP($A$1,CodeTableSelCan,2,FALSE)&amp;$B$8&amp;ref!$E$4&amp;ref!$F$2&amp;ref!Z$2,DatatableSelCan,7,FALSE))),"–")</f>
        <v>709</v>
      </c>
      <c r="X43" s="19"/>
      <c r="Y43" s="19" t="s">
        <v>23</v>
      </c>
      <c r="Z43" s="51">
        <f>IFERROR(VALUE(FIXED(VLOOKUP(VLOOKUP($A$1,CodeTableSelCan,2,FALSE)&amp;$B$8&amp;ref!$E$4&amp;ref!$F$2&amp;ref!H$2,DatatableSelCan,8,FALSE))),"–")</f>
        <v>11.45</v>
      </c>
      <c r="AA43" s="51">
        <f>IFERROR(VALUE(FIXED(VLOOKUP(VLOOKUP($A$1,CodeTableSelCan,2,FALSE)&amp;$B$8&amp;ref!$E$4&amp;ref!$F$2&amp;ref!I$2,DatatableSelCan,8,FALSE))),"–")</f>
        <v>5.71</v>
      </c>
      <c r="AB43" s="51">
        <f>IFERROR(VALUE(FIXED(VLOOKUP(VLOOKUP($A$1,CodeTableSelCan,2,FALSE)&amp;$B$8&amp;ref!$E$4&amp;ref!$F$2&amp;ref!J$2,DatatableSelCan,8,FALSE))),"–")</f>
        <v>2.38</v>
      </c>
      <c r="AC43" s="51">
        <f>IFERROR(VALUE(FIXED(VLOOKUP(VLOOKUP($A$1,CodeTableSelCan,2,FALSE)&amp;$B$8&amp;ref!$E$4&amp;ref!$F$2&amp;ref!K$2,DatatableSelCan,8,FALSE))),"–")</f>
        <v>3.15</v>
      </c>
      <c r="AD43" s="51">
        <f>IFERROR(VALUE(FIXED(VLOOKUP(VLOOKUP($A$1,CodeTableSelCan,2,FALSE)&amp;$B$8&amp;ref!$E$4&amp;ref!$F$2&amp;ref!L$2,DatatableSelCan,8,FALSE))),"–")</f>
        <v>1.77</v>
      </c>
      <c r="AE43" s="51">
        <f>IFERROR(VALUE(FIXED(VLOOKUP(VLOOKUP($A$1,CodeTableSelCan,2,FALSE)&amp;$B$8&amp;ref!$E$4&amp;ref!$F$2&amp;ref!M$2,DatatableSelCan,8,FALSE))),"–")</f>
        <v>2.87</v>
      </c>
      <c r="AF43" s="51">
        <f>IFERROR(VALUE(FIXED(VLOOKUP(VLOOKUP($A$1,CodeTableSelCan,2,FALSE)&amp;$B$8&amp;ref!$E$4&amp;ref!$F$2&amp;ref!N$2,DatatableSelCan,8,FALSE))),"–")</f>
        <v>2.78</v>
      </c>
      <c r="AG43" s="51">
        <f>IFERROR(VALUE(FIXED(VLOOKUP(VLOOKUP($A$1,CodeTableSelCan,2,FALSE)&amp;$B$8&amp;ref!$E$4&amp;ref!$F$2&amp;ref!O$2,DatatableSelCan,8,FALSE))),"–")</f>
        <v>4.38</v>
      </c>
      <c r="AH43" s="51">
        <f>IFERROR(VALUE(FIXED(VLOOKUP(VLOOKUP($A$1,CodeTableSelCan,2,FALSE)&amp;$B$8&amp;ref!$E$4&amp;ref!$F$2&amp;ref!P$2,DatatableSelCan,8,FALSE))),"–")</f>
        <v>5.83</v>
      </c>
      <c r="AI43" s="51">
        <f>IFERROR(VALUE(FIXED(VLOOKUP(VLOOKUP($A$1,CodeTableSelCan,2,FALSE)&amp;$B$8&amp;ref!$E$4&amp;ref!$F$2&amp;ref!Q$2,DatatableSelCan,8,FALSE))),"–")</f>
        <v>7.65</v>
      </c>
      <c r="AJ43" s="51">
        <f>IFERROR(VALUE(FIXED(VLOOKUP(VLOOKUP($A$1,CodeTableSelCan,2,FALSE)&amp;$B$8&amp;ref!$E$4&amp;ref!$F$2&amp;ref!R$2,DatatableSelCan,8,FALSE))),"–")</f>
        <v>11.62</v>
      </c>
      <c r="AK43" s="51">
        <f>IFERROR(VALUE(FIXED(VLOOKUP(VLOOKUP($A$1,CodeTableSelCan,2,FALSE)&amp;$B$8&amp;ref!$E$4&amp;ref!$F$2&amp;ref!S$2,DatatableSelCan,8,FALSE))),"–")</f>
        <v>19.829999999999998</v>
      </c>
      <c r="AL43" s="51">
        <f>IFERROR(VALUE(FIXED(VLOOKUP(VLOOKUP($A$1,CodeTableSelCan,2,FALSE)&amp;$B$8&amp;ref!$E$4&amp;ref!$F$2&amp;ref!T$2,DatatableSelCan,8,FALSE))),"–")</f>
        <v>30.36</v>
      </c>
      <c r="AM43" s="51">
        <f>IFERROR(VALUE(FIXED(VLOOKUP(VLOOKUP($A$1,CodeTableSelCan,2,FALSE)&amp;$B$8&amp;ref!$E$4&amp;ref!$F$2&amp;ref!U$2,DatatableSelCan,8,FALSE))),"–")</f>
        <v>34.090000000000003</v>
      </c>
      <c r="AN43" s="51">
        <f>IFERROR(VALUE(FIXED(VLOOKUP(VLOOKUP($A$1,CodeTableSelCan,2,FALSE)&amp;$B$8&amp;ref!$E$4&amp;ref!$F$2&amp;ref!V$2,DatatableSelCan,8,FALSE))),"–")</f>
        <v>55.17</v>
      </c>
      <c r="AO43" s="51">
        <f>IFERROR(VALUE(FIXED(VLOOKUP(VLOOKUP($A$1,CodeTableSelCan,2,FALSE)&amp;$B$8&amp;ref!$E$4&amp;ref!$F$2&amp;ref!W$2,DatatableSelCan,8,FALSE))),"–")</f>
        <v>52.36</v>
      </c>
      <c r="AP43" s="51">
        <f>IFERROR(VALUE(FIXED(VLOOKUP(VLOOKUP($A$1,CodeTableSelCan,2,FALSE)&amp;$B$8&amp;ref!$E$4&amp;ref!$F$2&amp;ref!X$2,DatatableSelCan,8,FALSE))),"–")</f>
        <v>85.35</v>
      </c>
      <c r="AQ43" s="51">
        <f>IFERROR(VALUE(FIXED(VLOOKUP(VLOOKUP($A$1,CodeTableSelCan,2,FALSE)&amp;$B$8&amp;ref!$E$4&amp;ref!$F$2&amp;ref!Y$2,DatatableSelCan,8,FALSE))),"–")</f>
        <v>112.64</v>
      </c>
      <c r="AR43" s="51">
        <f>SUMPRODUCT(Z43:AQ43,'Population '!$D$61:$U$61)</f>
        <v>10.894204028589991</v>
      </c>
    </row>
    <row r="44" spans="2:44" ht="15" customHeight="1">
      <c r="B44" s="92"/>
      <c r="C44" s="19" t="s">
        <v>24</v>
      </c>
      <c r="D44" s="21">
        <f>IFERROR(VALUE(FIXED(VLOOKUP(VLOOKUP($A$1,CodeTableSelCan,2,FALSE)&amp;$B$8&amp;ref!$E$4&amp;ref!$F$3&amp;ref!H$2,DatatableSelCan,7,FALSE))),"–")</f>
        <v>5</v>
      </c>
      <c r="E44" s="21">
        <f>IFERROR(VALUE(FIXED(VLOOKUP(VLOOKUP($A$1,CodeTableSelCan,2,FALSE)&amp;$B$8&amp;ref!$E$4&amp;ref!$F$3&amp;ref!I$2,DatatableSelCan,7,FALSE))),"–")</f>
        <v>4</v>
      </c>
      <c r="F44" s="21">
        <f>IFERROR(VALUE(FIXED(VLOOKUP(VLOOKUP($A$1,CodeTableSelCan,2,FALSE)&amp;$B$8&amp;ref!$E$4&amp;ref!$F$3&amp;ref!J$2,DatatableSelCan,7,FALSE))),"–")</f>
        <v>2</v>
      </c>
      <c r="G44" s="21">
        <f>IFERROR(VALUE(FIXED(VLOOKUP(VLOOKUP($A$1,CodeTableSelCan,2,FALSE)&amp;$B$8&amp;ref!$E$4&amp;ref!$F$3&amp;ref!K$2,DatatableSelCan,7,FALSE))),"–")</f>
        <v>4</v>
      </c>
      <c r="H44" s="21">
        <f>IFERROR(VALUE(FIXED(VLOOKUP(VLOOKUP($A$1,CodeTableSelCan,2,FALSE)&amp;$B$8&amp;ref!$E$4&amp;ref!$F$3&amp;ref!L$2,DatatableSelCan,7,FALSE))),"–")</f>
        <v>1</v>
      </c>
      <c r="I44" s="21" t="str">
        <f>IFERROR(VALUE(FIXED(VLOOKUP(VLOOKUP($A$1,CodeTableSelCan,2,FALSE)&amp;$B$8&amp;ref!$E$4&amp;ref!$F$3&amp;ref!M$2,DatatableSelCan,7,FALSE))),"–")</f>
        <v>–</v>
      </c>
      <c r="J44" s="21">
        <f>IFERROR(VALUE(FIXED(VLOOKUP(VLOOKUP($A$1,CodeTableSelCan,2,FALSE)&amp;$B$8&amp;ref!$E$4&amp;ref!$F$3&amp;ref!N$2,DatatableSelCan,7,FALSE))),"–")</f>
        <v>1</v>
      </c>
      <c r="K44" s="21">
        <f>IFERROR(VALUE(FIXED(VLOOKUP(VLOOKUP($A$1,CodeTableSelCan,2,FALSE)&amp;$B$8&amp;ref!$E$4&amp;ref!$F$3&amp;ref!O$2,DatatableSelCan,7,FALSE))),"–")</f>
        <v>2</v>
      </c>
      <c r="L44" s="21">
        <f>IFERROR(VALUE(FIXED(VLOOKUP(VLOOKUP($A$1,CodeTableSelCan,2,FALSE)&amp;$B$8&amp;ref!$E$4&amp;ref!$F$3&amp;ref!P$2,DatatableSelCan,7,FALSE))),"–")</f>
        <v>4</v>
      </c>
      <c r="M44" s="21">
        <f>IFERROR(VALUE(FIXED(VLOOKUP(VLOOKUP($A$1,CodeTableSelCan,2,FALSE)&amp;$B$8&amp;ref!$E$4&amp;ref!$F$3&amp;ref!Q$2,DatatableSelCan,7,FALSE))),"–")</f>
        <v>6</v>
      </c>
      <c r="N44" s="21">
        <f>IFERROR(VALUE(FIXED(VLOOKUP(VLOOKUP($A$1,CodeTableSelCan,2,FALSE)&amp;$B$8&amp;ref!$E$4&amp;ref!$F$3&amp;ref!R$2,DatatableSelCan,7,FALSE))),"–")</f>
        <v>10</v>
      </c>
      <c r="O44" s="21">
        <f>IFERROR(VALUE(FIXED(VLOOKUP(VLOOKUP($A$1,CodeTableSelCan,2,FALSE)&amp;$B$8&amp;ref!$E$4&amp;ref!$F$3&amp;ref!S$2,DatatableSelCan,7,FALSE))),"–")</f>
        <v>10</v>
      </c>
      <c r="P44" s="21">
        <f>IFERROR(VALUE(FIXED(VLOOKUP(VLOOKUP($A$1,CodeTableSelCan,2,FALSE)&amp;$B$8&amp;ref!$E$4&amp;ref!$F$3&amp;ref!T$2,DatatableSelCan,7,FALSE))),"–")</f>
        <v>7</v>
      </c>
      <c r="Q44" s="21">
        <f>IFERROR(VALUE(FIXED(VLOOKUP(VLOOKUP($A$1,CodeTableSelCan,2,FALSE)&amp;$B$8&amp;ref!$E$4&amp;ref!$F$3&amp;ref!U$2,DatatableSelCan,7,FALSE))),"–")</f>
        <v>6</v>
      </c>
      <c r="R44" s="21">
        <f>IFERROR(VALUE(FIXED(VLOOKUP(VLOOKUP($A$1,CodeTableSelCan,2,FALSE)&amp;$B$8&amp;ref!$E$4&amp;ref!$F$3&amp;ref!V$2,DatatableSelCan,7,FALSE))),"–")</f>
        <v>10</v>
      </c>
      <c r="S44" s="21">
        <f>IFERROR(VALUE(FIXED(VLOOKUP(VLOOKUP($A$1,CodeTableSelCan,2,FALSE)&amp;$B$8&amp;ref!$E$4&amp;ref!$F$3&amp;ref!W$2,DatatableSelCan,7,FALSE))),"–")</f>
        <v>5</v>
      </c>
      <c r="T44" s="21">
        <f>IFERROR(VALUE(FIXED(VLOOKUP(VLOOKUP($A$1,CodeTableSelCan,2,FALSE)&amp;$B$8&amp;ref!$E$4&amp;ref!$F$3&amp;ref!X$2,DatatableSelCan,7,FALSE))),"–")</f>
        <v>4</v>
      </c>
      <c r="U44" s="21">
        <f>IFERROR(VALUE(FIXED(VLOOKUP(VLOOKUP($A$1,CodeTableSelCan,2,FALSE)&amp;$B$8&amp;ref!$E$4&amp;ref!$F$3&amp;ref!Y$2,DatatableSelCan,7,FALSE))),"–")</f>
        <v>4</v>
      </c>
      <c r="V44" s="21">
        <f>IFERROR(VALUE(FIXED(VLOOKUP(VLOOKUP($A$1,CodeTableSelCan,2,FALSE)&amp;$B$8&amp;ref!$E$4&amp;ref!$F$3&amp;ref!Z$2,DatatableSelCan,7,FALSE))),"–")</f>
        <v>85</v>
      </c>
      <c r="X44" s="19"/>
      <c r="Y44" s="19" t="s">
        <v>24</v>
      </c>
      <c r="Z44" s="51">
        <f>IFERROR(VALUE(FIXED(VLOOKUP(VLOOKUP($A$1,CodeTableSelCan,2,FALSE)&amp;$B$8&amp;ref!$E$4&amp;ref!$F$3&amp;ref!H$2,DatatableSelCan,8,FALSE))),"–")</f>
        <v>6.06</v>
      </c>
      <c r="AA44" s="51">
        <f>IFERROR(VALUE(FIXED(VLOOKUP(VLOOKUP($A$1,CodeTableSelCan,2,FALSE)&amp;$B$8&amp;ref!$E$4&amp;ref!$F$3&amp;ref!I$2,DatatableSelCan,8,FALSE))),"–")</f>
        <v>4.8899999999999997</v>
      </c>
      <c r="AB44" s="51">
        <f>IFERROR(VALUE(FIXED(VLOOKUP(VLOOKUP($A$1,CodeTableSelCan,2,FALSE)&amp;$B$8&amp;ref!$E$4&amp;ref!$F$3&amp;ref!J$2,DatatableSelCan,8,FALSE))),"–")</f>
        <v>2.82</v>
      </c>
      <c r="AC44" s="51">
        <f>IFERROR(VALUE(FIXED(VLOOKUP(VLOOKUP($A$1,CodeTableSelCan,2,FALSE)&amp;$B$8&amp;ref!$E$4&amp;ref!$F$3&amp;ref!K$2,DatatableSelCan,8,FALSE))),"–")</f>
        <v>5.68</v>
      </c>
      <c r="AD44" s="51">
        <f>IFERROR(VALUE(FIXED(VLOOKUP(VLOOKUP($A$1,CodeTableSelCan,2,FALSE)&amp;$B$8&amp;ref!$E$4&amp;ref!$F$3&amp;ref!L$2,DatatableSelCan,8,FALSE))),"–")</f>
        <v>1.62</v>
      </c>
      <c r="AE44" s="51" t="str">
        <f>IFERROR(VALUE(FIXED(VLOOKUP(VLOOKUP($A$1,CodeTableSelCan,2,FALSE)&amp;$B$8&amp;ref!$E$4&amp;ref!$F$3&amp;ref!M$2,DatatableSelCan,8,FALSE))),"–")</f>
        <v>–</v>
      </c>
      <c r="AF44" s="51">
        <f>IFERROR(VALUE(FIXED(VLOOKUP(VLOOKUP($A$1,CodeTableSelCan,2,FALSE)&amp;$B$8&amp;ref!$E$4&amp;ref!$F$3&amp;ref!N$2,DatatableSelCan,8,FALSE))),"–")</f>
        <v>2.4900000000000002</v>
      </c>
      <c r="AG44" s="51">
        <f>IFERROR(VALUE(FIXED(VLOOKUP(VLOOKUP($A$1,CodeTableSelCan,2,FALSE)&amp;$B$8&amp;ref!$E$4&amp;ref!$F$3&amp;ref!O$2,DatatableSelCan,8,FALSE))),"–")</f>
        <v>5.12</v>
      </c>
      <c r="AH44" s="51">
        <f>IFERROR(VALUE(FIXED(VLOOKUP(VLOOKUP($A$1,CodeTableSelCan,2,FALSE)&amp;$B$8&amp;ref!$E$4&amp;ref!$F$3&amp;ref!P$2,DatatableSelCan,8,FALSE))),"–")</f>
        <v>9.44</v>
      </c>
      <c r="AI44" s="51">
        <f>IFERROR(VALUE(FIXED(VLOOKUP(VLOOKUP($A$1,CodeTableSelCan,2,FALSE)&amp;$B$8&amp;ref!$E$4&amp;ref!$F$3&amp;ref!Q$2,DatatableSelCan,8,FALSE))),"–")</f>
        <v>14.97</v>
      </c>
      <c r="AJ44" s="51">
        <f>IFERROR(VALUE(FIXED(VLOOKUP(VLOOKUP($A$1,CodeTableSelCan,2,FALSE)&amp;$B$8&amp;ref!$E$4&amp;ref!$F$3&amp;ref!R$2,DatatableSelCan,8,FALSE))),"–")</f>
        <v>25.95</v>
      </c>
      <c r="AK44" s="51">
        <f>IFERROR(VALUE(FIXED(VLOOKUP(VLOOKUP($A$1,CodeTableSelCan,2,FALSE)&amp;$B$8&amp;ref!$E$4&amp;ref!$F$3&amp;ref!S$2,DatatableSelCan,8,FALSE))),"–")</f>
        <v>31.78</v>
      </c>
      <c r="AL44" s="51">
        <f>IFERROR(VALUE(FIXED(VLOOKUP(VLOOKUP($A$1,CodeTableSelCan,2,FALSE)&amp;$B$8&amp;ref!$E$4&amp;ref!$F$3&amp;ref!T$2,DatatableSelCan,8,FALSE))),"–")</f>
        <v>29.77</v>
      </c>
      <c r="AM44" s="51">
        <f>IFERROR(VALUE(FIXED(VLOOKUP(VLOOKUP($A$1,CodeTableSelCan,2,FALSE)&amp;$B$8&amp;ref!$E$4&amp;ref!$F$3&amp;ref!U$2,DatatableSelCan,8,FALSE))),"–")</f>
        <v>35.21</v>
      </c>
      <c r="AN44" s="51">
        <f>IFERROR(VALUE(FIXED(VLOOKUP(VLOOKUP($A$1,CodeTableSelCan,2,FALSE)&amp;$B$8&amp;ref!$E$4&amp;ref!$F$3&amp;ref!V$2,DatatableSelCan,8,FALSE))),"–")</f>
        <v>92.08</v>
      </c>
      <c r="AO44" s="51">
        <f>IFERROR(VALUE(FIXED(VLOOKUP(VLOOKUP($A$1,CodeTableSelCan,2,FALSE)&amp;$B$8&amp;ref!$E$4&amp;ref!$F$3&amp;ref!W$2,DatatableSelCan,8,FALSE))),"–")</f>
        <v>70.42</v>
      </c>
      <c r="AP44" s="51">
        <f>IFERROR(VALUE(FIXED(VLOOKUP(VLOOKUP($A$1,CodeTableSelCan,2,FALSE)&amp;$B$8&amp;ref!$E$4&amp;ref!$F$3&amp;ref!X$2,DatatableSelCan,8,FALSE))),"–")</f>
        <v>109.29</v>
      </c>
      <c r="AQ44" s="51">
        <f>IFERROR(VALUE(FIXED(VLOOKUP(VLOOKUP($A$1,CodeTableSelCan,2,FALSE)&amp;$B$8&amp;ref!$E$4&amp;ref!$F$3&amp;ref!Y$2,DatatableSelCan,8,FALSE))),"–")</f>
        <v>192.31</v>
      </c>
      <c r="AR44" s="51">
        <f>SUMPRODUCT(Z44:AQ44,'Population '!$D$61:$U$61)</f>
        <v>14.205742490128458</v>
      </c>
    </row>
    <row r="45" spans="2:44" ht="15" customHeight="1">
      <c r="B45" s="92"/>
      <c r="C45" s="19" t="s">
        <v>25</v>
      </c>
      <c r="D45" s="21">
        <f>IFERROR(VALUE(FIXED(VLOOKUP(VLOOKUP($A$1,CodeTableSelCan,2,FALSE)&amp;$B$8&amp;ref!$E$4&amp;ref!$F$4&amp;ref!H$2,DatatableSelCan,7,FALSE))),"–")</f>
        <v>30</v>
      </c>
      <c r="E45" s="21">
        <f>IFERROR(VALUE(FIXED(VLOOKUP(VLOOKUP($A$1,CodeTableSelCan,2,FALSE)&amp;$B$8&amp;ref!$E$4&amp;ref!$F$4&amp;ref!I$2,DatatableSelCan,7,FALSE))),"–")</f>
        <v>14</v>
      </c>
      <c r="F45" s="21">
        <f>IFERROR(VALUE(FIXED(VLOOKUP(VLOOKUP($A$1,CodeTableSelCan,2,FALSE)&amp;$B$8&amp;ref!$E$4&amp;ref!$F$4&amp;ref!J$2,DatatableSelCan,7,FALSE))),"–")</f>
        <v>5</v>
      </c>
      <c r="G45" s="21">
        <f>IFERROR(VALUE(FIXED(VLOOKUP(VLOOKUP($A$1,CodeTableSelCan,2,FALSE)&amp;$B$8&amp;ref!$E$4&amp;ref!$F$4&amp;ref!K$2,DatatableSelCan,7,FALSE))),"–")</f>
        <v>6</v>
      </c>
      <c r="H45" s="21">
        <f>IFERROR(VALUE(FIXED(VLOOKUP(VLOOKUP($A$1,CodeTableSelCan,2,FALSE)&amp;$B$8&amp;ref!$E$4&amp;ref!$F$4&amp;ref!L$2,DatatableSelCan,7,FALSE))),"–")</f>
        <v>5</v>
      </c>
      <c r="I45" s="21">
        <f>IFERROR(VALUE(FIXED(VLOOKUP(VLOOKUP($A$1,CodeTableSelCan,2,FALSE)&amp;$B$8&amp;ref!$E$4&amp;ref!$F$4&amp;ref!M$2,DatatableSelCan,7,FALSE))),"–")</f>
        <v>9</v>
      </c>
      <c r="J45" s="21">
        <f>IFERROR(VALUE(FIXED(VLOOKUP(VLOOKUP($A$1,CodeTableSelCan,2,FALSE)&amp;$B$8&amp;ref!$E$4&amp;ref!$F$4&amp;ref!N$2,DatatableSelCan,7,FALSE))),"–")</f>
        <v>7</v>
      </c>
      <c r="K45" s="21">
        <f>IFERROR(VALUE(FIXED(VLOOKUP(VLOOKUP($A$1,CodeTableSelCan,2,FALSE)&amp;$B$8&amp;ref!$E$4&amp;ref!$F$4&amp;ref!O$2,DatatableSelCan,7,FALSE))),"–")</f>
        <v>10</v>
      </c>
      <c r="L45" s="21">
        <f>IFERROR(VALUE(FIXED(VLOOKUP(VLOOKUP($A$1,CodeTableSelCan,2,FALSE)&amp;$B$8&amp;ref!$E$4&amp;ref!$F$4&amp;ref!P$2,DatatableSelCan,7,FALSE))),"–")</f>
        <v>14</v>
      </c>
      <c r="M45" s="21">
        <f>IFERROR(VALUE(FIXED(VLOOKUP(VLOOKUP($A$1,CodeTableSelCan,2,FALSE)&amp;$B$8&amp;ref!$E$4&amp;ref!$F$4&amp;ref!Q$2,DatatableSelCan,7,FALSE))),"–")</f>
        <v>18</v>
      </c>
      <c r="N45" s="21">
        <f>IFERROR(VALUE(FIXED(VLOOKUP(VLOOKUP($A$1,CodeTableSelCan,2,FALSE)&amp;$B$8&amp;ref!$E$4&amp;ref!$F$4&amp;ref!R$2,DatatableSelCan,7,FALSE))),"–")</f>
        <v>27</v>
      </c>
      <c r="O45" s="21">
        <f>IFERROR(VALUE(FIXED(VLOOKUP(VLOOKUP($A$1,CodeTableSelCan,2,FALSE)&amp;$B$8&amp;ref!$E$4&amp;ref!$F$4&amp;ref!S$2,DatatableSelCan,7,FALSE))),"–")</f>
        <v>47</v>
      </c>
      <c r="P45" s="21">
        <f>IFERROR(VALUE(FIXED(VLOOKUP(VLOOKUP($A$1,CodeTableSelCan,2,FALSE)&amp;$B$8&amp;ref!$E$4&amp;ref!$F$4&amp;ref!T$2,DatatableSelCan,7,FALSE))),"–")</f>
        <v>69</v>
      </c>
      <c r="Q45" s="21">
        <f>IFERROR(VALUE(FIXED(VLOOKUP(VLOOKUP($A$1,CodeTableSelCan,2,FALSE)&amp;$B$8&amp;ref!$E$4&amp;ref!$F$4&amp;ref!U$2,DatatableSelCan,7,FALSE))),"–")</f>
        <v>71</v>
      </c>
      <c r="R45" s="21">
        <f>IFERROR(VALUE(FIXED(VLOOKUP(VLOOKUP($A$1,CodeTableSelCan,2,FALSE)&amp;$B$8&amp;ref!$E$4&amp;ref!$F$4&amp;ref!V$2,DatatableSelCan,7,FALSE))),"–")</f>
        <v>81</v>
      </c>
      <c r="S45" s="21">
        <f>IFERROR(VALUE(FIXED(VLOOKUP(VLOOKUP($A$1,CodeTableSelCan,2,FALSE)&amp;$B$8&amp;ref!$E$4&amp;ref!$F$4&amp;ref!W$2,DatatableSelCan,7,FALSE))),"–")</f>
        <v>58</v>
      </c>
      <c r="T45" s="21">
        <f>IFERROR(VALUE(FIXED(VLOOKUP(VLOOKUP($A$1,CodeTableSelCan,2,FALSE)&amp;$B$8&amp;ref!$E$4&amp;ref!$F$4&amp;ref!X$2,DatatableSelCan,7,FALSE))),"–")</f>
        <v>67</v>
      </c>
      <c r="U45" s="21">
        <f>IFERROR(VALUE(FIXED(VLOOKUP(VLOOKUP($A$1,CodeTableSelCan,2,FALSE)&amp;$B$8&amp;ref!$E$4&amp;ref!$F$4&amp;ref!Y$2,DatatableSelCan,7,FALSE))),"–")</f>
        <v>86</v>
      </c>
      <c r="V45" s="21">
        <f>IFERROR(VALUE(FIXED(VLOOKUP(VLOOKUP($A$1,CodeTableSelCan,2,FALSE)&amp;$B$8&amp;ref!$E$4&amp;ref!$F$4&amp;ref!Z$2,DatatableSelCan,7,FALSE))),"–")</f>
        <v>624</v>
      </c>
      <c r="X45" s="20"/>
      <c r="Y45" s="19" t="s">
        <v>25</v>
      </c>
      <c r="Z45" s="51">
        <f>IFERROR(VALUE(FIXED(VLOOKUP(VLOOKUP($A$1,CodeTableSelCan,2,FALSE)&amp;$B$8&amp;ref!$E$4&amp;ref!$F$4&amp;ref!H$2,DatatableSelCan,8,FALSE))),"–")</f>
        <v>13.43</v>
      </c>
      <c r="AA45" s="51">
        <f>IFERROR(VALUE(FIXED(VLOOKUP(VLOOKUP($A$1,CodeTableSelCan,2,FALSE)&amp;$B$8&amp;ref!$E$4&amp;ref!$F$4&amp;ref!I$2,DatatableSelCan,8,FALSE))),"–")</f>
        <v>6</v>
      </c>
      <c r="AB45" s="51">
        <f>IFERROR(VALUE(FIXED(VLOOKUP(VLOOKUP($A$1,CodeTableSelCan,2,FALSE)&amp;$B$8&amp;ref!$E$4&amp;ref!$F$4&amp;ref!J$2,DatatableSelCan,8,FALSE))),"–")</f>
        <v>2.25</v>
      </c>
      <c r="AC45" s="51">
        <f>IFERROR(VALUE(FIXED(VLOOKUP(VLOOKUP($A$1,CodeTableSelCan,2,FALSE)&amp;$B$8&amp;ref!$E$4&amp;ref!$F$4&amp;ref!K$2,DatatableSelCan,8,FALSE))),"–")</f>
        <v>2.4300000000000002</v>
      </c>
      <c r="AD45" s="51">
        <f>IFERROR(VALUE(FIXED(VLOOKUP(VLOOKUP($A$1,CodeTableSelCan,2,FALSE)&amp;$B$8&amp;ref!$E$4&amp;ref!$F$4&amp;ref!L$2,DatatableSelCan,8,FALSE))),"–")</f>
        <v>1.8</v>
      </c>
      <c r="AE45" s="51">
        <f>IFERROR(VALUE(FIXED(VLOOKUP(VLOOKUP($A$1,CodeTableSelCan,2,FALSE)&amp;$B$8&amp;ref!$E$4&amp;ref!$F$4&amp;ref!M$2,DatatableSelCan,8,FALSE))),"–")</f>
        <v>3.4</v>
      </c>
      <c r="AF45" s="51">
        <f>IFERROR(VALUE(FIXED(VLOOKUP(VLOOKUP($A$1,CodeTableSelCan,2,FALSE)&amp;$B$8&amp;ref!$E$4&amp;ref!$F$4&amp;ref!N$2,DatatableSelCan,8,FALSE))),"–")</f>
        <v>2.83</v>
      </c>
      <c r="AG45" s="51">
        <f>IFERROR(VALUE(FIXED(VLOOKUP(VLOOKUP($A$1,CodeTableSelCan,2,FALSE)&amp;$B$8&amp;ref!$E$4&amp;ref!$F$4&amp;ref!O$2,DatatableSelCan,8,FALSE))),"–")</f>
        <v>4.25</v>
      </c>
      <c r="AH45" s="51">
        <f>IFERROR(VALUE(FIXED(VLOOKUP(VLOOKUP($A$1,CodeTableSelCan,2,FALSE)&amp;$B$8&amp;ref!$E$4&amp;ref!$F$4&amp;ref!P$2,DatatableSelCan,8,FALSE))),"–")</f>
        <v>5.25</v>
      </c>
      <c r="AI45" s="51">
        <f>IFERROR(VALUE(FIXED(VLOOKUP(VLOOKUP($A$1,CodeTableSelCan,2,FALSE)&amp;$B$8&amp;ref!$E$4&amp;ref!$F$4&amp;ref!Q$2,DatatableSelCan,8,FALSE))),"–")</f>
        <v>6.58</v>
      </c>
      <c r="AJ45" s="51">
        <f>IFERROR(VALUE(FIXED(VLOOKUP(VLOOKUP($A$1,CodeTableSelCan,2,FALSE)&amp;$B$8&amp;ref!$E$4&amp;ref!$F$4&amp;ref!R$2,DatatableSelCan,8,FALSE))),"–")</f>
        <v>9.64</v>
      </c>
      <c r="AK45" s="51">
        <f>IFERROR(VALUE(FIXED(VLOOKUP(VLOOKUP($A$1,CodeTableSelCan,2,FALSE)&amp;$B$8&amp;ref!$E$4&amp;ref!$F$4&amp;ref!S$2,DatatableSelCan,8,FALSE))),"–")</f>
        <v>18.36</v>
      </c>
      <c r="AL45" s="51">
        <f>IFERROR(VALUE(FIXED(VLOOKUP(VLOOKUP($A$1,CodeTableSelCan,2,FALSE)&amp;$B$8&amp;ref!$E$4&amp;ref!$F$4&amp;ref!T$2,DatatableSelCan,8,FALSE))),"–")</f>
        <v>30.42</v>
      </c>
      <c r="AM45" s="51">
        <f>IFERROR(VALUE(FIXED(VLOOKUP(VLOOKUP($A$1,CodeTableSelCan,2,FALSE)&amp;$B$8&amp;ref!$E$4&amp;ref!$F$4&amp;ref!U$2,DatatableSelCan,8,FALSE))),"–")</f>
        <v>34</v>
      </c>
      <c r="AN45" s="51">
        <f>IFERROR(VALUE(FIXED(VLOOKUP(VLOOKUP($A$1,CodeTableSelCan,2,FALSE)&amp;$B$8&amp;ref!$E$4&amp;ref!$F$4&amp;ref!V$2,DatatableSelCan,8,FALSE))),"–")</f>
        <v>52.57</v>
      </c>
      <c r="AO45" s="51">
        <f>IFERROR(VALUE(FIXED(VLOOKUP(VLOOKUP($A$1,CodeTableSelCan,2,FALSE)&amp;$B$8&amp;ref!$E$4&amp;ref!$F$4&amp;ref!W$2,DatatableSelCan,8,FALSE))),"–")</f>
        <v>51.23</v>
      </c>
      <c r="AP45" s="51">
        <f>IFERROR(VALUE(FIXED(VLOOKUP(VLOOKUP($A$1,CodeTableSelCan,2,FALSE)&amp;$B$8&amp;ref!$E$4&amp;ref!$F$4&amp;ref!X$2,DatatableSelCan,8,FALSE))),"–")</f>
        <v>84.24</v>
      </c>
      <c r="AQ45" s="51">
        <f>IFERROR(VALUE(FIXED(VLOOKUP(VLOOKUP($A$1,CodeTableSelCan,2,FALSE)&amp;$B$8&amp;ref!$E$4&amp;ref!$F$4&amp;ref!Y$2,DatatableSelCan,8,FALSE))),"–")</f>
        <v>110.51</v>
      </c>
      <c r="AR45" s="51">
        <f>SUMPRODUCT(Z45:AQ45,'Population '!$D$61:$U$61)</f>
        <v>10.686991053131404</v>
      </c>
    </row>
    <row r="46" spans="2:44" ht="15" customHeight="1">
      <c r="B46" s="92">
        <v>2016</v>
      </c>
      <c r="C46" s="20"/>
      <c r="D46" s="21"/>
      <c r="E46" s="21"/>
      <c r="F46" s="21"/>
      <c r="G46" s="21"/>
      <c r="H46" s="21"/>
      <c r="I46" s="21"/>
      <c r="J46" s="21"/>
      <c r="K46" s="21"/>
      <c r="L46" s="21"/>
      <c r="M46" s="21"/>
      <c r="N46" s="21"/>
      <c r="O46" s="21"/>
      <c r="P46" s="21"/>
      <c r="Q46" s="21"/>
      <c r="R46" s="21"/>
      <c r="S46" s="21"/>
      <c r="T46" s="21"/>
      <c r="U46" s="21"/>
      <c r="V46" s="21"/>
      <c r="X46" s="19">
        <v>2016</v>
      </c>
      <c r="Y46" s="20"/>
      <c r="Z46" s="51"/>
      <c r="AA46" s="51"/>
      <c r="AB46" s="51"/>
      <c r="AC46" s="51"/>
      <c r="AD46" s="51"/>
      <c r="AE46" s="51"/>
      <c r="AF46" s="51"/>
      <c r="AG46" s="51"/>
      <c r="AH46" s="51"/>
      <c r="AI46" s="51"/>
      <c r="AJ46" s="51"/>
      <c r="AK46" s="51"/>
      <c r="AL46" s="51"/>
      <c r="AM46" s="51"/>
      <c r="AN46" s="51"/>
      <c r="AO46" s="51"/>
      <c r="AP46" s="51"/>
      <c r="AQ46" s="51"/>
      <c r="AR46" s="51"/>
    </row>
    <row r="47" spans="2:44" ht="15" customHeight="1">
      <c r="B47" s="92"/>
      <c r="C47" s="19" t="s">
        <v>23</v>
      </c>
      <c r="D47" s="21">
        <f>IFERROR(VALUE(FIXED(VLOOKUP(VLOOKUP($A$1,CodeTableSelCan,2,FALSE)&amp;$B$12&amp;ref!$E$4&amp;ref!$F$2&amp;ref!H$2,DatatableSelCan,7,FALSE))),"–")</f>
        <v>32</v>
      </c>
      <c r="E47" s="21">
        <f>IFERROR(VALUE(FIXED(VLOOKUP(VLOOKUP($A$1,CodeTableSelCan,2,FALSE)&amp;$B$12&amp;ref!$E$4&amp;ref!$F$2&amp;ref!I$2,DatatableSelCan,7,FALSE))),"–")</f>
        <v>14</v>
      </c>
      <c r="F47" s="21">
        <f>IFERROR(VALUE(FIXED(VLOOKUP(VLOOKUP($A$1,CodeTableSelCan,2,FALSE)&amp;$B$12&amp;ref!$E$4&amp;ref!$F$2&amp;ref!J$2,DatatableSelCan,7,FALSE))),"–")</f>
        <v>9</v>
      </c>
      <c r="G47" s="21">
        <f>IFERROR(VALUE(FIXED(VLOOKUP(VLOOKUP($A$1,CodeTableSelCan,2,FALSE)&amp;$B$12&amp;ref!$E$4&amp;ref!$F$2&amp;ref!K$2,DatatableSelCan,7,FALSE))),"–")</f>
        <v>9</v>
      </c>
      <c r="H47" s="21">
        <f>IFERROR(VALUE(FIXED(VLOOKUP(VLOOKUP($A$1,CodeTableSelCan,2,FALSE)&amp;$B$12&amp;ref!$E$4&amp;ref!$F$2&amp;ref!L$2,DatatableSelCan,7,FALSE))),"–")</f>
        <v>10</v>
      </c>
      <c r="I47" s="21">
        <f>IFERROR(VALUE(FIXED(VLOOKUP(VLOOKUP($A$1,CodeTableSelCan,2,FALSE)&amp;$B$12&amp;ref!$E$4&amp;ref!$F$2&amp;ref!M$2,DatatableSelCan,7,FALSE))),"–")</f>
        <v>4</v>
      </c>
      <c r="J47" s="21">
        <f>IFERROR(VALUE(FIXED(VLOOKUP(VLOOKUP($A$1,CodeTableSelCan,2,FALSE)&amp;$B$12&amp;ref!$E$4&amp;ref!$F$2&amp;ref!N$2,DatatableSelCan,7,FALSE))),"–")</f>
        <v>7</v>
      </c>
      <c r="K47" s="21">
        <f>IFERROR(VALUE(FIXED(VLOOKUP(VLOOKUP($A$1,CodeTableSelCan,2,FALSE)&amp;$B$12&amp;ref!$E$4&amp;ref!$F$2&amp;ref!O$2,DatatableSelCan,7,FALSE))),"–")</f>
        <v>9</v>
      </c>
      <c r="L47" s="21">
        <f>IFERROR(VALUE(FIXED(VLOOKUP(VLOOKUP($A$1,CodeTableSelCan,2,FALSE)&amp;$B$12&amp;ref!$E$4&amp;ref!$F$2&amp;ref!P$2,DatatableSelCan,7,FALSE))),"–")</f>
        <v>22</v>
      </c>
      <c r="M47" s="21">
        <f>IFERROR(VALUE(FIXED(VLOOKUP(VLOOKUP($A$1,CodeTableSelCan,2,FALSE)&amp;$B$12&amp;ref!$E$4&amp;ref!$F$2&amp;ref!Q$2,DatatableSelCan,7,FALSE))),"–")</f>
        <v>20</v>
      </c>
      <c r="N47" s="21">
        <f>IFERROR(VALUE(FIXED(VLOOKUP(VLOOKUP($A$1,CodeTableSelCan,2,FALSE)&amp;$B$12&amp;ref!$E$4&amp;ref!$F$2&amp;ref!R$2,DatatableSelCan,7,FALSE))),"–")</f>
        <v>46</v>
      </c>
      <c r="O47" s="21">
        <f>IFERROR(VALUE(FIXED(VLOOKUP(VLOOKUP($A$1,CodeTableSelCan,2,FALSE)&amp;$B$12&amp;ref!$E$4&amp;ref!$F$2&amp;ref!S$2,DatatableSelCan,7,FALSE))),"–")</f>
        <v>53</v>
      </c>
      <c r="P47" s="21">
        <f>IFERROR(VALUE(FIXED(VLOOKUP(VLOOKUP($A$1,CodeTableSelCan,2,FALSE)&amp;$B$12&amp;ref!$E$4&amp;ref!$F$2&amp;ref!T$2,DatatableSelCan,7,FALSE))),"–")</f>
        <v>75</v>
      </c>
      <c r="Q47" s="21">
        <f>IFERROR(VALUE(FIXED(VLOOKUP(VLOOKUP($A$1,CodeTableSelCan,2,FALSE)&amp;$B$12&amp;ref!$E$4&amp;ref!$F$2&amp;ref!U$2,DatatableSelCan,7,FALSE))),"–")</f>
        <v>84</v>
      </c>
      <c r="R47" s="21">
        <f>IFERROR(VALUE(FIXED(VLOOKUP(VLOOKUP($A$1,CodeTableSelCan,2,FALSE)&amp;$B$12&amp;ref!$E$4&amp;ref!$F$2&amp;ref!V$2,DatatableSelCan,7,FALSE))),"–")</f>
        <v>67</v>
      </c>
      <c r="S47" s="21">
        <f>IFERROR(VALUE(FIXED(VLOOKUP(VLOOKUP($A$1,CodeTableSelCan,2,FALSE)&amp;$B$12&amp;ref!$E$4&amp;ref!$F$2&amp;ref!W$2,DatatableSelCan,7,FALSE))),"–")</f>
        <v>85</v>
      </c>
      <c r="T47" s="21">
        <f>IFERROR(VALUE(FIXED(VLOOKUP(VLOOKUP($A$1,CodeTableSelCan,2,FALSE)&amp;$B$12&amp;ref!$E$4&amp;ref!$F$2&amp;ref!X$2,DatatableSelCan,7,FALSE))),"–")</f>
        <v>58</v>
      </c>
      <c r="U47" s="21">
        <f>IFERROR(VALUE(FIXED(VLOOKUP(VLOOKUP($A$1,CodeTableSelCan,2,FALSE)&amp;$B$12&amp;ref!$E$4&amp;ref!$F$2&amp;ref!Y$2,DatatableSelCan,7,FALSE))),"–")</f>
        <v>83</v>
      </c>
      <c r="V47" s="21">
        <f>IFERROR(VALUE(FIXED(VLOOKUP(VLOOKUP($A$1,CodeTableSelCan,2,FALSE)&amp;$B$12&amp;ref!$E$4&amp;ref!$F$2&amp;ref!Z$2,DatatableSelCan,7,FALSE))),"–")</f>
        <v>687</v>
      </c>
      <c r="X47" s="19"/>
      <c r="Y47" s="19" t="s">
        <v>23</v>
      </c>
      <c r="Z47" s="51">
        <f>IFERROR(VALUE(FIXED(VLOOKUP(VLOOKUP($A$1,CodeTableSelCan,2,FALSE)&amp;$B$12&amp;ref!$E$4&amp;ref!$F$2&amp;ref!H$2,DatatableSelCan,8,FALSE))),"–")</f>
        <v>10.49</v>
      </c>
      <c r="AA47" s="51">
        <f>IFERROR(VALUE(FIXED(VLOOKUP(VLOOKUP($A$1,CodeTableSelCan,2,FALSE)&amp;$B$12&amp;ref!$E$4&amp;ref!$F$2&amp;ref!I$2,DatatableSelCan,8,FALSE))),"–")</f>
        <v>4.34</v>
      </c>
      <c r="AB47" s="51">
        <f>IFERROR(VALUE(FIXED(VLOOKUP(VLOOKUP($A$1,CodeTableSelCan,2,FALSE)&amp;$B$12&amp;ref!$E$4&amp;ref!$F$2&amp;ref!J$2,DatatableSelCan,8,FALSE))),"–")</f>
        <v>3.06</v>
      </c>
      <c r="AC47" s="51">
        <f>IFERROR(VALUE(FIXED(VLOOKUP(VLOOKUP($A$1,CodeTableSelCan,2,FALSE)&amp;$B$12&amp;ref!$E$4&amp;ref!$F$2&amp;ref!K$2,DatatableSelCan,8,FALSE))),"–")</f>
        <v>2.83</v>
      </c>
      <c r="AD47" s="51">
        <f>IFERROR(VALUE(FIXED(VLOOKUP(VLOOKUP($A$1,CodeTableSelCan,2,FALSE)&amp;$B$12&amp;ref!$E$4&amp;ref!$F$2&amp;ref!L$2,DatatableSelCan,8,FALSE))),"–")</f>
        <v>2.86</v>
      </c>
      <c r="AE47" s="51">
        <f>IFERROR(VALUE(FIXED(VLOOKUP(VLOOKUP($A$1,CodeTableSelCan,2,FALSE)&amp;$B$12&amp;ref!$E$4&amp;ref!$F$2&amp;ref!M$2,DatatableSelCan,8,FALSE))),"–")</f>
        <v>1.18</v>
      </c>
      <c r="AF47" s="51">
        <f>IFERROR(VALUE(FIXED(VLOOKUP(VLOOKUP($A$1,CodeTableSelCan,2,FALSE)&amp;$B$12&amp;ref!$E$4&amp;ref!$F$2&amp;ref!N$2,DatatableSelCan,8,FALSE))),"–")</f>
        <v>2.34</v>
      </c>
      <c r="AG47" s="51">
        <f>IFERROR(VALUE(FIXED(VLOOKUP(VLOOKUP($A$1,CodeTableSelCan,2,FALSE)&amp;$B$12&amp;ref!$E$4&amp;ref!$F$2&amp;ref!O$2,DatatableSelCan,8,FALSE))),"–")</f>
        <v>3.22</v>
      </c>
      <c r="AH47" s="51">
        <f>IFERROR(VALUE(FIXED(VLOOKUP(VLOOKUP($A$1,CodeTableSelCan,2,FALSE)&amp;$B$12&amp;ref!$E$4&amp;ref!$F$2&amp;ref!P$2,DatatableSelCan,8,FALSE))),"–")</f>
        <v>7.29</v>
      </c>
      <c r="AI47" s="51">
        <f>IFERROR(VALUE(FIXED(VLOOKUP(VLOOKUP($A$1,CodeTableSelCan,2,FALSE)&amp;$B$12&amp;ref!$E$4&amp;ref!$F$2&amp;ref!Q$2,DatatableSelCan,8,FALSE))),"–")</f>
        <v>6.28</v>
      </c>
      <c r="AJ47" s="51">
        <f>IFERROR(VALUE(FIXED(VLOOKUP(VLOOKUP($A$1,CodeTableSelCan,2,FALSE)&amp;$B$12&amp;ref!$E$4&amp;ref!$F$2&amp;ref!R$2,DatatableSelCan,8,FALSE))),"–")</f>
        <v>14.51</v>
      </c>
      <c r="AK47" s="51">
        <f>IFERROR(VALUE(FIXED(VLOOKUP(VLOOKUP($A$1,CodeTableSelCan,2,FALSE)&amp;$B$12&amp;ref!$E$4&amp;ref!$F$2&amp;ref!S$2,DatatableSelCan,8,FALSE))),"–")</f>
        <v>17.91</v>
      </c>
      <c r="AL47" s="51">
        <f>IFERROR(VALUE(FIXED(VLOOKUP(VLOOKUP($A$1,CodeTableSelCan,2,FALSE)&amp;$B$12&amp;ref!$E$4&amp;ref!$F$2&amp;ref!T$2,DatatableSelCan,8,FALSE))),"–")</f>
        <v>29.16</v>
      </c>
      <c r="AM47" s="51">
        <f>IFERROR(VALUE(FIXED(VLOOKUP(VLOOKUP($A$1,CodeTableSelCan,2,FALSE)&amp;$B$12&amp;ref!$E$4&amp;ref!$F$2&amp;ref!U$2,DatatableSelCan,8,FALSE))),"–")</f>
        <v>36.06</v>
      </c>
      <c r="AN47" s="51">
        <f>IFERROR(VALUE(FIXED(VLOOKUP(VLOOKUP($A$1,CodeTableSelCan,2,FALSE)&amp;$B$12&amp;ref!$E$4&amp;ref!$F$2&amp;ref!V$2,DatatableSelCan,8,FALSE))),"–")</f>
        <v>39.28</v>
      </c>
      <c r="AO47" s="51">
        <f>IFERROR(VALUE(FIXED(VLOOKUP(VLOOKUP($A$1,CodeTableSelCan,2,FALSE)&amp;$B$12&amp;ref!$E$4&amp;ref!$F$2&amp;ref!W$2,DatatableSelCan,8,FALSE))),"–")</f>
        <v>66.36</v>
      </c>
      <c r="AP47" s="51">
        <f>IFERROR(VALUE(FIXED(VLOOKUP(VLOOKUP($A$1,CodeTableSelCan,2,FALSE)&amp;$B$12&amp;ref!$E$4&amp;ref!$F$2&amp;ref!X$2,DatatableSelCan,8,FALSE))),"–")</f>
        <v>68.97</v>
      </c>
      <c r="AQ47" s="51">
        <f>IFERROR(VALUE(FIXED(VLOOKUP(VLOOKUP($A$1,CodeTableSelCan,2,FALSE)&amp;$B$12&amp;ref!$E$4&amp;ref!$F$2&amp;ref!Y$2,DatatableSelCan,8,FALSE))),"–")</f>
        <v>100.24</v>
      </c>
      <c r="AR47" s="51">
        <f>SUMPRODUCT(Z47:AQ47,'Population '!$D$61:$U$61)</f>
        <v>10.289643624731346</v>
      </c>
    </row>
    <row r="48" spans="2:44" ht="15" customHeight="1">
      <c r="B48" s="92"/>
      <c r="C48" s="19" t="s">
        <v>24</v>
      </c>
      <c r="D48" s="54">
        <f>IFERROR(VALUE(FIXED(VLOOKUP(VLOOKUP($A$1,CodeTableSelCan,2,FALSE)&amp;$B$12&amp;ref!$E$4&amp;ref!$F$3&amp;ref!H$2,DatatableSelCan,7,FALSE))),"–")</f>
        <v>8</v>
      </c>
      <c r="E48" s="54">
        <f>IFERROR(VALUE(FIXED(VLOOKUP(VLOOKUP($A$1,CodeTableSelCan,2,FALSE)&amp;$B$12&amp;ref!$E$4&amp;ref!$F$3&amp;ref!I$2,DatatableSelCan,7,FALSE))),"–")</f>
        <v>3</v>
      </c>
      <c r="F48" s="54">
        <f>IFERROR(VALUE(FIXED(VLOOKUP(VLOOKUP($A$1,CodeTableSelCan,2,FALSE)&amp;$B$12&amp;ref!$E$4&amp;ref!$F$3&amp;ref!J$2,DatatableSelCan,7,FALSE))),"–")</f>
        <v>3</v>
      </c>
      <c r="G48" s="54">
        <f>IFERROR(VALUE(FIXED(VLOOKUP(VLOOKUP($A$1,CodeTableSelCan,2,FALSE)&amp;$B$12&amp;ref!$E$4&amp;ref!$F$3&amp;ref!K$2,DatatableSelCan,7,FALSE))),"–")</f>
        <v>3</v>
      </c>
      <c r="H48" s="54">
        <f>IFERROR(VALUE(FIXED(VLOOKUP(VLOOKUP($A$1,CodeTableSelCan,2,FALSE)&amp;$B$12&amp;ref!$E$4&amp;ref!$F$3&amp;ref!L$2,DatatableSelCan,7,FALSE))),"–")</f>
        <v>2</v>
      </c>
      <c r="I48" s="54" t="str">
        <f>IFERROR(VALUE(FIXED(VLOOKUP(VLOOKUP($A$1,CodeTableSelCan,2,FALSE)&amp;$B$12&amp;ref!$E$4&amp;ref!$F$3&amp;ref!M$2,DatatableSelCan,7,FALSE))),"–")</f>
        <v>–</v>
      </c>
      <c r="J48" s="54">
        <f>IFERROR(VALUE(FIXED(VLOOKUP(VLOOKUP($A$1,CodeTableSelCan,2,FALSE)&amp;$B$12&amp;ref!$E$4&amp;ref!$F$3&amp;ref!N$2,DatatableSelCan,7,FALSE))),"–")</f>
        <v>1</v>
      </c>
      <c r="K48" s="54">
        <f>IFERROR(VALUE(FIXED(VLOOKUP(VLOOKUP($A$1,CodeTableSelCan,2,FALSE)&amp;$B$12&amp;ref!$E$4&amp;ref!$F$3&amp;ref!O$2,DatatableSelCan,7,FALSE))),"–")</f>
        <v>4</v>
      </c>
      <c r="L48" s="54">
        <f>IFERROR(VALUE(FIXED(VLOOKUP(VLOOKUP($A$1,CodeTableSelCan,2,FALSE)&amp;$B$12&amp;ref!$E$4&amp;ref!$F$3&amp;ref!P$2,DatatableSelCan,7,FALSE))),"–")</f>
        <v>4</v>
      </c>
      <c r="M48" s="54">
        <f>IFERROR(VALUE(FIXED(VLOOKUP(VLOOKUP($A$1,CodeTableSelCan,2,FALSE)&amp;$B$12&amp;ref!$E$4&amp;ref!$F$3&amp;ref!Q$2,DatatableSelCan,7,FALSE))),"–")</f>
        <v>2</v>
      </c>
      <c r="N48" s="54">
        <f>IFERROR(VALUE(FIXED(VLOOKUP(VLOOKUP($A$1,CodeTableSelCan,2,FALSE)&amp;$B$12&amp;ref!$E$4&amp;ref!$F$3&amp;ref!R$2,DatatableSelCan,7,FALSE))),"–")</f>
        <v>11</v>
      </c>
      <c r="O48" s="54">
        <f>IFERROR(VALUE(FIXED(VLOOKUP(VLOOKUP($A$1,CodeTableSelCan,2,FALSE)&amp;$B$12&amp;ref!$E$4&amp;ref!$F$3&amp;ref!S$2,DatatableSelCan,7,FALSE))),"–")</f>
        <v>5</v>
      </c>
      <c r="P48" s="54">
        <f>IFERROR(VALUE(FIXED(VLOOKUP(VLOOKUP($A$1,CodeTableSelCan,2,FALSE)&amp;$B$12&amp;ref!$E$4&amp;ref!$F$3&amp;ref!T$2,DatatableSelCan,7,FALSE))),"–")</f>
        <v>6</v>
      </c>
      <c r="Q48" s="54">
        <f>IFERROR(VALUE(FIXED(VLOOKUP(VLOOKUP($A$1,CodeTableSelCan,2,FALSE)&amp;$B$12&amp;ref!$E$4&amp;ref!$F$3&amp;ref!U$2,DatatableSelCan,7,FALSE))),"–")</f>
        <v>7</v>
      </c>
      <c r="R48" s="54">
        <f>IFERROR(VALUE(FIXED(VLOOKUP(VLOOKUP($A$1,CodeTableSelCan,2,FALSE)&amp;$B$12&amp;ref!$E$4&amp;ref!$F$3&amp;ref!V$2,DatatableSelCan,7,FALSE))),"–")</f>
        <v>4</v>
      </c>
      <c r="S48" s="54">
        <f>IFERROR(VALUE(FIXED(VLOOKUP(VLOOKUP($A$1,CodeTableSelCan,2,FALSE)&amp;$B$12&amp;ref!$E$4&amp;ref!$F$3&amp;ref!W$2,DatatableSelCan,7,FALSE))),"–")</f>
        <v>7</v>
      </c>
      <c r="T48" s="54">
        <f>IFERROR(VALUE(FIXED(VLOOKUP(VLOOKUP($A$1,CodeTableSelCan,2,FALSE)&amp;$B$12&amp;ref!$E$4&amp;ref!$F$3&amp;ref!X$2,DatatableSelCan,7,FALSE))),"–")</f>
        <v>5</v>
      </c>
      <c r="U48" s="54">
        <f>IFERROR(VALUE(FIXED(VLOOKUP(VLOOKUP($A$1,CodeTableSelCan,2,FALSE)&amp;$B$12&amp;ref!$E$4&amp;ref!$F$3&amp;ref!Y$2,DatatableSelCan,7,FALSE))),"–")</f>
        <v>2</v>
      </c>
      <c r="V48" s="54">
        <f>IFERROR(VALUE(FIXED(VLOOKUP(VLOOKUP($A$1,CodeTableSelCan,2,FALSE)&amp;$B$12&amp;ref!$E$4&amp;ref!$F$3&amp;ref!Z$2,DatatableSelCan,7,FALSE))),"–")</f>
        <v>77</v>
      </c>
      <c r="X48" s="20"/>
      <c r="Y48" s="19" t="s">
        <v>24</v>
      </c>
      <c r="Z48" s="51">
        <f>IFERROR(VALUE(FIXED(VLOOKUP(VLOOKUP($A$1,CodeTableSelCan,2,FALSE)&amp;$B$12&amp;ref!$E$4&amp;ref!$F$3&amp;ref!H$2,DatatableSelCan,8,FALSE))),"–")</f>
        <v>9.7200000000000006</v>
      </c>
      <c r="AA48" s="51">
        <f>IFERROR(VALUE(FIXED(VLOOKUP(VLOOKUP($A$1,CodeTableSelCan,2,FALSE)&amp;$B$12&amp;ref!$E$4&amp;ref!$F$3&amp;ref!I$2,DatatableSelCan,8,FALSE))),"–")</f>
        <v>3.6</v>
      </c>
      <c r="AB48" s="51">
        <f>IFERROR(VALUE(FIXED(VLOOKUP(VLOOKUP($A$1,CodeTableSelCan,2,FALSE)&amp;$B$12&amp;ref!$E$4&amp;ref!$F$3&amp;ref!J$2,DatatableSelCan,8,FALSE))),"–")</f>
        <v>4.21</v>
      </c>
      <c r="AC48" s="51">
        <f>IFERROR(VALUE(FIXED(VLOOKUP(VLOOKUP($A$1,CodeTableSelCan,2,FALSE)&amp;$B$12&amp;ref!$E$4&amp;ref!$F$3&amp;ref!K$2,DatatableSelCan,8,FALSE))),"–")</f>
        <v>4.2300000000000004</v>
      </c>
      <c r="AD48" s="51">
        <f>IFERROR(VALUE(FIXED(VLOOKUP(VLOOKUP($A$1,CodeTableSelCan,2,FALSE)&amp;$B$12&amp;ref!$E$4&amp;ref!$F$3&amp;ref!L$2,DatatableSelCan,8,FALSE))),"–")</f>
        <v>3.16</v>
      </c>
      <c r="AE48" s="51" t="str">
        <f>IFERROR(VALUE(FIXED(VLOOKUP(VLOOKUP($A$1,CodeTableSelCan,2,FALSE)&amp;$B$12&amp;ref!$E$4&amp;ref!$F$3&amp;ref!M$2,DatatableSelCan,8,FALSE))),"–")</f>
        <v>–</v>
      </c>
      <c r="AF48" s="51">
        <f>IFERROR(VALUE(FIXED(VLOOKUP(VLOOKUP($A$1,CodeTableSelCan,2,FALSE)&amp;$B$12&amp;ref!$E$4&amp;ref!$F$3&amp;ref!N$2,DatatableSelCan,8,FALSE))),"–")</f>
        <v>2.4500000000000002</v>
      </c>
      <c r="AG48" s="51">
        <f>IFERROR(VALUE(FIXED(VLOOKUP(VLOOKUP($A$1,CodeTableSelCan,2,FALSE)&amp;$B$12&amp;ref!$E$4&amp;ref!$F$3&amp;ref!O$2,DatatableSelCan,8,FALSE))),"–")</f>
        <v>10.26</v>
      </c>
      <c r="AH48" s="51">
        <f>IFERROR(VALUE(FIXED(VLOOKUP(VLOOKUP($A$1,CodeTableSelCan,2,FALSE)&amp;$B$12&amp;ref!$E$4&amp;ref!$F$3&amp;ref!P$2,DatatableSelCan,8,FALSE))),"–")</f>
        <v>9.66</v>
      </c>
      <c r="AI48" s="51">
        <f>IFERROR(VALUE(FIXED(VLOOKUP(VLOOKUP($A$1,CodeTableSelCan,2,FALSE)&amp;$B$12&amp;ref!$E$4&amp;ref!$F$3&amp;ref!Q$2,DatatableSelCan,8,FALSE))),"–")</f>
        <v>4.8899999999999997</v>
      </c>
      <c r="AJ48" s="51">
        <f>IFERROR(VALUE(FIXED(VLOOKUP(VLOOKUP($A$1,CodeTableSelCan,2,FALSE)&amp;$B$12&amp;ref!$E$4&amp;ref!$F$3&amp;ref!R$2,DatatableSelCan,8,FALSE))),"–")</f>
        <v>28.61</v>
      </c>
      <c r="AK48" s="51">
        <f>IFERROR(VALUE(FIXED(VLOOKUP(VLOOKUP($A$1,CodeTableSelCan,2,FALSE)&amp;$B$12&amp;ref!$E$4&amp;ref!$F$3&amp;ref!S$2,DatatableSelCan,8,FALSE))),"–")</f>
        <v>15.21</v>
      </c>
      <c r="AL48" s="51">
        <f>IFERROR(VALUE(FIXED(VLOOKUP(VLOOKUP($A$1,CodeTableSelCan,2,FALSE)&amp;$B$12&amp;ref!$E$4&amp;ref!$F$3&amp;ref!T$2,DatatableSelCan,8,FALSE))),"–")</f>
        <v>24.36</v>
      </c>
      <c r="AM48" s="51">
        <f>IFERROR(VALUE(FIXED(VLOOKUP(VLOOKUP($A$1,CodeTableSelCan,2,FALSE)&amp;$B$12&amp;ref!$E$4&amp;ref!$F$3&amp;ref!U$2,DatatableSelCan,8,FALSE))),"–")</f>
        <v>38.82</v>
      </c>
      <c r="AN48" s="51">
        <f>IFERROR(VALUE(FIXED(VLOOKUP(VLOOKUP($A$1,CodeTableSelCan,2,FALSE)&amp;$B$12&amp;ref!$E$4&amp;ref!$F$3&amp;ref!V$2,DatatableSelCan,8,FALSE))),"–")</f>
        <v>35.299999999999997</v>
      </c>
      <c r="AO48" s="51">
        <f>IFERROR(VALUE(FIXED(VLOOKUP(VLOOKUP($A$1,CodeTableSelCan,2,FALSE)&amp;$B$12&amp;ref!$E$4&amp;ref!$F$3&amp;ref!W$2,DatatableSelCan,8,FALSE))),"–")</f>
        <v>93.46</v>
      </c>
      <c r="AP48" s="51">
        <f>IFERROR(VALUE(FIXED(VLOOKUP(VLOOKUP($A$1,CodeTableSelCan,2,FALSE)&amp;$B$12&amp;ref!$E$4&amp;ref!$F$3&amp;ref!X$2,DatatableSelCan,8,FALSE))),"–")</f>
        <v>129.53</v>
      </c>
      <c r="AQ48" s="51">
        <f>IFERROR(VALUE(FIXED(VLOOKUP(VLOOKUP($A$1,CodeTableSelCan,2,FALSE)&amp;$B$12&amp;ref!$E$4&amp;ref!$F$3&amp;ref!Y$2,DatatableSelCan,8,FALSE))),"–")</f>
        <v>86.58</v>
      </c>
      <c r="AR48" s="51">
        <f>SUMPRODUCT(Z48:AQ48,'Population '!$D$61:$U$61)</f>
        <v>12.214738841405509</v>
      </c>
    </row>
    <row r="49" spans="2:44" ht="15" customHeight="1">
      <c r="B49" s="92"/>
      <c r="C49" s="19" t="s">
        <v>25</v>
      </c>
      <c r="D49" s="96">
        <f>IFERROR(VALUE(FIXED(VLOOKUP(VLOOKUP($A$1,CodeTableSelCan,2,FALSE)&amp;$B$12&amp;ref!$E$4&amp;ref!$F$4&amp;ref!H$2,DatatableSelCan,7,FALSE))),"–")</f>
        <v>24</v>
      </c>
      <c r="E49" s="96">
        <f>IFERROR(VALUE(FIXED(VLOOKUP(VLOOKUP($A$1,CodeTableSelCan,2,FALSE)&amp;$B$12&amp;ref!$E$4&amp;ref!$F$4&amp;ref!I$2,DatatableSelCan,7,FALSE))),"–")</f>
        <v>11</v>
      </c>
      <c r="F49" s="96">
        <f>IFERROR(VALUE(FIXED(VLOOKUP(VLOOKUP($A$1,CodeTableSelCan,2,FALSE)&amp;$B$12&amp;ref!$E$4&amp;ref!$F$4&amp;ref!J$2,DatatableSelCan,7,FALSE))),"–")</f>
        <v>6</v>
      </c>
      <c r="G49" s="96">
        <f>IFERROR(VALUE(FIXED(VLOOKUP(VLOOKUP($A$1,CodeTableSelCan,2,FALSE)&amp;$B$12&amp;ref!$E$4&amp;ref!$F$4&amp;ref!K$2,DatatableSelCan,7,FALSE))),"–")</f>
        <v>6</v>
      </c>
      <c r="H49" s="96">
        <f>IFERROR(VALUE(FIXED(VLOOKUP(VLOOKUP($A$1,CodeTableSelCan,2,FALSE)&amp;$B$12&amp;ref!$E$4&amp;ref!$F$4&amp;ref!L$2,DatatableSelCan,7,FALSE))),"–")</f>
        <v>8</v>
      </c>
      <c r="I49" s="96">
        <f>IFERROR(VALUE(FIXED(VLOOKUP(VLOOKUP($A$1,CodeTableSelCan,2,FALSE)&amp;$B$12&amp;ref!$E$4&amp;ref!$F$4&amp;ref!M$2,DatatableSelCan,7,FALSE))),"–")</f>
        <v>4</v>
      </c>
      <c r="J49" s="96">
        <f>IFERROR(VALUE(FIXED(VLOOKUP(VLOOKUP($A$1,CodeTableSelCan,2,FALSE)&amp;$B$12&amp;ref!$E$4&amp;ref!$F$4&amp;ref!N$2,DatatableSelCan,7,FALSE))),"–")</f>
        <v>6</v>
      </c>
      <c r="K49" s="96">
        <f>IFERROR(VALUE(FIXED(VLOOKUP(VLOOKUP($A$1,CodeTableSelCan,2,FALSE)&amp;$B$12&amp;ref!$E$4&amp;ref!$F$4&amp;ref!O$2,DatatableSelCan,7,FALSE))),"–")</f>
        <v>5</v>
      </c>
      <c r="L49" s="96">
        <f>IFERROR(VALUE(FIXED(VLOOKUP(VLOOKUP($A$1,CodeTableSelCan,2,FALSE)&amp;$B$12&amp;ref!$E$4&amp;ref!$F$4&amp;ref!P$2,DatatableSelCan,7,FALSE))),"–")</f>
        <v>18</v>
      </c>
      <c r="M49" s="96">
        <f>IFERROR(VALUE(FIXED(VLOOKUP(VLOOKUP($A$1,CodeTableSelCan,2,FALSE)&amp;$B$12&amp;ref!$E$4&amp;ref!$F$4&amp;ref!Q$2,DatatableSelCan,7,FALSE))),"–")</f>
        <v>18</v>
      </c>
      <c r="N49" s="96">
        <f>IFERROR(VALUE(FIXED(VLOOKUP(VLOOKUP($A$1,CodeTableSelCan,2,FALSE)&amp;$B$12&amp;ref!$E$4&amp;ref!$F$4&amp;ref!R$2,DatatableSelCan,7,FALSE))),"–")</f>
        <v>35</v>
      </c>
      <c r="O49" s="96">
        <f>IFERROR(VALUE(FIXED(VLOOKUP(VLOOKUP($A$1,CodeTableSelCan,2,FALSE)&amp;$B$12&amp;ref!$E$4&amp;ref!$F$4&amp;ref!S$2,DatatableSelCan,7,FALSE))),"–")</f>
        <v>48</v>
      </c>
      <c r="P49" s="96">
        <f>IFERROR(VALUE(FIXED(VLOOKUP(VLOOKUP($A$1,CodeTableSelCan,2,FALSE)&amp;$B$12&amp;ref!$E$4&amp;ref!$F$4&amp;ref!T$2,DatatableSelCan,7,FALSE))),"–")</f>
        <v>69</v>
      </c>
      <c r="Q49" s="96">
        <f>IFERROR(VALUE(FIXED(VLOOKUP(VLOOKUP($A$1,CodeTableSelCan,2,FALSE)&amp;$B$12&amp;ref!$E$4&amp;ref!$F$4&amp;ref!U$2,DatatableSelCan,7,FALSE))),"–")</f>
        <v>77</v>
      </c>
      <c r="R49" s="96">
        <f>IFERROR(VALUE(FIXED(VLOOKUP(VLOOKUP($A$1,CodeTableSelCan,2,FALSE)&amp;$B$12&amp;ref!$E$4&amp;ref!$F$4&amp;ref!V$2,DatatableSelCan,7,FALSE))),"–")</f>
        <v>63</v>
      </c>
      <c r="S49" s="96">
        <f>IFERROR(VALUE(FIXED(VLOOKUP(VLOOKUP($A$1,CodeTableSelCan,2,FALSE)&amp;$B$12&amp;ref!$E$4&amp;ref!$F$4&amp;ref!W$2,DatatableSelCan,7,FALSE))),"–")</f>
        <v>78</v>
      </c>
      <c r="T49" s="96">
        <f>IFERROR(VALUE(FIXED(VLOOKUP(VLOOKUP($A$1,CodeTableSelCan,2,FALSE)&amp;$B$12&amp;ref!$E$4&amp;ref!$F$4&amp;ref!X$2,DatatableSelCan,7,FALSE))),"–")</f>
        <v>53</v>
      </c>
      <c r="U49" s="96">
        <f>IFERROR(VALUE(FIXED(VLOOKUP(VLOOKUP($A$1,CodeTableSelCan,2,FALSE)&amp;$B$12&amp;ref!$E$4&amp;ref!$F$4&amp;ref!Y$2,DatatableSelCan,7,FALSE))),"–")</f>
        <v>81</v>
      </c>
      <c r="V49" s="96">
        <f>IFERROR(VALUE(FIXED(VLOOKUP(VLOOKUP($A$1,CodeTableSelCan,2,FALSE)&amp;$B$12&amp;ref!$E$4&amp;ref!$F$4&amp;ref!Z$2,DatatableSelCan,7,FALSE))),"–")</f>
        <v>610</v>
      </c>
      <c r="X49" s="19"/>
      <c r="Y49" s="19" t="s">
        <v>25</v>
      </c>
      <c r="Z49" s="51">
        <f>IFERROR(VALUE(FIXED(VLOOKUP(VLOOKUP($A$1,CodeTableSelCan,2,FALSE)&amp;$B$12&amp;ref!$E$4&amp;ref!$F$4&amp;ref!H$2,DatatableSelCan,8,FALSE))),"–")</f>
        <v>10.77</v>
      </c>
      <c r="AA49" s="51">
        <f>IFERROR(VALUE(FIXED(VLOOKUP(VLOOKUP($A$1,CodeTableSelCan,2,FALSE)&amp;$B$12&amp;ref!$E$4&amp;ref!$F$4&amp;ref!I$2,DatatableSelCan,8,FALSE))),"–")</f>
        <v>4.5999999999999996</v>
      </c>
      <c r="AB49" s="51">
        <f>IFERROR(VALUE(FIXED(VLOOKUP(VLOOKUP($A$1,CodeTableSelCan,2,FALSE)&amp;$B$12&amp;ref!$E$4&amp;ref!$F$4&amp;ref!J$2,DatatableSelCan,8,FALSE))),"–")</f>
        <v>2.69</v>
      </c>
      <c r="AC49" s="51">
        <f>IFERROR(VALUE(FIXED(VLOOKUP(VLOOKUP($A$1,CodeTableSelCan,2,FALSE)&amp;$B$12&amp;ref!$E$4&amp;ref!$F$4&amp;ref!K$2,DatatableSelCan,8,FALSE))),"–")</f>
        <v>2.42</v>
      </c>
      <c r="AD49" s="51">
        <f>IFERROR(VALUE(FIXED(VLOOKUP(VLOOKUP($A$1,CodeTableSelCan,2,FALSE)&amp;$B$12&amp;ref!$E$4&amp;ref!$F$4&amp;ref!L$2,DatatableSelCan,8,FALSE))),"–")</f>
        <v>2.79</v>
      </c>
      <c r="AE49" s="51">
        <f>IFERROR(VALUE(FIXED(VLOOKUP(VLOOKUP($A$1,CodeTableSelCan,2,FALSE)&amp;$B$12&amp;ref!$E$4&amp;ref!$F$4&amp;ref!M$2,DatatableSelCan,8,FALSE))),"–")</f>
        <v>1.39</v>
      </c>
      <c r="AF49" s="51">
        <f>IFERROR(VALUE(FIXED(VLOOKUP(VLOOKUP($A$1,CodeTableSelCan,2,FALSE)&amp;$B$12&amp;ref!$E$4&amp;ref!$F$4&amp;ref!N$2,DatatableSelCan,8,FALSE))),"–")</f>
        <v>2.3199999999999998</v>
      </c>
      <c r="AG49" s="51">
        <f>IFERROR(VALUE(FIXED(VLOOKUP(VLOOKUP($A$1,CodeTableSelCan,2,FALSE)&amp;$B$12&amp;ref!$E$4&amp;ref!$F$4&amp;ref!O$2,DatatableSelCan,8,FALSE))),"–")</f>
        <v>2.08</v>
      </c>
      <c r="AH49" s="51">
        <f>IFERROR(VALUE(FIXED(VLOOKUP(VLOOKUP($A$1,CodeTableSelCan,2,FALSE)&amp;$B$12&amp;ref!$E$4&amp;ref!$F$4&amp;ref!P$2,DatatableSelCan,8,FALSE))),"–")</f>
        <v>6.92</v>
      </c>
      <c r="AI49" s="51">
        <f>IFERROR(VALUE(FIXED(VLOOKUP(VLOOKUP($A$1,CodeTableSelCan,2,FALSE)&amp;$B$12&amp;ref!$E$4&amp;ref!$F$4&amp;ref!Q$2,DatatableSelCan,8,FALSE))),"–")</f>
        <v>6.49</v>
      </c>
      <c r="AJ49" s="51">
        <f>IFERROR(VALUE(FIXED(VLOOKUP(VLOOKUP($A$1,CodeTableSelCan,2,FALSE)&amp;$B$12&amp;ref!$E$4&amp;ref!$F$4&amp;ref!R$2,DatatableSelCan,8,FALSE))),"–")</f>
        <v>12.56</v>
      </c>
      <c r="AK49" s="51">
        <f>IFERROR(VALUE(FIXED(VLOOKUP(VLOOKUP($A$1,CodeTableSelCan,2,FALSE)&amp;$B$12&amp;ref!$E$4&amp;ref!$F$4&amp;ref!S$2,DatatableSelCan,8,FALSE))),"–")</f>
        <v>18.239999999999998</v>
      </c>
      <c r="AL49" s="51">
        <f>IFERROR(VALUE(FIXED(VLOOKUP(VLOOKUP($A$1,CodeTableSelCan,2,FALSE)&amp;$B$12&amp;ref!$E$4&amp;ref!$F$4&amp;ref!T$2,DatatableSelCan,8,FALSE))),"–")</f>
        <v>29.67</v>
      </c>
      <c r="AM49" s="51">
        <f>IFERROR(VALUE(FIXED(VLOOKUP(VLOOKUP($A$1,CodeTableSelCan,2,FALSE)&amp;$B$12&amp;ref!$E$4&amp;ref!$F$4&amp;ref!U$2,DatatableSelCan,8,FALSE))),"–")</f>
        <v>35.82</v>
      </c>
      <c r="AN49" s="51">
        <f>IFERROR(VALUE(FIXED(VLOOKUP(VLOOKUP($A$1,CodeTableSelCan,2,FALSE)&amp;$B$12&amp;ref!$E$4&amp;ref!$F$4&amp;ref!V$2,DatatableSelCan,8,FALSE))),"–")</f>
        <v>39.57</v>
      </c>
      <c r="AO49" s="51">
        <f>IFERROR(VALUE(FIXED(VLOOKUP(VLOOKUP($A$1,CodeTableSelCan,2,FALSE)&amp;$B$12&amp;ref!$E$4&amp;ref!$F$4&amp;ref!W$2,DatatableSelCan,8,FALSE))),"–")</f>
        <v>64.680000000000007</v>
      </c>
      <c r="AP49" s="51">
        <f>IFERROR(VALUE(FIXED(VLOOKUP(VLOOKUP($A$1,CodeTableSelCan,2,FALSE)&amp;$B$12&amp;ref!$E$4&amp;ref!$F$4&amp;ref!X$2,DatatableSelCan,8,FALSE))),"–")</f>
        <v>66.06</v>
      </c>
      <c r="AQ49" s="51">
        <f>IFERROR(VALUE(FIXED(VLOOKUP(VLOOKUP($A$1,CodeTableSelCan,2,FALSE)&amp;$B$12&amp;ref!$E$4&amp;ref!$F$4&amp;ref!Y$2,DatatableSelCan,8,FALSE))),"–")</f>
        <v>100.63</v>
      </c>
      <c r="AR49" s="51">
        <f>SUMPRODUCT(Z49:AQ49,'Population '!$D$61:$U$61)</f>
        <v>10.065781476483231</v>
      </c>
    </row>
    <row r="50" spans="2:44" ht="15" customHeight="1">
      <c r="B50" s="92">
        <v>2017</v>
      </c>
      <c r="C50" s="20"/>
      <c r="D50" s="21"/>
      <c r="E50" s="21"/>
      <c r="F50" s="21"/>
      <c r="G50" s="21"/>
      <c r="H50" s="21"/>
      <c r="I50" s="21"/>
      <c r="J50" s="21"/>
      <c r="K50" s="21"/>
      <c r="L50" s="21"/>
      <c r="M50" s="21"/>
      <c r="N50" s="21"/>
      <c r="O50" s="21"/>
      <c r="P50" s="21"/>
      <c r="Q50" s="21"/>
      <c r="R50" s="21"/>
      <c r="S50" s="21"/>
      <c r="T50" s="21"/>
      <c r="U50" s="21"/>
      <c r="V50" s="21"/>
      <c r="X50" s="19">
        <v>2017</v>
      </c>
      <c r="Y50" s="20"/>
      <c r="Z50" s="51"/>
      <c r="AA50" s="51"/>
      <c r="AB50" s="51"/>
      <c r="AC50" s="51"/>
      <c r="AD50" s="51"/>
      <c r="AE50" s="51"/>
      <c r="AF50" s="51"/>
      <c r="AG50" s="51"/>
      <c r="AH50" s="51"/>
      <c r="AI50" s="51"/>
      <c r="AJ50" s="51"/>
      <c r="AK50" s="51"/>
      <c r="AL50" s="51"/>
      <c r="AM50" s="51"/>
      <c r="AN50" s="51"/>
      <c r="AO50" s="51"/>
      <c r="AP50" s="51"/>
      <c r="AQ50" s="51"/>
      <c r="AR50" s="51"/>
    </row>
    <row r="51" spans="2:44" ht="15" customHeight="1">
      <c r="B51" s="20"/>
      <c r="C51" s="19" t="s">
        <v>23</v>
      </c>
      <c r="D51" s="54">
        <f>IFERROR(VALUE(FIXED(VLOOKUP(VLOOKUP($A$1,CodeTableSelCan,2,FALSE)&amp;$B$16&amp;ref!$E$4&amp;ref!$F$2&amp;ref!H$2,DatatableSelCan,7,FALSE))),"–")</f>
        <v>23</v>
      </c>
      <c r="E51" s="54">
        <f>IFERROR(VALUE(FIXED(VLOOKUP(VLOOKUP($A$1,CodeTableSelCan,2,FALSE)&amp;$B$16&amp;ref!$E$4&amp;ref!$F$2&amp;ref!I$2,DatatableSelCan,7,FALSE))),"–")</f>
        <v>5</v>
      </c>
      <c r="F51" s="54">
        <f>IFERROR(VALUE(FIXED(VLOOKUP(VLOOKUP($A$1,CodeTableSelCan,2,FALSE)&amp;$B$16&amp;ref!$E$4&amp;ref!$F$2&amp;ref!J$2,DatatableSelCan,7,FALSE))),"–")</f>
        <v>7</v>
      </c>
      <c r="G51" s="54">
        <f>IFERROR(VALUE(FIXED(VLOOKUP(VLOOKUP($A$1,CodeTableSelCan,2,FALSE)&amp;$B$16&amp;ref!$E$4&amp;ref!$F$2&amp;ref!K$2,DatatableSelCan,7,FALSE))),"–")</f>
        <v>15</v>
      </c>
      <c r="H51" s="54">
        <f>IFERROR(VALUE(FIXED(VLOOKUP(VLOOKUP($A$1,CodeTableSelCan,2,FALSE)&amp;$B$16&amp;ref!$E$4&amp;ref!$F$2&amp;ref!L$2,DatatableSelCan,7,FALSE))),"–")</f>
        <v>6</v>
      </c>
      <c r="I51" s="54">
        <f>IFERROR(VALUE(FIXED(VLOOKUP(VLOOKUP($A$1,CodeTableSelCan,2,FALSE)&amp;$B$16&amp;ref!$E$4&amp;ref!$F$2&amp;ref!M$2,DatatableSelCan,7,FALSE))),"–")</f>
        <v>12</v>
      </c>
      <c r="J51" s="54">
        <f>IFERROR(VALUE(FIXED(VLOOKUP(VLOOKUP($A$1,CodeTableSelCan,2,FALSE)&amp;$B$16&amp;ref!$E$4&amp;ref!$F$2&amp;ref!N$2,DatatableSelCan,7,FALSE))),"–")</f>
        <v>9</v>
      </c>
      <c r="K51" s="54">
        <f>IFERROR(VALUE(FIXED(VLOOKUP(VLOOKUP($A$1,CodeTableSelCan,2,FALSE)&amp;$B$16&amp;ref!$E$4&amp;ref!$F$2&amp;ref!O$2,DatatableSelCan,7,FALSE))),"–")</f>
        <v>13</v>
      </c>
      <c r="L51" s="54">
        <f>IFERROR(VALUE(FIXED(VLOOKUP(VLOOKUP($A$1,CodeTableSelCan,2,FALSE)&amp;$B$16&amp;ref!$E$4&amp;ref!$F$2&amp;ref!P$2,DatatableSelCan,7,FALSE))),"–")</f>
        <v>10</v>
      </c>
      <c r="M51" s="54">
        <f>IFERROR(VALUE(FIXED(VLOOKUP(VLOOKUP($A$1,CodeTableSelCan,2,FALSE)&amp;$B$16&amp;ref!$E$4&amp;ref!$F$2&amp;ref!Q$2,DatatableSelCan,7,FALSE))),"–")</f>
        <v>28</v>
      </c>
      <c r="N51" s="54">
        <f>IFERROR(VALUE(FIXED(VLOOKUP(VLOOKUP($A$1,CodeTableSelCan,2,FALSE)&amp;$B$16&amp;ref!$E$4&amp;ref!$F$2&amp;ref!R$2,DatatableSelCan,7,FALSE))),"–")</f>
        <v>33</v>
      </c>
      <c r="O51" s="54">
        <f>IFERROR(VALUE(FIXED(VLOOKUP(VLOOKUP($A$1,CodeTableSelCan,2,FALSE)&amp;$B$16&amp;ref!$E$4&amp;ref!$F$2&amp;ref!S$2,DatatableSelCan,7,FALSE))),"–")</f>
        <v>53</v>
      </c>
      <c r="P51" s="54">
        <f>IFERROR(VALUE(FIXED(VLOOKUP(VLOOKUP($A$1,CodeTableSelCan,2,FALSE)&amp;$B$16&amp;ref!$E$4&amp;ref!$F$2&amp;ref!T$2,DatatableSelCan,7,FALSE))),"–")</f>
        <v>79</v>
      </c>
      <c r="Q51" s="54">
        <f>IFERROR(VALUE(FIXED(VLOOKUP(VLOOKUP($A$1,CodeTableSelCan,2,FALSE)&amp;$B$16&amp;ref!$E$4&amp;ref!$F$2&amp;ref!U$2,DatatableSelCan,7,FALSE))),"–")</f>
        <v>80</v>
      </c>
      <c r="R51" s="54">
        <f>IFERROR(VALUE(FIXED(VLOOKUP(VLOOKUP($A$1,CodeTableSelCan,2,FALSE)&amp;$B$16&amp;ref!$E$4&amp;ref!$F$2&amp;ref!V$2,DatatableSelCan,7,FALSE))),"–")</f>
        <v>91</v>
      </c>
      <c r="S51" s="54">
        <f>IFERROR(VALUE(FIXED(VLOOKUP(VLOOKUP($A$1,CodeTableSelCan,2,FALSE)&amp;$B$16&amp;ref!$E$4&amp;ref!$F$2&amp;ref!W$2,DatatableSelCan,7,FALSE))),"–")</f>
        <v>96</v>
      </c>
      <c r="T51" s="54">
        <f>IFERROR(VALUE(FIXED(VLOOKUP(VLOOKUP($A$1,CodeTableSelCan,2,FALSE)&amp;$B$16&amp;ref!$E$4&amp;ref!$F$2&amp;ref!X$2,DatatableSelCan,7,FALSE))),"–")</f>
        <v>75</v>
      </c>
      <c r="U51" s="54">
        <f>IFERROR(VALUE(FIXED(VLOOKUP(VLOOKUP($A$1,CodeTableSelCan,2,FALSE)&amp;$B$16&amp;ref!$E$4&amp;ref!$F$2&amp;ref!Y$2,DatatableSelCan,7,FALSE))),"–")</f>
        <v>93</v>
      </c>
      <c r="V51" s="54">
        <f>IFERROR(VALUE(FIXED(VLOOKUP(VLOOKUP($A$1,CodeTableSelCan,2,FALSE)&amp;$B$16&amp;ref!$E$4&amp;ref!$F$2&amp;ref!Z$2,DatatableSelCan,7,FALSE))),"–")</f>
        <v>728</v>
      </c>
      <c r="X51" s="20"/>
      <c r="Y51" s="19" t="s">
        <v>23</v>
      </c>
      <c r="Z51" s="98">
        <f>IFERROR(VALUE(FIXED(VLOOKUP(VLOOKUP($A$1,CodeTableSelCan,2,FALSE)&amp;$B$16&amp;ref!$E$4&amp;ref!$F$2&amp;ref!H$2,DatatableSelCan,8,FALSE))),"–")</f>
        <v>7.52</v>
      </c>
      <c r="AA51" s="98">
        <f>IFERROR(VALUE(FIXED(VLOOKUP(VLOOKUP($A$1,CodeTableSelCan,2,FALSE)&amp;$B$16&amp;ref!$E$4&amp;ref!$F$2&amp;ref!I$2,DatatableSelCan,8,FALSE))),"–")</f>
        <v>1.53</v>
      </c>
      <c r="AB51" s="98">
        <f>IFERROR(VALUE(FIXED(VLOOKUP(VLOOKUP($A$1,CodeTableSelCan,2,FALSE)&amp;$B$16&amp;ref!$E$4&amp;ref!$F$2&amp;ref!J$2,DatatableSelCan,8,FALSE))),"–")</f>
        <v>2.3199999999999998</v>
      </c>
      <c r="AC51" s="98">
        <f>IFERROR(VALUE(FIXED(VLOOKUP(VLOOKUP($A$1,CodeTableSelCan,2,FALSE)&amp;$B$16&amp;ref!$E$4&amp;ref!$F$2&amp;ref!K$2,DatatableSelCan,8,FALSE))),"–")</f>
        <v>4.7300000000000004</v>
      </c>
      <c r="AD51" s="98">
        <f>IFERROR(VALUE(FIXED(VLOOKUP(VLOOKUP($A$1,CodeTableSelCan,2,FALSE)&amp;$B$16&amp;ref!$E$4&amp;ref!$F$2&amp;ref!L$2,DatatableSelCan,8,FALSE))),"–")</f>
        <v>1.69</v>
      </c>
      <c r="AE51" s="98">
        <f>IFERROR(VALUE(FIXED(VLOOKUP(VLOOKUP($A$1,CodeTableSelCan,2,FALSE)&amp;$B$16&amp;ref!$E$4&amp;ref!$F$2&amp;ref!M$2,DatatableSelCan,8,FALSE))),"–")</f>
        <v>3.31</v>
      </c>
      <c r="AF51" s="98">
        <f>IFERROR(VALUE(FIXED(VLOOKUP(VLOOKUP($A$1,CodeTableSelCan,2,FALSE)&amp;$B$16&amp;ref!$E$4&amp;ref!$F$2&amp;ref!N$2,DatatableSelCan,8,FALSE))),"–")</f>
        <v>2.86</v>
      </c>
      <c r="AG51" s="98">
        <f>IFERROR(VALUE(FIXED(VLOOKUP(VLOOKUP($A$1,CodeTableSelCan,2,FALSE)&amp;$B$16&amp;ref!$E$4&amp;ref!$F$2&amp;ref!O$2,DatatableSelCan,8,FALSE))),"–")</f>
        <v>4.53</v>
      </c>
      <c r="AH51" s="98">
        <f>IFERROR(VALUE(FIXED(VLOOKUP(VLOOKUP($A$1,CodeTableSelCan,2,FALSE)&amp;$B$16&amp;ref!$E$4&amp;ref!$F$2&amp;ref!P$2,DatatableSelCan,8,FALSE))),"–")</f>
        <v>3.38</v>
      </c>
      <c r="AI51" s="98">
        <f>IFERROR(VALUE(FIXED(VLOOKUP(VLOOKUP($A$1,CodeTableSelCan,2,FALSE)&amp;$B$16&amp;ref!$E$4&amp;ref!$F$2&amp;ref!Q$2,DatatableSelCan,8,FALSE))),"–")</f>
        <v>8.68</v>
      </c>
      <c r="AJ51" s="98">
        <f>IFERROR(VALUE(FIXED(VLOOKUP(VLOOKUP($A$1,CodeTableSelCan,2,FALSE)&amp;$B$16&amp;ref!$E$4&amp;ref!$F$2&amp;ref!R$2,DatatableSelCan,8,FALSE))),"–")</f>
        <v>10.48</v>
      </c>
      <c r="AK51" s="98">
        <f>IFERROR(VALUE(FIXED(VLOOKUP(VLOOKUP($A$1,CodeTableSelCan,2,FALSE)&amp;$B$16&amp;ref!$E$4&amp;ref!$F$2&amp;ref!S$2,DatatableSelCan,8,FALSE))),"–")</f>
        <v>17.420000000000002</v>
      </c>
      <c r="AL51" s="98">
        <f>IFERROR(VALUE(FIXED(VLOOKUP(VLOOKUP($A$1,CodeTableSelCan,2,FALSE)&amp;$B$16&amp;ref!$E$4&amp;ref!$F$2&amp;ref!T$2,DatatableSelCan,8,FALSE))),"–")</f>
        <v>29.82</v>
      </c>
      <c r="AM51" s="98">
        <f>IFERROR(VALUE(FIXED(VLOOKUP(VLOOKUP($A$1,CodeTableSelCan,2,FALSE)&amp;$B$16&amp;ref!$E$4&amp;ref!$F$2&amp;ref!U$2,DatatableSelCan,8,FALSE))),"–")</f>
        <v>34.020000000000003</v>
      </c>
      <c r="AN51" s="98">
        <f>IFERROR(VALUE(FIXED(VLOOKUP(VLOOKUP($A$1,CodeTableSelCan,2,FALSE)&amp;$B$16&amp;ref!$E$4&amp;ref!$F$2&amp;ref!V$2,DatatableSelCan,8,FALSE))),"–")</f>
        <v>50.11</v>
      </c>
      <c r="AO51" s="98">
        <f>IFERROR(VALUE(FIXED(VLOOKUP(VLOOKUP($A$1,CodeTableSelCan,2,FALSE)&amp;$B$16&amp;ref!$E$4&amp;ref!$F$2&amp;ref!W$2,DatatableSelCan,8,FALSE))),"–")</f>
        <v>71.08</v>
      </c>
      <c r="AP51" s="98">
        <f>IFERROR(VALUE(FIXED(VLOOKUP(VLOOKUP($A$1,CodeTableSelCan,2,FALSE)&amp;$B$16&amp;ref!$E$4&amp;ref!$F$2&amp;ref!X$2,DatatableSelCan,8,FALSE))),"–")</f>
        <v>86.98</v>
      </c>
      <c r="AQ51" s="98">
        <f>IFERROR(VALUE(FIXED(VLOOKUP(VLOOKUP($A$1,CodeTableSelCan,2,FALSE)&amp;$B$16&amp;ref!$E$4&amp;ref!$F$2&amp;ref!Y$2,DatatableSelCan,8,FALSE))),"–")</f>
        <v>109.41</v>
      </c>
      <c r="AR51" s="98">
        <f>SUMPRODUCT(Z51:AQ51,'Population '!$D$61:$U$61)</f>
        <v>10.231555455590545</v>
      </c>
    </row>
    <row r="52" spans="2:44" ht="15" customHeight="1">
      <c r="B52" s="20"/>
      <c r="C52" s="19" t="s">
        <v>24</v>
      </c>
      <c r="D52" s="54">
        <f>IFERROR(VALUE(FIXED(VLOOKUP(VLOOKUP($A$1,CodeTableSelCan,2,FALSE)&amp;$B$16&amp;ref!$E$4&amp;ref!$F$3&amp;ref!H$2,DatatableSelCan,7,FALSE))),"–")</f>
        <v>3</v>
      </c>
      <c r="E52" s="54">
        <f>IFERROR(VALUE(FIXED(VLOOKUP(VLOOKUP($A$1,CodeTableSelCan,2,FALSE)&amp;$B$16&amp;ref!$E$4&amp;ref!$F$3&amp;ref!I$2,DatatableSelCan,7,FALSE))),"–")</f>
        <v>2</v>
      </c>
      <c r="F52" s="54">
        <f>IFERROR(VALUE(FIXED(VLOOKUP(VLOOKUP($A$1,CodeTableSelCan,2,FALSE)&amp;$B$16&amp;ref!$E$4&amp;ref!$F$3&amp;ref!J$2,DatatableSelCan,7,FALSE))),"–")</f>
        <v>1</v>
      </c>
      <c r="G52" s="54">
        <f>IFERROR(VALUE(FIXED(VLOOKUP(VLOOKUP($A$1,CodeTableSelCan,2,FALSE)&amp;$B$16&amp;ref!$E$4&amp;ref!$F$3&amp;ref!K$2,DatatableSelCan,7,FALSE))),"–")</f>
        <v>3</v>
      </c>
      <c r="H52" s="54">
        <f>IFERROR(VALUE(FIXED(VLOOKUP(VLOOKUP($A$1,CodeTableSelCan,2,FALSE)&amp;$B$16&amp;ref!$E$4&amp;ref!$F$3&amp;ref!L$2,DatatableSelCan,7,FALSE))),"–")</f>
        <v>1</v>
      </c>
      <c r="I52" s="54">
        <f>IFERROR(VALUE(FIXED(VLOOKUP(VLOOKUP($A$1,CodeTableSelCan,2,FALSE)&amp;$B$16&amp;ref!$E$4&amp;ref!$F$3&amp;ref!M$2,DatatableSelCan,7,FALSE))),"–")</f>
        <v>2</v>
      </c>
      <c r="J52" s="54">
        <f>IFERROR(VALUE(FIXED(VLOOKUP(VLOOKUP($A$1,CodeTableSelCan,2,FALSE)&amp;$B$16&amp;ref!$E$4&amp;ref!$F$3&amp;ref!N$2,DatatableSelCan,7,FALSE))),"–")</f>
        <v>3</v>
      </c>
      <c r="K52" s="54">
        <f>IFERROR(VALUE(FIXED(VLOOKUP(VLOOKUP($A$1,CodeTableSelCan,2,FALSE)&amp;$B$16&amp;ref!$E$4&amp;ref!$F$3&amp;ref!O$2,DatatableSelCan,7,FALSE))),"–")</f>
        <v>2</v>
      </c>
      <c r="L52" s="54">
        <f>IFERROR(VALUE(FIXED(VLOOKUP(VLOOKUP($A$1,CodeTableSelCan,2,FALSE)&amp;$B$16&amp;ref!$E$4&amp;ref!$F$3&amp;ref!P$2,DatatableSelCan,7,FALSE))),"–")</f>
        <v>3</v>
      </c>
      <c r="M52" s="54">
        <f>IFERROR(VALUE(FIXED(VLOOKUP(VLOOKUP($A$1,CodeTableSelCan,2,FALSE)&amp;$B$16&amp;ref!$E$4&amp;ref!$F$3&amp;ref!Q$2,DatatableSelCan,7,FALSE))),"–")</f>
        <v>2</v>
      </c>
      <c r="N52" s="54">
        <f>IFERROR(VALUE(FIXED(VLOOKUP(VLOOKUP($A$1,CodeTableSelCan,2,FALSE)&amp;$B$16&amp;ref!$E$4&amp;ref!$F$3&amp;ref!R$2,DatatableSelCan,7,FALSE))),"–")</f>
        <v>4</v>
      </c>
      <c r="O52" s="54">
        <f>IFERROR(VALUE(FIXED(VLOOKUP(VLOOKUP($A$1,CodeTableSelCan,2,FALSE)&amp;$B$16&amp;ref!$E$4&amp;ref!$F$3&amp;ref!S$2,DatatableSelCan,7,FALSE))),"–")</f>
        <v>7</v>
      </c>
      <c r="P52" s="54">
        <f>IFERROR(VALUE(FIXED(VLOOKUP(VLOOKUP($A$1,CodeTableSelCan,2,FALSE)&amp;$B$16&amp;ref!$E$4&amp;ref!$F$3&amp;ref!T$2,DatatableSelCan,7,FALSE))),"–")</f>
        <v>7</v>
      </c>
      <c r="Q52" s="54">
        <f>IFERROR(VALUE(FIXED(VLOOKUP(VLOOKUP($A$1,CodeTableSelCan,2,FALSE)&amp;$B$16&amp;ref!$E$4&amp;ref!$F$3&amp;ref!U$2,DatatableSelCan,7,FALSE))),"–")</f>
        <v>7</v>
      </c>
      <c r="R52" s="54">
        <f>IFERROR(VALUE(FIXED(VLOOKUP(VLOOKUP($A$1,CodeTableSelCan,2,FALSE)&amp;$B$16&amp;ref!$E$4&amp;ref!$F$3&amp;ref!V$2,DatatableSelCan,7,FALSE))),"–")</f>
        <v>13</v>
      </c>
      <c r="S52" s="54">
        <f>IFERROR(VALUE(FIXED(VLOOKUP(VLOOKUP($A$1,CodeTableSelCan,2,FALSE)&amp;$B$16&amp;ref!$E$4&amp;ref!$F$3&amp;ref!W$2,DatatableSelCan,7,FALSE))),"–")</f>
        <v>7</v>
      </c>
      <c r="T52" s="54">
        <f>IFERROR(VALUE(FIXED(VLOOKUP(VLOOKUP($A$1,CodeTableSelCan,2,FALSE)&amp;$B$16&amp;ref!$E$4&amp;ref!$F$3&amp;ref!X$2,DatatableSelCan,7,FALSE))),"–")</f>
        <v>5</v>
      </c>
      <c r="U52" s="54">
        <f>IFERROR(VALUE(FIXED(VLOOKUP(VLOOKUP($A$1,CodeTableSelCan,2,FALSE)&amp;$B$16&amp;ref!$E$4&amp;ref!$F$3&amp;ref!Y$2,DatatableSelCan,7,FALSE))),"–")</f>
        <v>2</v>
      </c>
      <c r="V52" s="54">
        <f>IFERROR(VALUE(FIXED(VLOOKUP(VLOOKUP($A$1,CodeTableSelCan,2,FALSE)&amp;$B$16&amp;ref!$E$4&amp;ref!$F$3&amp;ref!Z$2,DatatableSelCan,7,FALSE))),"–")</f>
        <v>74</v>
      </c>
      <c r="X52" s="20"/>
      <c r="Y52" s="19" t="s">
        <v>24</v>
      </c>
      <c r="Z52" s="98">
        <f>IFERROR(VALUE(FIXED(VLOOKUP(VLOOKUP($A$1,CodeTableSelCan,2,FALSE)&amp;$B$16&amp;ref!$E$4&amp;ref!$F$3&amp;ref!H$2,DatatableSelCan,8,FALSE))),"–")</f>
        <v>3.64</v>
      </c>
      <c r="AA52" s="98">
        <f>IFERROR(VALUE(FIXED(VLOOKUP(VLOOKUP($A$1,CodeTableSelCan,2,FALSE)&amp;$B$16&amp;ref!$E$4&amp;ref!$F$3&amp;ref!I$2,DatatableSelCan,8,FALSE))),"–")</f>
        <v>2.4</v>
      </c>
      <c r="AB52" s="98">
        <f>IFERROR(VALUE(FIXED(VLOOKUP(VLOOKUP($A$1,CodeTableSelCan,2,FALSE)&amp;$B$16&amp;ref!$E$4&amp;ref!$F$3&amp;ref!J$2,DatatableSelCan,8,FALSE))),"–")</f>
        <v>1.37</v>
      </c>
      <c r="AC52" s="98">
        <f>IFERROR(VALUE(FIXED(VLOOKUP(VLOOKUP($A$1,CodeTableSelCan,2,FALSE)&amp;$B$16&amp;ref!$E$4&amp;ref!$F$3&amp;ref!K$2,DatatableSelCan,8,FALSE))),"–")</f>
        <v>4.26</v>
      </c>
      <c r="AD52" s="98">
        <f>IFERROR(VALUE(FIXED(VLOOKUP(VLOOKUP($A$1,CodeTableSelCan,2,FALSE)&amp;$B$16&amp;ref!$E$4&amp;ref!$F$3&amp;ref!L$2,DatatableSelCan,8,FALSE))),"–")</f>
        <v>1.55</v>
      </c>
      <c r="AE52" s="98">
        <f>IFERROR(VALUE(FIXED(VLOOKUP(VLOOKUP($A$1,CodeTableSelCan,2,FALSE)&amp;$B$16&amp;ref!$E$4&amp;ref!$F$3&amp;ref!M$2,DatatableSelCan,8,FALSE))),"–")</f>
        <v>3.72</v>
      </c>
      <c r="AF52" s="98">
        <f>IFERROR(VALUE(FIXED(VLOOKUP(VLOOKUP($A$1,CodeTableSelCan,2,FALSE)&amp;$B$16&amp;ref!$E$4&amp;ref!$F$3&amp;ref!N$2,DatatableSelCan,8,FALSE))),"–")</f>
        <v>7.17</v>
      </c>
      <c r="AG52" s="98">
        <f>IFERROR(VALUE(FIXED(VLOOKUP(VLOOKUP($A$1,CodeTableSelCan,2,FALSE)&amp;$B$16&amp;ref!$E$4&amp;ref!$F$3&amp;ref!O$2,DatatableSelCan,8,FALSE))),"–")</f>
        <v>5.14</v>
      </c>
      <c r="AH52" s="98">
        <f>IFERROR(VALUE(FIXED(VLOOKUP(VLOOKUP($A$1,CodeTableSelCan,2,FALSE)&amp;$B$16&amp;ref!$E$4&amp;ref!$F$3&amp;ref!P$2,DatatableSelCan,8,FALSE))),"–")</f>
        <v>7.45</v>
      </c>
      <c r="AI52" s="98">
        <f>IFERROR(VALUE(FIXED(VLOOKUP(VLOOKUP($A$1,CodeTableSelCan,2,FALSE)&amp;$B$16&amp;ref!$E$4&amp;ref!$F$3&amp;ref!Q$2,DatatableSelCan,8,FALSE))),"–")</f>
        <v>4.82</v>
      </c>
      <c r="AJ52" s="98">
        <f>IFERROR(VALUE(FIXED(VLOOKUP(VLOOKUP($A$1,CodeTableSelCan,2,FALSE)&amp;$B$16&amp;ref!$E$4&amp;ref!$F$3&amp;ref!R$2,DatatableSelCan,8,FALSE))),"–")</f>
        <v>10.44</v>
      </c>
      <c r="AK52" s="98">
        <f>IFERROR(VALUE(FIXED(VLOOKUP(VLOOKUP($A$1,CodeTableSelCan,2,FALSE)&amp;$B$16&amp;ref!$E$4&amp;ref!$F$3&amp;ref!S$2,DatatableSelCan,8,FALSE))),"–")</f>
        <v>20.420000000000002</v>
      </c>
      <c r="AL52" s="98">
        <f>IFERROR(VALUE(FIXED(VLOOKUP(VLOOKUP($A$1,CodeTableSelCan,2,FALSE)&amp;$B$16&amp;ref!$E$4&amp;ref!$F$3&amp;ref!T$2,DatatableSelCan,8,FALSE))),"–")</f>
        <v>27.09</v>
      </c>
      <c r="AM52" s="98">
        <f>IFERROR(VALUE(FIXED(VLOOKUP(VLOOKUP($A$1,CodeTableSelCan,2,FALSE)&amp;$B$16&amp;ref!$E$4&amp;ref!$F$3&amp;ref!U$2,DatatableSelCan,8,FALSE))),"–")</f>
        <v>37.17</v>
      </c>
      <c r="AN52" s="98">
        <f>IFERROR(VALUE(FIXED(VLOOKUP(VLOOKUP($A$1,CodeTableSelCan,2,FALSE)&amp;$B$16&amp;ref!$E$4&amp;ref!$F$3&amp;ref!V$2,DatatableSelCan,8,FALSE))),"–")</f>
        <v>107.88</v>
      </c>
      <c r="AO52" s="98">
        <f>IFERROR(VALUE(FIXED(VLOOKUP(VLOOKUP($A$1,CodeTableSelCan,2,FALSE)&amp;$B$16&amp;ref!$E$4&amp;ref!$F$3&amp;ref!W$2,DatatableSelCan,8,FALSE))),"–")</f>
        <v>89.51</v>
      </c>
      <c r="AP52" s="98">
        <f>IFERROR(VALUE(FIXED(VLOOKUP(VLOOKUP($A$1,CodeTableSelCan,2,FALSE)&amp;$B$16&amp;ref!$E$4&amp;ref!$F$3&amp;ref!X$2,DatatableSelCan,8,FALSE))),"–")</f>
        <v>122.55</v>
      </c>
      <c r="AQ52" s="98">
        <f>IFERROR(VALUE(FIXED(VLOOKUP(VLOOKUP($A$1,CodeTableSelCan,2,FALSE)&amp;$B$16&amp;ref!$E$4&amp;ref!$F$3&amp;ref!Y$2,DatatableSelCan,8,FALSE))),"–")</f>
        <v>78.739999999999995</v>
      </c>
      <c r="AR52" s="98">
        <f>SUMPRODUCT(Z52:AQ52,'Population '!$D$61:$U$61)</f>
        <v>12.08073574249013</v>
      </c>
    </row>
    <row r="53" spans="2:44" ht="15" customHeight="1">
      <c r="B53" s="20"/>
      <c r="C53" s="19" t="s">
        <v>25</v>
      </c>
      <c r="D53" s="54">
        <f>IFERROR(VALUE(FIXED(VLOOKUP(VLOOKUP($A$1,CodeTableSelCan,2,FALSE)&amp;$B$16&amp;ref!$E$4&amp;ref!$F$4&amp;ref!H$2,DatatableSelCan,7,FALSE))),"–")</f>
        <v>20</v>
      </c>
      <c r="E53" s="54">
        <f>IFERROR(VALUE(FIXED(VLOOKUP(VLOOKUP($A$1,CodeTableSelCan,2,FALSE)&amp;$B$16&amp;ref!$E$4&amp;ref!$F$4&amp;ref!I$2,DatatableSelCan,7,FALSE))),"–")</f>
        <v>3</v>
      </c>
      <c r="F53" s="54">
        <f>IFERROR(VALUE(FIXED(VLOOKUP(VLOOKUP($A$1,CodeTableSelCan,2,FALSE)&amp;$B$16&amp;ref!$E$4&amp;ref!$F$4&amp;ref!J$2,DatatableSelCan,7,FALSE))),"–")</f>
        <v>6</v>
      </c>
      <c r="G53" s="54">
        <f>IFERROR(VALUE(FIXED(VLOOKUP(VLOOKUP($A$1,CodeTableSelCan,2,FALSE)&amp;$B$16&amp;ref!$E$4&amp;ref!$F$4&amp;ref!K$2,DatatableSelCan,7,FALSE))),"–")</f>
        <v>12</v>
      </c>
      <c r="H53" s="54">
        <f>IFERROR(VALUE(FIXED(VLOOKUP(VLOOKUP($A$1,CodeTableSelCan,2,FALSE)&amp;$B$16&amp;ref!$E$4&amp;ref!$F$4&amp;ref!L$2,DatatableSelCan,7,FALSE))),"–")</f>
        <v>5</v>
      </c>
      <c r="I53" s="54">
        <f>IFERROR(VALUE(FIXED(VLOOKUP(VLOOKUP($A$1,CodeTableSelCan,2,FALSE)&amp;$B$16&amp;ref!$E$4&amp;ref!$F$4&amp;ref!M$2,DatatableSelCan,7,FALSE))),"–")</f>
        <v>10</v>
      </c>
      <c r="J53" s="54">
        <f>IFERROR(VALUE(FIXED(VLOOKUP(VLOOKUP($A$1,CodeTableSelCan,2,FALSE)&amp;$B$16&amp;ref!$E$4&amp;ref!$F$4&amp;ref!N$2,DatatableSelCan,7,FALSE))),"–")</f>
        <v>6</v>
      </c>
      <c r="K53" s="54">
        <f>IFERROR(VALUE(FIXED(VLOOKUP(VLOOKUP($A$1,CodeTableSelCan,2,FALSE)&amp;$B$16&amp;ref!$E$4&amp;ref!$F$4&amp;ref!O$2,DatatableSelCan,7,FALSE))),"–")</f>
        <v>11</v>
      </c>
      <c r="L53" s="54">
        <f>IFERROR(VALUE(FIXED(VLOOKUP(VLOOKUP($A$1,CodeTableSelCan,2,FALSE)&amp;$B$16&amp;ref!$E$4&amp;ref!$F$4&amp;ref!P$2,DatatableSelCan,7,FALSE))),"–")</f>
        <v>7</v>
      </c>
      <c r="M53" s="54">
        <f>IFERROR(VALUE(FIXED(VLOOKUP(VLOOKUP($A$1,CodeTableSelCan,2,FALSE)&amp;$B$16&amp;ref!$E$4&amp;ref!$F$4&amp;ref!Q$2,DatatableSelCan,7,FALSE))),"–")</f>
        <v>26</v>
      </c>
      <c r="N53" s="54">
        <f>IFERROR(VALUE(FIXED(VLOOKUP(VLOOKUP($A$1,CodeTableSelCan,2,FALSE)&amp;$B$16&amp;ref!$E$4&amp;ref!$F$4&amp;ref!R$2,DatatableSelCan,7,FALSE))),"–")</f>
        <v>29</v>
      </c>
      <c r="O53" s="54">
        <f>IFERROR(VALUE(FIXED(VLOOKUP(VLOOKUP($A$1,CodeTableSelCan,2,FALSE)&amp;$B$16&amp;ref!$E$4&amp;ref!$F$4&amp;ref!S$2,DatatableSelCan,7,FALSE))),"–")</f>
        <v>46</v>
      </c>
      <c r="P53" s="54">
        <f>IFERROR(VALUE(FIXED(VLOOKUP(VLOOKUP($A$1,CodeTableSelCan,2,FALSE)&amp;$B$16&amp;ref!$E$4&amp;ref!$F$4&amp;ref!T$2,DatatableSelCan,7,FALSE))),"–")</f>
        <v>72</v>
      </c>
      <c r="Q53" s="54">
        <f>IFERROR(VALUE(FIXED(VLOOKUP(VLOOKUP($A$1,CodeTableSelCan,2,FALSE)&amp;$B$16&amp;ref!$E$4&amp;ref!$F$4&amp;ref!U$2,DatatableSelCan,7,FALSE))),"–")</f>
        <v>73</v>
      </c>
      <c r="R53" s="54">
        <f>IFERROR(VALUE(FIXED(VLOOKUP(VLOOKUP($A$1,CodeTableSelCan,2,FALSE)&amp;$B$16&amp;ref!$E$4&amp;ref!$F$4&amp;ref!V$2,DatatableSelCan,7,FALSE))),"–")</f>
        <v>78</v>
      </c>
      <c r="S53" s="54">
        <f>IFERROR(VALUE(FIXED(VLOOKUP(VLOOKUP($A$1,CodeTableSelCan,2,FALSE)&amp;$B$16&amp;ref!$E$4&amp;ref!$F$4&amp;ref!W$2,DatatableSelCan,7,FALSE))),"–")</f>
        <v>89</v>
      </c>
      <c r="T53" s="54">
        <f>IFERROR(VALUE(FIXED(VLOOKUP(VLOOKUP($A$1,CodeTableSelCan,2,FALSE)&amp;$B$16&amp;ref!$E$4&amp;ref!$F$4&amp;ref!X$2,DatatableSelCan,7,FALSE))),"–")</f>
        <v>70</v>
      </c>
      <c r="U53" s="54">
        <f>IFERROR(VALUE(FIXED(VLOOKUP(VLOOKUP($A$1,CodeTableSelCan,2,FALSE)&amp;$B$16&amp;ref!$E$4&amp;ref!$F$4&amp;ref!Y$2,DatatableSelCan,7,FALSE))),"–")</f>
        <v>91</v>
      </c>
      <c r="V53" s="54">
        <f>IFERROR(VALUE(FIXED(VLOOKUP(VLOOKUP($A$1,CodeTableSelCan,2,FALSE)&amp;$B$16&amp;ref!$E$4&amp;ref!$F$4&amp;ref!Z$2,DatatableSelCan,7,FALSE))),"–")</f>
        <v>654</v>
      </c>
      <c r="X53" s="20"/>
      <c r="Y53" s="19" t="s">
        <v>25</v>
      </c>
      <c r="Z53" s="98">
        <f>IFERROR(VALUE(FIXED(VLOOKUP(VLOOKUP($A$1,CodeTableSelCan,2,FALSE)&amp;$B$16&amp;ref!$E$4&amp;ref!$F$4&amp;ref!H$2,DatatableSelCan,8,FALSE))),"–")</f>
        <v>8.9499999999999993</v>
      </c>
      <c r="AA53" s="98">
        <f>IFERROR(VALUE(FIXED(VLOOKUP(VLOOKUP($A$1,CodeTableSelCan,2,FALSE)&amp;$B$16&amp;ref!$E$4&amp;ref!$F$4&amp;ref!I$2,DatatableSelCan,8,FALSE))),"–")</f>
        <v>1.23</v>
      </c>
      <c r="AB53" s="98">
        <f>IFERROR(VALUE(FIXED(VLOOKUP(VLOOKUP($A$1,CodeTableSelCan,2,FALSE)&amp;$B$16&amp;ref!$E$4&amp;ref!$F$4&amp;ref!J$2,DatatableSelCan,8,FALSE))),"–")</f>
        <v>2.63</v>
      </c>
      <c r="AC53" s="98">
        <f>IFERROR(VALUE(FIXED(VLOOKUP(VLOOKUP($A$1,CodeTableSelCan,2,FALSE)&amp;$B$16&amp;ref!$E$4&amp;ref!$F$4&amp;ref!K$2,DatatableSelCan,8,FALSE))),"–")</f>
        <v>4.87</v>
      </c>
      <c r="AD53" s="98">
        <f>IFERROR(VALUE(FIXED(VLOOKUP(VLOOKUP($A$1,CodeTableSelCan,2,FALSE)&amp;$B$16&amp;ref!$E$4&amp;ref!$F$4&amp;ref!L$2,DatatableSelCan,8,FALSE))),"–")</f>
        <v>1.72</v>
      </c>
      <c r="AE53" s="98">
        <f>IFERROR(VALUE(FIXED(VLOOKUP(VLOOKUP($A$1,CodeTableSelCan,2,FALSE)&amp;$B$16&amp;ref!$E$4&amp;ref!$F$4&amp;ref!M$2,DatatableSelCan,8,FALSE))),"–")</f>
        <v>3.24</v>
      </c>
      <c r="AF53" s="98">
        <f>IFERROR(VALUE(FIXED(VLOOKUP(VLOOKUP($A$1,CodeTableSelCan,2,FALSE)&amp;$B$16&amp;ref!$E$4&amp;ref!$F$4&amp;ref!N$2,DatatableSelCan,8,FALSE))),"–")</f>
        <v>2.2000000000000002</v>
      </c>
      <c r="AG53" s="98">
        <f>IFERROR(VALUE(FIXED(VLOOKUP(VLOOKUP($A$1,CodeTableSelCan,2,FALSE)&amp;$B$16&amp;ref!$E$4&amp;ref!$F$4&amp;ref!O$2,DatatableSelCan,8,FALSE))),"–")</f>
        <v>4.43</v>
      </c>
      <c r="AH53" s="98">
        <f>IFERROR(VALUE(FIXED(VLOOKUP(VLOOKUP($A$1,CodeTableSelCan,2,FALSE)&amp;$B$16&amp;ref!$E$4&amp;ref!$F$4&amp;ref!P$2,DatatableSelCan,8,FALSE))),"–")</f>
        <v>2.74</v>
      </c>
      <c r="AI53" s="98">
        <f>IFERROR(VALUE(FIXED(VLOOKUP(VLOOKUP($A$1,CodeTableSelCan,2,FALSE)&amp;$B$16&amp;ref!$E$4&amp;ref!$F$4&amp;ref!Q$2,DatatableSelCan,8,FALSE))),"–")</f>
        <v>9.25</v>
      </c>
      <c r="AJ53" s="98">
        <f>IFERROR(VALUE(FIXED(VLOOKUP(VLOOKUP($A$1,CodeTableSelCan,2,FALSE)&amp;$B$16&amp;ref!$E$4&amp;ref!$F$4&amp;ref!R$2,DatatableSelCan,8,FALSE))),"–")</f>
        <v>10.49</v>
      </c>
      <c r="AK53" s="98">
        <f>IFERROR(VALUE(FIXED(VLOOKUP(VLOOKUP($A$1,CodeTableSelCan,2,FALSE)&amp;$B$16&amp;ref!$E$4&amp;ref!$F$4&amp;ref!S$2,DatatableSelCan,8,FALSE))),"–")</f>
        <v>17.04</v>
      </c>
      <c r="AL53" s="98">
        <f>IFERROR(VALUE(FIXED(VLOOKUP(VLOOKUP($A$1,CodeTableSelCan,2,FALSE)&amp;$B$16&amp;ref!$E$4&amp;ref!$F$4&amp;ref!T$2,DatatableSelCan,8,FALSE))),"–")</f>
        <v>30.11</v>
      </c>
      <c r="AM53" s="98">
        <f>IFERROR(VALUE(FIXED(VLOOKUP(VLOOKUP($A$1,CodeTableSelCan,2,FALSE)&amp;$B$16&amp;ref!$E$4&amp;ref!$F$4&amp;ref!U$2,DatatableSelCan,8,FALSE))),"–")</f>
        <v>33.74</v>
      </c>
      <c r="AN53" s="98">
        <f>IFERROR(VALUE(FIXED(VLOOKUP(VLOOKUP($A$1,CodeTableSelCan,2,FALSE)&amp;$B$16&amp;ref!$E$4&amp;ref!$F$4&amp;ref!V$2,DatatableSelCan,8,FALSE))),"–")</f>
        <v>46</v>
      </c>
      <c r="AO53" s="98">
        <f>IFERROR(VALUE(FIXED(VLOOKUP(VLOOKUP($A$1,CodeTableSelCan,2,FALSE)&amp;$B$16&amp;ref!$E$4&amp;ref!$F$4&amp;ref!W$2,DatatableSelCan,8,FALSE))),"–")</f>
        <v>69.95</v>
      </c>
      <c r="AP53" s="98">
        <f>IFERROR(VALUE(FIXED(VLOOKUP(VLOOKUP($A$1,CodeTableSelCan,2,FALSE)&amp;$B$16&amp;ref!$E$4&amp;ref!$F$4&amp;ref!X$2,DatatableSelCan,8,FALSE))),"–")</f>
        <v>85.21</v>
      </c>
      <c r="AQ53" s="98">
        <f>IFERROR(VALUE(FIXED(VLOOKUP(VLOOKUP($A$1,CodeTableSelCan,2,FALSE)&amp;$B$16&amp;ref!$E$4&amp;ref!$F$4&amp;ref!Y$2,DatatableSelCan,8,FALSE))),"–")</f>
        <v>110.36</v>
      </c>
      <c r="AR53" s="98">
        <f>SUMPRODUCT(Z53:AQ53,'Population '!$D$61:$U$61)</f>
        <v>10.170179437196982</v>
      </c>
    </row>
    <row r="54" spans="2:44" ht="15" customHeight="1">
      <c r="X54" s="81" t="s">
        <v>30</v>
      </c>
    </row>
  </sheetData>
  <mergeCells count="6">
    <mergeCell ref="D6:V6"/>
    <mergeCell ref="Z6:AR6"/>
    <mergeCell ref="D23:V23"/>
    <mergeCell ref="Z23:AR23"/>
    <mergeCell ref="D40:V40"/>
    <mergeCell ref="Z40:AR40"/>
  </mergeCells>
  <pageMargins left="0.7" right="0.7" top="0.75" bottom="0.75" header="0.3" footer="0.3"/>
  <pageSetup paperSize="9" scale="57" fitToWidth="0" fitToHeight="0" orientation="landscape" r:id="rId1"/>
  <colBreaks count="1" manualBreakCount="1">
    <brk id="22" max="53"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4"/>
  <sheetViews>
    <sheetView zoomScaleNormal="100" zoomScaleSheetLayoutView="100" workbookViewId="0">
      <pane ySplit="3" topLeftCell="A4" activePane="bottomLeft" state="frozen"/>
      <selection activeCell="I22" sqref="I22"/>
      <selection pane="bottomLeft" activeCell="B1" sqref="B1"/>
    </sheetView>
  </sheetViews>
  <sheetFormatPr defaultRowHeight="15" customHeight="1"/>
  <cols>
    <col min="1" max="1" width="5.6640625" style="1" customWidth="1"/>
    <col min="2" max="2" width="9.33203125" style="1"/>
    <col min="3" max="3" width="14.33203125" style="1" customWidth="1"/>
    <col min="4" max="22" width="9.33203125" style="1"/>
    <col min="23" max="23" width="5.6640625" style="1" customWidth="1"/>
    <col min="24" max="24" width="9.33203125" style="1"/>
    <col min="25" max="25" width="14.33203125" style="1" customWidth="1"/>
    <col min="26" max="16384" width="9.33203125" style="1"/>
  </cols>
  <sheetData>
    <row r="1" spans="1:44" ht="35.25" customHeight="1">
      <c r="A1" s="88" t="s">
        <v>59</v>
      </c>
    </row>
    <row r="2" spans="1:44" ht="15" customHeight="1">
      <c r="A2" s="1" t="s">
        <v>56</v>
      </c>
    </row>
    <row r="3" spans="1:44" ht="15" customHeight="1">
      <c r="A3" s="1" t="s">
        <v>241</v>
      </c>
    </row>
    <row r="5" spans="1:44" ht="20.100000000000001" customHeight="1">
      <c r="B5" s="2" t="s">
        <v>68</v>
      </c>
      <c r="X5" s="2" t="s">
        <v>65</v>
      </c>
    </row>
    <row r="6" spans="1:44" ht="15" customHeight="1">
      <c r="B6" s="3"/>
      <c r="C6" s="3"/>
      <c r="D6" s="118" t="s">
        <v>72</v>
      </c>
      <c r="E6" s="119"/>
      <c r="F6" s="119"/>
      <c r="G6" s="119"/>
      <c r="H6" s="119"/>
      <c r="I6" s="119"/>
      <c r="J6" s="119"/>
      <c r="K6" s="119"/>
      <c r="L6" s="119"/>
      <c r="M6" s="119"/>
      <c r="N6" s="119"/>
      <c r="O6" s="119"/>
      <c r="P6" s="119"/>
      <c r="Q6" s="119"/>
      <c r="R6" s="119"/>
      <c r="S6" s="119"/>
      <c r="T6" s="119"/>
      <c r="U6" s="119"/>
      <c r="V6" s="119"/>
      <c r="X6" s="3"/>
      <c r="Y6" s="3"/>
      <c r="Z6" s="119" t="s">
        <v>0</v>
      </c>
      <c r="AA6" s="119"/>
      <c r="AB6" s="119"/>
      <c r="AC6" s="119"/>
      <c r="AD6" s="119"/>
      <c r="AE6" s="119"/>
      <c r="AF6" s="119"/>
      <c r="AG6" s="119"/>
      <c r="AH6" s="119"/>
      <c r="AI6" s="119"/>
      <c r="AJ6" s="119"/>
      <c r="AK6" s="119"/>
      <c r="AL6" s="119"/>
      <c r="AM6" s="119"/>
      <c r="AN6" s="119"/>
      <c r="AO6" s="119"/>
      <c r="AP6" s="119"/>
      <c r="AQ6" s="119"/>
      <c r="AR6" s="119"/>
    </row>
    <row r="7" spans="1:44" ht="15" customHeight="1">
      <c r="B7" s="4" t="s">
        <v>1</v>
      </c>
      <c r="C7" s="4" t="s">
        <v>2</v>
      </c>
      <c r="D7" s="5" t="s">
        <v>3</v>
      </c>
      <c r="E7" s="5" t="s">
        <v>4</v>
      </c>
      <c r="F7" s="5" t="s">
        <v>5</v>
      </c>
      <c r="G7" s="5" t="s">
        <v>6</v>
      </c>
      <c r="H7" s="5" t="s">
        <v>7</v>
      </c>
      <c r="I7" s="5" t="s">
        <v>8</v>
      </c>
      <c r="J7" s="5" t="s">
        <v>9</v>
      </c>
      <c r="K7" s="5" t="s">
        <v>10</v>
      </c>
      <c r="L7" s="5" t="s">
        <v>11</v>
      </c>
      <c r="M7" s="5" t="s">
        <v>12</v>
      </c>
      <c r="N7" s="5" t="s">
        <v>13</v>
      </c>
      <c r="O7" s="5" t="s">
        <v>14</v>
      </c>
      <c r="P7" s="5" t="s">
        <v>15</v>
      </c>
      <c r="Q7" s="5" t="s">
        <v>16</v>
      </c>
      <c r="R7" s="5" t="s">
        <v>17</v>
      </c>
      <c r="S7" s="5" t="s">
        <v>18</v>
      </c>
      <c r="T7" s="5" t="s">
        <v>19</v>
      </c>
      <c r="U7" s="5" t="s">
        <v>20</v>
      </c>
      <c r="V7" s="5" t="s">
        <v>21</v>
      </c>
      <c r="X7" s="4" t="s">
        <v>1</v>
      </c>
      <c r="Y7" s="4" t="s">
        <v>2</v>
      </c>
      <c r="Z7" s="5" t="s">
        <v>3</v>
      </c>
      <c r="AA7" s="5" t="s">
        <v>4</v>
      </c>
      <c r="AB7" s="5" t="s">
        <v>5</v>
      </c>
      <c r="AC7" s="5" t="s">
        <v>6</v>
      </c>
      <c r="AD7" s="5" t="s">
        <v>7</v>
      </c>
      <c r="AE7" s="5" t="s">
        <v>8</v>
      </c>
      <c r="AF7" s="5" t="s">
        <v>9</v>
      </c>
      <c r="AG7" s="5" t="s">
        <v>10</v>
      </c>
      <c r="AH7" s="5" t="s">
        <v>11</v>
      </c>
      <c r="AI7" s="5" t="s">
        <v>12</v>
      </c>
      <c r="AJ7" s="5" t="s">
        <v>13</v>
      </c>
      <c r="AK7" s="5" t="s">
        <v>14</v>
      </c>
      <c r="AL7" s="5" t="s">
        <v>15</v>
      </c>
      <c r="AM7" s="5" t="s">
        <v>16</v>
      </c>
      <c r="AN7" s="5" t="s">
        <v>17</v>
      </c>
      <c r="AO7" s="5" t="s">
        <v>18</v>
      </c>
      <c r="AP7" s="5" t="s">
        <v>19</v>
      </c>
      <c r="AQ7" s="5" t="s">
        <v>20</v>
      </c>
      <c r="AR7" s="5" t="s">
        <v>22</v>
      </c>
    </row>
    <row r="8" spans="1:44" ht="15" customHeight="1">
      <c r="B8" s="6">
        <v>2015</v>
      </c>
      <c r="C8" s="7"/>
      <c r="D8" s="8"/>
      <c r="E8" s="8"/>
      <c r="F8" s="8"/>
      <c r="G8" s="8"/>
      <c r="H8" s="8"/>
      <c r="I8" s="8"/>
      <c r="J8" s="8"/>
      <c r="K8" s="8"/>
      <c r="L8" s="8"/>
      <c r="M8" s="8"/>
      <c r="N8" s="8"/>
      <c r="O8" s="8"/>
      <c r="P8" s="8"/>
      <c r="Q8" s="8"/>
      <c r="R8" s="8"/>
      <c r="S8" s="8"/>
      <c r="T8" s="8"/>
      <c r="U8" s="8"/>
      <c r="V8" s="43"/>
      <c r="X8" s="6">
        <v>2015</v>
      </c>
      <c r="Y8" s="7"/>
      <c r="Z8" s="8"/>
      <c r="AA8" s="8"/>
      <c r="AB8" s="8"/>
      <c r="AC8" s="8"/>
      <c r="AD8" s="8"/>
      <c r="AE8" s="8"/>
      <c r="AF8" s="8"/>
      <c r="AG8" s="8"/>
      <c r="AH8" s="8"/>
      <c r="AI8" s="8"/>
      <c r="AJ8" s="8"/>
      <c r="AK8" s="8"/>
      <c r="AL8" s="8"/>
      <c r="AM8" s="8"/>
      <c r="AN8" s="8"/>
      <c r="AO8" s="8"/>
      <c r="AP8" s="8"/>
      <c r="AQ8" s="8"/>
      <c r="AR8" s="8"/>
    </row>
    <row r="9" spans="1:44" ht="15" customHeight="1">
      <c r="B9" s="6"/>
      <c r="C9" s="6" t="s">
        <v>23</v>
      </c>
      <c r="D9" s="8" t="str">
        <f>IFERROR(VALUE(FIXED(VLOOKUP(VLOOKUP($A$1,CodeTableSelCan,2,FALSE)&amp;$B$8&amp;ref!$E$2&amp;ref!$F$2&amp;ref!H$2,DatatableSelCan,7,FALSE))),"–")</f>
        <v>–</v>
      </c>
      <c r="E9" s="8" t="str">
        <f>IFERROR(VALUE(FIXED(VLOOKUP(VLOOKUP($A$1,CodeTableSelCan,2,FALSE)&amp;$B$8&amp;ref!$E$2&amp;ref!$F$2&amp;ref!I$2,DatatableSelCan,7,FALSE))),"–")</f>
        <v>–</v>
      </c>
      <c r="F9" s="8">
        <f>IFERROR(VALUE(FIXED(VLOOKUP(VLOOKUP($A$1,CodeTableSelCan,2,FALSE)&amp;$B$8&amp;ref!$E$2&amp;ref!$F$2&amp;ref!J$2,DatatableSelCan,7,FALSE))),"–")</f>
        <v>1</v>
      </c>
      <c r="G9" s="8">
        <f>IFERROR(VALUE(FIXED(VLOOKUP(VLOOKUP($A$1,CodeTableSelCan,2,FALSE)&amp;$B$8&amp;ref!$E$2&amp;ref!$F$2&amp;ref!K$2,DatatableSelCan,7,FALSE))),"–")</f>
        <v>2</v>
      </c>
      <c r="H9" s="8">
        <f>IFERROR(VALUE(FIXED(VLOOKUP(VLOOKUP($A$1,CodeTableSelCan,2,FALSE)&amp;$B$8&amp;ref!$E$2&amp;ref!$F$2&amp;ref!L$2,DatatableSelCan,7,FALSE))),"–")</f>
        <v>9</v>
      </c>
      <c r="I9" s="8">
        <f>IFERROR(VALUE(FIXED(VLOOKUP(VLOOKUP($A$1,CodeTableSelCan,2,FALSE)&amp;$B$8&amp;ref!$E$2&amp;ref!$F$2&amp;ref!M$2,DatatableSelCan,7,FALSE))),"–")</f>
        <v>11</v>
      </c>
      <c r="J9" s="8">
        <f>IFERROR(VALUE(FIXED(VLOOKUP(VLOOKUP($A$1,CodeTableSelCan,2,FALSE)&amp;$B$8&amp;ref!$E$2&amp;ref!$F$2&amp;ref!N$2,DatatableSelCan,7,FALSE))),"–")</f>
        <v>11</v>
      </c>
      <c r="K9" s="8">
        <f>IFERROR(VALUE(FIXED(VLOOKUP(VLOOKUP($A$1,CodeTableSelCan,2,FALSE)&amp;$B$8&amp;ref!$E$2&amp;ref!$F$2&amp;ref!O$2,DatatableSelCan,7,FALSE))),"–")</f>
        <v>21</v>
      </c>
      <c r="L9" s="8">
        <f>IFERROR(VALUE(FIXED(VLOOKUP(VLOOKUP($A$1,CodeTableSelCan,2,FALSE)&amp;$B$8&amp;ref!$E$2&amp;ref!$F$2&amp;ref!P$2,DatatableSelCan,7,FALSE))),"–")</f>
        <v>45</v>
      </c>
      <c r="M9" s="8">
        <f>IFERROR(VALUE(FIXED(VLOOKUP(VLOOKUP($A$1,CodeTableSelCan,2,FALSE)&amp;$B$8&amp;ref!$E$2&amp;ref!$F$2&amp;ref!Q$2,DatatableSelCan,7,FALSE))),"–")</f>
        <v>60</v>
      </c>
      <c r="N9" s="8">
        <f>IFERROR(VALUE(FIXED(VLOOKUP(VLOOKUP($A$1,CodeTableSelCan,2,FALSE)&amp;$B$8&amp;ref!$E$2&amp;ref!$F$2&amp;ref!R$2,DatatableSelCan,7,FALSE))),"–")</f>
        <v>100</v>
      </c>
      <c r="O9" s="8">
        <f>IFERROR(VALUE(FIXED(VLOOKUP(VLOOKUP($A$1,CodeTableSelCan,2,FALSE)&amp;$B$8&amp;ref!$E$2&amp;ref!$F$2&amp;ref!S$2,DatatableSelCan,7,FALSE))),"–")</f>
        <v>120</v>
      </c>
      <c r="P9" s="8">
        <f>IFERROR(VALUE(FIXED(VLOOKUP(VLOOKUP($A$1,CodeTableSelCan,2,FALSE)&amp;$B$8&amp;ref!$E$2&amp;ref!$F$2&amp;ref!T$2,DatatableSelCan,7,FALSE))),"–")</f>
        <v>147</v>
      </c>
      <c r="Q9" s="8">
        <f>IFERROR(VALUE(FIXED(VLOOKUP(VLOOKUP($A$1,CodeTableSelCan,2,FALSE)&amp;$B$8&amp;ref!$E$2&amp;ref!$F$2&amp;ref!U$2,DatatableSelCan,7,FALSE))),"–")</f>
        <v>192</v>
      </c>
      <c r="R9" s="8">
        <f>IFERROR(VALUE(FIXED(VLOOKUP(VLOOKUP($A$1,CodeTableSelCan,2,FALSE)&amp;$B$8&amp;ref!$E$2&amp;ref!$F$2&amp;ref!V$2,DatatableSelCan,7,FALSE))),"–")</f>
        <v>204</v>
      </c>
      <c r="S9" s="8">
        <f>IFERROR(VALUE(FIXED(VLOOKUP(VLOOKUP($A$1,CodeTableSelCan,2,FALSE)&amp;$B$8&amp;ref!$E$2&amp;ref!$F$2&amp;ref!W$2,DatatableSelCan,7,FALSE))),"–")</f>
        <v>155</v>
      </c>
      <c r="T9" s="8">
        <f>IFERROR(VALUE(FIXED(VLOOKUP(VLOOKUP($A$1,CodeTableSelCan,2,FALSE)&amp;$B$8&amp;ref!$E$2&amp;ref!$F$2&amp;ref!X$2,DatatableSelCan,7,FALSE))),"–")</f>
        <v>160</v>
      </c>
      <c r="U9" s="8">
        <f>IFERROR(VALUE(FIXED(VLOOKUP(VLOOKUP($A$1,CodeTableSelCan,2,FALSE)&amp;$B$8&amp;ref!$E$2&amp;ref!$F$2&amp;ref!Y$2,DatatableSelCan,7,FALSE))),"–")</f>
        <v>123</v>
      </c>
      <c r="V9" s="8">
        <f>IFERROR(VALUE(FIXED(VLOOKUP(VLOOKUP($A$1,CodeTableSelCan,2,FALSE)&amp;$B$8&amp;ref!$E$2&amp;ref!$F$2&amp;ref!Z$2,DatatableSelCan,7,FALSE))),"–")</f>
        <v>1361</v>
      </c>
      <c r="X9" s="6"/>
      <c r="Y9" s="6" t="s">
        <v>23</v>
      </c>
      <c r="Z9" s="52" t="str">
        <f>IFERROR(VALUE(FIXED(VLOOKUP(VLOOKUP($A$1,CodeTableSelCan,2,FALSE)&amp;$B$8&amp;ref!$E$2&amp;ref!$F$2&amp;ref!H$2,DatatableSelCan,8,FALSE))),"–")</f>
        <v>–</v>
      </c>
      <c r="AA9" s="52" t="str">
        <f>IFERROR(VALUE(FIXED(VLOOKUP(VLOOKUP($A$1,CodeTableSelCan,2,FALSE)&amp;$B$8&amp;ref!$E$2&amp;ref!$F$2&amp;ref!I$2,DatatableSelCan,8,FALSE))),"–")</f>
        <v>–</v>
      </c>
      <c r="AB9" s="52">
        <f>IFERROR(VALUE(FIXED(VLOOKUP(VLOOKUP($A$1,CodeTableSelCan,2,FALSE)&amp;$B$8&amp;ref!$E$2&amp;ref!$F$2&amp;ref!J$2,DatatableSelCan,8,FALSE))),"–")</f>
        <v>0.67</v>
      </c>
      <c r="AC9" s="52">
        <f>IFERROR(VALUE(FIXED(VLOOKUP(VLOOKUP($A$1,CodeTableSelCan,2,FALSE)&amp;$B$8&amp;ref!$E$2&amp;ref!$F$2&amp;ref!K$2,DatatableSelCan,8,FALSE))),"–")</f>
        <v>1.22</v>
      </c>
      <c r="AD9" s="52">
        <f>IFERROR(VALUE(FIXED(VLOOKUP(VLOOKUP($A$1,CodeTableSelCan,2,FALSE)&amp;$B$8&amp;ref!$E$2&amp;ref!$F$2&amp;ref!L$2,DatatableSelCan,8,FALSE))),"–")</f>
        <v>5.12</v>
      </c>
      <c r="AE9" s="52">
        <f>IFERROR(VALUE(FIXED(VLOOKUP(VLOOKUP($A$1,CodeTableSelCan,2,FALSE)&amp;$B$8&amp;ref!$E$2&amp;ref!$F$2&amp;ref!M$2,DatatableSelCan,8,FALSE))),"–")</f>
        <v>7.04</v>
      </c>
      <c r="AF9" s="52">
        <f>IFERROR(VALUE(FIXED(VLOOKUP(VLOOKUP($A$1,CodeTableSelCan,2,FALSE)&amp;$B$8&amp;ref!$E$2&amp;ref!$F$2&amp;ref!N$2,DatatableSelCan,8,FALSE))),"–")</f>
        <v>7.93</v>
      </c>
      <c r="AG9" s="52">
        <f>IFERROR(VALUE(FIXED(VLOOKUP(VLOOKUP($A$1,CodeTableSelCan,2,FALSE)&amp;$B$8&amp;ref!$E$2&amp;ref!$F$2&amp;ref!O$2,DatatableSelCan,8,FALSE))),"–")</f>
        <v>16.03</v>
      </c>
      <c r="AH9" s="52">
        <f>IFERROR(VALUE(FIXED(VLOOKUP(VLOOKUP($A$1,CodeTableSelCan,2,FALSE)&amp;$B$8&amp;ref!$E$2&amp;ref!$F$2&amp;ref!P$2,DatatableSelCan,8,FALSE))),"–")</f>
        <v>30.67</v>
      </c>
      <c r="AI9" s="52">
        <f>IFERROR(VALUE(FIXED(VLOOKUP(VLOOKUP($A$1,CodeTableSelCan,2,FALSE)&amp;$B$8&amp;ref!$E$2&amp;ref!$F$2&amp;ref!Q$2,DatatableSelCan,8,FALSE))),"–")</f>
        <v>39.93</v>
      </c>
      <c r="AJ9" s="52">
        <f>IFERROR(VALUE(FIXED(VLOOKUP(VLOOKUP($A$1,CodeTableSelCan,2,FALSE)&amp;$B$8&amp;ref!$E$2&amp;ref!$F$2&amp;ref!R$2,DatatableSelCan,8,FALSE))),"–")</f>
        <v>64.989999999999995</v>
      </c>
      <c r="AK9" s="52">
        <f>IFERROR(VALUE(FIXED(VLOOKUP(VLOOKUP($A$1,CodeTableSelCan,2,FALSE)&amp;$B$8&amp;ref!$E$2&amp;ref!$F$2&amp;ref!S$2,DatatableSelCan,8,FALSE))),"–")</f>
        <v>86.02</v>
      </c>
      <c r="AL9" s="52">
        <f>IFERROR(VALUE(FIXED(VLOOKUP(VLOOKUP($A$1,CodeTableSelCan,2,FALSE)&amp;$B$8&amp;ref!$E$2&amp;ref!$F$2&amp;ref!T$2,DatatableSelCan,8,FALSE))),"–")</f>
        <v>120.77</v>
      </c>
      <c r="AM9" s="52">
        <f>IFERROR(VALUE(FIXED(VLOOKUP(VLOOKUP($A$1,CodeTableSelCan,2,FALSE)&amp;$B$8&amp;ref!$E$2&amp;ref!$F$2&amp;ref!U$2,DatatableSelCan,8,FALSE))),"–")</f>
        <v>174.04</v>
      </c>
      <c r="AN9" s="52">
        <f>IFERROR(VALUE(FIXED(VLOOKUP(VLOOKUP($A$1,CodeTableSelCan,2,FALSE)&amp;$B$8&amp;ref!$E$2&amp;ref!$F$2&amp;ref!V$2,DatatableSelCan,8,FALSE))),"–")</f>
        <v>256.8</v>
      </c>
      <c r="AO9" s="52">
        <f>IFERROR(VALUE(FIXED(VLOOKUP(VLOOKUP($A$1,CodeTableSelCan,2,FALSE)&amp;$B$8&amp;ref!$E$2&amp;ref!$F$2&amp;ref!W$2,DatatableSelCan,8,FALSE))),"–")</f>
        <v>276.05</v>
      </c>
      <c r="AP9" s="52">
        <f>IFERROR(VALUE(FIXED(VLOOKUP(VLOOKUP($A$1,CodeTableSelCan,2,FALSE)&amp;$B$8&amp;ref!$E$2&amp;ref!$F$2&amp;ref!X$2,DatatableSelCan,8,FALSE))),"–")</f>
        <v>430.57</v>
      </c>
      <c r="AQ9" s="52">
        <f>IFERROR(VALUE(FIXED(VLOOKUP(VLOOKUP($A$1,CodeTableSelCan,2,FALSE)&amp;$B$8&amp;ref!$E$2&amp;ref!$F$2&amp;ref!Y$2,DatatableSelCan,8,FALSE))),"–")</f>
        <v>415.54</v>
      </c>
      <c r="AR9" s="52">
        <f>SUMPRODUCT(Z9:AQ9,'Population '!$D$61:$U$61)</f>
        <v>40.784565402109266</v>
      </c>
    </row>
    <row r="10" spans="1:44" ht="15" customHeight="1">
      <c r="B10" s="6"/>
      <c r="C10" s="6" t="s">
        <v>24</v>
      </c>
      <c r="D10" s="8" t="str">
        <f>IFERROR(VALUE(FIXED(VLOOKUP(VLOOKUP($A$1,CodeTableSelCan,2,FALSE)&amp;$B$8&amp;ref!$E$2&amp;ref!$F$3&amp;ref!H$2,DatatableSelCan,7,FALSE))),"–")</f>
        <v>–</v>
      </c>
      <c r="E10" s="8" t="str">
        <f>IFERROR(VALUE(FIXED(VLOOKUP(VLOOKUP($A$1,CodeTableSelCan,2,FALSE)&amp;$B$8&amp;ref!$E$2&amp;ref!$F$3&amp;ref!I$2,DatatableSelCan,7,FALSE))),"–")</f>
        <v>–</v>
      </c>
      <c r="F10" s="8" t="str">
        <f>IFERROR(VALUE(FIXED(VLOOKUP(VLOOKUP($A$1,CodeTableSelCan,2,FALSE)&amp;$B$8&amp;ref!$E$2&amp;ref!$F$3&amp;ref!J$2,DatatableSelCan,7,FALSE))),"–")</f>
        <v>–</v>
      </c>
      <c r="G10" s="8" t="str">
        <f>IFERROR(VALUE(FIXED(VLOOKUP(VLOOKUP($A$1,CodeTableSelCan,2,FALSE)&amp;$B$8&amp;ref!$E$2&amp;ref!$F$3&amp;ref!K$2,DatatableSelCan,7,FALSE))),"–")</f>
        <v>–</v>
      </c>
      <c r="H10" s="8" t="str">
        <f>IFERROR(VALUE(FIXED(VLOOKUP(VLOOKUP($A$1,CodeTableSelCan,2,FALSE)&amp;$B$8&amp;ref!$E$2&amp;ref!$F$3&amp;ref!L$2,DatatableSelCan,7,FALSE))),"–")</f>
        <v>–</v>
      </c>
      <c r="I10" s="8" t="str">
        <f>IFERROR(VALUE(FIXED(VLOOKUP(VLOOKUP($A$1,CodeTableSelCan,2,FALSE)&amp;$B$8&amp;ref!$E$2&amp;ref!$F$3&amp;ref!M$2,DatatableSelCan,7,FALSE))),"–")</f>
        <v>–</v>
      </c>
      <c r="J10" s="8">
        <f>IFERROR(VALUE(FIXED(VLOOKUP(VLOOKUP($A$1,CodeTableSelCan,2,FALSE)&amp;$B$8&amp;ref!$E$2&amp;ref!$F$3&amp;ref!N$2,DatatableSelCan,7,FALSE))),"–")</f>
        <v>1</v>
      </c>
      <c r="K10" s="8" t="str">
        <f>IFERROR(VALUE(FIXED(VLOOKUP(VLOOKUP($A$1,CodeTableSelCan,2,FALSE)&amp;$B$8&amp;ref!$E$2&amp;ref!$F$3&amp;ref!O$2,DatatableSelCan,7,FALSE))),"–")</f>
        <v>–</v>
      </c>
      <c r="L10" s="8" t="str">
        <f>IFERROR(VALUE(FIXED(VLOOKUP(VLOOKUP($A$1,CodeTableSelCan,2,FALSE)&amp;$B$8&amp;ref!$E$2&amp;ref!$F$3&amp;ref!P$2,DatatableSelCan,7,FALSE))),"–")</f>
        <v>–</v>
      </c>
      <c r="M10" s="8">
        <f>IFERROR(VALUE(FIXED(VLOOKUP(VLOOKUP($A$1,CodeTableSelCan,2,FALSE)&amp;$B$8&amp;ref!$E$2&amp;ref!$F$3&amp;ref!Q$2,DatatableSelCan,7,FALSE))),"–")</f>
        <v>1</v>
      </c>
      <c r="N10" s="8">
        <f>IFERROR(VALUE(FIXED(VLOOKUP(VLOOKUP($A$1,CodeTableSelCan,2,FALSE)&amp;$B$8&amp;ref!$E$2&amp;ref!$F$3&amp;ref!R$2,DatatableSelCan,7,FALSE))),"–")</f>
        <v>1</v>
      </c>
      <c r="O10" s="8">
        <f>IFERROR(VALUE(FIXED(VLOOKUP(VLOOKUP($A$1,CodeTableSelCan,2,FALSE)&amp;$B$8&amp;ref!$E$2&amp;ref!$F$3&amp;ref!S$2,DatatableSelCan,7,FALSE))),"–")</f>
        <v>5</v>
      </c>
      <c r="P10" s="8" t="str">
        <f>IFERROR(VALUE(FIXED(VLOOKUP(VLOOKUP($A$1,CodeTableSelCan,2,FALSE)&amp;$B$8&amp;ref!$E$2&amp;ref!$F$3&amp;ref!T$2,DatatableSelCan,7,FALSE))),"–")</f>
        <v>–</v>
      </c>
      <c r="Q10" s="8">
        <f>IFERROR(VALUE(FIXED(VLOOKUP(VLOOKUP($A$1,CodeTableSelCan,2,FALSE)&amp;$B$8&amp;ref!$E$2&amp;ref!$F$3&amp;ref!U$2,DatatableSelCan,7,FALSE))),"–")</f>
        <v>1</v>
      </c>
      <c r="R10" s="8">
        <f>IFERROR(VALUE(FIXED(VLOOKUP(VLOOKUP($A$1,CodeTableSelCan,2,FALSE)&amp;$B$8&amp;ref!$E$2&amp;ref!$F$3&amp;ref!V$2,DatatableSelCan,7,FALSE))),"–")</f>
        <v>5</v>
      </c>
      <c r="S10" s="8">
        <f>IFERROR(VALUE(FIXED(VLOOKUP(VLOOKUP($A$1,CodeTableSelCan,2,FALSE)&amp;$B$8&amp;ref!$E$2&amp;ref!$F$3&amp;ref!W$2,DatatableSelCan,7,FALSE))),"–")</f>
        <v>1</v>
      </c>
      <c r="T10" s="8">
        <f>IFERROR(VALUE(FIXED(VLOOKUP(VLOOKUP($A$1,CodeTableSelCan,2,FALSE)&amp;$B$8&amp;ref!$E$2&amp;ref!$F$3&amp;ref!X$2,DatatableSelCan,7,FALSE))),"–")</f>
        <v>3</v>
      </c>
      <c r="U10" s="8" t="str">
        <f>IFERROR(VALUE(FIXED(VLOOKUP(VLOOKUP($A$1,CodeTableSelCan,2,FALSE)&amp;$B$8&amp;ref!$E$2&amp;ref!$F$3&amp;ref!Y$2,DatatableSelCan,7,FALSE))),"–")</f>
        <v>–</v>
      </c>
      <c r="V10" s="8">
        <f>IFERROR(VALUE(FIXED(VLOOKUP(VLOOKUP($A$1,CodeTableSelCan,2,FALSE)&amp;$B$8&amp;ref!$E$2&amp;ref!$F$3&amp;ref!Z$2,DatatableSelCan,7,FALSE))),"–")</f>
        <v>18</v>
      </c>
      <c r="X10" s="6"/>
      <c r="Y10" s="6" t="s">
        <v>24</v>
      </c>
      <c r="Z10" s="52" t="str">
        <f>IFERROR(VALUE(FIXED(VLOOKUP(VLOOKUP($A$1,CodeTableSelCan,2,FALSE)&amp;$B$8&amp;ref!$E$2&amp;ref!$F$3&amp;ref!H$2,DatatableSelCan,8,FALSE))),"–")</f>
        <v>–</v>
      </c>
      <c r="AA10" s="52" t="str">
        <f>IFERROR(VALUE(FIXED(VLOOKUP(VLOOKUP($A$1,CodeTableSelCan,2,FALSE)&amp;$B$8&amp;ref!$E$2&amp;ref!$F$3&amp;ref!I$2,DatatableSelCan,8,FALSE))),"–")</f>
        <v>–</v>
      </c>
      <c r="AB10" s="52" t="str">
        <f>IFERROR(VALUE(FIXED(VLOOKUP(VLOOKUP($A$1,CodeTableSelCan,2,FALSE)&amp;$B$8&amp;ref!$E$2&amp;ref!$F$3&amp;ref!J$2,DatatableSelCan,8,FALSE))),"–")</f>
        <v>–</v>
      </c>
      <c r="AC10" s="52" t="str">
        <f>IFERROR(VALUE(FIXED(VLOOKUP(VLOOKUP($A$1,CodeTableSelCan,2,FALSE)&amp;$B$8&amp;ref!$E$2&amp;ref!$F$3&amp;ref!K$2,DatatableSelCan,8,FALSE))),"–")</f>
        <v>–</v>
      </c>
      <c r="AD10" s="52" t="str">
        <f>IFERROR(VALUE(FIXED(VLOOKUP(VLOOKUP($A$1,CodeTableSelCan,2,FALSE)&amp;$B$8&amp;ref!$E$2&amp;ref!$F$3&amp;ref!L$2,DatatableSelCan,8,FALSE))),"–")</f>
        <v>–</v>
      </c>
      <c r="AE10" s="52" t="str">
        <f>IFERROR(VALUE(FIXED(VLOOKUP(VLOOKUP($A$1,CodeTableSelCan,2,FALSE)&amp;$B$8&amp;ref!$E$2&amp;ref!$F$3&amp;ref!M$2,DatatableSelCan,8,FALSE))),"–")</f>
        <v>–</v>
      </c>
      <c r="AF10" s="52">
        <f>IFERROR(VALUE(FIXED(VLOOKUP(VLOOKUP($A$1,CodeTableSelCan,2,FALSE)&amp;$B$8&amp;ref!$E$2&amp;ref!$F$3&amp;ref!N$2,DatatableSelCan,8,FALSE))),"–")</f>
        <v>5.46</v>
      </c>
      <c r="AG10" s="52" t="str">
        <f>IFERROR(VALUE(FIXED(VLOOKUP(VLOOKUP($A$1,CodeTableSelCan,2,FALSE)&amp;$B$8&amp;ref!$E$2&amp;ref!$F$3&amp;ref!O$2,DatatableSelCan,8,FALSE))),"–")</f>
        <v>–</v>
      </c>
      <c r="AH10" s="52" t="str">
        <f>IFERROR(VALUE(FIXED(VLOOKUP(VLOOKUP($A$1,CodeTableSelCan,2,FALSE)&amp;$B$8&amp;ref!$E$2&amp;ref!$F$3&amp;ref!P$2,DatatableSelCan,8,FALSE))),"–")</f>
        <v>–</v>
      </c>
      <c r="AI10" s="52">
        <f>IFERROR(VALUE(FIXED(VLOOKUP(VLOOKUP($A$1,CodeTableSelCan,2,FALSE)&amp;$B$8&amp;ref!$E$2&amp;ref!$F$3&amp;ref!Q$2,DatatableSelCan,8,FALSE))),"–")</f>
        <v>5.34</v>
      </c>
      <c r="AJ10" s="52">
        <f>IFERROR(VALUE(FIXED(VLOOKUP(VLOOKUP($A$1,CodeTableSelCan,2,FALSE)&amp;$B$8&amp;ref!$E$2&amp;ref!$F$3&amp;ref!R$2,DatatableSelCan,8,FALSE))),"–")</f>
        <v>5.54</v>
      </c>
      <c r="AK10" s="52">
        <f>IFERROR(VALUE(FIXED(VLOOKUP(VLOOKUP($A$1,CodeTableSelCan,2,FALSE)&amp;$B$8&amp;ref!$E$2&amp;ref!$F$3&amp;ref!S$2,DatatableSelCan,8,FALSE))),"–")</f>
        <v>33.94</v>
      </c>
      <c r="AL10" s="52" t="str">
        <f>IFERROR(VALUE(FIXED(VLOOKUP(VLOOKUP($A$1,CodeTableSelCan,2,FALSE)&amp;$B$8&amp;ref!$E$2&amp;ref!$F$3&amp;ref!T$2,DatatableSelCan,8,FALSE))),"–")</f>
        <v>–</v>
      </c>
      <c r="AM10" s="52">
        <f>IFERROR(VALUE(FIXED(VLOOKUP(VLOOKUP($A$1,CodeTableSelCan,2,FALSE)&amp;$B$8&amp;ref!$E$2&amp;ref!$F$3&amp;ref!U$2,DatatableSelCan,8,FALSE))),"–")</f>
        <v>12.55</v>
      </c>
      <c r="AN10" s="52">
        <f>IFERROR(VALUE(FIXED(VLOOKUP(VLOOKUP($A$1,CodeTableSelCan,2,FALSE)&amp;$B$8&amp;ref!$E$2&amp;ref!$F$3&amp;ref!V$2,DatatableSelCan,8,FALSE))),"–")</f>
        <v>99.01</v>
      </c>
      <c r="AO10" s="52">
        <f>IFERROR(VALUE(FIXED(VLOOKUP(VLOOKUP($A$1,CodeTableSelCan,2,FALSE)&amp;$B$8&amp;ref!$E$2&amp;ref!$F$3&amp;ref!W$2,DatatableSelCan,8,FALSE))),"–")</f>
        <v>31.55</v>
      </c>
      <c r="AP10" s="52">
        <f>IFERROR(VALUE(FIXED(VLOOKUP(VLOOKUP($A$1,CodeTableSelCan,2,FALSE)&amp;$B$8&amp;ref!$E$2&amp;ref!$F$3&amp;ref!X$2,DatatableSelCan,8,FALSE))),"–")</f>
        <v>196.08</v>
      </c>
      <c r="AQ10" s="52" t="str">
        <f>IFERROR(VALUE(FIXED(VLOOKUP(VLOOKUP($A$1,CodeTableSelCan,2,FALSE)&amp;$B$8&amp;ref!$E$2&amp;ref!$F$3&amp;ref!Y$2,DatatableSelCan,8,FALSE))),"–")</f>
        <v>–</v>
      </c>
      <c r="AR10" s="52">
        <f>SUMPRODUCT(Z10:AQ10,'Population '!$D$61:$U$61)</f>
        <v>7.400708751936822</v>
      </c>
    </row>
    <row r="11" spans="1:44" ht="15" customHeight="1">
      <c r="B11" s="7"/>
      <c r="C11" s="6" t="s">
        <v>25</v>
      </c>
      <c r="D11" s="8" t="str">
        <f>IFERROR(VALUE(FIXED(VLOOKUP(VLOOKUP($A$1,CodeTableSelCan,2,FALSE)&amp;$B$8&amp;ref!$E$2&amp;ref!$F$4&amp;ref!H$2,DatatableSelCan,7,FALSE))),"–")</f>
        <v>–</v>
      </c>
      <c r="E11" s="8" t="str">
        <f>IFERROR(VALUE(FIXED(VLOOKUP(VLOOKUP($A$1,CodeTableSelCan,2,FALSE)&amp;$B$8&amp;ref!$E$2&amp;ref!$F$4&amp;ref!I$2,DatatableSelCan,7,FALSE))),"–")</f>
        <v>–</v>
      </c>
      <c r="F11" s="8">
        <f>IFERROR(VALUE(FIXED(VLOOKUP(VLOOKUP($A$1,CodeTableSelCan,2,FALSE)&amp;$B$8&amp;ref!$E$2&amp;ref!$F$4&amp;ref!J$2,DatatableSelCan,7,FALSE))),"–")</f>
        <v>1</v>
      </c>
      <c r="G11" s="8">
        <f>IFERROR(VALUE(FIXED(VLOOKUP(VLOOKUP($A$1,CodeTableSelCan,2,FALSE)&amp;$B$8&amp;ref!$E$2&amp;ref!$F$4&amp;ref!K$2,DatatableSelCan,7,FALSE))),"–")</f>
        <v>2</v>
      </c>
      <c r="H11" s="8">
        <f>IFERROR(VALUE(FIXED(VLOOKUP(VLOOKUP($A$1,CodeTableSelCan,2,FALSE)&amp;$B$8&amp;ref!$E$2&amp;ref!$F$4&amp;ref!L$2,DatatableSelCan,7,FALSE))),"–")</f>
        <v>9</v>
      </c>
      <c r="I11" s="8">
        <f>IFERROR(VALUE(FIXED(VLOOKUP(VLOOKUP($A$1,CodeTableSelCan,2,FALSE)&amp;$B$8&amp;ref!$E$2&amp;ref!$F$4&amp;ref!M$2,DatatableSelCan,7,FALSE))),"–")</f>
        <v>11</v>
      </c>
      <c r="J11" s="8">
        <f>IFERROR(VALUE(FIXED(VLOOKUP(VLOOKUP($A$1,CodeTableSelCan,2,FALSE)&amp;$B$8&amp;ref!$E$2&amp;ref!$F$4&amp;ref!N$2,DatatableSelCan,7,FALSE))),"–")</f>
        <v>10</v>
      </c>
      <c r="K11" s="8">
        <f>IFERROR(VALUE(FIXED(VLOOKUP(VLOOKUP($A$1,CodeTableSelCan,2,FALSE)&amp;$B$8&amp;ref!$E$2&amp;ref!$F$4&amp;ref!O$2,DatatableSelCan,7,FALSE))),"–")</f>
        <v>21</v>
      </c>
      <c r="L11" s="8">
        <f>IFERROR(VALUE(FIXED(VLOOKUP(VLOOKUP($A$1,CodeTableSelCan,2,FALSE)&amp;$B$8&amp;ref!$E$2&amp;ref!$F$4&amp;ref!P$2,DatatableSelCan,7,FALSE))),"–")</f>
        <v>45</v>
      </c>
      <c r="M11" s="8">
        <f>IFERROR(VALUE(FIXED(VLOOKUP(VLOOKUP($A$1,CodeTableSelCan,2,FALSE)&amp;$B$8&amp;ref!$E$2&amp;ref!$F$4&amp;ref!Q$2,DatatableSelCan,7,FALSE))),"–")</f>
        <v>59</v>
      </c>
      <c r="N11" s="8">
        <f>IFERROR(VALUE(FIXED(VLOOKUP(VLOOKUP($A$1,CodeTableSelCan,2,FALSE)&amp;$B$8&amp;ref!$E$2&amp;ref!$F$4&amp;ref!R$2,DatatableSelCan,7,FALSE))),"–")</f>
        <v>99</v>
      </c>
      <c r="O11" s="8">
        <f>IFERROR(VALUE(FIXED(VLOOKUP(VLOOKUP($A$1,CodeTableSelCan,2,FALSE)&amp;$B$8&amp;ref!$E$2&amp;ref!$F$4&amp;ref!S$2,DatatableSelCan,7,FALSE))),"–")</f>
        <v>115</v>
      </c>
      <c r="P11" s="8">
        <f>IFERROR(VALUE(FIXED(VLOOKUP(VLOOKUP($A$1,CodeTableSelCan,2,FALSE)&amp;$B$8&amp;ref!$E$2&amp;ref!$F$4&amp;ref!T$2,DatatableSelCan,7,FALSE))),"–")</f>
        <v>147</v>
      </c>
      <c r="Q11" s="8">
        <f>IFERROR(VALUE(FIXED(VLOOKUP(VLOOKUP($A$1,CodeTableSelCan,2,FALSE)&amp;$B$8&amp;ref!$E$2&amp;ref!$F$4&amp;ref!U$2,DatatableSelCan,7,FALSE))),"–")</f>
        <v>191</v>
      </c>
      <c r="R11" s="8">
        <f>IFERROR(VALUE(FIXED(VLOOKUP(VLOOKUP($A$1,CodeTableSelCan,2,FALSE)&amp;$B$8&amp;ref!$E$2&amp;ref!$F$4&amp;ref!V$2,DatatableSelCan,7,FALSE))),"–")</f>
        <v>199</v>
      </c>
      <c r="S11" s="8">
        <f>IFERROR(VALUE(FIXED(VLOOKUP(VLOOKUP($A$1,CodeTableSelCan,2,FALSE)&amp;$B$8&amp;ref!$E$2&amp;ref!$F$4&amp;ref!W$2,DatatableSelCan,7,FALSE))),"–")</f>
        <v>154</v>
      </c>
      <c r="T11" s="8">
        <f>IFERROR(VALUE(FIXED(VLOOKUP(VLOOKUP($A$1,CodeTableSelCan,2,FALSE)&amp;$B$8&amp;ref!$E$2&amp;ref!$F$4&amp;ref!X$2,DatatableSelCan,7,FALSE))),"–")</f>
        <v>157</v>
      </c>
      <c r="U11" s="8">
        <f>IFERROR(VALUE(FIXED(VLOOKUP(VLOOKUP($A$1,CodeTableSelCan,2,FALSE)&amp;$B$8&amp;ref!$E$2&amp;ref!$F$4&amp;ref!Y$2,DatatableSelCan,7,FALSE))),"–")</f>
        <v>123</v>
      </c>
      <c r="V11" s="8">
        <f>IFERROR(VALUE(FIXED(VLOOKUP(VLOOKUP($A$1,CodeTableSelCan,2,FALSE)&amp;$B$8&amp;ref!$E$2&amp;ref!$F$4&amp;ref!Z$2,DatatableSelCan,7,FALSE))),"–")</f>
        <v>1343</v>
      </c>
      <c r="X11" s="7"/>
      <c r="Y11" s="6" t="s">
        <v>25</v>
      </c>
      <c r="Z11" s="52" t="str">
        <f>IFERROR(VALUE(FIXED(VLOOKUP(VLOOKUP($A$1,CodeTableSelCan,2,FALSE)&amp;$B$8&amp;ref!$E$2&amp;ref!$F$4&amp;ref!H$2,DatatableSelCan,8,FALSE))),"–")</f>
        <v>–</v>
      </c>
      <c r="AA11" s="52" t="str">
        <f>IFERROR(VALUE(FIXED(VLOOKUP(VLOOKUP($A$1,CodeTableSelCan,2,FALSE)&amp;$B$8&amp;ref!$E$2&amp;ref!$F$4&amp;ref!I$2,DatatableSelCan,8,FALSE))),"–")</f>
        <v>–</v>
      </c>
      <c r="AB11" s="52">
        <f>IFERROR(VALUE(FIXED(VLOOKUP(VLOOKUP($A$1,CodeTableSelCan,2,FALSE)&amp;$B$8&amp;ref!$E$2&amp;ref!$F$4&amp;ref!J$2,DatatableSelCan,8,FALSE))),"–")</f>
        <v>0.88</v>
      </c>
      <c r="AC11" s="52">
        <f>IFERROR(VALUE(FIXED(VLOOKUP(VLOOKUP($A$1,CodeTableSelCan,2,FALSE)&amp;$B$8&amp;ref!$E$2&amp;ref!$F$4&amp;ref!K$2,DatatableSelCan,8,FALSE))),"–")</f>
        <v>1.57</v>
      </c>
      <c r="AD11" s="52">
        <f>IFERROR(VALUE(FIXED(VLOOKUP(VLOOKUP($A$1,CodeTableSelCan,2,FALSE)&amp;$B$8&amp;ref!$E$2&amp;ref!$F$4&amp;ref!L$2,DatatableSelCan,8,FALSE))),"–")</f>
        <v>6.21</v>
      </c>
      <c r="AE11" s="52">
        <f>IFERROR(VALUE(FIXED(VLOOKUP(VLOOKUP($A$1,CodeTableSelCan,2,FALSE)&amp;$B$8&amp;ref!$E$2&amp;ref!$F$4&amp;ref!M$2,DatatableSelCan,8,FALSE))),"–")</f>
        <v>8.24</v>
      </c>
      <c r="AF11" s="52">
        <f>IFERROR(VALUE(FIXED(VLOOKUP(VLOOKUP($A$1,CodeTableSelCan,2,FALSE)&amp;$B$8&amp;ref!$E$2&amp;ref!$F$4&amp;ref!N$2,DatatableSelCan,8,FALSE))),"–")</f>
        <v>8.3000000000000007</v>
      </c>
      <c r="AG11" s="52">
        <f>IFERROR(VALUE(FIXED(VLOOKUP(VLOOKUP($A$1,CodeTableSelCan,2,FALSE)&amp;$B$8&amp;ref!$E$2&amp;ref!$F$4&amp;ref!O$2,DatatableSelCan,8,FALSE))),"–")</f>
        <v>18.559999999999999</v>
      </c>
      <c r="AH11" s="52">
        <f>IFERROR(VALUE(FIXED(VLOOKUP(VLOOKUP($A$1,CodeTableSelCan,2,FALSE)&amp;$B$8&amp;ref!$E$2&amp;ref!$F$4&amp;ref!P$2,DatatableSelCan,8,FALSE))),"–")</f>
        <v>35.369999999999997</v>
      </c>
      <c r="AI11" s="52">
        <f>IFERROR(VALUE(FIXED(VLOOKUP(VLOOKUP($A$1,CodeTableSelCan,2,FALSE)&amp;$B$8&amp;ref!$E$2&amp;ref!$F$4&amp;ref!Q$2,DatatableSelCan,8,FALSE))),"–")</f>
        <v>44.85</v>
      </c>
      <c r="AJ11" s="52">
        <f>IFERROR(VALUE(FIXED(VLOOKUP(VLOOKUP($A$1,CodeTableSelCan,2,FALSE)&amp;$B$8&amp;ref!$E$2&amp;ref!$F$4&amp;ref!R$2,DatatableSelCan,8,FALSE))),"–")</f>
        <v>72.900000000000006</v>
      </c>
      <c r="AK11" s="52">
        <f>IFERROR(VALUE(FIXED(VLOOKUP(VLOOKUP($A$1,CodeTableSelCan,2,FALSE)&amp;$B$8&amp;ref!$E$2&amp;ref!$F$4&amp;ref!S$2,DatatableSelCan,8,FALSE))),"–")</f>
        <v>92.16</v>
      </c>
      <c r="AL11" s="52">
        <f>IFERROR(VALUE(FIXED(VLOOKUP(VLOOKUP($A$1,CodeTableSelCan,2,FALSE)&amp;$B$8&amp;ref!$E$2&amp;ref!$F$4&amp;ref!T$2,DatatableSelCan,8,FALSE))),"–")</f>
        <v>132.77000000000001</v>
      </c>
      <c r="AM11" s="52">
        <f>IFERROR(VALUE(FIXED(VLOOKUP(VLOOKUP($A$1,CodeTableSelCan,2,FALSE)&amp;$B$8&amp;ref!$E$2&amp;ref!$F$4&amp;ref!U$2,DatatableSelCan,8,FALSE))),"–")</f>
        <v>186.61</v>
      </c>
      <c r="AN11" s="52">
        <f>IFERROR(VALUE(FIXED(VLOOKUP(VLOOKUP($A$1,CodeTableSelCan,2,FALSE)&amp;$B$8&amp;ref!$E$2&amp;ref!$F$4&amp;ref!V$2,DatatableSelCan,8,FALSE))),"–")</f>
        <v>267.51</v>
      </c>
      <c r="AO11" s="52">
        <f>IFERROR(VALUE(FIXED(VLOOKUP(VLOOKUP($A$1,CodeTableSelCan,2,FALSE)&amp;$B$8&amp;ref!$E$2&amp;ref!$F$4&amp;ref!W$2,DatatableSelCan,8,FALSE))),"–")</f>
        <v>290.68</v>
      </c>
      <c r="AP11" s="52">
        <f>IFERROR(VALUE(FIXED(VLOOKUP(VLOOKUP($A$1,CodeTableSelCan,2,FALSE)&amp;$B$8&amp;ref!$E$2&amp;ref!$F$4&amp;ref!X$2,DatatableSelCan,8,FALSE))),"–")</f>
        <v>440.64</v>
      </c>
      <c r="AQ11" s="52">
        <f>IFERROR(VALUE(FIXED(VLOOKUP(VLOOKUP($A$1,CodeTableSelCan,2,FALSE)&amp;$B$8&amp;ref!$E$2&amp;ref!$F$4&amp;ref!Y$2,DatatableSelCan,8,FALSE))),"–")</f>
        <v>426.2</v>
      </c>
      <c r="AR11" s="52">
        <f>SUMPRODUCT(Z11:AQ11,'Population '!$D$61:$U$61)</f>
        <v>43.972866496726141</v>
      </c>
    </row>
    <row r="12" spans="1:44" ht="15" customHeight="1">
      <c r="B12" s="6">
        <v>2016</v>
      </c>
      <c r="C12" s="7"/>
      <c r="D12" s="8"/>
      <c r="E12" s="8"/>
      <c r="F12" s="8"/>
      <c r="G12" s="8"/>
      <c r="H12" s="8"/>
      <c r="I12" s="8"/>
      <c r="J12" s="8"/>
      <c r="K12" s="8"/>
      <c r="L12" s="8"/>
      <c r="M12" s="8"/>
      <c r="N12" s="8"/>
      <c r="O12" s="8"/>
      <c r="P12" s="8"/>
      <c r="Q12" s="8"/>
      <c r="R12" s="8"/>
      <c r="S12" s="8"/>
      <c r="T12" s="8"/>
      <c r="U12" s="8"/>
      <c r="V12" s="8"/>
      <c r="X12" s="6">
        <v>2016</v>
      </c>
      <c r="Y12" s="7"/>
      <c r="Z12" s="52"/>
      <c r="AA12" s="52"/>
      <c r="AB12" s="52"/>
      <c r="AC12" s="52"/>
      <c r="AD12" s="52"/>
      <c r="AE12" s="52"/>
      <c r="AF12" s="52"/>
      <c r="AG12" s="52"/>
      <c r="AH12" s="52"/>
      <c r="AI12" s="52"/>
      <c r="AJ12" s="52"/>
      <c r="AK12" s="52"/>
      <c r="AL12" s="52"/>
      <c r="AM12" s="52"/>
      <c r="AN12" s="52"/>
      <c r="AO12" s="52"/>
      <c r="AP12" s="52"/>
      <c r="AQ12" s="52"/>
      <c r="AR12" s="52"/>
    </row>
    <row r="13" spans="1:44" ht="15" customHeight="1">
      <c r="B13" s="6"/>
      <c r="C13" s="6" t="s">
        <v>23</v>
      </c>
      <c r="D13" s="101" t="str">
        <f>IFERROR(VALUE(FIXED(VLOOKUP(VLOOKUP($A$1,CodeTableSelCan,2,FALSE)&amp;$B$12&amp;ref!$E$2&amp;ref!$F$2&amp;ref!H$2,DatatableSelCan,7,FALSE))),"–")</f>
        <v>–</v>
      </c>
      <c r="E13" s="101" t="str">
        <f>IFERROR(VALUE(FIXED(VLOOKUP(VLOOKUP($A$1,CodeTableSelCan,2,FALSE)&amp;$B$12&amp;ref!$E$2&amp;ref!$F$2&amp;ref!I$2,DatatableSelCan,7,FALSE))),"–")</f>
        <v>–</v>
      </c>
      <c r="F13" s="101">
        <f>IFERROR(VALUE(FIXED(VLOOKUP(VLOOKUP($A$1,CodeTableSelCan,2,FALSE)&amp;$B$12&amp;ref!$E$2&amp;ref!$F$2&amp;ref!J$2,DatatableSelCan,7,FALSE))),"–")</f>
        <v>1</v>
      </c>
      <c r="G13" s="101" t="str">
        <f>IFERROR(VALUE(FIXED(VLOOKUP(VLOOKUP($A$1,CodeTableSelCan,2,FALSE)&amp;$B$12&amp;ref!$E$2&amp;ref!$F$2&amp;ref!K$2,DatatableSelCan,7,FALSE))),"–")</f>
        <v>–</v>
      </c>
      <c r="H13" s="101">
        <f>IFERROR(VALUE(FIXED(VLOOKUP(VLOOKUP($A$1,CodeTableSelCan,2,FALSE)&amp;$B$12&amp;ref!$E$2&amp;ref!$F$2&amp;ref!L$2,DatatableSelCan,7,FALSE))),"–")</f>
        <v>4</v>
      </c>
      <c r="I13" s="101">
        <f>IFERROR(VALUE(FIXED(VLOOKUP(VLOOKUP($A$1,CodeTableSelCan,2,FALSE)&amp;$B$12&amp;ref!$E$2&amp;ref!$F$2&amp;ref!M$2,DatatableSelCan,7,FALSE))),"–")</f>
        <v>6</v>
      </c>
      <c r="J13" s="101">
        <f>IFERROR(VALUE(FIXED(VLOOKUP(VLOOKUP($A$1,CodeTableSelCan,2,FALSE)&amp;$B$12&amp;ref!$E$2&amp;ref!$F$2&amp;ref!N$2,DatatableSelCan,7,FALSE))),"–")</f>
        <v>18</v>
      </c>
      <c r="K13" s="101">
        <f>IFERROR(VALUE(FIXED(VLOOKUP(VLOOKUP($A$1,CodeTableSelCan,2,FALSE)&amp;$B$12&amp;ref!$E$2&amp;ref!$F$2&amp;ref!O$2,DatatableSelCan,7,FALSE))),"–")</f>
        <v>34</v>
      </c>
      <c r="L13" s="101">
        <f>IFERROR(VALUE(FIXED(VLOOKUP(VLOOKUP($A$1,CodeTableSelCan,2,FALSE)&amp;$B$12&amp;ref!$E$2&amp;ref!$F$2&amp;ref!P$2,DatatableSelCan,7,FALSE))),"–")</f>
        <v>37</v>
      </c>
      <c r="M13" s="101">
        <f>IFERROR(VALUE(FIXED(VLOOKUP(VLOOKUP($A$1,CodeTableSelCan,2,FALSE)&amp;$B$12&amp;ref!$E$2&amp;ref!$F$2&amp;ref!Q$2,DatatableSelCan,7,FALSE))),"–")</f>
        <v>74</v>
      </c>
      <c r="N13" s="101">
        <f>IFERROR(VALUE(FIXED(VLOOKUP(VLOOKUP($A$1,CodeTableSelCan,2,FALSE)&amp;$B$12&amp;ref!$E$2&amp;ref!$F$2&amp;ref!R$2,DatatableSelCan,7,FALSE))),"–")</f>
        <v>98</v>
      </c>
      <c r="O13" s="101">
        <f>IFERROR(VALUE(FIXED(VLOOKUP(VLOOKUP($A$1,CodeTableSelCan,2,FALSE)&amp;$B$12&amp;ref!$E$2&amp;ref!$F$2&amp;ref!S$2,DatatableSelCan,7,FALSE))),"–")</f>
        <v>147</v>
      </c>
      <c r="P13" s="101">
        <f>IFERROR(VALUE(FIXED(VLOOKUP(VLOOKUP($A$1,CodeTableSelCan,2,FALSE)&amp;$B$12&amp;ref!$E$2&amp;ref!$F$2&amp;ref!T$2,DatatableSelCan,7,FALSE))),"–")</f>
        <v>164</v>
      </c>
      <c r="Q13" s="101">
        <f>IFERROR(VALUE(FIXED(VLOOKUP(VLOOKUP($A$1,CodeTableSelCan,2,FALSE)&amp;$B$12&amp;ref!$E$2&amp;ref!$F$2&amp;ref!U$2,DatatableSelCan,7,FALSE))),"–")</f>
        <v>182</v>
      </c>
      <c r="R13" s="101">
        <f>IFERROR(VALUE(FIXED(VLOOKUP(VLOOKUP($A$1,CodeTableSelCan,2,FALSE)&amp;$B$12&amp;ref!$E$2&amp;ref!$F$2&amp;ref!V$2,DatatableSelCan,7,FALSE))),"–")</f>
        <v>208</v>
      </c>
      <c r="S13" s="101">
        <f>IFERROR(VALUE(FIXED(VLOOKUP(VLOOKUP($A$1,CodeTableSelCan,2,FALSE)&amp;$B$12&amp;ref!$E$2&amp;ref!$F$2&amp;ref!W$2,DatatableSelCan,7,FALSE))),"–")</f>
        <v>185</v>
      </c>
      <c r="T13" s="101">
        <f>IFERROR(VALUE(FIXED(VLOOKUP(VLOOKUP($A$1,CodeTableSelCan,2,FALSE)&amp;$B$12&amp;ref!$E$2&amp;ref!$F$2&amp;ref!X$2,DatatableSelCan,7,FALSE))),"–")</f>
        <v>134</v>
      </c>
      <c r="U13" s="101">
        <f>IFERROR(VALUE(FIXED(VLOOKUP(VLOOKUP($A$1,CodeTableSelCan,2,FALSE)&amp;$B$12&amp;ref!$E$2&amp;ref!$F$2&amp;ref!Y$2,DatatableSelCan,7,FALSE))),"–")</f>
        <v>139</v>
      </c>
      <c r="V13" s="101">
        <f>IFERROR(VALUE(FIXED(VLOOKUP(VLOOKUP($A$1,CodeTableSelCan,2,FALSE)&amp;$B$12&amp;ref!$E$2&amp;ref!$F$2&amp;ref!Z$2,DatatableSelCan,7,FALSE))),"–")</f>
        <v>1431</v>
      </c>
      <c r="X13" s="6"/>
      <c r="Y13" s="6" t="s">
        <v>23</v>
      </c>
      <c r="Z13" s="52" t="str">
        <f>IFERROR(VALUE(FIXED(VLOOKUP(VLOOKUP($A$1,CodeTableSelCan,2,FALSE)&amp;$B$12&amp;ref!$E$2&amp;ref!$F$2&amp;ref!H$2,DatatableSelCan,8,FALSE))),"–")</f>
        <v>–</v>
      </c>
      <c r="AA13" s="52" t="str">
        <f>IFERROR(VALUE(FIXED(VLOOKUP(VLOOKUP($A$1,CodeTableSelCan,2,FALSE)&amp;$B$12&amp;ref!$E$2&amp;ref!$F$2&amp;ref!I$2,DatatableSelCan,8,FALSE))),"–")</f>
        <v>–</v>
      </c>
      <c r="AB13" s="52">
        <f>IFERROR(VALUE(FIXED(VLOOKUP(VLOOKUP($A$1,CodeTableSelCan,2,FALSE)&amp;$B$12&amp;ref!$E$2&amp;ref!$F$2&amp;ref!J$2,DatatableSelCan,8,FALSE))),"–")</f>
        <v>0.66</v>
      </c>
      <c r="AC13" s="52" t="str">
        <f>IFERROR(VALUE(FIXED(VLOOKUP(VLOOKUP($A$1,CodeTableSelCan,2,FALSE)&amp;$B$12&amp;ref!$E$2&amp;ref!$F$2&amp;ref!K$2,DatatableSelCan,8,FALSE))),"–")</f>
        <v>–</v>
      </c>
      <c r="AD13" s="52">
        <f>IFERROR(VALUE(FIXED(VLOOKUP(VLOOKUP($A$1,CodeTableSelCan,2,FALSE)&amp;$B$12&amp;ref!$E$2&amp;ref!$F$2&amp;ref!L$2,DatatableSelCan,8,FALSE))),"–")</f>
        <v>2.19</v>
      </c>
      <c r="AE13" s="52">
        <f>IFERROR(VALUE(FIXED(VLOOKUP(VLOOKUP($A$1,CodeTableSelCan,2,FALSE)&amp;$B$12&amp;ref!$E$2&amp;ref!$F$2&amp;ref!M$2,DatatableSelCan,8,FALSE))),"–")</f>
        <v>3.52</v>
      </c>
      <c r="AF13" s="52">
        <f>IFERROR(VALUE(FIXED(VLOOKUP(VLOOKUP($A$1,CodeTableSelCan,2,FALSE)&amp;$B$12&amp;ref!$E$2&amp;ref!$F$2&amp;ref!N$2,DatatableSelCan,8,FALSE))),"–")</f>
        <v>12.4</v>
      </c>
      <c r="AG13" s="52">
        <f>IFERROR(VALUE(FIXED(VLOOKUP(VLOOKUP($A$1,CodeTableSelCan,2,FALSE)&amp;$B$12&amp;ref!$E$2&amp;ref!$F$2&amp;ref!O$2,DatatableSelCan,8,FALSE))),"–")</f>
        <v>25.39</v>
      </c>
      <c r="AH13" s="52">
        <f>IFERROR(VALUE(FIXED(VLOOKUP(VLOOKUP($A$1,CodeTableSelCan,2,FALSE)&amp;$B$12&amp;ref!$E$2&amp;ref!$F$2&amp;ref!P$2,DatatableSelCan,8,FALSE))),"–")</f>
        <v>25.71</v>
      </c>
      <c r="AI13" s="52">
        <f>IFERROR(VALUE(FIXED(VLOOKUP(VLOOKUP($A$1,CodeTableSelCan,2,FALSE)&amp;$B$12&amp;ref!$E$2&amp;ref!$F$2&amp;ref!Q$2,DatatableSelCan,8,FALSE))),"–")</f>
        <v>48.68</v>
      </c>
      <c r="AJ13" s="52">
        <f>IFERROR(VALUE(FIXED(VLOOKUP(VLOOKUP($A$1,CodeTableSelCan,2,FALSE)&amp;$B$12&amp;ref!$E$2&amp;ref!$F$2&amp;ref!R$2,DatatableSelCan,8,FALSE))),"–")</f>
        <v>63.94</v>
      </c>
      <c r="AK13" s="52">
        <f>IFERROR(VALUE(FIXED(VLOOKUP(VLOOKUP($A$1,CodeTableSelCan,2,FALSE)&amp;$B$12&amp;ref!$E$2&amp;ref!$F$2&amp;ref!S$2,DatatableSelCan,8,FALSE))),"–")</f>
        <v>102.62</v>
      </c>
      <c r="AL13" s="52">
        <f>IFERROR(VALUE(FIXED(VLOOKUP(VLOOKUP($A$1,CodeTableSelCan,2,FALSE)&amp;$B$12&amp;ref!$E$2&amp;ref!$F$2&amp;ref!T$2,DatatableSelCan,8,FALSE))),"–")</f>
        <v>131.44</v>
      </c>
      <c r="AM13" s="52">
        <f>IFERROR(VALUE(FIXED(VLOOKUP(VLOOKUP($A$1,CodeTableSelCan,2,FALSE)&amp;$B$12&amp;ref!$E$2&amp;ref!$F$2&amp;ref!U$2,DatatableSelCan,8,FALSE))),"–")</f>
        <v>159.97</v>
      </c>
      <c r="AN13" s="52">
        <f>IFERROR(VALUE(FIXED(VLOOKUP(VLOOKUP($A$1,CodeTableSelCan,2,FALSE)&amp;$B$12&amp;ref!$E$2&amp;ref!$F$2&amp;ref!V$2,DatatableSelCan,8,FALSE))),"–")</f>
        <v>253.04</v>
      </c>
      <c r="AO13" s="52">
        <f>IFERROR(VALUE(FIXED(VLOOKUP(VLOOKUP($A$1,CodeTableSelCan,2,FALSE)&amp;$B$12&amp;ref!$E$2&amp;ref!$F$2&amp;ref!W$2,DatatableSelCan,8,FALSE))),"–")</f>
        <v>308.85000000000002</v>
      </c>
      <c r="AP13" s="52">
        <f>IFERROR(VALUE(FIXED(VLOOKUP(VLOOKUP($A$1,CodeTableSelCan,2,FALSE)&amp;$B$12&amp;ref!$E$2&amp;ref!$F$2&amp;ref!X$2,DatatableSelCan,8,FALSE))),"–")</f>
        <v>355.34</v>
      </c>
      <c r="AQ13" s="52">
        <f>IFERROR(VALUE(FIXED(VLOOKUP(VLOOKUP($A$1,CodeTableSelCan,2,FALSE)&amp;$B$12&amp;ref!$E$2&amp;ref!$F$2&amp;ref!Y$2,DatatableSelCan,8,FALSE))),"–")</f>
        <v>444.09</v>
      </c>
      <c r="AR13" s="52">
        <f>SUMPRODUCT(Z13:AQ13,'Population '!$D$61:$U$61)</f>
        <v>41.962550607287454</v>
      </c>
    </row>
    <row r="14" spans="1:44" ht="15" customHeight="1">
      <c r="B14" s="7"/>
      <c r="C14" s="6" t="s">
        <v>24</v>
      </c>
      <c r="D14" s="101" t="str">
        <f>IFERROR(VALUE(FIXED(VLOOKUP(VLOOKUP($A$1,CodeTableSelCan,2,FALSE)&amp;$B$12&amp;ref!$E$2&amp;ref!$F$3&amp;ref!H$2,DatatableSelCan,7,FALSE))),"–")</f>
        <v>–</v>
      </c>
      <c r="E14" s="101" t="str">
        <f>IFERROR(VALUE(FIXED(VLOOKUP(VLOOKUP($A$1,CodeTableSelCan,2,FALSE)&amp;$B$12&amp;ref!$E$2&amp;ref!$F$3&amp;ref!I$2,DatatableSelCan,7,FALSE))),"–")</f>
        <v>–</v>
      </c>
      <c r="F14" s="101">
        <f>IFERROR(VALUE(FIXED(VLOOKUP(VLOOKUP($A$1,CodeTableSelCan,2,FALSE)&amp;$B$12&amp;ref!$E$2&amp;ref!$F$3&amp;ref!J$2,DatatableSelCan,7,FALSE))),"–")</f>
        <v>1</v>
      </c>
      <c r="G14" s="101" t="str">
        <f>IFERROR(VALUE(FIXED(VLOOKUP(VLOOKUP($A$1,CodeTableSelCan,2,FALSE)&amp;$B$12&amp;ref!$E$2&amp;ref!$F$3&amp;ref!K$2,DatatableSelCan,7,FALSE))),"–")</f>
        <v>–</v>
      </c>
      <c r="H14" s="101" t="str">
        <f>IFERROR(VALUE(FIXED(VLOOKUP(VLOOKUP($A$1,CodeTableSelCan,2,FALSE)&amp;$B$12&amp;ref!$E$2&amp;ref!$F$3&amp;ref!L$2,DatatableSelCan,7,FALSE))),"–")</f>
        <v>–</v>
      </c>
      <c r="I14" s="101" t="str">
        <f>IFERROR(VALUE(FIXED(VLOOKUP(VLOOKUP($A$1,CodeTableSelCan,2,FALSE)&amp;$B$12&amp;ref!$E$2&amp;ref!$F$3&amp;ref!M$2,DatatableSelCan,7,FALSE))),"–")</f>
        <v>–</v>
      </c>
      <c r="J14" s="101" t="str">
        <f>IFERROR(VALUE(FIXED(VLOOKUP(VLOOKUP($A$1,CodeTableSelCan,2,FALSE)&amp;$B$12&amp;ref!$E$2&amp;ref!$F$3&amp;ref!N$2,DatatableSelCan,7,FALSE))),"–")</f>
        <v>–</v>
      </c>
      <c r="K14" s="101">
        <f>IFERROR(VALUE(FIXED(VLOOKUP(VLOOKUP($A$1,CodeTableSelCan,2,FALSE)&amp;$B$12&amp;ref!$E$2&amp;ref!$F$3&amp;ref!O$2,DatatableSelCan,7,FALSE))),"–")</f>
        <v>4</v>
      </c>
      <c r="L14" s="101" t="str">
        <f>IFERROR(VALUE(FIXED(VLOOKUP(VLOOKUP($A$1,CodeTableSelCan,2,FALSE)&amp;$B$12&amp;ref!$E$2&amp;ref!$F$3&amp;ref!P$2,DatatableSelCan,7,FALSE))),"–")</f>
        <v>–</v>
      </c>
      <c r="M14" s="101">
        <f>IFERROR(VALUE(FIXED(VLOOKUP(VLOOKUP($A$1,CodeTableSelCan,2,FALSE)&amp;$B$12&amp;ref!$E$2&amp;ref!$F$3&amp;ref!Q$2,DatatableSelCan,7,FALSE))),"–")</f>
        <v>3</v>
      </c>
      <c r="N14" s="101">
        <f>IFERROR(VALUE(FIXED(VLOOKUP(VLOOKUP($A$1,CodeTableSelCan,2,FALSE)&amp;$B$12&amp;ref!$E$2&amp;ref!$F$3&amp;ref!R$2,DatatableSelCan,7,FALSE))),"–")</f>
        <v>1</v>
      </c>
      <c r="O14" s="101">
        <f>IFERROR(VALUE(FIXED(VLOOKUP(VLOOKUP($A$1,CodeTableSelCan,2,FALSE)&amp;$B$12&amp;ref!$E$2&amp;ref!$F$3&amp;ref!S$2,DatatableSelCan,7,FALSE))),"–")</f>
        <v>1</v>
      </c>
      <c r="P14" s="101">
        <f>IFERROR(VALUE(FIXED(VLOOKUP(VLOOKUP($A$1,CodeTableSelCan,2,FALSE)&amp;$B$12&amp;ref!$E$2&amp;ref!$F$3&amp;ref!T$2,DatatableSelCan,7,FALSE))),"–")</f>
        <v>1</v>
      </c>
      <c r="Q14" s="101" t="str">
        <f>IFERROR(VALUE(FIXED(VLOOKUP(VLOOKUP($A$1,CodeTableSelCan,2,FALSE)&amp;$B$12&amp;ref!$E$2&amp;ref!$F$3&amp;ref!U$2,DatatableSelCan,7,FALSE))),"–")</f>
        <v>–</v>
      </c>
      <c r="R14" s="101">
        <f>IFERROR(VALUE(FIXED(VLOOKUP(VLOOKUP($A$1,CodeTableSelCan,2,FALSE)&amp;$B$12&amp;ref!$E$2&amp;ref!$F$3&amp;ref!V$2,DatatableSelCan,7,FALSE))),"–")</f>
        <v>3</v>
      </c>
      <c r="S14" s="101">
        <f>IFERROR(VALUE(FIXED(VLOOKUP(VLOOKUP($A$1,CodeTableSelCan,2,FALSE)&amp;$B$12&amp;ref!$E$2&amp;ref!$F$3&amp;ref!W$2,DatatableSelCan,7,FALSE))),"–")</f>
        <v>2</v>
      </c>
      <c r="T14" s="101">
        <f>IFERROR(VALUE(FIXED(VLOOKUP(VLOOKUP($A$1,CodeTableSelCan,2,FALSE)&amp;$B$12&amp;ref!$E$2&amp;ref!$F$3&amp;ref!X$2,DatatableSelCan,7,FALSE))),"–")</f>
        <v>1</v>
      </c>
      <c r="U14" s="101" t="str">
        <f>IFERROR(VALUE(FIXED(VLOOKUP(VLOOKUP($A$1,CodeTableSelCan,2,FALSE)&amp;$B$12&amp;ref!$E$2&amp;ref!$F$3&amp;ref!Y$2,DatatableSelCan,7,FALSE))),"–")</f>
        <v>–</v>
      </c>
      <c r="V14" s="101">
        <f>IFERROR(VALUE(FIXED(VLOOKUP(VLOOKUP($A$1,CodeTableSelCan,2,FALSE)&amp;$B$12&amp;ref!$E$2&amp;ref!$F$3&amp;ref!Z$2,DatatableSelCan,7,FALSE))),"–")</f>
        <v>17</v>
      </c>
      <c r="X14" s="7"/>
      <c r="Y14" s="6" t="s">
        <v>24</v>
      </c>
      <c r="Z14" s="52" t="str">
        <f>IFERROR(VALUE(FIXED(VLOOKUP(VLOOKUP($A$1,CodeTableSelCan,2,FALSE)&amp;$B$12&amp;ref!$E$2&amp;ref!$F$3&amp;ref!H$2,DatatableSelCan,8,FALSE))),"–")</f>
        <v>–</v>
      </c>
      <c r="AA14" s="52" t="str">
        <f>IFERROR(VALUE(FIXED(VLOOKUP(VLOOKUP($A$1,CodeTableSelCan,2,FALSE)&amp;$B$12&amp;ref!$E$2&amp;ref!$F$3&amp;ref!I$2,DatatableSelCan,8,FALSE))),"–")</f>
        <v>–</v>
      </c>
      <c r="AB14" s="52">
        <f>IFERROR(VALUE(FIXED(VLOOKUP(VLOOKUP($A$1,CodeTableSelCan,2,FALSE)&amp;$B$12&amp;ref!$E$2&amp;ref!$F$3&amp;ref!J$2,DatatableSelCan,8,FALSE))),"–")</f>
        <v>2.74</v>
      </c>
      <c r="AC14" s="52" t="str">
        <f>IFERROR(VALUE(FIXED(VLOOKUP(VLOOKUP($A$1,CodeTableSelCan,2,FALSE)&amp;$B$12&amp;ref!$E$2&amp;ref!$F$3&amp;ref!K$2,DatatableSelCan,8,FALSE))),"–")</f>
        <v>–</v>
      </c>
      <c r="AD14" s="52" t="str">
        <f>IFERROR(VALUE(FIXED(VLOOKUP(VLOOKUP($A$1,CodeTableSelCan,2,FALSE)&amp;$B$12&amp;ref!$E$2&amp;ref!$F$3&amp;ref!L$2,DatatableSelCan,8,FALSE))),"–")</f>
        <v>–</v>
      </c>
      <c r="AE14" s="52" t="str">
        <f>IFERROR(VALUE(FIXED(VLOOKUP(VLOOKUP($A$1,CodeTableSelCan,2,FALSE)&amp;$B$12&amp;ref!$E$2&amp;ref!$F$3&amp;ref!M$2,DatatableSelCan,8,FALSE))),"–")</f>
        <v>–</v>
      </c>
      <c r="AF14" s="52" t="str">
        <f>IFERROR(VALUE(FIXED(VLOOKUP(VLOOKUP($A$1,CodeTableSelCan,2,FALSE)&amp;$B$12&amp;ref!$E$2&amp;ref!$F$3&amp;ref!N$2,DatatableSelCan,8,FALSE))),"–")</f>
        <v>–</v>
      </c>
      <c r="AG14" s="52">
        <f>IFERROR(VALUE(FIXED(VLOOKUP(VLOOKUP($A$1,CodeTableSelCan,2,FALSE)&amp;$B$12&amp;ref!$E$2&amp;ref!$F$3&amp;ref!O$2,DatatableSelCan,8,FALSE))),"–")</f>
        <v>22.46</v>
      </c>
      <c r="AH14" s="52" t="str">
        <f>IFERROR(VALUE(FIXED(VLOOKUP(VLOOKUP($A$1,CodeTableSelCan,2,FALSE)&amp;$B$12&amp;ref!$E$2&amp;ref!$F$3&amp;ref!P$2,DatatableSelCan,8,FALSE))),"–")</f>
        <v>–</v>
      </c>
      <c r="AI14" s="52">
        <f>IFERROR(VALUE(FIXED(VLOOKUP(VLOOKUP($A$1,CodeTableSelCan,2,FALSE)&amp;$B$12&amp;ref!$E$2&amp;ref!$F$3&amp;ref!Q$2,DatatableSelCan,8,FALSE))),"–")</f>
        <v>15.76</v>
      </c>
      <c r="AJ14" s="52">
        <f>IFERROR(VALUE(FIXED(VLOOKUP(VLOOKUP($A$1,CodeTableSelCan,2,FALSE)&amp;$B$12&amp;ref!$E$2&amp;ref!$F$3&amp;ref!R$2,DatatableSelCan,8,FALSE))),"–")</f>
        <v>5.52</v>
      </c>
      <c r="AK14" s="52">
        <f>IFERROR(VALUE(FIXED(VLOOKUP(VLOOKUP($A$1,CodeTableSelCan,2,FALSE)&amp;$B$12&amp;ref!$E$2&amp;ref!$F$3&amp;ref!S$2,DatatableSelCan,8,FALSE))),"–")</f>
        <v>6.54</v>
      </c>
      <c r="AL14" s="52">
        <f>IFERROR(VALUE(FIXED(VLOOKUP(VLOOKUP($A$1,CodeTableSelCan,2,FALSE)&amp;$B$12&amp;ref!$E$2&amp;ref!$F$3&amp;ref!T$2,DatatableSelCan,8,FALSE))),"–")</f>
        <v>8.73</v>
      </c>
      <c r="AM14" s="52" t="str">
        <f>IFERROR(VALUE(FIXED(VLOOKUP(VLOOKUP($A$1,CodeTableSelCan,2,FALSE)&amp;$B$12&amp;ref!$E$2&amp;ref!$F$3&amp;ref!U$2,DatatableSelCan,8,FALSE))),"–")</f>
        <v>–</v>
      </c>
      <c r="AN14" s="52">
        <f>IFERROR(VALUE(FIXED(VLOOKUP(VLOOKUP($A$1,CodeTableSelCan,2,FALSE)&amp;$B$12&amp;ref!$E$2&amp;ref!$F$3&amp;ref!V$2,DatatableSelCan,8,FALSE))),"–")</f>
        <v>56.71</v>
      </c>
      <c r="AO14" s="52">
        <f>IFERROR(VALUE(FIXED(VLOOKUP(VLOOKUP($A$1,CodeTableSelCan,2,FALSE)&amp;$B$12&amp;ref!$E$2&amp;ref!$F$3&amp;ref!W$2,DatatableSelCan,8,FALSE))),"–")</f>
        <v>59.52</v>
      </c>
      <c r="AP14" s="52">
        <f>IFERROR(VALUE(FIXED(VLOOKUP(VLOOKUP($A$1,CodeTableSelCan,2,FALSE)&amp;$B$12&amp;ref!$E$2&amp;ref!$F$3&amp;ref!X$2,DatatableSelCan,8,FALSE))),"–")</f>
        <v>62.5</v>
      </c>
      <c r="AQ14" s="52" t="str">
        <f>IFERROR(VALUE(FIXED(VLOOKUP(VLOOKUP($A$1,CodeTableSelCan,2,FALSE)&amp;$B$12&amp;ref!$E$2&amp;ref!$F$3&amp;ref!Y$2,DatatableSelCan,8,FALSE))),"–")</f>
        <v>–</v>
      </c>
      <c r="AR14" s="52">
        <f>SUMPRODUCT(Z14:AQ14,'Population '!$D$61:$U$61)</f>
        <v>6.4366761633428293</v>
      </c>
    </row>
    <row r="15" spans="1:44" ht="15" customHeight="1">
      <c r="B15" s="6"/>
      <c r="C15" s="6" t="s">
        <v>25</v>
      </c>
      <c r="D15" s="101" t="str">
        <f>IFERROR(VALUE(FIXED(VLOOKUP(VLOOKUP($A$1,CodeTableSelCan,2,FALSE)&amp;$B$12&amp;ref!$E$2&amp;ref!$F$4&amp;ref!H$2,DatatableSelCan,7,FALSE))),"–")</f>
        <v>–</v>
      </c>
      <c r="E15" s="101" t="str">
        <f>IFERROR(VALUE(FIXED(VLOOKUP(VLOOKUP($A$1,CodeTableSelCan,2,FALSE)&amp;$B$12&amp;ref!$E$2&amp;ref!$F$4&amp;ref!I$2,DatatableSelCan,7,FALSE))),"–")</f>
        <v>–</v>
      </c>
      <c r="F15" s="101" t="str">
        <f>IFERROR(VALUE(FIXED(VLOOKUP(VLOOKUP($A$1,CodeTableSelCan,2,FALSE)&amp;$B$12&amp;ref!$E$2&amp;ref!$F$4&amp;ref!J$2,DatatableSelCan,7,FALSE))),"–")</f>
        <v>–</v>
      </c>
      <c r="G15" s="101" t="str">
        <f>IFERROR(VALUE(FIXED(VLOOKUP(VLOOKUP($A$1,CodeTableSelCan,2,FALSE)&amp;$B$12&amp;ref!$E$2&amp;ref!$F$4&amp;ref!K$2,DatatableSelCan,7,FALSE))),"–")</f>
        <v>–</v>
      </c>
      <c r="H15" s="101">
        <f>IFERROR(VALUE(FIXED(VLOOKUP(VLOOKUP($A$1,CodeTableSelCan,2,FALSE)&amp;$B$12&amp;ref!$E$2&amp;ref!$F$4&amp;ref!L$2,DatatableSelCan,7,FALSE))),"–")</f>
        <v>4</v>
      </c>
      <c r="I15" s="101">
        <f>IFERROR(VALUE(FIXED(VLOOKUP(VLOOKUP($A$1,CodeTableSelCan,2,FALSE)&amp;$B$12&amp;ref!$E$2&amp;ref!$F$4&amp;ref!M$2,DatatableSelCan,7,FALSE))),"–")</f>
        <v>6</v>
      </c>
      <c r="J15" s="101">
        <f>IFERROR(VALUE(FIXED(VLOOKUP(VLOOKUP($A$1,CodeTableSelCan,2,FALSE)&amp;$B$12&amp;ref!$E$2&amp;ref!$F$4&amp;ref!N$2,DatatableSelCan,7,FALSE))),"–")</f>
        <v>18</v>
      </c>
      <c r="K15" s="101">
        <f>IFERROR(VALUE(FIXED(VLOOKUP(VLOOKUP($A$1,CodeTableSelCan,2,FALSE)&amp;$B$12&amp;ref!$E$2&amp;ref!$F$4&amp;ref!O$2,DatatableSelCan,7,FALSE))),"–")</f>
        <v>30</v>
      </c>
      <c r="L15" s="101">
        <f>IFERROR(VALUE(FIXED(VLOOKUP(VLOOKUP($A$1,CodeTableSelCan,2,FALSE)&amp;$B$12&amp;ref!$E$2&amp;ref!$F$4&amp;ref!P$2,DatatableSelCan,7,FALSE))),"–")</f>
        <v>37</v>
      </c>
      <c r="M15" s="101">
        <f>IFERROR(VALUE(FIXED(VLOOKUP(VLOOKUP($A$1,CodeTableSelCan,2,FALSE)&amp;$B$12&amp;ref!$E$2&amp;ref!$F$4&amp;ref!Q$2,DatatableSelCan,7,FALSE))),"–")</f>
        <v>71</v>
      </c>
      <c r="N15" s="101">
        <f>IFERROR(VALUE(FIXED(VLOOKUP(VLOOKUP($A$1,CodeTableSelCan,2,FALSE)&amp;$B$12&amp;ref!$E$2&amp;ref!$F$4&amp;ref!R$2,DatatableSelCan,7,FALSE))),"–")</f>
        <v>97</v>
      </c>
      <c r="O15" s="101">
        <f>IFERROR(VALUE(FIXED(VLOOKUP(VLOOKUP($A$1,CodeTableSelCan,2,FALSE)&amp;$B$12&amp;ref!$E$2&amp;ref!$F$4&amp;ref!S$2,DatatableSelCan,7,FALSE))),"–")</f>
        <v>146</v>
      </c>
      <c r="P15" s="101">
        <f>IFERROR(VALUE(FIXED(VLOOKUP(VLOOKUP($A$1,CodeTableSelCan,2,FALSE)&amp;$B$12&amp;ref!$E$2&amp;ref!$F$4&amp;ref!T$2,DatatableSelCan,7,FALSE))),"–")</f>
        <v>163</v>
      </c>
      <c r="Q15" s="101">
        <f>IFERROR(VALUE(FIXED(VLOOKUP(VLOOKUP($A$1,CodeTableSelCan,2,FALSE)&amp;$B$12&amp;ref!$E$2&amp;ref!$F$4&amp;ref!U$2,DatatableSelCan,7,FALSE))),"–")</f>
        <v>182</v>
      </c>
      <c r="R15" s="101">
        <f>IFERROR(VALUE(FIXED(VLOOKUP(VLOOKUP($A$1,CodeTableSelCan,2,FALSE)&amp;$B$12&amp;ref!$E$2&amp;ref!$F$4&amp;ref!V$2,DatatableSelCan,7,FALSE))),"–")</f>
        <v>205</v>
      </c>
      <c r="S15" s="101">
        <f>IFERROR(VALUE(FIXED(VLOOKUP(VLOOKUP($A$1,CodeTableSelCan,2,FALSE)&amp;$B$12&amp;ref!$E$2&amp;ref!$F$4&amp;ref!W$2,DatatableSelCan,7,FALSE))),"–")</f>
        <v>183</v>
      </c>
      <c r="T15" s="101">
        <f>IFERROR(VALUE(FIXED(VLOOKUP(VLOOKUP($A$1,CodeTableSelCan,2,FALSE)&amp;$B$12&amp;ref!$E$2&amp;ref!$F$4&amp;ref!X$2,DatatableSelCan,7,FALSE))),"–")</f>
        <v>133</v>
      </c>
      <c r="U15" s="101">
        <f>IFERROR(VALUE(FIXED(VLOOKUP(VLOOKUP($A$1,CodeTableSelCan,2,FALSE)&amp;$B$12&amp;ref!$E$2&amp;ref!$F$4&amp;ref!Y$2,DatatableSelCan,7,FALSE))),"–")</f>
        <v>139</v>
      </c>
      <c r="V15" s="101">
        <f>IFERROR(VALUE(FIXED(VLOOKUP(VLOOKUP($A$1,CodeTableSelCan,2,FALSE)&amp;$B$12&amp;ref!$E$2&amp;ref!$F$4&amp;ref!Z$2,DatatableSelCan,7,FALSE))),"–")</f>
        <v>1414</v>
      </c>
      <c r="X15" s="6"/>
      <c r="Y15" s="6" t="s">
        <v>25</v>
      </c>
      <c r="Z15" s="52" t="str">
        <f>IFERROR(VALUE(FIXED(VLOOKUP(VLOOKUP($A$1,CodeTableSelCan,2,FALSE)&amp;$B$12&amp;ref!$E$2&amp;ref!$F$4&amp;ref!H$2,DatatableSelCan,8,FALSE))),"–")</f>
        <v>–</v>
      </c>
      <c r="AA15" s="52" t="str">
        <f>IFERROR(VALUE(FIXED(VLOOKUP(VLOOKUP($A$1,CodeTableSelCan,2,FALSE)&amp;$B$12&amp;ref!$E$2&amp;ref!$F$4&amp;ref!I$2,DatatableSelCan,8,FALSE))),"–")</f>
        <v>–</v>
      </c>
      <c r="AB15" s="52" t="str">
        <f>IFERROR(VALUE(FIXED(VLOOKUP(VLOOKUP($A$1,CodeTableSelCan,2,FALSE)&amp;$B$12&amp;ref!$E$2&amp;ref!$F$4&amp;ref!J$2,DatatableSelCan,8,FALSE))),"–")</f>
        <v>–</v>
      </c>
      <c r="AC15" s="52" t="str">
        <f>IFERROR(VALUE(FIXED(VLOOKUP(VLOOKUP($A$1,CodeTableSelCan,2,FALSE)&amp;$B$12&amp;ref!$E$2&amp;ref!$F$4&amp;ref!K$2,DatatableSelCan,8,FALSE))),"–")</f>
        <v>–</v>
      </c>
      <c r="AD15" s="52">
        <f>IFERROR(VALUE(FIXED(VLOOKUP(VLOOKUP($A$1,CodeTableSelCan,2,FALSE)&amp;$B$12&amp;ref!$E$2&amp;ref!$F$4&amp;ref!L$2,DatatableSelCan,8,FALSE))),"–")</f>
        <v>2.66</v>
      </c>
      <c r="AE15" s="52">
        <f>IFERROR(VALUE(FIXED(VLOOKUP(VLOOKUP($A$1,CodeTableSelCan,2,FALSE)&amp;$B$12&amp;ref!$E$2&amp;ref!$F$4&amp;ref!M$2,DatatableSelCan,8,FALSE))),"–")</f>
        <v>4.0999999999999996</v>
      </c>
      <c r="AF15" s="52">
        <f>IFERROR(VALUE(FIXED(VLOOKUP(VLOOKUP($A$1,CodeTableSelCan,2,FALSE)&amp;$B$12&amp;ref!$E$2&amp;ref!$F$4&amp;ref!N$2,DatatableSelCan,8,FALSE))),"–")</f>
        <v>14.22</v>
      </c>
      <c r="AG15" s="52">
        <f>IFERROR(VALUE(FIXED(VLOOKUP(VLOOKUP($A$1,CodeTableSelCan,2,FALSE)&amp;$B$12&amp;ref!$E$2&amp;ref!$F$4&amp;ref!O$2,DatatableSelCan,8,FALSE))),"–")</f>
        <v>25.84</v>
      </c>
      <c r="AH15" s="52">
        <f>IFERROR(VALUE(FIXED(VLOOKUP(VLOOKUP($A$1,CodeTableSelCan,2,FALSE)&amp;$B$12&amp;ref!$E$2&amp;ref!$F$4&amp;ref!P$2,DatatableSelCan,8,FALSE))),"–")</f>
        <v>29.61</v>
      </c>
      <c r="AI15" s="52">
        <f>IFERROR(VALUE(FIXED(VLOOKUP(VLOOKUP($A$1,CodeTableSelCan,2,FALSE)&amp;$B$12&amp;ref!$E$2&amp;ref!$F$4&amp;ref!Q$2,DatatableSelCan,8,FALSE))),"–")</f>
        <v>53.39</v>
      </c>
      <c r="AJ15" s="52">
        <f>IFERROR(VALUE(FIXED(VLOOKUP(VLOOKUP($A$1,CodeTableSelCan,2,FALSE)&amp;$B$12&amp;ref!$E$2&amp;ref!$F$4&amp;ref!R$2,DatatableSelCan,8,FALSE))),"–")</f>
        <v>71.77</v>
      </c>
      <c r="AK15" s="52">
        <f>IFERROR(VALUE(FIXED(VLOOKUP(VLOOKUP($A$1,CodeTableSelCan,2,FALSE)&amp;$B$12&amp;ref!$E$2&amp;ref!$F$4&amp;ref!S$2,DatatableSelCan,8,FALSE))),"–")</f>
        <v>114.1</v>
      </c>
      <c r="AL15" s="52">
        <f>IFERROR(VALUE(FIXED(VLOOKUP(VLOOKUP($A$1,CodeTableSelCan,2,FALSE)&amp;$B$12&amp;ref!$E$2&amp;ref!$F$4&amp;ref!T$2,DatatableSelCan,8,FALSE))),"–")</f>
        <v>143.85</v>
      </c>
      <c r="AM15" s="52">
        <f>IFERROR(VALUE(FIXED(VLOOKUP(VLOOKUP($A$1,CodeTableSelCan,2,FALSE)&amp;$B$12&amp;ref!$E$2&amp;ref!$F$4&amp;ref!U$2,DatatableSelCan,8,FALSE))),"–")</f>
        <v>172.76</v>
      </c>
      <c r="AN15" s="52">
        <f>IFERROR(VALUE(FIXED(VLOOKUP(VLOOKUP($A$1,CodeTableSelCan,2,FALSE)&amp;$B$12&amp;ref!$E$2&amp;ref!$F$4&amp;ref!V$2,DatatableSelCan,8,FALSE))),"–")</f>
        <v>266.55</v>
      </c>
      <c r="AO15" s="52">
        <f>IFERROR(VALUE(FIXED(VLOOKUP(VLOOKUP($A$1,CodeTableSelCan,2,FALSE)&amp;$B$12&amp;ref!$E$2&amp;ref!$F$4&amp;ref!W$2,DatatableSelCan,8,FALSE))),"–")</f>
        <v>323.66000000000003</v>
      </c>
      <c r="AP15" s="52">
        <f>IFERROR(VALUE(FIXED(VLOOKUP(VLOOKUP($A$1,CodeTableSelCan,2,FALSE)&amp;$B$12&amp;ref!$E$2&amp;ref!$F$4&amp;ref!X$2,DatatableSelCan,8,FALSE))),"–")</f>
        <v>368.32</v>
      </c>
      <c r="AQ15" s="52">
        <f>IFERROR(VALUE(FIXED(VLOOKUP(VLOOKUP($A$1,CodeTableSelCan,2,FALSE)&amp;$B$12&amp;ref!$E$2&amp;ref!$F$4&amp;ref!Y$2,DatatableSelCan,8,FALSE))),"–")</f>
        <v>456.04</v>
      </c>
      <c r="AR15" s="52">
        <f>SUMPRODUCT(Z15:AQ15,'Population '!$D$61:$U$61)</f>
        <v>45.202186234817809</v>
      </c>
    </row>
    <row r="16" spans="1:44" ht="15" customHeight="1">
      <c r="B16" s="6">
        <v>2017</v>
      </c>
      <c r="C16" s="7"/>
      <c r="D16" s="8"/>
      <c r="E16" s="8"/>
      <c r="F16" s="8"/>
      <c r="G16" s="8"/>
      <c r="H16" s="8"/>
      <c r="I16" s="8"/>
      <c r="J16" s="8"/>
      <c r="K16" s="8"/>
      <c r="L16" s="8"/>
      <c r="M16" s="8"/>
      <c r="N16" s="8"/>
      <c r="O16" s="8"/>
      <c r="P16" s="8"/>
      <c r="Q16" s="8"/>
      <c r="R16" s="8"/>
      <c r="S16" s="8"/>
      <c r="T16" s="8"/>
      <c r="U16" s="8"/>
      <c r="V16" s="8"/>
      <c r="X16" s="6">
        <v>2017</v>
      </c>
      <c r="Y16" s="7"/>
      <c r="Z16" s="52"/>
      <c r="AA16" s="52"/>
      <c r="AB16" s="52"/>
      <c r="AC16" s="52"/>
      <c r="AD16" s="52"/>
      <c r="AE16" s="52"/>
      <c r="AF16" s="52"/>
      <c r="AG16" s="52"/>
      <c r="AH16" s="52"/>
      <c r="AI16" s="52"/>
      <c r="AJ16" s="52"/>
      <c r="AK16" s="52"/>
      <c r="AL16" s="52"/>
      <c r="AM16" s="52"/>
      <c r="AN16" s="52"/>
      <c r="AO16" s="52"/>
      <c r="AP16" s="52"/>
      <c r="AQ16" s="52"/>
      <c r="AR16" s="52"/>
    </row>
    <row r="17" spans="2:44" ht="15" customHeight="1">
      <c r="B17" s="7"/>
      <c r="C17" s="6" t="s">
        <v>23</v>
      </c>
      <c r="D17" s="101" t="str">
        <f>IFERROR(VALUE(FIXED(VLOOKUP(VLOOKUP($A$1,CodeTableSelCan,2,FALSE)&amp;$B$16&amp;ref!$E$2&amp;ref!$F$2&amp;ref!H$2,DatatableSelCan,7,FALSE))),"–")</f>
        <v>–</v>
      </c>
      <c r="E17" s="101" t="str">
        <f>IFERROR(VALUE(FIXED(VLOOKUP(VLOOKUP($A$1,CodeTableSelCan,2,FALSE)&amp;$B$16&amp;ref!$E$2&amp;ref!$F$2&amp;ref!I$2,DatatableSelCan,7,FALSE))),"–")</f>
        <v>–</v>
      </c>
      <c r="F17" s="101" t="str">
        <f>IFERROR(VALUE(FIXED(VLOOKUP(VLOOKUP($A$1,CodeTableSelCan,2,FALSE)&amp;$B$16&amp;ref!$E$2&amp;ref!$F$2&amp;ref!J$2,DatatableSelCan,7,FALSE))),"–")</f>
        <v>–</v>
      </c>
      <c r="G17" s="101">
        <f>IFERROR(VALUE(FIXED(VLOOKUP(VLOOKUP($A$1,CodeTableSelCan,2,FALSE)&amp;$B$16&amp;ref!$E$2&amp;ref!$F$2&amp;ref!K$2,DatatableSelCan,7,FALSE))),"–")</f>
        <v>2</v>
      </c>
      <c r="H17" s="101">
        <f>IFERROR(VALUE(FIXED(VLOOKUP(VLOOKUP($A$1,CodeTableSelCan,2,FALSE)&amp;$B$16&amp;ref!$E$2&amp;ref!$F$2&amp;ref!L$2,DatatableSelCan,7,FALSE))),"–")</f>
        <v>5</v>
      </c>
      <c r="I17" s="101">
        <f>IFERROR(VALUE(FIXED(VLOOKUP(VLOOKUP($A$1,CodeTableSelCan,2,FALSE)&amp;$B$16&amp;ref!$E$2&amp;ref!$F$2&amp;ref!M$2,DatatableSelCan,7,FALSE))),"–")</f>
        <v>9</v>
      </c>
      <c r="J17" s="101">
        <f>IFERROR(VALUE(FIXED(VLOOKUP(VLOOKUP($A$1,CodeTableSelCan,2,FALSE)&amp;$B$16&amp;ref!$E$2&amp;ref!$F$2&amp;ref!N$2,DatatableSelCan,7,FALSE))),"–")</f>
        <v>24</v>
      </c>
      <c r="K17" s="101">
        <f>IFERROR(VALUE(FIXED(VLOOKUP(VLOOKUP($A$1,CodeTableSelCan,2,FALSE)&amp;$B$16&amp;ref!$E$2&amp;ref!$F$2&amp;ref!O$2,DatatableSelCan,7,FALSE))),"–")</f>
        <v>24</v>
      </c>
      <c r="L17" s="101">
        <f>IFERROR(VALUE(FIXED(VLOOKUP(VLOOKUP($A$1,CodeTableSelCan,2,FALSE)&amp;$B$16&amp;ref!$E$2&amp;ref!$F$2&amp;ref!P$2,DatatableSelCan,7,FALSE))),"–")</f>
        <v>41</v>
      </c>
      <c r="M17" s="101">
        <f>IFERROR(VALUE(FIXED(VLOOKUP(VLOOKUP($A$1,CodeTableSelCan,2,FALSE)&amp;$B$16&amp;ref!$E$2&amp;ref!$F$2&amp;ref!Q$2,DatatableSelCan,7,FALSE))),"–")</f>
        <v>67</v>
      </c>
      <c r="N17" s="101">
        <f>IFERROR(VALUE(FIXED(VLOOKUP(VLOOKUP($A$1,CodeTableSelCan,2,FALSE)&amp;$B$16&amp;ref!$E$2&amp;ref!$F$2&amp;ref!R$2,DatatableSelCan,7,FALSE))),"–")</f>
        <v>102</v>
      </c>
      <c r="O17" s="101">
        <f>IFERROR(VALUE(FIXED(VLOOKUP(VLOOKUP($A$1,CodeTableSelCan,2,FALSE)&amp;$B$16&amp;ref!$E$2&amp;ref!$F$2&amp;ref!S$2,DatatableSelCan,7,FALSE))),"–")</f>
        <v>113</v>
      </c>
      <c r="P17" s="101">
        <f>IFERROR(VALUE(FIXED(VLOOKUP(VLOOKUP($A$1,CodeTableSelCan,2,FALSE)&amp;$B$16&amp;ref!$E$2&amp;ref!$F$2&amp;ref!T$2,DatatableSelCan,7,FALSE))),"–")</f>
        <v>175</v>
      </c>
      <c r="Q17" s="101">
        <f>IFERROR(VALUE(FIXED(VLOOKUP(VLOOKUP($A$1,CodeTableSelCan,2,FALSE)&amp;$B$16&amp;ref!$E$2&amp;ref!$F$2&amp;ref!U$2,DatatableSelCan,7,FALSE))),"–")</f>
        <v>180</v>
      </c>
      <c r="R17" s="101">
        <f>IFERROR(VALUE(FIXED(VLOOKUP(VLOOKUP($A$1,CodeTableSelCan,2,FALSE)&amp;$B$16&amp;ref!$E$2&amp;ref!$F$2&amp;ref!V$2,DatatableSelCan,7,FALSE))),"–")</f>
        <v>215</v>
      </c>
      <c r="S17" s="101">
        <f>IFERROR(VALUE(FIXED(VLOOKUP(VLOOKUP($A$1,CodeTableSelCan,2,FALSE)&amp;$B$16&amp;ref!$E$2&amp;ref!$F$2&amp;ref!W$2,DatatableSelCan,7,FALSE))),"–")</f>
        <v>176</v>
      </c>
      <c r="T17" s="101">
        <f>IFERROR(VALUE(FIXED(VLOOKUP(VLOOKUP($A$1,CodeTableSelCan,2,FALSE)&amp;$B$16&amp;ref!$E$2&amp;ref!$F$2&amp;ref!X$2,DatatableSelCan,7,FALSE))),"–")</f>
        <v>140</v>
      </c>
      <c r="U17" s="101">
        <f>IFERROR(VALUE(FIXED(VLOOKUP(VLOOKUP($A$1,CodeTableSelCan,2,FALSE)&amp;$B$16&amp;ref!$E$2&amp;ref!$F$2&amp;ref!Y$2,DatatableSelCan,7,FALSE))),"–")</f>
        <v>139</v>
      </c>
      <c r="V17" s="101">
        <f>IFERROR(VALUE(FIXED(VLOOKUP(VLOOKUP($A$1,CodeTableSelCan,2,FALSE)&amp;$B$16&amp;ref!$E$2&amp;ref!$F$2&amp;ref!Z$2,DatatableSelCan,7,FALSE))),"–")</f>
        <v>1412</v>
      </c>
      <c r="X17" s="7"/>
      <c r="Y17" s="6" t="s">
        <v>23</v>
      </c>
      <c r="Z17" s="100" t="str">
        <f>IFERROR(VALUE(FIXED(VLOOKUP(VLOOKUP($A$1,CodeTableSelCan,2,FALSE)&amp;$B$16&amp;ref!$E$2&amp;ref!$F2&amp;ref!H$2,DatatableSelCan,8,FALSE))),"–")</f>
        <v>–</v>
      </c>
      <c r="AA17" s="100" t="str">
        <f>IFERROR(VALUE(FIXED(VLOOKUP(VLOOKUP($A$1,CodeTableSelCan,2,FALSE)&amp;$B$16&amp;ref!$E$2&amp;ref!$F2&amp;ref!I$2,DatatableSelCan,8,FALSE))),"–")</f>
        <v>–</v>
      </c>
      <c r="AB17" s="100" t="str">
        <f>IFERROR(VALUE(FIXED(VLOOKUP(VLOOKUP($A$1,CodeTableSelCan,2,FALSE)&amp;$B$16&amp;ref!$E$2&amp;ref!$F2&amp;ref!J$2,DatatableSelCan,8,FALSE))),"–")</f>
        <v>–</v>
      </c>
      <c r="AC17" s="100">
        <f>IFERROR(VALUE(FIXED(VLOOKUP(VLOOKUP($A$1,CodeTableSelCan,2,FALSE)&amp;$B$16&amp;ref!$E$2&amp;ref!$F2&amp;ref!K$2,DatatableSelCan,8,FALSE))),"–")</f>
        <v>1.23</v>
      </c>
      <c r="AD17" s="100">
        <f>IFERROR(VALUE(FIXED(VLOOKUP(VLOOKUP($A$1,CodeTableSelCan,2,FALSE)&amp;$B$16&amp;ref!$E$2&amp;ref!$F2&amp;ref!L$2,DatatableSelCan,8,FALSE))),"–")</f>
        <v>2.69</v>
      </c>
      <c r="AE17" s="100">
        <f>IFERROR(VALUE(FIXED(VLOOKUP(VLOOKUP($A$1,CodeTableSelCan,2,FALSE)&amp;$B$16&amp;ref!$E$2&amp;ref!$F2&amp;ref!M$2,DatatableSelCan,8,FALSE))),"–")</f>
        <v>4.9000000000000004</v>
      </c>
      <c r="AF17" s="100">
        <f>IFERROR(VALUE(FIXED(VLOOKUP(VLOOKUP($A$1,CodeTableSelCan,2,FALSE)&amp;$B$16&amp;ref!$E$2&amp;ref!$F2&amp;ref!N$2,DatatableSelCan,8,FALSE))),"–")</f>
        <v>15.65</v>
      </c>
      <c r="AG17" s="100">
        <f>IFERROR(VALUE(FIXED(VLOOKUP(VLOOKUP($A$1,CodeTableSelCan,2,FALSE)&amp;$B$16&amp;ref!$E$2&amp;ref!$F2&amp;ref!O$2,DatatableSelCan,8,FALSE))),"–")</f>
        <v>17.37</v>
      </c>
      <c r="AH17" s="100">
        <f>IFERROR(VALUE(FIXED(VLOOKUP(VLOOKUP($A$1,CodeTableSelCan,2,FALSE)&amp;$B$16&amp;ref!$E$2&amp;ref!$F2&amp;ref!P$2,DatatableSelCan,8,FALSE))),"–")</f>
        <v>28.98</v>
      </c>
      <c r="AI17" s="100">
        <f>IFERROR(VALUE(FIXED(VLOOKUP(VLOOKUP($A$1,CodeTableSelCan,2,FALSE)&amp;$B$16&amp;ref!$E$2&amp;ref!$F2&amp;ref!Q$2,DatatableSelCan,8,FALSE))),"–")</f>
        <v>43.45</v>
      </c>
      <c r="AJ17" s="100">
        <f>IFERROR(VALUE(FIXED(VLOOKUP(VLOOKUP($A$1,CodeTableSelCan,2,FALSE)&amp;$B$16&amp;ref!$E$2&amp;ref!$F2&amp;ref!R$2,DatatableSelCan,8,FALSE))),"–")</f>
        <v>67.13</v>
      </c>
      <c r="AK17" s="100">
        <f>IFERROR(VALUE(FIXED(VLOOKUP(VLOOKUP($A$1,CodeTableSelCan,2,FALSE)&amp;$B$16&amp;ref!$E$2&amp;ref!$F2&amp;ref!S$2,DatatableSelCan,8,FALSE))),"–")</f>
        <v>76.849999999999994</v>
      </c>
      <c r="AL17" s="100">
        <f>IFERROR(VALUE(FIXED(VLOOKUP(VLOOKUP($A$1,CodeTableSelCan,2,FALSE)&amp;$B$16&amp;ref!$E$2&amp;ref!$F2&amp;ref!T$2,DatatableSelCan,8,FALSE))),"–")</f>
        <v>136.41999999999999</v>
      </c>
      <c r="AM17" s="100">
        <f>IFERROR(VALUE(FIXED(VLOOKUP(VLOOKUP($A$1,CodeTableSelCan,2,FALSE)&amp;$B$16&amp;ref!$E$2&amp;ref!$F2&amp;ref!U$2,DatatableSelCan,8,FALSE))),"–")</f>
        <v>157.01</v>
      </c>
      <c r="AN17" s="100">
        <f>IFERROR(VALUE(FIXED(VLOOKUP(VLOOKUP($A$1,CodeTableSelCan,2,FALSE)&amp;$B$16&amp;ref!$E$2&amp;ref!$F2&amp;ref!V$2,DatatableSelCan,8,FALSE))),"–")</f>
        <v>245.15</v>
      </c>
      <c r="AO17" s="100">
        <f>IFERROR(VALUE(FIXED(VLOOKUP(VLOOKUP($A$1,CodeTableSelCan,2,FALSE)&amp;$B$16&amp;ref!$E$2&amp;ref!$F2&amp;ref!W$2,DatatableSelCan,8,FALSE))),"–")</f>
        <v>277.82</v>
      </c>
      <c r="AP17" s="100">
        <f>IFERROR(VALUE(FIXED(VLOOKUP(VLOOKUP($A$1,CodeTableSelCan,2,FALSE)&amp;$B$16&amp;ref!$E$2&amp;ref!$F2&amp;ref!X$2,DatatableSelCan,8,FALSE))),"–")</f>
        <v>361.94</v>
      </c>
      <c r="AQ17" s="100">
        <f>IFERROR(VALUE(FIXED(VLOOKUP(VLOOKUP($A$1,CodeTableSelCan,2,FALSE)&amp;$B$16&amp;ref!$E$2&amp;ref!$F2&amp;ref!Y$2,DatatableSelCan,8,FALSE))),"–")</f>
        <v>427.69</v>
      </c>
      <c r="AR17" s="100">
        <f>SUMPRODUCT(Z17:AQ17,'Population '!$D$61:$U$61)</f>
        <v>40.140942170240422</v>
      </c>
    </row>
    <row r="18" spans="2:44" ht="15" customHeight="1">
      <c r="B18" s="7"/>
      <c r="C18" s="6" t="s">
        <v>24</v>
      </c>
      <c r="D18" s="101" t="str">
        <f>IFERROR(VALUE(FIXED(VLOOKUP(VLOOKUP($A$1,CodeTableSelCan,2,FALSE)&amp;$B$16&amp;ref!$E$2&amp;ref!$F$3&amp;ref!H$2,DatatableSelCan,7,FALSE))),"–")</f>
        <v>–</v>
      </c>
      <c r="E18" s="101" t="str">
        <f>IFERROR(VALUE(FIXED(VLOOKUP(VLOOKUP($A$1,CodeTableSelCan,2,FALSE)&amp;$B$16&amp;ref!$E$2&amp;ref!$F$3&amp;ref!I$2,DatatableSelCan,7,FALSE))),"–")</f>
        <v>–</v>
      </c>
      <c r="F18" s="101" t="str">
        <f>IFERROR(VALUE(FIXED(VLOOKUP(VLOOKUP($A$1,CodeTableSelCan,2,FALSE)&amp;$B$16&amp;ref!$E$2&amp;ref!$F$3&amp;ref!J$2,DatatableSelCan,7,FALSE))),"–")</f>
        <v>–</v>
      </c>
      <c r="G18" s="101" t="str">
        <f>IFERROR(VALUE(FIXED(VLOOKUP(VLOOKUP($A$1,CodeTableSelCan,2,FALSE)&amp;$B$16&amp;ref!$E$2&amp;ref!$F$3&amp;ref!K$2,DatatableSelCan,7,FALSE))),"–")</f>
        <v>–</v>
      </c>
      <c r="H18" s="101">
        <f>IFERROR(VALUE(FIXED(VLOOKUP(VLOOKUP($A$1,CodeTableSelCan,2,FALSE)&amp;$B$16&amp;ref!$E$2&amp;ref!$F$3&amp;ref!L$2,DatatableSelCan,7,FALSE))),"–")</f>
        <v>2</v>
      </c>
      <c r="I18" s="101" t="str">
        <f>IFERROR(VALUE(FIXED(VLOOKUP(VLOOKUP($A$1,CodeTableSelCan,2,FALSE)&amp;$B$16&amp;ref!$E$2&amp;ref!$F$3&amp;ref!M$2,DatatableSelCan,7,FALSE))),"–")</f>
        <v>–</v>
      </c>
      <c r="J18" s="101">
        <f>IFERROR(VALUE(FIXED(VLOOKUP(VLOOKUP($A$1,CodeTableSelCan,2,FALSE)&amp;$B$16&amp;ref!$E$2&amp;ref!$F$3&amp;ref!N$2,DatatableSelCan,7,FALSE))),"–")</f>
        <v>1</v>
      </c>
      <c r="K18" s="101">
        <f>IFERROR(VALUE(FIXED(VLOOKUP(VLOOKUP($A$1,CodeTableSelCan,2,FALSE)&amp;$B$16&amp;ref!$E$2&amp;ref!$F$3&amp;ref!O$2,DatatableSelCan,7,FALSE))),"–")</f>
        <v>1</v>
      </c>
      <c r="L18" s="101">
        <f>IFERROR(VALUE(FIXED(VLOOKUP(VLOOKUP($A$1,CodeTableSelCan,2,FALSE)&amp;$B$16&amp;ref!$E$2&amp;ref!$F$3&amp;ref!P$2,DatatableSelCan,7,FALSE))),"–")</f>
        <v>3</v>
      </c>
      <c r="M18" s="101" t="str">
        <f>IFERROR(VALUE(FIXED(VLOOKUP(VLOOKUP($A$1,CodeTableSelCan,2,FALSE)&amp;$B$16&amp;ref!$E$2&amp;ref!$F$3&amp;ref!Q$2,DatatableSelCan,7,FALSE))),"–")</f>
        <v>–</v>
      </c>
      <c r="N18" s="101" t="str">
        <f>IFERROR(VALUE(FIXED(VLOOKUP(VLOOKUP($A$1,CodeTableSelCan,2,FALSE)&amp;$B$16&amp;ref!$E$2&amp;ref!$F$3&amp;ref!R$2,DatatableSelCan,7,FALSE))),"–")</f>
        <v>–</v>
      </c>
      <c r="O18" s="101">
        <f>IFERROR(VALUE(FIXED(VLOOKUP(VLOOKUP($A$1,CodeTableSelCan,2,FALSE)&amp;$B$16&amp;ref!$E$2&amp;ref!$F$3&amp;ref!S$2,DatatableSelCan,7,FALSE))),"–")</f>
        <v>1</v>
      </c>
      <c r="P18" s="101" t="str">
        <f>IFERROR(VALUE(FIXED(VLOOKUP(VLOOKUP($A$1,CodeTableSelCan,2,FALSE)&amp;$B$16&amp;ref!$E$2&amp;ref!$F$3&amp;ref!T$2,DatatableSelCan,7,FALSE))),"–")</f>
        <v>–</v>
      </c>
      <c r="Q18" s="101">
        <f>IFERROR(VALUE(FIXED(VLOOKUP(VLOOKUP($A$1,CodeTableSelCan,2,FALSE)&amp;$B$16&amp;ref!$E$2&amp;ref!$F$3&amp;ref!U$2,DatatableSelCan,7,FALSE))),"–")</f>
        <v>2</v>
      </c>
      <c r="R18" s="101">
        <f>IFERROR(VALUE(FIXED(VLOOKUP(VLOOKUP($A$1,CodeTableSelCan,2,FALSE)&amp;$B$16&amp;ref!$E$2&amp;ref!$F$3&amp;ref!V$2,DatatableSelCan,7,FALSE))),"–")</f>
        <v>2</v>
      </c>
      <c r="S18" s="101" t="str">
        <f>IFERROR(VALUE(FIXED(VLOOKUP(VLOOKUP($A$1,CodeTableSelCan,2,FALSE)&amp;$B$16&amp;ref!$E$2&amp;ref!$F$3&amp;ref!W$2,DatatableSelCan,7,FALSE))),"–")</f>
        <v>–</v>
      </c>
      <c r="T18" s="101">
        <f>IFERROR(VALUE(FIXED(VLOOKUP(VLOOKUP($A$1,CodeTableSelCan,2,FALSE)&amp;$B$16&amp;ref!$E$2&amp;ref!$F$3&amp;ref!X$2,DatatableSelCan,7,FALSE))),"–")</f>
        <v>2</v>
      </c>
      <c r="U18" s="101">
        <f>IFERROR(VALUE(FIXED(VLOOKUP(VLOOKUP($A$1,CodeTableSelCan,2,FALSE)&amp;$B$16&amp;ref!$E$2&amp;ref!$F$3&amp;ref!Y$2,DatatableSelCan,7,FALSE))),"–")</f>
        <v>1</v>
      </c>
      <c r="V18" s="101">
        <f>IFERROR(VALUE(FIXED(VLOOKUP(VLOOKUP($A$1,CodeTableSelCan,2,FALSE)&amp;$B$16&amp;ref!$E$2&amp;ref!$F$3&amp;ref!Z$2,DatatableSelCan,7,FALSE))),"–")</f>
        <v>15</v>
      </c>
      <c r="X18" s="7"/>
      <c r="Y18" s="6" t="s">
        <v>24</v>
      </c>
      <c r="Z18" s="100" t="str">
        <f>IFERROR(VALUE(FIXED(VLOOKUP(VLOOKUP($A$1,CodeTableSelCan,2,FALSE)&amp;$B$16&amp;ref!$E$2&amp;ref!$F3&amp;ref!H$2,DatatableSelCan,8,FALSE))),"–")</f>
        <v>–</v>
      </c>
      <c r="AA18" s="100" t="str">
        <f>IFERROR(VALUE(FIXED(VLOOKUP(VLOOKUP($A$1,CodeTableSelCan,2,FALSE)&amp;$B$16&amp;ref!$E$2&amp;ref!$F3&amp;ref!I$2,DatatableSelCan,8,FALSE))),"–")</f>
        <v>–</v>
      </c>
      <c r="AB18" s="100" t="str">
        <f>IFERROR(VALUE(FIXED(VLOOKUP(VLOOKUP($A$1,CodeTableSelCan,2,FALSE)&amp;$B$16&amp;ref!$E$2&amp;ref!$F3&amp;ref!J$2,DatatableSelCan,8,FALSE))),"–")</f>
        <v>–</v>
      </c>
      <c r="AC18" s="100" t="str">
        <f>IFERROR(VALUE(FIXED(VLOOKUP(VLOOKUP($A$1,CodeTableSelCan,2,FALSE)&amp;$B$16&amp;ref!$E$2&amp;ref!$F3&amp;ref!K$2,DatatableSelCan,8,FALSE))),"–")</f>
        <v>–</v>
      </c>
      <c r="AD18" s="100">
        <f>IFERROR(VALUE(FIXED(VLOOKUP(VLOOKUP($A$1,CodeTableSelCan,2,FALSE)&amp;$B$16&amp;ref!$E$2&amp;ref!$F3&amp;ref!L$2,DatatableSelCan,8,FALSE))),"–")</f>
        <v>6.09</v>
      </c>
      <c r="AE18" s="100" t="str">
        <f>IFERROR(VALUE(FIXED(VLOOKUP(VLOOKUP($A$1,CodeTableSelCan,2,FALSE)&amp;$B$16&amp;ref!$E$2&amp;ref!$F3&amp;ref!M$2,DatatableSelCan,8,FALSE))),"–")</f>
        <v>–</v>
      </c>
      <c r="AF18" s="100">
        <f>IFERROR(VALUE(FIXED(VLOOKUP(VLOOKUP($A$1,CodeTableSelCan,2,FALSE)&amp;$B$16&amp;ref!$E$2&amp;ref!$F3&amp;ref!N$2,DatatableSelCan,8,FALSE))),"–")</f>
        <v>5.21</v>
      </c>
      <c r="AG18" s="100">
        <f>IFERROR(VALUE(FIXED(VLOOKUP(VLOOKUP($A$1,CodeTableSelCan,2,FALSE)&amp;$B$16&amp;ref!$E$2&amp;ref!$F3&amp;ref!O$2,DatatableSelCan,8,FALSE))),"–")</f>
        <v>5.63</v>
      </c>
      <c r="AH18" s="100">
        <f>IFERROR(VALUE(FIXED(VLOOKUP(VLOOKUP($A$1,CodeTableSelCan,2,FALSE)&amp;$B$16&amp;ref!$E$2&amp;ref!$F3&amp;ref!P$2,DatatableSelCan,8,FALSE))),"–")</f>
        <v>16.3</v>
      </c>
      <c r="AI18" s="100" t="str">
        <f>IFERROR(VALUE(FIXED(VLOOKUP(VLOOKUP($A$1,CodeTableSelCan,2,FALSE)&amp;$B$16&amp;ref!$E$2&amp;ref!$F3&amp;ref!Q$2,DatatableSelCan,8,FALSE))),"–")</f>
        <v>–</v>
      </c>
      <c r="AJ18" s="100" t="str">
        <f>IFERROR(VALUE(FIXED(VLOOKUP(VLOOKUP($A$1,CodeTableSelCan,2,FALSE)&amp;$B$16&amp;ref!$E$2&amp;ref!$F3&amp;ref!R$2,DatatableSelCan,8,FALSE))),"–")</f>
        <v>–</v>
      </c>
      <c r="AK18" s="100">
        <f>IFERROR(VALUE(FIXED(VLOOKUP(VLOOKUP($A$1,CodeTableSelCan,2,FALSE)&amp;$B$16&amp;ref!$E$2&amp;ref!$F3&amp;ref!S$2,DatatableSelCan,8,FALSE))),"–")</f>
        <v>6.28</v>
      </c>
      <c r="AL18" s="100" t="str">
        <f>IFERROR(VALUE(FIXED(VLOOKUP(VLOOKUP($A$1,CodeTableSelCan,2,FALSE)&amp;$B$16&amp;ref!$E$2&amp;ref!$F3&amp;ref!T$2,DatatableSelCan,8,FALSE))),"–")</f>
        <v>–</v>
      </c>
      <c r="AM18" s="100">
        <f>IFERROR(VALUE(FIXED(VLOOKUP(VLOOKUP($A$1,CodeTableSelCan,2,FALSE)&amp;$B$16&amp;ref!$E$2&amp;ref!$F3&amp;ref!U$2,DatatableSelCan,8,FALSE))),"–")</f>
        <v>22.75</v>
      </c>
      <c r="AN18" s="100">
        <f>IFERROR(VALUE(FIXED(VLOOKUP(VLOOKUP($A$1,CodeTableSelCan,2,FALSE)&amp;$B$16&amp;ref!$E$2&amp;ref!$F3&amp;ref!V$2,DatatableSelCan,8,FALSE))),"–")</f>
        <v>35.71</v>
      </c>
      <c r="AO18" s="100" t="str">
        <f>IFERROR(VALUE(FIXED(VLOOKUP(VLOOKUP($A$1,CodeTableSelCan,2,FALSE)&amp;$B$16&amp;ref!$E$2&amp;ref!$F3&amp;ref!W$2,DatatableSelCan,8,FALSE))),"–")</f>
        <v>–</v>
      </c>
      <c r="AP18" s="100">
        <f>IFERROR(VALUE(FIXED(VLOOKUP(VLOOKUP($A$1,CodeTableSelCan,2,FALSE)&amp;$B$16&amp;ref!$E$2&amp;ref!$F3&amp;ref!X$2,DatatableSelCan,8,FALSE))),"–")</f>
        <v>119.76</v>
      </c>
      <c r="AQ18" s="100">
        <f>IFERROR(VALUE(FIXED(VLOOKUP(VLOOKUP($A$1,CodeTableSelCan,2,FALSE)&amp;$B$16&amp;ref!$E$2&amp;ref!$F3&amp;ref!Y$2,DatatableSelCan,8,FALSE))),"–")</f>
        <v>107.53</v>
      </c>
      <c r="AR18" s="100">
        <f>SUMPRODUCT(Z18:AQ18,'Population '!$D$61:$U$61)</f>
        <v>5.8926940570800221</v>
      </c>
    </row>
    <row r="19" spans="2:44" ht="15" customHeight="1">
      <c r="B19" s="7"/>
      <c r="C19" s="6" t="s">
        <v>25</v>
      </c>
      <c r="D19" s="101" t="str">
        <f>IFERROR(VALUE(FIXED(VLOOKUP(VLOOKUP($A$1,CodeTableSelCan,2,FALSE)&amp;$B$16&amp;ref!$E$2&amp;ref!$F$4&amp;ref!H$2,DatatableSelCan,7,FALSE))),"–")</f>
        <v>–</v>
      </c>
      <c r="E19" s="101" t="str">
        <f>IFERROR(VALUE(FIXED(VLOOKUP(VLOOKUP($A$1,CodeTableSelCan,2,FALSE)&amp;$B$16&amp;ref!$E$2&amp;ref!$F$4&amp;ref!I$2,DatatableSelCan,7,FALSE))),"–")</f>
        <v>–</v>
      </c>
      <c r="F19" s="101" t="str">
        <f>IFERROR(VALUE(FIXED(VLOOKUP(VLOOKUP($A$1,CodeTableSelCan,2,FALSE)&amp;$B$16&amp;ref!$E$2&amp;ref!$F$4&amp;ref!J$2,DatatableSelCan,7,FALSE))),"–")</f>
        <v>–</v>
      </c>
      <c r="G19" s="101">
        <f>IFERROR(VALUE(FIXED(VLOOKUP(VLOOKUP($A$1,CodeTableSelCan,2,FALSE)&amp;$B$16&amp;ref!$E$2&amp;ref!$F$4&amp;ref!K$2,DatatableSelCan,7,FALSE))),"–")</f>
        <v>2</v>
      </c>
      <c r="H19" s="101">
        <f>IFERROR(VALUE(FIXED(VLOOKUP(VLOOKUP($A$1,CodeTableSelCan,2,FALSE)&amp;$B$16&amp;ref!$E$2&amp;ref!$F$4&amp;ref!L$2,DatatableSelCan,7,FALSE))),"–")</f>
        <v>3</v>
      </c>
      <c r="I19" s="101">
        <f>IFERROR(VALUE(FIXED(VLOOKUP(VLOOKUP($A$1,CodeTableSelCan,2,FALSE)&amp;$B$16&amp;ref!$E$2&amp;ref!$F$4&amp;ref!M$2,DatatableSelCan,7,FALSE))),"–")</f>
        <v>9</v>
      </c>
      <c r="J19" s="101">
        <f>IFERROR(VALUE(FIXED(VLOOKUP(VLOOKUP($A$1,CodeTableSelCan,2,FALSE)&amp;$B$16&amp;ref!$E$2&amp;ref!$F$4&amp;ref!N$2,DatatableSelCan,7,FALSE))),"–")</f>
        <v>23</v>
      </c>
      <c r="K19" s="101">
        <f>IFERROR(VALUE(FIXED(VLOOKUP(VLOOKUP($A$1,CodeTableSelCan,2,FALSE)&amp;$B$16&amp;ref!$E$2&amp;ref!$F$4&amp;ref!O$2,DatatableSelCan,7,FALSE))),"–")</f>
        <v>23</v>
      </c>
      <c r="L19" s="101">
        <f>IFERROR(VALUE(FIXED(VLOOKUP(VLOOKUP($A$1,CodeTableSelCan,2,FALSE)&amp;$B$16&amp;ref!$E$2&amp;ref!$F$4&amp;ref!P$2,DatatableSelCan,7,FALSE))),"–")</f>
        <v>38</v>
      </c>
      <c r="M19" s="101">
        <f>IFERROR(VALUE(FIXED(VLOOKUP(VLOOKUP($A$1,CodeTableSelCan,2,FALSE)&amp;$B$16&amp;ref!$E$2&amp;ref!$F$4&amp;ref!Q$2,DatatableSelCan,7,FALSE))),"–")</f>
        <v>67</v>
      </c>
      <c r="N19" s="101">
        <f>IFERROR(VALUE(FIXED(VLOOKUP(VLOOKUP($A$1,CodeTableSelCan,2,FALSE)&amp;$B$16&amp;ref!$E$2&amp;ref!$F$4&amp;ref!R$2,DatatableSelCan,7,FALSE))),"–")</f>
        <v>102</v>
      </c>
      <c r="O19" s="101">
        <f>IFERROR(VALUE(FIXED(VLOOKUP(VLOOKUP($A$1,CodeTableSelCan,2,FALSE)&amp;$B$16&amp;ref!$E$2&amp;ref!$F$4&amp;ref!S$2,DatatableSelCan,7,FALSE))),"–")</f>
        <v>112</v>
      </c>
      <c r="P19" s="101">
        <f>IFERROR(VALUE(FIXED(VLOOKUP(VLOOKUP($A$1,CodeTableSelCan,2,FALSE)&amp;$B$16&amp;ref!$E$2&amp;ref!$F$4&amp;ref!T$2,DatatableSelCan,7,FALSE))),"–")</f>
        <v>175</v>
      </c>
      <c r="Q19" s="101">
        <f>IFERROR(VALUE(FIXED(VLOOKUP(VLOOKUP($A$1,CodeTableSelCan,2,FALSE)&amp;$B$16&amp;ref!$E$2&amp;ref!$F$4&amp;ref!U$2,DatatableSelCan,7,FALSE))),"–")</f>
        <v>178</v>
      </c>
      <c r="R19" s="101">
        <f>IFERROR(VALUE(FIXED(VLOOKUP(VLOOKUP($A$1,CodeTableSelCan,2,FALSE)&amp;$B$16&amp;ref!$E$2&amp;ref!$F$4&amp;ref!V$2,DatatableSelCan,7,FALSE))),"–")</f>
        <v>213</v>
      </c>
      <c r="S19" s="101">
        <f>IFERROR(VALUE(FIXED(VLOOKUP(VLOOKUP($A$1,CodeTableSelCan,2,FALSE)&amp;$B$16&amp;ref!$E$2&amp;ref!$F$4&amp;ref!W$2,DatatableSelCan,7,FALSE))),"–")</f>
        <v>176</v>
      </c>
      <c r="T19" s="101">
        <f>IFERROR(VALUE(FIXED(VLOOKUP(VLOOKUP($A$1,CodeTableSelCan,2,FALSE)&amp;$B$16&amp;ref!$E$2&amp;ref!$F$4&amp;ref!X$2,DatatableSelCan,7,FALSE))),"–")</f>
        <v>138</v>
      </c>
      <c r="U19" s="101">
        <f>IFERROR(VALUE(FIXED(VLOOKUP(VLOOKUP($A$1,CodeTableSelCan,2,FALSE)&amp;$B$16&amp;ref!$E$2&amp;ref!$F$4&amp;ref!Y$2,DatatableSelCan,7,FALSE))),"–")</f>
        <v>138</v>
      </c>
      <c r="V19" s="101">
        <f>IFERROR(VALUE(FIXED(VLOOKUP(VLOOKUP($A$1,CodeTableSelCan,2,FALSE)&amp;$B$16&amp;ref!$E$2&amp;ref!$F$4&amp;ref!Z$2,DatatableSelCan,7,FALSE))),"–")</f>
        <v>1397</v>
      </c>
      <c r="X19" s="7"/>
      <c r="Y19" s="6" t="s">
        <v>25</v>
      </c>
      <c r="Z19" s="100" t="str">
        <f>IFERROR(VALUE(FIXED(VLOOKUP(VLOOKUP($A$1,CodeTableSelCan,2,FALSE)&amp;$B$16&amp;ref!$E$2&amp;ref!$F4&amp;ref!H$2,DatatableSelCan,8,FALSE))),"–")</f>
        <v>–</v>
      </c>
      <c r="AA19" s="100" t="str">
        <f>IFERROR(VALUE(FIXED(VLOOKUP(VLOOKUP($A$1,CodeTableSelCan,2,FALSE)&amp;$B$16&amp;ref!$E$2&amp;ref!$F4&amp;ref!I$2,DatatableSelCan,8,FALSE))),"–")</f>
        <v>–</v>
      </c>
      <c r="AB19" s="100" t="str">
        <f>IFERROR(VALUE(FIXED(VLOOKUP(VLOOKUP($A$1,CodeTableSelCan,2,FALSE)&amp;$B$16&amp;ref!$E$2&amp;ref!$F4&amp;ref!J$2,DatatableSelCan,8,FALSE))),"–")</f>
        <v>–</v>
      </c>
      <c r="AC19" s="100">
        <f>IFERROR(VALUE(FIXED(VLOOKUP(VLOOKUP($A$1,CodeTableSelCan,2,FALSE)&amp;$B$16&amp;ref!$E$2&amp;ref!$F4&amp;ref!K$2,DatatableSelCan,8,FALSE))),"–")</f>
        <v>1.58</v>
      </c>
      <c r="AD19" s="100">
        <f>IFERROR(VALUE(FIXED(VLOOKUP(VLOOKUP($A$1,CodeTableSelCan,2,FALSE)&amp;$B$16&amp;ref!$E$2&amp;ref!$F4&amp;ref!L$2,DatatableSelCan,8,FALSE))),"–")</f>
        <v>1.96</v>
      </c>
      <c r="AE19" s="100">
        <f>IFERROR(VALUE(FIXED(VLOOKUP(VLOOKUP($A$1,CodeTableSelCan,2,FALSE)&amp;$B$16&amp;ref!$E$2&amp;ref!$F4&amp;ref!M$2,DatatableSelCan,8,FALSE))),"–")</f>
        <v>5.69</v>
      </c>
      <c r="AF19" s="100">
        <f>IFERROR(VALUE(FIXED(VLOOKUP(VLOOKUP($A$1,CodeTableSelCan,2,FALSE)&amp;$B$16&amp;ref!$E$2&amp;ref!$F4&amp;ref!N$2,DatatableSelCan,8,FALSE))),"–")</f>
        <v>17.14</v>
      </c>
      <c r="AG19" s="100">
        <f>IFERROR(VALUE(FIXED(VLOOKUP(VLOOKUP($A$1,CodeTableSelCan,2,FALSE)&amp;$B$16&amp;ref!$E$2&amp;ref!$F4&amp;ref!O$2,DatatableSelCan,8,FALSE))),"–")</f>
        <v>19.100000000000001</v>
      </c>
      <c r="AH19" s="100">
        <f>IFERROR(VALUE(FIXED(VLOOKUP(VLOOKUP($A$1,CodeTableSelCan,2,FALSE)&amp;$B$16&amp;ref!$E$2&amp;ref!$F4&amp;ref!P$2,DatatableSelCan,8,FALSE))),"–")</f>
        <v>30.87</v>
      </c>
      <c r="AI19" s="100">
        <f>IFERROR(VALUE(FIXED(VLOOKUP(VLOOKUP($A$1,CodeTableSelCan,2,FALSE)&amp;$B$16&amp;ref!$E$2&amp;ref!$F4&amp;ref!Q$2,DatatableSelCan,8,FALSE))),"–")</f>
        <v>49.64</v>
      </c>
      <c r="AJ19" s="100">
        <f>IFERROR(VALUE(FIXED(VLOOKUP(VLOOKUP($A$1,CodeTableSelCan,2,FALSE)&amp;$B$16&amp;ref!$E$2&amp;ref!$F4&amp;ref!R$2,DatatableSelCan,8,FALSE))),"–")</f>
        <v>76.180000000000007</v>
      </c>
      <c r="AK19" s="100">
        <f>IFERROR(VALUE(FIXED(VLOOKUP(VLOOKUP($A$1,CodeTableSelCan,2,FALSE)&amp;$B$16&amp;ref!$E$2&amp;ref!$F4&amp;ref!S$2,DatatableSelCan,8,FALSE))),"–")</f>
        <v>85.42</v>
      </c>
      <c r="AL19" s="100">
        <f>IFERROR(VALUE(FIXED(VLOOKUP(VLOOKUP($A$1,CodeTableSelCan,2,FALSE)&amp;$B$16&amp;ref!$E$2&amp;ref!$F4&amp;ref!T$2,DatatableSelCan,8,FALSE))),"–")</f>
        <v>150.49</v>
      </c>
      <c r="AM19" s="100">
        <f>IFERROR(VALUE(FIXED(VLOOKUP(VLOOKUP($A$1,CodeTableSelCan,2,FALSE)&amp;$B$16&amp;ref!$E$2&amp;ref!$F4&amp;ref!U$2,DatatableSelCan,8,FALSE))),"–")</f>
        <v>168.16</v>
      </c>
      <c r="AN19" s="100">
        <f>IFERROR(VALUE(FIXED(VLOOKUP(VLOOKUP($A$1,CodeTableSelCan,2,FALSE)&amp;$B$16&amp;ref!$E$2&amp;ref!$F4&amp;ref!V$2,DatatableSelCan,8,FALSE))),"–")</f>
        <v>259.44</v>
      </c>
      <c r="AO19" s="100">
        <f>IFERROR(VALUE(FIXED(VLOOKUP(VLOOKUP($A$1,CodeTableSelCan,2,FALSE)&amp;$B$16&amp;ref!$E$2&amp;ref!$F4&amp;ref!W$2,DatatableSelCan,8,FALSE))),"–")</f>
        <v>294.41000000000003</v>
      </c>
      <c r="AP19" s="100">
        <f>IFERROR(VALUE(FIXED(VLOOKUP(VLOOKUP($A$1,CodeTableSelCan,2,FALSE)&amp;$B$16&amp;ref!$E$2&amp;ref!$F4&amp;ref!X$2,DatatableSelCan,8,FALSE))),"–")</f>
        <v>372.87</v>
      </c>
      <c r="AQ19" s="100">
        <f>IFERROR(VALUE(FIXED(VLOOKUP(VLOOKUP($A$1,CodeTableSelCan,2,FALSE)&amp;$B$16&amp;ref!$E$2&amp;ref!$F4&amp;ref!Y$2,DatatableSelCan,8,FALSE))),"–")</f>
        <v>437.12</v>
      </c>
      <c r="AR19" s="100">
        <f>SUMPRODUCT(Z19:AQ19,'Population '!$D$61:$U$61)</f>
        <v>43.364295496576197</v>
      </c>
    </row>
    <row r="20" spans="2:44" ht="15" customHeight="1">
      <c r="C20" s="9"/>
      <c r="D20" s="74"/>
      <c r="E20" s="74"/>
      <c r="F20" s="74"/>
      <c r="G20" s="74"/>
      <c r="H20" s="74"/>
      <c r="I20" s="74"/>
      <c r="J20" s="74"/>
      <c r="K20" s="74"/>
      <c r="L20" s="74"/>
      <c r="M20" s="74"/>
      <c r="N20" s="74"/>
      <c r="O20" s="74"/>
      <c r="P20" s="74"/>
      <c r="Q20" s="74"/>
      <c r="R20" s="74"/>
      <c r="S20" s="74"/>
      <c r="T20" s="74"/>
      <c r="U20" s="74"/>
      <c r="V20" s="74"/>
      <c r="X20" s="81" t="s">
        <v>28</v>
      </c>
    </row>
    <row r="21" spans="2:44" ht="15" customHeight="1">
      <c r="C21" s="9"/>
      <c r="D21" s="74"/>
      <c r="E21" s="74"/>
      <c r="F21" s="74"/>
      <c r="G21" s="74"/>
      <c r="H21" s="74"/>
      <c r="I21" s="74"/>
      <c r="J21" s="74"/>
      <c r="K21" s="74"/>
      <c r="L21" s="74"/>
      <c r="M21" s="74"/>
      <c r="N21" s="74"/>
      <c r="O21" s="74"/>
      <c r="P21" s="74"/>
      <c r="Q21" s="74"/>
      <c r="R21" s="74"/>
      <c r="S21" s="74"/>
      <c r="T21" s="74"/>
      <c r="U21" s="74"/>
      <c r="V21" s="74"/>
    </row>
    <row r="22" spans="2:44" ht="20.100000000000001" customHeight="1">
      <c r="B22" s="2" t="s">
        <v>69</v>
      </c>
      <c r="D22" s="74"/>
      <c r="E22" s="74"/>
      <c r="F22" s="74"/>
      <c r="G22" s="74"/>
      <c r="H22" s="74"/>
      <c r="I22" s="74"/>
      <c r="J22" s="74"/>
      <c r="K22" s="74"/>
      <c r="L22" s="74"/>
      <c r="M22" s="74"/>
      <c r="N22" s="74"/>
      <c r="O22" s="74"/>
      <c r="P22" s="74"/>
      <c r="Q22" s="74"/>
      <c r="R22" s="74"/>
      <c r="S22" s="74"/>
      <c r="T22" s="74"/>
      <c r="U22" s="74"/>
      <c r="V22" s="74"/>
      <c r="X22" s="2" t="s">
        <v>66</v>
      </c>
    </row>
    <row r="23" spans="2:44" ht="15" customHeight="1">
      <c r="B23" s="10"/>
      <c r="C23" s="10"/>
      <c r="D23" s="130" t="s">
        <v>72</v>
      </c>
      <c r="E23" s="120"/>
      <c r="F23" s="120"/>
      <c r="G23" s="120"/>
      <c r="H23" s="120"/>
      <c r="I23" s="120"/>
      <c r="J23" s="120"/>
      <c r="K23" s="120"/>
      <c r="L23" s="120"/>
      <c r="M23" s="120"/>
      <c r="N23" s="120"/>
      <c r="O23" s="120"/>
      <c r="P23" s="120"/>
      <c r="Q23" s="120"/>
      <c r="R23" s="120"/>
      <c r="S23" s="120"/>
      <c r="T23" s="120"/>
      <c r="U23" s="120"/>
      <c r="V23" s="120"/>
      <c r="X23" s="10"/>
      <c r="Y23" s="10"/>
      <c r="Z23" s="120" t="s">
        <v>0</v>
      </c>
      <c r="AA23" s="120"/>
      <c r="AB23" s="120"/>
      <c r="AC23" s="120"/>
      <c r="AD23" s="120"/>
      <c r="AE23" s="120"/>
      <c r="AF23" s="120"/>
      <c r="AG23" s="120"/>
      <c r="AH23" s="120"/>
      <c r="AI23" s="120"/>
      <c r="AJ23" s="120"/>
      <c r="AK23" s="120"/>
      <c r="AL23" s="120"/>
      <c r="AM23" s="120"/>
      <c r="AN23" s="120"/>
      <c r="AO23" s="120"/>
      <c r="AP23" s="120"/>
      <c r="AQ23" s="120"/>
      <c r="AR23" s="120"/>
    </row>
    <row r="24" spans="2:44" ht="15" customHeight="1">
      <c r="B24" s="11" t="s">
        <v>1</v>
      </c>
      <c r="C24" s="11" t="s">
        <v>2</v>
      </c>
      <c r="D24" s="12" t="s">
        <v>3</v>
      </c>
      <c r="E24" s="12" t="s">
        <v>4</v>
      </c>
      <c r="F24" s="12" t="s">
        <v>5</v>
      </c>
      <c r="G24" s="12" t="s">
        <v>6</v>
      </c>
      <c r="H24" s="12" t="s">
        <v>7</v>
      </c>
      <c r="I24" s="12" t="s">
        <v>8</v>
      </c>
      <c r="J24" s="12" t="s">
        <v>9</v>
      </c>
      <c r="K24" s="12" t="s">
        <v>10</v>
      </c>
      <c r="L24" s="12" t="s">
        <v>11</v>
      </c>
      <c r="M24" s="12" t="s">
        <v>12</v>
      </c>
      <c r="N24" s="12" t="s">
        <v>13</v>
      </c>
      <c r="O24" s="12" t="s">
        <v>14</v>
      </c>
      <c r="P24" s="12" t="s">
        <v>15</v>
      </c>
      <c r="Q24" s="12" t="s">
        <v>16</v>
      </c>
      <c r="R24" s="12" t="s">
        <v>17</v>
      </c>
      <c r="S24" s="12" t="s">
        <v>18</v>
      </c>
      <c r="T24" s="12" t="s">
        <v>19</v>
      </c>
      <c r="U24" s="12" t="s">
        <v>20</v>
      </c>
      <c r="V24" s="29" t="s">
        <v>21</v>
      </c>
      <c r="X24" s="11" t="s">
        <v>1</v>
      </c>
      <c r="Y24" s="11" t="s">
        <v>2</v>
      </c>
      <c r="Z24" s="12" t="s">
        <v>3</v>
      </c>
      <c r="AA24" s="12" t="s">
        <v>4</v>
      </c>
      <c r="AB24" s="12" t="s">
        <v>5</v>
      </c>
      <c r="AC24" s="12" t="s">
        <v>6</v>
      </c>
      <c r="AD24" s="12" t="s">
        <v>7</v>
      </c>
      <c r="AE24" s="12" t="s">
        <v>8</v>
      </c>
      <c r="AF24" s="12" t="s">
        <v>9</v>
      </c>
      <c r="AG24" s="12" t="s">
        <v>10</v>
      </c>
      <c r="AH24" s="12" t="s">
        <v>11</v>
      </c>
      <c r="AI24" s="12" t="s">
        <v>12</v>
      </c>
      <c r="AJ24" s="12" t="s">
        <v>13</v>
      </c>
      <c r="AK24" s="12" t="s">
        <v>14</v>
      </c>
      <c r="AL24" s="12" t="s">
        <v>15</v>
      </c>
      <c r="AM24" s="12" t="s">
        <v>16</v>
      </c>
      <c r="AN24" s="12" t="s">
        <v>17</v>
      </c>
      <c r="AO24" s="12" t="s">
        <v>18</v>
      </c>
      <c r="AP24" s="12" t="s">
        <v>19</v>
      </c>
      <c r="AQ24" s="12" t="s">
        <v>20</v>
      </c>
      <c r="AR24" s="12" t="s">
        <v>22</v>
      </c>
    </row>
    <row r="25" spans="2:44" ht="15" customHeight="1">
      <c r="B25" s="66">
        <v>2015</v>
      </c>
      <c r="C25" s="14"/>
      <c r="D25" s="15"/>
      <c r="E25" s="15"/>
      <c r="F25" s="15"/>
      <c r="G25" s="15"/>
      <c r="H25" s="15"/>
      <c r="I25" s="15"/>
      <c r="J25" s="15"/>
      <c r="K25" s="15"/>
      <c r="L25" s="15"/>
      <c r="M25" s="15"/>
      <c r="N25" s="15"/>
      <c r="O25" s="15"/>
      <c r="P25" s="15"/>
      <c r="Q25" s="15"/>
      <c r="R25" s="15"/>
      <c r="S25" s="15"/>
      <c r="T25" s="15"/>
      <c r="U25" s="15"/>
      <c r="V25" s="15"/>
      <c r="X25" s="13">
        <v>2015</v>
      </c>
      <c r="Y25" s="14"/>
      <c r="Z25" s="15"/>
      <c r="AA25" s="15"/>
      <c r="AB25" s="15"/>
      <c r="AC25" s="15"/>
      <c r="AD25" s="15"/>
      <c r="AE25" s="15"/>
      <c r="AF25" s="15"/>
      <c r="AG25" s="15"/>
      <c r="AH25" s="15"/>
      <c r="AI25" s="15"/>
      <c r="AJ25" s="15"/>
      <c r="AK25" s="15"/>
      <c r="AL25" s="15"/>
      <c r="AM25" s="15"/>
      <c r="AN25" s="15"/>
      <c r="AO25" s="15"/>
      <c r="AP25" s="15"/>
      <c r="AQ25" s="15"/>
      <c r="AR25" s="15"/>
    </row>
    <row r="26" spans="2:44" ht="15" customHeight="1">
      <c r="B26" s="66"/>
      <c r="C26" s="13" t="s">
        <v>23</v>
      </c>
      <c r="D26" s="15" t="str">
        <f>IFERROR(VALUE(FIXED(VLOOKUP(VLOOKUP($A$1,CodeTableSelCan,2,FALSE)&amp;$B$8&amp;ref!$E$3&amp;ref!$F$2&amp;ref!H$2,DatatableSelCan,7,FALSE))),"–")</f>
        <v>–</v>
      </c>
      <c r="E26" s="15" t="str">
        <f>IFERROR(VALUE(FIXED(VLOOKUP(VLOOKUP($A$1,CodeTableSelCan,2,FALSE)&amp;$B$8&amp;ref!$E$3&amp;ref!$F$2&amp;ref!I$2,DatatableSelCan,7,FALSE))),"–")</f>
        <v>–</v>
      </c>
      <c r="F26" s="15" t="str">
        <f>IFERROR(VALUE(FIXED(VLOOKUP(VLOOKUP($A$1,CodeTableSelCan,2,FALSE)&amp;$B$8&amp;ref!$E$3&amp;ref!$F$2&amp;ref!J$2,DatatableSelCan,7,FALSE))),"–")</f>
        <v>–</v>
      </c>
      <c r="G26" s="15">
        <f>IFERROR(VALUE(FIXED(VLOOKUP(VLOOKUP($A$1,CodeTableSelCan,2,FALSE)&amp;$B$8&amp;ref!$E$3&amp;ref!$F$2&amp;ref!K$2,DatatableSelCan,7,FALSE))),"–")</f>
        <v>2</v>
      </c>
      <c r="H26" s="15">
        <f>IFERROR(VALUE(FIXED(VLOOKUP(VLOOKUP($A$1,CodeTableSelCan,2,FALSE)&amp;$B$8&amp;ref!$E$3&amp;ref!$F$2&amp;ref!L$2,DatatableSelCan,7,FALSE))),"–")</f>
        <v>4</v>
      </c>
      <c r="I26" s="15">
        <f>IFERROR(VALUE(FIXED(VLOOKUP(VLOOKUP($A$1,CodeTableSelCan,2,FALSE)&amp;$B$8&amp;ref!$E$3&amp;ref!$F$2&amp;ref!M$2,DatatableSelCan,7,FALSE))),"–")</f>
        <v>15</v>
      </c>
      <c r="J26" s="15">
        <f>IFERROR(VALUE(FIXED(VLOOKUP(VLOOKUP($A$1,CodeTableSelCan,2,FALSE)&amp;$B$8&amp;ref!$E$3&amp;ref!$F$2&amp;ref!N$2,DatatableSelCan,7,FALSE))),"–")</f>
        <v>23</v>
      </c>
      <c r="K26" s="15">
        <f>IFERROR(VALUE(FIXED(VLOOKUP(VLOOKUP($A$1,CodeTableSelCan,2,FALSE)&amp;$B$8&amp;ref!$E$3&amp;ref!$F$2&amp;ref!O$2,DatatableSelCan,7,FALSE))),"–")</f>
        <v>35</v>
      </c>
      <c r="L26" s="15">
        <f>IFERROR(VALUE(FIXED(VLOOKUP(VLOOKUP($A$1,CodeTableSelCan,2,FALSE)&amp;$B$8&amp;ref!$E$3&amp;ref!$F$2&amp;ref!P$2,DatatableSelCan,7,FALSE))),"–")</f>
        <v>53</v>
      </c>
      <c r="M26" s="15">
        <f>IFERROR(VALUE(FIXED(VLOOKUP(VLOOKUP($A$1,CodeTableSelCan,2,FALSE)&amp;$B$8&amp;ref!$E$3&amp;ref!$F$2&amp;ref!Q$2,DatatableSelCan,7,FALSE))),"–")</f>
        <v>79</v>
      </c>
      <c r="N26" s="15">
        <f>IFERROR(VALUE(FIXED(VLOOKUP(VLOOKUP($A$1,CodeTableSelCan,2,FALSE)&amp;$B$8&amp;ref!$E$3&amp;ref!$F$2&amp;ref!R$2,DatatableSelCan,7,FALSE))),"–")</f>
        <v>95</v>
      </c>
      <c r="O26" s="15">
        <f>IFERROR(VALUE(FIXED(VLOOKUP(VLOOKUP($A$1,CodeTableSelCan,2,FALSE)&amp;$B$8&amp;ref!$E$3&amp;ref!$F$2&amp;ref!S$2,DatatableSelCan,7,FALSE))),"–")</f>
        <v>142</v>
      </c>
      <c r="P26" s="15">
        <f>IFERROR(VALUE(FIXED(VLOOKUP(VLOOKUP($A$1,CodeTableSelCan,2,FALSE)&amp;$B$8&amp;ref!$E$3&amp;ref!$F$2&amp;ref!T$2,DatatableSelCan,7,FALSE))),"–")</f>
        <v>96</v>
      </c>
      <c r="Q26" s="15">
        <f>IFERROR(VALUE(FIXED(VLOOKUP(VLOOKUP($A$1,CodeTableSelCan,2,FALSE)&amp;$B$8&amp;ref!$E$3&amp;ref!$F$2&amp;ref!U$2,DatatableSelCan,7,FALSE))),"–")</f>
        <v>133</v>
      </c>
      <c r="R26" s="15">
        <f>IFERROR(VALUE(FIXED(VLOOKUP(VLOOKUP($A$1,CodeTableSelCan,2,FALSE)&amp;$B$8&amp;ref!$E$3&amp;ref!$F$2&amp;ref!V$2,DatatableSelCan,7,FALSE))),"–")</f>
        <v>128</v>
      </c>
      <c r="S26" s="15">
        <f>IFERROR(VALUE(FIXED(VLOOKUP(VLOOKUP($A$1,CodeTableSelCan,2,FALSE)&amp;$B$8&amp;ref!$E$3&amp;ref!$F$2&amp;ref!W$2,DatatableSelCan,7,FALSE))),"–")</f>
        <v>100</v>
      </c>
      <c r="T26" s="15">
        <f>IFERROR(VALUE(FIXED(VLOOKUP(VLOOKUP($A$1,CodeTableSelCan,2,FALSE)&amp;$B$8&amp;ref!$E$3&amp;ref!$F$2&amp;ref!X$2,DatatableSelCan,7,FALSE))),"–")</f>
        <v>75</v>
      </c>
      <c r="U26" s="15">
        <f>IFERROR(VALUE(FIXED(VLOOKUP(VLOOKUP($A$1,CodeTableSelCan,2,FALSE)&amp;$B$8&amp;ref!$E$3&amp;ref!$F$2&amp;ref!Y$2,DatatableSelCan,7,FALSE))),"–")</f>
        <v>86</v>
      </c>
      <c r="V26" s="15">
        <f>IFERROR(VALUE(FIXED(VLOOKUP(VLOOKUP($A$1,CodeTableSelCan,2,FALSE)&amp;$B$8&amp;ref!$E$3&amp;ref!$F$2&amp;ref!Z$2,DatatableSelCan,7,FALSE))),"–")</f>
        <v>1066</v>
      </c>
      <c r="X26" s="13"/>
      <c r="Y26" s="13" t="s">
        <v>23</v>
      </c>
      <c r="Z26" s="50" t="str">
        <f>IFERROR(VALUE(FIXED(VLOOKUP(VLOOKUP($A$1,CodeTableSelCan,2,FALSE)&amp;$B$8&amp;ref!$E$3&amp;ref!$F$2&amp;ref!H$2,DatatableSelCan,8,FALSE))),"–")</f>
        <v>–</v>
      </c>
      <c r="AA26" s="50" t="str">
        <f>IFERROR(VALUE(FIXED(VLOOKUP(VLOOKUP($A$1,CodeTableSelCan,2,FALSE)&amp;$B$8&amp;ref!$E$3&amp;ref!$F$2&amp;ref!I$2,DatatableSelCan,8,FALSE))),"–")</f>
        <v>–</v>
      </c>
      <c r="AB26" s="50" t="str">
        <f>IFERROR(VALUE(FIXED(VLOOKUP(VLOOKUP($A$1,CodeTableSelCan,2,FALSE)&amp;$B$8&amp;ref!$E$3&amp;ref!$F$2&amp;ref!J$2,DatatableSelCan,8,FALSE))),"–")</f>
        <v>–</v>
      </c>
      <c r="AC26" s="50">
        <f>IFERROR(VALUE(FIXED(VLOOKUP(VLOOKUP($A$1,CodeTableSelCan,2,FALSE)&amp;$B$8&amp;ref!$E$3&amp;ref!$F$2&amp;ref!K$2,DatatableSelCan,8,FALSE))),"–")</f>
        <v>1.3</v>
      </c>
      <c r="AD26" s="50">
        <f>IFERROR(VALUE(FIXED(VLOOKUP(VLOOKUP($A$1,CodeTableSelCan,2,FALSE)&amp;$B$8&amp;ref!$E$3&amp;ref!$F$2&amp;ref!L$2,DatatableSelCan,8,FALSE))),"–")</f>
        <v>2.44</v>
      </c>
      <c r="AE26" s="50">
        <f>IFERROR(VALUE(FIXED(VLOOKUP(VLOOKUP($A$1,CodeTableSelCan,2,FALSE)&amp;$B$8&amp;ref!$E$3&amp;ref!$F$2&amp;ref!M$2,DatatableSelCan,8,FALSE))),"–")</f>
        <v>9.52</v>
      </c>
      <c r="AF26" s="50">
        <f>IFERROR(VALUE(FIXED(VLOOKUP(VLOOKUP($A$1,CodeTableSelCan,2,FALSE)&amp;$B$8&amp;ref!$E$3&amp;ref!$F$2&amp;ref!N$2,DatatableSelCan,8,FALSE))),"–")</f>
        <v>15.47</v>
      </c>
      <c r="AG26" s="50">
        <f>IFERROR(VALUE(FIXED(VLOOKUP(VLOOKUP($A$1,CodeTableSelCan,2,FALSE)&amp;$B$8&amp;ref!$E$3&amp;ref!$F$2&amp;ref!O$2,DatatableSelCan,8,FALSE))),"–")</f>
        <v>24.46</v>
      </c>
      <c r="AH26" s="50">
        <f>IFERROR(VALUE(FIXED(VLOOKUP(VLOOKUP($A$1,CodeTableSelCan,2,FALSE)&amp;$B$8&amp;ref!$E$3&amp;ref!$F$2&amp;ref!P$2,DatatableSelCan,8,FALSE))),"–")</f>
        <v>32.69</v>
      </c>
      <c r="AI26" s="50">
        <f>IFERROR(VALUE(FIXED(VLOOKUP(VLOOKUP($A$1,CodeTableSelCan,2,FALSE)&amp;$B$8&amp;ref!$E$3&amp;ref!$F$2&amp;ref!Q$2,DatatableSelCan,8,FALSE))),"–")</f>
        <v>48.36</v>
      </c>
      <c r="AJ26" s="50">
        <f>IFERROR(VALUE(FIXED(VLOOKUP(VLOOKUP($A$1,CodeTableSelCan,2,FALSE)&amp;$B$8&amp;ref!$E$3&amp;ref!$F$2&amp;ref!R$2,DatatableSelCan,8,FALSE))),"–")</f>
        <v>57.69</v>
      </c>
      <c r="AK26" s="50">
        <f>IFERROR(VALUE(FIXED(VLOOKUP(VLOOKUP($A$1,CodeTableSelCan,2,FALSE)&amp;$B$8&amp;ref!$E$3&amp;ref!$F$2&amp;ref!S$2,DatatableSelCan,8,FALSE))),"–")</f>
        <v>95.99</v>
      </c>
      <c r="AL26" s="50">
        <f>IFERROR(VALUE(FIXED(VLOOKUP(VLOOKUP($A$1,CodeTableSelCan,2,FALSE)&amp;$B$8&amp;ref!$E$3&amp;ref!$F$2&amp;ref!T$2,DatatableSelCan,8,FALSE))),"–")</f>
        <v>74.64</v>
      </c>
      <c r="AM26" s="50">
        <f>IFERROR(VALUE(FIXED(VLOOKUP(VLOOKUP($A$1,CodeTableSelCan,2,FALSE)&amp;$B$8&amp;ref!$E$3&amp;ref!$F$2&amp;ref!U$2,DatatableSelCan,8,FALSE))),"–")</f>
        <v>115.1</v>
      </c>
      <c r="AN26" s="50">
        <f>IFERROR(VALUE(FIXED(VLOOKUP(VLOOKUP($A$1,CodeTableSelCan,2,FALSE)&amp;$B$8&amp;ref!$E$3&amp;ref!$F$2&amp;ref!V$2,DatatableSelCan,8,FALSE))),"–")</f>
        <v>149.74</v>
      </c>
      <c r="AO26" s="50">
        <f>IFERROR(VALUE(FIXED(VLOOKUP(VLOOKUP($A$1,CodeTableSelCan,2,FALSE)&amp;$B$8&amp;ref!$E$3&amp;ref!$F$2&amp;ref!W$2,DatatableSelCan,8,FALSE))),"–")</f>
        <v>155.86000000000001</v>
      </c>
      <c r="AP26" s="50">
        <f>IFERROR(VALUE(FIXED(VLOOKUP(VLOOKUP($A$1,CodeTableSelCan,2,FALSE)&amp;$B$8&amp;ref!$E$3&amp;ref!$F$2&amp;ref!X$2,DatatableSelCan,8,FALSE))),"–")</f>
        <v>162.94</v>
      </c>
      <c r="AQ26" s="50">
        <f>IFERROR(VALUE(FIXED(VLOOKUP(VLOOKUP($A$1,CodeTableSelCan,2,FALSE)&amp;$B$8&amp;ref!$E$3&amp;ref!$F$2&amp;ref!Y$2,DatatableSelCan,8,FALSE))),"–")</f>
        <v>170.97</v>
      </c>
      <c r="AR26" s="50">
        <f>SUMPRODUCT(Z26:AQ26,'Population '!$D$61:$U$61)</f>
        <v>30.951958314589895</v>
      </c>
    </row>
    <row r="27" spans="2:44" ht="15" customHeight="1">
      <c r="B27" s="66"/>
      <c r="C27" s="13" t="s">
        <v>24</v>
      </c>
      <c r="D27" s="15" t="str">
        <f>IFERROR(VALUE(FIXED(VLOOKUP(VLOOKUP($A$1,CodeTableSelCan,2,FALSE)&amp;$B$8&amp;ref!$E$3&amp;ref!$F$3&amp;ref!H$2,DatatableSelCan,7,FALSE))),"–")</f>
        <v>–</v>
      </c>
      <c r="E27" s="15" t="str">
        <f>IFERROR(VALUE(FIXED(VLOOKUP(VLOOKUP($A$1,CodeTableSelCan,2,FALSE)&amp;$B$8&amp;ref!$E$3&amp;ref!$F$3&amp;ref!I$2,DatatableSelCan,7,FALSE))),"–")</f>
        <v>–</v>
      </c>
      <c r="F27" s="15" t="str">
        <f>IFERROR(VALUE(FIXED(VLOOKUP(VLOOKUP($A$1,CodeTableSelCan,2,FALSE)&amp;$B$8&amp;ref!$E$3&amp;ref!$F$3&amp;ref!J$2,DatatableSelCan,7,FALSE))),"–")</f>
        <v>–</v>
      </c>
      <c r="G27" s="15">
        <f>IFERROR(VALUE(FIXED(VLOOKUP(VLOOKUP($A$1,CodeTableSelCan,2,FALSE)&amp;$B$8&amp;ref!$E$3&amp;ref!$F$3&amp;ref!K$2,DatatableSelCan,7,FALSE))),"–")</f>
        <v>2</v>
      </c>
      <c r="H27" s="15" t="str">
        <f>IFERROR(VALUE(FIXED(VLOOKUP(VLOOKUP($A$1,CodeTableSelCan,2,FALSE)&amp;$B$8&amp;ref!$E$3&amp;ref!$F$3&amp;ref!L$2,DatatableSelCan,7,FALSE))),"–")</f>
        <v>–</v>
      </c>
      <c r="I27" s="15" t="str">
        <f>IFERROR(VALUE(FIXED(VLOOKUP(VLOOKUP($A$1,CodeTableSelCan,2,FALSE)&amp;$B$8&amp;ref!$E$3&amp;ref!$F$3&amp;ref!M$2,DatatableSelCan,7,FALSE))),"–")</f>
        <v>–</v>
      </c>
      <c r="J27" s="15">
        <f>IFERROR(VALUE(FIXED(VLOOKUP(VLOOKUP($A$1,CodeTableSelCan,2,FALSE)&amp;$B$8&amp;ref!$E$3&amp;ref!$F$3&amp;ref!N$2,DatatableSelCan,7,FALSE))),"–")</f>
        <v>1</v>
      </c>
      <c r="K27" s="15">
        <f>IFERROR(VALUE(FIXED(VLOOKUP(VLOOKUP($A$1,CodeTableSelCan,2,FALSE)&amp;$B$8&amp;ref!$E$3&amp;ref!$F$3&amp;ref!O$2,DatatableSelCan,7,FALSE))),"–")</f>
        <v>1</v>
      </c>
      <c r="L27" s="15">
        <f>IFERROR(VALUE(FIXED(VLOOKUP(VLOOKUP($A$1,CodeTableSelCan,2,FALSE)&amp;$B$8&amp;ref!$E$3&amp;ref!$F$3&amp;ref!P$2,DatatableSelCan,7,FALSE))),"–")</f>
        <v>1</v>
      </c>
      <c r="M27" s="15">
        <f>IFERROR(VALUE(FIXED(VLOOKUP(VLOOKUP($A$1,CodeTableSelCan,2,FALSE)&amp;$B$8&amp;ref!$E$3&amp;ref!$F$3&amp;ref!Q$2,DatatableSelCan,7,FALSE))),"–")</f>
        <v>2</v>
      </c>
      <c r="N27" s="15">
        <f>IFERROR(VALUE(FIXED(VLOOKUP(VLOOKUP($A$1,CodeTableSelCan,2,FALSE)&amp;$B$8&amp;ref!$E$3&amp;ref!$F$3&amp;ref!R$2,DatatableSelCan,7,FALSE))),"–")</f>
        <v>4</v>
      </c>
      <c r="O27" s="15">
        <f>IFERROR(VALUE(FIXED(VLOOKUP(VLOOKUP($A$1,CodeTableSelCan,2,FALSE)&amp;$B$8&amp;ref!$E$3&amp;ref!$F$3&amp;ref!S$2,DatatableSelCan,7,FALSE))),"–")</f>
        <v>2</v>
      </c>
      <c r="P27" s="15">
        <f>IFERROR(VALUE(FIXED(VLOOKUP(VLOOKUP($A$1,CodeTableSelCan,2,FALSE)&amp;$B$8&amp;ref!$E$3&amp;ref!$F$3&amp;ref!T$2,DatatableSelCan,7,FALSE))),"–")</f>
        <v>1</v>
      </c>
      <c r="Q27" s="15">
        <f>IFERROR(VALUE(FIXED(VLOOKUP(VLOOKUP($A$1,CodeTableSelCan,2,FALSE)&amp;$B$8&amp;ref!$E$3&amp;ref!$F$3&amp;ref!U$2,DatatableSelCan,7,FALSE))),"–")</f>
        <v>3</v>
      </c>
      <c r="R27" s="15">
        <f>IFERROR(VALUE(FIXED(VLOOKUP(VLOOKUP($A$1,CodeTableSelCan,2,FALSE)&amp;$B$8&amp;ref!$E$3&amp;ref!$F$3&amp;ref!V$2,DatatableSelCan,7,FALSE))),"–")</f>
        <v>3</v>
      </c>
      <c r="S27" s="15">
        <f>IFERROR(VALUE(FIXED(VLOOKUP(VLOOKUP($A$1,CodeTableSelCan,2,FALSE)&amp;$B$8&amp;ref!$E$3&amp;ref!$F$3&amp;ref!W$2,DatatableSelCan,7,FALSE))),"–")</f>
        <v>1</v>
      </c>
      <c r="T27" s="15">
        <f>IFERROR(VALUE(FIXED(VLOOKUP(VLOOKUP($A$1,CodeTableSelCan,2,FALSE)&amp;$B$8&amp;ref!$E$3&amp;ref!$F$3&amp;ref!X$2,DatatableSelCan,7,FALSE))),"–")</f>
        <v>1</v>
      </c>
      <c r="U27" s="15" t="str">
        <f>IFERROR(VALUE(FIXED(VLOOKUP(VLOOKUP($A$1,CodeTableSelCan,2,FALSE)&amp;$B$8&amp;ref!$E$3&amp;ref!$F$3&amp;ref!Y$2,DatatableSelCan,7,FALSE))),"–")</f>
        <v>–</v>
      </c>
      <c r="V27" s="15">
        <f>IFERROR(VALUE(FIXED(VLOOKUP(VLOOKUP($A$1,CodeTableSelCan,2,FALSE)&amp;$B$8&amp;ref!$E$3&amp;ref!$F$3&amp;ref!Z$2,DatatableSelCan,7,FALSE))),"–")</f>
        <v>22</v>
      </c>
      <c r="X27" s="13"/>
      <c r="Y27" s="13" t="s">
        <v>24</v>
      </c>
      <c r="Z27" s="50" t="str">
        <f>IFERROR(VALUE(FIXED(VLOOKUP(VLOOKUP($A$1,CodeTableSelCan,2,FALSE)&amp;$B$8&amp;ref!$E$3&amp;ref!$F$3&amp;ref!H$2,DatatableSelCan,8,FALSE))),"–")</f>
        <v>–</v>
      </c>
      <c r="AA27" s="50" t="str">
        <f>IFERROR(VALUE(FIXED(VLOOKUP(VLOOKUP($A$1,CodeTableSelCan,2,FALSE)&amp;$B$8&amp;ref!$E$3&amp;ref!$F$3&amp;ref!I$2,DatatableSelCan,8,FALSE))),"–")</f>
        <v>–</v>
      </c>
      <c r="AB27" s="50" t="str">
        <f>IFERROR(VALUE(FIXED(VLOOKUP(VLOOKUP($A$1,CodeTableSelCan,2,FALSE)&amp;$B$8&amp;ref!$E$3&amp;ref!$F$3&amp;ref!J$2,DatatableSelCan,8,FALSE))),"–")</f>
        <v>–</v>
      </c>
      <c r="AC27" s="50">
        <f>IFERROR(VALUE(FIXED(VLOOKUP(VLOOKUP($A$1,CodeTableSelCan,2,FALSE)&amp;$B$8&amp;ref!$E$3&amp;ref!$F$3&amp;ref!K$2,DatatableSelCan,8,FALSE))),"–")</f>
        <v>5.83</v>
      </c>
      <c r="AD27" s="50" t="str">
        <f>IFERROR(VALUE(FIXED(VLOOKUP(VLOOKUP($A$1,CodeTableSelCan,2,FALSE)&amp;$B$8&amp;ref!$E$3&amp;ref!$F$3&amp;ref!L$2,DatatableSelCan,8,FALSE))),"–")</f>
        <v>–</v>
      </c>
      <c r="AE27" s="50" t="str">
        <f>IFERROR(VALUE(FIXED(VLOOKUP(VLOOKUP($A$1,CodeTableSelCan,2,FALSE)&amp;$B$8&amp;ref!$E$3&amp;ref!$F$3&amp;ref!M$2,DatatableSelCan,8,FALSE))),"–")</f>
        <v>–</v>
      </c>
      <c r="AF27" s="50">
        <f>IFERROR(VALUE(FIXED(VLOOKUP(VLOOKUP($A$1,CodeTableSelCan,2,FALSE)&amp;$B$8&amp;ref!$E$3&amp;ref!$F$3&amp;ref!N$2,DatatableSelCan,8,FALSE))),"–")</f>
        <v>4.57</v>
      </c>
      <c r="AG27" s="50">
        <f>IFERROR(VALUE(FIXED(VLOOKUP(VLOOKUP($A$1,CodeTableSelCan,2,FALSE)&amp;$B$8&amp;ref!$E$3&amp;ref!$F$3&amp;ref!O$2,DatatableSelCan,8,FALSE))),"–")</f>
        <v>4.7300000000000004</v>
      </c>
      <c r="AH27" s="50">
        <f>IFERROR(VALUE(FIXED(VLOOKUP(VLOOKUP($A$1,CodeTableSelCan,2,FALSE)&amp;$B$8&amp;ref!$E$3&amp;ref!$F$3&amp;ref!P$2,DatatableSelCan,8,FALSE))),"–")</f>
        <v>4.37</v>
      </c>
      <c r="AI27" s="50">
        <f>IFERROR(VALUE(FIXED(VLOOKUP(VLOOKUP($A$1,CodeTableSelCan,2,FALSE)&amp;$B$8&amp;ref!$E$3&amp;ref!$F$3&amp;ref!Q$2,DatatableSelCan,8,FALSE))),"–")</f>
        <v>9.3699999999999992</v>
      </c>
      <c r="AJ27" s="50">
        <f>IFERROR(VALUE(FIXED(VLOOKUP(VLOOKUP($A$1,CodeTableSelCan,2,FALSE)&amp;$B$8&amp;ref!$E$3&amp;ref!$F$3&amp;ref!R$2,DatatableSelCan,8,FALSE))),"–")</f>
        <v>19.54</v>
      </c>
      <c r="AK27" s="50">
        <f>IFERROR(VALUE(FIXED(VLOOKUP(VLOOKUP($A$1,CodeTableSelCan,2,FALSE)&amp;$B$8&amp;ref!$E$3&amp;ref!$F$3&amp;ref!S$2,DatatableSelCan,8,FALSE))),"–")</f>
        <v>11.95</v>
      </c>
      <c r="AL27" s="50">
        <f>IFERROR(VALUE(FIXED(VLOOKUP(VLOOKUP($A$1,CodeTableSelCan,2,FALSE)&amp;$B$8&amp;ref!$E$3&amp;ref!$F$3&amp;ref!T$2,DatatableSelCan,8,FALSE))),"–")</f>
        <v>7.99</v>
      </c>
      <c r="AM27" s="50">
        <f>IFERROR(VALUE(FIXED(VLOOKUP(VLOOKUP($A$1,CodeTableSelCan,2,FALSE)&amp;$B$8&amp;ref!$E$3&amp;ref!$F$3&amp;ref!U$2,DatatableSelCan,8,FALSE))),"–")</f>
        <v>33.08</v>
      </c>
      <c r="AN27" s="50">
        <f>IFERROR(VALUE(FIXED(VLOOKUP(VLOOKUP($A$1,CodeTableSelCan,2,FALSE)&amp;$B$8&amp;ref!$E$3&amp;ref!$F$3&amp;ref!V$2,DatatableSelCan,8,FALSE))),"–")</f>
        <v>51.64</v>
      </c>
      <c r="AO27" s="50">
        <f>IFERROR(VALUE(FIXED(VLOOKUP(VLOOKUP($A$1,CodeTableSelCan,2,FALSE)&amp;$B$8&amp;ref!$E$3&amp;ref!$F$3&amp;ref!W$2,DatatableSelCan,8,FALSE))),"–")</f>
        <v>25.45</v>
      </c>
      <c r="AP27" s="50">
        <f>IFERROR(VALUE(FIXED(VLOOKUP(VLOOKUP($A$1,CodeTableSelCan,2,FALSE)&amp;$B$8&amp;ref!$E$3&amp;ref!$F$3&amp;ref!X$2,DatatableSelCan,8,FALSE))),"–")</f>
        <v>46.95</v>
      </c>
      <c r="AQ27" s="50" t="str">
        <f>IFERROR(VALUE(FIXED(VLOOKUP(VLOOKUP($A$1,CodeTableSelCan,2,FALSE)&amp;$B$8&amp;ref!$E$3&amp;ref!$F$3&amp;ref!Y$2,DatatableSelCan,8,FALSE))),"–")</f>
        <v>–</v>
      </c>
      <c r="AR27" s="50">
        <f>SUMPRODUCT(Z27:AQ27,'Population '!$D$61:$U$61)</f>
        <v>6.8560523816664176</v>
      </c>
    </row>
    <row r="28" spans="2:44" ht="15" customHeight="1">
      <c r="B28" s="14"/>
      <c r="C28" s="13" t="s">
        <v>25</v>
      </c>
      <c r="D28" s="15" t="str">
        <f>IFERROR(VALUE(FIXED(VLOOKUP(VLOOKUP($A$1,CodeTableSelCan,2,FALSE)&amp;$B$8&amp;ref!$E$3&amp;ref!$F$4&amp;ref!H$2,DatatableSelCan,7,FALSE))),"–")</f>
        <v>–</v>
      </c>
      <c r="E28" s="15" t="str">
        <f>IFERROR(VALUE(FIXED(VLOOKUP(VLOOKUP($A$1,CodeTableSelCan,2,FALSE)&amp;$B$8&amp;ref!$E$3&amp;ref!$F$4&amp;ref!I$2,DatatableSelCan,7,FALSE))),"–")</f>
        <v>–</v>
      </c>
      <c r="F28" s="15" t="str">
        <f>IFERROR(VALUE(FIXED(VLOOKUP(VLOOKUP($A$1,CodeTableSelCan,2,FALSE)&amp;$B$8&amp;ref!$E$3&amp;ref!$F$4&amp;ref!J$2,DatatableSelCan,7,FALSE))),"–")</f>
        <v>–</v>
      </c>
      <c r="G28" s="15" t="str">
        <f>IFERROR(VALUE(FIXED(VLOOKUP(VLOOKUP($A$1,CodeTableSelCan,2,FALSE)&amp;$B$8&amp;ref!$E$3&amp;ref!$F$4&amp;ref!K$2,DatatableSelCan,7,FALSE))),"–")</f>
        <v>–</v>
      </c>
      <c r="H28" s="15">
        <f>IFERROR(VALUE(FIXED(VLOOKUP(VLOOKUP($A$1,CodeTableSelCan,2,FALSE)&amp;$B$8&amp;ref!$E$3&amp;ref!$F$4&amp;ref!L$2,DatatableSelCan,7,FALSE))),"–")</f>
        <v>4</v>
      </c>
      <c r="I28" s="15">
        <f>IFERROR(VALUE(FIXED(VLOOKUP(VLOOKUP($A$1,CodeTableSelCan,2,FALSE)&amp;$B$8&amp;ref!$E$3&amp;ref!$F$4&amp;ref!M$2,DatatableSelCan,7,FALSE))),"–")</f>
        <v>15</v>
      </c>
      <c r="J28" s="15">
        <f>IFERROR(VALUE(FIXED(VLOOKUP(VLOOKUP($A$1,CodeTableSelCan,2,FALSE)&amp;$B$8&amp;ref!$E$3&amp;ref!$F$4&amp;ref!N$2,DatatableSelCan,7,FALSE))),"–")</f>
        <v>22</v>
      </c>
      <c r="K28" s="15">
        <f>IFERROR(VALUE(FIXED(VLOOKUP(VLOOKUP($A$1,CodeTableSelCan,2,FALSE)&amp;$B$8&amp;ref!$E$3&amp;ref!$F$4&amp;ref!O$2,DatatableSelCan,7,FALSE))),"–")</f>
        <v>34</v>
      </c>
      <c r="L28" s="15">
        <f>IFERROR(VALUE(FIXED(VLOOKUP(VLOOKUP($A$1,CodeTableSelCan,2,FALSE)&amp;$B$8&amp;ref!$E$3&amp;ref!$F$4&amp;ref!P$2,DatatableSelCan,7,FALSE))),"–")</f>
        <v>52</v>
      </c>
      <c r="M28" s="15">
        <f>IFERROR(VALUE(FIXED(VLOOKUP(VLOOKUP($A$1,CodeTableSelCan,2,FALSE)&amp;$B$8&amp;ref!$E$3&amp;ref!$F$4&amp;ref!Q$2,DatatableSelCan,7,FALSE))),"–")</f>
        <v>77</v>
      </c>
      <c r="N28" s="15">
        <f>IFERROR(VALUE(FIXED(VLOOKUP(VLOOKUP($A$1,CodeTableSelCan,2,FALSE)&amp;$B$8&amp;ref!$E$3&amp;ref!$F$4&amp;ref!R$2,DatatableSelCan,7,FALSE))),"–")</f>
        <v>91</v>
      </c>
      <c r="O28" s="15">
        <f>IFERROR(VALUE(FIXED(VLOOKUP(VLOOKUP($A$1,CodeTableSelCan,2,FALSE)&amp;$B$8&amp;ref!$E$3&amp;ref!$F$4&amp;ref!S$2,DatatableSelCan,7,FALSE))),"–")</f>
        <v>140</v>
      </c>
      <c r="P28" s="15">
        <f>IFERROR(VALUE(FIXED(VLOOKUP(VLOOKUP($A$1,CodeTableSelCan,2,FALSE)&amp;$B$8&amp;ref!$E$3&amp;ref!$F$4&amp;ref!T$2,DatatableSelCan,7,FALSE))),"–")</f>
        <v>95</v>
      </c>
      <c r="Q28" s="15">
        <f>IFERROR(VALUE(FIXED(VLOOKUP(VLOOKUP($A$1,CodeTableSelCan,2,FALSE)&amp;$B$8&amp;ref!$E$3&amp;ref!$F$4&amp;ref!U$2,DatatableSelCan,7,FALSE))),"–")</f>
        <v>130</v>
      </c>
      <c r="R28" s="15">
        <f>IFERROR(VALUE(FIXED(VLOOKUP(VLOOKUP($A$1,CodeTableSelCan,2,FALSE)&amp;$B$8&amp;ref!$E$3&amp;ref!$F$4&amp;ref!V$2,DatatableSelCan,7,FALSE))),"–")</f>
        <v>125</v>
      </c>
      <c r="S28" s="15">
        <f>IFERROR(VALUE(FIXED(VLOOKUP(VLOOKUP($A$1,CodeTableSelCan,2,FALSE)&amp;$B$8&amp;ref!$E$3&amp;ref!$F$4&amp;ref!W$2,DatatableSelCan,7,FALSE))),"–")</f>
        <v>99</v>
      </c>
      <c r="T28" s="15">
        <f>IFERROR(VALUE(FIXED(VLOOKUP(VLOOKUP($A$1,CodeTableSelCan,2,FALSE)&amp;$B$8&amp;ref!$E$3&amp;ref!$F$4&amp;ref!X$2,DatatableSelCan,7,FALSE))),"–")</f>
        <v>74</v>
      </c>
      <c r="U28" s="15">
        <f>IFERROR(VALUE(FIXED(VLOOKUP(VLOOKUP($A$1,CodeTableSelCan,2,FALSE)&amp;$B$8&amp;ref!$E$3&amp;ref!$F$4&amp;ref!Y$2,DatatableSelCan,7,FALSE))),"–")</f>
        <v>86</v>
      </c>
      <c r="V28" s="15">
        <f>IFERROR(VALUE(FIXED(VLOOKUP(VLOOKUP($A$1,CodeTableSelCan,2,FALSE)&amp;$B$8&amp;ref!$E$3&amp;ref!$F$4&amp;ref!Z$2,DatatableSelCan,7,FALSE))),"–")</f>
        <v>1044</v>
      </c>
      <c r="X28" s="14"/>
      <c r="Y28" s="13" t="s">
        <v>25</v>
      </c>
      <c r="Z28" s="50" t="str">
        <f>IFERROR(VALUE(FIXED(VLOOKUP(VLOOKUP($A$1,CodeTableSelCan,2,FALSE)&amp;$B$8&amp;ref!$E$3&amp;ref!$F$4&amp;ref!H$2,DatatableSelCan,8,FALSE))),"–")</f>
        <v>–</v>
      </c>
      <c r="AA28" s="50" t="str">
        <f>IFERROR(VALUE(FIXED(VLOOKUP(VLOOKUP($A$1,CodeTableSelCan,2,FALSE)&amp;$B$8&amp;ref!$E$3&amp;ref!$F$4&amp;ref!I$2,DatatableSelCan,8,FALSE))),"–")</f>
        <v>–</v>
      </c>
      <c r="AB28" s="50" t="str">
        <f>IFERROR(VALUE(FIXED(VLOOKUP(VLOOKUP($A$1,CodeTableSelCan,2,FALSE)&amp;$B$8&amp;ref!$E$3&amp;ref!$F$4&amp;ref!J$2,DatatableSelCan,8,FALSE))),"–")</f>
        <v>–</v>
      </c>
      <c r="AC28" s="50" t="str">
        <f>IFERROR(VALUE(FIXED(VLOOKUP(VLOOKUP($A$1,CodeTableSelCan,2,FALSE)&amp;$B$8&amp;ref!$E$3&amp;ref!$F$4&amp;ref!K$2,DatatableSelCan,8,FALSE))),"–")</f>
        <v>–</v>
      </c>
      <c r="AD28" s="50">
        <f>IFERROR(VALUE(FIXED(VLOOKUP(VLOOKUP($A$1,CodeTableSelCan,2,FALSE)&amp;$B$8&amp;ref!$E$3&amp;ref!$F$4&amp;ref!L$2,DatatableSelCan,8,FALSE))),"–")</f>
        <v>3.01</v>
      </c>
      <c r="AE28" s="50">
        <f>IFERROR(VALUE(FIXED(VLOOKUP(VLOOKUP($A$1,CodeTableSelCan,2,FALSE)&amp;$B$8&amp;ref!$E$3&amp;ref!$F$4&amp;ref!M$2,DatatableSelCan,8,FALSE))),"–")</f>
        <v>11.43</v>
      </c>
      <c r="AF28" s="50">
        <f>IFERROR(VALUE(FIXED(VLOOKUP(VLOOKUP($A$1,CodeTableSelCan,2,FALSE)&amp;$B$8&amp;ref!$E$3&amp;ref!$F$4&amp;ref!N$2,DatatableSelCan,8,FALSE))),"–")</f>
        <v>17.350000000000001</v>
      </c>
      <c r="AG28" s="50">
        <f>IFERROR(VALUE(FIXED(VLOOKUP(VLOOKUP($A$1,CodeTableSelCan,2,FALSE)&amp;$B$8&amp;ref!$E$3&amp;ref!$F$4&amp;ref!O$2,DatatableSelCan,8,FALSE))),"–")</f>
        <v>27.88</v>
      </c>
      <c r="AH28" s="50">
        <f>IFERROR(VALUE(FIXED(VLOOKUP(VLOOKUP($A$1,CodeTableSelCan,2,FALSE)&amp;$B$8&amp;ref!$E$3&amp;ref!$F$4&amp;ref!P$2,DatatableSelCan,8,FALSE))),"–")</f>
        <v>37.35</v>
      </c>
      <c r="AI28" s="50">
        <f>IFERROR(VALUE(FIXED(VLOOKUP(VLOOKUP($A$1,CodeTableSelCan,2,FALSE)&amp;$B$8&amp;ref!$E$3&amp;ref!$F$4&amp;ref!Q$2,DatatableSelCan,8,FALSE))),"–")</f>
        <v>54.23</v>
      </c>
      <c r="AJ28" s="50">
        <f>IFERROR(VALUE(FIXED(VLOOKUP(VLOOKUP($A$1,CodeTableSelCan,2,FALSE)&amp;$B$8&amp;ref!$E$3&amp;ref!$F$4&amp;ref!R$2,DatatableSelCan,8,FALSE))),"–")</f>
        <v>63.11</v>
      </c>
      <c r="AK28" s="50">
        <f>IFERROR(VALUE(FIXED(VLOOKUP(VLOOKUP($A$1,CodeTableSelCan,2,FALSE)&amp;$B$8&amp;ref!$E$3&amp;ref!$F$4&amp;ref!S$2,DatatableSelCan,8,FALSE))),"–")</f>
        <v>106.72</v>
      </c>
      <c r="AL28" s="50">
        <f>IFERROR(VALUE(FIXED(VLOOKUP(VLOOKUP($A$1,CodeTableSelCan,2,FALSE)&amp;$B$8&amp;ref!$E$3&amp;ref!$F$4&amp;ref!T$2,DatatableSelCan,8,FALSE))),"–")</f>
        <v>81.819999999999993</v>
      </c>
      <c r="AM28" s="50">
        <f>IFERROR(VALUE(FIXED(VLOOKUP(VLOOKUP($A$1,CodeTableSelCan,2,FALSE)&amp;$B$8&amp;ref!$E$3&amp;ref!$F$4&amp;ref!U$2,DatatableSelCan,8,FALSE))),"–")</f>
        <v>122.09</v>
      </c>
      <c r="AN28" s="50">
        <f>IFERROR(VALUE(FIXED(VLOOKUP(VLOOKUP($A$1,CodeTableSelCan,2,FALSE)&amp;$B$8&amp;ref!$E$3&amp;ref!$F$4&amp;ref!V$2,DatatableSelCan,8,FALSE))),"–")</f>
        <v>156.9</v>
      </c>
      <c r="AO28" s="50">
        <f>IFERROR(VALUE(FIXED(VLOOKUP(VLOOKUP($A$1,CodeTableSelCan,2,FALSE)&amp;$B$8&amp;ref!$E$3&amp;ref!$F$4&amp;ref!W$2,DatatableSelCan,8,FALSE))),"–")</f>
        <v>164.37</v>
      </c>
      <c r="AP28" s="50">
        <f>IFERROR(VALUE(FIXED(VLOOKUP(VLOOKUP($A$1,CodeTableSelCan,2,FALSE)&amp;$B$8&amp;ref!$E$3&amp;ref!$F$4&amp;ref!X$2,DatatableSelCan,8,FALSE))),"–")</f>
        <v>168.56</v>
      </c>
      <c r="AQ28" s="50">
        <f>IFERROR(VALUE(FIXED(VLOOKUP(VLOOKUP($A$1,CodeTableSelCan,2,FALSE)&amp;$B$8&amp;ref!$E$3&amp;ref!$F$4&amp;ref!Y$2,DatatableSelCan,8,FALSE))),"–")</f>
        <v>175.62</v>
      </c>
      <c r="AR28" s="50">
        <f>SUMPRODUCT(Z28:AQ28,'Population '!$D$61:$U$61)</f>
        <v>33.7099665117209</v>
      </c>
    </row>
    <row r="29" spans="2:44" ht="15" customHeight="1">
      <c r="B29" s="66">
        <v>2016</v>
      </c>
      <c r="C29" s="14"/>
      <c r="D29" s="15"/>
      <c r="E29" s="15"/>
      <c r="F29" s="15"/>
      <c r="G29" s="15"/>
      <c r="H29" s="15"/>
      <c r="I29" s="15"/>
      <c r="J29" s="15"/>
      <c r="K29" s="15"/>
      <c r="L29" s="15"/>
      <c r="M29" s="15"/>
      <c r="N29" s="15"/>
      <c r="O29" s="15"/>
      <c r="P29" s="15"/>
      <c r="Q29" s="15"/>
      <c r="R29" s="15"/>
      <c r="S29" s="15"/>
      <c r="T29" s="15"/>
      <c r="U29" s="15"/>
      <c r="V29" s="15"/>
      <c r="X29" s="13">
        <v>2016</v>
      </c>
      <c r="Y29" s="14"/>
      <c r="Z29" s="50"/>
      <c r="AA29" s="50"/>
      <c r="AB29" s="50"/>
      <c r="AC29" s="50"/>
      <c r="AD29" s="50"/>
      <c r="AE29" s="50"/>
      <c r="AF29" s="50"/>
      <c r="AG29" s="50"/>
      <c r="AH29" s="50"/>
      <c r="AI29" s="50"/>
      <c r="AJ29" s="50"/>
      <c r="AK29" s="50"/>
      <c r="AL29" s="50"/>
      <c r="AM29" s="50"/>
      <c r="AN29" s="50"/>
      <c r="AO29" s="50"/>
      <c r="AP29" s="50"/>
      <c r="AQ29" s="50"/>
      <c r="AR29" s="50"/>
    </row>
    <row r="30" spans="2:44" ht="15" customHeight="1">
      <c r="B30" s="66"/>
      <c r="C30" s="13" t="s">
        <v>23</v>
      </c>
      <c r="D30" s="105" t="str">
        <f>IFERROR(VALUE(FIXED(VLOOKUP(VLOOKUP($A$1,CodeTableSelCan,2,FALSE)&amp;$B$12&amp;ref!$E$3&amp;ref!$F$2&amp;ref!H$2,DatatableSelCan,7,FALSE))),"–")</f>
        <v>–</v>
      </c>
      <c r="E30" s="105" t="str">
        <f>IFERROR(VALUE(FIXED(VLOOKUP(VLOOKUP($A$1,CodeTableSelCan,2,FALSE)&amp;$B$12&amp;ref!$E$3&amp;ref!$F$2&amp;ref!I$2,DatatableSelCan,7,FALSE))),"–")</f>
        <v>–</v>
      </c>
      <c r="F30" s="105">
        <f>IFERROR(VALUE(FIXED(VLOOKUP(VLOOKUP($A$1,CodeTableSelCan,2,FALSE)&amp;$B$12&amp;ref!$E$3&amp;ref!$F$2&amp;ref!J$2,DatatableSelCan,7,FALSE))),"–")</f>
        <v>1</v>
      </c>
      <c r="G30" s="105">
        <f>IFERROR(VALUE(FIXED(VLOOKUP(VLOOKUP($A$1,CodeTableSelCan,2,FALSE)&amp;$B$12&amp;ref!$E$3&amp;ref!$F$2&amp;ref!K$2,DatatableSelCan,7,FALSE))),"–")</f>
        <v>1</v>
      </c>
      <c r="H30" s="105">
        <f>IFERROR(VALUE(FIXED(VLOOKUP(VLOOKUP($A$1,CodeTableSelCan,2,FALSE)&amp;$B$12&amp;ref!$E$3&amp;ref!$F$2&amp;ref!L$2,DatatableSelCan,7,FALSE))),"–")</f>
        <v>3</v>
      </c>
      <c r="I30" s="105">
        <f>IFERROR(VALUE(FIXED(VLOOKUP(VLOOKUP($A$1,CodeTableSelCan,2,FALSE)&amp;$B$12&amp;ref!$E$3&amp;ref!$F$2&amp;ref!M$2,DatatableSelCan,7,FALSE))),"–")</f>
        <v>6</v>
      </c>
      <c r="J30" s="105">
        <f>IFERROR(VALUE(FIXED(VLOOKUP(VLOOKUP($A$1,CodeTableSelCan,2,FALSE)&amp;$B$12&amp;ref!$E$3&amp;ref!$F$2&amp;ref!N$2,DatatableSelCan,7,FALSE))),"–")</f>
        <v>20</v>
      </c>
      <c r="K30" s="105">
        <f>IFERROR(VALUE(FIXED(VLOOKUP(VLOOKUP($A$1,CodeTableSelCan,2,FALSE)&amp;$B$12&amp;ref!$E$3&amp;ref!$F$2&amp;ref!O$2,DatatableSelCan,7,FALSE))),"–")</f>
        <v>28</v>
      </c>
      <c r="L30" s="105">
        <f>IFERROR(VALUE(FIXED(VLOOKUP(VLOOKUP($A$1,CodeTableSelCan,2,FALSE)&amp;$B$12&amp;ref!$E$3&amp;ref!$F$2&amp;ref!P$2,DatatableSelCan,7,FALSE))),"–")</f>
        <v>60</v>
      </c>
      <c r="M30" s="105">
        <f>IFERROR(VALUE(FIXED(VLOOKUP(VLOOKUP($A$1,CodeTableSelCan,2,FALSE)&amp;$B$12&amp;ref!$E$3&amp;ref!$F$2&amp;ref!Q$2,DatatableSelCan,7,FALSE))),"–")</f>
        <v>74</v>
      </c>
      <c r="N30" s="105">
        <f>IFERROR(VALUE(FIXED(VLOOKUP(VLOOKUP($A$1,CodeTableSelCan,2,FALSE)&amp;$B$12&amp;ref!$E$3&amp;ref!$F$2&amp;ref!R$2,DatatableSelCan,7,FALSE))),"–")</f>
        <v>111</v>
      </c>
      <c r="O30" s="105">
        <f>IFERROR(VALUE(FIXED(VLOOKUP(VLOOKUP($A$1,CodeTableSelCan,2,FALSE)&amp;$B$12&amp;ref!$E$3&amp;ref!$F$2&amp;ref!S$2,DatatableSelCan,7,FALSE))),"–")</f>
        <v>123</v>
      </c>
      <c r="P30" s="105">
        <f>IFERROR(VALUE(FIXED(VLOOKUP(VLOOKUP($A$1,CodeTableSelCan,2,FALSE)&amp;$B$12&amp;ref!$E$3&amp;ref!$F$2&amp;ref!T$2,DatatableSelCan,7,FALSE))),"–")</f>
        <v>140</v>
      </c>
      <c r="Q30" s="105">
        <f>IFERROR(VALUE(FIXED(VLOOKUP(VLOOKUP($A$1,CodeTableSelCan,2,FALSE)&amp;$B$12&amp;ref!$E$3&amp;ref!$F$2&amp;ref!U$2,DatatableSelCan,7,FALSE))),"–")</f>
        <v>143</v>
      </c>
      <c r="R30" s="105">
        <f>IFERROR(VALUE(FIXED(VLOOKUP(VLOOKUP($A$1,CodeTableSelCan,2,FALSE)&amp;$B$12&amp;ref!$E$3&amp;ref!$F$2&amp;ref!V$2,DatatableSelCan,7,FALSE))),"–")</f>
        <v>131</v>
      </c>
      <c r="S30" s="105">
        <f>IFERROR(VALUE(FIXED(VLOOKUP(VLOOKUP($A$1,CodeTableSelCan,2,FALSE)&amp;$B$12&amp;ref!$E$3&amp;ref!$F$2&amp;ref!W$2,DatatableSelCan,7,FALSE))),"–")</f>
        <v>106</v>
      </c>
      <c r="T30" s="105">
        <f>IFERROR(VALUE(FIXED(VLOOKUP(VLOOKUP($A$1,CodeTableSelCan,2,FALSE)&amp;$B$12&amp;ref!$E$3&amp;ref!$F$2&amp;ref!X$2,DatatableSelCan,7,FALSE))),"–")</f>
        <v>82</v>
      </c>
      <c r="U30" s="105">
        <f>IFERROR(VALUE(FIXED(VLOOKUP(VLOOKUP($A$1,CodeTableSelCan,2,FALSE)&amp;$B$12&amp;ref!$E$3&amp;ref!$F$2&amp;ref!Y$2,DatatableSelCan,7,FALSE))),"–")</f>
        <v>111</v>
      </c>
      <c r="V30" s="105">
        <f>IFERROR(VALUE(FIXED(VLOOKUP(VLOOKUP($A$1,CodeTableSelCan,2,FALSE)&amp;$B$12&amp;ref!$E$3&amp;ref!$F$2&amp;ref!Z$2,DatatableSelCan,7,FALSE))),"–")</f>
        <v>1140</v>
      </c>
      <c r="X30" s="13"/>
      <c r="Y30" s="13" t="s">
        <v>23</v>
      </c>
      <c r="Z30" s="50" t="str">
        <f>IFERROR(VALUE(FIXED(VLOOKUP(VLOOKUP($A$1,CodeTableSelCan,2,FALSE)&amp;$B$12&amp;ref!$E$3&amp;ref!$F$2&amp;ref!H$2,DatatableSelCan,8,FALSE))),"–")</f>
        <v>–</v>
      </c>
      <c r="AA30" s="50" t="str">
        <f>IFERROR(VALUE(FIXED(VLOOKUP(VLOOKUP($A$1,CodeTableSelCan,2,FALSE)&amp;$B$12&amp;ref!$E$3&amp;ref!$F$2&amp;ref!I$2,DatatableSelCan,8,FALSE))),"–")</f>
        <v>–</v>
      </c>
      <c r="AB30" s="50">
        <f>IFERROR(VALUE(FIXED(VLOOKUP(VLOOKUP($A$1,CodeTableSelCan,2,FALSE)&amp;$B$12&amp;ref!$E$3&amp;ref!$F$2&amp;ref!J$2,DatatableSelCan,8,FALSE))),"–")</f>
        <v>0.7</v>
      </c>
      <c r="AC30" s="50">
        <f>IFERROR(VALUE(FIXED(VLOOKUP(VLOOKUP($A$1,CodeTableSelCan,2,FALSE)&amp;$B$12&amp;ref!$E$3&amp;ref!$F$2&amp;ref!K$2,DatatableSelCan,8,FALSE))),"–")</f>
        <v>0.65</v>
      </c>
      <c r="AD30" s="50">
        <f>IFERROR(VALUE(FIXED(VLOOKUP(VLOOKUP($A$1,CodeTableSelCan,2,FALSE)&amp;$B$12&amp;ref!$E$3&amp;ref!$F$2&amp;ref!L$2,DatatableSelCan,8,FALSE))),"–")</f>
        <v>1.79</v>
      </c>
      <c r="AE30" s="50">
        <f>IFERROR(VALUE(FIXED(VLOOKUP(VLOOKUP($A$1,CodeTableSelCan,2,FALSE)&amp;$B$12&amp;ref!$E$3&amp;ref!$F$2&amp;ref!M$2,DatatableSelCan,8,FALSE))),"–")</f>
        <v>3.55</v>
      </c>
      <c r="AF30" s="50">
        <f>IFERROR(VALUE(FIXED(VLOOKUP(VLOOKUP($A$1,CodeTableSelCan,2,FALSE)&amp;$B$12&amp;ref!$E$3&amp;ref!$F$2&amp;ref!N$2,DatatableSelCan,8,FALSE))),"–")</f>
        <v>12.95</v>
      </c>
      <c r="AG30" s="50">
        <f>IFERROR(VALUE(FIXED(VLOOKUP(VLOOKUP($A$1,CodeTableSelCan,2,FALSE)&amp;$B$12&amp;ref!$E$3&amp;ref!$F$2&amp;ref!O$2,DatatableSelCan,8,FALSE))),"–")</f>
        <v>19.27</v>
      </c>
      <c r="AH30" s="50">
        <f>IFERROR(VALUE(FIXED(VLOOKUP(VLOOKUP($A$1,CodeTableSelCan,2,FALSE)&amp;$B$12&amp;ref!$E$3&amp;ref!$F$2&amp;ref!P$2,DatatableSelCan,8,FALSE))),"–")</f>
        <v>38.06</v>
      </c>
      <c r="AI30" s="50">
        <f>IFERROR(VALUE(FIXED(VLOOKUP(VLOOKUP($A$1,CodeTableSelCan,2,FALSE)&amp;$B$12&amp;ref!$E$3&amp;ref!$F$2&amp;ref!Q$2,DatatableSelCan,8,FALSE))),"–")</f>
        <v>44.51</v>
      </c>
      <c r="AJ30" s="50">
        <f>IFERROR(VALUE(FIXED(VLOOKUP(VLOOKUP($A$1,CodeTableSelCan,2,FALSE)&amp;$B$12&amp;ref!$E$3&amp;ref!$F$2&amp;ref!R$2,DatatableSelCan,8,FALSE))),"–")</f>
        <v>67.75</v>
      </c>
      <c r="AK30" s="50">
        <f>IFERROR(VALUE(FIXED(VLOOKUP(VLOOKUP($A$1,CodeTableSelCan,2,FALSE)&amp;$B$12&amp;ref!$E$3&amp;ref!$F$2&amp;ref!S$2,DatatableSelCan,8,FALSE))),"–")</f>
        <v>80.540000000000006</v>
      </c>
      <c r="AL30" s="50">
        <f>IFERROR(VALUE(FIXED(VLOOKUP(VLOOKUP($A$1,CodeTableSelCan,2,FALSE)&amp;$B$12&amp;ref!$E$3&amp;ref!$F$2&amp;ref!T$2,DatatableSelCan,8,FALSE))),"–")</f>
        <v>105.71</v>
      </c>
      <c r="AM30" s="50">
        <f>IFERROR(VALUE(FIXED(VLOOKUP(VLOOKUP($A$1,CodeTableSelCan,2,FALSE)&amp;$B$12&amp;ref!$E$3&amp;ref!$F$2&amp;ref!U$2,DatatableSelCan,8,FALSE))),"–")</f>
        <v>119.97</v>
      </c>
      <c r="AN30" s="50">
        <f>IFERROR(VALUE(FIXED(VLOOKUP(VLOOKUP($A$1,CodeTableSelCan,2,FALSE)&amp;$B$12&amp;ref!$E$3&amp;ref!$F$2&amp;ref!V$2,DatatableSelCan,8,FALSE))),"–")</f>
        <v>148.27000000000001</v>
      </c>
      <c r="AO30" s="50">
        <f>IFERROR(VALUE(FIXED(VLOOKUP(VLOOKUP($A$1,CodeTableSelCan,2,FALSE)&amp;$B$12&amp;ref!$E$3&amp;ref!$F$2&amp;ref!W$2,DatatableSelCan,8,FALSE))),"–")</f>
        <v>155.47</v>
      </c>
      <c r="AP30" s="50">
        <f>IFERROR(VALUE(FIXED(VLOOKUP(VLOOKUP($A$1,CodeTableSelCan,2,FALSE)&amp;$B$12&amp;ref!$E$3&amp;ref!$F$2&amp;ref!X$2,DatatableSelCan,8,FALSE))),"–")</f>
        <v>176.8</v>
      </c>
      <c r="AQ30" s="50">
        <f>IFERROR(VALUE(FIXED(VLOOKUP(VLOOKUP($A$1,CodeTableSelCan,2,FALSE)&amp;$B$12&amp;ref!$E$3&amp;ref!$F$2&amp;ref!Y$2,DatatableSelCan,8,FALSE))),"–")</f>
        <v>215.12</v>
      </c>
      <c r="AR30" s="50">
        <f>SUMPRODUCT(Z30:AQ30,'Population '!$D$61:$U$61)</f>
        <v>31.493815164692361</v>
      </c>
    </row>
    <row r="31" spans="2:44" ht="15" customHeight="1">
      <c r="B31" s="14"/>
      <c r="C31" s="13" t="s">
        <v>24</v>
      </c>
      <c r="D31" s="105" t="str">
        <f>IFERROR(VALUE(FIXED(VLOOKUP(VLOOKUP($A$1,CodeTableSelCan,2,FALSE)&amp;$B$12&amp;ref!$E$3&amp;ref!$F$3&amp;ref!H$2,DatatableSelCan,7,FALSE))),"–")</f>
        <v>–</v>
      </c>
      <c r="E31" s="105" t="str">
        <f>IFERROR(VALUE(FIXED(VLOOKUP(VLOOKUP($A$1,CodeTableSelCan,2,FALSE)&amp;$B$12&amp;ref!$E$3&amp;ref!$F$3&amp;ref!I$2,DatatableSelCan,7,FALSE))),"–")</f>
        <v>–</v>
      </c>
      <c r="F31" s="105" t="str">
        <f>IFERROR(VALUE(FIXED(VLOOKUP(VLOOKUP($A$1,CodeTableSelCan,2,FALSE)&amp;$B$12&amp;ref!$E$3&amp;ref!$F$3&amp;ref!J$2,DatatableSelCan,7,FALSE))),"–")</f>
        <v>–</v>
      </c>
      <c r="G31" s="105" t="str">
        <f>IFERROR(VALUE(FIXED(VLOOKUP(VLOOKUP($A$1,CodeTableSelCan,2,FALSE)&amp;$B$12&amp;ref!$E$3&amp;ref!$F$3&amp;ref!K$2,DatatableSelCan,7,FALSE))),"–")</f>
        <v>–</v>
      </c>
      <c r="H31" s="105" t="str">
        <f>IFERROR(VALUE(FIXED(VLOOKUP(VLOOKUP($A$1,CodeTableSelCan,2,FALSE)&amp;$B$12&amp;ref!$E$3&amp;ref!$F$3&amp;ref!L$2,DatatableSelCan,7,FALSE))),"–")</f>
        <v>–</v>
      </c>
      <c r="I31" s="105" t="str">
        <f>IFERROR(VALUE(FIXED(VLOOKUP(VLOOKUP($A$1,CodeTableSelCan,2,FALSE)&amp;$B$12&amp;ref!$E$3&amp;ref!$F$3&amp;ref!M$2,DatatableSelCan,7,FALSE))),"–")</f>
        <v>–</v>
      </c>
      <c r="J31" s="105" t="str">
        <f>IFERROR(VALUE(FIXED(VLOOKUP(VLOOKUP($A$1,CodeTableSelCan,2,FALSE)&amp;$B$12&amp;ref!$E$3&amp;ref!$F$3&amp;ref!N$2,DatatableSelCan,7,FALSE))),"–")</f>
        <v>–</v>
      </c>
      <c r="K31" s="105">
        <f>IFERROR(VALUE(FIXED(VLOOKUP(VLOOKUP($A$1,CodeTableSelCan,2,FALSE)&amp;$B$12&amp;ref!$E$3&amp;ref!$F$3&amp;ref!O$2,DatatableSelCan,7,FALSE))),"–")</f>
        <v>2</v>
      </c>
      <c r="L31" s="105" t="str">
        <f>IFERROR(VALUE(FIXED(VLOOKUP(VLOOKUP($A$1,CodeTableSelCan,2,FALSE)&amp;$B$12&amp;ref!$E$3&amp;ref!$F$3&amp;ref!P$2,DatatableSelCan,7,FALSE))),"–")</f>
        <v>–</v>
      </c>
      <c r="M31" s="105">
        <f>IFERROR(VALUE(FIXED(VLOOKUP(VLOOKUP($A$1,CodeTableSelCan,2,FALSE)&amp;$B$12&amp;ref!$E$3&amp;ref!$F$3&amp;ref!Q$2,DatatableSelCan,7,FALSE))),"–")</f>
        <v>1</v>
      </c>
      <c r="N31" s="105">
        <f>IFERROR(VALUE(FIXED(VLOOKUP(VLOOKUP($A$1,CodeTableSelCan,2,FALSE)&amp;$B$12&amp;ref!$E$3&amp;ref!$F$3&amp;ref!R$2,DatatableSelCan,7,FALSE))),"–")</f>
        <v>2</v>
      </c>
      <c r="O31" s="105">
        <f>IFERROR(VALUE(FIXED(VLOOKUP(VLOOKUP($A$1,CodeTableSelCan,2,FALSE)&amp;$B$12&amp;ref!$E$3&amp;ref!$F$3&amp;ref!S$2,DatatableSelCan,7,FALSE))),"–")</f>
        <v>4</v>
      </c>
      <c r="P31" s="105">
        <f>IFERROR(VALUE(FIXED(VLOOKUP(VLOOKUP($A$1,CodeTableSelCan,2,FALSE)&amp;$B$12&amp;ref!$E$3&amp;ref!$F$3&amp;ref!T$2,DatatableSelCan,7,FALSE))),"–")</f>
        <v>4</v>
      </c>
      <c r="Q31" s="105">
        <f>IFERROR(VALUE(FIXED(VLOOKUP(VLOOKUP($A$1,CodeTableSelCan,2,FALSE)&amp;$B$12&amp;ref!$E$3&amp;ref!$F$3&amp;ref!U$2,DatatableSelCan,7,FALSE))),"–")</f>
        <v>6</v>
      </c>
      <c r="R31" s="105">
        <f>IFERROR(VALUE(FIXED(VLOOKUP(VLOOKUP($A$1,CodeTableSelCan,2,FALSE)&amp;$B$12&amp;ref!$E$3&amp;ref!$F$3&amp;ref!V$2,DatatableSelCan,7,FALSE))),"–")</f>
        <v>4</v>
      </c>
      <c r="S31" s="105" t="str">
        <f>IFERROR(VALUE(FIXED(VLOOKUP(VLOOKUP($A$1,CodeTableSelCan,2,FALSE)&amp;$B$12&amp;ref!$E$3&amp;ref!$F$3&amp;ref!W$2,DatatableSelCan,7,FALSE))),"–")</f>
        <v>–</v>
      </c>
      <c r="T31" s="105" t="str">
        <f>IFERROR(VALUE(FIXED(VLOOKUP(VLOOKUP($A$1,CodeTableSelCan,2,FALSE)&amp;$B$12&amp;ref!$E$3&amp;ref!$F$3&amp;ref!X$2,DatatableSelCan,7,FALSE))),"–")</f>
        <v>–</v>
      </c>
      <c r="U31" s="105">
        <f>IFERROR(VALUE(FIXED(VLOOKUP(VLOOKUP($A$1,CodeTableSelCan,2,FALSE)&amp;$B$12&amp;ref!$E$3&amp;ref!$F$3&amp;ref!Y$2,DatatableSelCan,7,FALSE))),"–")</f>
        <v>2</v>
      </c>
      <c r="V31" s="105">
        <f>IFERROR(VALUE(FIXED(VLOOKUP(VLOOKUP($A$1,CodeTableSelCan,2,FALSE)&amp;$B$12&amp;ref!$E$3&amp;ref!$F$3&amp;ref!Z$2,DatatableSelCan,7,FALSE))),"–")</f>
        <v>25</v>
      </c>
      <c r="X31" s="14"/>
      <c r="Y31" s="13" t="s">
        <v>24</v>
      </c>
      <c r="Z31" s="50" t="str">
        <f>IFERROR(VALUE(FIXED(VLOOKUP(VLOOKUP($A$1,CodeTableSelCan,2,FALSE)&amp;$B$12&amp;ref!$E$3&amp;ref!$F$3&amp;ref!H$2,DatatableSelCan,8,FALSE))),"–")</f>
        <v>–</v>
      </c>
      <c r="AA31" s="50" t="str">
        <f>IFERROR(VALUE(FIXED(VLOOKUP(VLOOKUP($A$1,CodeTableSelCan,2,FALSE)&amp;$B$12&amp;ref!$E$3&amp;ref!$F$3&amp;ref!I$2,DatatableSelCan,8,FALSE))),"–")</f>
        <v>–</v>
      </c>
      <c r="AB31" s="50" t="str">
        <f>IFERROR(VALUE(FIXED(VLOOKUP(VLOOKUP($A$1,CodeTableSelCan,2,FALSE)&amp;$B$12&amp;ref!$E$3&amp;ref!$F$3&amp;ref!J$2,DatatableSelCan,8,FALSE))),"–")</f>
        <v>–</v>
      </c>
      <c r="AC31" s="50" t="str">
        <f>IFERROR(VALUE(FIXED(VLOOKUP(VLOOKUP($A$1,CodeTableSelCan,2,FALSE)&amp;$B$12&amp;ref!$E$3&amp;ref!$F$3&amp;ref!K$2,DatatableSelCan,8,FALSE))),"–")</f>
        <v>–</v>
      </c>
      <c r="AD31" s="50" t="str">
        <f>IFERROR(VALUE(FIXED(VLOOKUP(VLOOKUP($A$1,CodeTableSelCan,2,FALSE)&amp;$B$12&amp;ref!$E$3&amp;ref!$F$3&amp;ref!L$2,DatatableSelCan,8,FALSE))),"–")</f>
        <v>–</v>
      </c>
      <c r="AE31" s="50" t="str">
        <f>IFERROR(VALUE(FIXED(VLOOKUP(VLOOKUP($A$1,CodeTableSelCan,2,FALSE)&amp;$B$12&amp;ref!$E$3&amp;ref!$F$3&amp;ref!M$2,DatatableSelCan,8,FALSE))),"–")</f>
        <v>–</v>
      </c>
      <c r="AF31" s="50" t="str">
        <f>IFERROR(VALUE(FIXED(VLOOKUP(VLOOKUP($A$1,CodeTableSelCan,2,FALSE)&amp;$B$12&amp;ref!$E$3&amp;ref!$F$3&amp;ref!N$2,DatatableSelCan,8,FALSE))),"–")</f>
        <v>–</v>
      </c>
      <c r="AG31" s="50">
        <f>IFERROR(VALUE(FIXED(VLOOKUP(VLOOKUP($A$1,CodeTableSelCan,2,FALSE)&amp;$B$12&amp;ref!$E$3&amp;ref!$F$3&amp;ref!O$2,DatatableSelCan,8,FALSE))),"–")</f>
        <v>9.44</v>
      </c>
      <c r="AH31" s="50" t="str">
        <f>IFERROR(VALUE(FIXED(VLOOKUP(VLOOKUP($A$1,CodeTableSelCan,2,FALSE)&amp;$B$12&amp;ref!$E$3&amp;ref!$F$3&amp;ref!P$2,DatatableSelCan,8,FALSE))),"–")</f>
        <v>–</v>
      </c>
      <c r="AI31" s="50">
        <f>IFERROR(VALUE(FIXED(VLOOKUP(VLOOKUP($A$1,CodeTableSelCan,2,FALSE)&amp;$B$12&amp;ref!$E$3&amp;ref!$F$3&amp;ref!Q$2,DatatableSelCan,8,FALSE))),"–")</f>
        <v>4.57</v>
      </c>
      <c r="AJ31" s="50">
        <f>IFERROR(VALUE(FIXED(VLOOKUP(VLOOKUP($A$1,CodeTableSelCan,2,FALSE)&amp;$B$12&amp;ref!$E$3&amp;ref!$F$3&amp;ref!R$2,DatatableSelCan,8,FALSE))),"–")</f>
        <v>9.84</v>
      </c>
      <c r="AK31" s="50">
        <f>IFERROR(VALUE(FIXED(VLOOKUP(VLOOKUP($A$1,CodeTableSelCan,2,FALSE)&amp;$B$12&amp;ref!$E$3&amp;ref!$F$3&amp;ref!S$2,DatatableSelCan,8,FALSE))),"–")</f>
        <v>22.74</v>
      </c>
      <c r="AL31" s="50">
        <f>IFERROR(VALUE(FIXED(VLOOKUP(VLOOKUP($A$1,CodeTableSelCan,2,FALSE)&amp;$B$12&amp;ref!$E$3&amp;ref!$F$3&amp;ref!T$2,DatatableSelCan,8,FALSE))),"–")</f>
        <v>30.37</v>
      </c>
      <c r="AM31" s="50">
        <f>IFERROR(VALUE(FIXED(VLOOKUP(VLOOKUP($A$1,CodeTableSelCan,2,FALSE)&amp;$B$12&amp;ref!$E$3&amp;ref!$F$3&amp;ref!U$2,DatatableSelCan,8,FALSE))),"–")</f>
        <v>62.5</v>
      </c>
      <c r="AN31" s="50">
        <f>IFERROR(VALUE(FIXED(VLOOKUP(VLOOKUP($A$1,CodeTableSelCan,2,FALSE)&amp;$B$12&amp;ref!$E$3&amp;ref!$F$3&amp;ref!V$2,DatatableSelCan,8,FALSE))),"–")</f>
        <v>66.33</v>
      </c>
      <c r="AO31" s="50" t="str">
        <f>IFERROR(VALUE(FIXED(VLOOKUP(VLOOKUP($A$1,CodeTableSelCan,2,FALSE)&amp;$B$12&amp;ref!$E$3&amp;ref!$F$3&amp;ref!W$2,DatatableSelCan,8,FALSE))),"–")</f>
        <v>–</v>
      </c>
      <c r="AP31" s="50" t="str">
        <f>IFERROR(VALUE(FIXED(VLOOKUP(VLOOKUP($A$1,CodeTableSelCan,2,FALSE)&amp;$B$12&amp;ref!$E$3&amp;ref!$F$3&amp;ref!X$2,DatatableSelCan,8,FALSE))),"–")</f>
        <v>–</v>
      </c>
      <c r="AQ31" s="50">
        <f>IFERROR(VALUE(FIXED(VLOOKUP(VLOOKUP($A$1,CodeTableSelCan,2,FALSE)&amp;$B$12&amp;ref!$E$3&amp;ref!$F$3&amp;ref!Y$2,DatatableSelCan,8,FALSE))),"–")</f>
        <v>136.05000000000001</v>
      </c>
      <c r="AR31" s="50">
        <f>SUMPRODUCT(Z31:AQ31,'Population '!$D$61:$U$61)</f>
        <v>7.8209031838856404</v>
      </c>
    </row>
    <row r="32" spans="2:44" ht="15" customHeight="1">
      <c r="B32" s="66"/>
      <c r="C32" s="13" t="s">
        <v>25</v>
      </c>
      <c r="D32" s="105" t="str">
        <f>IFERROR(VALUE(FIXED(VLOOKUP(VLOOKUP($A$1,CodeTableSelCan,2,FALSE)&amp;$B$12&amp;ref!$E$3&amp;ref!$F$4&amp;ref!H$2,DatatableSelCan,7,FALSE))),"–")</f>
        <v>–</v>
      </c>
      <c r="E32" s="105" t="str">
        <f>IFERROR(VALUE(FIXED(VLOOKUP(VLOOKUP($A$1,CodeTableSelCan,2,FALSE)&amp;$B$12&amp;ref!$E$3&amp;ref!$F$4&amp;ref!I$2,DatatableSelCan,7,FALSE))),"–")</f>
        <v>–</v>
      </c>
      <c r="F32" s="105">
        <f>IFERROR(VALUE(FIXED(VLOOKUP(VLOOKUP($A$1,CodeTableSelCan,2,FALSE)&amp;$B$12&amp;ref!$E$3&amp;ref!$F$4&amp;ref!J$2,DatatableSelCan,7,FALSE))),"–")</f>
        <v>1</v>
      </c>
      <c r="G32" s="105">
        <f>IFERROR(VALUE(FIXED(VLOOKUP(VLOOKUP($A$1,CodeTableSelCan,2,FALSE)&amp;$B$12&amp;ref!$E$3&amp;ref!$F$4&amp;ref!K$2,DatatableSelCan,7,FALSE))),"–")</f>
        <v>1</v>
      </c>
      <c r="H32" s="105">
        <f>IFERROR(VALUE(FIXED(VLOOKUP(VLOOKUP($A$1,CodeTableSelCan,2,FALSE)&amp;$B$12&amp;ref!$E$3&amp;ref!$F$4&amp;ref!L$2,DatatableSelCan,7,FALSE))),"–")</f>
        <v>3</v>
      </c>
      <c r="I32" s="105">
        <f>IFERROR(VALUE(FIXED(VLOOKUP(VLOOKUP($A$1,CodeTableSelCan,2,FALSE)&amp;$B$12&amp;ref!$E$3&amp;ref!$F$4&amp;ref!M$2,DatatableSelCan,7,FALSE))),"–")</f>
        <v>6</v>
      </c>
      <c r="J32" s="105">
        <f>IFERROR(VALUE(FIXED(VLOOKUP(VLOOKUP($A$1,CodeTableSelCan,2,FALSE)&amp;$B$12&amp;ref!$E$3&amp;ref!$F$4&amp;ref!N$2,DatatableSelCan,7,FALSE))),"–")</f>
        <v>20</v>
      </c>
      <c r="K32" s="105">
        <f>IFERROR(VALUE(FIXED(VLOOKUP(VLOOKUP($A$1,CodeTableSelCan,2,FALSE)&amp;$B$12&amp;ref!$E$3&amp;ref!$F$4&amp;ref!O$2,DatatableSelCan,7,FALSE))),"–")</f>
        <v>26</v>
      </c>
      <c r="L32" s="105">
        <f>IFERROR(VALUE(FIXED(VLOOKUP(VLOOKUP($A$1,CodeTableSelCan,2,FALSE)&amp;$B$12&amp;ref!$E$3&amp;ref!$F$4&amp;ref!P$2,DatatableSelCan,7,FALSE))),"–")</f>
        <v>60</v>
      </c>
      <c r="M32" s="105">
        <f>IFERROR(VALUE(FIXED(VLOOKUP(VLOOKUP($A$1,CodeTableSelCan,2,FALSE)&amp;$B$12&amp;ref!$E$3&amp;ref!$F$4&amp;ref!Q$2,DatatableSelCan,7,FALSE))),"–")</f>
        <v>73</v>
      </c>
      <c r="N32" s="105">
        <f>IFERROR(VALUE(FIXED(VLOOKUP(VLOOKUP($A$1,CodeTableSelCan,2,FALSE)&amp;$B$12&amp;ref!$E$3&amp;ref!$F$4&amp;ref!R$2,DatatableSelCan,7,FALSE))),"–")</f>
        <v>109</v>
      </c>
      <c r="O32" s="105">
        <f>IFERROR(VALUE(FIXED(VLOOKUP(VLOOKUP($A$1,CodeTableSelCan,2,FALSE)&amp;$B$12&amp;ref!$E$3&amp;ref!$F$4&amp;ref!S$2,DatatableSelCan,7,FALSE))),"–")</f>
        <v>119</v>
      </c>
      <c r="P32" s="105">
        <f>IFERROR(VALUE(FIXED(VLOOKUP(VLOOKUP($A$1,CodeTableSelCan,2,FALSE)&amp;$B$12&amp;ref!$E$3&amp;ref!$F$4&amp;ref!T$2,DatatableSelCan,7,FALSE))),"–")</f>
        <v>136</v>
      </c>
      <c r="Q32" s="105">
        <f>IFERROR(VALUE(FIXED(VLOOKUP(VLOOKUP($A$1,CodeTableSelCan,2,FALSE)&amp;$B$12&amp;ref!$E$3&amp;ref!$F$4&amp;ref!U$2,DatatableSelCan,7,FALSE))),"–")</f>
        <v>137</v>
      </c>
      <c r="R32" s="105">
        <f>IFERROR(VALUE(FIXED(VLOOKUP(VLOOKUP($A$1,CodeTableSelCan,2,FALSE)&amp;$B$12&amp;ref!$E$3&amp;ref!$F$4&amp;ref!V$2,DatatableSelCan,7,FALSE))),"–")</f>
        <v>127</v>
      </c>
      <c r="S32" s="105">
        <f>IFERROR(VALUE(FIXED(VLOOKUP(VLOOKUP($A$1,CodeTableSelCan,2,FALSE)&amp;$B$12&amp;ref!$E$3&amp;ref!$F$4&amp;ref!W$2,DatatableSelCan,7,FALSE))),"–")</f>
        <v>106</v>
      </c>
      <c r="T32" s="105">
        <f>IFERROR(VALUE(FIXED(VLOOKUP(VLOOKUP($A$1,CodeTableSelCan,2,FALSE)&amp;$B$12&amp;ref!$E$3&amp;ref!$F$4&amp;ref!X$2,DatatableSelCan,7,FALSE))),"–")</f>
        <v>82</v>
      </c>
      <c r="U32" s="105">
        <f>IFERROR(VALUE(FIXED(VLOOKUP(VLOOKUP($A$1,CodeTableSelCan,2,FALSE)&amp;$B$12&amp;ref!$E$3&amp;ref!$F$4&amp;ref!Y$2,DatatableSelCan,7,FALSE))),"–")</f>
        <v>109</v>
      </c>
      <c r="V32" s="105">
        <f>IFERROR(VALUE(FIXED(VLOOKUP(VLOOKUP($A$1,CodeTableSelCan,2,FALSE)&amp;$B$12&amp;ref!$E$3&amp;ref!$F$4&amp;ref!Z$2,DatatableSelCan,7,FALSE))),"–")</f>
        <v>1115</v>
      </c>
      <c r="X32" s="13"/>
      <c r="Y32" s="13" t="s">
        <v>25</v>
      </c>
      <c r="Z32" s="50" t="str">
        <f>IFERROR(VALUE(FIXED(VLOOKUP(VLOOKUP($A$1,CodeTableSelCan,2,FALSE)&amp;$B$12&amp;ref!$E$3&amp;ref!$F$4&amp;ref!H$2,DatatableSelCan,8,FALSE))),"–")</f>
        <v>–</v>
      </c>
      <c r="AA32" s="50" t="str">
        <f>IFERROR(VALUE(FIXED(VLOOKUP(VLOOKUP($A$1,CodeTableSelCan,2,FALSE)&amp;$B$12&amp;ref!$E$3&amp;ref!$F$4&amp;ref!I$2,DatatableSelCan,8,FALSE))),"–")</f>
        <v>–</v>
      </c>
      <c r="AB32" s="50">
        <f>IFERROR(VALUE(FIXED(VLOOKUP(VLOOKUP($A$1,CodeTableSelCan,2,FALSE)&amp;$B$12&amp;ref!$E$3&amp;ref!$F$4&amp;ref!J$2,DatatableSelCan,8,FALSE))),"–")</f>
        <v>0.92</v>
      </c>
      <c r="AC32" s="50">
        <f>IFERROR(VALUE(FIXED(VLOOKUP(VLOOKUP($A$1,CodeTableSelCan,2,FALSE)&amp;$B$12&amp;ref!$E$3&amp;ref!$F$4&amp;ref!K$2,DatatableSelCan,8,FALSE))),"–")</f>
        <v>0.83</v>
      </c>
      <c r="AD32" s="50">
        <f>IFERROR(VALUE(FIXED(VLOOKUP(VLOOKUP($A$1,CodeTableSelCan,2,FALSE)&amp;$B$12&amp;ref!$E$3&amp;ref!$F$4&amp;ref!L$2,DatatableSelCan,8,FALSE))),"–")</f>
        <v>2.21</v>
      </c>
      <c r="AE32" s="50">
        <f>IFERROR(VALUE(FIXED(VLOOKUP(VLOOKUP($A$1,CodeTableSelCan,2,FALSE)&amp;$B$12&amp;ref!$E$3&amp;ref!$F$4&amp;ref!M$2,DatatableSelCan,8,FALSE))),"–")</f>
        <v>4.24</v>
      </c>
      <c r="AF32" s="50">
        <f>IFERROR(VALUE(FIXED(VLOOKUP(VLOOKUP($A$1,CodeTableSelCan,2,FALSE)&amp;$B$12&amp;ref!$E$3&amp;ref!$F$4&amp;ref!N$2,DatatableSelCan,8,FALSE))),"–")</f>
        <v>15.13</v>
      </c>
      <c r="AG32" s="50">
        <f>IFERROR(VALUE(FIXED(VLOOKUP(VLOOKUP($A$1,CodeTableSelCan,2,FALSE)&amp;$B$12&amp;ref!$E$3&amp;ref!$F$4&amp;ref!O$2,DatatableSelCan,8,FALSE))),"–")</f>
        <v>20.94</v>
      </c>
      <c r="AH32" s="50">
        <f>IFERROR(VALUE(FIXED(VLOOKUP(VLOOKUP($A$1,CodeTableSelCan,2,FALSE)&amp;$B$12&amp;ref!$E$3&amp;ref!$F$4&amp;ref!P$2,DatatableSelCan,8,FALSE))),"–")</f>
        <v>44.38</v>
      </c>
      <c r="AI32" s="50">
        <f>IFERROR(VALUE(FIXED(VLOOKUP(VLOOKUP($A$1,CodeTableSelCan,2,FALSE)&amp;$B$12&amp;ref!$E$3&amp;ref!$F$4&amp;ref!Q$2,DatatableSelCan,8,FALSE))),"–")</f>
        <v>50.56</v>
      </c>
      <c r="AJ32" s="50">
        <f>IFERROR(VALUE(FIXED(VLOOKUP(VLOOKUP($A$1,CodeTableSelCan,2,FALSE)&amp;$B$12&amp;ref!$E$3&amp;ref!$F$4&amp;ref!R$2,DatatableSelCan,8,FALSE))),"–")</f>
        <v>75.959999999999994</v>
      </c>
      <c r="AK32" s="50">
        <f>IFERROR(VALUE(FIXED(VLOOKUP(VLOOKUP($A$1,CodeTableSelCan,2,FALSE)&amp;$B$12&amp;ref!$E$3&amp;ref!$F$4&amp;ref!S$2,DatatableSelCan,8,FALSE))),"–")</f>
        <v>88.06</v>
      </c>
      <c r="AL32" s="50">
        <f>IFERROR(VALUE(FIXED(VLOOKUP(VLOOKUP($A$1,CodeTableSelCan,2,FALSE)&amp;$B$12&amp;ref!$E$3&amp;ref!$F$4&amp;ref!T$2,DatatableSelCan,8,FALSE))),"–")</f>
        <v>114.03</v>
      </c>
      <c r="AM32" s="50">
        <f>IFERROR(VALUE(FIXED(VLOOKUP(VLOOKUP($A$1,CodeTableSelCan,2,FALSE)&amp;$B$12&amp;ref!$E$3&amp;ref!$F$4&amp;ref!U$2,DatatableSelCan,8,FALSE))),"–")</f>
        <v>125</v>
      </c>
      <c r="AN32" s="50">
        <f>IFERROR(VALUE(FIXED(VLOOKUP(VLOOKUP($A$1,CodeTableSelCan,2,FALSE)&amp;$B$12&amp;ref!$E$3&amp;ref!$F$4&amp;ref!V$2,DatatableSelCan,8,FALSE))),"–")</f>
        <v>154.28</v>
      </c>
      <c r="AO32" s="50">
        <f>IFERROR(VALUE(FIXED(VLOOKUP(VLOOKUP($A$1,CodeTableSelCan,2,FALSE)&amp;$B$12&amp;ref!$E$3&amp;ref!$F$4&amp;ref!W$2,DatatableSelCan,8,FALSE))),"–")</f>
        <v>165.5</v>
      </c>
      <c r="AP32" s="50">
        <f>IFERROR(VALUE(FIXED(VLOOKUP(VLOOKUP($A$1,CodeTableSelCan,2,FALSE)&amp;$B$12&amp;ref!$E$3&amp;ref!$F$4&amp;ref!X$2,DatatableSelCan,8,FALSE))),"–")</f>
        <v>185.86</v>
      </c>
      <c r="AQ32" s="50">
        <f>IFERROR(VALUE(FIXED(VLOOKUP(VLOOKUP($A$1,CodeTableSelCan,2,FALSE)&amp;$B$12&amp;ref!$E$3&amp;ref!$F$4&amp;ref!Y$2,DatatableSelCan,8,FALSE))),"–")</f>
        <v>217.43</v>
      </c>
      <c r="AR32" s="50">
        <f>SUMPRODUCT(Z32:AQ32,'Population '!$D$61:$U$61)</f>
        <v>34.307268955865446</v>
      </c>
    </row>
    <row r="33" spans="2:44" ht="15" customHeight="1">
      <c r="B33" s="66">
        <v>2017</v>
      </c>
      <c r="C33" s="14"/>
      <c r="D33" s="15"/>
      <c r="E33" s="15"/>
      <c r="F33" s="15"/>
      <c r="G33" s="15"/>
      <c r="H33" s="15"/>
      <c r="I33" s="15"/>
      <c r="J33" s="15"/>
      <c r="K33" s="15"/>
      <c r="L33" s="15"/>
      <c r="M33" s="15"/>
      <c r="N33" s="15"/>
      <c r="O33" s="15"/>
      <c r="P33" s="15"/>
      <c r="Q33" s="15"/>
      <c r="R33" s="15"/>
      <c r="S33" s="15"/>
      <c r="T33" s="15"/>
      <c r="U33" s="15"/>
      <c r="V33" s="15"/>
      <c r="X33" s="13">
        <v>2017</v>
      </c>
      <c r="Y33" s="14"/>
      <c r="Z33" s="50"/>
      <c r="AA33" s="50"/>
      <c r="AB33" s="50"/>
      <c r="AC33" s="50"/>
      <c r="AD33" s="50"/>
      <c r="AE33" s="50"/>
      <c r="AF33" s="50"/>
      <c r="AG33" s="50"/>
      <c r="AH33" s="50"/>
      <c r="AI33" s="50"/>
      <c r="AJ33" s="50"/>
      <c r="AK33" s="50"/>
      <c r="AL33" s="50"/>
      <c r="AM33" s="50"/>
      <c r="AN33" s="50"/>
      <c r="AO33" s="50"/>
      <c r="AP33" s="50"/>
      <c r="AQ33" s="50"/>
      <c r="AR33" s="50"/>
    </row>
    <row r="34" spans="2:44" ht="15" customHeight="1">
      <c r="B34" s="14"/>
      <c r="C34" s="13" t="s">
        <v>23</v>
      </c>
      <c r="D34" s="105" t="str">
        <f>IFERROR(VALUE(FIXED(VLOOKUP(VLOOKUP($A$1,CodeTableSelCan,2,FALSE)&amp;$B$16&amp;ref!$E$3&amp;ref!$F$2&amp;ref!H$2,DatatableSelCan,7,FALSE))),"–")</f>
        <v>–</v>
      </c>
      <c r="E34" s="105" t="str">
        <f>IFERROR(VALUE(FIXED(VLOOKUP(VLOOKUP($A$1,CodeTableSelCan,2,FALSE)&amp;$B$16&amp;ref!$E$3&amp;ref!$F$2&amp;ref!I$2,DatatableSelCan,7,FALSE))),"–")</f>
        <v>–</v>
      </c>
      <c r="F34" s="105">
        <f>IFERROR(VALUE(FIXED(VLOOKUP(VLOOKUP($A$1,CodeTableSelCan,2,FALSE)&amp;$B$16&amp;ref!$E$3&amp;ref!$F$2&amp;ref!J$2,DatatableSelCan,7,FALSE))),"–")</f>
        <v>1</v>
      </c>
      <c r="G34" s="105">
        <f>IFERROR(VALUE(FIXED(VLOOKUP(VLOOKUP($A$1,CodeTableSelCan,2,FALSE)&amp;$B$16&amp;ref!$E$3&amp;ref!$F$2&amp;ref!K$2,DatatableSelCan,7,FALSE))),"–")</f>
        <v>1</v>
      </c>
      <c r="H34" s="105">
        <f>IFERROR(VALUE(FIXED(VLOOKUP(VLOOKUP($A$1,CodeTableSelCan,2,FALSE)&amp;$B$16&amp;ref!$E$3&amp;ref!$F$2&amp;ref!L$2,DatatableSelCan,7,FALSE))),"–")</f>
        <v>5</v>
      </c>
      <c r="I34" s="105">
        <f>IFERROR(VALUE(FIXED(VLOOKUP(VLOOKUP($A$1,CodeTableSelCan,2,FALSE)&amp;$B$16&amp;ref!$E$3&amp;ref!$F$2&amp;ref!M$2,DatatableSelCan,7,FALSE))),"–")</f>
        <v>17</v>
      </c>
      <c r="J34" s="105">
        <f>IFERROR(VALUE(FIXED(VLOOKUP(VLOOKUP($A$1,CodeTableSelCan,2,FALSE)&amp;$B$16&amp;ref!$E$3&amp;ref!$F$2&amp;ref!N$2,DatatableSelCan,7,FALSE))),"–")</f>
        <v>18</v>
      </c>
      <c r="K34" s="105">
        <f>IFERROR(VALUE(FIXED(VLOOKUP(VLOOKUP($A$1,CodeTableSelCan,2,FALSE)&amp;$B$16&amp;ref!$E$3&amp;ref!$F$2&amp;ref!O$2,DatatableSelCan,7,FALSE))),"–")</f>
        <v>36</v>
      </c>
      <c r="L34" s="105">
        <f>IFERROR(VALUE(FIXED(VLOOKUP(VLOOKUP($A$1,CodeTableSelCan,2,FALSE)&amp;$B$16&amp;ref!$E$3&amp;ref!$F$2&amp;ref!P$2,DatatableSelCan,7,FALSE))),"–")</f>
        <v>49</v>
      </c>
      <c r="M34" s="105">
        <f>IFERROR(VALUE(FIXED(VLOOKUP(VLOOKUP($A$1,CodeTableSelCan,2,FALSE)&amp;$B$16&amp;ref!$E$3&amp;ref!$F$2&amp;ref!Q$2,DatatableSelCan,7,FALSE))),"–")</f>
        <v>64</v>
      </c>
      <c r="N34" s="105">
        <f>IFERROR(VALUE(FIXED(VLOOKUP(VLOOKUP($A$1,CodeTableSelCan,2,FALSE)&amp;$B$16&amp;ref!$E$3&amp;ref!$F$2&amp;ref!R$2,DatatableSelCan,7,FALSE))),"–")</f>
        <v>84</v>
      </c>
      <c r="O34" s="105">
        <f>IFERROR(VALUE(FIXED(VLOOKUP(VLOOKUP($A$1,CodeTableSelCan,2,FALSE)&amp;$B$16&amp;ref!$E$3&amp;ref!$F$2&amp;ref!S$2,DatatableSelCan,7,FALSE))),"–")</f>
        <v>130</v>
      </c>
      <c r="P34" s="105">
        <f>IFERROR(VALUE(FIXED(VLOOKUP(VLOOKUP($A$1,CodeTableSelCan,2,FALSE)&amp;$B$16&amp;ref!$E$3&amp;ref!$F$2&amp;ref!T$2,DatatableSelCan,7,FALSE))),"–")</f>
        <v>154</v>
      </c>
      <c r="Q34" s="105">
        <f>IFERROR(VALUE(FIXED(VLOOKUP(VLOOKUP($A$1,CodeTableSelCan,2,FALSE)&amp;$B$16&amp;ref!$E$3&amp;ref!$F$2&amp;ref!U$2,DatatableSelCan,7,FALSE))),"–")</f>
        <v>149</v>
      </c>
      <c r="R34" s="105">
        <f>IFERROR(VALUE(FIXED(VLOOKUP(VLOOKUP($A$1,CodeTableSelCan,2,FALSE)&amp;$B$16&amp;ref!$E$3&amp;ref!$F$2&amp;ref!V$2,DatatableSelCan,7,FALSE))),"–")</f>
        <v>130</v>
      </c>
      <c r="S34" s="105">
        <f>IFERROR(VALUE(FIXED(VLOOKUP(VLOOKUP($A$1,CodeTableSelCan,2,FALSE)&amp;$B$16&amp;ref!$E$3&amp;ref!$F$2&amp;ref!W$2,DatatableSelCan,7,FALSE))),"–")</f>
        <v>100</v>
      </c>
      <c r="T34" s="105">
        <f>IFERROR(VALUE(FIXED(VLOOKUP(VLOOKUP($A$1,CodeTableSelCan,2,FALSE)&amp;$B$16&amp;ref!$E$3&amp;ref!$F$2&amp;ref!X$2,DatatableSelCan,7,FALSE))),"–")</f>
        <v>94</v>
      </c>
      <c r="U34" s="105">
        <f>IFERROR(VALUE(FIXED(VLOOKUP(VLOOKUP($A$1,CodeTableSelCan,2,FALSE)&amp;$B$16&amp;ref!$E$3&amp;ref!$F$2&amp;ref!Y$2,DatatableSelCan,7,FALSE))),"–")</f>
        <v>108</v>
      </c>
      <c r="V34" s="105">
        <f>IFERROR(VALUE(FIXED(VLOOKUP(VLOOKUP($A$1,CodeTableSelCan,2,FALSE)&amp;$B$16&amp;ref!$E$3&amp;ref!$F$2&amp;ref!Z$2,DatatableSelCan,7,FALSE))),"–")</f>
        <v>1140</v>
      </c>
      <c r="X34" s="14"/>
      <c r="Y34" s="13" t="s">
        <v>23</v>
      </c>
      <c r="Z34" s="99" t="str">
        <f>IFERROR(VALUE(FIXED(VLOOKUP(VLOOKUP($A$1,CodeTableSelCan,2,FALSE)&amp;$B$16&amp;ref!$E$3&amp;ref!$F$2&amp;ref!H$2,DatatableSelCan,8,FALSE))),"–")</f>
        <v>–</v>
      </c>
      <c r="AA34" s="99" t="str">
        <f>IFERROR(VALUE(FIXED(VLOOKUP(VLOOKUP($A$1,CodeTableSelCan,2,FALSE)&amp;$B$16&amp;ref!$E$3&amp;ref!$F$2&amp;ref!I$2,DatatableSelCan,8,FALSE))),"–")</f>
        <v>–</v>
      </c>
      <c r="AB34" s="99">
        <f>IFERROR(VALUE(FIXED(VLOOKUP(VLOOKUP($A$1,CodeTableSelCan,2,FALSE)&amp;$B$16&amp;ref!$E$3&amp;ref!$F$2&amp;ref!J$2,DatatableSelCan,8,FALSE))),"–")</f>
        <v>0.68</v>
      </c>
      <c r="AC34" s="99">
        <f>IFERROR(VALUE(FIXED(VLOOKUP(VLOOKUP($A$1,CodeTableSelCan,2,FALSE)&amp;$B$16&amp;ref!$E$3&amp;ref!$F$2&amp;ref!K$2,DatatableSelCan,8,FALSE))),"–")</f>
        <v>0.65</v>
      </c>
      <c r="AD34" s="99">
        <f>IFERROR(VALUE(FIXED(VLOOKUP(VLOOKUP($A$1,CodeTableSelCan,2,FALSE)&amp;$B$16&amp;ref!$E$3&amp;ref!$F$2&amp;ref!L$2,DatatableSelCan,8,FALSE))),"–")</f>
        <v>2.93</v>
      </c>
      <c r="AE34" s="99">
        <f>IFERROR(VALUE(FIXED(VLOOKUP(VLOOKUP($A$1,CodeTableSelCan,2,FALSE)&amp;$B$16&amp;ref!$E$3&amp;ref!$F$2&amp;ref!M$2,DatatableSelCan,8,FALSE))),"–")</f>
        <v>9.49</v>
      </c>
      <c r="AF34" s="99">
        <f>IFERROR(VALUE(FIXED(VLOOKUP(VLOOKUP($A$1,CodeTableSelCan,2,FALSE)&amp;$B$16&amp;ref!$E$3&amp;ref!$F$2&amp;ref!N$2,DatatableSelCan,8,FALSE))),"–")</f>
        <v>11.17</v>
      </c>
      <c r="AG34" s="99">
        <f>IFERROR(VALUE(FIXED(VLOOKUP(VLOOKUP($A$1,CodeTableSelCan,2,FALSE)&amp;$B$16&amp;ref!$E$3&amp;ref!$F$2&amp;ref!O$2,DatatableSelCan,8,FALSE))),"–")</f>
        <v>24.18</v>
      </c>
      <c r="AH34" s="99">
        <f>IFERROR(VALUE(FIXED(VLOOKUP(VLOOKUP($A$1,CodeTableSelCan,2,FALSE)&amp;$B$16&amp;ref!$E$3&amp;ref!$F$2&amp;ref!P$2,DatatableSelCan,8,FALSE))),"–")</f>
        <v>31.79</v>
      </c>
      <c r="AI34" s="99">
        <f>IFERROR(VALUE(FIXED(VLOOKUP(VLOOKUP($A$1,CodeTableSelCan,2,FALSE)&amp;$B$16&amp;ref!$E$3&amp;ref!$F$2&amp;ref!Q$2,DatatableSelCan,8,FALSE))),"–")</f>
        <v>38.01</v>
      </c>
      <c r="AJ34" s="99">
        <f>IFERROR(VALUE(FIXED(VLOOKUP(VLOOKUP($A$1,CodeTableSelCan,2,FALSE)&amp;$B$16&amp;ref!$E$3&amp;ref!$F$2&amp;ref!R$2,DatatableSelCan,8,FALSE))),"–")</f>
        <v>51.56</v>
      </c>
      <c r="AK34" s="99">
        <f>IFERROR(VALUE(FIXED(VLOOKUP(VLOOKUP($A$1,CodeTableSelCan,2,FALSE)&amp;$B$16&amp;ref!$E$3&amp;ref!$F$2&amp;ref!S$2,DatatableSelCan,8,FALSE))),"–")</f>
        <v>82.69</v>
      </c>
      <c r="AL34" s="99">
        <f>IFERROR(VALUE(FIXED(VLOOKUP(VLOOKUP($A$1,CodeTableSelCan,2,FALSE)&amp;$B$16&amp;ref!$E$3&amp;ref!$F$2&amp;ref!T$2,DatatableSelCan,8,FALSE))),"–")</f>
        <v>112.67</v>
      </c>
      <c r="AM34" s="99">
        <f>IFERROR(VALUE(FIXED(VLOOKUP(VLOOKUP($A$1,CodeTableSelCan,2,FALSE)&amp;$B$16&amp;ref!$E$3&amp;ref!$F$2&amp;ref!U$2,DatatableSelCan,8,FALSE))),"–")</f>
        <v>123.62</v>
      </c>
      <c r="AN34" s="99">
        <f>IFERROR(VALUE(FIXED(VLOOKUP(VLOOKUP($A$1,CodeTableSelCan,2,FALSE)&amp;$B$16&amp;ref!$E$3&amp;ref!$F$2&amp;ref!V$2,DatatableSelCan,8,FALSE))),"–")</f>
        <v>138.44999999999999</v>
      </c>
      <c r="AO34" s="99">
        <f>IFERROR(VALUE(FIXED(VLOOKUP(VLOOKUP($A$1,CodeTableSelCan,2,FALSE)&amp;$B$16&amp;ref!$E$3&amp;ref!$F$2&amp;ref!W$2,DatatableSelCan,8,FALSE))),"–")</f>
        <v>139.47</v>
      </c>
      <c r="AP34" s="99">
        <f>IFERROR(VALUE(FIXED(VLOOKUP(VLOOKUP($A$1,CodeTableSelCan,2,FALSE)&amp;$B$16&amp;ref!$E$3&amp;ref!$F$2&amp;ref!X$2,DatatableSelCan,8,FALSE))),"–")</f>
        <v>197.69</v>
      </c>
      <c r="AQ34" s="99">
        <f>IFERROR(VALUE(FIXED(VLOOKUP(VLOOKUP($A$1,CodeTableSelCan,2,FALSE)&amp;$B$16&amp;ref!$E$3&amp;ref!$F$2&amp;ref!Y$2,DatatableSelCan,8,FALSE))),"–")</f>
        <v>206.11</v>
      </c>
      <c r="AR34" s="99">
        <f>SUMPRODUCT(Z34:AQ34,'Population '!$D$61:$U$61)</f>
        <v>30.734962263207876</v>
      </c>
    </row>
    <row r="35" spans="2:44" ht="15" customHeight="1">
      <c r="B35" s="14"/>
      <c r="C35" s="13" t="s">
        <v>24</v>
      </c>
      <c r="D35" s="105" t="str">
        <f>IFERROR(VALUE(FIXED(VLOOKUP(VLOOKUP($A$1,CodeTableSelCan,2,FALSE)&amp;$B$16&amp;ref!$E$3&amp;ref!$F$3&amp;ref!H$2,DatatableSelCan,7,FALSE))),"–")</f>
        <v>–</v>
      </c>
      <c r="E35" s="105" t="str">
        <f>IFERROR(VALUE(FIXED(VLOOKUP(VLOOKUP($A$1,CodeTableSelCan,2,FALSE)&amp;$B$16&amp;ref!$E$3&amp;ref!$F$3&amp;ref!I$2,DatatableSelCan,7,FALSE))),"–")</f>
        <v>–</v>
      </c>
      <c r="F35" s="105" t="str">
        <f>IFERROR(VALUE(FIXED(VLOOKUP(VLOOKUP($A$1,CodeTableSelCan,2,FALSE)&amp;$B$16&amp;ref!$E$3&amp;ref!$F$3&amp;ref!J$2,DatatableSelCan,7,FALSE))),"–")</f>
        <v>–</v>
      </c>
      <c r="G35" s="105" t="str">
        <f>IFERROR(VALUE(FIXED(VLOOKUP(VLOOKUP($A$1,CodeTableSelCan,2,FALSE)&amp;$B$16&amp;ref!$E$3&amp;ref!$F$3&amp;ref!K$2,DatatableSelCan,7,FALSE))),"–")</f>
        <v>–</v>
      </c>
      <c r="H35" s="105">
        <f>IFERROR(VALUE(FIXED(VLOOKUP(VLOOKUP($A$1,CodeTableSelCan,2,FALSE)&amp;$B$16&amp;ref!$E$3&amp;ref!$F$3&amp;ref!L$2,DatatableSelCan,7,FALSE))),"–")</f>
        <v>1</v>
      </c>
      <c r="I35" s="105" t="str">
        <f>IFERROR(VALUE(FIXED(VLOOKUP(VLOOKUP($A$1,CodeTableSelCan,2,FALSE)&amp;$B$16&amp;ref!$E$3&amp;ref!$F$3&amp;ref!M$2,DatatableSelCan,7,FALSE))),"–")</f>
        <v>–</v>
      </c>
      <c r="J35" s="105">
        <f>IFERROR(VALUE(FIXED(VLOOKUP(VLOOKUP($A$1,CodeTableSelCan,2,FALSE)&amp;$B$16&amp;ref!$E$3&amp;ref!$F$3&amp;ref!N$2,DatatableSelCan,7,FALSE))),"–")</f>
        <v>1</v>
      </c>
      <c r="K35" s="105">
        <f>IFERROR(VALUE(FIXED(VLOOKUP(VLOOKUP($A$1,CodeTableSelCan,2,FALSE)&amp;$B$16&amp;ref!$E$3&amp;ref!$F$3&amp;ref!O$2,DatatableSelCan,7,FALSE))),"–")</f>
        <v>1</v>
      </c>
      <c r="L35" s="105">
        <f>IFERROR(VALUE(FIXED(VLOOKUP(VLOOKUP($A$1,CodeTableSelCan,2,FALSE)&amp;$B$16&amp;ref!$E$3&amp;ref!$F$3&amp;ref!P$2,DatatableSelCan,7,FALSE))),"–")</f>
        <v>2</v>
      </c>
      <c r="M35" s="105">
        <f>IFERROR(VALUE(FIXED(VLOOKUP(VLOOKUP($A$1,CodeTableSelCan,2,FALSE)&amp;$B$16&amp;ref!$E$3&amp;ref!$F$3&amp;ref!Q$2,DatatableSelCan,7,FALSE))),"–")</f>
        <v>1</v>
      </c>
      <c r="N35" s="105">
        <f>IFERROR(VALUE(FIXED(VLOOKUP(VLOOKUP($A$1,CodeTableSelCan,2,FALSE)&amp;$B$16&amp;ref!$E$3&amp;ref!$F$3&amp;ref!R$2,DatatableSelCan,7,FALSE))),"–")</f>
        <v>3</v>
      </c>
      <c r="O35" s="105">
        <f>IFERROR(VALUE(FIXED(VLOOKUP(VLOOKUP($A$1,CodeTableSelCan,2,FALSE)&amp;$B$16&amp;ref!$E$3&amp;ref!$F$3&amp;ref!S$2,DatatableSelCan,7,FALSE))),"–")</f>
        <v>4</v>
      </c>
      <c r="P35" s="105">
        <f>IFERROR(VALUE(FIXED(VLOOKUP(VLOOKUP($A$1,CodeTableSelCan,2,FALSE)&amp;$B$16&amp;ref!$E$3&amp;ref!$F$3&amp;ref!T$2,DatatableSelCan,7,FALSE))),"–")</f>
        <v>6</v>
      </c>
      <c r="Q35" s="105">
        <f>IFERROR(VALUE(FIXED(VLOOKUP(VLOOKUP($A$1,CodeTableSelCan,2,FALSE)&amp;$B$16&amp;ref!$E$3&amp;ref!$F$3&amp;ref!U$2,DatatableSelCan,7,FALSE))),"–")</f>
        <v>4</v>
      </c>
      <c r="R35" s="105">
        <f>IFERROR(VALUE(FIXED(VLOOKUP(VLOOKUP($A$1,CodeTableSelCan,2,FALSE)&amp;$B$16&amp;ref!$E$3&amp;ref!$F$3&amp;ref!V$2,DatatableSelCan,7,FALSE))),"–")</f>
        <v>3</v>
      </c>
      <c r="S35" s="105" t="str">
        <f>IFERROR(VALUE(FIXED(VLOOKUP(VLOOKUP($A$1,CodeTableSelCan,2,FALSE)&amp;$B$16&amp;ref!$E$3&amp;ref!$F$3&amp;ref!W$2,DatatableSelCan,7,FALSE))),"–")</f>
        <v>–</v>
      </c>
      <c r="T35" s="105" t="str">
        <f>IFERROR(VALUE(FIXED(VLOOKUP(VLOOKUP($A$1,CodeTableSelCan,2,FALSE)&amp;$B$16&amp;ref!$E$3&amp;ref!$F$3&amp;ref!X$2,DatatableSelCan,7,FALSE))),"–")</f>
        <v>–</v>
      </c>
      <c r="U35" s="105">
        <f>IFERROR(VALUE(FIXED(VLOOKUP(VLOOKUP($A$1,CodeTableSelCan,2,FALSE)&amp;$B$16&amp;ref!$E$3&amp;ref!$F$3&amp;ref!Y$2,DatatableSelCan,7,FALSE))),"–")</f>
        <v>1</v>
      </c>
      <c r="V35" s="105">
        <f>IFERROR(VALUE(FIXED(VLOOKUP(VLOOKUP($A$1,CodeTableSelCan,2,FALSE)&amp;$B$16&amp;ref!$E$3&amp;ref!$F$3&amp;ref!Z$2,DatatableSelCan,7,FALSE))),"–")</f>
        <v>27</v>
      </c>
      <c r="X35" s="14"/>
      <c r="Y35" s="13" t="s">
        <v>24</v>
      </c>
      <c r="Z35" s="99" t="str">
        <f>IFERROR(VALUE(FIXED(VLOOKUP(VLOOKUP($A$1,CodeTableSelCan,2,FALSE)&amp;$B$16&amp;ref!$E$3&amp;ref!$F$3&amp;ref!H$2,DatatableSelCan,8,FALSE))),"–")</f>
        <v>–</v>
      </c>
      <c r="AA35" s="99" t="str">
        <f>IFERROR(VALUE(FIXED(VLOOKUP(VLOOKUP($A$1,CodeTableSelCan,2,FALSE)&amp;$B$16&amp;ref!$E$3&amp;ref!$F$3&amp;ref!I$2,DatatableSelCan,8,FALSE))),"–")</f>
        <v>–</v>
      </c>
      <c r="AB35" s="99" t="str">
        <f>IFERROR(VALUE(FIXED(VLOOKUP(VLOOKUP($A$1,CodeTableSelCan,2,FALSE)&amp;$B$16&amp;ref!$E$3&amp;ref!$F$3&amp;ref!J$2,DatatableSelCan,8,FALSE))),"–")</f>
        <v>–</v>
      </c>
      <c r="AC35" s="99" t="str">
        <f>IFERROR(VALUE(FIXED(VLOOKUP(VLOOKUP($A$1,CodeTableSelCan,2,FALSE)&amp;$B$16&amp;ref!$E$3&amp;ref!$F$3&amp;ref!K$2,DatatableSelCan,8,FALSE))),"–")</f>
        <v>–</v>
      </c>
      <c r="AD35" s="99">
        <f>IFERROR(VALUE(FIXED(VLOOKUP(VLOOKUP($A$1,CodeTableSelCan,2,FALSE)&amp;$B$16&amp;ref!$E$3&amp;ref!$F$3&amp;ref!L$2,DatatableSelCan,8,FALSE))),"–")</f>
        <v>3.14</v>
      </c>
      <c r="AE35" s="99" t="str">
        <f>IFERROR(VALUE(FIXED(VLOOKUP(VLOOKUP($A$1,CodeTableSelCan,2,FALSE)&amp;$B$16&amp;ref!$E$3&amp;ref!$F$3&amp;ref!M$2,DatatableSelCan,8,FALSE))),"–")</f>
        <v>–</v>
      </c>
      <c r="AF35" s="99">
        <f>IFERROR(VALUE(FIXED(VLOOKUP(VLOOKUP($A$1,CodeTableSelCan,2,FALSE)&amp;$B$16&amp;ref!$E$3&amp;ref!$F$3&amp;ref!N$2,DatatableSelCan,8,FALSE))),"–")</f>
        <v>4.41</v>
      </c>
      <c r="AG35" s="99">
        <f>IFERROR(VALUE(FIXED(VLOOKUP(VLOOKUP($A$1,CodeTableSelCan,2,FALSE)&amp;$B$16&amp;ref!$E$3&amp;ref!$F$3&amp;ref!O$2,DatatableSelCan,8,FALSE))),"–")</f>
        <v>4.7300000000000004</v>
      </c>
      <c r="AH35" s="99">
        <f>IFERROR(VALUE(FIXED(VLOOKUP(VLOOKUP($A$1,CodeTableSelCan,2,FALSE)&amp;$B$16&amp;ref!$E$3&amp;ref!$F$3&amp;ref!P$2,DatatableSelCan,8,FALSE))),"–")</f>
        <v>9.15</v>
      </c>
      <c r="AI35" s="99">
        <f>IFERROR(VALUE(FIXED(VLOOKUP(VLOOKUP($A$1,CodeTableSelCan,2,FALSE)&amp;$B$16&amp;ref!$E$3&amp;ref!$F$3&amp;ref!Q$2,DatatableSelCan,8,FALSE))),"–")</f>
        <v>4.49</v>
      </c>
      <c r="AJ35" s="99">
        <f>IFERROR(VALUE(FIXED(VLOOKUP(VLOOKUP($A$1,CodeTableSelCan,2,FALSE)&amp;$B$16&amp;ref!$E$3&amp;ref!$F$3&amp;ref!R$2,DatatableSelCan,8,FALSE))),"–")</f>
        <v>14.79</v>
      </c>
      <c r="AK35" s="99">
        <f>IFERROR(VALUE(FIXED(VLOOKUP(VLOOKUP($A$1,CodeTableSelCan,2,FALSE)&amp;$B$16&amp;ref!$E$3&amp;ref!$F$3&amp;ref!S$2,DatatableSelCan,8,FALSE))),"–")</f>
        <v>21.79</v>
      </c>
      <c r="AL35" s="99">
        <f>IFERROR(VALUE(FIXED(VLOOKUP(VLOOKUP($A$1,CodeTableSelCan,2,FALSE)&amp;$B$16&amp;ref!$E$3&amp;ref!$F$3&amp;ref!T$2,DatatableSelCan,8,FALSE))),"–")</f>
        <v>43.32</v>
      </c>
      <c r="AM35" s="99">
        <f>IFERROR(VALUE(FIXED(VLOOKUP(VLOOKUP($A$1,CodeTableSelCan,2,FALSE)&amp;$B$16&amp;ref!$E$3&amp;ref!$F$3&amp;ref!U$2,DatatableSelCan,8,FALSE))),"–")</f>
        <v>39.840000000000003</v>
      </c>
      <c r="AN35" s="99">
        <f>IFERROR(VALUE(FIXED(VLOOKUP(VLOOKUP($A$1,CodeTableSelCan,2,FALSE)&amp;$B$16&amp;ref!$E$3&amp;ref!$F$3&amp;ref!V$2,DatatableSelCan,8,FALSE))),"–")</f>
        <v>46.51</v>
      </c>
      <c r="AO35" s="99" t="str">
        <f>IFERROR(VALUE(FIXED(VLOOKUP(VLOOKUP($A$1,CodeTableSelCan,2,FALSE)&amp;$B$16&amp;ref!$E$3&amp;ref!$F$3&amp;ref!W$2,DatatableSelCan,8,FALSE))),"–")</f>
        <v>–</v>
      </c>
      <c r="AP35" s="99" t="str">
        <f>IFERROR(VALUE(FIXED(VLOOKUP(VLOOKUP($A$1,CodeTableSelCan,2,FALSE)&amp;$B$16&amp;ref!$E$3&amp;ref!$F$3&amp;ref!X$2,DatatableSelCan,8,FALSE))),"–")</f>
        <v>–</v>
      </c>
      <c r="AQ35" s="99">
        <f>IFERROR(VALUE(FIXED(VLOOKUP(VLOOKUP($A$1,CodeTableSelCan,2,FALSE)&amp;$B$16&amp;ref!$E$3&amp;ref!$F$3&amp;ref!Y$2,DatatableSelCan,8,FALSE))),"–")</f>
        <v>62.11</v>
      </c>
      <c r="AR35" s="99">
        <f>SUMPRODUCT(Z35:AQ35,'Population '!$D$61:$U$61)</f>
        <v>7.8020597790773234</v>
      </c>
    </row>
    <row r="36" spans="2:44" ht="15" customHeight="1">
      <c r="B36" s="14"/>
      <c r="C36" s="13" t="s">
        <v>25</v>
      </c>
      <c r="D36" s="105" t="str">
        <f>IFERROR(VALUE(FIXED(VLOOKUP(VLOOKUP($A$1,CodeTableSelCan,2,FALSE)&amp;$B$16&amp;ref!$E$3&amp;ref!$F$4&amp;ref!H$2,DatatableSelCan,7,FALSE))),"–")</f>
        <v>–</v>
      </c>
      <c r="E36" s="105" t="str">
        <f>IFERROR(VALUE(FIXED(VLOOKUP(VLOOKUP($A$1,CodeTableSelCan,2,FALSE)&amp;$B$16&amp;ref!$E$3&amp;ref!$F$4&amp;ref!I$2,DatatableSelCan,7,FALSE))),"–")</f>
        <v>–</v>
      </c>
      <c r="F36" s="105">
        <f>IFERROR(VALUE(FIXED(VLOOKUP(VLOOKUP($A$1,CodeTableSelCan,2,FALSE)&amp;$B$16&amp;ref!$E$3&amp;ref!$F$4&amp;ref!J$2,DatatableSelCan,7,FALSE))),"–")</f>
        <v>1</v>
      </c>
      <c r="G36" s="105">
        <f>IFERROR(VALUE(FIXED(VLOOKUP(VLOOKUP($A$1,CodeTableSelCan,2,FALSE)&amp;$B$16&amp;ref!$E$3&amp;ref!$F$4&amp;ref!K$2,DatatableSelCan,7,FALSE))),"–")</f>
        <v>1</v>
      </c>
      <c r="H36" s="105">
        <f>IFERROR(VALUE(FIXED(VLOOKUP(VLOOKUP($A$1,CodeTableSelCan,2,FALSE)&amp;$B$16&amp;ref!$E$3&amp;ref!$F$4&amp;ref!L$2,DatatableSelCan,7,FALSE))),"–")</f>
        <v>4</v>
      </c>
      <c r="I36" s="105">
        <f>IFERROR(VALUE(FIXED(VLOOKUP(VLOOKUP($A$1,CodeTableSelCan,2,FALSE)&amp;$B$16&amp;ref!$E$3&amp;ref!$F$4&amp;ref!M$2,DatatableSelCan,7,FALSE))),"–")</f>
        <v>17</v>
      </c>
      <c r="J36" s="105">
        <f>IFERROR(VALUE(FIXED(VLOOKUP(VLOOKUP($A$1,CodeTableSelCan,2,FALSE)&amp;$B$16&amp;ref!$E$3&amp;ref!$F$4&amp;ref!N$2,DatatableSelCan,7,FALSE))),"–")</f>
        <v>17</v>
      </c>
      <c r="K36" s="105">
        <f>IFERROR(VALUE(FIXED(VLOOKUP(VLOOKUP($A$1,CodeTableSelCan,2,FALSE)&amp;$B$16&amp;ref!$E$3&amp;ref!$F$4&amp;ref!O$2,DatatableSelCan,7,FALSE))),"–")</f>
        <v>35</v>
      </c>
      <c r="L36" s="105">
        <f>IFERROR(VALUE(FIXED(VLOOKUP(VLOOKUP($A$1,CodeTableSelCan,2,FALSE)&amp;$B$16&amp;ref!$E$3&amp;ref!$F$4&amp;ref!P$2,DatatableSelCan,7,FALSE))),"–")</f>
        <v>47</v>
      </c>
      <c r="M36" s="105">
        <f>IFERROR(VALUE(FIXED(VLOOKUP(VLOOKUP($A$1,CodeTableSelCan,2,FALSE)&amp;$B$16&amp;ref!$E$3&amp;ref!$F$4&amp;ref!Q$2,DatatableSelCan,7,FALSE))),"–")</f>
        <v>63</v>
      </c>
      <c r="N36" s="105">
        <f>IFERROR(VALUE(FIXED(VLOOKUP(VLOOKUP($A$1,CodeTableSelCan,2,FALSE)&amp;$B$16&amp;ref!$E$3&amp;ref!$F$4&amp;ref!R$2,DatatableSelCan,7,FALSE))),"–")</f>
        <v>81</v>
      </c>
      <c r="O36" s="105">
        <f>IFERROR(VALUE(FIXED(VLOOKUP(VLOOKUP($A$1,CodeTableSelCan,2,FALSE)&amp;$B$16&amp;ref!$E$3&amp;ref!$F$4&amp;ref!S$2,DatatableSelCan,7,FALSE))),"–")</f>
        <v>126</v>
      </c>
      <c r="P36" s="105">
        <f>IFERROR(VALUE(FIXED(VLOOKUP(VLOOKUP($A$1,CodeTableSelCan,2,FALSE)&amp;$B$16&amp;ref!$E$3&amp;ref!$F$4&amp;ref!T$2,DatatableSelCan,7,FALSE))),"–")</f>
        <v>148</v>
      </c>
      <c r="Q36" s="105">
        <f>IFERROR(VALUE(FIXED(VLOOKUP(VLOOKUP($A$1,CodeTableSelCan,2,FALSE)&amp;$B$16&amp;ref!$E$3&amp;ref!$F$4&amp;ref!U$2,DatatableSelCan,7,FALSE))),"–")</f>
        <v>145</v>
      </c>
      <c r="R36" s="105">
        <f>IFERROR(VALUE(FIXED(VLOOKUP(VLOOKUP($A$1,CodeTableSelCan,2,FALSE)&amp;$B$16&amp;ref!$E$3&amp;ref!$F$4&amp;ref!V$2,DatatableSelCan,7,FALSE))),"–")</f>
        <v>127</v>
      </c>
      <c r="S36" s="105">
        <f>IFERROR(VALUE(FIXED(VLOOKUP(VLOOKUP($A$1,CodeTableSelCan,2,FALSE)&amp;$B$16&amp;ref!$E$3&amp;ref!$F$4&amp;ref!W$2,DatatableSelCan,7,FALSE))),"–")</f>
        <v>100</v>
      </c>
      <c r="T36" s="105">
        <f>IFERROR(VALUE(FIXED(VLOOKUP(VLOOKUP($A$1,CodeTableSelCan,2,FALSE)&amp;$B$16&amp;ref!$E$3&amp;ref!$F$4&amp;ref!X$2,DatatableSelCan,7,FALSE))),"–")</f>
        <v>94</v>
      </c>
      <c r="U36" s="105">
        <f>IFERROR(VALUE(FIXED(VLOOKUP(VLOOKUP($A$1,CodeTableSelCan,2,FALSE)&amp;$B$16&amp;ref!$E$3&amp;ref!$F$4&amp;ref!Y$2,DatatableSelCan,7,FALSE))),"–")</f>
        <v>107</v>
      </c>
      <c r="V36" s="105">
        <f>IFERROR(VALUE(FIXED(VLOOKUP(VLOOKUP($A$1,CodeTableSelCan,2,FALSE)&amp;$B$16&amp;ref!$E$3&amp;ref!$F$4&amp;ref!Z$2,DatatableSelCan,7,FALSE))),"–")</f>
        <v>1113</v>
      </c>
      <c r="X36" s="14"/>
      <c r="Y36" s="13" t="s">
        <v>25</v>
      </c>
      <c r="Z36" s="99" t="str">
        <f>IFERROR(VALUE(FIXED(VLOOKUP(VLOOKUP($A$1,CodeTableSelCan,2,FALSE)&amp;$B$16&amp;ref!$E$3&amp;ref!$F$4&amp;ref!H$2,DatatableSelCan,8,FALSE))),"–")</f>
        <v>–</v>
      </c>
      <c r="AA36" s="99" t="str">
        <f>IFERROR(VALUE(FIXED(VLOOKUP(VLOOKUP($A$1,CodeTableSelCan,2,FALSE)&amp;$B$16&amp;ref!$E$3&amp;ref!$F$4&amp;ref!I$2,DatatableSelCan,8,FALSE))),"–")</f>
        <v>–</v>
      </c>
      <c r="AB36" s="99">
        <f>IFERROR(VALUE(FIXED(VLOOKUP(VLOOKUP($A$1,CodeTableSelCan,2,FALSE)&amp;$B$16&amp;ref!$E$3&amp;ref!$F$4&amp;ref!J$2,DatatableSelCan,8,FALSE))),"–")</f>
        <v>0.9</v>
      </c>
      <c r="AC36" s="99">
        <f>IFERROR(VALUE(FIXED(VLOOKUP(VLOOKUP($A$1,CodeTableSelCan,2,FALSE)&amp;$B$16&amp;ref!$E$3&amp;ref!$F$4&amp;ref!K$2,DatatableSelCan,8,FALSE))),"–")</f>
        <v>0.83</v>
      </c>
      <c r="AD36" s="99">
        <f>IFERROR(VALUE(FIXED(VLOOKUP(VLOOKUP($A$1,CodeTableSelCan,2,FALSE)&amp;$B$16&amp;ref!$E$3&amp;ref!$F$4&amp;ref!L$2,DatatableSelCan,8,FALSE))),"–")</f>
        <v>2.89</v>
      </c>
      <c r="AE36" s="99">
        <f>IFERROR(VALUE(FIXED(VLOOKUP(VLOOKUP($A$1,CodeTableSelCan,2,FALSE)&amp;$B$16&amp;ref!$E$3&amp;ref!$F$4&amp;ref!M$2,DatatableSelCan,8,FALSE))),"–")</f>
        <v>11.28</v>
      </c>
      <c r="AF36" s="99">
        <f>IFERROR(VALUE(FIXED(VLOOKUP(VLOOKUP($A$1,CodeTableSelCan,2,FALSE)&amp;$B$16&amp;ref!$E$3&amp;ref!$F$4&amp;ref!N$2,DatatableSelCan,8,FALSE))),"–")</f>
        <v>12.27</v>
      </c>
      <c r="AG36" s="99">
        <f>IFERROR(VALUE(FIXED(VLOOKUP(VLOOKUP($A$1,CodeTableSelCan,2,FALSE)&amp;$B$16&amp;ref!$E$3&amp;ref!$F$4&amp;ref!O$2,DatatableSelCan,8,FALSE))),"–")</f>
        <v>27.4</v>
      </c>
      <c r="AH36" s="99">
        <f>IFERROR(VALUE(FIXED(VLOOKUP(VLOOKUP($A$1,CodeTableSelCan,2,FALSE)&amp;$B$16&amp;ref!$E$3&amp;ref!$F$4&amp;ref!P$2,DatatableSelCan,8,FALSE))),"–")</f>
        <v>35.53</v>
      </c>
      <c r="AI36" s="99">
        <f>IFERROR(VALUE(FIXED(VLOOKUP(VLOOKUP($A$1,CodeTableSelCan,2,FALSE)&amp;$B$16&amp;ref!$E$3&amp;ref!$F$4&amp;ref!Q$2,DatatableSelCan,8,FALSE))),"–")</f>
        <v>43.12</v>
      </c>
      <c r="AJ36" s="99">
        <f>IFERROR(VALUE(FIXED(VLOOKUP(VLOOKUP($A$1,CodeTableSelCan,2,FALSE)&amp;$B$16&amp;ref!$E$3&amp;ref!$F$4&amp;ref!R$2,DatatableSelCan,8,FALSE))),"–")</f>
        <v>56.79</v>
      </c>
      <c r="AK36" s="99">
        <f>IFERROR(VALUE(FIXED(VLOOKUP(VLOOKUP($A$1,CodeTableSelCan,2,FALSE)&amp;$B$16&amp;ref!$E$3&amp;ref!$F$4&amp;ref!S$2,DatatableSelCan,8,FALSE))),"–")</f>
        <v>90.75</v>
      </c>
      <c r="AL36" s="99">
        <f>IFERROR(VALUE(FIXED(VLOOKUP(VLOOKUP($A$1,CodeTableSelCan,2,FALSE)&amp;$B$16&amp;ref!$E$3&amp;ref!$F$4&amp;ref!T$2,DatatableSelCan,8,FALSE))),"–")</f>
        <v>120.49</v>
      </c>
      <c r="AM36" s="99">
        <f>IFERROR(VALUE(FIXED(VLOOKUP(VLOOKUP($A$1,CodeTableSelCan,2,FALSE)&amp;$B$16&amp;ref!$E$3&amp;ref!$F$4&amp;ref!U$2,DatatableSelCan,8,FALSE))),"–")</f>
        <v>131.22999999999999</v>
      </c>
      <c r="AN36" s="99">
        <f>IFERROR(VALUE(FIXED(VLOOKUP(VLOOKUP($A$1,CodeTableSelCan,2,FALSE)&amp;$B$16&amp;ref!$E$3&amp;ref!$F$4&amp;ref!V$2,DatatableSelCan,8,FALSE))),"–")</f>
        <v>145.22999999999999</v>
      </c>
      <c r="AO36" s="99">
        <f>IFERROR(VALUE(FIXED(VLOOKUP(VLOOKUP($A$1,CodeTableSelCan,2,FALSE)&amp;$B$16&amp;ref!$E$3&amp;ref!$F$4&amp;ref!W$2,DatatableSelCan,8,FALSE))),"–")</f>
        <v>148.26</v>
      </c>
      <c r="AP36" s="99">
        <f>IFERROR(VALUE(FIXED(VLOOKUP(VLOOKUP($A$1,CodeTableSelCan,2,FALSE)&amp;$B$16&amp;ref!$E$3&amp;ref!$F$4&amp;ref!X$2,DatatableSelCan,8,FALSE))),"–")</f>
        <v>208.24</v>
      </c>
      <c r="AQ36" s="99">
        <f>IFERROR(VALUE(FIXED(VLOOKUP(VLOOKUP($A$1,CodeTableSelCan,2,FALSE)&amp;$B$16&amp;ref!$E$3&amp;ref!$F$4&amp;ref!Y$2,DatatableSelCan,8,FALSE))),"–")</f>
        <v>210.67</v>
      </c>
      <c r="AR36" s="99">
        <f>SUMPRODUCT(Z36:AQ36,'Population '!$D$61:$U$61)</f>
        <v>33.348070675263649</v>
      </c>
    </row>
    <row r="37" spans="2:44" ht="15" customHeight="1">
      <c r="D37" s="74"/>
      <c r="E37" s="74"/>
      <c r="F37" s="74"/>
      <c r="G37" s="74"/>
      <c r="H37" s="74"/>
      <c r="I37" s="74"/>
      <c r="J37" s="74"/>
      <c r="K37" s="74"/>
      <c r="L37" s="74"/>
      <c r="M37" s="74"/>
      <c r="N37" s="74"/>
      <c r="O37" s="74"/>
      <c r="P37" s="74"/>
      <c r="Q37" s="74"/>
      <c r="R37" s="74"/>
      <c r="S37" s="74"/>
      <c r="T37" s="74"/>
      <c r="U37" s="74"/>
      <c r="V37" s="74"/>
      <c r="X37" s="81" t="s">
        <v>29</v>
      </c>
    </row>
    <row r="38" spans="2:44" ht="15" customHeight="1">
      <c r="D38" s="74"/>
      <c r="E38" s="74"/>
      <c r="F38" s="74"/>
      <c r="G38" s="74"/>
      <c r="H38" s="74"/>
      <c r="I38" s="74"/>
      <c r="J38" s="74"/>
      <c r="K38" s="74"/>
      <c r="L38" s="74"/>
      <c r="M38" s="74"/>
      <c r="N38" s="74"/>
      <c r="O38" s="74"/>
      <c r="P38" s="74"/>
      <c r="Q38" s="74"/>
      <c r="R38" s="74"/>
      <c r="S38" s="74"/>
      <c r="T38" s="74"/>
      <c r="U38" s="74"/>
      <c r="V38" s="74"/>
    </row>
    <row r="39" spans="2:44" ht="20.100000000000001" customHeight="1">
      <c r="B39" s="2" t="s">
        <v>70</v>
      </c>
      <c r="D39" s="74"/>
      <c r="E39" s="74"/>
      <c r="F39" s="74"/>
      <c r="G39" s="74"/>
      <c r="H39" s="74"/>
      <c r="I39" s="74"/>
      <c r="J39" s="74"/>
      <c r="K39" s="74"/>
      <c r="L39" s="74"/>
      <c r="M39" s="74"/>
      <c r="N39" s="74"/>
      <c r="O39" s="74"/>
      <c r="P39" s="74"/>
      <c r="Q39" s="74"/>
      <c r="R39" s="74"/>
      <c r="S39" s="74"/>
      <c r="T39" s="74"/>
      <c r="U39" s="74"/>
      <c r="V39" s="74"/>
      <c r="X39" s="2" t="s">
        <v>67</v>
      </c>
    </row>
    <row r="40" spans="2:44" ht="15" customHeight="1">
      <c r="B40" s="16"/>
      <c r="C40" s="16"/>
      <c r="D40" s="131" t="s">
        <v>72</v>
      </c>
      <c r="E40" s="121"/>
      <c r="F40" s="121"/>
      <c r="G40" s="121"/>
      <c r="H40" s="121"/>
      <c r="I40" s="121"/>
      <c r="J40" s="121"/>
      <c r="K40" s="121"/>
      <c r="L40" s="121"/>
      <c r="M40" s="121"/>
      <c r="N40" s="121"/>
      <c r="O40" s="121"/>
      <c r="P40" s="121"/>
      <c r="Q40" s="121"/>
      <c r="R40" s="121"/>
      <c r="S40" s="121"/>
      <c r="T40" s="121"/>
      <c r="U40" s="121"/>
      <c r="V40" s="121"/>
      <c r="X40" s="16"/>
      <c r="Y40" s="16"/>
      <c r="Z40" s="121" t="s">
        <v>0</v>
      </c>
      <c r="AA40" s="121"/>
      <c r="AB40" s="121"/>
      <c r="AC40" s="121"/>
      <c r="AD40" s="121"/>
      <c r="AE40" s="121"/>
      <c r="AF40" s="121"/>
      <c r="AG40" s="121"/>
      <c r="AH40" s="121"/>
      <c r="AI40" s="121"/>
      <c r="AJ40" s="121"/>
      <c r="AK40" s="121"/>
      <c r="AL40" s="121"/>
      <c r="AM40" s="121"/>
      <c r="AN40" s="121"/>
      <c r="AO40" s="121"/>
      <c r="AP40" s="121"/>
      <c r="AQ40" s="121"/>
      <c r="AR40" s="121"/>
    </row>
    <row r="41" spans="2:44" ht="15" customHeight="1">
      <c r="B41" s="17" t="s">
        <v>1</v>
      </c>
      <c r="C41" s="17" t="s">
        <v>2</v>
      </c>
      <c r="D41" s="18" t="s">
        <v>3</v>
      </c>
      <c r="E41" s="18" t="s">
        <v>4</v>
      </c>
      <c r="F41" s="18" t="s">
        <v>5</v>
      </c>
      <c r="G41" s="18" t="s">
        <v>6</v>
      </c>
      <c r="H41" s="18" t="s">
        <v>7</v>
      </c>
      <c r="I41" s="18" t="s">
        <v>8</v>
      </c>
      <c r="J41" s="18" t="s">
        <v>9</v>
      </c>
      <c r="K41" s="18" t="s">
        <v>10</v>
      </c>
      <c r="L41" s="18" t="s">
        <v>11</v>
      </c>
      <c r="M41" s="18" t="s">
        <v>12</v>
      </c>
      <c r="N41" s="18" t="s">
        <v>13</v>
      </c>
      <c r="O41" s="18" t="s">
        <v>14</v>
      </c>
      <c r="P41" s="18" t="s">
        <v>15</v>
      </c>
      <c r="Q41" s="18" t="s">
        <v>16</v>
      </c>
      <c r="R41" s="18" t="s">
        <v>17</v>
      </c>
      <c r="S41" s="18" t="s">
        <v>18</v>
      </c>
      <c r="T41" s="18" t="s">
        <v>19</v>
      </c>
      <c r="U41" s="18" t="s">
        <v>20</v>
      </c>
      <c r="V41" s="18" t="s">
        <v>21</v>
      </c>
      <c r="X41" s="17" t="s">
        <v>1</v>
      </c>
      <c r="Y41" s="17" t="s">
        <v>2</v>
      </c>
      <c r="Z41" s="18" t="s">
        <v>3</v>
      </c>
      <c r="AA41" s="18" t="s">
        <v>4</v>
      </c>
      <c r="AB41" s="18" t="s">
        <v>5</v>
      </c>
      <c r="AC41" s="18" t="s">
        <v>6</v>
      </c>
      <c r="AD41" s="18" t="s">
        <v>7</v>
      </c>
      <c r="AE41" s="18" t="s">
        <v>8</v>
      </c>
      <c r="AF41" s="18" t="s">
        <v>9</v>
      </c>
      <c r="AG41" s="18" t="s">
        <v>10</v>
      </c>
      <c r="AH41" s="18" t="s">
        <v>11</v>
      </c>
      <c r="AI41" s="18" t="s">
        <v>12</v>
      </c>
      <c r="AJ41" s="18" t="s">
        <v>13</v>
      </c>
      <c r="AK41" s="18" t="s">
        <v>14</v>
      </c>
      <c r="AL41" s="18" t="s">
        <v>15</v>
      </c>
      <c r="AM41" s="18" t="s">
        <v>16</v>
      </c>
      <c r="AN41" s="18" t="s">
        <v>17</v>
      </c>
      <c r="AO41" s="18" t="s">
        <v>18</v>
      </c>
      <c r="AP41" s="18" t="s">
        <v>19</v>
      </c>
      <c r="AQ41" s="18" t="s">
        <v>20</v>
      </c>
      <c r="AR41" s="18" t="s">
        <v>22</v>
      </c>
    </row>
    <row r="42" spans="2:44" ht="15" customHeight="1">
      <c r="B42" s="92">
        <v>2015</v>
      </c>
      <c r="C42" s="20"/>
      <c r="D42" s="21"/>
      <c r="E42" s="21"/>
      <c r="F42" s="21"/>
      <c r="G42" s="21"/>
      <c r="H42" s="21"/>
      <c r="I42" s="21"/>
      <c r="J42" s="21"/>
      <c r="K42" s="21"/>
      <c r="L42" s="21"/>
      <c r="M42" s="21"/>
      <c r="N42" s="21"/>
      <c r="O42" s="21"/>
      <c r="P42" s="21"/>
      <c r="Q42" s="21"/>
      <c r="R42" s="21"/>
      <c r="S42" s="21"/>
      <c r="T42" s="21"/>
      <c r="U42" s="21"/>
      <c r="V42" s="21"/>
      <c r="X42" s="19">
        <v>2015</v>
      </c>
      <c r="Y42" s="20"/>
      <c r="Z42" s="21"/>
      <c r="AA42" s="21"/>
      <c r="AB42" s="21"/>
      <c r="AC42" s="21"/>
      <c r="AD42" s="21"/>
      <c r="AE42" s="21"/>
      <c r="AF42" s="21"/>
      <c r="AG42" s="21"/>
      <c r="AH42" s="21"/>
      <c r="AI42" s="21"/>
      <c r="AJ42" s="21"/>
      <c r="AK42" s="21"/>
      <c r="AL42" s="21"/>
      <c r="AM42" s="21"/>
      <c r="AN42" s="21"/>
      <c r="AO42" s="21"/>
      <c r="AP42" s="21"/>
      <c r="AQ42" s="21"/>
      <c r="AR42" s="21"/>
    </row>
    <row r="43" spans="2:44" ht="15" customHeight="1">
      <c r="B43" s="92"/>
      <c r="C43" s="19" t="s">
        <v>23</v>
      </c>
      <c r="D43" s="21" t="str">
        <f>IFERROR(VALUE(FIXED(VLOOKUP(VLOOKUP($A$1,CodeTableSelCan,2,FALSE)&amp;$B$8&amp;ref!$E$4&amp;ref!$F$2&amp;ref!H$2,DatatableSelCan,7,FALSE))),"–")</f>
        <v>–</v>
      </c>
      <c r="E43" s="21" t="str">
        <f>IFERROR(VALUE(FIXED(VLOOKUP(VLOOKUP($A$1,CodeTableSelCan,2,FALSE)&amp;$B$8&amp;ref!$E$4&amp;ref!$F$2&amp;ref!I$2,DatatableSelCan,7,FALSE))),"–")</f>
        <v>–</v>
      </c>
      <c r="F43" s="21">
        <f>IFERROR(VALUE(FIXED(VLOOKUP(VLOOKUP($A$1,CodeTableSelCan,2,FALSE)&amp;$B$8&amp;ref!$E$4&amp;ref!$F$2&amp;ref!J$2,DatatableSelCan,7,FALSE))),"–")</f>
        <v>1</v>
      </c>
      <c r="G43" s="21">
        <f>IFERROR(VALUE(FIXED(VLOOKUP(VLOOKUP($A$1,CodeTableSelCan,2,FALSE)&amp;$B$8&amp;ref!$E$4&amp;ref!$F$2&amp;ref!K$2,DatatableSelCan,7,FALSE))),"–")</f>
        <v>4</v>
      </c>
      <c r="H43" s="21">
        <f>IFERROR(VALUE(FIXED(VLOOKUP(VLOOKUP($A$1,CodeTableSelCan,2,FALSE)&amp;$B$8&amp;ref!$E$4&amp;ref!$F$2&amp;ref!L$2,DatatableSelCan,7,FALSE))),"–")</f>
        <v>13</v>
      </c>
      <c r="I43" s="21">
        <f>IFERROR(VALUE(FIXED(VLOOKUP(VLOOKUP($A$1,CodeTableSelCan,2,FALSE)&amp;$B$8&amp;ref!$E$4&amp;ref!$F$2&amp;ref!M$2,DatatableSelCan,7,FALSE))),"–")</f>
        <v>26</v>
      </c>
      <c r="J43" s="21">
        <f>IFERROR(VALUE(FIXED(VLOOKUP(VLOOKUP($A$1,CodeTableSelCan,2,FALSE)&amp;$B$8&amp;ref!$E$4&amp;ref!$F$2&amp;ref!N$2,DatatableSelCan,7,FALSE))),"–")</f>
        <v>34</v>
      </c>
      <c r="K43" s="21">
        <f>IFERROR(VALUE(FIXED(VLOOKUP(VLOOKUP($A$1,CodeTableSelCan,2,FALSE)&amp;$B$8&amp;ref!$E$4&amp;ref!$F$2&amp;ref!O$2,DatatableSelCan,7,FALSE))),"–")</f>
        <v>56</v>
      </c>
      <c r="L43" s="21">
        <f>IFERROR(VALUE(FIXED(VLOOKUP(VLOOKUP($A$1,CodeTableSelCan,2,FALSE)&amp;$B$8&amp;ref!$E$4&amp;ref!$F$2&amp;ref!P$2,DatatableSelCan,7,FALSE))),"–")</f>
        <v>98</v>
      </c>
      <c r="M43" s="21">
        <f>IFERROR(VALUE(FIXED(VLOOKUP(VLOOKUP($A$1,CodeTableSelCan,2,FALSE)&amp;$B$8&amp;ref!$E$4&amp;ref!$F$2&amp;ref!Q$2,DatatableSelCan,7,FALSE))),"–")</f>
        <v>139</v>
      </c>
      <c r="N43" s="21">
        <f>IFERROR(VALUE(FIXED(VLOOKUP(VLOOKUP($A$1,CodeTableSelCan,2,FALSE)&amp;$B$8&amp;ref!$E$4&amp;ref!$F$2&amp;ref!R$2,DatatableSelCan,7,FALSE))),"–")</f>
        <v>195</v>
      </c>
      <c r="O43" s="21">
        <f>IFERROR(VALUE(FIXED(VLOOKUP(VLOOKUP($A$1,CodeTableSelCan,2,FALSE)&amp;$B$8&amp;ref!$E$4&amp;ref!$F$2&amp;ref!S$2,DatatableSelCan,7,FALSE))),"–")</f>
        <v>262</v>
      </c>
      <c r="P43" s="21">
        <f>IFERROR(VALUE(FIXED(VLOOKUP(VLOOKUP($A$1,CodeTableSelCan,2,FALSE)&amp;$B$8&amp;ref!$E$4&amp;ref!$F$2&amp;ref!T$2,DatatableSelCan,7,FALSE))),"–")</f>
        <v>243</v>
      </c>
      <c r="Q43" s="21">
        <f>IFERROR(VALUE(FIXED(VLOOKUP(VLOOKUP($A$1,CodeTableSelCan,2,FALSE)&amp;$B$8&amp;ref!$E$4&amp;ref!$F$2&amp;ref!U$2,DatatableSelCan,7,FALSE))),"–")</f>
        <v>325</v>
      </c>
      <c r="R43" s="21">
        <f>IFERROR(VALUE(FIXED(VLOOKUP(VLOOKUP($A$1,CodeTableSelCan,2,FALSE)&amp;$B$8&amp;ref!$E$4&amp;ref!$F$2&amp;ref!V$2,DatatableSelCan,7,FALSE))),"–")</f>
        <v>332</v>
      </c>
      <c r="S43" s="21">
        <f>IFERROR(VALUE(FIXED(VLOOKUP(VLOOKUP($A$1,CodeTableSelCan,2,FALSE)&amp;$B$8&amp;ref!$E$4&amp;ref!$F$2&amp;ref!W$2,DatatableSelCan,7,FALSE))),"–")</f>
        <v>255</v>
      </c>
      <c r="T43" s="21">
        <f>IFERROR(VALUE(FIXED(VLOOKUP(VLOOKUP($A$1,CodeTableSelCan,2,FALSE)&amp;$B$8&amp;ref!$E$4&amp;ref!$F$2&amp;ref!X$2,DatatableSelCan,7,FALSE))),"–")</f>
        <v>235</v>
      </c>
      <c r="U43" s="21">
        <f>IFERROR(VALUE(FIXED(VLOOKUP(VLOOKUP($A$1,CodeTableSelCan,2,FALSE)&amp;$B$8&amp;ref!$E$4&amp;ref!$F$2&amp;ref!Y$2,DatatableSelCan,7,FALSE))),"–")</f>
        <v>209</v>
      </c>
      <c r="V43" s="21">
        <f>IFERROR(VALUE(FIXED(VLOOKUP(VLOOKUP($A$1,CodeTableSelCan,2,FALSE)&amp;$B$8&amp;ref!$E$4&amp;ref!$F$2&amp;ref!Z$2,DatatableSelCan,7,FALSE))),"–")</f>
        <v>2427</v>
      </c>
      <c r="X43" s="19"/>
      <c r="Y43" s="19" t="s">
        <v>23</v>
      </c>
      <c r="Z43" s="51" t="str">
        <f>IFERROR(VALUE(FIXED(VLOOKUP(VLOOKUP($A$1,CodeTableSelCan,2,FALSE)&amp;$B$8&amp;ref!$E$4&amp;ref!$F$2&amp;ref!H$2,DatatableSelCan,8,FALSE))),"–")</f>
        <v>–</v>
      </c>
      <c r="AA43" s="51" t="str">
        <f>IFERROR(VALUE(FIXED(VLOOKUP(VLOOKUP($A$1,CodeTableSelCan,2,FALSE)&amp;$B$8&amp;ref!$E$4&amp;ref!$F$2&amp;ref!I$2,DatatableSelCan,8,FALSE))),"–")</f>
        <v>–</v>
      </c>
      <c r="AB43" s="51">
        <f>IFERROR(VALUE(FIXED(VLOOKUP(VLOOKUP($A$1,CodeTableSelCan,2,FALSE)&amp;$B$8&amp;ref!$E$4&amp;ref!$F$2&amp;ref!J$2,DatatableSelCan,8,FALSE))),"–")</f>
        <v>0.34</v>
      </c>
      <c r="AC43" s="51">
        <f>IFERROR(VALUE(FIXED(VLOOKUP(VLOOKUP($A$1,CodeTableSelCan,2,FALSE)&amp;$B$8&amp;ref!$E$4&amp;ref!$F$2&amp;ref!K$2,DatatableSelCan,8,FALSE))),"–")</f>
        <v>1.26</v>
      </c>
      <c r="AD43" s="51">
        <f>IFERROR(VALUE(FIXED(VLOOKUP(VLOOKUP($A$1,CodeTableSelCan,2,FALSE)&amp;$B$8&amp;ref!$E$4&amp;ref!$F$2&amp;ref!L$2,DatatableSelCan,8,FALSE))),"–")</f>
        <v>3.83</v>
      </c>
      <c r="AE43" s="51">
        <f>IFERROR(VALUE(FIXED(VLOOKUP(VLOOKUP($A$1,CodeTableSelCan,2,FALSE)&amp;$B$8&amp;ref!$E$4&amp;ref!$F$2&amp;ref!M$2,DatatableSelCan,8,FALSE))),"–")</f>
        <v>8.2899999999999991</v>
      </c>
      <c r="AF43" s="51">
        <f>IFERROR(VALUE(FIXED(VLOOKUP(VLOOKUP($A$1,CodeTableSelCan,2,FALSE)&amp;$B$8&amp;ref!$E$4&amp;ref!$F$2&amp;ref!N$2,DatatableSelCan,8,FALSE))),"–")</f>
        <v>11.83</v>
      </c>
      <c r="AG43" s="51">
        <f>IFERROR(VALUE(FIXED(VLOOKUP(VLOOKUP($A$1,CodeTableSelCan,2,FALSE)&amp;$B$8&amp;ref!$E$4&amp;ref!$F$2&amp;ref!O$2,DatatableSelCan,8,FALSE))),"–")</f>
        <v>20.43</v>
      </c>
      <c r="AH43" s="51">
        <f>IFERROR(VALUE(FIXED(VLOOKUP(VLOOKUP($A$1,CodeTableSelCan,2,FALSE)&amp;$B$8&amp;ref!$E$4&amp;ref!$F$2&amp;ref!P$2,DatatableSelCan,8,FALSE))),"–")</f>
        <v>31.73</v>
      </c>
      <c r="AI43" s="51">
        <f>IFERROR(VALUE(FIXED(VLOOKUP(VLOOKUP($A$1,CodeTableSelCan,2,FALSE)&amp;$B$8&amp;ref!$E$4&amp;ref!$F$2&amp;ref!Q$2,DatatableSelCan,8,FALSE))),"–")</f>
        <v>44.32</v>
      </c>
      <c r="AJ43" s="51">
        <f>IFERROR(VALUE(FIXED(VLOOKUP(VLOOKUP($A$1,CodeTableSelCan,2,FALSE)&amp;$B$8&amp;ref!$E$4&amp;ref!$F$2&amp;ref!R$2,DatatableSelCan,8,FALSE))),"–")</f>
        <v>61.22</v>
      </c>
      <c r="AK43" s="51">
        <f>IFERROR(VALUE(FIXED(VLOOKUP(VLOOKUP($A$1,CodeTableSelCan,2,FALSE)&amp;$B$8&amp;ref!$E$4&amp;ref!$F$2&amp;ref!S$2,DatatableSelCan,8,FALSE))),"–")</f>
        <v>91.15</v>
      </c>
      <c r="AL43" s="51">
        <f>IFERROR(VALUE(FIXED(VLOOKUP(VLOOKUP($A$1,CodeTableSelCan,2,FALSE)&amp;$B$8&amp;ref!$E$4&amp;ref!$F$2&amp;ref!T$2,DatatableSelCan,8,FALSE))),"–")</f>
        <v>97.07</v>
      </c>
      <c r="AM43" s="51">
        <f>IFERROR(VALUE(FIXED(VLOOKUP(VLOOKUP($A$1,CodeTableSelCan,2,FALSE)&amp;$B$8&amp;ref!$E$4&amp;ref!$F$2&amp;ref!U$2,DatatableSelCan,8,FALSE))),"–")</f>
        <v>143.88999999999999</v>
      </c>
      <c r="AN43" s="51">
        <f>IFERROR(VALUE(FIXED(VLOOKUP(VLOOKUP($A$1,CodeTableSelCan,2,FALSE)&amp;$B$8&amp;ref!$E$4&amp;ref!$F$2&amp;ref!V$2,DatatableSelCan,8,FALSE))),"–")</f>
        <v>201.3</v>
      </c>
      <c r="AO43" s="51">
        <f>IFERROR(VALUE(FIXED(VLOOKUP(VLOOKUP($A$1,CodeTableSelCan,2,FALSE)&amp;$B$8&amp;ref!$E$4&amp;ref!$F$2&amp;ref!W$2,DatatableSelCan,8,FALSE))),"–")</f>
        <v>211.95</v>
      </c>
      <c r="AP43" s="51">
        <f>IFERROR(VALUE(FIXED(VLOOKUP(VLOOKUP($A$1,CodeTableSelCan,2,FALSE)&amp;$B$8&amp;ref!$E$4&amp;ref!$F$2&amp;ref!X$2,DatatableSelCan,8,FALSE))),"–")</f>
        <v>282.49</v>
      </c>
      <c r="AQ43" s="51">
        <f>IFERROR(VALUE(FIXED(VLOOKUP(VLOOKUP($A$1,CodeTableSelCan,2,FALSE)&amp;$B$8&amp;ref!$E$4&amp;ref!$F$2&amp;ref!Y$2,DatatableSelCan,8,FALSE))),"–")</f>
        <v>261.58</v>
      </c>
      <c r="AR43" s="51">
        <f>SUMPRODUCT(Z43:AQ43,'Population '!$D$61:$U$61)</f>
        <v>35.431775878442537</v>
      </c>
    </row>
    <row r="44" spans="2:44" ht="15" customHeight="1">
      <c r="B44" s="92"/>
      <c r="C44" s="19" t="s">
        <v>24</v>
      </c>
      <c r="D44" s="21" t="str">
        <f>IFERROR(VALUE(FIXED(VLOOKUP(VLOOKUP($A$1,CodeTableSelCan,2,FALSE)&amp;$B$8&amp;ref!$E$4&amp;ref!$F$3&amp;ref!H$2,DatatableSelCan,7,FALSE))),"–")</f>
        <v>–</v>
      </c>
      <c r="E44" s="21" t="str">
        <f>IFERROR(VALUE(FIXED(VLOOKUP(VLOOKUP($A$1,CodeTableSelCan,2,FALSE)&amp;$B$8&amp;ref!$E$4&amp;ref!$F$3&amp;ref!I$2,DatatableSelCan,7,FALSE))),"–")</f>
        <v>–</v>
      </c>
      <c r="F44" s="21" t="str">
        <f>IFERROR(VALUE(FIXED(VLOOKUP(VLOOKUP($A$1,CodeTableSelCan,2,FALSE)&amp;$B$8&amp;ref!$E$4&amp;ref!$F$3&amp;ref!J$2,DatatableSelCan,7,FALSE))),"–")</f>
        <v>–</v>
      </c>
      <c r="G44" s="21">
        <f>IFERROR(VALUE(FIXED(VLOOKUP(VLOOKUP($A$1,CodeTableSelCan,2,FALSE)&amp;$B$8&amp;ref!$E$4&amp;ref!$F$3&amp;ref!K$2,DatatableSelCan,7,FALSE))),"–")</f>
        <v>2</v>
      </c>
      <c r="H44" s="21" t="str">
        <f>IFERROR(VALUE(FIXED(VLOOKUP(VLOOKUP($A$1,CodeTableSelCan,2,FALSE)&amp;$B$8&amp;ref!$E$4&amp;ref!$F$3&amp;ref!L$2,DatatableSelCan,7,FALSE))),"–")</f>
        <v>–</v>
      </c>
      <c r="I44" s="21" t="str">
        <f>IFERROR(VALUE(FIXED(VLOOKUP(VLOOKUP($A$1,CodeTableSelCan,2,FALSE)&amp;$B$8&amp;ref!$E$4&amp;ref!$F$3&amp;ref!M$2,DatatableSelCan,7,FALSE))),"–")</f>
        <v>–</v>
      </c>
      <c r="J44" s="21">
        <f>IFERROR(VALUE(FIXED(VLOOKUP(VLOOKUP($A$1,CodeTableSelCan,2,FALSE)&amp;$B$8&amp;ref!$E$4&amp;ref!$F$3&amp;ref!N$2,DatatableSelCan,7,FALSE))),"–")</f>
        <v>2</v>
      </c>
      <c r="K44" s="21">
        <f>IFERROR(VALUE(FIXED(VLOOKUP(VLOOKUP($A$1,CodeTableSelCan,2,FALSE)&amp;$B$8&amp;ref!$E$4&amp;ref!$F$3&amp;ref!O$2,DatatableSelCan,7,FALSE))),"–")</f>
        <v>1</v>
      </c>
      <c r="L44" s="21">
        <f>IFERROR(VALUE(FIXED(VLOOKUP(VLOOKUP($A$1,CodeTableSelCan,2,FALSE)&amp;$B$8&amp;ref!$E$4&amp;ref!$F$3&amp;ref!P$2,DatatableSelCan,7,FALSE))),"–")</f>
        <v>1</v>
      </c>
      <c r="M44" s="21">
        <f>IFERROR(VALUE(FIXED(VLOOKUP(VLOOKUP($A$1,CodeTableSelCan,2,FALSE)&amp;$B$8&amp;ref!$E$4&amp;ref!$F$3&amp;ref!Q$2,DatatableSelCan,7,FALSE))),"–")</f>
        <v>3</v>
      </c>
      <c r="N44" s="21">
        <f>IFERROR(VALUE(FIXED(VLOOKUP(VLOOKUP($A$1,CodeTableSelCan,2,FALSE)&amp;$B$8&amp;ref!$E$4&amp;ref!$F$3&amp;ref!R$2,DatatableSelCan,7,FALSE))),"–")</f>
        <v>5</v>
      </c>
      <c r="O44" s="21">
        <f>IFERROR(VALUE(FIXED(VLOOKUP(VLOOKUP($A$1,CodeTableSelCan,2,FALSE)&amp;$B$8&amp;ref!$E$4&amp;ref!$F$3&amp;ref!S$2,DatatableSelCan,7,FALSE))),"–")</f>
        <v>7</v>
      </c>
      <c r="P44" s="21">
        <f>IFERROR(VALUE(FIXED(VLOOKUP(VLOOKUP($A$1,CodeTableSelCan,2,FALSE)&amp;$B$8&amp;ref!$E$4&amp;ref!$F$3&amp;ref!T$2,DatatableSelCan,7,FALSE))),"–")</f>
        <v>1</v>
      </c>
      <c r="Q44" s="21">
        <f>IFERROR(VALUE(FIXED(VLOOKUP(VLOOKUP($A$1,CodeTableSelCan,2,FALSE)&amp;$B$8&amp;ref!$E$4&amp;ref!$F$3&amp;ref!U$2,DatatableSelCan,7,FALSE))),"–")</f>
        <v>4</v>
      </c>
      <c r="R44" s="21">
        <f>IFERROR(VALUE(FIXED(VLOOKUP(VLOOKUP($A$1,CodeTableSelCan,2,FALSE)&amp;$B$8&amp;ref!$E$4&amp;ref!$F$3&amp;ref!V$2,DatatableSelCan,7,FALSE))),"–")</f>
        <v>8</v>
      </c>
      <c r="S44" s="21">
        <f>IFERROR(VALUE(FIXED(VLOOKUP(VLOOKUP($A$1,CodeTableSelCan,2,FALSE)&amp;$B$8&amp;ref!$E$4&amp;ref!$F$3&amp;ref!W$2,DatatableSelCan,7,FALSE))),"–")</f>
        <v>2</v>
      </c>
      <c r="T44" s="21">
        <f>IFERROR(VALUE(FIXED(VLOOKUP(VLOOKUP($A$1,CodeTableSelCan,2,FALSE)&amp;$B$8&amp;ref!$E$4&amp;ref!$F$3&amp;ref!X$2,DatatableSelCan,7,FALSE))),"–")</f>
        <v>4</v>
      </c>
      <c r="U44" s="21" t="str">
        <f>IFERROR(VALUE(FIXED(VLOOKUP(VLOOKUP($A$1,CodeTableSelCan,2,FALSE)&amp;$B$8&amp;ref!$E$4&amp;ref!$F$3&amp;ref!Y$2,DatatableSelCan,7,FALSE))),"–")</f>
        <v>–</v>
      </c>
      <c r="V44" s="21">
        <f>IFERROR(VALUE(FIXED(VLOOKUP(VLOOKUP($A$1,CodeTableSelCan,2,FALSE)&amp;$B$8&amp;ref!$E$4&amp;ref!$F$3&amp;ref!Z$2,DatatableSelCan,7,FALSE))),"–")</f>
        <v>40</v>
      </c>
      <c r="X44" s="19"/>
      <c r="Y44" s="19" t="s">
        <v>24</v>
      </c>
      <c r="Z44" s="51" t="str">
        <f>IFERROR(VALUE(FIXED(VLOOKUP(VLOOKUP($A$1,CodeTableSelCan,2,FALSE)&amp;$B$8&amp;ref!$E$4&amp;ref!$F$3&amp;ref!H$2,DatatableSelCan,8,FALSE))),"–")</f>
        <v>–</v>
      </c>
      <c r="AA44" s="51" t="str">
        <f>IFERROR(VALUE(FIXED(VLOOKUP(VLOOKUP($A$1,CodeTableSelCan,2,FALSE)&amp;$B$8&amp;ref!$E$4&amp;ref!$F$3&amp;ref!I$2,DatatableSelCan,8,FALSE))),"–")</f>
        <v>–</v>
      </c>
      <c r="AB44" s="51" t="str">
        <f>IFERROR(VALUE(FIXED(VLOOKUP(VLOOKUP($A$1,CodeTableSelCan,2,FALSE)&amp;$B$8&amp;ref!$E$4&amp;ref!$F$3&amp;ref!J$2,DatatableSelCan,8,FALSE))),"–")</f>
        <v>–</v>
      </c>
      <c r="AC44" s="51">
        <f>IFERROR(VALUE(FIXED(VLOOKUP(VLOOKUP($A$1,CodeTableSelCan,2,FALSE)&amp;$B$8&amp;ref!$E$4&amp;ref!$F$3&amp;ref!K$2,DatatableSelCan,8,FALSE))),"–")</f>
        <v>2.84</v>
      </c>
      <c r="AD44" s="51" t="str">
        <f>IFERROR(VALUE(FIXED(VLOOKUP(VLOOKUP($A$1,CodeTableSelCan,2,FALSE)&amp;$B$8&amp;ref!$E$4&amp;ref!$F$3&amp;ref!L$2,DatatableSelCan,8,FALSE))),"–")</f>
        <v>–</v>
      </c>
      <c r="AE44" s="51" t="str">
        <f>IFERROR(VALUE(FIXED(VLOOKUP(VLOOKUP($A$1,CodeTableSelCan,2,FALSE)&amp;$B$8&amp;ref!$E$4&amp;ref!$F$3&amp;ref!M$2,DatatableSelCan,8,FALSE))),"–")</f>
        <v>–</v>
      </c>
      <c r="AF44" s="51">
        <f>IFERROR(VALUE(FIXED(VLOOKUP(VLOOKUP($A$1,CodeTableSelCan,2,FALSE)&amp;$B$8&amp;ref!$E$4&amp;ref!$F$3&amp;ref!N$2,DatatableSelCan,8,FALSE))),"–")</f>
        <v>4.97</v>
      </c>
      <c r="AG44" s="51">
        <f>IFERROR(VALUE(FIXED(VLOOKUP(VLOOKUP($A$1,CodeTableSelCan,2,FALSE)&amp;$B$8&amp;ref!$E$4&amp;ref!$F$3&amp;ref!O$2,DatatableSelCan,8,FALSE))),"–")</f>
        <v>2.56</v>
      </c>
      <c r="AH44" s="51">
        <f>IFERROR(VALUE(FIXED(VLOOKUP(VLOOKUP($A$1,CodeTableSelCan,2,FALSE)&amp;$B$8&amp;ref!$E$4&amp;ref!$F$3&amp;ref!P$2,DatatableSelCan,8,FALSE))),"–")</f>
        <v>2.36</v>
      </c>
      <c r="AI44" s="51">
        <f>IFERROR(VALUE(FIXED(VLOOKUP(VLOOKUP($A$1,CodeTableSelCan,2,FALSE)&amp;$B$8&amp;ref!$E$4&amp;ref!$F$3&amp;ref!Q$2,DatatableSelCan,8,FALSE))),"–")</f>
        <v>7.49</v>
      </c>
      <c r="AJ44" s="51">
        <f>IFERROR(VALUE(FIXED(VLOOKUP(VLOOKUP($A$1,CodeTableSelCan,2,FALSE)&amp;$B$8&amp;ref!$E$4&amp;ref!$F$3&amp;ref!R$2,DatatableSelCan,8,FALSE))),"–")</f>
        <v>12.97</v>
      </c>
      <c r="AK44" s="51">
        <f>IFERROR(VALUE(FIXED(VLOOKUP(VLOOKUP($A$1,CodeTableSelCan,2,FALSE)&amp;$B$8&amp;ref!$E$4&amp;ref!$F$3&amp;ref!S$2,DatatableSelCan,8,FALSE))),"–")</f>
        <v>22.24</v>
      </c>
      <c r="AL44" s="51">
        <f>IFERROR(VALUE(FIXED(VLOOKUP(VLOOKUP($A$1,CodeTableSelCan,2,FALSE)&amp;$B$8&amp;ref!$E$4&amp;ref!$F$3&amp;ref!T$2,DatatableSelCan,8,FALSE))),"–")</f>
        <v>4.25</v>
      </c>
      <c r="AM44" s="51">
        <f>IFERROR(VALUE(FIXED(VLOOKUP(VLOOKUP($A$1,CodeTableSelCan,2,FALSE)&amp;$B$8&amp;ref!$E$4&amp;ref!$F$3&amp;ref!U$2,DatatableSelCan,8,FALSE))),"–")</f>
        <v>23.47</v>
      </c>
      <c r="AN44" s="51">
        <f>IFERROR(VALUE(FIXED(VLOOKUP(VLOOKUP($A$1,CodeTableSelCan,2,FALSE)&amp;$B$8&amp;ref!$E$4&amp;ref!$F$3&amp;ref!V$2,DatatableSelCan,8,FALSE))),"–")</f>
        <v>73.66</v>
      </c>
      <c r="AO44" s="51">
        <f>IFERROR(VALUE(FIXED(VLOOKUP(VLOOKUP($A$1,CodeTableSelCan,2,FALSE)&amp;$B$8&amp;ref!$E$4&amp;ref!$F$3&amp;ref!W$2,DatatableSelCan,8,FALSE))),"–")</f>
        <v>28.17</v>
      </c>
      <c r="AP44" s="51">
        <f>IFERROR(VALUE(FIXED(VLOOKUP(VLOOKUP($A$1,CodeTableSelCan,2,FALSE)&amp;$B$8&amp;ref!$E$4&amp;ref!$F$3&amp;ref!X$2,DatatableSelCan,8,FALSE))),"–")</f>
        <v>109.29</v>
      </c>
      <c r="AQ44" s="51" t="str">
        <f>IFERROR(VALUE(FIXED(VLOOKUP(VLOOKUP($A$1,CodeTableSelCan,2,FALSE)&amp;$B$8&amp;ref!$E$4&amp;ref!$F$3&amp;ref!Y$2,DatatableSelCan,8,FALSE))),"–")</f>
        <v>–</v>
      </c>
      <c r="AR44" s="51">
        <f>SUMPRODUCT(Z44:AQ44,'Population '!$D$61:$U$61)</f>
        <v>7.0190983155895434</v>
      </c>
    </row>
    <row r="45" spans="2:44" ht="15" customHeight="1">
      <c r="B45" s="92"/>
      <c r="C45" s="19" t="s">
        <v>25</v>
      </c>
      <c r="D45" s="21" t="str">
        <f>IFERROR(VALUE(FIXED(VLOOKUP(VLOOKUP($A$1,CodeTableSelCan,2,FALSE)&amp;$B$8&amp;ref!$E$4&amp;ref!$F$4&amp;ref!H$2,DatatableSelCan,7,FALSE))),"–")</f>
        <v>–</v>
      </c>
      <c r="E45" s="21" t="str">
        <f>IFERROR(VALUE(FIXED(VLOOKUP(VLOOKUP($A$1,CodeTableSelCan,2,FALSE)&amp;$B$8&amp;ref!$E$4&amp;ref!$F$4&amp;ref!I$2,DatatableSelCan,7,FALSE))),"–")</f>
        <v>–</v>
      </c>
      <c r="F45" s="21">
        <f>IFERROR(VALUE(FIXED(VLOOKUP(VLOOKUP($A$1,CodeTableSelCan,2,FALSE)&amp;$B$8&amp;ref!$E$4&amp;ref!$F$4&amp;ref!J$2,DatatableSelCan,7,FALSE))),"–")</f>
        <v>1</v>
      </c>
      <c r="G45" s="21">
        <f>IFERROR(VALUE(FIXED(VLOOKUP(VLOOKUP($A$1,CodeTableSelCan,2,FALSE)&amp;$B$8&amp;ref!$E$4&amp;ref!$F$4&amp;ref!K$2,DatatableSelCan,7,FALSE))),"–")</f>
        <v>2</v>
      </c>
      <c r="H45" s="21">
        <f>IFERROR(VALUE(FIXED(VLOOKUP(VLOOKUP($A$1,CodeTableSelCan,2,FALSE)&amp;$B$8&amp;ref!$E$4&amp;ref!$F$4&amp;ref!L$2,DatatableSelCan,7,FALSE))),"–")</f>
        <v>13</v>
      </c>
      <c r="I45" s="21">
        <f>IFERROR(VALUE(FIXED(VLOOKUP(VLOOKUP($A$1,CodeTableSelCan,2,FALSE)&amp;$B$8&amp;ref!$E$4&amp;ref!$F$4&amp;ref!M$2,DatatableSelCan,7,FALSE))),"–")</f>
        <v>26</v>
      </c>
      <c r="J45" s="21">
        <f>IFERROR(VALUE(FIXED(VLOOKUP(VLOOKUP($A$1,CodeTableSelCan,2,FALSE)&amp;$B$8&amp;ref!$E$4&amp;ref!$F$4&amp;ref!N$2,DatatableSelCan,7,FALSE))),"–")</f>
        <v>32</v>
      </c>
      <c r="K45" s="21">
        <f>IFERROR(VALUE(FIXED(VLOOKUP(VLOOKUP($A$1,CodeTableSelCan,2,FALSE)&amp;$B$8&amp;ref!$E$4&amp;ref!$F$4&amp;ref!O$2,DatatableSelCan,7,FALSE))),"–")</f>
        <v>55</v>
      </c>
      <c r="L45" s="21">
        <f>IFERROR(VALUE(FIXED(VLOOKUP(VLOOKUP($A$1,CodeTableSelCan,2,FALSE)&amp;$B$8&amp;ref!$E$4&amp;ref!$F$4&amp;ref!P$2,DatatableSelCan,7,FALSE))),"–")</f>
        <v>97</v>
      </c>
      <c r="M45" s="21">
        <f>IFERROR(VALUE(FIXED(VLOOKUP(VLOOKUP($A$1,CodeTableSelCan,2,FALSE)&amp;$B$8&amp;ref!$E$4&amp;ref!$F$4&amp;ref!Q$2,DatatableSelCan,7,FALSE))),"–")</f>
        <v>136</v>
      </c>
      <c r="N45" s="21">
        <f>IFERROR(VALUE(FIXED(VLOOKUP(VLOOKUP($A$1,CodeTableSelCan,2,FALSE)&amp;$B$8&amp;ref!$E$4&amp;ref!$F$4&amp;ref!R$2,DatatableSelCan,7,FALSE))),"–")</f>
        <v>190</v>
      </c>
      <c r="O45" s="21">
        <f>IFERROR(VALUE(FIXED(VLOOKUP(VLOOKUP($A$1,CodeTableSelCan,2,FALSE)&amp;$B$8&amp;ref!$E$4&amp;ref!$F$4&amp;ref!S$2,DatatableSelCan,7,FALSE))),"–")</f>
        <v>255</v>
      </c>
      <c r="P45" s="21">
        <f>IFERROR(VALUE(FIXED(VLOOKUP(VLOOKUP($A$1,CodeTableSelCan,2,FALSE)&amp;$B$8&amp;ref!$E$4&amp;ref!$F$4&amp;ref!T$2,DatatableSelCan,7,FALSE))),"–")</f>
        <v>242</v>
      </c>
      <c r="Q45" s="21">
        <f>IFERROR(VALUE(FIXED(VLOOKUP(VLOOKUP($A$1,CodeTableSelCan,2,FALSE)&amp;$B$8&amp;ref!$E$4&amp;ref!$F$4&amp;ref!U$2,DatatableSelCan,7,FALSE))),"–")</f>
        <v>321</v>
      </c>
      <c r="R45" s="21">
        <f>IFERROR(VALUE(FIXED(VLOOKUP(VLOOKUP($A$1,CodeTableSelCan,2,FALSE)&amp;$B$8&amp;ref!$E$4&amp;ref!$F$4&amp;ref!V$2,DatatableSelCan,7,FALSE))),"–")</f>
        <v>324</v>
      </c>
      <c r="S45" s="21">
        <f>IFERROR(VALUE(FIXED(VLOOKUP(VLOOKUP($A$1,CodeTableSelCan,2,FALSE)&amp;$B$8&amp;ref!$E$4&amp;ref!$F$4&amp;ref!W$2,DatatableSelCan,7,FALSE))),"–")</f>
        <v>253</v>
      </c>
      <c r="T45" s="21">
        <f>IFERROR(VALUE(FIXED(VLOOKUP(VLOOKUP($A$1,CodeTableSelCan,2,FALSE)&amp;$B$8&amp;ref!$E$4&amp;ref!$F$4&amp;ref!X$2,DatatableSelCan,7,FALSE))),"–")</f>
        <v>231</v>
      </c>
      <c r="U45" s="21">
        <f>IFERROR(VALUE(FIXED(VLOOKUP(VLOOKUP($A$1,CodeTableSelCan,2,FALSE)&amp;$B$8&amp;ref!$E$4&amp;ref!$F$4&amp;ref!Y$2,DatatableSelCan,7,FALSE))),"–")</f>
        <v>209</v>
      </c>
      <c r="V45" s="21">
        <f>IFERROR(VALUE(FIXED(VLOOKUP(VLOOKUP($A$1,CodeTableSelCan,2,FALSE)&amp;$B$8&amp;ref!$E$4&amp;ref!$F$4&amp;ref!Z$2,DatatableSelCan,7,FALSE))),"–")</f>
        <v>2387</v>
      </c>
      <c r="X45" s="20"/>
      <c r="Y45" s="19" t="s">
        <v>25</v>
      </c>
      <c r="Z45" s="51" t="str">
        <f>IFERROR(VALUE(FIXED(VLOOKUP(VLOOKUP($A$1,CodeTableSelCan,2,FALSE)&amp;$B$8&amp;ref!$E$4&amp;ref!$F$4&amp;ref!H$2,DatatableSelCan,8,FALSE))),"–")</f>
        <v>–</v>
      </c>
      <c r="AA45" s="51" t="str">
        <f>IFERROR(VALUE(FIXED(VLOOKUP(VLOOKUP($A$1,CodeTableSelCan,2,FALSE)&amp;$B$8&amp;ref!$E$4&amp;ref!$F$4&amp;ref!I$2,DatatableSelCan,8,FALSE))),"–")</f>
        <v>–</v>
      </c>
      <c r="AB45" s="51">
        <f>IFERROR(VALUE(FIXED(VLOOKUP(VLOOKUP($A$1,CodeTableSelCan,2,FALSE)&amp;$B$8&amp;ref!$E$4&amp;ref!$F$4&amp;ref!J$2,DatatableSelCan,8,FALSE))),"–")</f>
        <v>0.45</v>
      </c>
      <c r="AC45" s="51">
        <f>IFERROR(VALUE(FIXED(VLOOKUP(VLOOKUP($A$1,CodeTableSelCan,2,FALSE)&amp;$B$8&amp;ref!$E$4&amp;ref!$F$4&amp;ref!K$2,DatatableSelCan,8,FALSE))),"–")</f>
        <v>0.81</v>
      </c>
      <c r="AD45" s="51">
        <f>IFERROR(VALUE(FIXED(VLOOKUP(VLOOKUP($A$1,CodeTableSelCan,2,FALSE)&amp;$B$8&amp;ref!$E$4&amp;ref!$F$4&amp;ref!L$2,DatatableSelCan,8,FALSE))),"–")</f>
        <v>4.68</v>
      </c>
      <c r="AE45" s="51">
        <f>IFERROR(VALUE(FIXED(VLOOKUP(VLOOKUP($A$1,CodeTableSelCan,2,FALSE)&amp;$B$8&amp;ref!$E$4&amp;ref!$F$4&amp;ref!M$2,DatatableSelCan,8,FALSE))),"–")</f>
        <v>9.82</v>
      </c>
      <c r="AF45" s="51">
        <f>IFERROR(VALUE(FIXED(VLOOKUP(VLOOKUP($A$1,CodeTableSelCan,2,FALSE)&amp;$B$8&amp;ref!$E$4&amp;ref!$F$4&amp;ref!N$2,DatatableSelCan,8,FALSE))),"–")</f>
        <v>12.94</v>
      </c>
      <c r="AG45" s="51">
        <f>IFERROR(VALUE(FIXED(VLOOKUP(VLOOKUP($A$1,CodeTableSelCan,2,FALSE)&amp;$B$8&amp;ref!$E$4&amp;ref!$F$4&amp;ref!O$2,DatatableSelCan,8,FALSE))),"–")</f>
        <v>23.39</v>
      </c>
      <c r="AH45" s="51">
        <f>IFERROR(VALUE(FIXED(VLOOKUP(VLOOKUP($A$1,CodeTableSelCan,2,FALSE)&amp;$B$8&amp;ref!$E$4&amp;ref!$F$4&amp;ref!P$2,DatatableSelCan,8,FALSE))),"–")</f>
        <v>36.4</v>
      </c>
      <c r="AI45" s="51">
        <f>IFERROR(VALUE(FIXED(VLOOKUP(VLOOKUP($A$1,CodeTableSelCan,2,FALSE)&amp;$B$8&amp;ref!$E$4&amp;ref!$F$4&amp;ref!Q$2,DatatableSelCan,8,FALSE))),"–")</f>
        <v>49.71</v>
      </c>
      <c r="AJ45" s="51">
        <f>IFERROR(VALUE(FIXED(VLOOKUP(VLOOKUP($A$1,CodeTableSelCan,2,FALSE)&amp;$B$8&amp;ref!$E$4&amp;ref!$F$4&amp;ref!R$2,DatatableSelCan,8,FALSE))),"–")</f>
        <v>67.86</v>
      </c>
      <c r="AK45" s="51">
        <f>IFERROR(VALUE(FIXED(VLOOKUP(VLOOKUP($A$1,CodeTableSelCan,2,FALSE)&amp;$B$8&amp;ref!$E$4&amp;ref!$F$4&amp;ref!S$2,DatatableSelCan,8,FALSE))),"–")</f>
        <v>99.62</v>
      </c>
      <c r="AL45" s="51">
        <f>IFERROR(VALUE(FIXED(VLOOKUP(VLOOKUP($A$1,CodeTableSelCan,2,FALSE)&amp;$B$8&amp;ref!$E$4&amp;ref!$F$4&amp;ref!T$2,DatatableSelCan,8,FALSE))),"–")</f>
        <v>106.69</v>
      </c>
      <c r="AM45" s="51">
        <f>IFERROR(VALUE(FIXED(VLOOKUP(VLOOKUP($A$1,CodeTableSelCan,2,FALSE)&amp;$B$8&amp;ref!$E$4&amp;ref!$F$4&amp;ref!U$2,DatatableSelCan,8,FALSE))),"–")</f>
        <v>153.71</v>
      </c>
      <c r="AN45" s="51">
        <f>IFERROR(VALUE(FIXED(VLOOKUP(VLOOKUP($A$1,CodeTableSelCan,2,FALSE)&amp;$B$8&amp;ref!$E$4&amp;ref!$F$4&amp;ref!V$2,DatatableSelCan,8,FALSE))),"–")</f>
        <v>210.29</v>
      </c>
      <c r="AO45" s="51">
        <f>IFERROR(VALUE(FIXED(VLOOKUP(VLOOKUP($A$1,CodeTableSelCan,2,FALSE)&amp;$B$8&amp;ref!$E$4&amp;ref!$F$4&amp;ref!W$2,DatatableSelCan,8,FALSE))),"–")</f>
        <v>223.48</v>
      </c>
      <c r="AP45" s="51">
        <f>IFERROR(VALUE(FIXED(VLOOKUP(VLOOKUP($A$1,CodeTableSelCan,2,FALSE)&amp;$B$8&amp;ref!$E$4&amp;ref!$F$4&amp;ref!X$2,DatatableSelCan,8,FALSE))),"–")</f>
        <v>290.45999999999998</v>
      </c>
      <c r="AQ45" s="51">
        <f>IFERROR(VALUE(FIXED(VLOOKUP(VLOOKUP($A$1,CodeTableSelCan,2,FALSE)&amp;$B$8&amp;ref!$E$4&amp;ref!$F$4&amp;ref!Y$2,DatatableSelCan,8,FALSE))),"–")</f>
        <v>268.57</v>
      </c>
      <c r="AR45" s="51">
        <f>SUMPRODUCT(Z45:AQ45,'Population '!$D$61:$U$61)</f>
        <v>38.404037087019539</v>
      </c>
    </row>
    <row r="46" spans="2:44" ht="15" customHeight="1">
      <c r="B46" s="92">
        <v>2016</v>
      </c>
      <c r="C46" s="20"/>
      <c r="D46" s="21"/>
      <c r="E46" s="21"/>
      <c r="F46" s="21"/>
      <c r="G46" s="21"/>
      <c r="H46" s="21"/>
      <c r="I46" s="21"/>
      <c r="J46" s="21"/>
      <c r="K46" s="21"/>
      <c r="L46" s="21"/>
      <c r="M46" s="21"/>
      <c r="N46" s="21"/>
      <c r="O46" s="21"/>
      <c r="P46" s="21"/>
      <c r="Q46" s="21"/>
      <c r="R46" s="21"/>
      <c r="S46" s="21"/>
      <c r="T46" s="21"/>
      <c r="U46" s="21"/>
      <c r="V46" s="21"/>
      <c r="X46" s="19">
        <v>2016</v>
      </c>
      <c r="Y46" s="20"/>
      <c r="Z46" s="51"/>
      <c r="AA46" s="51"/>
      <c r="AB46" s="51"/>
      <c r="AC46" s="51"/>
      <c r="AD46" s="51"/>
      <c r="AE46" s="51"/>
      <c r="AF46" s="51"/>
      <c r="AG46" s="51"/>
      <c r="AH46" s="51"/>
      <c r="AI46" s="51"/>
      <c r="AJ46" s="51"/>
      <c r="AK46" s="51"/>
      <c r="AL46" s="51"/>
      <c r="AM46" s="51"/>
      <c r="AN46" s="51"/>
      <c r="AO46" s="51"/>
      <c r="AP46" s="51"/>
      <c r="AQ46" s="51"/>
      <c r="AR46" s="51"/>
    </row>
    <row r="47" spans="2:44" ht="15" customHeight="1">
      <c r="B47" s="92"/>
      <c r="C47" s="19" t="s">
        <v>23</v>
      </c>
      <c r="D47" s="96" t="str">
        <f>IFERROR(VALUE(FIXED(VLOOKUP(VLOOKUP($A$1,CodeTableSelCan,2,FALSE)&amp;$B$12&amp;ref!$E$4&amp;ref!$F$2&amp;ref!H$2,DatatableSelCan,7,FALSE))),"–")</f>
        <v>–</v>
      </c>
      <c r="E47" s="96" t="str">
        <f>IFERROR(VALUE(FIXED(VLOOKUP(VLOOKUP($A$1,CodeTableSelCan,2,FALSE)&amp;$B$12&amp;ref!$E$4&amp;ref!$F$2&amp;ref!I$2,DatatableSelCan,7,FALSE))),"–")</f>
        <v>–</v>
      </c>
      <c r="F47" s="96">
        <f>IFERROR(VALUE(FIXED(VLOOKUP(VLOOKUP($A$1,CodeTableSelCan,2,FALSE)&amp;$B$12&amp;ref!$E$4&amp;ref!$F$2&amp;ref!J$2,DatatableSelCan,7,FALSE))),"–")</f>
        <v>2</v>
      </c>
      <c r="G47" s="96">
        <f>IFERROR(VALUE(FIXED(VLOOKUP(VLOOKUP($A$1,CodeTableSelCan,2,FALSE)&amp;$B$12&amp;ref!$E$4&amp;ref!$F$2&amp;ref!K$2,DatatableSelCan,7,FALSE))),"–")</f>
        <v>1</v>
      </c>
      <c r="H47" s="96">
        <f>IFERROR(VALUE(FIXED(VLOOKUP(VLOOKUP($A$1,CodeTableSelCan,2,FALSE)&amp;$B$12&amp;ref!$E$4&amp;ref!$F$2&amp;ref!L$2,DatatableSelCan,7,FALSE))),"–")</f>
        <v>7</v>
      </c>
      <c r="I47" s="96">
        <f>IFERROR(VALUE(FIXED(VLOOKUP(VLOOKUP($A$1,CodeTableSelCan,2,FALSE)&amp;$B$12&amp;ref!$E$4&amp;ref!$F$2&amp;ref!M$2,DatatableSelCan,7,FALSE))),"–")</f>
        <v>12</v>
      </c>
      <c r="J47" s="96">
        <f>IFERROR(VALUE(FIXED(VLOOKUP(VLOOKUP($A$1,CodeTableSelCan,2,FALSE)&amp;$B$12&amp;ref!$E$4&amp;ref!$F$2&amp;ref!N$2,DatatableSelCan,7,FALSE))),"–")</f>
        <v>38</v>
      </c>
      <c r="K47" s="96">
        <f>IFERROR(VALUE(FIXED(VLOOKUP(VLOOKUP($A$1,CodeTableSelCan,2,FALSE)&amp;$B$12&amp;ref!$E$4&amp;ref!$F$2&amp;ref!O$2,DatatableSelCan,7,FALSE))),"–")</f>
        <v>62</v>
      </c>
      <c r="L47" s="96">
        <f>IFERROR(VALUE(FIXED(VLOOKUP(VLOOKUP($A$1,CodeTableSelCan,2,FALSE)&amp;$B$12&amp;ref!$E$4&amp;ref!$F$2&amp;ref!P$2,DatatableSelCan,7,FALSE))),"–")</f>
        <v>97</v>
      </c>
      <c r="M47" s="96">
        <f>IFERROR(VALUE(FIXED(VLOOKUP(VLOOKUP($A$1,CodeTableSelCan,2,FALSE)&amp;$B$12&amp;ref!$E$4&amp;ref!$F$2&amp;ref!Q$2,DatatableSelCan,7,FALSE))),"–")</f>
        <v>148</v>
      </c>
      <c r="N47" s="96">
        <f>IFERROR(VALUE(FIXED(VLOOKUP(VLOOKUP($A$1,CodeTableSelCan,2,FALSE)&amp;$B$12&amp;ref!$E$4&amp;ref!$F$2&amp;ref!R$2,DatatableSelCan,7,FALSE))),"–")</f>
        <v>209</v>
      </c>
      <c r="O47" s="96">
        <f>IFERROR(VALUE(FIXED(VLOOKUP(VLOOKUP($A$1,CodeTableSelCan,2,FALSE)&amp;$B$12&amp;ref!$E$4&amp;ref!$F$2&amp;ref!S$2,DatatableSelCan,7,FALSE))),"–")</f>
        <v>270</v>
      </c>
      <c r="P47" s="96">
        <f>IFERROR(VALUE(FIXED(VLOOKUP(VLOOKUP($A$1,CodeTableSelCan,2,FALSE)&amp;$B$12&amp;ref!$E$4&amp;ref!$F$2&amp;ref!T$2,DatatableSelCan,7,FALSE))),"–")</f>
        <v>304</v>
      </c>
      <c r="Q47" s="96">
        <f>IFERROR(VALUE(FIXED(VLOOKUP(VLOOKUP($A$1,CodeTableSelCan,2,FALSE)&amp;$B$12&amp;ref!$E$4&amp;ref!$F$2&amp;ref!U$2,DatatableSelCan,7,FALSE))),"–")</f>
        <v>325</v>
      </c>
      <c r="R47" s="96">
        <f>IFERROR(VALUE(FIXED(VLOOKUP(VLOOKUP($A$1,CodeTableSelCan,2,FALSE)&amp;$B$12&amp;ref!$E$4&amp;ref!$F$2&amp;ref!V$2,DatatableSelCan,7,FALSE))),"–")</f>
        <v>339</v>
      </c>
      <c r="S47" s="96">
        <f>IFERROR(VALUE(FIXED(VLOOKUP(VLOOKUP($A$1,CodeTableSelCan,2,FALSE)&amp;$B$12&amp;ref!$E$4&amp;ref!$F$2&amp;ref!W$2,DatatableSelCan,7,FALSE))),"–")</f>
        <v>291</v>
      </c>
      <c r="T47" s="96">
        <f>IFERROR(VALUE(FIXED(VLOOKUP(VLOOKUP($A$1,CodeTableSelCan,2,FALSE)&amp;$B$12&amp;ref!$E$4&amp;ref!$F$2&amp;ref!X$2,DatatableSelCan,7,FALSE))),"–")</f>
        <v>216</v>
      </c>
      <c r="U47" s="96">
        <f>IFERROR(VALUE(FIXED(VLOOKUP(VLOOKUP($A$1,CodeTableSelCan,2,FALSE)&amp;$B$12&amp;ref!$E$4&amp;ref!$F$2&amp;ref!Y$2,DatatableSelCan,7,FALSE))),"–")</f>
        <v>250</v>
      </c>
      <c r="V47" s="96">
        <f>IFERROR(VALUE(FIXED(VLOOKUP(VLOOKUP($A$1,CodeTableSelCan,2,FALSE)&amp;$B$12&amp;ref!$E$4&amp;ref!$F$2&amp;ref!Z$2,DatatableSelCan,7,FALSE))),"–")</f>
        <v>2571</v>
      </c>
      <c r="X47" s="19"/>
      <c r="Y47" s="19" t="s">
        <v>23</v>
      </c>
      <c r="Z47" s="51" t="str">
        <f>IFERROR(VALUE(FIXED(VLOOKUP(VLOOKUP($A$1,CodeTableSelCan,2,FALSE)&amp;$B$12&amp;ref!$E$4&amp;ref!$F$2&amp;ref!H$2,DatatableSelCan,8,FALSE))),"–")</f>
        <v>–</v>
      </c>
      <c r="AA47" s="51" t="str">
        <f>IFERROR(VALUE(FIXED(VLOOKUP(VLOOKUP($A$1,CodeTableSelCan,2,FALSE)&amp;$B$12&amp;ref!$E$4&amp;ref!$F$2&amp;ref!I$2,DatatableSelCan,8,FALSE))),"–")</f>
        <v>–</v>
      </c>
      <c r="AB47" s="51">
        <f>IFERROR(VALUE(FIXED(VLOOKUP(VLOOKUP($A$1,CodeTableSelCan,2,FALSE)&amp;$B$12&amp;ref!$E$4&amp;ref!$F$2&amp;ref!J$2,DatatableSelCan,8,FALSE))),"–")</f>
        <v>0.68</v>
      </c>
      <c r="AC47" s="51">
        <f>IFERROR(VALUE(FIXED(VLOOKUP(VLOOKUP($A$1,CodeTableSelCan,2,FALSE)&amp;$B$12&amp;ref!$E$4&amp;ref!$F$2&amp;ref!K$2,DatatableSelCan,8,FALSE))),"–")</f>
        <v>0.31</v>
      </c>
      <c r="AD47" s="51">
        <f>IFERROR(VALUE(FIXED(VLOOKUP(VLOOKUP($A$1,CodeTableSelCan,2,FALSE)&amp;$B$12&amp;ref!$E$4&amp;ref!$F$2&amp;ref!L$2,DatatableSelCan,8,FALSE))),"–")</f>
        <v>2</v>
      </c>
      <c r="AE47" s="51">
        <f>IFERROR(VALUE(FIXED(VLOOKUP(VLOOKUP($A$1,CodeTableSelCan,2,FALSE)&amp;$B$12&amp;ref!$E$4&amp;ref!$F$2&amp;ref!M$2,DatatableSelCan,8,FALSE))),"–")</f>
        <v>3.54</v>
      </c>
      <c r="AF47" s="51">
        <f>IFERROR(VALUE(FIXED(VLOOKUP(VLOOKUP($A$1,CodeTableSelCan,2,FALSE)&amp;$B$12&amp;ref!$E$4&amp;ref!$F$2&amp;ref!N$2,DatatableSelCan,8,FALSE))),"–")</f>
        <v>12.69</v>
      </c>
      <c r="AG47" s="51">
        <f>IFERROR(VALUE(FIXED(VLOOKUP(VLOOKUP($A$1,CodeTableSelCan,2,FALSE)&amp;$B$12&amp;ref!$E$4&amp;ref!$F$2&amp;ref!O$2,DatatableSelCan,8,FALSE))),"–")</f>
        <v>22.2</v>
      </c>
      <c r="AH47" s="51">
        <f>IFERROR(VALUE(FIXED(VLOOKUP(VLOOKUP($A$1,CodeTableSelCan,2,FALSE)&amp;$B$12&amp;ref!$E$4&amp;ref!$F$2&amp;ref!P$2,DatatableSelCan,8,FALSE))),"–")</f>
        <v>32.159999999999997</v>
      </c>
      <c r="AI47" s="51">
        <f>IFERROR(VALUE(FIXED(VLOOKUP(VLOOKUP($A$1,CodeTableSelCan,2,FALSE)&amp;$B$12&amp;ref!$E$4&amp;ref!$F$2&amp;ref!Q$2,DatatableSelCan,8,FALSE))),"–")</f>
        <v>46.5</v>
      </c>
      <c r="AJ47" s="51">
        <f>IFERROR(VALUE(FIXED(VLOOKUP(VLOOKUP($A$1,CodeTableSelCan,2,FALSE)&amp;$B$12&amp;ref!$E$4&amp;ref!$F$2&amp;ref!R$2,DatatableSelCan,8,FALSE))),"–")</f>
        <v>65.91</v>
      </c>
      <c r="AK47" s="51">
        <f>IFERROR(VALUE(FIXED(VLOOKUP(VLOOKUP($A$1,CodeTableSelCan,2,FALSE)&amp;$B$12&amp;ref!$E$4&amp;ref!$F$2&amp;ref!S$2,DatatableSelCan,8,FALSE))),"–")</f>
        <v>91.23</v>
      </c>
      <c r="AL47" s="51">
        <f>IFERROR(VALUE(FIXED(VLOOKUP(VLOOKUP($A$1,CodeTableSelCan,2,FALSE)&amp;$B$12&amp;ref!$E$4&amp;ref!$F$2&amp;ref!T$2,DatatableSelCan,8,FALSE))),"–")</f>
        <v>118.19</v>
      </c>
      <c r="AM47" s="51">
        <f>IFERROR(VALUE(FIXED(VLOOKUP(VLOOKUP($A$1,CodeTableSelCan,2,FALSE)&amp;$B$12&amp;ref!$E$4&amp;ref!$F$2&amp;ref!U$2,DatatableSelCan,8,FALSE))),"–")</f>
        <v>139.5</v>
      </c>
      <c r="AN47" s="51">
        <f>IFERROR(VALUE(FIXED(VLOOKUP(VLOOKUP($A$1,CodeTableSelCan,2,FALSE)&amp;$B$12&amp;ref!$E$4&amp;ref!$F$2&amp;ref!V$2,DatatableSelCan,8,FALSE))),"–")</f>
        <v>198.77</v>
      </c>
      <c r="AO47" s="51">
        <f>IFERROR(VALUE(FIXED(VLOOKUP(VLOOKUP($A$1,CodeTableSelCan,2,FALSE)&amp;$B$12&amp;ref!$E$4&amp;ref!$F$2&amp;ref!W$2,DatatableSelCan,8,FALSE))),"–")</f>
        <v>227.2</v>
      </c>
      <c r="AP47" s="51">
        <f>IFERROR(VALUE(FIXED(VLOOKUP(VLOOKUP($A$1,CodeTableSelCan,2,FALSE)&amp;$B$12&amp;ref!$E$4&amp;ref!$F$2&amp;ref!X$2,DatatableSelCan,8,FALSE))),"–")</f>
        <v>256.87</v>
      </c>
      <c r="AQ47" s="51">
        <f>IFERROR(VALUE(FIXED(VLOOKUP(VLOOKUP($A$1,CodeTableSelCan,2,FALSE)&amp;$B$12&amp;ref!$E$4&amp;ref!$F$2&amp;ref!Y$2,DatatableSelCan,8,FALSE))),"–")</f>
        <v>301.93</v>
      </c>
      <c r="AR47" s="51">
        <f>SUMPRODUCT(Z47:AQ47,'Population '!$D$61:$U$61)</f>
        <v>36.315331134103069</v>
      </c>
    </row>
    <row r="48" spans="2:44" ht="15" customHeight="1">
      <c r="B48" s="92"/>
      <c r="C48" s="19" t="s">
        <v>24</v>
      </c>
      <c r="D48" s="96" t="str">
        <f>IFERROR(VALUE(FIXED(VLOOKUP(VLOOKUP($A$1,CodeTableSelCan,2,FALSE)&amp;$B$12&amp;ref!$E$4&amp;ref!$F$3&amp;ref!H$2,DatatableSelCan,7,FALSE))),"–")</f>
        <v>–</v>
      </c>
      <c r="E48" s="96" t="str">
        <f>IFERROR(VALUE(FIXED(VLOOKUP(VLOOKUP($A$1,CodeTableSelCan,2,FALSE)&amp;$B$12&amp;ref!$E$4&amp;ref!$F$3&amp;ref!I$2,DatatableSelCan,7,FALSE))),"–")</f>
        <v>–</v>
      </c>
      <c r="F48" s="96">
        <f>IFERROR(VALUE(FIXED(VLOOKUP(VLOOKUP($A$1,CodeTableSelCan,2,FALSE)&amp;$B$12&amp;ref!$E$4&amp;ref!$F$3&amp;ref!J$2,DatatableSelCan,7,FALSE))),"–")</f>
        <v>1</v>
      </c>
      <c r="G48" s="96" t="str">
        <f>IFERROR(VALUE(FIXED(VLOOKUP(VLOOKUP($A$1,CodeTableSelCan,2,FALSE)&amp;$B$12&amp;ref!$E$4&amp;ref!$F$3&amp;ref!K$2,DatatableSelCan,7,FALSE))),"–")</f>
        <v>–</v>
      </c>
      <c r="H48" s="96" t="str">
        <f>IFERROR(VALUE(FIXED(VLOOKUP(VLOOKUP($A$1,CodeTableSelCan,2,FALSE)&amp;$B$12&amp;ref!$E$4&amp;ref!$F$3&amp;ref!L$2,DatatableSelCan,7,FALSE))),"–")</f>
        <v>–</v>
      </c>
      <c r="I48" s="96" t="str">
        <f>IFERROR(VALUE(FIXED(VLOOKUP(VLOOKUP($A$1,CodeTableSelCan,2,FALSE)&amp;$B$12&amp;ref!$E$4&amp;ref!$F$3&amp;ref!M$2,DatatableSelCan,7,FALSE))),"–")</f>
        <v>–</v>
      </c>
      <c r="J48" s="96" t="str">
        <f>IFERROR(VALUE(FIXED(VLOOKUP(VLOOKUP($A$1,CodeTableSelCan,2,FALSE)&amp;$B$12&amp;ref!$E$4&amp;ref!$F$3&amp;ref!N$2,DatatableSelCan,7,FALSE))),"–")</f>
        <v>–</v>
      </c>
      <c r="K48" s="96">
        <f>IFERROR(VALUE(FIXED(VLOOKUP(VLOOKUP($A$1,CodeTableSelCan,2,FALSE)&amp;$B$12&amp;ref!$E$4&amp;ref!$F$3&amp;ref!O$2,DatatableSelCan,7,FALSE))),"–")</f>
        <v>6</v>
      </c>
      <c r="L48" s="96" t="str">
        <f>IFERROR(VALUE(FIXED(VLOOKUP(VLOOKUP($A$1,CodeTableSelCan,2,FALSE)&amp;$B$12&amp;ref!$E$4&amp;ref!$F$3&amp;ref!P$2,DatatableSelCan,7,FALSE))),"–")</f>
        <v>–</v>
      </c>
      <c r="M48" s="96">
        <f>IFERROR(VALUE(FIXED(VLOOKUP(VLOOKUP($A$1,CodeTableSelCan,2,FALSE)&amp;$B$12&amp;ref!$E$4&amp;ref!$F$3&amp;ref!Q$2,DatatableSelCan,7,FALSE))),"–")</f>
        <v>4</v>
      </c>
      <c r="N48" s="96">
        <f>IFERROR(VALUE(FIXED(VLOOKUP(VLOOKUP($A$1,CodeTableSelCan,2,FALSE)&amp;$B$12&amp;ref!$E$4&amp;ref!$F$3&amp;ref!R$2,DatatableSelCan,7,FALSE))),"–")</f>
        <v>3</v>
      </c>
      <c r="O48" s="96">
        <f>IFERROR(VALUE(FIXED(VLOOKUP(VLOOKUP($A$1,CodeTableSelCan,2,FALSE)&amp;$B$12&amp;ref!$E$4&amp;ref!$F$3&amp;ref!S$2,DatatableSelCan,7,FALSE))),"–")</f>
        <v>5</v>
      </c>
      <c r="P48" s="96">
        <f>IFERROR(VALUE(FIXED(VLOOKUP(VLOOKUP($A$1,CodeTableSelCan,2,FALSE)&amp;$B$12&amp;ref!$E$4&amp;ref!$F$3&amp;ref!T$2,DatatableSelCan,7,FALSE))),"–")</f>
        <v>5</v>
      </c>
      <c r="Q48" s="96">
        <f>IFERROR(VALUE(FIXED(VLOOKUP(VLOOKUP($A$1,CodeTableSelCan,2,FALSE)&amp;$B$12&amp;ref!$E$4&amp;ref!$F$3&amp;ref!U$2,DatatableSelCan,7,FALSE))),"–")</f>
        <v>6</v>
      </c>
      <c r="R48" s="96">
        <f>IFERROR(VALUE(FIXED(VLOOKUP(VLOOKUP($A$1,CodeTableSelCan,2,FALSE)&amp;$B$12&amp;ref!$E$4&amp;ref!$F$3&amp;ref!V$2,DatatableSelCan,7,FALSE))),"–")</f>
        <v>7</v>
      </c>
      <c r="S48" s="96">
        <f>IFERROR(VALUE(FIXED(VLOOKUP(VLOOKUP($A$1,CodeTableSelCan,2,FALSE)&amp;$B$12&amp;ref!$E$4&amp;ref!$F$3&amp;ref!W$2,DatatableSelCan,7,FALSE))),"–")</f>
        <v>2</v>
      </c>
      <c r="T48" s="96">
        <f>IFERROR(VALUE(FIXED(VLOOKUP(VLOOKUP($A$1,CodeTableSelCan,2,FALSE)&amp;$B$12&amp;ref!$E$4&amp;ref!$F$3&amp;ref!X$2,DatatableSelCan,7,FALSE))),"–")</f>
        <v>1</v>
      </c>
      <c r="U48" s="96">
        <f>IFERROR(VALUE(FIXED(VLOOKUP(VLOOKUP($A$1,CodeTableSelCan,2,FALSE)&amp;$B$12&amp;ref!$E$4&amp;ref!$F$3&amp;ref!Y$2,DatatableSelCan,7,FALSE))),"–")</f>
        <v>2</v>
      </c>
      <c r="V48" s="96">
        <f>IFERROR(VALUE(FIXED(VLOOKUP(VLOOKUP($A$1,CodeTableSelCan,2,FALSE)&amp;$B$12&amp;ref!$E$4&amp;ref!$F$3&amp;ref!Z$2,DatatableSelCan,7,FALSE))),"–")</f>
        <v>42</v>
      </c>
      <c r="X48" s="20"/>
      <c r="Y48" s="19" t="s">
        <v>24</v>
      </c>
      <c r="Z48" s="51" t="str">
        <f>IFERROR(VALUE(FIXED(VLOOKUP(VLOOKUP($A$1,CodeTableSelCan,2,FALSE)&amp;$B$12&amp;ref!$E$4&amp;ref!$F$3&amp;ref!H$2,DatatableSelCan,8,FALSE))),"–")</f>
        <v>–</v>
      </c>
      <c r="AA48" s="51" t="str">
        <f>IFERROR(VALUE(FIXED(VLOOKUP(VLOOKUP($A$1,CodeTableSelCan,2,FALSE)&amp;$B$12&amp;ref!$E$4&amp;ref!$F$3&amp;ref!I$2,DatatableSelCan,8,FALSE))),"–")</f>
        <v>–</v>
      </c>
      <c r="AB48" s="51">
        <f>IFERROR(VALUE(FIXED(VLOOKUP(VLOOKUP($A$1,CodeTableSelCan,2,FALSE)&amp;$B$12&amp;ref!$E$4&amp;ref!$F$3&amp;ref!J$2,DatatableSelCan,8,FALSE))),"–")</f>
        <v>1.4</v>
      </c>
      <c r="AC48" s="51" t="str">
        <f>IFERROR(VALUE(FIXED(VLOOKUP(VLOOKUP($A$1,CodeTableSelCan,2,FALSE)&amp;$B$12&amp;ref!$E$4&amp;ref!$F$3&amp;ref!K$2,DatatableSelCan,8,FALSE))),"–")</f>
        <v>–</v>
      </c>
      <c r="AD48" s="51" t="str">
        <f>IFERROR(VALUE(FIXED(VLOOKUP(VLOOKUP($A$1,CodeTableSelCan,2,FALSE)&amp;$B$12&amp;ref!$E$4&amp;ref!$F$3&amp;ref!L$2,DatatableSelCan,8,FALSE))),"–")</f>
        <v>–</v>
      </c>
      <c r="AE48" s="51" t="str">
        <f>IFERROR(VALUE(FIXED(VLOOKUP(VLOOKUP($A$1,CodeTableSelCan,2,FALSE)&amp;$B$12&amp;ref!$E$4&amp;ref!$F$3&amp;ref!M$2,DatatableSelCan,8,FALSE))),"–")</f>
        <v>–</v>
      </c>
      <c r="AF48" s="51" t="str">
        <f>IFERROR(VALUE(FIXED(VLOOKUP(VLOOKUP($A$1,CodeTableSelCan,2,FALSE)&amp;$B$12&amp;ref!$E$4&amp;ref!$F$3&amp;ref!N$2,DatatableSelCan,8,FALSE))),"–")</f>
        <v>–</v>
      </c>
      <c r="AG48" s="51">
        <f>IFERROR(VALUE(FIXED(VLOOKUP(VLOOKUP($A$1,CodeTableSelCan,2,FALSE)&amp;$B$12&amp;ref!$E$4&amp;ref!$F$3&amp;ref!O$2,DatatableSelCan,8,FALSE))),"–")</f>
        <v>15.39</v>
      </c>
      <c r="AH48" s="51" t="str">
        <f>IFERROR(VALUE(FIXED(VLOOKUP(VLOOKUP($A$1,CodeTableSelCan,2,FALSE)&amp;$B$12&amp;ref!$E$4&amp;ref!$F$3&amp;ref!P$2,DatatableSelCan,8,FALSE))),"–")</f>
        <v>–</v>
      </c>
      <c r="AI48" s="51">
        <f>IFERROR(VALUE(FIXED(VLOOKUP(VLOOKUP($A$1,CodeTableSelCan,2,FALSE)&amp;$B$12&amp;ref!$E$4&amp;ref!$F$3&amp;ref!Q$2,DatatableSelCan,8,FALSE))),"–")</f>
        <v>9.7799999999999994</v>
      </c>
      <c r="AJ48" s="51">
        <f>IFERROR(VALUE(FIXED(VLOOKUP(VLOOKUP($A$1,CodeTableSelCan,2,FALSE)&amp;$B$12&amp;ref!$E$4&amp;ref!$F$3&amp;ref!R$2,DatatableSelCan,8,FALSE))),"–")</f>
        <v>7.8</v>
      </c>
      <c r="AK48" s="51">
        <f>IFERROR(VALUE(FIXED(VLOOKUP(VLOOKUP($A$1,CodeTableSelCan,2,FALSE)&amp;$B$12&amp;ref!$E$4&amp;ref!$F$3&amp;ref!S$2,DatatableSelCan,8,FALSE))),"–")</f>
        <v>15.21</v>
      </c>
      <c r="AL48" s="51">
        <f>IFERROR(VALUE(FIXED(VLOOKUP(VLOOKUP($A$1,CodeTableSelCan,2,FALSE)&amp;$B$12&amp;ref!$E$4&amp;ref!$F$3&amp;ref!T$2,DatatableSelCan,8,FALSE))),"–")</f>
        <v>20.3</v>
      </c>
      <c r="AM48" s="51">
        <f>IFERROR(VALUE(FIXED(VLOOKUP(VLOOKUP($A$1,CodeTableSelCan,2,FALSE)&amp;$B$12&amp;ref!$E$4&amp;ref!$F$3&amp;ref!U$2,DatatableSelCan,8,FALSE))),"–")</f>
        <v>33.28</v>
      </c>
      <c r="AN48" s="51">
        <f>IFERROR(VALUE(FIXED(VLOOKUP(VLOOKUP($A$1,CodeTableSelCan,2,FALSE)&amp;$B$12&amp;ref!$E$4&amp;ref!$F$3&amp;ref!V$2,DatatableSelCan,8,FALSE))),"–")</f>
        <v>61.78</v>
      </c>
      <c r="AO48" s="51">
        <f>IFERROR(VALUE(FIXED(VLOOKUP(VLOOKUP($A$1,CodeTableSelCan,2,FALSE)&amp;$B$12&amp;ref!$E$4&amp;ref!$F$3&amp;ref!W$2,DatatableSelCan,8,FALSE))),"–")</f>
        <v>26.7</v>
      </c>
      <c r="AP48" s="51">
        <f>IFERROR(VALUE(FIXED(VLOOKUP(VLOOKUP($A$1,CodeTableSelCan,2,FALSE)&amp;$B$12&amp;ref!$E$4&amp;ref!$F$3&amp;ref!X$2,DatatableSelCan,8,FALSE))),"–")</f>
        <v>25.91</v>
      </c>
      <c r="AQ48" s="51">
        <f>IFERROR(VALUE(FIXED(VLOOKUP(VLOOKUP($A$1,CodeTableSelCan,2,FALSE)&amp;$B$12&amp;ref!$E$4&amp;ref!$F$3&amp;ref!Y$2,DatatableSelCan,8,FALSE))),"–")</f>
        <v>86.58</v>
      </c>
      <c r="AR48" s="51">
        <f>SUMPRODUCT(Z48:AQ48,'Population '!$D$61:$U$61)</f>
        <v>7.2168760933673219</v>
      </c>
    </row>
    <row r="49" spans="2:44" ht="15" customHeight="1">
      <c r="B49" s="92"/>
      <c r="C49" s="19" t="s">
        <v>25</v>
      </c>
      <c r="D49" s="96" t="str">
        <f>IFERROR(VALUE(FIXED(VLOOKUP(VLOOKUP($A$1,CodeTableSelCan,2,FALSE)&amp;$B$12&amp;ref!$E$4&amp;ref!$F$4&amp;ref!H$2,DatatableSelCan,7,FALSE))),"–")</f>
        <v>–</v>
      </c>
      <c r="E49" s="96" t="str">
        <f>IFERROR(VALUE(FIXED(VLOOKUP(VLOOKUP($A$1,CodeTableSelCan,2,FALSE)&amp;$B$12&amp;ref!$E$4&amp;ref!$F$4&amp;ref!I$2,DatatableSelCan,7,FALSE))),"–")</f>
        <v>–</v>
      </c>
      <c r="F49" s="96">
        <f>IFERROR(VALUE(FIXED(VLOOKUP(VLOOKUP($A$1,CodeTableSelCan,2,FALSE)&amp;$B$12&amp;ref!$E$4&amp;ref!$F$4&amp;ref!J$2,DatatableSelCan,7,FALSE))),"–")</f>
        <v>1</v>
      </c>
      <c r="G49" s="96">
        <f>IFERROR(VALUE(FIXED(VLOOKUP(VLOOKUP($A$1,CodeTableSelCan,2,FALSE)&amp;$B$12&amp;ref!$E$4&amp;ref!$F$4&amp;ref!K$2,DatatableSelCan,7,FALSE))),"–")</f>
        <v>1</v>
      </c>
      <c r="H49" s="96">
        <f>IFERROR(VALUE(FIXED(VLOOKUP(VLOOKUP($A$1,CodeTableSelCan,2,FALSE)&amp;$B$12&amp;ref!$E$4&amp;ref!$F$4&amp;ref!L$2,DatatableSelCan,7,FALSE))),"–")</f>
        <v>7</v>
      </c>
      <c r="I49" s="96">
        <f>IFERROR(VALUE(FIXED(VLOOKUP(VLOOKUP($A$1,CodeTableSelCan,2,FALSE)&amp;$B$12&amp;ref!$E$4&amp;ref!$F$4&amp;ref!M$2,DatatableSelCan,7,FALSE))),"–")</f>
        <v>12</v>
      </c>
      <c r="J49" s="96">
        <f>IFERROR(VALUE(FIXED(VLOOKUP(VLOOKUP($A$1,CodeTableSelCan,2,FALSE)&amp;$B$12&amp;ref!$E$4&amp;ref!$F$4&amp;ref!N$2,DatatableSelCan,7,FALSE))),"–")</f>
        <v>38</v>
      </c>
      <c r="K49" s="96">
        <f>IFERROR(VALUE(FIXED(VLOOKUP(VLOOKUP($A$1,CodeTableSelCan,2,FALSE)&amp;$B$12&amp;ref!$E$4&amp;ref!$F$4&amp;ref!O$2,DatatableSelCan,7,FALSE))),"–")</f>
        <v>56</v>
      </c>
      <c r="L49" s="96">
        <f>IFERROR(VALUE(FIXED(VLOOKUP(VLOOKUP($A$1,CodeTableSelCan,2,FALSE)&amp;$B$12&amp;ref!$E$4&amp;ref!$F$4&amp;ref!P$2,DatatableSelCan,7,FALSE))),"–")</f>
        <v>97</v>
      </c>
      <c r="M49" s="96">
        <f>IFERROR(VALUE(FIXED(VLOOKUP(VLOOKUP($A$1,CodeTableSelCan,2,FALSE)&amp;$B$12&amp;ref!$E$4&amp;ref!$F$4&amp;ref!Q$2,DatatableSelCan,7,FALSE))),"–")</f>
        <v>144</v>
      </c>
      <c r="N49" s="96">
        <f>IFERROR(VALUE(FIXED(VLOOKUP(VLOOKUP($A$1,CodeTableSelCan,2,FALSE)&amp;$B$12&amp;ref!$E$4&amp;ref!$F$4&amp;ref!R$2,DatatableSelCan,7,FALSE))),"–")</f>
        <v>206</v>
      </c>
      <c r="O49" s="96">
        <f>IFERROR(VALUE(FIXED(VLOOKUP(VLOOKUP($A$1,CodeTableSelCan,2,FALSE)&amp;$B$12&amp;ref!$E$4&amp;ref!$F$4&amp;ref!S$2,DatatableSelCan,7,FALSE))),"–")</f>
        <v>265</v>
      </c>
      <c r="P49" s="96">
        <f>IFERROR(VALUE(FIXED(VLOOKUP(VLOOKUP($A$1,CodeTableSelCan,2,FALSE)&amp;$B$12&amp;ref!$E$4&amp;ref!$F$4&amp;ref!T$2,DatatableSelCan,7,FALSE))),"–")</f>
        <v>299</v>
      </c>
      <c r="Q49" s="96">
        <f>IFERROR(VALUE(FIXED(VLOOKUP(VLOOKUP($A$1,CodeTableSelCan,2,FALSE)&amp;$B$12&amp;ref!$E$4&amp;ref!$F$4&amp;ref!U$2,DatatableSelCan,7,FALSE))),"–")</f>
        <v>319</v>
      </c>
      <c r="R49" s="96">
        <f>IFERROR(VALUE(FIXED(VLOOKUP(VLOOKUP($A$1,CodeTableSelCan,2,FALSE)&amp;$B$12&amp;ref!$E$4&amp;ref!$F$4&amp;ref!V$2,DatatableSelCan,7,FALSE))),"–")</f>
        <v>332</v>
      </c>
      <c r="S49" s="96">
        <f>IFERROR(VALUE(FIXED(VLOOKUP(VLOOKUP($A$1,CodeTableSelCan,2,FALSE)&amp;$B$12&amp;ref!$E$4&amp;ref!$F$4&amp;ref!W$2,DatatableSelCan,7,FALSE))),"–")</f>
        <v>289</v>
      </c>
      <c r="T49" s="96">
        <f>IFERROR(VALUE(FIXED(VLOOKUP(VLOOKUP($A$1,CodeTableSelCan,2,FALSE)&amp;$B$12&amp;ref!$E$4&amp;ref!$F$4&amp;ref!X$2,DatatableSelCan,7,FALSE))),"–")</f>
        <v>215</v>
      </c>
      <c r="U49" s="96">
        <f>IFERROR(VALUE(FIXED(VLOOKUP(VLOOKUP($A$1,CodeTableSelCan,2,FALSE)&amp;$B$12&amp;ref!$E$4&amp;ref!$F$4&amp;ref!Y$2,DatatableSelCan,7,FALSE))),"–")</f>
        <v>248</v>
      </c>
      <c r="V49" s="96">
        <f>IFERROR(VALUE(FIXED(VLOOKUP(VLOOKUP($A$1,CodeTableSelCan,2,FALSE)&amp;$B$12&amp;ref!$E$4&amp;ref!$F$4&amp;ref!Z$2,DatatableSelCan,7,FALSE))),"–")</f>
        <v>2529</v>
      </c>
      <c r="X49" s="19"/>
      <c r="Y49" s="19" t="s">
        <v>25</v>
      </c>
      <c r="Z49" s="51" t="str">
        <f>IFERROR(VALUE(FIXED(VLOOKUP(VLOOKUP($A$1,CodeTableSelCan,2,FALSE)&amp;$B$12&amp;ref!$E$4&amp;ref!$F$4&amp;ref!H$2,DatatableSelCan,8,FALSE))),"–")</f>
        <v>–</v>
      </c>
      <c r="AA49" s="51" t="str">
        <f>IFERROR(VALUE(FIXED(VLOOKUP(VLOOKUP($A$1,CodeTableSelCan,2,FALSE)&amp;$B$12&amp;ref!$E$4&amp;ref!$F$4&amp;ref!I$2,DatatableSelCan,8,FALSE))),"–")</f>
        <v>–</v>
      </c>
      <c r="AB49" s="51">
        <f>IFERROR(VALUE(FIXED(VLOOKUP(VLOOKUP($A$1,CodeTableSelCan,2,FALSE)&amp;$B$12&amp;ref!$E$4&amp;ref!$F$4&amp;ref!J$2,DatatableSelCan,8,FALSE))),"–")</f>
        <v>0.45</v>
      </c>
      <c r="AC49" s="51">
        <f>IFERROR(VALUE(FIXED(VLOOKUP(VLOOKUP($A$1,CodeTableSelCan,2,FALSE)&amp;$B$12&amp;ref!$E$4&amp;ref!$F$4&amp;ref!K$2,DatatableSelCan,8,FALSE))),"–")</f>
        <v>0.4</v>
      </c>
      <c r="AD49" s="51">
        <f>IFERROR(VALUE(FIXED(VLOOKUP(VLOOKUP($A$1,CodeTableSelCan,2,FALSE)&amp;$B$12&amp;ref!$E$4&amp;ref!$F$4&amp;ref!L$2,DatatableSelCan,8,FALSE))),"–")</f>
        <v>2.44</v>
      </c>
      <c r="AE49" s="51">
        <f>IFERROR(VALUE(FIXED(VLOOKUP(VLOOKUP($A$1,CodeTableSelCan,2,FALSE)&amp;$B$12&amp;ref!$E$4&amp;ref!$F$4&amp;ref!M$2,DatatableSelCan,8,FALSE))),"–")</f>
        <v>4.17</v>
      </c>
      <c r="AF49" s="51">
        <f>IFERROR(VALUE(FIXED(VLOOKUP(VLOOKUP($A$1,CodeTableSelCan,2,FALSE)&amp;$B$12&amp;ref!$E$4&amp;ref!$F$4&amp;ref!N$2,DatatableSelCan,8,FALSE))),"–")</f>
        <v>14.68</v>
      </c>
      <c r="AG49" s="51">
        <f>IFERROR(VALUE(FIXED(VLOOKUP(VLOOKUP($A$1,CodeTableSelCan,2,FALSE)&amp;$B$12&amp;ref!$E$4&amp;ref!$F$4&amp;ref!O$2,DatatableSelCan,8,FALSE))),"–")</f>
        <v>23.31</v>
      </c>
      <c r="AH49" s="51">
        <f>IFERROR(VALUE(FIXED(VLOOKUP(VLOOKUP($A$1,CodeTableSelCan,2,FALSE)&amp;$B$12&amp;ref!$E$4&amp;ref!$F$4&amp;ref!P$2,DatatableSelCan,8,FALSE))),"–")</f>
        <v>37.28</v>
      </c>
      <c r="AI49" s="51">
        <f>IFERROR(VALUE(FIXED(VLOOKUP(VLOOKUP($A$1,CodeTableSelCan,2,FALSE)&amp;$B$12&amp;ref!$E$4&amp;ref!$F$4&amp;ref!Q$2,DatatableSelCan,8,FALSE))),"–")</f>
        <v>51.92</v>
      </c>
      <c r="AJ49" s="51">
        <f>IFERROR(VALUE(FIXED(VLOOKUP(VLOOKUP($A$1,CodeTableSelCan,2,FALSE)&amp;$B$12&amp;ref!$E$4&amp;ref!$F$4&amp;ref!R$2,DatatableSelCan,8,FALSE))),"–")</f>
        <v>73.930000000000007</v>
      </c>
      <c r="AK49" s="51">
        <f>IFERROR(VALUE(FIXED(VLOOKUP(VLOOKUP($A$1,CodeTableSelCan,2,FALSE)&amp;$B$12&amp;ref!$E$4&amp;ref!$F$4&amp;ref!S$2,DatatableSelCan,8,FALSE))),"–")</f>
        <v>100.73</v>
      </c>
      <c r="AL49" s="51">
        <f>IFERROR(VALUE(FIXED(VLOOKUP(VLOOKUP($A$1,CodeTableSelCan,2,FALSE)&amp;$B$12&amp;ref!$E$4&amp;ref!$F$4&amp;ref!T$2,DatatableSelCan,8,FALSE))),"–")</f>
        <v>128.56</v>
      </c>
      <c r="AM49" s="51">
        <f>IFERROR(VALUE(FIXED(VLOOKUP(VLOOKUP($A$1,CodeTableSelCan,2,FALSE)&amp;$B$12&amp;ref!$E$4&amp;ref!$F$4&amp;ref!U$2,DatatableSelCan,8,FALSE))),"–")</f>
        <v>148.41</v>
      </c>
      <c r="AN49" s="51">
        <f>IFERROR(VALUE(FIXED(VLOOKUP(VLOOKUP($A$1,CodeTableSelCan,2,FALSE)&amp;$B$12&amp;ref!$E$4&amp;ref!$F$4&amp;ref!V$2,DatatableSelCan,8,FALSE))),"–")</f>
        <v>208.52</v>
      </c>
      <c r="AO49" s="51">
        <f>IFERROR(VALUE(FIXED(VLOOKUP(VLOOKUP($A$1,CodeTableSelCan,2,FALSE)&amp;$B$12&amp;ref!$E$4&amp;ref!$F$4&amp;ref!W$2,DatatableSelCan,8,FALSE))),"–")</f>
        <v>239.66</v>
      </c>
      <c r="AP49" s="51">
        <f>IFERROR(VALUE(FIXED(VLOOKUP(VLOOKUP($A$1,CodeTableSelCan,2,FALSE)&amp;$B$12&amp;ref!$E$4&amp;ref!$F$4&amp;ref!X$2,DatatableSelCan,8,FALSE))),"–")</f>
        <v>267.98</v>
      </c>
      <c r="AQ49" s="51">
        <f>IFERROR(VALUE(FIXED(VLOOKUP(VLOOKUP($A$1,CodeTableSelCan,2,FALSE)&amp;$B$12&amp;ref!$E$4&amp;ref!$F$4&amp;ref!Y$2,DatatableSelCan,8,FALSE))),"–")</f>
        <v>308.11</v>
      </c>
      <c r="AR49" s="51">
        <f>SUMPRODUCT(Z49:AQ49,'Population '!$D$61:$U$61)</f>
        <v>39.34145699005348</v>
      </c>
    </row>
    <row r="50" spans="2:44" ht="15" customHeight="1">
      <c r="B50" s="92">
        <v>2017</v>
      </c>
      <c r="C50" s="20"/>
      <c r="D50" s="21"/>
      <c r="E50" s="21"/>
      <c r="F50" s="21"/>
      <c r="G50" s="21"/>
      <c r="H50" s="21"/>
      <c r="I50" s="21"/>
      <c r="J50" s="21"/>
      <c r="K50" s="21"/>
      <c r="L50" s="21"/>
      <c r="M50" s="21"/>
      <c r="N50" s="21"/>
      <c r="O50" s="21"/>
      <c r="P50" s="21"/>
      <c r="Q50" s="21"/>
      <c r="R50" s="21"/>
      <c r="S50" s="21"/>
      <c r="T50" s="21"/>
      <c r="U50" s="21"/>
      <c r="V50" s="21"/>
      <c r="X50" s="19">
        <v>2017</v>
      </c>
      <c r="Y50" s="20"/>
      <c r="Z50" s="51"/>
      <c r="AA50" s="51"/>
      <c r="AB50" s="51"/>
      <c r="AC50" s="51"/>
      <c r="AD50" s="51"/>
      <c r="AE50" s="51"/>
      <c r="AF50" s="51"/>
      <c r="AG50" s="51"/>
      <c r="AH50" s="51"/>
      <c r="AI50" s="51"/>
      <c r="AJ50" s="51"/>
      <c r="AK50" s="51"/>
      <c r="AL50" s="51"/>
      <c r="AM50" s="51"/>
      <c r="AN50" s="51"/>
      <c r="AO50" s="51"/>
      <c r="AP50" s="51"/>
      <c r="AQ50" s="51"/>
      <c r="AR50" s="51"/>
    </row>
    <row r="51" spans="2:44" ht="15" customHeight="1">
      <c r="B51" s="20"/>
      <c r="C51" s="19" t="s">
        <v>23</v>
      </c>
      <c r="D51" s="96" t="str">
        <f>IFERROR(VALUE(FIXED(VLOOKUP(VLOOKUP($A$1,CodeTableSelCan,2,FALSE)&amp;$B$16&amp;ref!$E$4&amp;ref!$F$2&amp;ref!H$2,DatatableSelCan,7,FALSE))),"–")</f>
        <v>–</v>
      </c>
      <c r="E51" s="96" t="str">
        <f>IFERROR(VALUE(FIXED(VLOOKUP(VLOOKUP($A$1,CodeTableSelCan,2,FALSE)&amp;$B$16&amp;ref!$E$4&amp;ref!$F$2&amp;ref!I$2,DatatableSelCan,7,FALSE))),"–")</f>
        <v>–</v>
      </c>
      <c r="F51" s="96">
        <f>IFERROR(VALUE(FIXED(VLOOKUP(VLOOKUP($A$1,CodeTableSelCan,2,FALSE)&amp;$B$16&amp;ref!$E$4&amp;ref!$F$2&amp;ref!J$2,DatatableSelCan,7,FALSE))),"–")</f>
        <v>1</v>
      </c>
      <c r="G51" s="96">
        <f>IFERROR(VALUE(FIXED(VLOOKUP(VLOOKUP($A$1,CodeTableSelCan,2,FALSE)&amp;$B$16&amp;ref!$E$4&amp;ref!$F$2&amp;ref!K$2,DatatableSelCan,7,FALSE))),"–")</f>
        <v>3</v>
      </c>
      <c r="H51" s="96">
        <f>IFERROR(VALUE(FIXED(VLOOKUP(VLOOKUP($A$1,CodeTableSelCan,2,FALSE)&amp;$B$16&amp;ref!$E$4&amp;ref!$F$2&amp;ref!L$2,DatatableSelCan,7,FALSE))),"–")</f>
        <v>10</v>
      </c>
      <c r="I51" s="96">
        <f>IFERROR(VALUE(FIXED(VLOOKUP(VLOOKUP($A$1,CodeTableSelCan,2,FALSE)&amp;$B$16&amp;ref!$E$4&amp;ref!$F$2&amp;ref!M$2,DatatableSelCan,7,FALSE))),"–")</f>
        <v>26</v>
      </c>
      <c r="J51" s="96">
        <f>IFERROR(VALUE(FIXED(VLOOKUP(VLOOKUP($A$1,CodeTableSelCan,2,FALSE)&amp;$B$16&amp;ref!$E$4&amp;ref!$F$2&amp;ref!N$2,DatatableSelCan,7,FALSE))),"–")</f>
        <v>42</v>
      </c>
      <c r="K51" s="96">
        <f>IFERROR(VALUE(FIXED(VLOOKUP(VLOOKUP($A$1,CodeTableSelCan,2,FALSE)&amp;$B$16&amp;ref!$E$4&amp;ref!$F$2&amp;ref!O$2,DatatableSelCan,7,FALSE))),"–")</f>
        <v>60</v>
      </c>
      <c r="L51" s="96">
        <f>IFERROR(VALUE(FIXED(VLOOKUP(VLOOKUP($A$1,CodeTableSelCan,2,FALSE)&amp;$B$16&amp;ref!$E$4&amp;ref!$F$2&amp;ref!P$2,DatatableSelCan,7,FALSE))),"–")</f>
        <v>90</v>
      </c>
      <c r="M51" s="96">
        <f>IFERROR(VALUE(FIXED(VLOOKUP(VLOOKUP($A$1,CodeTableSelCan,2,FALSE)&amp;$B$16&amp;ref!$E$4&amp;ref!$F$2&amp;ref!Q$2,DatatableSelCan,7,FALSE))),"–")</f>
        <v>131</v>
      </c>
      <c r="N51" s="96">
        <f>IFERROR(VALUE(FIXED(VLOOKUP(VLOOKUP($A$1,CodeTableSelCan,2,FALSE)&amp;$B$16&amp;ref!$E$4&amp;ref!$F$2&amp;ref!R$2,DatatableSelCan,7,FALSE))),"–")</f>
        <v>186</v>
      </c>
      <c r="O51" s="96">
        <f>IFERROR(VALUE(FIXED(VLOOKUP(VLOOKUP($A$1,CodeTableSelCan,2,FALSE)&amp;$B$16&amp;ref!$E$4&amp;ref!$F$2&amp;ref!S$2,DatatableSelCan,7,FALSE))),"–")</f>
        <v>243</v>
      </c>
      <c r="P51" s="96">
        <f>IFERROR(VALUE(FIXED(VLOOKUP(VLOOKUP($A$1,CodeTableSelCan,2,FALSE)&amp;$B$16&amp;ref!$E$4&amp;ref!$F$2&amp;ref!T$2,DatatableSelCan,7,FALSE))),"–")</f>
        <v>329</v>
      </c>
      <c r="Q51" s="96">
        <f>IFERROR(VALUE(FIXED(VLOOKUP(VLOOKUP($A$1,CodeTableSelCan,2,FALSE)&amp;$B$16&amp;ref!$E$4&amp;ref!$F$2&amp;ref!U$2,DatatableSelCan,7,FALSE))),"–")</f>
        <v>329</v>
      </c>
      <c r="R51" s="96">
        <f>IFERROR(VALUE(FIXED(VLOOKUP(VLOOKUP($A$1,CodeTableSelCan,2,FALSE)&amp;$B$16&amp;ref!$E$4&amp;ref!$F$2&amp;ref!V$2,DatatableSelCan,7,FALSE))),"–")</f>
        <v>345</v>
      </c>
      <c r="S51" s="96">
        <f>IFERROR(VALUE(FIXED(VLOOKUP(VLOOKUP($A$1,CodeTableSelCan,2,FALSE)&amp;$B$16&amp;ref!$E$4&amp;ref!$F$2&amp;ref!W$2,DatatableSelCan,7,FALSE))),"–")</f>
        <v>276</v>
      </c>
      <c r="T51" s="96">
        <f>IFERROR(VALUE(FIXED(VLOOKUP(VLOOKUP($A$1,CodeTableSelCan,2,FALSE)&amp;$B$16&amp;ref!$E$4&amp;ref!$F$2&amp;ref!X$2,DatatableSelCan,7,FALSE))),"–")</f>
        <v>234</v>
      </c>
      <c r="U51" s="96">
        <f>IFERROR(VALUE(FIXED(VLOOKUP(VLOOKUP($A$1,CodeTableSelCan,2,FALSE)&amp;$B$16&amp;ref!$E$4&amp;ref!$F$2&amp;ref!Y$2,DatatableSelCan,7,FALSE))),"–")</f>
        <v>247</v>
      </c>
      <c r="V51" s="96">
        <f>IFERROR(VALUE(FIXED(VLOOKUP(VLOOKUP($A$1,CodeTableSelCan,2,FALSE)&amp;$B$16&amp;ref!$E$4&amp;ref!$F$2&amp;ref!Z$2,DatatableSelCan,7,FALSE))),"–")</f>
        <v>2552</v>
      </c>
      <c r="X51" s="20"/>
      <c r="Y51" s="19" t="s">
        <v>23</v>
      </c>
      <c r="Z51" s="98" t="str">
        <f>IFERROR(VALUE(FIXED(VLOOKUP(VLOOKUP($A$1,CodeTableSelCan,2,FALSE)&amp;$B$16&amp;ref!$E$4&amp;ref!$F$2&amp;ref!H$2,DatatableSelCan,8,FALSE))),"–")</f>
        <v>–</v>
      </c>
      <c r="AA51" s="98" t="str">
        <f>IFERROR(VALUE(FIXED(VLOOKUP(VLOOKUP($A$1,CodeTableSelCan,2,FALSE)&amp;$B$16&amp;ref!$E$4&amp;ref!$F$2&amp;ref!I$2,DatatableSelCan,8,FALSE))),"–")</f>
        <v>–</v>
      </c>
      <c r="AB51" s="98">
        <f>IFERROR(VALUE(FIXED(VLOOKUP(VLOOKUP($A$1,CodeTableSelCan,2,FALSE)&amp;$B$16&amp;ref!$E$4&amp;ref!$F$2&amp;ref!J$2,DatatableSelCan,8,FALSE))),"–")</f>
        <v>0.33</v>
      </c>
      <c r="AC51" s="98">
        <f>IFERROR(VALUE(FIXED(VLOOKUP(VLOOKUP($A$1,CodeTableSelCan,2,FALSE)&amp;$B$16&amp;ref!$E$4&amp;ref!$F$2&amp;ref!K$2,DatatableSelCan,8,FALSE))),"–")</f>
        <v>0.95</v>
      </c>
      <c r="AD51" s="98">
        <f>IFERROR(VALUE(FIXED(VLOOKUP(VLOOKUP($A$1,CodeTableSelCan,2,FALSE)&amp;$B$16&amp;ref!$E$4&amp;ref!$F$2&amp;ref!L$2,DatatableSelCan,8,FALSE))),"–")</f>
        <v>2.81</v>
      </c>
      <c r="AE51" s="98">
        <f>IFERROR(VALUE(FIXED(VLOOKUP(VLOOKUP($A$1,CodeTableSelCan,2,FALSE)&amp;$B$16&amp;ref!$E$4&amp;ref!$F$2&amp;ref!M$2,DatatableSelCan,8,FALSE))),"–")</f>
        <v>7.17</v>
      </c>
      <c r="AF51" s="98">
        <f>IFERROR(VALUE(FIXED(VLOOKUP(VLOOKUP($A$1,CodeTableSelCan,2,FALSE)&amp;$B$16&amp;ref!$E$4&amp;ref!$F$2&amp;ref!N$2,DatatableSelCan,8,FALSE))),"–")</f>
        <v>13.35</v>
      </c>
      <c r="AG51" s="98">
        <f>IFERROR(VALUE(FIXED(VLOOKUP(VLOOKUP($A$1,CodeTableSelCan,2,FALSE)&amp;$B$16&amp;ref!$E$4&amp;ref!$F$2&amp;ref!O$2,DatatableSelCan,8,FALSE))),"–")</f>
        <v>20.9</v>
      </c>
      <c r="AH51" s="98">
        <f>IFERROR(VALUE(FIXED(VLOOKUP(VLOOKUP($A$1,CodeTableSelCan,2,FALSE)&amp;$B$16&amp;ref!$E$4&amp;ref!$F$2&amp;ref!P$2,DatatableSelCan,8,FALSE))),"–")</f>
        <v>30.44</v>
      </c>
      <c r="AI51" s="98">
        <f>IFERROR(VALUE(FIXED(VLOOKUP(VLOOKUP($A$1,CodeTableSelCan,2,FALSE)&amp;$B$16&amp;ref!$E$4&amp;ref!$F$2&amp;ref!Q$2,DatatableSelCan,8,FALSE))),"–")</f>
        <v>40.61</v>
      </c>
      <c r="AJ51" s="98">
        <f>IFERROR(VALUE(FIXED(VLOOKUP(VLOOKUP($A$1,CodeTableSelCan,2,FALSE)&amp;$B$16&amp;ref!$E$4&amp;ref!$F$2&amp;ref!R$2,DatatableSelCan,8,FALSE))),"–")</f>
        <v>59.07</v>
      </c>
      <c r="AK51" s="98">
        <f>IFERROR(VALUE(FIXED(VLOOKUP(VLOOKUP($A$1,CodeTableSelCan,2,FALSE)&amp;$B$16&amp;ref!$E$4&amp;ref!$F$2&amp;ref!S$2,DatatableSelCan,8,FALSE))),"–")</f>
        <v>79.87</v>
      </c>
      <c r="AL51" s="98">
        <f>IFERROR(VALUE(FIXED(VLOOKUP(VLOOKUP($A$1,CodeTableSelCan,2,FALSE)&amp;$B$16&amp;ref!$E$4&amp;ref!$F$2&amp;ref!T$2,DatatableSelCan,8,FALSE))),"–")</f>
        <v>124.17</v>
      </c>
      <c r="AM51" s="98">
        <f>IFERROR(VALUE(FIXED(VLOOKUP(VLOOKUP($A$1,CodeTableSelCan,2,FALSE)&amp;$B$16&amp;ref!$E$4&amp;ref!$F$2&amp;ref!U$2,DatatableSelCan,8,FALSE))),"–")</f>
        <v>139.9</v>
      </c>
      <c r="AN51" s="98">
        <f>IFERROR(VALUE(FIXED(VLOOKUP(VLOOKUP($A$1,CodeTableSelCan,2,FALSE)&amp;$B$16&amp;ref!$E$4&amp;ref!$F$2&amp;ref!V$2,DatatableSelCan,8,FALSE))),"–")</f>
        <v>189.98</v>
      </c>
      <c r="AO51" s="98">
        <f>IFERROR(VALUE(FIXED(VLOOKUP(VLOOKUP($A$1,CodeTableSelCan,2,FALSE)&amp;$B$16&amp;ref!$E$4&amp;ref!$F$2&amp;ref!W$2,DatatableSelCan,8,FALSE))),"–")</f>
        <v>204.37</v>
      </c>
      <c r="AP51" s="98">
        <f>IFERROR(VALUE(FIXED(VLOOKUP(VLOOKUP($A$1,CodeTableSelCan,2,FALSE)&amp;$B$16&amp;ref!$E$4&amp;ref!$F$2&amp;ref!X$2,DatatableSelCan,8,FALSE))),"–")</f>
        <v>271.37</v>
      </c>
      <c r="AQ51" s="98">
        <f>IFERROR(VALUE(FIXED(VLOOKUP(VLOOKUP($A$1,CodeTableSelCan,2,FALSE)&amp;$B$16&amp;ref!$E$4&amp;ref!$F$2&amp;ref!Y$2,DatatableSelCan,8,FALSE))),"–")</f>
        <v>290.58999999999997</v>
      </c>
      <c r="AR51" s="98">
        <f>SUMPRODUCT(Z51:AQ51,'Population '!$D$61:$U$61)</f>
        <v>35.051268556005397</v>
      </c>
    </row>
    <row r="52" spans="2:44" ht="15" customHeight="1">
      <c r="B52" s="20"/>
      <c r="C52" s="19" t="s">
        <v>24</v>
      </c>
      <c r="D52" s="96" t="str">
        <f>IFERROR(VALUE(FIXED(VLOOKUP(VLOOKUP($A$1,CodeTableSelCan,2,FALSE)&amp;$B$16&amp;ref!$E$4&amp;ref!$F$3&amp;ref!H$2,DatatableSelCan,7,FALSE))),"–")</f>
        <v>–</v>
      </c>
      <c r="E52" s="96" t="str">
        <f>IFERROR(VALUE(FIXED(VLOOKUP(VLOOKUP($A$1,CodeTableSelCan,2,FALSE)&amp;$B$16&amp;ref!$E$4&amp;ref!$F$3&amp;ref!I$2,DatatableSelCan,7,FALSE))),"–")</f>
        <v>–</v>
      </c>
      <c r="F52" s="96" t="str">
        <f>IFERROR(VALUE(FIXED(VLOOKUP(VLOOKUP($A$1,CodeTableSelCan,2,FALSE)&amp;$B$16&amp;ref!$E$4&amp;ref!$F$3&amp;ref!J$2,DatatableSelCan,7,FALSE))),"–")</f>
        <v>–</v>
      </c>
      <c r="G52" s="96" t="str">
        <f>IFERROR(VALUE(FIXED(VLOOKUP(VLOOKUP($A$1,CodeTableSelCan,2,FALSE)&amp;$B$16&amp;ref!$E$4&amp;ref!$F$3&amp;ref!K$2,DatatableSelCan,7,FALSE))),"–")</f>
        <v>–</v>
      </c>
      <c r="H52" s="96">
        <f>IFERROR(VALUE(FIXED(VLOOKUP(VLOOKUP($A$1,CodeTableSelCan,2,FALSE)&amp;$B$16&amp;ref!$E$4&amp;ref!$F$3&amp;ref!L$2,DatatableSelCan,7,FALSE))),"–")</f>
        <v>3</v>
      </c>
      <c r="I52" s="96" t="str">
        <f>IFERROR(VALUE(FIXED(VLOOKUP(VLOOKUP($A$1,CodeTableSelCan,2,FALSE)&amp;$B$16&amp;ref!$E$4&amp;ref!$F$3&amp;ref!M$2,DatatableSelCan,7,FALSE))),"–")</f>
        <v>–</v>
      </c>
      <c r="J52" s="96">
        <f>IFERROR(VALUE(FIXED(VLOOKUP(VLOOKUP($A$1,CodeTableSelCan,2,FALSE)&amp;$B$16&amp;ref!$E$4&amp;ref!$F$3&amp;ref!N$2,DatatableSelCan,7,FALSE))),"–")</f>
        <v>2</v>
      </c>
      <c r="K52" s="96">
        <f>IFERROR(VALUE(FIXED(VLOOKUP(VLOOKUP($A$1,CodeTableSelCan,2,FALSE)&amp;$B$16&amp;ref!$E$4&amp;ref!$F$3&amp;ref!O$2,DatatableSelCan,7,FALSE))),"–")</f>
        <v>2</v>
      </c>
      <c r="L52" s="96">
        <f>IFERROR(VALUE(FIXED(VLOOKUP(VLOOKUP($A$1,CodeTableSelCan,2,FALSE)&amp;$B$16&amp;ref!$E$4&amp;ref!$F$3&amp;ref!P$2,DatatableSelCan,7,FALSE))),"–")</f>
        <v>5</v>
      </c>
      <c r="M52" s="96">
        <f>IFERROR(VALUE(FIXED(VLOOKUP(VLOOKUP($A$1,CodeTableSelCan,2,FALSE)&amp;$B$16&amp;ref!$E$4&amp;ref!$F$3&amp;ref!Q$2,DatatableSelCan,7,FALSE))),"–")</f>
        <v>1</v>
      </c>
      <c r="N52" s="96">
        <f>IFERROR(VALUE(FIXED(VLOOKUP(VLOOKUP($A$1,CodeTableSelCan,2,FALSE)&amp;$B$16&amp;ref!$E$4&amp;ref!$F$3&amp;ref!R$2,DatatableSelCan,7,FALSE))),"–")</f>
        <v>3</v>
      </c>
      <c r="O52" s="96">
        <f>IFERROR(VALUE(FIXED(VLOOKUP(VLOOKUP($A$1,CodeTableSelCan,2,FALSE)&amp;$B$16&amp;ref!$E$4&amp;ref!$F$3&amp;ref!S$2,DatatableSelCan,7,FALSE))),"–")</f>
        <v>5</v>
      </c>
      <c r="P52" s="96">
        <f>IFERROR(VALUE(FIXED(VLOOKUP(VLOOKUP($A$1,CodeTableSelCan,2,FALSE)&amp;$B$16&amp;ref!$E$4&amp;ref!$F$3&amp;ref!T$2,DatatableSelCan,7,FALSE))),"–")</f>
        <v>6</v>
      </c>
      <c r="Q52" s="96">
        <f>IFERROR(VALUE(FIXED(VLOOKUP(VLOOKUP($A$1,CodeTableSelCan,2,FALSE)&amp;$B$16&amp;ref!$E$4&amp;ref!$F$3&amp;ref!U$2,DatatableSelCan,7,FALSE))),"–")</f>
        <v>6</v>
      </c>
      <c r="R52" s="96">
        <f>IFERROR(VALUE(FIXED(VLOOKUP(VLOOKUP($A$1,CodeTableSelCan,2,FALSE)&amp;$B$16&amp;ref!$E$4&amp;ref!$F$3&amp;ref!V$2,DatatableSelCan,7,FALSE))),"–")</f>
        <v>5</v>
      </c>
      <c r="S52" s="96" t="str">
        <f>IFERROR(VALUE(FIXED(VLOOKUP(VLOOKUP($A$1,CodeTableSelCan,2,FALSE)&amp;$B$16&amp;ref!$E$4&amp;ref!$F$3&amp;ref!W$2,DatatableSelCan,7,FALSE))),"–")</f>
        <v>–</v>
      </c>
      <c r="T52" s="96">
        <f>IFERROR(VALUE(FIXED(VLOOKUP(VLOOKUP($A$1,CodeTableSelCan,2,FALSE)&amp;$B$16&amp;ref!$E$4&amp;ref!$F$3&amp;ref!X$2,DatatableSelCan,7,FALSE))),"–")</f>
        <v>2</v>
      </c>
      <c r="U52" s="96">
        <f>IFERROR(VALUE(FIXED(VLOOKUP(VLOOKUP($A$1,CodeTableSelCan,2,FALSE)&amp;$B$16&amp;ref!$E$4&amp;ref!$F$3&amp;ref!Y$2,DatatableSelCan,7,FALSE))),"–")</f>
        <v>2</v>
      </c>
      <c r="V52" s="96">
        <f>IFERROR(VALUE(FIXED(VLOOKUP(VLOOKUP($A$1,CodeTableSelCan,2,FALSE)&amp;$B$16&amp;ref!$E$4&amp;ref!$F$3&amp;ref!Z$2,DatatableSelCan,7,FALSE))),"–")</f>
        <v>42</v>
      </c>
      <c r="X52" s="20"/>
      <c r="Y52" s="19" t="s">
        <v>24</v>
      </c>
      <c r="Z52" s="98" t="str">
        <f>IFERROR(VALUE(FIXED(VLOOKUP(VLOOKUP($A$1,CodeTableSelCan,2,FALSE)&amp;$B$16&amp;ref!$E$4&amp;ref!$F$3&amp;ref!H$2,DatatableSelCan,8,FALSE))),"–")</f>
        <v>–</v>
      </c>
      <c r="AA52" s="98" t="str">
        <f>IFERROR(VALUE(FIXED(VLOOKUP(VLOOKUP($A$1,CodeTableSelCan,2,FALSE)&amp;$B$16&amp;ref!$E$4&amp;ref!$F$3&amp;ref!I$2,DatatableSelCan,8,FALSE))),"–")</f>
        <v>–</v>
      </c>
      <c r="AB52" s="98" t="str">
        <f>IFERROR(VALUE(FIXED(VLOOKUP(VLOOKUP($A$1,CodeTableSelCan,2,FALSE)&amp;$B$16&amp;ref!$E$4&amp;ref!$F$3&amp;ref!J$2,DatatableSelCan,8,FALSE))),"–")</f>
        <v>–</v>
      </c>
      <c r="AC52" s="98" t="str">
        <f>IFERROR(VALUE(FIXED(VLOOKUP(VLOOKUP($A$1,CodeTableSelCan,2,FALSE)&amp;$B$16&amp;ref!$E$4&amp;ref!$F$3&amp;ref!K$2,DatatableSelCan,8,FALSE))),"–")</f>
        <v>–</v>
      </c>
      <c r="AD52" s="98">
        <f>IFERROR(VALUE(FIXED(VLOOKUP(VLOOKUP($A$1,CodeTableSelCan,2,FALSE)&amp;$B$16&amp;ref!$E$4&amp;ref!$F$3&amp;ref!L$2,DatatableSelCan,8,FALSE))),"–")</f>
        <v>4.6399999999999997</v>
      </c>
      <c r="AE52" s="98" t="str">
        <f>IFERROR(VALUE(FIXED(VLOOKUP(VLOOKUP($A$1,CodeTableSelCan,2,FALSE)&amp;$B$16&amp;ref!$E$4&amp;ref!$F$3&amp;ref!M$2,DatatableSelCan,8,FALSE))),"–")</f>
        <v>–</v>
      </c>
      <c r="AF52" s="98">
        <f>IFERROR(VALUE(FIXED(VLOOKUP(VLOOKUP($A$1,CodeTableSelCan,2,FALSE)&amp;$B$16&amp;ref!$E$4&amp;ref!$F$3&amp;ref!N$2,DatatableSelCan,8,FALSE))),"–")</f>
        <v>4.78</v>
      </c>
      <c r="AG52" s="98">
        <f>IFERROR(VALUE(FIXED(VLOOKUP(VLOOKUP($A$1,CodeTableSelCan,2,FALSE)&amp;$B$16&amp;ref!$E$4&amp;ref!$F$3&amp;ref!O$2,DatatableSelCan,8,FALSE))),"–")</f>
        <v>5.14</v>
      </c>
      <c r="AH52" s="98">
        <f>IFERROR(VALUE(FIXED(VLOOKUP(VLOOKUP($A$1,CodeTableSelCan,2,FALSE)&amp;$B$16&amp;ref!$E$4&amp;ref!$F$3&amp;ref!P$2,DatatableSelCan,8,FALSE))),"–")</f>
        <v>12.42</v>
      </c>
      <c r="AI52" s="98">
        <f>IFERROR(VALUE(FIXED(VLOOKUP(VLOOKUP($A$1,CodeTableSelCan,2,FALSE)&amp;$B$16&amp;ref!$E$4&amp;ref!$F$3&amp;ref!Q$2,DatatableSelCan,8,FALSE))),"–")</f>
        <v>2.41</v>
      </c>
      <c r="AJ52" s="98">
        <f>IFERROR(VALUE(FIXED(VLOOKUP(VLOOKUP($A$1,CodeTableSelCan,2,FALSE)&amp;$B$16&amp;ref!$E$4&amp;ref!$F$3&amp;ref!R$2,DatatableSelCan,8,FALSE))),"–")</f>
        <v>7.83</v>
      </c>
      <c r="AK52" s="98">
        <f>IFERROR(VALUE(FIXED(VLOOKUP(VLOOKUP($A$1,CodeTableSelCan,2,FALSE)&amp;$B$16&amp;ref!$E$4&amp;ref!$F$3&amp;ref!S$2,DatatableSelCan,8,FALSE))),"–")</f>
        <v>14.59</v>
      </c>
      <c r="AL52" s="98">
        <f>IFERROR(VALUE(FIXED(VLOOKUP(VLOOKUP($A$1,CodeTableSelCan,2,FALSE)&amp;$B$16&amp;ref!$E$4&amp;ref!$F$3&amp;ref!T$2,DatatableSelCan,8,FALSE))),"–")</f>
        <v>23.22</v>
      </c>
      <c r="AM52" s="98">
        <f>IFERROR(VALUE(FIXED(VLOOKUP(VLOOKUP($A$1,CodeTableSelCan,2,FALSE)&amp;$B$16&amp;ref!$E$4&amp;ref!$F$3&amp;ref!U$2,DatatableSelCan,8,FALSE))),"–")</f>
        <v>31.86</v>
      </c>
      <c r="AN52" s="98">
        <f>IFERROR(VALUE(FIXED(VLOOKUP(VLOOKUP($A$1,CodeTableSelCan,2,FALSE)&amp;$B$16&amp;ref!$E$4&amp;ref!$F$3&amp;ref!V$2,DatatableSelCan,8,FALSE))),"–")</f>
        <v>41.49</v>
      </c>
      <c r="AO52" s="98" t="str">
        <f>IFERROR(VALUE(FIXED(VLOOKUP(VLOOKUP($A$1,CodeTableSelCan,2,FALSE)&amp;$B$16&amp;ref!$E$4&amp;ref!$F$3&amp;ref!W$2,DatatableSelCan,8,FALSE))),"–")</f>
        <v>–</v>
      </c>
      <c r="AP52" s="98">
        <f>IFERROR(VALUE(FIXED(VLOOKUP(VLOOKUP($A$1,CodeTableSelCan,2,FALSE)&amp;$B$16&amp;ref!$E$4&amp;ref!$F$3&amp;ref!X$2,DatatableSelCan,8,FALSE))),"–")</f>
        <v>49.02</v>
      </c>
      <c r="AQ52" s="98">
        <f>IFERROR(VALUE(FIXED(VLOOKUP(VLOOKUP($A$1,CodeTableSelCan,2,FALSE)&amp;$B$16&amp;ref!$E$4&amp;ref!$F$3&amp;ref!Y$2,DatatableSelCan,8,FALSE))),"–")</f>
        <v>78.739999999999995</v>
      </c>
      <c r="AR52" s="98">
        <f>SUMPRODUCT(Z52:AQ52,'Population '!$D$61:$U$61)</f>
        <v>6.8284940270905183</v>
      </c>
    </row>
    <row r="53" spans="2:44" ht="15" customHeight="1">
      <c r="B53" s="20"/>
      <c r="C53" s="19" t="s">
        <v>25</v>
      </c>
      <c r="D53" s="96" t="str">
        <f>IFERROR(VALUE(FIXED(VLOOKUP(VLOOKUP($A$1,CodeTableSelCan,2,FALSE)&amp;$B$16&amp;ref!$E$4&amp;ref!$F$4&amp;ref!H$2,DatatableSelCan,7,FALSE))),"–")</f>
        <v>–</v>
      </c>
      <c r="E53" s="96" t="str">
        <f>IFERROR(VALUE(FIXED(VLOOKUP(VLOOKUP($A$1,CodeTableSelCan,2,FALSE)&amp;$B$16&amp;ref!$E$4&amp;ref!$F$4&amp;ref!I$2,DatatableSelCan,7,FALSE))),"–")</f>
        <v>–</v>
      </c>
      <c r="F53" s="96">
        <f>IFERROR(VALUE(FIXED(VLOOKUP(VLOOKUP($A$1,CodeTableSelCan,2,FALSE)&amp;$B$16&amp;ref!$E$4&amp;ref!$F$4&amp;ref!J$2,DatatableSelCan,7,FALSE))),"–")</f>
        <v>1</v>
      </c>
      <c r="G53" s="96">
        <f>IFERROR(VALUE(FIXED(VLOOKUP(VLOOKUP($A$1,CodeTableSelCan,2,FALSE)&amp;$B$16&amp;ref!$E$4&amp;ref!$F$4&amp;ref!K$2,DatatableSelCan,7,FALSE))),"–")</f>
        <v>3</v>
      </c>
      <c r="H53" s="96">
        <f>IFERROR(VALUE(FIXED(VLOOKUP(VLOOKUP($A$1,CodeTableSelCan,2,FALSE)&amp;$B$16&amp;ref!$E$4&amp;ref!$F$4&amp;ref!L$2,DatatableSelCan,7,FALSE))),"–")</f>
        <v>7</v>
      </c>
      <c r="I53" s="96">
        <f>IFERROR(VALUE(FIXED(VLOOKUP(VLOOKUP($A$1,CodeTableSelCan,2,FALSE)&amp;$B$16&amp;ref!$E$4&amp;ref!$F$4&amp;ref!M$2,DatatableSelCan,7,FALSE))),"–")</f>
        <v>26</v>
      </c>
      <c r="J53" s="96">
        <f>IFERROR(VALUE(FIXED(VLOOKUP(VLOOKUP($A$1,CodeTableSelCan,2,FALSE)&amp;$B$16&amp;ref!$E$4&amp;ref!$F$4&amp;ref!N$2,DatatableSelCan,7,FALSE))),"–")</f>
        <v>40</v>
      </c>
      <c r="K53" s="96">
        <f>IFERROR(VALUE(FIXED(VLOOKUP(VLOOKUP($A$1,CodeTableSelCan,2,FALSE)&amp;$B$16&amp;ref!$E$4&amp;ref!$F$4&amp;ref!O$2,DatatableSelCan,7,FALSE))),"–")</f>
        <v>58</v>
      </c>
      <c r="L53" s="96">
        <f>IFERROR(VALUE(FIXED(VLOOKUP(VLOOKUP($A$1,CodeTableSelCan,2,FALSE)&amp;$B$16&amp;ref!$E$4&amp;ref!$F$4&amp;ref!P$2,DatatableSelCan,7,FALSE))),"–")</f>
        <v>85</v>
      </c>
      <c r="M53" s="96">
        <f>IFERROR(VALUE(FIXED(VLOOKUP(VLOOKUP($A$1,CodeTableSelCan,2,FALSE)&amp;$B$16&amp;ref!$E$4&amp;ref!$F$4&amp;ref!Q$2,DatatableSelCan,7,FALSE))),"–")</f>
        <v>130</v>
      </c>
      <c r="N53" s="96">
        <f>IFERROR(VALUE(FIXED(VLOOKUP(VLOOKUP($A$1,CodeTableSelCan,2,FALSE)&amp;$B$16&amp;ref!$E$4&amp;ref!$F$4&amp;ref!R$2,DatatableSelCan,7,FALSE))),"–")</f>
        <v>183</v>
      </c>
      <c r="O53" s="96">
        <f>IFERROR(VALUE(FIXED(VLOOKUP(VLOOKUP($A$1,CodeTableSelCan,2,FALSE)&amp;$B$16&amp;ref!$E$4&amp;ref!$F$4&amp;ref!S$2,DatatableSelCan,7,FALSE))),"–")</f>
        <v>238</v>
      </c>
      <c r="P53" s="96">
        <f>IFERROR(VALUE(FIXED(VLOOKUP(VLOOKUP($A$1,CodeTableSelCan,2,FALSE)&amp;$B$16&amp;ref!$E$4&amp;ref!$F$4&amp;ref!T$2,DatatableSelCan,7,FALSE))),"–")</f>
        <v>323</v>
      </c>
      <c r="Q53" s="96">
        <f>IFERROR(VALUE(FIXED(VLOOKUP(VLOOKUP($A$1,CodeTableSelCan,2,FALSE)&amp;$B$16&amp;ref!$E$4&amp;ref!$F$4&amp;ref!U$2,DatatableSelCan,7,FALSE))),"–")</f>
        <v>323</v>
      </c>
      <c r="R53" s="96">
        <f>IFERROR(VALUE(FIXED(VLOOKUP(VLOOKUP($A$1,CodeTableSelCan,2,FALSE)&amp;$B$16&amp;ref!$E$4&amp;ref!$F$4&amp;ref!V$2,DatatableSelCan,7,FALSE))),"–")</f>
        <v>340</v>
      </c>
      <c r="S53" s="96">
        <f>IFERROR(VALUE(FIXED(VLOOKUP(VLOOKUP($A$1,CodeTableSelCan,2,FALSE)&amp;$B$16&amp;ref!$E$4&amp;ref!$F$4&amp;ref!W$2,DatatableSelCan,7,FALSE))),"–")</f>
        <v>276</v>
      </c>
      <c r="T53" s="96">
        <f>IFERROR(VALUE(FIXED(VLOOKUP(VLOOKUP($A$1,CodeTableSelCan,2,FALSE)&amp;$B$16&amp;ref!$E$4&amp;ref!$F$4&amp;ref!X$2,DatatableSelCan,7,FALSE))),"–")</f>
        <v>232</v>
      </c>
      <c r="U53" s="96">
        <f>IFERROR(VALUE(FIXED(VLOOKUP(VLOOKUP($A$1,CodeTableSelCan,2,FALSE)&amp;$B$16&amp;ref!$E$4&amp;ref!$F$4&amp;ref!Y$2,DatatableSelCan,7,FALSE))),"–")</f>
        <v>245</v>
      </c>
      <c r="V53" s="96">
        <f>IFERROR(VALUE(FIXED(VLOOKUP(VLOOKUP($A$1,CodeTableSelCan,2,FALSE)&amp;$B$16&amp;ref!$E$4&amp;ref!$F$4&amp;ref!Z$2,DatatableSelCan,7,FALSE))),"–")</f>
        <v>2510</v>
      </c>
      <c r="X53" s="20"/>
      <c r="Y53" s="19" t="s">
        <v>25</v>
      </c>
      <c r="Z53" s="98" t="str">
        <f>IFERROR(VALUE(FIXED(VLOOKUP(VLOOKUP($A$1,CodeTableSelCan,2,FALSE)&amp;$B$16&amp;ref!$E$4&amp;ref!$F$4&amp;ref!H$2,DatatableSelCan,8,FALSE))),"–")</f>
        <v>–</v>
      </c>
      <c r="AA53" s="98" t="str">
        <f>IFERROR(VALUE(FIXED(VLOOKUP(VLOOKUP($A$1,CodeTableSelCan,2,FALSE)&amp;$B$16&amp;ref!$E$4&amp;ref!$F$4&amp;ref!I$2,DatatableSelCan,8,FALSE))),"–")</f>
        <v>–</v>
      </c>
      <c r="AB53" s="98">
        <f>IFERROR(VALUE(FIXED(VLOOKUP(VLOOKUP($A$1,CodeTableSelCan,2,FALSE)&amp;$B$16&amp;ref!$E$4&amp;ref!$F$4&amp;ref!J$2,DatatableSelCan,8,FALSE))),"–")</f>
        <v>0.44</v>
      </c>
      <c r="AC53" s="98">
        <f>IFERROR(VALUE(FIXED(VLOOKUP(VLOOKUP($A$1,CodeTableSelCan,2,FALSE)&amp;$B$16&amp;ref!$E$4&amp;ref!$F$4&amp;ref!K$2,DatatableSelCan,8,FALSE))),"–")</f>
        <v>1.22</v>
      </c>
      <c r="AD53" s="98">
        <f>IFERROR(VALUE(FIXED(VLOOKUP(VLOOKUP($A$1,CodeTableSelCan,2,FALSE)&amp;$B$16&amp;ref!$E$4&amp;ref!$F$4&amp;ref!L$2,DatatableSelCan,8,FALSE))),"–")</f>
        <v>2.4</v>
      </c>
      <c r="AE53" s="98">
        <f>IFERROR(VALUE(FIXED(VLOOKUP(VLOOKUP($A$1,CodeTableSelCan,2,FALSE)&amp;$B$16&amp;ref!$E$4&amp;ref!$F$4&amp;ref!M$2,DatatableSelCan,8,FALSE))),"–")</f>
        <v>8.42</v>
      </c>
      <c r="AF53" s="98">
        <f>IFERROR(VALUE(FIXED(VLOOKUP(VLOOKUP($A$1,CodeTableSelCan,2,FALSE)&amp;$B$16&amp;ref!$E$4&amp;ref!$F$4&amp;ref!N$2,DatatableSelCan,8,FALSE))),"–")</f>
        <v>14.67</v>
      </c>
      <c r="AG53" s="98">
        <f>IFERROR(VALUE(FIXED(VLOOKUP(VLOOKUP($A$1,CodeTableSelCan,2,FALSE)&amp;$B$16&amp;ref!$E$4&amp;ref!$F$4&amp;ref!O$2,DatatableSelCan,8,FALSE))),"–")</f>
        <v>23.37</v>
      </c>
      <c r="AH53" s="98">
        <f>IFERROR(VALUE(FIXED(VLOOKUP(VLOOKUP($A$1,CodeTableSelCan,2,FALSE)&amp;$B$16&amp;ref!$E$4&amp;ref!$F$4&amp;ref!P$2,DatatableSelCan,8,FALSE))),"–")</f>
        <v>33.29</v>
      </c>
      <c r="AI53" s="98">
        <f>IFERROR(VALUE(FIXED(VLOOKUP(VLOOKUP($A$1,CodeTableSelCan,2,FALSE)&amp;$B$16&amp;ref!$E$4&amp;ref!$F$4&amp;ref!Q$2,DatatableSelCan,8,FALSE))),"–")</f>
        <v>46.25</v>
      </c>
      <c r="AJ53" s="98">
        <f>IFERROR(VALUE(FIXED(VLOOKUP(VLOOKUP($A$1,CodeTableSelCan,2,FALSE)&amp;$B$16&amp;ref!$E$4&amp;ref!$F$4&amp;ref!R$2,DatatableSelCan,8,FALSE))),"–")</f>
        <v>66.17</v>
      </c>
      <c r="AK53" s="98">
        <f>IFERROR(VALUE(FIXED(VLOOKUP(VLOOKUP($A$1,CodeTableSelCan,2,FALSE)&amp;$B$16&amp;ref!$E$4&amp;ref!$F$4&amp;ref!S$2,DatatableSelCan,8,FALSE))),"–")</f>
        <v>88.16</v>
      </c>
      <c r="AL53" s="98">
        <f>IFERROR(VALUE(FIXED(VLOOKUP(VLOOKUP($A$1,CodeTableSelCan,2,FALSE)&amp;$B$16&amp;ref!$E$4&amp;ref!$F$4&amp;ref!T$2,DatatableSelCan,8,FALSE))),"–")</f>
        <v>135.08000000000001</v>
      </c>
      <c r="AM53" s="98">
        <f>IFERROR(VALUE(FIXED(VLOOKUP(VLOOKUP($A$1,CodeTableSelCan,2,FALSE)&amp;$B$16&amp;ref!$E$4&amp;ref!$F$4&amp;ref!U$2,DatatableSelCan,8,FALSE))),"–")</f>
        <v>149.30000000000001</v>
      </c>
      <c r="AN53" s="98">
        <f>IFERROR(VALUE(FIXED(VLOOKUP(VLOOKUP($A$1,CodeTableSelCan,2,FALSE)&amp;$B$16&amp;ref!$E$4&amp;ref!$F$4&amp;ref!V$2,DatatableSelCan,8,FALSE))),"–")</f>
        <v>200.53</v>
      </c>
      <c r="AO53" s="98">
        <f>IFERROR(VALUE(FIXED(VLOOKUP(VLOOKUP($A$1,CodeTableSelCan,2,FALSE)&amp;$B$16&amp;ref!$E$4&amp;ref!$F$4&amp;ref!W$2,DatatableSelCan,8,FALSE))),"–")</f>
        <v>216.93</v>
      </c>
      <c r="AP53" s="98">
        <f>IFERROR(VALUE(FIXED(VLOOKUP(VLOOKUP($A$1,CodeTableSelCan,2,FALSE)&amp;$B$16&amp;ref!$E$4&amp;ref!$F$4&amp;ref!X$2,DatatableSelCan,8,FALSE))),"–")</f>
        <v>282.41000000000003</v>
      </c>
      <c r="AQ53" s="98">
        <f>IFERROR(VALUE(FIXED(VLOOKUP(VLOOKUP($A$1,CodeTableSelCan,2,FALSE)&amp;$B$16&amp;ref!$E$4&amp;ref!$F$4&amp;ref!Y$2,DatatableSelCan,8,FALSE))),"–")</f>
        <v>297.11</v>
      </c>
      <c r="AR53" s="98">
        <f>SUMPRODUCT(Z53:AQ53,'Population '!$D$61:$U$61)</f>
        <v>37.962019793072429</v>
      </c>
    </row>
    <row r="54" spans="2:44" ht="15" customHeight="1">
      <c r="X54" s="81" t="s">
        <v>30</v>
      </c>
    </row>
  </sheetData>
  <mergeCells count="6">
    <mergeCell ref="D6:V6"/>
    <mergeCell ref="Z6:AR6"/>
    <mergeCell ref="D23:V23"/>
    <mergeCell ref="Z23:AR23"/>
    <mergeCell ref="D40:V40"/>
    <mergeCell ref="Z40:AR40"/>
  </mergeCells>
  <pageMargins left="0.7" right="0.7" top="0.75" bottom="0.75" header="0.3" footer="0.3"/>
  <pageSetup paperSize="9" scale="57" fitToWidth="0" orientation="landscape" r:id="rId1"/>
  <colBreaks count="1" manualBreakCount="1">
    <brk id="22" max="53"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4"/>
  <sheetViews>
    <sheetView zoomScaleNormal="100" zoomScaleSheetLayoutView="100" workbookViewId="0">
      <pane ySplit="3" topLeftCell="A4" activePane="bottomLeft" state="frozen"/>
      <selection activeCell="I22" sqref="I22"/>
      <selection pane="bottomLeft" activeCell="B1" sqref="B1"/>
    </sheetView>
  </sheetViews>
  <sheetFormatPr defaultRowHeight="15" customHeight="1"/>
  <cols>
    <col min="1" max="1" width="5.6640625" style="1" customWidth="1"/>
    <col min="2" max="2" width="9.33203125" style="1"/>
    <col min="3" max="3" width="14.33203125" style="1" customWidth="1"/>
    <col min="4" max="22" width="9.33203125" style="1"/>
    <col min="23" max="23" width="5.6640625" style="1" customWidth="1"/>
    <col min="24" max="24" width="9.33203125" style="1"/>
    <col min="25" max="25" width="14.33203125" style="1" customWidth="1"/>
    <col min="26" max="16384" width="9.33203125" style="1"/>
  </cols>
  <sheetData>
    <row r="1" spans="1:44" ht="35.25" customHeight="1">
      <c r="A1" s="88" t="s">
        <v>60</v>
      </c>
    </row>
    <row r="2" spans="1:44" ht="15" customHeight="1">
      <c r="A2" s="1" t="s">
        <v>57</v>
      </c>
    </row>
    <row r="3" spans="1:44" ht="15" customHeight="1">
      <c r="A3" s="1" t="s">
        <v>241</v>
      </c>
    </row>
    <row r="5" spans="1:44" ht="20.100000000000001" customHeight="1">
      <c r="B5" s="2" t="s">
        <v>68</v>
      </c>
      <c r="X5" s="2" t="s">
        <v>65</v>
      </c>
    </row>
    <row r="6" spans="1:44" ht="15" customHeight="1">
      <c r="B6" s="3"/>
      <c r="C6" s="3"/>
      <c r="D6" s="118" t="s">
        <v>72</v>
      </c>
      <c r="E6" s="119"/>
      <c r="F6" s="119"/>
      <c r="G6" s="119"/>
      <c r="H6" s="119"/>
      <c r="I6" s="119"/>
      <c r="J6" s="119"/>
      <c r="K6" s="119"/>
      <c r="L6" s="119"/>
      <c r="M6" s="119"/>
      <c r="N6" s="119"/>
      <c r="O6" s="119"/>
      <c r="P6" s="119"/>
      <c r="Q6" s="119"/>
      <c r="R6" s="119"/>
      <c r="S6" s="119"/>
      <c r="T6" s="119"/>
      <c r="U6" s="119"/>
      <c r="V6" s="119"/>
      <c r="X6" s="3"/>
      <c r="Y6" s="3"/>
      <c r="Z6" s="119" t="s">
        <v>0</v>
      </c>
      <c r="AA6" s="119"/>
      <c r="AB6" s="119"/>
      <c r="AC6" s="119"/>
      <c r="AD6" s="119"/>
      <c r="AE6" s="119"/>
      <c r="AF6" s="119"/>
      <c r="AG6" s="119"/>
      <c r="AH6" s="119"/>
      <c r="AI6" s="119"/>
      <c r="AJ6" s="119"/>
      <c r="AK6" s="119"/>
      <c r="AL6" s="119"/>
      <c r="AM6" s="119"/>
      <c r="AN6" s="119"/>
      <c r="AO6" s="119"/>
      <c r="AP6" s="119"/>
      <c r="AQ6" s="119"/>
      <c r="AR6" s="119"/>
    </row>
    <row r="7" spans="1:44" ht="15" customHeight="1">
      <c r="B7" s="4" t="s">
        <v>1</v>
      </c>
      <c r="C7" s="4" t="s">
        <v>2</v>
      </c>
      <c r="D7" s="5" t="s">
        <v>3</v>
      </c>
      <c r="E7" s="5" t="s">
        <v>4</v>
      </c>
      <c r="F7" s="5" t="s">
        <v>5</v>
      </c>
      <c r="G7" s="5" t="s">
        <v>6</v>
      </c>
      <c r="H7" s="5" t="s">
        <v>7</v>
      </c>
      <c r="I7" s="5" t="s">
        <v>8</v>
      </c>
      <c r="J7" s="5" t="s">
        <v>9</v>
      </c>
      <c r="K7" s="5" t="s">
        <v>10</v>
      </c>
      <c r="L7" s="5" t="s">
        <v>11</v>
      </c>
      <c r="M7" s="5" t="s">
        <v>12</v>
      </c>
      <c r="N7" s="5" t="s">
        <v>13</v>
      </c>
      <c r="O7" s="5" t="s">
        <v>14</v>
      </c>
      <c r="P7" s="5" t="s">
        <v>15</v>
      </c>
      <c r="Q7" s="5" t="s">
        <v>16</v>
      </c>
      <c r="R7" s="5" t="s">
        <v>17</v>
      </c>
      <c r="S7" s="5" t="s">
        <v>18</v>
      </c>
      <c r="T7" s="5" t="s">
        <v>19</v>
      </c>
      <c r="U7" s="5" t="s">
        <v>20</v>
      </c>
      <c r="V7" s="5" t="s">
        <v>21</v>
      </c>
      <c r="X7" s="4" t="s">
        <v>1</v>
      </c>
      <c r="Y7" s="4" t="s">
        <v>2</v>
      </c>
      <c r="Z7" s="5" t="s">
        <v>3</v>
      </c>
      <c r="AA7" s="5" t="s">
        <v>4</v>
      </c>
      <c r="AB7" s="5" t="s">
        <v>5</v>
      </c>
      <c r="AC7" s="5" t="s">
        <v>6</v>
      </c>
      <c r="AD7" s="5" t="s">
        <v>7</v>
      </c>
      <c r="AE7" s="5" t="s">
        <v>8</v>
      </c>
      <c r="AF7" s="5" t="s">
        <v>9</v>
      </c>
      <c r="AG7" s="5" t="s">
        <v>10</v>
      </c>
      <c r="AH7" s="5" t="s">
        <v>11</v>
      </c>
      <c r="AI7" s="5" t="s">
        <v>12</v>
      </c>
      <c r="AJ7" s="5" t="s">
        <v>13</v>
      </c>
      <c r="AK7" s="5" t="s">
        <v>14</v>
      </c>
      <c r="AL7" s="5" t="s">
        <v>15</v>
      </c>
      <c r="AM7" s="5" t="s">
        <v>16</v>
      </c>
      <c r="AN7" s="5" t="s">
        <v>17</v>
      </c>
      <c r="AO7" s="5" t="s">
        <v>18</v>
      </c>
      <c r="AP7" s="5" t="s">
        <v>19</v>
      </c>
      <c r="AQ7" s="5" t="s">
        <v>20</v>
      </c>
      <c r="AR7" s="5" t="s">
        <v>22</v>
      </c>
    </row>
    <row r="8" spans="1:44" ht="15" customHeight="1">
      <c r="B8" s="6">
        <v>2015</v>
      </c>
      <c r="C8" s="7"/>
      <c r="D8" s="8"/>
      <c r="E8" s="8"/>
      <c r="F8" s="8"/>
      <c r="G8" s="8"/>
      <c r="H8" s="8"/>
      <c r="I8" s="8"/>
      <c r="J8" s="8"/>
      <c r="K8" s="8"/>
      <c r="L8" s="8"/>
      <c r="M8" s="8"/>
      <c r="N8" s="8"/>
      <c r="O8" s="8"/>
      <c r="P8" s="8"/>
      <c r="Q8" s="8"/>
      <c r="R8" s="8"/>
      <c r="S8" s="8"/>
      <c r="T8" s="8"/>
      <c r="U8" s="8"/>
      <c r="V8" s="8"/>
      <c r="X8" s="6">
        <v>2015</v>
      </c>
      <c r="Y8" s="7"/>
      <c r="Z8" s="8"/>
      <c r="AA8" s="8"/>
      <c r="AB8" s="8"/>
      <c r="AC8" s="8"/>
      <c r="AD8" s="8"/>
      <c r="AE8" s="8"/>
      <c r="AF8" s="8"/>
      <c r="AG8" s="8"/>
      <c r="AH8" s="8"/>
      <c r="AI8" s="8"/>
      <c r="AJ8" s="8"/>
      <c r="AK8" s="8"/>
      <c r="AL8" s="8"/>
      <c r="AM8" s="8"/>
      <c r="AN8" s="8"/>
      <c r="AO8" s="8"/>
      <c r="AP8" s="8"/>
      <c r="AQ8" s="8"/>
      <c r="AR8" s="8"/>
    </row>
    <row r="9" spans="1:44" ht="15" customHeight="1">
      <c r="B9" s="6"/>
      <c r="C9" s="6" t="s">
        <v>23</v>
      </c>
      <c r="D9" s="43" t="str">
        <f>IFERROR(VALUE(FIXED(VLOOKUP(VLOOKUP($A$1,CodeTableSelCan,2,FALSE)&amp;$B$8&amp;ref!$E$2&amp;ref!$F$2&amp;ref!H$2,DatatableSelCan,7,FALSE))),"–")</f>
        <v>–</v>
      </c>
      <c r="E9" s="8" t="str">
        <f>IFERROR(VALUE(FIXED(VLOOKUP(VLOOKUP($A$1,CodeTableSelCan,2,FALSE)&amp;$B$8&amp;ref!$E$2&amp;ref!$F$2&amp;ref!I$2,DatatableSelCan,7,FALSE))),"–")</f>
        <v>–</v>
      </c>
      <c r="F9" s="8" t="str">
        <f>IFERROR(VALUE(FIXED(VLOOKUP(VLOOKUP($A$1,CodeTableSelCan,2,FALSE)&amp;$B$8&amp;ref!$E$2&amp;ref!$F$2&amp;ref!J$2,DatatableSelCan,7,FALSE))),"–")</f>
        <v>–</v>
      </c>
      <c r="G9" s="8" t="str">
        <f>IFERROR(VALUE(FIXED(VLOOKUP(VLOOKUP($A$1,CodeTableSelCan,2,FALSE)&amp;$B$8&amp;ref!$E$2&amp;ref!$F$2&amp;ref!K$2,DatatableSelCan,7,FALSE))),"–")</f>
        <v>–</v>
      </c>
      <c r="H9" s="8" t="str">
        <f>IFERROR(VALUE(FIXED(VLOOKUP(VLOOKUP($A$1,CodeTableSelCan,2,FALSE)&amp;$B$8&amp;ref!$E$2&amp;ref!$F$2&amp;ref!L$2,DatatableSelCan,7,FALSE))),"–")</f>
        <v>–</v>
      </c>
      <c r="I9" s="8" t="str">
        <f>IFERROR(VALUE(FIXED(VLOOKUP(VLOOKUP($A$1,CodeTableSelCan,2,FALSE)&amp;$B$8&amp;ref!$E$2&amp;ref!$F$2&amp;ref!M$2,DatatableSelCan,7,FALSE))),"–")</f>
        <v>–</v>
      </c>
      <c r="J9" s="8" t="str">
        <f>IFERROR(VALUE(FIXED(VLOOKUP(VLOOKUP($A$1,CodeTableSelCan,2,FALSE)&amp;$B$8&amp;ref!$E$2&amp;ref!$F$2&amp;ref!N$2,DatatableSelCan,7,FALSE))),"–")</f>
        <v>–</v>
      </c>
      <c r="K9" s="8">
        <f>IFERROR(VALUE(FIXED(VLOOKUP(VLOOKUP($A$1,CodeTableSelCan,2,FALSE)&amp;$B$8&amp;ref!$E$2&amp;ref!$F$2&amp;ref!O$2,DatatableSelCan,7,FALSE))),"–")</f>
        <v>3</v>
      </c>
      <c r="L9" s="8">
        <f>IFERROR(VALUE(FIXED(VLOOKUP(VLOOKUP($A$1,CodeTableSelCan,2,FALSE)&amp;$B$8&amp;ref!$E$2&amp;ref!$F$2&amp;ref!P$2,DatatableSelCan,7,FALSE))),"–")</f>
        <v>8</v>
      </c>
      <c r="M9" s="8">
        <f>IFERROR(VALUE(FIXED(VLOOKUP(VLOOKUP($A$1,CodeTableSelCan,2,FALSE)&amp;$B$8&amp;ref!$E$2&amp;ref!$F$2&amp;ref!Q$2,DatatableSelCan,7,FALSE))),"–")</f>
        <v>42</v>
      </c>
      <c r="N9" s="8">
        <f>IFERROR(VALUE(FIXED(VLOOKUP(VLOOKUP($A$1,CodeTableSelCan,2,FALSE)&amp;$B$8&amp;ref!$E$2&amp;ref!$F$2&amp;ref!R$2,DatatableSelCan,7,FALSE))),"–")</f>
        <v>147</v>
      </c>
      <c r="O9" s="8">
        <f>IFERROR(VALUE(FIXED(VLOOKUP(VLOOKUP($A$1,CodeTableSelCan,2,FALSE)&amp;$B$8&amp;ref!$E$2&amp;ref!$F$2&amp;ref!S$2,DatatableSelCan,7,FALSE))),"–")</f>
        <v>339</v>
      </c>
      <c r="P9" s="8">
        <f>IFERROR(VALUE(FIXED(VLOOKUP(VLOOKUP($A$1,CodeTableSelCan,2,FALSE)&amp;$B$8&amp;ref!$E$2&amp;ref!$F$2&amp;ref!T$2,DatatableSelCan,7,FALSE))),"–")</f>
        <v>537</v>
      </c>
      <c r="Q9" s="8">
        <f>IFERROR(VALUE(FIXED(VLOOKUP(VLOOKUP($A$1,CodeTableSelCan,2,FALSE)&amp;$B$8&amp;ref!$E$2&amp;ref!$F$2&amp;ref!U$2,DatatableSelCan,7,FALSE))),"–")</f>
        <v>790</v>
      </c>
      <c r="R9" s="8">
        <f>IFERROR(VALUE(FIXED(VLOOKUP(VLOOKUP($A$1,CodeTableSelCan,2,FALSE)&amp;$B$8&amp;ref!$E$2&amp;ref!$F$2&amp;ref!V$2,DatatableSelCan,7,FALSE))),"–")</f>
        <v>514</v>
      </c>
      <c r="S9" s="8">
        <f>IFERROR(VALUE(FIXED(VLOOKUP(VLOOKUP($A$1,CodeTableSelCan,2,FALSE)&amp;$B$8&amp;ref!$E$2&amp;ref!$F$2&amp;ref!W$2,DatatableSelCan,7,FALSE))),"–")</f>
        <v>345</v>
      </c>
      <c r="T9" s="8">
        <f>IFERROR(VALUE(FIXED(VLOOKUP(VLOOKUP($A$1,CodeTableSelCan,2,FALSE)&amp;$B$8&amp;ref!$E$2&amp;ref!$F$2&amp;ref!X$2,DatatableSelCan,7,FALSE))),"–")</f>
        <v>199</v>
      </c>
      <c r="U9" s="8">
        <f>IFERROR(VALUE(FIXED(VLOOKUP(VLOOKUP($A$1,CodeTableSelCan,2,FALSE)&amp;$B$8&amp;ref!$E$2&amp;ref!$F$2&amp;ref!Y$2,DatatableSelCan,7,FALSE))),"–")</f>
        <v>179</v>
      </c>
      <c r="V9" s="8">
        <f>IFERROR(VALUE(FIXED(VLOOKUP(VLOOKUP($A$1,CodeTableSelCan,2,FALSE)&amp;$B$8&amp;ref!$E$2&amp;ref!$F$2&amp;ref!Z$2,DatatableSelCan,7,FALSE))),"–")</f>
        <v>3103</v>
      </c>
      <c r="X9" s="6"/>
      <c r="Y9" s="6" t="s">
        <v>23</v>
      </c>
      <c r="Z9" s="52" t="str">
        <f>IFERROR(VALUE(FIXED(VLOOKUP(VLOOKUP($A$1,CodeTableSelCan,2,FALSE)&amp;$B$8&amp;ref!$E$2&amp;ref!$F$2&amp;ref!H$2,DatatableSelCan,8,FALSE))),"–")</f>
        <v>–</v>
      </c>
      <c r="AA9" s="52" t="str">
        <f>IFERROR(VALUE(FIXED(VLOOKUP(VLOOKUP($A$1,CodeTableSelCan,2,FALSE)&amp;$B$8&amp;ref!$E$2&amp;ref!$F$2&amp;ref!I$2,DatatableSelCan,8,FALSE))),"–")</f>
        <v>–</v>
      </c>
      <c r="AB9" s="52" t="str">
        <f>IFERROR(VALUE(FIXED(VLOOKUP(VLOOKUP($A$1,CodeTableSelCan,2,FALSE)&amp;$B$8&amp;ref!$E$2&amp;ref!$F$2&amp;ref!J$2,DatatableSelCan,8,FALSE))),"–")</f>
        <v>–</v>
      </c>
      <c r="AC9" s="52" t="str">
        <f>IFERROR(VALUE(FIXED(VLOOKUP(VLOOKUP($A$1,CodeTableSelCan,2,FALSE)&amp;$B$8&amp;ref!$E$2&amp;ref!$F$2&amp;ref!K$2,DatatableSelCan,8,FALSE))),"–")</f>
        <v>–</v>
      </c>
      <c r="AD9" s="52" t="str">
        <f>IFERROR(VALUE(FIXED(VLOOKUP(VLOOKUP($A$1,CodeTableSelCan,2,FALSE)&amp;$B$8&amp;ref!$E$2&amp;ref!$F$2&amp;ref!L$2,DatatableSelCan,8,FALSE))),"–")</f>
        <v>–</v>
      </c>
      <c r="AE9" s="52" t="str">
        <f>IFERROR(VALUE(FIXED(VLOOKUP(VLOOKUP($A$1,CodeTableSelCan,2,FALSE)&amp;$B$8&amp;ref!$E$2&amp;ref!$F$2&amp;ref!M$2,DatatableSelCan,8,FALSE))),"–")</f>
        <v>–</v>
      </c>
      <c r="AF9" s="52" t="str">
        <f>IFERROR(VALUE(FIXED(VLOOKUP(VLOOKUP($A$1,CodeTableSelCan,2,FALSE)&amp;$B$8&amp;ref!$E$2&amp;ref!$F$2&amp;ref!N$2,DatatableSelCan,8,FALSE))),"–")</f>
        <v>–</v>
      </c>
      <c r="AG9" s="52">
        <f>IFERROR(VALUE(FIXED(VLOOKUP(VLOOKUP($A$1,CodeTableSelCan,2,FALSE)&amp;$B$8&amp;ref!$E$2&amp;ref!$F$2&amp;ref!O$2,DatatableSelCan,8,FALSE))),"–")</f>
        <v>2.29</v>
      </c>
      <c r="AH9" s="52">
        <f>IFERROR(VALUE(FIXED(VLOOKUP(VLOOKUP($A$1,CodeTableSelCan,2,FALSE)&amp;$B$8&amp;ref!$E$2&amp;ref!$F$2&amp;ref!P$2,DatatableSelCan,8,FALSE))),"–")</f>
        <v>5.45</v>
      </c>
      <c r="AI9" s="52">
        <f>IFERROR(VALUE(FIXED(VLOOKUP(VLOOKUP($A$1,CodeTableSelCan,2,FALSE)&amp;$B$8&amp;ref!$E$2&amp;ref!$F$2&amp;ref!Q$2,DatatableSelCan,8,FALSE))),"–")</f>
        <v>27.95</v>
      </c>
      <c r="AJ9" s="52">
        <f>IFERROR(VALUE(FIXED(VLOOKUP(VLOOKUP($A$1,CodeTableSelCan,2,FALSE)&amp;$B$8&amp;ref!$E$2&amp;ref!$F$2&amp;ref!R$2,DatatableSelCan,8,FALSE))),"–")</f>
        <v>95.54</v>
      </c>
      <c r="AK9" s="52">
        <f>IFERROR(VALUE(FIXED(VLOOKUP(VLOOKUP($A$1,CodeTableSelCan,2,FALSE)&amp;$B$8&amp;ref!$E$2&amp;ref!$F$2&amp;ref!S$2,DatatableSelCan,8,FALSE))),"–")</f>
        <v>242.99</v>
      </c>
      <c r="AL9" s="52">
        <f>IFERROR(VALUE(FIXED(VLOOKUP(VLOOKUP($A$1,CodeTableSelCan,2,FALSE)&amp;$B$8&amp;ref!$E$2&amp;ref!$F$2&amp;ref!T$2,DatatableSelCan,8,FALSE))),"–")</f>
        <v>441.18</v>
      </c>
      <c r="AM9" s="52">
        <f>IFERROR(VALUE(FIXED(VLOOKUP(VLOOKUP($A$1,CodeTableSelCan,2,FALSE)&amp;$B$8&amp;ref!$E$2&amp;ref!$F$2&amp;ref!U$2,DatatableSelCan,8,FALSE))),"–")</f>
        <v>716.1</v>
      </c>
      <c r="AN9" s="52">
        <f>IFERROR(VALUE(FIXED(VLOOKUP(VLOOKUP($A$1,CodeTableSelCan,2,FALSE)&amp;$B$8&amp;ref!$E$2&amp;ref!$F$2&amp;ref!V$2,DatatableSelCan,8,FALSE))),"–")</f>
        <v>647.03</v>
      </c>
      <c r="AO9" s="52">
        <f>IFERROR(VALUE(FIXED(VLOOKUP(VLOOKUP($A$1,CodeTableSelCan,2,FALSE)&amp;$B$8&amp;ref!$E$2&amp;ref!$F$2&amp;ref!W$2,DatatableSelCan,8,FALSE))),"–")</f>
        <v>614.42999999999995</v>
      </c>
      <c r="AP9" s="52">
        <f>IFERROR(VALUE(FIXED(VLOOKUP(VLOOKUP($A$1,CodeTableSelCan,2,FALSE)&amp;$B$8&amp;ref!$E$2&amp;ref!$F$2&amp;ref!X$2,DatatableSelCan,8,FALSE))),"–")</f>
        <v>535.52</v>
      </c>
      <c r="AQ9" s="52">
        <f>IFERROR(VALUE(FIXED(VLOOKUP(VLOOKUP($A$1,CodeTableSelCan,2,FALSE)&amp;$B$8&amp;ref!$E$2&amp;ref!$F$2&amp;ref!Y$2,DatatableSelCan,8,FALSE))),"–")</f>
        <v>604.73</v>
      </c>
      <c r="AR9" s="97">
        <f>SUMPRODUCT(Z9:AQ9,'Population '!$D$61:$U$61)</f>
        <v>88.327121007647335</v>
      </c>
    </row>
    <row r="10" spans="1:44" ht="15" customHeight="1">
      <c r="B10" s="6"/>
      <c r="C10" s="6" t="s">
        <v>24</v>
      </c>
      <c r="D10" s="43" t="str">
        <f>IFERROR(VALUE(FIXED(VLOOKUP(VLOOKUP($A$1,CodeTableSelCan,2,FALSE)&amp;$B$8&amp;ref!$E$2&amp;ref!$F$3&amp;ref!H$2,DatatableSelCan,7,FALSE))),"–")</f>
        <v>–</v>
      </c>
      <c r="E10" s="8" t="str">
        <f>IFERROR(VALUE(FIXED(VLOOKUP(VLOOKUP($A$1,CodeTableSelCan,2,FALSE)&amp;$B$8&amp;ref!$E$2&amp;ref!$F$3&amp;ref!I$2,DatatableSelCan,7,FALSE))),"–")</f>
        <v>–</v>
      </c>
      <c r="F10" s="8" t="str">
        <f>IFERROR(VALUE(FIXED(VLOOKUP(VLOOKUP($A$1,CodeTableSelCan,2,FALSE)&amp;$B$8&amp;ref!$E$2&amp;ref!$F$3&amp;ref!J$2,DatatableSelCan,7,FALSE))),"–")</f>
        <v>–</v>
      </c>
      <c r="G10" s="8" t="str">
        <f>IFERROR(VALUE(FIXED(VLOOKUP(VLOOKUP($A$1,CodeTableSelCan,2,FALSE)&amp;$B$8&amp;ref!$E$2&amp;ref!$F$3&amp;ref!K$2,DatatableSelCan,7,FALSE))),"–")</f>
        <v>–</v>
      </c>
      <c r="H10" s="8" t="str">
        <f>IFERROR(VALUE(FIXED(VLOOKUP(VLOOKUP($A$1,CodeTableSelCan,2,FALSE)&amp;$B$8&amp;ref!$E$2&amp;ref!$F$3&amp;ref!L$2,DatatableSelCan,7,FALSE))),"–")</f>
        <v>–</v>
      </c>
      <c r="I10" s="8" t="str">
        <f>IFERROR(VALUE(FIXED(VLOOKUP(VLOOKUP($A$1,CodeTableSelCan,2,FALSE)&amp;$B$8&amp;ref!$E$2&amp;ref!$F$3&amp;ref!M$2,DatatableSelCan,7,FALSE))),"–")</f>
        <v>–</v>
      </c>
      <c r="J10" s="8" t="str">
        <f>IFERROR(VALUE(FIXED(VLOOKUP(VLOOKUP($A$1,CodeTableSelCan,2,FALSE)&amp;$B$8&amp;ref!$E$2&amp;ref!$F$3&amp;ref!N$2,DatatableSelCan,7,FALSE))),"–")</f>
        <v>–</v>
      </c>
      <c r="K10" s="8" t="str">
        <f>IFERROR(VALUE(FIXED(VLOOKUP(VLOOKUP($A$1,CodeTableSelCan,2,FALSE)&amp;$B$8&amp;ref!$E$2&amp;ref!$F$3&amp;ref!O$2,DatatableSelCan,7,FALSE))),"–")</f>
        <v>–</v>
      </c>
      <c r="L10" s="8" t="str">
        <f>IFERROR(VALUE(FIXED(VLOOKUP(VLOOKUP($A$1,CodeTableSelCan,2,FALSE)&amp;$B$8&amp;ref!$E$2&amp;ref!$F$3&amp;ref!P$2,DatatableSelCan,7,FALSE))),"–")</f>
        <v>–</v>
      </c>
      <c r="M10" s="8">
        <f>IFERROR(VALUE(FIXED(VLOOKUP(VLOOKUP($A$1,CodeTableSelCan,2,FALSE)&amp;$B$8&amp;ref!$E$2&amp;ref!$F$3&amp;ref!Q$2,DatatableSelCan,7,FALSE))),"–")</f>
        <v>2</v>
      </c>
      <c r="N10" s="8">
        <f>IFERROR(VALUE(FIXED(VLOOKUP(VLOOKUP($A$1,CodeTableSelCan,2,FALSE)&amp;$B$8&amp;ref!$E$2&amp;ref!$F$3&amp;ref!R$2,DatatableSelCan,7,FALSE))),"–")</f>
        <v>16</v>
      </c>
      <c r="O10" s="8">
        <f>IFERROR(VALUE(FIXED(VLOOKUP(VLOOKUP($A$1,CodeTableSelCan,2,FALSE)&amp;$B$8&amp;ref!$E$2&amp;ref!$F$3&amp;ref!S$2,DatatableSelCan,7,FALSE))),"–")</f>
        <v>28</v>
      </c>
      <c r="P10" s="8">
        <f>IFERROR(VALUE(FIXED(VLOOKUP(VLOOKUP($A$1,CodeTableSelCan,2,FALSE)&amp;$B$8&amp;ref!$E$2&amp;ref!$F$3&amp;ref!T$2,DatatableSelCan,7,FALSE))),"–")</f>
        <v>47</v>
      </c>
      <c r="Q10" s="8">
        <f>IFERROR(VALUE(FIXED(VLOOKUP(VLOOKUP($A$1,CodeTableSelCan,2,FALSE)&amp;$B$8&amp;ref!$E$2&amp;ref!$F$3&amp;ref!U$2,DatatableSelCan,7,FALSE))),"–")</f>
        <v>52</v>
      </c>
      <c r="R10" s="8">
        <f>IFERROR(VALUE(FIXED(VLOOKUP(VLOOKUP($A$1,CodeTableSelCan,2,FALSE)&amp;$B$8&amp;ref!$E$2&amp;ref!$F$3&amp;ref!V$2,DatatableSelCan,7,FALSE))),"–")</f>
        <v>25</v>
      </c>
      <c r="S10" s="8">
        <f>IFERROR(VALUE(FIXED(VLOOKUP(VLOOKUP($A$1,CodeTableSelCan,2,FALSE)&amp;$B$8&amp;ref!$E$2&amp;ref!$F$3&amp;ref!W$2,DatatableSelCan,7,FALSE))),"–")</f>
        <v>26</v>
      </c>
      <c r="T10" s="8">
        <f>IFERROR(VALUE(FIXED(VLOOKUP(VLOOKUP($A$1,CodeTableSelCan,2,FALSE)&amp;$B$8&amp;ref!$E$2&amp;ref!$F$3&amp;ref!X$2,DatatableSelCan,7,FALSE))),"–")</f>
        <v>13</v>
      </c>
      <c r="U10" s="8">
        <f>IFERROR(VALUE(FIXED(VLOOKUP(VLOOKUP($A$1,CodeTableSelCan,2,FALSE)&amp;$B$8&amp;ref!$E$2&amp;ref!$F$3&amp;ref!Y$2,DatatableSelCan,7,FALSE))),"–")</f>
        <v>5</v>
      </c>
      <c r="V10" s="8">
        <f>IFERROR(VALUE(FIXED(VLOOKUP(VLOOKUP($A$1,CodeTableSelCan,2,FALSE)&amp;$B$8&amp;ref!$E$2&amp;ref!$F$3&amp;ref!Z$2,DatatableSelCan,7,FALSE))),"–")</f>
        <v>214</v>
      </c>
      <c r="X10" s="6"/>
      <c r="Y10" s="6" t="s">
        <v>24</v>
      </c>
      <c r="Z10" s="52" t="str">
        <f>IFERROR(VALUE(FIXED(VLOOKUP(VLOOKUP($A$1,CodeTableSelCan,2,FALSE)&amp;$B$8&amp;ref!$E$2&amp;ref!$F$3&amp;ref!H$2,DatatableSelCan,8,FALSE))),"–")</f>
        <v>–</v>
      </c>
      <c r="AA10" s="52" t="str">
        <f>IFERROR(VALUE(FIXED(VLOOKUP(VLOOKUP($A$1,CodeTableSelCan,2,FALSE)&amp;$B$8&amp;ref!$E$2&amp;ref!$F$3&amp;ref!I$2,DatatableSelCan,8,FALSE))),"–")</f>
        <v>–</v>
      </c>
      <c r="AB10" s="52" t="str">
        <f>IFERROR(VALUE(FIXED(VLOOKUP(VLOOKUP($A$1,CodeTableSelCan,2,FALSE)&amp;$B$8&amp;ref!$E$2&amp;ref!$F$3&amp;ref!J$2,DatatableSelCan,8,FALSE))),"–")</f>
        <v>–</v>
      </c>
      <c r="AC10" s="52" t="str">
        <f>IFERROR(VALUE(FIXED(VLOOKUP(VLOOKUP($A$1,CodeTableSelCan,2,FALSE)&amp;$B$8&amp;ref!$E$2&amp;ref!$F$3&amp;ref!K$2,DatatableSelCan,8,FALSE))),"–")</f>
        <v>–</v>
      </c>
      <c r="AD10" s="52" t="str">
        <f>IFERROR(VALUE(FIXED(VLOOKUP(VLOOKUP($A$1,CodeTableSelCan,2,FALSE)&amp;$B$8&amp;ref!$E$2&amp;ref!$F$3&amp;ref!L$2,DatatableSelCan,8,FALSE))),"–")</f>
        <v>–</v>
      </c>
      <c r="AE10" s="52" t="str">
        <f>IFERROR(VALUE(FIXED(VLOOKUP(VLOOKUP($A$1,CodeTableSelCan,2,FALSE)&amp;$B$8&amp;ref!$E$2&amp;ref!$F$3&amp;ref!M$2,DatatableSelCan,8,FALSE))),"–")</f>
        <v>–</v>
      </c>
      <c r="AF10" s="52" t="str">
        <f>IFERROR(VALUE(FIXED(VLOOKUP(VLOOKUP($A$1,CodeTableSelCan,2,FALSE)&amp;$B$8&amp;ref!$E$2&amp;ref!$F$3&amp;ref!N$2,DatatableSelCan,8,FALSE))),"–")</f>
        <v>–</v>
      </c>
      <c r="AG10" s="52" t="str">
        <f>IFERROR(VALUE(FIXED(VLOOKUP(VLOOKUP($A$1,CodeTableSelCan,2,FALSE)&amp;$B$8&amp;ref!$E$2&amp;ref!$F$3&amp;ref!O$2,DatatableSelCan,8,FALSE))),"–")</f>
        <v>–</v>
      </c>
      <c r="AH10" s="52" t="str">
        <f>IFERROR(VALUE(FIXED(VLOOKUP(VLOOKUP($A$1,CodeTableSelCan,2,FALSE)&amp;$B$8&amp;ref!$E$2&amp;ref!$F$3&amp;ref!P$2,DatatableSelCan,8,FALSE))),"–")</f>
        <v>–</v>
      </c>
      <c r="AI10" s="52">
        <f>IFERROR(VALUE(FIXED(VLOOKUP(VLOOKUP($A$1,CodeTableSelCan,2,FALSE)&amp;$B$8&amp;ref!$E$2&amp;ref!$F$3&amp;ref!Q$2,DatatableSelCan,8,FALSE))),"–")</f>
        <v>10.68</v>
      </c>
      <c r="AJ10" s="52">
        <f>IFERROR(VALUE(FIXED(VLOOKUP(VLOOKUP($A$1,CodeTableSelCan,2,FALSE)&amp;$B$8&amp;ref!$E$2&amp;ref!$F$3&amp;ref!R$2,DatatableSelCan,8,FALSE))),"–")</f>
        <v>88.59</v>
      </c>
      <c r="AK10" s="52">
        <f>IFERROR(VALUE(FIXED(VLOOKUP(VLOOKUP($A$1,CodeTableSelCan,2,FALSE)&amp;$B$8&amp;ref!$E$2&amp;ref!$F$3&amp;ref!S$2,DatatableSelCan,8,FALSE))),"–")</f>
        <v>190.09</v>
      </c>
      <c r="AL10" s="52">
        <f>IFERROR(VALUE(FIXED(VLOOKUP(VLOOKUP($A$1,CodeTableSelCan,2,FALSE)&amp;$B$8&amp;ref!$E$2&amp;ref!$F$3&amp;ref!T$2,DatatableSelCan,8,FALSE))),"–")</f>
        <v>427.27</v>
      </c>
      <c r="AM10" s="52">
        <f>IFERROR(VALUE(FIXED(VLOOKUP(VLOOKUP($A$1,CodeTableSelCan,2,FALSE)&amp;$B$8&amp;ref!$E$2&amp;ref!$F$3&amp;ref!U$2,DatatableSelCan,8,FALSE))),"–")</f>
        <v>652.45000000000005</v>
      </c>
      <c r="AN10" s="52">
        <f>IFERROR(VALUE(FIXED(VLOOKUP(VLOOKUP($A$1,CodeTableSelCan,2,FALSE)&amp;$B$8&amp;ref!$E$2&amp;ref!$F$3&amp;ref!V$2,DatatableSelCan,8,FALSE))),"–")</f>
        <v>495.05</v>
      </c>
      <c r="AO10" s="52">
        <f>IFERROR(VALUE(FIXED(VLOOKUP(VLOOKUP($A$1,CodeTableSelCan,2,FALSE)&amp;$B$8&amp;ref!$E$2&amp;ref!$F$3&amp;ref!W$2,DatatableSelCan,8,FALSE))),"–")</f>
        <v>820.19</v>
      </c>
      <c r="AP10" s="52">
        <f>IFERROR(VALUE(FIXED(VLOOKUP(VLOOKUP($A$1,CodeTableSelCan,2,FALSE)&amp;$B$8&amp;ref!$E$2&amp;ref!$F$3&amp;ref!X$2,DatatableSelCan,8,FALSE))),"–")</f>
        <v>849.67</v>
      </c>
      <c r="AQ10" s="52">
        <f>IFERROR(VALUE(FIXED(VLOOKUP(VLOOKUP($A$1,CodeTableSelCan,2,FALSE)&amp;$B$8&amp;ref!$E$2&amp;ref!$F$3&amp;ref!Y$2,DatatableSelCan,8,FALSE))),"–")</f>
        <v>675.68</v>
      </c>
      <c r="AR10" s="97">
        <f>SUMPRODUCT(Z10:AQ10,'Population '!$D$61:$U$61)</f>
        <v>84.65884140550807</v>
      </c>
    </row>
    <row r="11" spans="1:44" ht="15" customHeight="1">
      <c r="B11" s="7"/>
      <c r="C11" s="6" t="s">
        <v>25</v>
      </c>
      <c r="D11" s="43" t="str">
        <f>IFERROR(VALUE(FIXED(VLOOKUP(VLOOKUP($A$1,CodeTableSelCan,2,FALSE)&amp;$B$8&amp;ref!$E$2&amp;ref!$F$4&amp;ref!H$2,DatatableSelCan,7,FALSE))),"–")</f>
        <v>–</v>
      </c>
      <c r="E11" s="8" t="str">
        <f>IFERROR(VALUE(FIXED(VLOOKUP(VLOOKUP($A$1,CodeTableSelCan,2,FALSE)&amp;$B$8&amp;ref!$E$2&amp;ref!$F$4&amp;ref!I$2,DatatableSelCan,7,FALSE))),"–")</f>
        <v>–</v>
      </c>
      <c r="F11" s="8" t="str">
        <f>IFERROR(VALUE(FIXED(VLOOKUP(VLOOKUP($A$1,CodeTableSelCan,2,FALSE)&amp;$B$8&amp;ref!$E$2&amp;ref!$F$4&amp;ref!J$2,DatatableSelCan,7,FALSE))),"–")</f>
        <v>–</v>
      </c>
      <c r="G11" s="8" t="str">
        <f>IFERROR(VALUE(FIXED(VLOOKUP(VLOOKUP($A$1,CodeTableSelCan,2,FALSE)&amp;$B$8&amp;ref!$E$2&amp;ref!$F$4&amp;ref!K$2,DatatableSelCan,7,FALSE))),"–")</f>
        <v>–</v>
      </c>
      <c r="H11" s="8" t="str">
        <f>IFERROR(VALUE(FIXED(VLOOKUP(VLOOKUP($A$1,CodeTableSelCan,2,FALSE)&amp;$B$8&amp;ref!$E$2&amp;ref!$F$4&amp;ref!L$2,DatatableSelCan,7,FALSE))),"–")</f>
        <v>–</v>
      </c>
      <c r="I11" s="8" t="str">
        <f>IFERROR(VALUE(FIXED(VLOOKUP(VLOOKUP($A$1,CodeTableSelCan,2,FALSE)&amp;$B$8&amp;ref!$E$2&amp;ref!$F$4&amp;ref!M$2,DatatableSelCan,7,FALSE))),"–")</f>
        <v>–</v>
      </c>
      <c r="J11" s="8" t="str">
        <f>IFERROR(VALUE(FIXED(VLOOKUP(VLOOKUP($A$1,CodeTableSelCan,2,FALSE)&amp;$B$8&amp;ref!$E$2&amp;ref!$F$4&amp;ref!N$2,DatatableSelCan,7,FALSE))),"–")</f>
        <v>–</v>
      </c>
      <c r="K11" s="8">
        <f>IFERROR(VALUE(FIXED(VLOOKUP(VLOOKUP($A$1,CodeTableSelCan,2,FALSE)&amp;$B$8&amp;ref!$E$2&amp;ref!$F$4&amp;ref!O$2,DatatableSelCan,7,FALSE))),"–")</f>
        <v>3</v>
      </c>
      <c r="L11" s="8">
        <f>IFERROR(VALUE(FIXED(VLOOKUP(VLOOKUP($A$1,CodeTableSelCan,2,FALSE)&amp;$B$8&amp;ref!$E$2&amp;ref!$F$4&amp;ref!P$2,DatatableSelCan,7,FALSE))),"–")</f>
        <v>8</v>
      </c>
      <c r="M11" s="8">
        <f>IFERROR(VALUE(FIXED(VLOOKUP(VLOOKUP($A$1,CodeTableSelCan,2,FALSE)&amp;$B$8&amp;ref!$E$2&amp;ref!$F$4&amp;ref!Q$2,DatatableSelCan,7,FALSE))),"–")</f>
        <v>40</v>
      </c>
      <c r="N11" s="8">
        <f>IFERROR(VALUE(FIXED(VLOOKUP(VLOOKUP($A$1,CodeTableSelCan,2,FALSE)&amp;$B$8&amp;ref!$E$2&amp;ref!$F$4&amp;ref!R$2,DatatableSelCan,7,FALSE))),"–")</f>
        <v>131</v>
      </c>
      <c r="O11" s="8">
        <f>IFERROR(VALUE(FIXED(VLOOKUP(VLOOKUP($A$1,CodeTableSelCan,2,FALSE)&amp;$B$8&amp;ref!$E$2&amp;ref!$F$4&amp;ref!S$2,DatatableSelCan,7,FALSE))),"–")</f>
        <v>311</v>
      </c>
      <c r="P11" s="8">
        <f>IFERROR(VALUE(FIXED(VLOOKUP(VLOOKUP($A$1,CodeTableSelCan,2,FALSE)&amp;$B$8&amp;ref!$E$2&amp;ref!$F$4&amp;ref!T$2,DatatableSelCan,7,FALSE))),"–")</f>
        <v>490</v>
      </c>
      <c r="Q11" s="8">
        <f>IFERROR(VALUE(FIXED(VLOOKUP(VLOOKUP($A$1,CodeTableSelCan,2,FALSE)&amp;$B$8&amp;ref!$E$2&amp;ref!$F$4&amp;ref!U$2,DatatableSelCan,7,FALSE))),"–")</f>
        <v>738</v>
      </c>
      <c r="R11" s="8">
        <f>IFERROR(VALUE(FIXED(VLOOKUP(VLOOKUP($A$1,CodeTableSelCan,2,FALSE)&amp;$B$8&amp;ref!$E$2&amp;ref!$F$4&amp;ref!V$2,DatatableSelCan,7,FALSE))),"–")</f>
        <v>489</v>
      </c>
      <c r="S11" s="8">
        <f>IFERROR(VALUE(FIXED(VLOOKUP(VLOOKUP($A$1,CodeTableSelCan,2,FALSE)&amp;$B$8&amp;ref!$E$2&amp;ref!$F$4&amp;ref!W$2,DatatableSelCan,7,FALSE))),"–")</f>
        <v>319</v>
      </c>
      <c r="T11" s="8">
        <f>IFERROR(VALUE(FIXED(VLOOKUP(VLOOKUP($A$1,CodeTableSelCan,2,FALSE)&amp;$B$8&amp;ref!$E$2&amp;ref!$F$4&amp;ref!X$2,DatatableSelCan,7,FALSE))),"–")</f>
        <v>186</v>
      </c>
      <c r="U11" s="8">
        <f>IFERROR(VALUE(FIXED(VLOOKUP(VLOOKUP($A$1,CodeTableSelCan,2,FALSE)&amp;$B$8&amp;ref!$E$2&amp;ref!$F$4&amp;ref!Y$2,DatatableSelCan,7,FALSE))),"–")</f>
        <v>174</v>
      </c>
      <c r="V11" s="8">
        <f>IFERROR(VALUE(FIXED(VLOOKUP(VLOOKUP($A$1,CodeTableSelCan,2,FALSE)&amp;$B$8&amp;ref!$E$2&amp;ref!$F$4&amp;ref!Z$2,DatatableSelCan,7,FALSE))),"–")</f>
        <v>2889</v>
      </c>
      <c r="X11" s="7"/>
      <c r="Y11" s="6" t="s">
        <v>25</v>
      </c>
      <c r="Z11" s="52" t="str">
        <f>IFERROR(VALUE(FIXED(VLOOKUP(VLOOKUP($A$1,CodeTableSelCan,2,FALSE)&amp;$B$8&amp;ref!$E$2&amp;ref!$F$4&amp;ref!H$2,DatatableSelCan,8,FALSE))),"–")</f>
        <v>–</v>
      </c>
      <c r="AA11" s="52" t="str">
        <f>IFERROR(VALUE(FIXED(VLOOKUP(VLOOKUP($A$1,CodeTableSelCan,2,FALSE)&amp;$B$8&amp;ref!$E$2&amp;ref!$F$4&amp;ref!I$2,DatatableSelCan,8,FALSE))),"–")</f>
        <v>–</v>
      </c>
      <c r="AB11" s="52" t="str">
        <f>IFERROR(VALUE(FIXED(VLOOKUP(VLOOKUP($A$1,CodeTableSelCan,2,FALSE)&amp;$B$8&amp;ref!$E$2&amp;ref!$F$4&amp;ref!J$2,DatatableSelCan,8,FALSE))),"–")</f>
        <v>–</v>
      </c>
      <c r="AC11" s="52" t="str">
        <f>IFERROR(VALUE(FIXED(VLOOKUP(VLOOKUP($A$1,CodeTableSelCan,2,FALSE)&amp;$B$8&amp;ref!$E$2&amp;ref!$F$4&amp;ref!K$2,DatatableSelCan,8,FALSE))),"–")</f>
        <v>–</v>
      </c>
      <c r="AD11" s="52" t="str">
        <f>IFERROR(VALUE(FIXED(VLOOKUP(VLOOKUP($A$1,CodeTableSelCan,2,FALSE)&amp;$B$8&amp;ref!$E$2&amp;ref!$F$4&amp;ref!L$2,DatatableSelCan,8,FALSE))),"–")</f>
        <v>–</v>
      </c>
      <c r="AE11" s="52" t="str">
        <f>IFERROR(VALUE(FIXED(VLOOKUP(VLOOKUP($A$1,CodeTableSelCan,2,FALSE)&amp;$B$8&amp;ref!$E$2&amp;ref!$F$4&amp;ref!M$2,DatatableSelCan,8,FALSE))),"–")</f>
        <v>–</v>
      </c>
      <c r="AF11" s="52" t="str">
        <f>IFERROR(VALUE(FIXED(VLOOKUP(VLOOKUP($A$1,CodeTableSelCan,2,FALSE)&amp;$B$8&amp;ref!$E$2&amp;ref!$F$4&amp;ref!N$2,DatatableSelCan,8,FALSE))),"–")</f>
        <v>–</v>
      </c>
      <c r="AG11" s="52">
        <f>IFERROR(VALUE(FIXED(VLOOKUP(VLOOKUP($A$1,CodeTableSelCan,2,FALSE)&amp;$B$8&amp;ref!$E$2&amp;ref!$F$4&amp;ref!O$2,DatatableSelCan,8,FALSE))),"–")</f>
        <v>2.65</v>
      </c>
      <c r="AH11" s="52">
        <f>IFERROR(VALUE(FIXED(VLOOKUP(VLOOKUP($A$1,CodeTableSelCan,2,FALSE)&amp;$B$8&amp;ref!$E$2&amp;ref!$F$4&amp;ref!P$2,DatatableSelCan,8,FALSE))),"–")</f>
        <v>6.29</v>
      </c>
      <c r="AI11" s="52">
        <f>IFERROR(VALUE(FIXED(VLOOKUP(VLOOKUP($A$1,CodeTableSelCan,2,FALSE)&amp;$B$8&amp;ref!$E$2&amp;ref!$F$4&amp;ref!Q$2,DatatableSelCan,8,FALSE))),"–")</f>
        <v>30.4</v>
      </c>
      <c r="AJ11" s="52">
        <f>IFERROR(VALUE(FIXED(VLOOKUP(VLOOKUP($A$1,CodeTableSelCan,2,FALSE)&amp;$B$8&amp;ref!$E$2&amp;ref!$F$4&amp;ref!R$2,DatatableSelCan,8,FALSE))),"–")</f>
        <v>96.47</v>
      </c>
      <c r="AK11" s="52">
        <f>IFERROR(VALUE(FIXED(VLOOKUP(VLOOKUP($A$1,CodeTableSelCan,2,FALSE)&amp;$B$8&amp;ref!$E$2&amp;ref!$F$4&amp;ref!S$2,DatatableSelCan,8,FALSE))),"–")</f>
        <v>249.24</v>
      </c>
      <c r="AL11" s="52">
        <f>IFERROR(VALUE(FIXED(VLOOKUP(VLOOKUP($A$1,CodeTableSelCan,2,FALSE)&amp;$B$8&amp;ref!$E$2&amp;ref!$F$4&amp;ref!T$2,DatatableSelCan,8,FALSE))),"–")</f>
        <v>442.56</v>
      </c>
      <c r="AM11" s="52">
        <f>IFERROR(VALUE(FIXED(VLOOKUP(VLOOKUP($A$1,CodeTableSelCan,2,FALSE)&amp;$B$8&amp;ref!$E$2&amp;ref!$F$4&amp;ref!U$2,DatatableSelCan,8,FALSE))),"–")</f>
        <v>721.06</v>
      </c>
      <c r="AN11" s="52">
        <f>IFERROR(VALUE(FIXED(VLOOKUP(VLOOKUP($A$1,CodeTableSelCan,2,FALSE)&amp;$B$8&amp;ref!$E$2&amp;ref!$F$4&amp;ref!V$2,DatatableSelCan,8,FALSE))),"–")</f>
        <v>657.35</v>
      </c>
      <c r="AO11" s="52">
        <f>IFERROR(VALUE(FIXED(VLOOKUP(VLOOKUP($A$1,CodeTableSelCan,2,FALSE)&amp;$B$8&amp;ref!$E$2&amp;ref!$F$4&amp;ref!W$2,DatatableSelCan,8,FALSE))),"–")</f>
        <v>602.11</v>
      </c>
      <c r="AP11" s="52">
        <f>IFERROR(VALUE(FIXED(VLOOKUP(VLOOKUP($A$1,CodeTableSelCan,2,FALSE)&amp;$B$8&amp;ref!$E$2&amp;ref!$F$4&amp;ref!X$2,DatatableSelCan,8,FALSE))),"–")</f>
        <v>522.03</v>
      </c>
      <c r="AQ11" s="52">
        <f>IFERROR(VALUE(FIXED(VLOOKUP(VLOOKUP($A$1,CodeTableSelCan,2,FALSE)&amp;$B$8&amp;ref!$E$2&amp;ref!$F$4&amp;ref!Y$2,DatatableSelCan,8,FALSE))),"–")</f>
        <v>602.91</v>
      </c>
      <c r="AR11" s="97">
        <f>SUMPRODUCT(Z11:AQ11,'Population '!$D$61:$U$61)</f>
        <v>88.9949232768531</v>
      </c>
    </row>
    <row r="12" spans="1:44" ht="15" customHeight="1">
      <c r="B12" s="6">
        <v>2016</v>
      </c>
      <c r="C12" s="7"/>
      <c r="D12" s="43"/>
      <c r="E12" s="8"/>
      <c r="F12" s="8"/>
      <c r="G12" s="8"/>
      <c r="H12" s="8"/>
      <c r="I12" s="8"/>
      <c r="J12" s="8"/>
      <c r="K12" s="8"/>
      <c r="L12" s="8"/>
      <c r="M12" s="8"/>
      <c r="N12" s="8"/>
      <c r="O12" s="8"/>
      <c r="P12" s="8"/>
      <c r="Q12" s="8"/>
      <c r="R12" s="8"/>
      <c r="S12" s="8"/>
      <c r="T12" s="8"/>
      <c r="U12" s="8"/>
      <c r="V12" s="8"/>
      <c r="X12" s="6">
        <v>2016</v>
      </c>
      <c r="Y12" s="7"/>
      <c r="Z12" s="52"/>
      <c r="AA12" s="52"/>
      <c r="AB12" s="52"/>
      <c r="AC12" s="52"/>
      <c r="AD12" s="52"/>
      <c r="AE12" s="52"/>
      <c r="AF12" s="52"/>
      <c r="AG12" s="52"/>
      <c r="AH12" s="52"/>
      <c r="AI12" s="52"/>
      <c r="AJ12" s="52"/>
      <c r="AK12" s="52"/>
      <c r="AL12" s="52"/>
      <c r="AM12" s="52"/>
      <c r="AN12" s="52"/>
      <c r="AO12" s="52"/>
      <c r="AP12" s="52"/>
      <c r="AQ12" s="52"/>
      <c r="AR12" s="97"/>
    </row>
    <row r="13" spans="1:44" ht="15" customHeight="1">
      <c r="B13" s="6"/>
      <c r="C13" s="6" t="s">
        <v>23</v>
      </c>
      <c r="D13" s="43" t="str">
        <f>IFERROR(VALUE(FIXED(VLOOKUP(VLOOKUP($A$1,CodeTableSelCan,2,FALSE)&amp;$B$12&amp;ref!$E$2&amp;ref!$F$2&amp;ref!H$2,DatatableSelCan,7,FALSE))),"–")</f>
        <v>–</v>
      </c>
      <c r="E13" s="8" t="str">
        <f>IFERROR(VALUE(FIXED(VLOOKUP(VLOOKUP($A$1,CodeTableSelCan,2,FALSE)&amp;$B$12&amp;ref!$E$2&amp;ref!$F$2&amp;ref!I$2,DatatableSelCan,7,FALSE))),"–")</f>
        <v>–</v>
      </c>
      <c r="F13" s="8" t="str">
        <f>IFERROR(VALUE(FIXED(VLOOKUP(VLOOKUP($A$1,CodeTableSelCan,2,FALSE)&amp;$B$12&amp;ref!$E$2&amp;ref!$F$2&amp;ref!J$2,DatatableSelCan,7,FALSE))),"–")</f>
        <v>–</v>
      </c>
      <c r="G13" s="8" t="str">
        <f>IFERROR(VALUE(FIXED(VLOOKUP(VLOOKUP($A$1,CodeTableSelCan,2,FALSE)&amp;$B$12&amp;ref!$E$2&amp;ref!$F$2&amp;ref!K$2,DatatableSelCan,7,FALSE))),"–")</f>
        <v>–</v>
      </c>
      <c r="H13" s="8" t="str">
        <f>IFERROR(VALUE(FIXED(VLOOKUP(VLOOKUP($A$1,CodeTableSelCan,2,FALSE)&amp;$B$12&amp;ref!$E$2&amp;ref!$F$2&amp;ref!L$2,DatatableSelCan,7,FALSE))),"–")</f>
        <v>–</v>
      </c>
      <c r="I13" s="8" t="str">
        <f>IFERROR(VALUE(FIXED(VLOOKUP(VLOOKUP($A$1,CodeTableSelCan,2,FALSE)&amp;$B$12&amp;ref!$E$2&amp;ref!$F$2&amp;ref!M$2,DatatableSelCan,7,FALSE))),"–")</f>
        <v>–</v>
      </c>
      <c r="J13" s="8" t="str">
        <f>IFERROR(VALUE(FIXED(VLOOKUP(VLOOKUP($A$1,CodeTableSelCan,2,FALSE)&amp;$B$12&amp;ref!$E$2&amp;ref!$F$2&amp;ref!N$2,DatatableSelCan,7,FALSE))),"–")</f>
        <v>–</v>
      </c>
      <c r="K13" s="8">
        <f>IFERROR(VALUE(FIXED(VLOOKUP(VLOOKUP($A$1,CodeTableSelCan,2,FALSE)&amp;$B$12&amp;ref!$E$2&amp;ref!$F$2&amp;ref!O$2,DatatableSelCan,7,FALSE))),"–")</f>
        <v>2</v>
      </c>
      <c r="L13" s="8">
        <f>IFERROR(VALUE(FIXED(VLOOKUP(VLOOKUP($A$1,CodeTableSelCan,2,FALSE)&amp;$B$12&amp;ref!$E$2&amp;ref!$F$2&amp;ref!P$2,DatatableSelCan,7,FALSE))),"–")</f>
        <v>6</v>
      </c>
      <c r="M13" s="8">
        <f>IFERROR(VALUE(FIXED(VLOOKUP(VLOOKUP($A$1,CodeTableSelCan,2,FALSE)&amp;$B$12&amp;ref!$E$2&amp;ref!$F$2&amp;ref!Q$2,DatatableSelCan,7,FALSE))),"–")</f>
        <v>46</v>
      </c>
      <c r="N13" s="8">
        <f>IFERROR(VALUE(FIXED(VLOOKUP(VLOOKUP($A$1,CodeTableSelCan,2,FALSE)&amp;$B$12&amp;ref!$E$2&amp;ref!$F$2&amp;ref!R$2,DatatableSelCan,7,FALSE))),"–")</f>
        <v>124</v>
      </c>
      <c r="O13" s="8">
        <f>IFERROR(VALUE(FIXED(VLOOKUP(VLOOKUP($A$1,CodeTableSelCan,2,FALSE)&amp;$B$12&amp;ref!$E$2&amp;ref!$F$2&amp;ref!S$2,DatatableSelCan,7,FALSE))),"–")</f>
        <v>367</v>
      </c>
      <c r="P13" s="8">
        <f>IFERROR(VALUE(FIXED(VLOOKUP(VLOOKUP($A$1,CodeTableSelCan,2,FALSE)&amp;$B$12&amp;ref!$E$2&amp;ref!$F$2&amp;ref!T$2,DatatableSelCan,7,FALSE))),"–")</f>
        <v>585</v>
      </c>
      <c r="Q13" s="8">
        <f>IFERROR(VALUE(FIXED(VLOOKUP(VLOOKUP($A$1,CodeTableSelCan,2,FALSE)&amp;$B$12&amp;ref!$E$2&amp;ref!$F$2&amp;ref!U$2,DatatableSelCan,7,FALSE))),"–")</f>
        <v>933</v>
      </c>
      <c r="R13" s="8">
        <f>IFERROR(VALUE(FIXED(VLOOKUP(VLOOKUP($A$1,CodeTableSelCan,2,FALSE)&amp;$B$12&amp;ref!$E$2&amp;ref!$F$2&amp;ref!V$2,DatatableSelCan,7,FALSE))),"–")</f>
        <v>569</v>
      </c>
      <c r="S13" s="8">
        <f>IFERROR(VALUE(FIXED(VLOOKUP(VLOOKUP($A$1,CodeTableSelCan,2,FALSE)&amp;$B$12&amp;ref!$E$2&amp;ref!$F$2&amp;ref!W$2,DatatableSelCan,7,FALSE))),"–")</f>
        <v>376</v>
      </c>
      <c r="T13" s="8">
        <f>IFERROR(VALUE(FIXED(VLOOKUP(VLOOKUP($A$1,CodeTableSelCan,2,FALSE)&amp;$B$12&amp;ref!$E$2&amp;ref!$F$2&amp;ref!X$2,DatatableSelCan,7,FALSE))),"–")</f>
        <v>200</v>
      </c>
      <c r="U13" s="8">
        <f>IFERROR(VALUE(FIXED(VLOOKUP(VLOOKUP($A$1,CodeTableSelCan,2,FALSE)&amp;$B$12&amp;ref!$E$2&amp;ref!$F$2&amp;ref!Y$2,DatatableSelCan,7,FALSE))),"–")</f>
        <v>186</v>
      </c>
      <c r="V13" s="8">
        <f>IFERROR(VALUE(FIXED(VLOOKUP(VLOOKUP($A$1,CodeTableSelCan,2,FALSE)&amp;$B$12&amp;ref!$E$2&amp;ref!$F$2&amp;ref!Z$2,DatatableSelCan,7,FALSE))),"–")</f>
        <v>3394</v>
      </c>
      <c r="X13" s="6"/>
      <c r="Y13" s="6" t="s">
        <v>23</v>
      </c>
      <c r="Z13" s="52" t="str">
        <f>IFERROR(VALUE(FIXED(VLOOKUP(VLOOKUP($A$1,CodeTableSelCan,2,FALSE)&amp;$B$12&amp;ref!$E$2&amp;ref!$F$2&amp;ref!H$2,DatatableSelCan,8,FALSE))),"–")</f>
        <v>–</v>
      </c>
      <c r="AA13" s="52" t="str">
        <f>IFERROR(VALUE(FIXED(VLOOKUP(VLOOKUP($A$1,CodeTableSelCan,2,FALSE)&amp;$B$12&amp;ref!$E$2&amp;ref!$F$2&amp;ref!I$2,DatatableSelCan,8,FALSE))),"–")</f>
        <v>–</v>
      </c>
      <c r="AB13" s="52" t="str">
        <f>IFERROR(VALUE(FIXED(VLOOKUP(VLOOKUP($A$1,CodeTableSelCan,2,FALSE)&amp;$B$12&amp;ref!$E$2&amp;ref!$F$2&amp;ref!J$2,DatatableSelCan,8,FALSE))),"–")</f>
        <v>–</v>
      </c>
      <c r="AC13" s="52" t="str">
        <f>IFERROR(VALUE(FIXED(VLOOKUP(VLOOKUP($A$1,CodeTableSelCan,2,FALSE)&amp;$B$12&amp;ref!$E$2&amp;ref!$F$2&amp;ref!K$2,DatatableSelCan,8,FALSE))),"–")</f>
        <v>–</v>
      </c>
      <c r="AD13" s="52" t="str">
        <f>IFERROR(VALUE(FIXED(VLOOKUP(VLOOKUP($A$1,CodeTableSelCan,2,FALSE)&amp;$B$12&amp;ref!$E$2&amp;ref!$F$2&amp;ref!L$2,DatatableSelCan,8,FALSE))),"–")</f>
        <v>–</v>
      </c>
      <c r="AE13" s="52" t="str">
        <f>IFERROR(VALUE(FIXED(VLOOKUP(VLOOKUP($A$1,CodeTableSelCan,2,FALSE)&amp;$B$12&amp;ref!$E$2&amp;ref!$F$2&amp;ref!M$2,DatatableSelCan,8,FALSE))),"–")</f>
        <v>–</v>
      </c>
      <c r="AF13" s="52" t="str">
        <f>IFERROR(VALUE(FIXED(VLOOKUP(VLOOKUP($A$1,CodeTableSelCan,2,FALSE)&amp;$B$12&amp;ref!$E$2&amp;ref!$F$2&amp;ref!N$2,DatatableSelCan,8,FALSE))),"–")</f>
        <v>–</v>
      </c>
      <c r="AG13" s="52">
        <f>IFERROR(VALUE(FIXED(VLOOKUP(VLOOKUP($A$1,CodeTableSelCan,2,FALSE)&amp;$B$12&amp;ref!$E$2&amp;ref!$F$2&amp;ref!O$2,DatatableSelCan,8,FALSE))),"–")</f>
        <v>1.49</v>
      </c>
      <c r="AH13" s="52">
        <f>IFERROR(VALUE(FIXED(VLOOKUP(VLOOKUP($A$1,CodeTableSelCan,2,FALSE)&amp;$B$12&amp;ref!$E$2&amp;ref!$F$2&amp;ref!P$2,DatatableSelCan,8,FALSE))),"–")</f>
        <v>4.17</v>
      </c>
      <c r="AI13" s="52">
        <f>IFERROR(VALUE(FIXED(VLOOKUP(VLOOKUP($A$1,CodeTableSelCan,2,FALSE)&amp;$B$12&amp;ref!$E$2&amp;ref!$F$2&amp;ref!Q$2,DatatableSelCan,8,FALSE))),"–")</f>
        <v>30.26</v>
      </c>
      <c r="AJ13" s="52">
        <f>IFERROR(VALUE(FIXED(VLOOKUP(VLOOKUP($A$1,CodeTableSelCan,2,FALSE)&amp;$B$12&amp;ref!$E$2&amp;ref!$F$2&amp;ref!R$2,DatatableSelCan,8,FALSE))),"–")</f>
        <v>80.900000000000006</v>
      </c>
      <c r="AK13" s="52">
        <f>IFERROR(VALUE(FIXED(VLOOKUP(VLOOKUP($A$1,CodeTableSelCan,2,FALSE)&amp;$B$12&amp;ref!$E$2&amp;ref!$F$2&amp;ref!S$2,DatatableSelCan,8,FALSE))),"–")</f>
        <v>256.2</v>
      </c>
      <c r="AL13" s="52">
        <f>IFERROR(VALUE(FIXED(VLOOKUP(VLOOKUP($A$1,CodeTableSelCan,2,FALSE)&amp;$B$12&amp;ref!$E$2&amp;ref!$F$2&amp;ref!T$2,DatatableSelCan,8,FALSE))),"–")</f>
        <v>468.86</v>
      </c>
      <c r="AM13" s="52">
        <f>IFERROR(VALUE(FIXED(VLOOKUP(VLOOKUP($A$1,CodeTableSelCan,2,FALSE)&amp;$B$12&amp;ref!$E$2&amp;ref!$F$2&amp;ref!U$2,DatatableSelCan,8,FALSE))),"–")</f>
        <v>820.08</v>
      </c>
      <c r="AN13" s="52">
        <f>IFERROR(VALUE(FIXED(VLOOKUP(VLOOKUP($A$1,CodeTableSelCan,2,FALSE)&amp;$B$12&amp;ref!$E$2&amp;ref!$F$2&amp;ref!V$2,DatatableSelCan,8,FALSE))),"–")</f>
        <v>692.21</v>
      </c>
      <c r="AO13" s="52">
        <f>IFERROR(VALUE(FIXED(VLOOKUP(VLOOKUP($A$1,CodeTableSelCan,2,FALSE)&amp;$B$12&amp;ref!$E$2&amp;ref!$F$2&amp;ref!W$2,DatatableSelCan,8,FALSE))),"–")</f>
        <v>627.71</v>
      </c>
      <c r="AP13" s="52">
        <f>IFERROR(VALUE(FIXED(VLOOKUP(VLOOKUP($A$1,CodeTableSelCan,2,FALSE)&amp;$B$12&amp;ref!$E$2&amp;ref!$F$2&amp;ref!X$2,DatatableSelCan,8,FALSE))),"–")</f>
        <v>530.36</v>
      </c>
      <c r="AQ13" s="52">
        <f>IFERROR(VALUE(FIXED(VLOOKUP(VLOOKUP($A$1,CodeTableSelCan,2,FALSE)&amp;$B$12&amp;ref!$E$2&amp;ref!$F$2&amp;ref!Y$2,DatatableSelCan,8,FALSE))),"–")</f>
        <v>594.25</v>
      </c>
      <c r="AR13" s="97">
        <f>SUMPRODUCT(Z13:AQ13,'Population '!$D$61:$U$61)</f>
        <v>93.332562103263854</v>
      </c>
    </row>
    <row r="14" spans="1:44" ht="15" customHeight="1">
      <c r="B14" s="7"/>
      <c r="C14" s="6" t="s">
        <v>24</v>
      </c>
      <c r="D14" s="43" t="str">
        <f>IFERROR(VALUE(FIXED(VLOOKUP(VLOOKUP($A$1,CodeTableSelCan,2,FALSE)&amp;$B$12&amp;ref!$E$2&amp;ref!$F$3&amp;ref!H$2,DatatableSelCan,7,FALSE))),"–")</f>
        <v>–</v>
      </c>
      <c r="E14" s="8" t="str">
        <f>IFERROR(VALUE(FIXED(VLOOKUP(VLOOKUP($A$1,CodeTableSelCan,2,FALSE)&amp;$B$12&amp;ref!$E$2&amp;ref!$F$3&amp;ref!I$2,DatatableSelCan,7,FALSE))),"–")</f>
        <v>–</v>
      </c>
      <c r="F14" s="8" t="str">
        <f>IFERROR(VALUE(FIXED(VLOOKUP(VLOOKUP($A$1,CodeTableSelCan,2,FALSE)&amp;$B$12&amp;ref!$E$2&amp;ref!$F$3&amp;ref!J$2,DatatableSelCan,7,FALSE))),"–")</f>
        <v>–</v>
      </c>
      <c r="G14" s="8" t="str">
        <f>IFERROR(VALUE(FIXED(VLOOKUP(VLOOKUP($A$1,CodeTableSelCan,2,FALSE)&amp;$B$12&amp;ref!$E$2&amp;ref!$F$3&amp;ref!K$2,DatatableSelCan,7,FALSE))),"–")</f>
        <v>–</v>
      </c>
      <c r="H14" s="8" t="str">
        <f>IFERROR(VALUE(FIXED(VLOOKUP(VLOOKUP($A$1,CodeTableSelCan,2,FALSE)&amp;$B$12&amp;ref!$E$2&amp;ref!$F$3&amp;ref!L$2,DatatableSelCan,7,FALSE))),"–")</f>
        <v>–</v>
      </c>
      <c r="I14" s="8" t="str">
        <f>IFERROR(VALUE(FIXED(VLOOKUP(VLOOKUP($A$1,CodeTableSelCan,2,FALSE)&amp;$B$12&amp;ref!$E$2&amp;ref!$F$3&amp;ref!M$2,DatatableSelCan,7,FALSE))),"–")</f>
        <v>–</v>
      </c>
      <c r="J14" s="8" t="str">
        <f>IFERROR(VALUE(FIXED(VLOOKUP(VLOOKUP($A$1,CodeTableSelCan,2,FALSE)&amp;$B$12&amp;ref!$E$2&amp;ref!$F$3&amp;ref!N$2,DatatableSelCan,7,FALSE))),"–")</f>
        <v>–</v>
      </c>
      <c r="K14" s="8">
        <f>IFERROR(VALUE(FIXED(VLOOKUP(VLOOKUP($A$1,CodeTableSelCan,2,FALSE)&amp;$B$12&amp;ref!$E$2&amp;ref!$F$3&amp;ref!O$2,DatatableSelCan,7,FALSE))),"–")</f>
        <v>1</v>
      </c>
      <c r="L14" s="8" t="str">
        <f>IFERROR(VALUE(FIXED(VLOOKUP(VLOOKUP($A$1,CodeTableSelCan,2,FALSE)&amp;$B$12&amp;ref!$E$2&amp;ref!$F$3&amp;ref!P$2,DatatableSelCan,7,FALSE))),"–")</f>
        <v>–</v>
      </c>
      <c r="M14" s="8">
        <f>IFERROR(VALUE(FIXED(VLOOKUP(VLOOKUP($A$1,CodeTableSelCan,2,FALSE)&amp;$B$12&amp;ref!$E$2&amp;ref!$F$3&amp;ref!Q$2,DatatableSelCan,7,FALSE))),"–")</f>
        <v>5</v>
      </c>
      <c r="N14" s="8">
        <f>IFERROR(VALUE(FIXED(VLOOKUP(VLOOKUP($A$1,CodeTableSelCan,2,FALSE)&amp;$B$12&amp;ref!$E$2&amp;ref!$F$3&amp;ref!R$2,DatatableSelCan,7,FALSE))),"–")</f>
        <v>11</v>
      </c>
      <c r="O14" s="8">
        <f>IFERROR(VALUE(FIXED(VLOOKUP(VLOOKUP($A$1,CodeTableSelCan,2,FALSE)&amp;$B$12&amp;ref!$E$2&amp;ref!$F$3&amp;ref!S$2,DatatableSelCan,7,FALSE))),"–")</f>
        <v>24</v>
      </c>
      <c r="P14" s="8">
        <f>IFERROR(VALUE(FIXED(VLOOKUP(VLOOKUP($A$1,CodeTableSelCan,2,FALSE)&amp;$B$12&amp;ref!$E$2&amp;ref!$F$3&amp;ref!T$2,DatatableSelCan,7,FALSE))),"–")</f>
        <v>51</v>
      </c>
      <c r="Q14" s="8">
        <f>IFERROR(VALUE(FIXED(VLOOKUP(VLOOKUP($A$1,CodeTableSelCan,2,FALSE)&amp;$B$12&amp;ref!$E$2&amp;ref!$F$3&amp;ref!U$2,DatatableSelCan,7,FALSE))),"–")</f>
        <v>51</v>
      </c>
      <c r="R14" s="8">
        <f>IFERROR(VALUE(FIXED(VLOOKUP(VLOOKUP($A$1,CodeTableSelCan,2,FALSE)&amp;$B$12&amp;ref!$E$2&amp;ref!$F$3&amp;ref!V$2,DatatableSelCan,7,FALSE))),"–")</f>
        <v>37</v>
      </c>
      <c r="S14" s="8">
        <f>IFERROR(VALUE(FIXED(VLOOKUP(VLOOKUP($A$1,CodeTableSelCan,2,FALSE)&amp;$B$12&amp;ref!$E$2&amp;ref!$F$3&amp;ref!W$2,DatatableSelCan,7,FALSE))),"–")</f>
        <v>28</v>
      </c>
      <c r="T14" s="8">
        <f>IFERROR(VALUE(FIXED(VLOOKUP(VLOOKUP($A$1,CodeTableSelCan,2,FALSE)&amp;$B$12&amp;ref!$E$2&amp;ref!$F$3&amp;ref!X$2,DatatableSelCan,7,FALSE))),"–")</f>
        <v>16</v>
      </c>
      <c r="U14" s="8">
        <f>IFERROR(VALUE(FIXED(VLOOKUP(VLOOKUP($A$1,CodeTableSelCan,2,FALSE)&amp;$B$12&amp;ref!$E$2&amp;ref!$F$3&amp;ref!Y$2,DatatableSelCan,7,FALSE))),"–")</f>
        <v>3</v>
      </c>
      <c r="V14" s="8">
        <f>IFERROR(VALUE(FIXED(VLOOKUP(VLOOKUP($A$1,CodeTableSelCan,2,FALSE)&amp;$B$12&amp;ref!$E$2&amp;ref!$F$3&amp;ref!Z$2,DatatableSelCan,7,FALSE))),"–")</f>
        <v>227</v>
      </c>
      <c r="X14" s="7"/>
      <c r="Y14" s="6" t="s">
        <v>24</v>
      </c>
      <c r="Z14" s="52" t="str">
        <f>IFERROR(VALUE(FIXED(VLOOKUP(VLOOKUP($A$1,CodeTableSelCan,2,FALSE)&amp;$B$12&amp;ref!$E$2&amp;ref!$F$3&amp;ref!H$2,DatatableSelCan,8,FALSE))),"–")</f>
        <v>–</v>
      </c>
      <c r="AA14" s="52" t="str">
        <f>IFERROR(VALUE(FIXED(VLOOKUP(VLOOKUP($A$1,CodeTableSelCan,2,FALSE)&amp;$B$12&amp;ref!$E$2&amp;ref!$F$3&amp;ref!I$2,DatatableSelCan,8,FALSE))),"–")</f>
        <v>–</v>
      </c>
      <c r="AB14" s="52" t="str">
        <f>IFERROR(VALUE(FIXED(VLOOKUP(VLOOKUP($A$1,CodeTableSelCan,2,FALSE)&amp;$B$12&amp;ref!$E$2&amp;ref!$F$3&amp;ref!J$2,DatatableSelCan,8,FALSE))),"–")</f>
        <v>–</v>
      </c>
      <c r="AC14" s="52" t="str">
        <f>IFERROR(VALUE(FIXED(VLOOKUP(VLOOKUP($A$1,CodeTableSelCan,2,FALSE)&amp;$B$12&amp;ref!$E$2&amp;ref!$F$3&amp;ref!K$2,DatatableSelCan,8,FALSE))),"–")</f>
        <v>–</v>
      </c>
      <c r="AD14" s="52" t="str">
        <f>IFERROR(VALUE(FIXED(VLOOKUP(VLOOKUP($A$1,CodeTableSelCan,2,FALSE)&amp;$B$12&amp;ref!$E$2&amp;ref!$F$3&amp;ref!L$2,DatatableSelCan,8,FALSE))),"–")</f>
        <v>–</v>
      </c>
      <c r="AE14" s="52" t="str">
        <f>IFERROR(VALUE(FIXED(VLOOKUP(VLOOKUP($A$1,CodeTableSelCan,2,FALSE)&amp;$B$12&amp;ref!$E$2&amp;ref!$F$3&amp;ref!M$2,DatatableSelCan,8,FALSE))),"–")</f>
        <v>–</v>
      </c>
      <c r="AF14" s="52" t="str">
        <f>IFERROR(VALUE(FIXED(VLOOKUP(VLOOKUP($A$1,CodeTableSelCan,2,FALSE)&amp;$B$12&amp;ref!$E$2&amp;ref!$F$3&amp;ref!N$2,DatatableSelCan,8,FALSE))),"–")</f>
        <v>–</v>
      </c>
      <c r="AG14" s="52">
        <f>IFERROR(VALUE(FIXED(VLOOKUP(VLOOKUP($A$1,CodeTableSelCan,2,FALSE)&amp;$B$12&amp;ref!$E$2&amp;ref!$F$3&amp;ref!O$2,DatatableSelCan,8,FALSE))),"–")</f>
        <v>5.61</v>
      </c>
      <c r="AH14" s="52" t="str">
        <f>IFERROR(VALUE(FIXED(VLOOKUP(VLOOKUP($A$1,CodeTableSelCan,2,FALSE)&amp;$B$12&amp;ref!$E$2&amp;ref!$F$3&amp;ref!P$2,DatatableSelCan,8,FALSE))),"–")</f>
        <v>–</v>
      </c>
      <c r="AI14" s="52">
        <f>IFERROR(VALUE(FIXED(VLOOKUP(VLOOKUP($A$1,CodeTableSelCan,2,FALSE)&amp;$B$12&amp;ref!$E$2&amp;ref!$F$3&amp;ref!Q$2,DatatableSelCan,8,FALSE))),"–")</f>
        <v>26.26</v>
      </c>
      <c r="AJ14" s="52">
        <f>IFERROR(VALUE(FIXED(VLOOKUP(VLOOKUP($A$1,CodeTableSelCan,2,FALSE)&amp;$B$12&amp;ref!$E$2&amp;ref!$F$3&amp;ref!R$2,DatatableSelCan,8,FALSE))),"–")</f>
        <v>60.71</v>
      </c>
      <c r="AK14" s="52">
        <f>IFERROR(VALUE(FIXED(VLOOKUP(VLOOKUP($A$1,CodeTableSelCan,2,FALSE)&amp;$B$12&amp;ref!$E$2&amp;ref!$F$3&amp;ref!S$2,DatatableSelCan,8,FALSE))),"–")</f>
        <v>156.97</v>
      </c>
      <c r="AL14" s="52">
        <f>IFERROR(VALUE(FIXED(VLOOKUP(VLOOKUP($A$1,CodeTableSelCan,2,FALSE)&amp;$B$12&amp;ref!$E$2&amp;ref!$F$3&amp;ref!T$2,DatatableSelCan,8,FALSE))),"–")</f>
        <v>445.03</v>
      </c>
      <c r="AM14" s="52">
        <f>IFERROR(VALUE(FIXED(VLOOKUP(VLOOKUP($A$1,CodeTableSelCan,2,FALSE)&amp;$B$12&amp;ref!$E$2&amp;ref!$F$3&amp;ref!U$2,DatatableSelCan,8,FALSE))),"–")</f>
        <v>605.70000000000005</v>
      </c>
      <c r="AN14" s="52">
        <f>IFERROR(VALUE(FIXED(VLOOKUP(VLOOKUP($A$1,CodeTableSelCan,2,FALSE)&amp;$B$12&amp;ref!$E$2&amp;ref!$F$3&amp;ref!V$2,DatatableSelCan,8,FALSE))),"–")</f>
        <v>699.43</v>
      </c>
      <c r="AO14" s="52">
        <f>IFERROR(VALUE(FIXED(VLOOKUP(VLOOKUP($A$1,CodeTableSelCan,2,FALSE)&amp;$B$12&amp;ref!$E$2&amp;ref!$F$3&amp;ref!W$2,DatatableSelCan,8,FALSE))),"–")</f>
        <v>833.33</v>
      </c>
      <c r="AP14" s="52">
        <f>IFERROR(VALUE(FIXED(VLOOKUP(VLOOKUP($A$1,CodeTableSelCan,2,FALSE)&amp;$B$12&amp;ref!$E$2&amp;ref!$F$3&amp;ref!X$2,DatatableSelCan,8,FALSE))),"–")</f>
        <v>1000</v>
      </c>
      <c r="AQ14" s="52">
        <f>IFERROR(VALUE(FIXED(VLOOKUP(VLOOKUP($A$1,CodeTableSelCan,2,FALSE)&amp;$B$12&amp;ref!$E$2&amp;ref!$F$3&amp;ref!Y$2,DatatableSelCan,8,FALSE))),"–")</f>
        <v>365.85</v>
      </c>
      <c r="AR14" s="97">
        <f>SUMPRODUCT(Z14:AQ14,'Population '!$D$61:$U$61)</f>
        <v>86.390246913580256</v>
      </c>
    </row>
    <row r="15" spans="1:44" ht="15" customHeight="1">
      <c r="B15" s="6"/>
      <c r="C15" s="6" t="s">
        <v>25</v>
      </c>
      <c r="D15" s="43" t="str">
        <f>IFERROR(VALUE(FIXED(VLOOKUP(VLOOKUP($A$1,CodeTableSelCan,2,FALSE)&amp;$B$12&amp;ref!$E$2&amp;ref!$F$4&amp;ref!H$2,DatatableSelCan,7,FALSE))),"–")</f>
        <v>–</v>
      </c>
      <c r="E15" s="8" t="str">
        <f>IFERROR(VALUE(FIXED(VLOOKUP(VLOOKUP($A$1,CodeTableSelCan,2,FALSE)&amp;$B$12&amp;ref!$E$2&amp;ref!$F$4&amp;ref!I$2,DatatableSelCan,7,FALSE))),"–")</f>
        <v>–</v>
      </c>
      <c r="F15" s="8" t="str">
        <f>IFERROR(VALUE(FIXED(VLOOKUP(VLOOKUP($A$1,CodeTableSelCan,2,FALSE)&amp;$B$12&amp;ref!$E$2&amp;ref!$F$4&amp;ref!J$2,DatatableSelCan,7,FALSE))),"–")</f>
        <v>–</v>
      </c>
      <c r="G15" s="8" t="str">
        <f>IFERROR(VALUE(FIXED(VLOOKUP(VLOOKUP($A$1,CodeTableSelCan,2,FALSE)&amp;$B$12&amp;ref!$E$2&amp;ref!$F$4&amp;ref!K$2,DatatableSelCan,7,FALSE))),"–")</f>
        <v>–</v>
      </c>
      <c r="H15" s="8" t="str">
        <f>IFERROR(VALUE(FIXED(VLOOKUP(VLOOKUP($A$1,CodeTableSelCan,2,FALSE)&amp;$B$12&amp;ref!$E$2&amp;ref!$F$4&amp;ref!L$2,DatatableSelCan,7,FALSE))),"–")</f>
        <v>–</v>
      </c>
      <c r="I15" s="8" t="str">
        <f>IFERROR(VALUE(FIXED(VLOOKUP(VLOOKUP($A$1,CodeTableSelCan,2,FALSE)&amp;$B$12&amp;ref!$E$2&amp;ref!$F$4&amp;ref!M$2,DatatableSelCan,7,FALSE))),"–")</f>
        <v>–</v>
      </c>
      <c r="J15" s="8" t="str">
        <f>IFERROR(VALUE(FIXED(VLOOKUP(VLOOKUP($A$1,CodeTableSelCan,2,FALSE)&amp;$B$12&amp;ref!$E$2&amp;ref!$F$4&amp;ref!N$2,DatatableSelCan,7,FALSE))),"–")</f>
        <v>–</v>
      </c>
      <c r="K15" s="8">
        <f>IFERROR(VALUE(FIXED(VLOOKUP(VLOOKUP($A$1,CodeTableSelCan,2,FALSE)&amp;$B$12&amp;ref!$E$2&amp;ref!$F$4&amp;ref!O$2,DatatableSelCan,7,FALSE))),"–")</f>
        <v>1</v>
      </c>
      <c r="L15" s="8">
        <f>IFERROR(VALUE(FIXED(VLOOKUP(VLOOKUP($A$1,CodeTableSelCan,2,FALSE)&amp;$B$12&amp;ref!$E$2&amp;ref!$F$4&amp;ref!P$2,DatatableSelCan,7,FALSE))),"–")</f>
        <v>6</v>
      </c>
      <c r="M15" s="8">
        <f>IFERROR(VALUE(FIXED(VLOOKUP(VLOOKUP($A$1,CodeTableSelCan,2,FALSE)&amp;$B$12&amp;ref!$E$2&amp;ref!$F$4&amp;ref!Q$2,DatatableSelCan,7,FALSE))),"–")</f>
        <v>41</v>
      </c>
      <c r="N15" s="8">
        <f>IFERROR(VALUE(FIXED(VLOOKUP(VLOOKUP($A$1,CodeTableSelCan,2,FALSE)&amp;$B$12&amp;ref!$E$2&amp;ref!$F$4&amp;ref!R$2,DatatableSelCan,7,FALSE))),"–")</f>
        <v>113</v>
      </c>
      <c r="O15" s="8">
        <f>IFERROR(VALUE(FIXED(VLOOKUP(VLOOKUP($A$1,CodeTableSelCan,2,FALSE)&amp;$B$12&amp;ref!$E$2&amp;ref!$F$4&amp;ref!S$2,DatatableSelCan,7,FALSE))),"–")</f>
        <v>343</v>
      </c>
      <c r="P15" s="8">
        <f>IFERROR(VALUE(FIXED(VLOOKUP(VLOOKUP($A$1,CodeTableSelCan,2,FALSE)&amp;$B$12&amp;ref!$E$2&amp;ref!$F$4&amp;ref!T$2,DatatableSelCan,7,FALSE))),"–")</f>
        <v>534</v>
      </c>
      <c r="Q15" s="8">
        <f>IFERROR(VALUE(FIXED(VLOOKUP(VLOOKUP($A$1,CodeTableSelCan,2,FALSE)&amp;$B$12&amp;ref!$E$2&amp;ref!$F$4&amp;ref!U$2,DatatableSelCan,7,FALSE))),"–")</f>
        <v>882</v>
      </c>
      <c r="R15" s="8">
        <f>IFERROR(VALUE(FIXED(VLOOKUP(VLOOKUP($A$1,CodeTableSelCan,2,FALSE)&amp;$B$12&amp;ref!$E$2&amp;ref!$F$4&amp;ref!V$2,DatatableSelCan,7,FALSE))),"–")</f>
        <v>532</v>
      </c>
      <c r="S15" s="8">
        <f>IFERROR(VALUE(FIXED(VLOOKUP(VLOOKUP($A$1,CodeTableSelCan,2,FALSE)&amp;$B$12&amp;ref!$E$2&amp;ref!$F$4&amp;ref!W$2,DatatableSelCan,7,FALSE))),"–")</f>
        <v>348</v>
      </c>
      <c r="T15" s="8">
        <f>IFERROR(VALUE(FIXED(VLOOKUP(VLOOKUP($A$1,CodeTableSelCan,2,FALSE)&amp;$B$12&amp;ref!$E$2&amp;ref!$F$4&amp;ref!X$2,DatatableSelCan,7,FALSE))),"–")</f>
        <v>184</v>
      </c>
      <c r="U15" s="8">
        <f>IFERROR(VALUE(FIXED(VLOOKUP(VLOOKUP($A$1,CodeTableSelCan,2,FALSE)&amp;$B$12&amp;ref!$E$2&amp;ref!$F$4&amp;ref!Y$2,DatatableSelCan,7,FALSE))),"–")</f>
        <v>183</v>
      </c>
      <c r="V15" s="8">
        <f>IFERROR(VALUE(FIXED(VLOOKUP(VLOOKUP($A$1,CodeTableSelCan,2,FALSE)&amp;$B$12&amp;ref!$E$2&amp;ref!$F$4&amp;ref!Z$2,DatatableSelCan,7,FALSE))),"–")</f>
        <v>3167</v>
      </c>
      <c r="X15" s="6"/>
      <c r="Y15" s="6" t="s">
        <v>25</v>
      </c>
      <c r="Z15" s="52" t="str">
        <f>IFERROR(VALUE(FIXED(VLOOKUP(VLOOKUP($A$1,CodeTableSelCan,2,FALSE)&amp;$B$12&amp;ref!$E$2&amp;ref!$F$4&amp;ref!H$2,DatatableSelCan,8,FALSE))),"–")</f>
        <v>–</v>
      </c>
      <c r="AA15" s="52" t="str">
        <f>IFERROR(VALUE(FIXED(VLOOKUP(VLOOKUP($A$1,CodeTableSelCan,2,FALSE)&amp;$B$12&amp;ref!$E$2&amp;ref!$F$4&amp;ref!I$2,DatatableSelCan,8,FALSE))),"–")</f>
        <v>–</v>
      </c>
      <c r="AB15" s="52" t="str">
        <f>IFERROR(VALUE(FIXED(VLOOKUP(VLOOKUP($A$1,CodeTableSelCan,2,FALSE)&amp;$B$12&amp;ref!$E$2&amp;ref!$F$4&amp;ref!J$2,DatatableSelCan,8,FALSE))),"–")</f>
        <v>–</v>
      </c>
      <c r="AC15" s="52" t="str">
        <f>IFERROR(VALUE(FIXED(VLOOKUP(VLOOKUP($A$1,CodeTableSelCan,2,FALSE)&amp;$B$12&amp;ref!$E$2&amp;ref!$F$4&amp;ref!K$2,DatatableSelCan,8,FALSE))),"–")</f>
        <v>–</v>
      </c>
      <c r="AD15" s="52" t="str">
        <f>IFERROR(VALUE(FIXED(VLOOKUP(VLOOKUP($A$1,CodeTableSelCan,2,FALSE)&amp;$B$12&amp;ref!$E$2&amp;ref!$F$4&amp;ref!L$2,DatatableSelCan,8,FALSE))),"–")</f>
        <v>–</v>
      </c>
      <c r="AE15" s="52" t="str">
        <f>IFERROR(VALUE(FIXED(VLOOKUP(VLOOKUP($A$1,CodeTableSelCan,2,FALSE)&amp;$B$12&amp;ref!$E$2&amp;ref!$F$4&amp;ref!M$2,DatatableSelCan,8,FALSE))),"–")</f>
        <v>–</v>
      </c>
      <c r="AF15" s="52" t="str">
        <f>IFERROR(VALUE(FIXED(VLOOKUP(VLOOKUP($A$1,CodeTableSelCan,2,FALSE)&amp;$B$12&amp;ref!$E$2&amp;ref!$F$4&amp;ref!N$2,DatatableSelCan,8,FALSE))),"–")</f>
        <v>–</v>
      </c>
      <c r="AG15" s="52">
        <f>IFERROR(VALUE(FIXED(VLOOKUP(VLOOKUP($A$1,CodeTableSelCan,2,FALSE)&amp;$B$12&amp;ref!$E$2&amp;ref!$F$4&amp;ref!O$2,DatatableSelCan,8,FALSE))),"–")</f>
        <v>0.86</v>
      </c>
      <c r="AH15" s="52">
        <f>IFERROR(VALUE(FIXED(VLOOKUP(VLOOKUP($A$1,CodeTableSelCan,2,FALSE)&amp;$B$12&amp;ref!$E$2&amp;ref!$F$4&amp;ref!P$2,DatatableSelCan,8,FALSE))),"–")</f>
        <v>4.8</v>
      </c>
      <c r="AI15" s="52">
        <f>IFERROR(VALUE(FIXED(VLOOKUP(VLOOKUP($A$1,CodeTableSelCan,2,FALSE)&amp;$B$12&amp;ref!$E$2&amp;ref!$F$4&amp;ref!Q$2,DatatableSelCan,8,FALSE))),"–")</f>
        <v>30.83</v>
      </c>
      <c r="AJ15" s="52">
        <f>IFERROR(VALUE(FIXED(VLOOKUP(VLOOKUP($A$1,CodeTableSelCan,2,FALSE)&amp;$B$12&amp;ref!$E$2&amp;ref!$F$4&amp;ref!R$2,DatatableSelCan,8,FALSE))),"–")</f>
        <v>83.61</v>
      </c>
      <c r="AK15" s="52">
        <f>IFERROR(VALUE(FIXED(VLOOKUP(VLOOKUP($A$1,CodeTableSelCan,2,FALSE)&amp;$B$12&amp;ref!$E$2&amp;ref!$F$4&amp;ref!S$2,DatatableSelCan,8,FALSE))),"–")</f>
        <v>268.05</v>
      </c>
      <c r="AL15" s="52">
        <f>IFERROR(VALUE(FIXED(VLOOKUP(VLOOKUP($A$1,CodeTableSelCan,2,FALSE)&amp;$B$12&amp;ref!$E$2&amp;ref!$F$4&amp;ref!T$2,DatatableSelCan,8,FALSE))),"–")</f>
        <v>471.27</v>
      </c>
      <c r="AM15" s="52">
        <f>IFERROR(VALUE(FIXED(VLOOKUP(VLOOKUP($A$1,CodeTableSelCan,2,FALSE)&amp;$B$12&amp;ref!$E$2&amp;ref!$F$4&amp;ref!U$2,DatatableSelCan,8,FALSE))),"–")</f>
        <v>837.21</v>
      </c>
      <c r="AN15" s="52">
        <f>IFERROR(VALUE(FIXED(VLOOKUP(VLOOKUP($A$1,CodeTableSelCan,2,FALSE)&amp;$B$12&amp;ref!$E$2&amp;ref!$F$4&amp;ref!V$2,DatatableSelCan,8,FALSE))),"–")</f>
        <v>691.72</v>
      </c>
      <c r="AO15" s="52">
        <f>IFERROR(VALUE(FIXED(VLOOKUP(VLOOKUP($A$1,CodeTableSelCan,2,FALSE)&amp;$B$12&amp;ref!$E$2&amp;ref!$F$4&amp;ref!W$2,DatatableSelCan,8,FALSE))),"–")</f>
        <v>615.49</v>
      </c>
      <c r="AP15" s="52">
        <f>IFERROR(VALUE(FIXED(VLOOKUP(VLOOKUP($A$1,CodeTableSelCan,2,FALSE)&amp;$B$12&amp;ref!$E$2&amp;ref!$F$4&amp;ref!X$2,DatatableSelCan,8,FALSE))),"–")</f>
        <v>509.55</v>
      </c>
      <c r="AQ15" s="52">
        <f>IFERROR(VALUE(FIXED(VLOOKUP(VLOOKUP($A$1,CodeTableSelCan,2,FALSE)&amp;$B$12&amp;ref!$E$2&amp;ref!$F$4&amp;ref!Y$2,DatatableSelCan,8,FALSE))),"–")</f>
        <v>600.39</v>
      </c>
      <c r="AR15" s="97">
        <f>SUMPRODUCT(Z15:AQ15,'Population '!$D$61:$U$61)</f>
        <v>94.297571350027482</v>
      </c>
    </row>
    <row r="16" spans="1:44" ht="15" customHeight="1">
      <c r="B16" s="6">
        <v>2017</v>
      </c>
      <c r="C16" s="7"/>
      <c r="D16" s="43"/>
      <c r="E16" s="8"/>
      <c r="F16" s="8"/>
      <c r="G16" s="8"/>
      <c r="H16" s="8"/>
      <c r="I16" s="8"/>
      <c r="J16" s="8"/>
      <c r="K16" s="8"/>
      <c r="L16" s="8"/>
      <c r="M16" s="8"/>
      <c r="N16" s="8"/>
      <c r="O16" s="8"/>
      <c r="P16" s="8"/>
      <c r="Q16" s="8"/>
      <c r="R16" s="8"/>
      <c r="S16" s="8"/>
      <c r="T16" s="8"/>
      <c r="U16" s="8"/>
      <c r="V16" s="8"/>
      <c r="X16" s="6">
        <v>2017</v>
      </c>
      <c r="Y16" s="7"/>
      <c r="Z16" s="52"/>
      <c r="AA16" s="52"/>
      <c r="AB16" s="52"/>
      <c r="AC16" s="52"/>
      <c r="AD16" s="52"/>
      <c r="AE16" s="52"/>
      <c r="AF16" s="52"/>
      <c r="AG16" s="52"/>
      <c r="AH16" s="52"/>
      <c r="AI16" s="52"/>
      <c r="AJ16" s="52"/>
      <c r="AK16" s="52"/>
      <c r="AL16" s="52"/>
      <c r="AM16" s="52"/>
      <c r="AN16" s="52"/>
      <c r="AO16" s="52"/>
      <c r="AP16" s="52"/>
      <c r="AQ16" s="52"/>
      <c r="AR16" s="97"/>
    </row>
    <row r="17" spans="2:44" ht="15" customHeight="1">
      <c r="B17" s="7"/>
      <c r="C17" s="6" t="s">
        <v>23</v>
      </c>
      <c r="D17" s="93" t="str">
        <f>IFERROR(VALUE(FIXED(VLOOKUP(VLOOKUP($A$1,CodeTableSelCan,2,FALSE)&amp;$B$16&amp;ref!$E$2&amp;ref!$F$2&amp;ref!H$2,DatatableSelCan,7,FALSE))),"–")</f>
        <v>–</v>
      </c>
      <c r="E17" s="101" t="str">
        <f>IFERROR(VALUE(FIXED(VLOOKUP(VLOOKUP($A$1,CodeTableSelCan,2,FALSE)&amp;$B$16&amp;ref!$E$2&amp;ref!$F$2&amp;ref!I$2,DatatableSelCan,7,FALSE))),"–")</f>
        <v>–</v>
      </c>
      <c r="F17" s="101" t="str">
        <f>IFERROR(VALUE(FIXED(VLOOKUP(VLOOKUP($A$1,CodeTableSelCan,2,FALSE)&amp;$B$16&amp;ref!$E$2&amp;ref!$F$2&amp;ref!J$2,DatatableSelCan,7,FALSE))),"–")</f>
        <v>–</v>
      </c>
      <c r="G17" s="101" t="str">
        <f>IFERROR(VALUE(FIXED(VLOOKUP(VLOOKUP($A$1,CodeTableSelCan,2,FALSE)&amp;$B$16&amp;ref!$E$2&amp;ref!$F$2&amp;ref!K$2,DatatableSelCan,7,FALSE))),"–")</f>
        <v>–</v>
      </c>
      <c r="H17" s="101" t="str">
        <f>IFERROR(VALUE(FIXED(VLOOKUP(VLOOKUP($A$1,CodeTableSelCan,2,FALSE)&amp;$B$16&amp;ref!$E$2&amp;ref!$F$2&amp;ref!L$2,DatatableSelCan,7,FALSE))),"–")</f>
        <v>–</v>
      </c>
      <c r="I17" s="101" t="str">
        <f>IFERROR(VALUE(FIXED(VLOOKUP(VLOOKUP($A$1,CodeTableSelCan,2,FALSE)&amp;$B$16&amp;ref!$E$2&amp;ref!$F$2&amp;ref!M$2,DatatableSelCan,7,FALSE))),"–")</f>
        <v>–</v>
      </c>
      <c r="J17" s="101" t="str">
        <f>IFERROR(VALUE(FIXED(VLOOKUP(VLOOKUP($A$1,CodeTableSelCan,2,FALSE)&amp;$B$16&amp;ref!$E$2&amp;ref!$F$2&amp;ref!N$2,DatatableSelCan,7,FALSE))),"–")</f>
        <v>–</v>
      </c>
      <c r="K17" s="101">
        <f>IFERROR(VALUE(FIXED(VLOOKUP(VLOOKUP($A$1,CodeTableSelCan,2,FALSE)&amp;$B$16&amp;ref!$E$2&amp;ref!$F$2&amp;ref!O$2,DatatableSelCan,7,FALSE))),"–")</f>
        <v>1</v>
      </c>
      <c r="L17" s="101">
        <f>IFERROR(VALUE(FIXED(VLOOKUP(VLOOKUP($A$1,CodeTableSelCan,2,FALSE)&amp;$B$16&amp;ref!$E$2&amp;ref!$F$2&amp;ref!P$2,DatatableSelCan,7,FALSE))),"–")</f>
        <v>7</v>
      </c>
      <c r="M17" s="101">
        <f>IFERROR(VALUE(FIXED(VLOOKUP(VLOOKUP($A$1,CodeTableSelCan,2,FALSE)&amp;$B$16&amp;ref!$E$2&amp;ref!$F$2&amp;ref!Q$2,DatatableSelCan,7,FALSE))),"–")</f>
        <v>44</v>
      </c>
      <c r="N17" s="101">
        <f>IFERROR(VALUE(FIXED(VLOOKUP(VLOOKUP($A$1,CodeTableSelCan,2,FALSE)&amp;$B$16&amp;ref!$E$2&amp;ref!$F$2&amp;ref!R$2,DatatableSelCan,7,FALSE))),"–")</f>
        <v>161</v>
      </c>
      <c r="O17" s="101">
        <f>IFERROR(VALUE(FIXED(VLOOKUP(VLOOKUP($A$1,CodeTableSelCan,2,FALSE)&amp;$B$16&amp;ref!$E$2&amp;ref!$F$2&amp;ref!S$2,DatatableSelCan,7,FALSE))),"–")</f>
        <v>381</v>
      </c>
      <c r="P17" s="101">
        <f>IFERROR(VALUE(FIXED(VLOOKUP(VLOOKUP($A$1,CodeTableSelCan,2,FALSE)&amp;$B$16&amp;ref!$E$2&amp;ref!$F$2&amp;ref!T$2,DatatableSelCan,7,FALSE))),"–")</f>
        <v>711</v>
      </c>
      <c r="Q17" s="101">
        <f>IFERROR(VALUE(FIXED(VLOOKUP(VLOOKUP($A$1,CodeTableSelCan,2,FALSE)&amp;$B$16&amp;ref!$E$2&amp;ref!$F$2&amp;ref!U$2,DatatableSelCan,7,FALSE))),"–")</f>
        <v>1089</v>
      </c>
      <c r="R17" s="101">
        <f>IFERROR(VALUE(FIXED(VLOOKUP(VLOOKUP($A$1,CodeTableSelCan,2,FALSE)&amp;$B$16&amp;ref!$E$2&amp;ref!$F$2&amp;ref!V$2,DatatableSelCan,7,FALSE))),"–")</f>
        <v>645</v>
      </c>
      <c r="S17" s="101">
        <f>IFERROR(VALUE(FIXED(VLOOKUP(VLOOKUP($A$1,CodeTableSelCan,2,FALSE)&amp;$B$16&amp;ref!$E$2&amp;ref!$F$2&amp;ref!W$2,DatatableSelCan,7,FALSE))),"–")</f>
        <v>383</v>
      </c>
      <c r="T17" s="101">
        <f>IFERROR(VALUE(FIXED(VLOOKUP(VLOOKUP($A$1,CodeTableSelCan,2,FALSE)&amp;$B$16&amp;ref!$E$2&amp;ref!$F$2&amp;ref!X$2,DatatableSelCan,7,FALSE))),"–")</f>
        <v>207</v>
      </c>
      <c r="U17" s="101">
        <f>IFERROR(VALUE(FIXED(VLOOKUP(VLOOKUP($A$1,CodeTableSelCan,2,FALSE)&amp;$B$16&amp;ref!$E$2&amp;ref!$F$2&amp;ref!Y$2,DatatableSelCan,7,FALSE))),"–")</f>
        <v>205</v>
      </c>
      <c r="V17" s="101">
        <f>IFERROR(VALUE(FIXED(VLOOKUP(VLOOKUP($A$1,CodeTableSelCan,2,FALSE)&amp;$B$16&amp;ref!$E$2&amp;ref!$F$2&amp;ref!Z$2,DatatableSelCan,7,FALSE))),"–")</f>
        <v>3834</v>
      </c>
      <c r="X17" s="7"/>
      <c r="Y17" s="6" t="s">
        <v>23</v>
      </c>
      <c r="Z17" s="100" t="str">
        <f>IFERROR(VALUE(FIXED(VLOOKUP(VLOOKUP($A$1,CodeTableSelCan,2,FALSE)&amp;$B$16&amp;ref!$E$2&amp;ref!$F2&amp;ref!H$2,DatatableSelCan,8,FALSE))),"–")</f>
        <v>–</v>
      </c>
      <c r="AA17" s="100" t="str">
        <f>IFERROR(VALUE(FIXED(VLOOKUP(VLOOKUP($A$1,CodeTableSelCan,2,FALSE)&amp;$B$16&amp;ref!$E$2&amp;ref!$F2&amp;ref!I$2,DatatableSelCan,8,FALSE))),"–")</f>
        <v>–</v>
      </c>
      <c r="AB17" s="100" t="str">
        <f>IFERROR(VALUE(FIXED(VLOOKUP(VLOOKUP($A$1,CodeTableSelCan,2,FALSE)&amp;$B$16&amp;ref!$E$2&amp;ref!$F2&amp;ref!J$2,DatatableSelCan,8,FALSE))),"–")</f>
        <v>–</v>
      </c>
      <c r="AC17" s="100" t="str">
        <f>IFERROR(VALUE(FIXED(VLOOKUP(VLOOKUP($A$1,CodeTableSelCan,2,FALSE)&amp;$B$16&amp;ref!$E$2&amp;ref!$F2&amp;ref!K$2,DatatableSelCan,8,FALSE))),"–")</f>
        <v>–</v>
      </c>
      <c r="AD17" s="100" t="str">
        <f>IFERROR(VALUE(FIXED(VLOOKUP(VLOOKUP($A$1,CodeTableSelCan,2,FALSE)&amp;$B$16&amp;ref!$E$2&amp;ref!$F2&amp;ref!L$2,DatatableSelCan,8,FALSE))),"–")</f>
        <v>–</v>
      </c>
      <c r="AE17" s="100" t="str">
        <f>IFERROR(VALUE(FIXED(VLOOKUP(VLOOKUP($A$1,CodeTableSelCan,2,FALSE)&amp;$B$16&amp;ref!$E$2&amp;ref!$F2&amp;ref!M$2,DatatableSelCan,8,FALSE))),"–")</f>
        <v>–</v>
      </c>
      <c r="AF17" s="100" t="str">
        <f>IFERROR(VALUE(FIXED(VLOOKUP(VLOOKUP($A$1,CodeTableSelCan,2,FALSE)&amp;$B$16&amp;ref!$E$2&amp;ref!$F2&amp;ref!N$2,DatatableSelCan,8,FALSE))),"–")</f>
        <v>–</v>
      </c>
      <c r="AG17" s="100">
        <f>IFERROR(VALUE(FIXED(VLOOKUP(VLOOKUP($A$1,CodeTableSelCan,2,FALSE)&amp;$B$16&amp;ref!$E$2&amp;ref!$F2&amp;ref!O$2,DatatableSelCan,8,FALSE))),"–")</f>
        <v>0.72</v>
      </c>
      <c r="AH17" s="100">
        <f>IFERROR(VALUE(FIXED(VLOOKUP(VLOOKUP($A$1,CodeTableSelCan,2,FALSE)&amp;$B$16&amp;ref!$E$2&amp;ref!$F2&amp;ref!P$2,DatatableSelCan,8,FALSE))),"–")</f>
        <v>4.95</v>
      </c>
      <c r="AI17" s="100">
        <f>IFERROR(VALUE(FIXED(VLOOKUP(VLOOKUP($A$1,CodeTableSelCan,2,FALSE)&amp;$B$16&amp;ref!$E$2&amp;ref!$F2&amp;ref!Q$2,DatatableSelCan,8,FALSE))),"–")</f>
        <v>28.54</v>
      </c>
      <c r="AJ17" s="100">
        <f>IFERROR(VALUE(FIXED(VLOOKUP(VLOOKUP($A$1,CodeTableSelCan,2,FALSE)&amp;$B$16&amp;ref!$E$2&amp;ref!$F2&amp;ref!R$2,DatatableSelCan,8,FALSE))),"–")</f>
        <v>105.96</v>
      </c>
      <c r="AK17" s="100">
        <f>IFERROR(VALUE(FIXED(VLOOKUP(VLOOKUP($A$1,CodeTableSelCan,2,FALSE)&amp;$B$16&amp;ref!$E$2&amp;ref!$F2&amp;ref!S$2,DatatableSelCan,8,FALSE))),"–")</f>
        <v>259.11</v>
      </c>
      <c r="AL17" s="100">
        <f>IFERROR(VALUE(FIXED(VLOOKUP(VLOOKUP($A$1,CodeTableSelCan,2,FALSE)&amp;$B$16&amp;ref!$E$2&amp;ref!$F2&amp;ref!T$2,DatatableSelCan,8,FALSE))),"–")</f>
        <v>554.26</v>
      </c>
      <c r="AM17" s="100">
        <f>IFERROR(VALUE(FIXED(VLOOKUP(VLOOKUP($A$1,CodeTableSelCan,2,FALSE)&amp;$B$16&amp;ref!$E$2&amp;ref!$F2&amp;ref!U$2,DatatableSelCan,8,FALSE))),"–")</f>
        <v>949.93</v>
      </c>
      <c r="AN17" s="100">
        <f>IFERROR(VALUE(FIXED(VLOOKUP(VLOOKUP($A$1,CodeTableSelCan,2,FALSE)&amp;$B$16&amp;ref!$E$2&amp;ref!$F2&amp;ref!V$2,DatatableSelCan,8,FALSE))),"–")</f>
        <v>735.46</v>
      </c>
      <c r="AO17" s="100">
        <f>IFERROR(VALUE(FIXED(VLOOKUP(VLOOKUP($A$1,CodeTableSelCan,2,FALSE)&amp;$B$16&amp;ref!$E$2&amp;ref!$F2&amp;ref!W$2,DatatableSelCan,8,FALSE))),"–")</f>
        <v>604.58000000000004</v>
      </c>
      <c r="AP17" s="100">
        <f>IFERROR(VALUE(FIXED(VLOOKUP(VLOOKUP($A$1,CodeTableSelCan,2,FALSE)&amp;$B$16&amp;ref!$E$2&amp;ref!$F2&amp;ref!X$2,DatatableSelCan,8,FALSE))),"–")</f>
        <v>535.16</v>
      </c>
      <c r="AQ17" s="100">
        <f>IFERROR(VALUE(FIXED(VLOOKUP(VLOOKUP($A$1,CodeTableSelCan,2,FALSE)&amp;$B$16&amp;ref!$E$2&amp;ref!$F2&amp;ref!Y$2,DatatableSelCan,8,FALSE))),"–")</f>
        <v>630.77</v>
      </c>
      <c r="AR17" s="53">
        <f>SUMPRODUCT(Z17:AQ17,'Population '!$D$61:$U$61)</f>
        <v>102.60017543859649</v>
      </c>
    </row>
    <row r="18" spans="2:44" ht="15" customHeight="1">
      <c r="B18" s="7"/>
      <c r="C18" s="6" t="s">
        <v>24</v>
      </c>
      <c r="D18" s="93" t="str">
        <f>IFERROR(VALUE(FIXED(VLOOKUP(VLOOKUP($A$1,CodeTableSelCan,2,FALSE)&amp;$B$16&amp;ref!$E$2&amp;ref!$F$3&amp;ref!H$2,DatatableSelCan,7,FALSE))),"–")</f>
        <v>–</v>
      </c>
      <c r="E18" s="101" t="str">
        <f>IFERROR(VALUE(FIXED(VLOOKUP(VLOOKUP($A$1,CodeTableSelCan,2,FALSE)&amp;$B$16&amp;ref!$E$2&amp;ref!$F$3&amp;ref!I$2,DatatableSelCan,7,FALSE))),"–")</f>
        <v>–</v>
      </c>
      <c r="F18" s="101" t="str">
        <f>IFERROR(VALUE(FIXED(VLOOKUP(VLOOKUP($A$1,CodeTableSelCan,2,FALSE)&amp;$B$16&amp;ref!$E$2&amp;ref!$F$3&amp;ref!J$2,DatatableSelCan,7,FALSE))),"–")</f>
        <v>–</v>
      </c>
      <c r="G18" s="101" t="str">
        <f>IFERROR(VALUE(FIXED(VLOOKUP(VLOOKUP($A$1,CodeTableSelCan,2,FALSE)&amp;$B$16&amp;ref!$E$2&amp;ref!$F$3&amp;ref!K$2,DatatableSelCan,7,FALSE))),"–")</f>
        <v>–</v>
      </c>
      <c r="H18" s="101" t="str">
        <f>IFERROR(VALUE(FIXED(VLOOKUP(VLOOKUP($A$1,CodeTableSelCan,2,FALSE)&amp;$B$16&amp;ref!$E$2&amp;ref!$F$3&amp;ref!L$2,DatatableSelCan,7,FALSE))),"–")</f>
        <v>–</v>
      </c>
      <c r="I18" s="101" t="str">
        <f>IFERROR(VALUE(FIXED(VLOOKUP(VLOOKUP($A$1,CodeTableSelCan,2,FALSE)&amp;$B$16&amp;ref!$E$2&amp;ref!$F$3&amp;ref!M$2,DatatableSelCan,7,FALSE))),"–")</f>
        <v>–</v>
      </c>
      <c r="J18" s="101" t="str">
        <f>IFERROR(VALUE(FIXED(VLOOKUP(VLOOKUP($A$1,CodeTableSelCan,2,FALSE)&amp;$B$16&amp;ref!$E$2&amp;ref!$F$3&amp;ref!N$2,DatatableSelCan,7,FALSE))),"–")</f>
        <v>–</v>
      </c>
      <c r="K18" s="101" t="str">
        <f>IFERROR(VALUE(FIXED(VLOOKUP(VLOOKUP($A$1,CodeTableSelCan,2,FALSE)&amp;$B$16&amp;ref!$E$2&amp;ref!$F$3&amp;ref!O$2,DatatableSelCan,7,FALSE))),"–")</f>
        <v>–</v>
      </c>
      <c r="L18" s="101">
        <f>IFERROR(VALUE(FIXED(VLOOKUP(VLOOKUP($A$1,CodeTableSelCan,2,FALSE)&amp;$B$16&amp;ref!$E$2&amp;ref!$F$3&amp;ref!P$2,DatatableSelCan,7,FALSE))),"–")</f>
        <v>1</v>
      </c>
      <c r="M18" s="101">
        <f>IFERROR(VALUE(FIXED(VLOOKUP(VLOOKUP($A$1,CodeTableSelCan,2,FALSE)&amp;$B$16&amp;ref!$E$2&amp;ref!$F$3&amp;ref!Q$2,DatatableSelCan,7,FALSE))),"–")</f>
        <v>4</v>
      </c>
      <c r="N18" s="101">
        <f>IFERROR(VALUE(FIXED(VLOOKUP(VLOOKUP($A$1,CodeTableSelCan,2,FALSE)&amp;$B$16&amp;ref!$E$2&amp;ref!$F$3&amp;ref!R$2,DatatableSelCan,7,FALSE))),"–")</f>
        <v>20</v>
      </c>
      <c r="O18" s="101">
        <f>IFERROR(VALUE(FIXED(VLOOKUP(VLOOKUP($A$1,CodeTableSelCan,2,FALSE)&amp;$B$16&amp;ref!$E$2&amp;ref!$F$3&amp;ref!S$2,DatatableSelCan,7,FALSE))),"–")</f>
        <v>33</v>
      </c>
      <c r="P18" s="101">
        <f>IFERROR(VALUE(FIXED(VLOOKUP(VLOOKUP($A$1,CodeTableSelCan,2,FALSE)&amp;$B$16&amp;ref!$E$2&amp;ref!$F$3&amp;ref!T$2,DatatableSelCan,7,FALSE))),"–")</f>
        <v>72</v>
      </c>
      <c r="Q18" s="101">
        <f>IFERROR(VALUE(FIXED(VLOOKUP(VLOOKUP($A$1,CodeTableSelCan,2,FALSE)&amp;$B$16&amp;ref!$E$2&amp;ref!$F$3&amp;ref!U$2,DatatableSelCan,7,FALSE))),"–")</f>
        <v>66</v>
      </c>
      <c r="R18" s="101">
        <f>IFERROR(VALUE(FIXED(VLOOKUP(VLOOKUP($A$1,CodeTableSelCan,2,FALSE)&amp;$B$16&amp;ref!$E$2&amp;ref!$F$3&amp;ref!V$2,DatatableSelCan,7,FALSE))),"–")</f>
        <v>43</v>
      </c>
      <c r="S18" s="101">
        <f>IFERROR(VALUE(FIXED(VLOOKUP(VLOOKUP($A$1,CodeTableSelCan,2,FALSE)&amp;$B$16&amp;ref!$E$2&amp;ref!$F$3&amp;ref!W$2,DatatableSelCan,7,FALSE))),"–")</f>
        <v>30</v>
      </c>
      <c r="T18" s="101">
        <f>IFERROR(VALUE(FIXED(VLOOKUP(VLOOKUP($A$1,CodeTableSelCan,2,FALSE)&amp;$B$16&amp;ref!$E$2&amp;ref!$F$3&amp;ref!X$2,DatatableSelCan,7,FALSE))),"–")</f>
        <v>12</v>
      </c>
      <c r="U18" s="101">
        <f>IFERROR(VALUE(FIXED(VLOOKUP(VLOOKUP($A$1,CodeTableSelCan,2,FALSE)&amp;$B$16&amp;ref!$E$2&amp;ref!$F$3&amp;ref!Y$2,DatatableSelCan,7,FALSE))),"–")</f>
        <v>7</v>
      </c>
      <c r="V18" s="101">
        <f>IFERROR(VALUE(FIXED(VLOOKUP(VLOOKUP($A$1,CodeTableSelCan,2,FALSE)&amp;$B$16&amp;ref!$E$2&amp;ref!$F$3&amp;ref!Z$2,DatatableSelCan,7,FALSE))),"–")</f>
        <v>288</v>
      </c>
      <c r="X18" s="7"/>
      <c r="Y18" s="6" t="s">
        <v>24</v>
      </c>
      <c r="Z18" s="100" t="str">
        <f>IFERROR(VALUE(FIXED(VLOOKUP(VLOOKUP($A$1,CodeTableSelCan,2,FALSE)&amp;$B$16&amp;ref!$E$2&amp;ref!$F3&amp;ref!H$2,DatatableSelCan,8,FALSE))),"–")</f>
        <v>–</v>
      </c>
      <c r="AA18" s="100" t="str">
        <f>IFERROR(VALUE(FIXED(VLOOKUP(VLOOKUP($A$1,CodeTableSelCan,2,FALSE)&amp;$B$16&amp;ref!$E$2&amp;ref!$F3&amp;ref!I$2,DatatableSelCan,8,FALSE))),"–")</f>
        <v>–</v>
      </c>
      <c r="AB18" s="100" t="str">
        <f>IFERROR(VALUE(FIXED(VLOOKUP(VLOOKUP($A$1,CodeTableSelCan,2,FALSE)&amp;$B$16&amp;ref!$E$2&amp;ref!$F3&amp;ref!J$2,DatatableSelCan,8,FALSE))),"–")</f>
        <v>–</v>
      </c>
      <c r="AC18" s="100" t="str">
        <f>IFERROR(VALUE(FIXED(VLOOKUP(VLOOKUP($A$1,CodeTableSelCan,2,FALSE)&amp;$B$16&amp;ref!$E$2&amp;ref!$F3&amp;ref!K$2,DatatableSelCan,8,FALSE))),"–")</f>
        <v>–</v>
      </c>
      <c r="AD18" s="100" t="str">
        <f>IFERROR(VALUE(FIXED(VLOOKUP(VLOOKUP($A$1,CodeTableSelCan,2,FALSE)&amp;$B$16&amp;ref!$E$2&amp;ref!$F3&amp;ref!L$2,DatatableSelCan,8,FALSE))),"–")</f>
        <v>–</v>
      </c>
      <c r="AE18" s="100" t="str">
        <f>IFERROR(VALUE(FIXED(VLOOKUP(VLOOKUP($A$1,CodeTableSelCan,2,FALSE)&amp;$B$16&amp;ref!$E$2&amp;ref!$F3&amp;ref!M$2,DatatableSelCan,8,FALSE))),"–")</f>
        <v>–</v>
      </c>
      <c r="AF18" s="100" t="str">
        <f>IFERROR(VALUE(FIXED(VLOOKUP(VLOOKUP($A$1,CodeTableSelCan,2,FALSE)&amp;$B$16&amp;ref!$E$2&amp;ref!$F3&amp;ref!N$2,DatatableSelCan,8,FALSE))),"–")</f>
        <v>–</v>
      </c>
      <c r="AG18" s="100" t="str">
        <f>IFERROR(VALUE(FIXED(VLOOKUP(VLOOKUP($A$1,CodeTableSelCan,2,FALSE)&amp;$B$16&amp;ref!$E$2&amp;ref!$F3&amp;ref!O$2,DatatableSelCan,8,FALSE))),"–")</f>
        <v>–</v>
      </c>
      <c r="AH18" s="100">
        <f>IFERROR(VALUE(FIXED(VLOOKUP(VLOOKUP($A$1,CodeTableSelCan,2,FALSE)&amp;$B$16&amp;ref!$E$2&amp;ref!$F3&amp;ref!P$2,DatatableSelCan,8,FALSE))),"–")</f>
        <v>5.43</v>
      </c>
      <c r="AI18" s="100">
        <f>IFERROR(VALUE(FIXED(VLOOKUP(VLOOKUP($A$1,CodeTableSelCan,2,FALSE)&amp;$B$16&amp;ref!$E$2&amp;ref!$F3&amp;ref!Q$2,DatatableSelCan,8,FALSE))),"–")</f>
        <v>20.82</v>
      </c>
      <c r="AJ18" s="100">
        <f>IFERROR(VALUE(FIXED(VLOOKUP(VLOOKUP($A$1,CodeTableSelCan,2,FALSE)&amp;$B$16&amp;ref!$E$2&amp;ref!$F3&amp;ref!R$2,DatatableSelCan,8,FALSE))),"–")</f>
        <v>110.86</v>
      </c>
      <c r="AK18" s="100">
        <f>IFERROR(VALUE(FIXED(VLOOKUP(VLOOKUP($A$1,CodeTableSelCan,2,FALSE)&amp;$B$16&amp;ref!$E$2&amp;ref!$F3&amp;ref!S$2,DatatableSelCan,8,FALSE))),"–")</f>
        <v>207.29</v>
      </c>
      <c r="AL18" s="100">
        <f>IFERROR(VALUE(FIXED(VLOOKUP(VLOOKUP($A$1,CodeTableSelCan,2,FALSE)&amp;$B$16&amp;ref!$E$2&amp;ref!$F3&amp;ref!T$2,DatatableSelCan,8,FALSE))),"–")</f>
        <v>600.5</v>
      </c>
      <c r="AM18" s="100">
        <f>IFERROR(VALUE(FIXED(VLOOKUP(VLOOKUP($A$1,CodeTableSelCan,2,FALSE)&amp;$B$16&amp;ref!$E$2&amp;ref!$F3&amp;ref!U$2,DatatableSelCan,8,FALSE))),"–")</f>
        <v>750.85</v>
      </c>
      <c r="AN18" s="100">
        <f>IFERROR(VALUE(FIXED(VLOOKUP(VLOOKUP($A$1,CodeTableSelCan,2,FALSE)&amp;$B$16&amp;ref!$E$2&amp;ref!$F3&amp;ref!V$2,DatatableSelCan,8,FALSE))),"–")</f>
        <v>767.86</v>
      </c>
      <c r="AO18" s="100">
        <f>IFERROR(VALUE(FIXED(VLOOKUP(VLOOKUP($A$1,CodeTableSelCan,2,FALSE)&amp;$B$16&amp;ref!$E$2&amp;ref!$F3&amp;ref!W$2,DatatableSelCan,8,FALSE))),"–")</f>
        <v>840.34</v>
      </c>
      <c r="AP18" s="100">
        <f>IFERROR(VALUE(FIXED(VLOOKUP(VLOOKUP($A$1,CodeTableSelCan,2,FALSE)&amp;$B$16&amp;ref!$E$2&amp;ref!$F3&amp;ref!X$2,DatatableSelCan,8,FALSE))),"–")</f>
        <v>718.56</v>
      </c>
      <c r="AQ18" s="100">
        <f>IFERROR(VALUE(FIXED(VLOOKUP(VLOOKUP($A$1,CodeTableSelCan,2,FALSE)&amp;$B$16&amp;ref!$E$2&amp;ref!$F3&amp;ref!Y$2,DatatableSelCan,8,FALSE))),"–")</f>
        <v>752.69</v>
      </c>
      <c r="AR18" s="53">
        <f>SUMPRODUCT(Z18:AQ18,'Population '!$D$61:$U$61)</f>
        <v>102.58944719348229</v>
      </c>
    </row>
    <row r="19" spans="2:44" ht="15" customHeight="1">
      <c r="B19" s="7"/>
      <c r="C19" s="6" t="s">
        <v>25</v>
      </c>
      <c r="D19" s="93" t="str">
        <f>IFERROR(VALUE(FIXED(VLOOKUP(VLOOKUP($A$1,CodeTableSelCan,2,FALSE)&amp;$B$16&amp;ref!$E$2&amp;ref!$F$4&amp;ref!H$2,DatatableSelCan,7,FALSE))),"–")</f>
        <v>–</v>
      </c>
      <c r="E19" s="101" t="str">
        <f>IFERROR(VALUE(FIXED(VLOOKUP(VLOOKUP($A$1,CodeTableSelCan,2,FALSE)&amp;$B$16&amp;ref!$E$2&amp;ref!$F$4&amp;ref!I$2,DatatableSelCan,7,FALSE))),"–")</f>
        <v>–</v>
      </c>
      <c r="F19" s="101" t="str">
        <f>IFERROR(VALUE(FIXED(VLOOKUP(VLOOKUP($A$1,CodeTableSelCan,2,FALSE)&amp;$B$16&amp;ref!$E$2&amp;ref!$F$4&amp;ref!J$2,DatatableSelCan,7,FALSE))),"–")</f>
        <v>–</v>
      </c>
      <c r="G19" s="101" t="str">
        <f>IFERROR(VALUE(FIXED(VLOOKUP(VLOOKUP($A$1,CodeTableSelCan,2,FALSE)&amp;$B$16&amp;ref!$E$2&amp;ref!$F$4&amp;ref!K$2,DatatableSelCan,7,FALSE))),"–")</f>
        <v>–</v>
      </c>
      <c r="H19" s="101" t="str">
        <f>IFERROR(VALUE(FIXED(VLOOKUP(VLOOKUP($A$1,CodeTableSelCan,2,FALSE)&amp;$B$16&amp;ref!$E$2&amp;ref!$F$4&amp;ref!L$2,DatatableSelCan,7,FALSE))),"–")</f>
        <v>–</v>
      </c>
      <c r="I19" s="101" t="str">
        <f>IFERROR(VALUE(FIXED(VLOOKUP(VLOOKUP($A$1,CodeTableSelCan,2,FALSE)&amp;$B$16&amp;ref!$E$2&amp;ref!$F$4&amp;ref!M$2,DatatableSelCan,7,FALSE))),"–")</f>
        <v>–</v>
      </c>
      <c r="J19" s="101" t="str">
        <f>IFERROR(VALUE(FIXED(VLOOKUP(VLOOKUP($A$1,CodeTableSelCan,2,FALSE)&amp;$B$16&amp;ref!$E$2&amp;ref!$F$4&amp;ref!N$2,DatatableSelCan,7,FALSE))),"–")</f>
        <v>–</v>
      </c>
      <c r="K19" s="101">
        <f>IFERROR(VALUE(FIXED(VLOOKUP(VLOOKUP($A$1,CodeTableSelCan,2,FALSE)&amp;$B$16&amp;ref!$E$2&amp;ref!$F$4&amp;ref!O$2,DatatableSelCan,7,FALSE))),"–")</f>
        <v>1</v>
      </c>
      <c r="L19" s="101">
        <f>IFERROR(VALUE(FIXED(VLOOKUP(VLOOKUP($A$1,CodeTableSelCan,2,FALSE)&amp;$B$16&amp;ref!$E$2&amp;ref!$F$4&amp;ref!P$2,DatatableSelCan,7,FALSE))),"–")</f>
        <v>6</v>
      </c>
      <c r="M19" s="101">
        <f>IFERROR(VALUE(FIXED(VLOOKUP(VLOOKUP($A$1,CodeTableSelCan,2,FALSE)&amp;$B$16&amp;ref!$E$2&amp;ref!$F$4&amp;ref!Q$2,DatatableSelCan,7,FALSE))),"–")</f>
        <v>40</v>
      </c>
      <c r="N19" s="101">
        <f>IFERROR(VALUE(FIXED(VLOOKUP(VLOOKUP($A$1,CodeTableSelCan,2,FALSE)&amp;$B$16&amp;ref!$E$2&amp;ref!$F$4&amp;ref!R$2,DatatableSelCan,7,FALSE))),"–")</f>
        <v>141</v>
      </c>
      <c r="O19" s="101">
        <f>IFERROR(VALUE(FIXED(VLOOKUP(VLOOKUP($A$1,CodeTableSelCan,2,FALSE)&amp;$B$16&amp;ref!$E$2&amp;ref!$F$4&amp;ref!S$2,DatatableSelCan,7,FALSE))),"–")</f>
        <v>348</v>
      </c>
      <c r="P19" s="101">
        <f>IFERROR(VALUE(FIXED(VLOOKUP(VLOOKUP($A$1,CodeTableSelCan,2,FALSE)&amp;$B$16&amp;ref!$E$2&amp;ref!$F$4&amp;ref!T$2,DatatableSelCan,7,FALSE))),"–")</f>
        <v>639</v>
      </c>
      <c r="Q19" s="101">
        <f>IFERROR(VALUE(FIXED(VLOOKUP(VLOOKUP($A$1,CodeTableSelCan,2,FALSE)&amp;$B$16&amp;ref!$E$2&amp;ref!$F$4&amp;ref!U$2,DatatableSelCan,7,FALSE))),"–")</f>
        <v>1023</v>
      </c>
      <c r="R19" s="101">
        <f>IFERROR(VALUE(FIXED(VLOOKUP(VLOOKUP($A$1,CodeTableSelCan,2,FALSE)&amp;$B$16&amp;ref!$E$2&amp;ref!$F$4&amp;ref!V$2,DatatableSelCan,7,FALSE))),"–")</f>
        <v>602</v>
      </c>
      <c r="S19" s="101">
        <f>IFERROR(VALUE(FIXED(VLOOKUP(VLOOKUP($A$1,CodeTableSelCan,2,FALSE)&amp;$B$16&amp;ref!$E$2&amp;ref!$F$4&amp;ref!W$2,DatatableSelCan,7,FALSE))),"–")</f>
        <v>353</v>
      </c>
      <c r="T19" s="101">
        <f>IFERROR(VALUE(FIXED(VLOOKUP(VLOOKUP($A$1,CodeTableSelCan,2,FALSE)&amp;$B$16&amp;ref!$E$2&amp;ref!$F$4&amp;ref!X$2,DatatableSelCan,7,FALSE))),"–")</f>
        <v>195</v>
      </c>
      <c r="U19" s="101">
        <f>IFERROR(VALUE(FIXED(VLOOKUP(VLOOKUP($A$1,CodeTableSelCan,2,FALSE)&amp;$B$16&amp;ref!$E$2&amp;ref!$F$4&amp;ref!Y$2,DatatableSelCan,7,FALSE))),"–")</f>
        <v>198</v>
      </c>
      <c r="V19" s="101">
        <f>IFERROR(VALUE(FIXED(VLOOKUP(VLOOKUP($A$1,CodeTableSelCan,2,FALSE)&amp;$B$16&amp;ref!$E$2&amp;ref!$F$4&amp;ref!Z$2,DatatableSelCan,7,FALSE))),"–")</f>
        <v>3546</v>
      </c>
      <c r="X19" s="7"/>
      <c r="Y19" s="6" t="s">
        <v>25</v>
      </c>
      <c r="Z19" s="100" t="str">
        <f>IFERROR(VALUE(FIXED(VLOOKUP(VLOOKUP($A$1,CodeTableSelCan,2,FALSE)&amp;$B$16&amp;ref!$E$2&amp;ref!$F4&amp;ref!H$2,DatatableSelCan,8,FALSE))),"–")</f>
        <v>–</v>
      </c>
      <c r="AA19" s="100" t="str">
        <f>IFERROR(VALUE(FIXED(VLOOKUP(VLOOKUP($A$1,CodeTableSelCan,2,FALSE)&amp;$B$16&amp;ref!$E$2&amp;ref!$F4&amp;ref!I$2,DatatableSelCan,8,FALSE))),"–")</f>
        <v>–</v>
      </c>
      <c r="AB19" s="100" t="str">
        <f>IFERROR(VALUE(FIXED(VLOOKUP(VLOOKUP($A$1,CodeTableSelCan,2,FALSE)&amp;$B$16&amp;ref!$E$2&amp;ref!$F4&amp;ref!J$2,DatatableSelCan,8,FALSE))),"–")</f>
        <v>–</v>
      </c>
      <c r="AC19" s="100" t="str">
        <f>IFERROR(VALUE(FIXED(VLOOKUP(VLOOKUP($A$1,CodeTableSelCan,2,FALSE)&amp;$B$16&amp;ref!$E$2&amp;ref!$F4&amp;ref!K$2,DatatableSelCan,8,FALSE))),"–")</f>
        <v>–</v>
      </c>
      <c r="AD19" s="100" t="str">
        <f>IFERROR(VALUE(FIXED(VLOOKUP(VLOOKUP($A$1,CodeTableSelCan,2,FALSE)&amp;$B$16&amp;ref!$E$2&amp;ref!$F4&amp;ref!L$2,DatatableSelCan,8,FALSE))),"–")</f>
        <v>–</v>
      </c>
      <c r="AE19" s="100" t="str">
        <f>IFERROR(VALUE(FIXED(VLOOKUP(VLOOKUP($A$1,CodeTableSelCan,2,FALSE)&amp;$B$16&amp;ref!$E$2&amp;ref!$F4&amp;ref!M$2,DatatableSelCan,8,FALSE))),"–")</f>
        <v>–</v>
      </c>
      <c r="AF19" s="100" t="str">
        <f>IFERROR(VALUE(FIXED(VLOOKUP(VLOOKUP($A$1,CodeTableSelCan,2,FALSE)&amp;$B$16&amp;ref!$E$2&amp;ref!$F4&amp;ref!N$2,DatatableSelCan,8,FALSE))),"–")</f>
        <v>–</v>
      </c>
      <c r="AG19" s="100">
        <f>IFERROR(VALUE(FIXED(VLOOKUP(VLOOKUP($A$1,CodeTableSelCan,2,FALSE)&amp;$B$16&amp;ref!$E$2&amp;ref!$F4&amp;ref!O$2,DatatableSelCan,8,FALSE))),"–")</f>
        <v>0.83</v>
      </c>
      <c r="AH19" s="100">
        <f>IFERROR(VALUE(FIXED(VLOOKUP(VLOOKUP($A$1,CodeTableSelCan,2,FALSE)&amp;$B$16&amp;ref!$E$2&amp;ref!$F4&amp;ref!P$2,DatatableSelCan,8,FALSE))),"–")</f>
        <v>4.87</v>
      </c>
      <c r="AI19" s="100">
        <f>IFERROR(VALUE(FIXED(VLOOKUP(VLOOKUP($A$1,CodeTableSelCan,2,FALSE)&amp;$B$16&amp;ref!$E$2&amp;ref!$F4&amp;ref!Q$2,DatatableSelCan,8,FALSE))),"–")</f>
        <v>29.63</v>
      </c>
      <c r="AJ19" s="100">
        <f>IFERROR(VALUE(FIXED(VLOOKUP(VLOOKUP($A$1,CodeTableSelCan,2,FALSE)&amp;$B$16&amp;ref!$E$2&amp;ref!$F4&amp;ref!R$2,DatatableSelCan,8,FALSE))),"–")</f>
        <v>105.3</v>
      </c>
      <c r="AK19" s="100">
        <f>IFERROR(VALUE(FIXED(VLOOKUP(VLOOKUP($A$1,CodeTableSelCan,2,FALSE)&amp;$B$16&amp;ref!$E$2&amp;ref!$F4&amp;ref!S$2,DatatableSelCan,8,FALSE))),"–")</f>
        <v>265.41000000000003</v>
      </c>
      <c r="AL19" s="100">
        <f>IFERROR(VALUE(FIXED(VLOOKUP(VLOOKUP($A$1,CodeTableSelCan,2,FALSE)&amp;$B$16&amp;ref!$E$2&amp;ref!$F4&amp;ref!T$2,DatatableSelCan,8,FALSE))),"–")</f>
        <v>549.49</v>
      </c>
      <c r="AM19" s="100">
        <f>IFERROR(VALUE(FIXED(VLOOKUP(VLOOKUP($A$1,CodeTableSelCan,2,FALSE)&amp;$B$16&amp;ref!$E$2&amp;ref!$F4&amp;ref!U$2,DatatableSelCan,8,FALSE))),"–")</f>
        <v>966.46</v>
      </c>
      <c r="AN19" s="100">
        <f>IFERROR(VALUE(FIXED(VLOOKUP(VLOOKUP($A$1,CodeTableSelCan,2,FALSE)&amp;$B$16&amp;ref!$E$2&amp;ref!$F4&amp;ref!V$2,DatatableSelCan,8,FALSE))),"–")</f>
        <v>733.25</v>
      </c>
      <c r="AO19" s="100">
        <f>IFERROR(VALUE(FIXED(VLOOKUP(VLOOKUP($A$1,CodeTableSelCan,2,FALSE)&amp;$B$16&amp;ref!$E$2&amp;ref!$F4&amp;ref!W$2,DatatableSelCan,8,FALSE))),"–")</f>
        <v>590.5</v>
      </c>
      <c r="AP19" s="100">
        <f>IFERROR(VALUE(FIXED(VLOOKUP(VLOOKUP($A$1,CodeTableSelCan,2,FALSE)&amp;$B$16&amp;ref!$E$2&amp;ref!$F4&amp;ref!X$2,DatatableSelCan,8,FALSE))),"–")</f>
        <v>526.88</v>
      </c>
      <c r="AQ19" s="100">
        <f>IFERROR(VALUE(FIXED(VLOOKUP(VLOOKUP($A$1,CodeTableSelCan,2,FALSE)&amp;$B$16&amp;ref!$E$2&amp;ref!$F4&amp;ref!Y$2,DatatableSelCan,8,FALSE))),"–")</f>
        <v>627.17999999999995</v>
      </c>
      <c r="AR19" s="53">
        <f>SUMPRODUCT(Z19:AQ19,'Population '!$D$61:$U$61)</f>
        <v>102.87056030389365</v>
      </c>
    </row>
    <row r="20" spans="2:44" ht="15" customHeight="1">
      <c r="C20" s="9"/>
      <c r="X20" s="81" t="s">
        <v>28</v>
      </c>
    </row>
    <row r="21" spans="2:44" ht="15" customHeight="1">
      <c r="C21" s="9"/>
    </row>
    <row r="22" spans="2:44" ht="15" customHeight="1">
      <c r="V22" s="44"/>
    </row>
    <row r="23" spans="2:44" ht="15" customHeight="1">
      <c r="V23" s="44"/>
    </row>
    <row r="24" spans="2:44" ht="15" customHeight="1">
      <c r="V24" s="44"/>
    </row>
  </sheetData>
  <mergeCells count="2">
    <mergeCell ref="D6:V6"/>
    <mergeCell ref="Z6:AR6"/>
  </mergeCells>
  <pageMargins left="0.7" right="0.7" top="0.75" bottom="0.75" header="0.3" footer="0.3"/>
  <pageSetup paperSize="9" scale="78" fitToWidth="0" fitToHeight="0" orientation="landscape" r:id="rId1"/>
  <colBreaks count="1" manualBreakCount="1">
    <brk id="22" max="20"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4"/>
  <sheetViews>
    <sheetView zoomScaleNormal="100" zoomScaleSheetLayoutView="100" workbookViewId="0">
      <pane ySplit="3" topLeftCell="A4" activePane="bottomLeft" state="frozen"/>
      <selection activeCell="I22" sqref="I22"/>
      <selection pane="bottomLeft" activeCell="B1" sqref="B1"/>
    </sheetView>
  </sheetViews>
  <sheetFormatPr defaultRowHeight="15" customHeight="1"/>
  <cols>
    <col min="1" max="1" width="5.6640625" style="1" customWidth="1"/>
    <col min="2" max="2" width="9.33203125" style="1"/>
    <col min="3" max="3" width="14.33203125" style="1" customWidth="1"/>
    <col min="4" max="22" width="9.33203125" style="1"/>
    <col min="23" max="23" width="5.6640625" style="1" customWidth="1"/>
    <col min="24" max="24" width="9.33203125" style="1"/>
    <col min="25" max="25" width="14.33203125" style="1" customWidth="1"/>
    <col min="26" max="16384" width="9.33203125" style="1"/>
  </cols>
  <sheetData>
    <row r="1" spans="1:44" ht="35.25" customHeight="1">
      <c r="A1" s="88" t="s">
        <v>61</v>
      </c>
    </row>
    <row r="2" spans="1:44" ht="15" customHeight="1">
      <c r="A2" s="1" t="s">
        <v>75</v>
      </c>
    </row>
    <row r="3" spans="1:44" ht="15" customHeight="1">
      <c r="A3" s="1" t="s">
        <v>241</v>
      </c>
    </row>
    <row r="5" spans="1:44" ht="20.100000000000001" customHeight="1">
      <c r="B5" s="2" t="s">
        <v>68</v>
      </c>
      <c r="X5" s="2" t="s">
        <v>65</v>
      </c>
    </row>
    <row r="6" spans="1:44" ht="15" customHeight="1">
      <c r="B6" s="3"/>
      <c r="C6" s="3"/>
      <c r="D6" s="118" t="s">
        <v>72</v>
      </c>
      <c r="E6" s="119"/>
      <c r="F6" s="119"/>
      <c r="G6" s="119"/>
      <c r="H6" s="119"/>
      <c r="I6" s="119"/>
      <c r="J6" s="119"/>
      <c r="K6" s="119"/>
      <c r="L6" s="119"/>
      <c r="M6" s="119"/>
      <c r="N6" s="119"/>
      <c r="O6" s="119"/>
      <c r="P6" s="119"/>
      <c r="Q6" s="119"/>
      <c r="R6" s="119"/>
      <c r="S6" s="119"/>
      <c r="T6" s="119"/>
      <c r="U6" s="119"/>
      <c r="V6" s="119"/>
      <c r="X6" s="3"/>
      <c r="Y6" s="3"/>
      <c r="Z6" s="119" t="s">
        <v>0</v>
      </c>
      <c r="AA6" s="119"/>
      <c r="AB6" s="119"/>
      <c r="AC6" s="119"/>
      <c r="AD6" s="119"/>
      <c r="AE6" s="119"/>
      <c r="AF6" s="119"/>
      <c r="AG6" s="119"/>
      <c r="AH6" s="119"/>
      <c r="AI6" s="119"/>
      <c r="AJ6" s="119"/>
      <c r="AK6" s="119"/>
      <c r="AL6" s="119"/>
      <c r="AM6" s="119"/>
      <c r="AN6" s="119"/>
      <c r="AO6" s="119"/>
      <c r="AP6" s="119"/>
      <c r="AQ6" s="119"/>
      <c r="AR6" s="119"/>
    </row>
    <row r="7" spans="1:44" ht="15" customHeight="1">
      <c r="B7" s="4" t="s">
        <v>1</v>
      </c>
      <c r="C7" s="4" t="s">
        <v>2</v>
      </c>
      <c r="D7" s="5" t="s">
        <v>3</v>
      </c>
      <c r="E7" s="5" t="s">
        <v>4</v>
      </c>
      <c r="F7" s="5" t="s">
        <v>5</v>
      </c>
      <c r="G7" s="5" t="s">
        <v>6</v>
      </c>
      <c r="H7" s="5" t="s">
        <v>7</v>
      </c>
      <c r="I7" s="5" t="s">
        <v>8</v>
      </c>
      <c r="J7" s="5" t="s">
        <v>9</v>
      </c>
      <c r="K7" s="5" t="s">
        <v>10</v>
      </c>
      <c r="L7" s="5" t="s">
        <v>11</v>
      </c>
      <c r="M7" s="5" t="s">
        <v>12</v>
      </c>
      <c r="N7" s="5" t="s">
        <v>13</v>
      </c>
      <c r="O7" s="5" t="s">
        <v>14</v>
      </c>
      <c r="P7" s="5" t="s">
        <v>15</v>
      </c>
      <c r="Q7" s="5" t="s">
        <v>16</v>
      </c>
      <c r="R7" s="5" t="s">
        <v>17</v>
      </c>
      <c r="S7" s="5" t="s">
        <v>18</v>
      </c>
      <c r="T7" s="5" t="s">
        <v>19</v>
      </c>
      <c r="U7" s="5" t="s">
        <v>20</v>
      </c>
      <c r="V7" s="5" t="s">
        <v>21</v>
      </c>
      <c r="X7" s="4" t="s">
        <v>1</v>
      </c>
      <c r="Y7" s="4" t="s">
        <v>2</v>
      </c>
      <c r="Z7" s="5" t="s">
        <v>3</v>
      </c>
      <c r="AA7" s="5" t="s">
        <v>4</v>
      </c>
      <c r="AB7" s="5" t="s">
        <v>5</v>
      </c>
      <c r="AC7" s="5" t="s">
        <v>6</v>
      </c>
      <c r="AD7" s="5" t="s">
        <v>7</v>
      </c>
      <c r="AE7" s="5" t="s">
        <v>8</v>
      </c>
      <c r="AF7" s="5" t="s">
        <v>9</v>
      </c>
      <c r="AG7" s="5" t="s">
        <v>10</v>
      </c>
      <c r="AH7" s="5" t="s">
        <v>11</v>
      </c>
      <c r="AI7" s="5" t="s">
        <v>12</v>
      </c>
      <c r="AJ7" s="5" t="s">
        <v>13</v>
      </c>
      <c r="AK7" s="5" t="s">
        <v>14</v>
      </c>
      <c r="AL7" s="5" t="s">
        <v>15</v>
      </c>
      <c r="AM7" s="5" t="s">
        <v>16</v>
      </c>
      <c r="AN7" s="5" t="s">
        <v>17</v>
      </c>
      <c r="AO7" s="5" t="s">
        <v>18</v>
      </c>
      <c r="AP7" s="5" t="s">
        <v>19</v>
      </c>
      <c r="AQ7" s="5" t="s">
        <v>20</v>
      </c>
      <c r="AR7" s="5" t="s">
        <v>22</v>
      </c>
    </row>
    <row r="8" spans="1:44" ht="15" customHeight="1">
      <c r="B8" s="6">
        <v>2015</v>
      </c>
      <c r="C8" s="7"/>
      <c r="D8" s="8"/>
      <c r="E8" s="8"/>
      <c r="F8" s="8"/>
      <c r="G8" s="8"/>
      <c r="H8" s="8"/>
      <c r="I8" s="8"/>
      <c r="J8" s="8"/>
      <c r="K8" s="8"/>
      <c r="L8" s="8"/>
      <c r="M8" s="8"/>
      <c r="N8" s="8"/>
      <c r="O8" s="8"/>
      <c r="P8" s="8"/>
      <c r="Q8" s="8"/>
      <c r="R8" s="8"/>
      <c r="S8" s="8"/>
      <c r="T8" s="8"/>
      <c r="U8" s="8"/>
      <c r="V8" s="43"/>
      <c r="X8" s="6">
        <v>2015</v>
      </c>
      <c r="Y8" s="7"/>
      <c r="Z8" s="8"/>
      <c r="AA8" s="8"/>
      <c r="AB8" s="8"/>
      <c r="AC8" s="8"/>
      <c r="AD8" s="8"/>
      <c r="AE8" s="8"/>
      <c r="AF8" s="8"/>
      <c r="AG8" s="8"/>
      <c r="AH8" s="8"/>
      <c r="AI8" s="8"/>
      <c r="AJ8" s="8"/>
      <c r="AK8" s="8"/>
      <c r="AL8" s="8"/>
      <c r="AM8" s="8"/>
      <c r="AN8" s="8"/>
      <c r="AO8" s="8"/>
      <c r="AP8" s="8"/>
      <c r="AQ8" s="8"/>
      <c r="AR8" s="8"/>
    </row>
    <row r="9" spans="1:44" ht="15" customHeight="1">
      <c r="B9" s="6"/>
      <c r="C9" s="6" t="s">
        <v>23</v>
      </c>
      <c r="D9" s="8" t="str">
        <f>IFERROR(VALUE(FIXED(VLOOKUP(VLOOKUP($A$1,CodeTableSelCan,2,FALSE)&amp;$B$8&amp;ref!$E$2&amp;ref!$F$2&amp;ref!H$2,DatatableSelCan,7,FALSE))),"–")</f>
        <v>–</v>
      </c>
      <c r="E9" s="8" t="str">
        <f>IFERROR(VALUE(FIXED(VLOOKUP(VLOOKUP($A$1,CodeTableSelCan,2,FALSE)&amp;$B$8&amp;ref!$E$2&amp;ref!$F$2&amp;ref!I$2,DatatableSelCan,7,FALSE))),"–")</f>
        <v>–</v>
      </c>
      <c r="F9" s="8" t="str">
        <f>IFERROR(VALUE(FIXED(VLOOKUP(VLOOKUP($A$1,CodeTableSelCan,2,FALSE)&amp;$B$8&amp;ref!$E$2&amp;ref!$F$2&amp;ref!J$2,DatatableSelCan,7,FALSE))),"–")</f>
        <v>–</v>
      </c>
      <c r="G9" s="8" t="str">
        <f>IFERROR(VALUE(FIXED(VLOOKUP(VLOOKUP($A$1,CodeTableSelCan,2,FALSE)&amp;$B$8&amp;ref!$E$2&amp;ref!$F$2&amp;ref!K$2,DatatableSelCan,7,FALSE))),"–")</f>
        <v>–</v>
      </c>
      <c r="H9" s="8" t="str">
        <f>IFERROR(VALUE(FIXED(VLOOKUP(VLOOKUP($A$1,CodeTableSelCan,2,FALSE)&amp;$B$8&amp;ref!$E$2&amp;ref!$F$2&amp;ref!L$2,DatatableSelCan,7,FALSE))),"–")</f>
        <v>–</v>
      </c>
      <c r="I9" s="8" t="str">
        <f>IFERROR(VALUE(FIXED(VLOOKUP(VLOOKUP($A$1,CodeTableSelCan,2,FALSE)&amp;$B$8&amp;ref!$E$2&amp;ref!$F$2&amp;ref!M$2,DatatableSelCan,7,FALSE))),"–")</f>
        <v>–</v>
      </c>
      <c r="J9" s="8">
        <f>IFERROR(VALUE(FIXED(VLOOKUP(VLOOKUP($A$1,CodeTableSelCan,2,FALSE)&amp;$B$8&amp;ref!$E$2&amp;ref!$F$2&amp;ref!N$2,DatatableSelCan,7,FALSE))),"–")</f>
        <v>2</v>
      </c>
      <c r="K9" s="8">
        <f>IFERROR(VALUE(FIXED(VLOOKUP(VLOOKUP($A$1,CodeTableSelCan,2,FALSE)&amp;$B$8&amp;ref!$E$2&amp;ref!$F$2&amp;ref!O$2,DatatableSelCan,7,FALSE))),"–")</f>
        <v>2</v>
      </c>
      <c r="L9" s="8">
        <f>IFERROR(VALUE(FIXED(VLOOKUP(VLOOKUP($A$1,CodeTableSelCan,2,FALSE)&amp;$B$8&amp;ref!$E$2&amp;ref!$F$2&amp;ref!P$2,DatatableSelCan,7,FALSE))),"–")</f>
        <v>9</v>
      </c>
      <c r="M9" s="8">
        <f>IFERROR(VALUE(FIXED(VLOOKUP(VLOOKUP($A$1,CodeTableSelCan,2,FALSE)&amp;$B$8&amp;ref!$E$2&amp;ref!$F$2&amp;ref!Q$2,DatatableSelCan,7,FALSE))),"–")</f>
        <v>29</v>
      </c>
      <c r="N9" s="8">
        <f>IFERROR(VALUE(FIXED(VLOOKUP(VLOOKUP($A$1,CodeTableSelCan,2,FALSE)&amp;$B$8&amp;ref!$E$2&amp;ref!$F$2&amp;ref!R$2,DatatableSelCan,7,FALSE))),"–")</f>
        <v>57</v>
      </c>
      <c r="O9" s="8">
        <f>IFERROR(VALUE(FIXED(VLOOKUP(VLOOKUP($A$1,CodeTableSelCan,2,FALSE)&amp;$B$8&amp;ref!$E$2&amp;ref!$F$2&amp;ref!S$2,DatatableSelCan,7,FALSE))),"–")</f>
        <v>72</v>
      </c>
      <c r="P9" s="8">
        <f>IFERROR(VALUE(FIXED(VLOOKUP(VLOOKUP($A$1,CodeTableSelCan,2,FALSE)&amp;$B$8&amp;ref!$E$2&amp;ref!$F$2&amp;ref!T$2,DatatableSelCan,7,FALSE))),"–")</f>
        <v>123</v>
      </c>
      <c r="Q9" s="8">
        <f>IFERROR(VALUE(FIXED(VLOOKUP(VLOOKUP($A$1,CodeTableSelCan,2,FALSE)&amp;$B$8&amp;ref!$E$2&amp;ref!$F$2&amp;ref!U$2,DatatableSelCan,7,FALSE))),"–")</f>
        <v>182</v>
      </c>
      <c r="R9" s="8">
        <f>IFERROR(VALUE(FIXED(VLOOKUP(VLOOKUP($A$1,CodeTableSelCan,2,FALSE)&amp;$B$8&amp;ref!$E$2&amp;ref!$F$2&amp;ref!V$2,DatatableSelCan,7,FALSE))),"–")</f>
        <v>191</v>
      </c>
      <c r="S9" s="8">
        <f>IFERROR(VALUE(FIXED(VLOOKUP(VLOOKUP($A$1,CodeTableSelCan,2,FALSE)&amp;$B$8&amp;ref!$E$2&amp;ref!$F$2&amp;ref!W$2,DatatableSelCan,7,FALSE))),"–")</f>
        <v>175</v>
      </c>
      <c r="T9" s="8">
        <f>IFERROR(VALUE(FIXED(VLOOKUP(VLOOKUP($A$1,CodeTableSelCan,2,FALSE)&amp;$B$8&amp;ref!$E$2&amp;ref!$F$2&amp;ref!X$2,DatatableSelCan,7,FALSE))),"–")</f>
        <v>163</v>
      </c>
      <c r="U9" s="8">
        <f>IFERROR(VALUE(FIXED(VLOOKUP(VLOOKUP($A$1,CodeTableSelCan,2,FALSE)&amp;$B$8&amp;ref!$E$2&amp;ref!$F$2&amp;ref!Y$2,DatatableSelCan,7,FALSE))),"–")</f>
        <v>121</v>
      </c>
      <c r="V9" s="8">
        <f>IFERROR(VALUE(FIXED(VLOOKUP(VLOOKUP($A$1,CodeTableSelCan,2,FALSE)&amp;$B$8&amp;ref!$E$2&amp;ref!$F$2&amp;ref!Z$2,DatatableSelCan,7,FALSE))),"–")</f>
        <v>1126</v>
      </c>
      <c r="X9" s="6"/>
      <c r="Y9" s="6" t="s">
        <v>23</v>
      </c>
      <c r="Z9" s="52" t="str">
        <f>IFERROR(VALUE(FIXED(VLOOKUP(VLOOKUP($A$1,CodeTableSelCan,2,FALSE)&amp;$B$8&amp;ref!$E$2&amp;ref!$F$2&amp;ref!H$2,DatatableSelCan,8,FALSE))),"–")</f>
        <v>–</v>
      </c>
      <c r="AA9" s="52" t="str">
        <f>IFERROR(VALUE(FIXED(VLOOKUP(VLOOKUP($A$1,CodeTableSelCan,2,FALSE)&amp;$B$8&amp;ref!$E$2&amp;ref!$F$2&amp;ref!I$2,DatatableSelCan,8,FALSE))),"–")</f>
        <v>–</v>
      </c>
      <c r="AB9" s="52" t="str">
        <f>IFERROR(VALUE(FIXED(VLOOKUP(VLOOKUP($A$1,CodeTableSelCan,2,FALSE)&amp;$B$8&amp;ref!$E$2&amp;ref!$F$2&amp;ref!J$2,DatatableSelCan,8,FALSE))),"–")</f>
        <v>–</v>
      </c>
      <c r="AC9" s="52" t="str">
        <f>IFERROR(VALUE(FIXED(VLOOKUP(VLOOKUP($A$1,CodeTableSelCan,2,FALSE)&amp;$B$8&amp;ref!$E$2&amp;ref!$F$2&amp;ref!K$2,DatatableSelCan,8,FALSE))),"–")</f>
        <v>–</v>
      </c>
      <c r="AD9" s="52" t="str">
        <f>IFERROR(VALUE(FIXED(VLOOKUP(VLOOKUP($A$1,CodeTableSelCan,2,FALSE)&amp;$B$8&amp;ref!$E$2&amp;ref!$F$2&amp;ref!L$2,DatatableSelCan,8,FALSE))),"–")</f>
        <v>–</v>
      </c>
      <c r="AE9" s="52" t="str">
        <f>IFERROR(VALUE(FIXED(VLOOKUP(VLOOKUP($A$1,CodeTableSelCan,2,FALSE)&amp;$B$8&amp;ref!$E$2&amp;ref!$F$2&amp;ref!M$2,DatatableSelCan,8,FALSE))),"–")</f>
        <v>–</v>
      </c>
      <c r="AF9" s="52">
        <f>IFERROR(VALUE(FIXED(VLOOKUP(VLOOKUP($A$1,CodeTableSelCan,2,FALSE)&amp;$B$8&amp;ref!$E$2&amp;ref!$F$2&amp;ref!N$2,DatatableSelCan,8,FALSE))),"–")</f>
        <v>1.44</v>
      </c>
      <c r="AG9" s="52">
        <f>IFERROR(VALUE(FIXED(VLOOKUP(VLOOKUP($A$1,CodeTableSelCan,2,FALSE)&amp;$B$8&amp;ref!$E$2&amp;ref!$F$2&amp;ref!O$2,DatatableSelCan,8,FALSE))),"–")</f>
        <v>1.53</v>
      </c>
      <c r="AH9" s="52">
        <f>IFERROR(VALUE(FIXED(VLOOKUP(VLOOKUP($A$1,CodeTableSelCan,2,FALSE)&amp;$B$8&amp;ref!$E$2&amp;ref!$F$2&amp;ref!P$2,DatatableSelCan,8,FALSE))),"–")</f>
        <v>6.13</v>
      </c>
      <c r="AI9" s="52">
        <f>IFERROR(VALUE(FIXED(VLOOKUP(VLOOKUP($A$1,CodeTableSelCan,2,FALSE)&amp;$B$8&amp;ref!$E$2&amp;ref!$F$2&amp;ref!Q$2,DatatableSelCan,8,FALSE))),"–")</f>
        <v>19.3</v>
      </c>
      <c r="AJ9" s="52">
        <f>IFERROR(VALUE(FIXED(VLOOKUP(VLOOKUP($A$1,CodeTableSelCan,2,FALSE)&amp;$B$8&amp;ref!$E$2&amp;ref!$F$2&amp;ref!R$2,DatatableSelCan,8,FALSE))),"–")</f>
        <v>37.049999999999997</v>
      </c>
      <c r="AK9" s="52">
        <f>IFERROR(VALUE(FIXED(VLOOKUP(VLOOKUP($A$1,CodeTableSelCan,2,FALSE)&amp;$B$8&amp;ref!$E$2&amp;ref!$F$2&amp;ref!S$2,DatatableSelCan,8,FALSE))),"–")</f>
        <v>51.61</v>
      </c>
      <c r="AL9" s="52">
        <f>IFERROR(VALUE(FIXED(VLOOKUP(VLOOKUP($A$1,CodeTableSelCan,2,FALSE)&amp;$B$8&amp;ref!$E$2&amp;ref!$F$2&amp;ref!T$2,DatatableSelCan,8,FALSE))),"–")</f>
        <v>101.05</v>
      </c>
      <c r="AM9" s="52">
        <f>IFERROR(VALUE(FIXED(VLOOKUP(VLOOKUP($A$1,CodeTableSelCan,2,FALSE)&amp;$B$8&amp;ref!$E$2&amp;ref!$F$2&amp;ref!U$2,DatatableSelCan,8,FALSE))),"–")</f>
        <v>164.97</v>
      </c>
      <c r="AN9" s="52">
        <f>IFERROR(VALUE(FIXED(VLOOKUP(VLOOKUP($A$1,CodeTableSelCan,2,FALSE)&amp;$B$8&amp;ref!$E$2&amp;ref!$F$2&amp;ref!V$2,DatatableSelCan,8,FALSE))),"–")</f>
        <v>240.43</v>
      </c>
      <c r="AO9" s="52">
        <f>IFERROR(VALUE(FIXED(VLOOKUP(VLOOKUP($A$1,CodeTableSelCan,2,FALSE)&amp;$B$8&amp;ref!$E$2&amp;ref!$F$2&amp;ref!W$2,DatatableSelCan,8,FALSE))),"–")</f>
        <v>311.67</v>
      </c>
      <c r="AP9" s="52">
        <f>IFERROR(VALUE(FIXED(VLOOKUP(VLOOKUP($A$1,CodeTableSelCan,2,FALSE)&amp;$B$8&amp;ref!$E$2&amp;ref!$F$2&amp;ref!X$2,DatatableSelCan,8,FALSE))),"–")</f>
        <v>438.64</v>
      </c>
      <c r="AQ9" s="52">
        <f>IFERROR(VALUE(FIXED(VLOOKUP(VLOOKUP($A$1,CodeTableSelCan,2,FALSE)&amp;$B$8&amp;ref!$E$2&amp;ref!$F$2&amp;ref!Y$2,DatatableSelCan,8,FALSE))),"–")</f>
        <v>408.78</v>
      </c>
      <c r="AR9" s="52">
        <f>SUMPRODUCT(Z9:AQ9,'Population '!$D$61:$U$61)</f>
        <v>31.395953416304291</v>
      </c>
    </row>
    <row r="10" spans="1:44" ht="15" customHeight="1">
      <c r="B10" s="6"/>
      <c r="C10" s="6" t="s">
        <v>24</v>
      </c>
      <c r="D10" s="8" t="str">
        <f>IFERROR(VALUE(FIXED(VLOOKUP(VLOOKUP($A$1,CodeTableSelCan,2,FALSE)&amp;$B$8&amp;ref!$E$2&amp;ref!$F$3&amp;ref!H$2,DatatableSelCan,7,FALSE))),"–")</f>
        <v>–</v>
      </c>
      <c r="E10" s="8" t="str">
        <f>IFERROR(VALUE(FIXED(VLOOKUP(VLOOKUP($A$1,CodeTableSelCan,2,FALSE)&amp;$B$8&amp;ref!$E$2&amp;ref!$F$3&amp;ref!I$2,DatatableSelCan,7,FALSE))),"–")</f>
        <v>–</v>
      </c>
      <c r="F10" s="8" t="str">
        <f>IFERROR(VALUE(FIXED(VLOOKUP(VLOOKUP($A$1,CodeTableSelCan,2,FALSE)&amp;$B$8&amp;ref!$E$2&amp;ref!$F$3&amp;ref!J$2,DatatableSelCan,7,FALSE))),"–")</f>
        <v>–</v>
      </c>
      <c r="G10" s="8" t="str">
        <f>IFERROR(VALUE(FIXED(VLOOKUP(VLOOKUP($A$1,CodeTableSelCan,2,FALSE)&amp;$B$8&amp;ref!$E$2&amp;ref!$F$3&amp;ref!K$2,DatatableSelCan,7,FALSE))),"–")</f>
        <v>–</v>
      </c>
      <c r="H10" s="8" t="str">
        <f>IFERROR(VALUE(FIXED(VLOOKUP(VLOOKUP($A$1,CodeTableSelCan,2,FALSE)&amp;$B$8&amp;ref!$E$2&amp;ref!$F$3&amp;ref!L$2,DatatableSelCan,7,FALSE))),"–")</f>
        <v>–</v>
      </c>
      <c r="I10" s="8" t="str">
        <f>IFERROR(VALUE(FIXED(VLOOKUP(VLOOKUP($A$1,CodeTableSelCan,2,FALSE)&amp;$B$8&amp;ref!$E$2&amp;ref!$F$3&amp;ref!M$2,DatatableSelCan,7,FALSE))),"–")</f>
        <v>–</v>
      </c>
      <c r="J10" s="8" t="str">
        <f>IFERROR(VALUE(FIXED(VLOOKUP(VLOOKUP($A$1,CodeTableSelCan,2,FALSE)&amp;$B$8&amp;ref!$E$2&amp;ref!$F$3&amp;ref!N$2,DatatableSelCan,7,FALSE))),"–")</f>
        <v>–</v>
      </c>
      <c r="K10" s="8" t="str">
        <f>IFERROR(VALUE(FIXED(VLOOKUP(VLOOKUP($A$1,CodeTableSelCan,2,FALSE)&amp;$B$8&amp;ref!$E$2&amp;ref!$F$3&amp;ref!O$2,DatatableSelCan,7,FALSE))),"–")</f>
        <v>–</v>
      </c>
      <c r="L10" s="8">
        <f>IFERROR(VALUE(FIXED(VLOOKUP(VLOOKUP($A$1,CodeTableSelCan,2,FALSE)&amp;$B$8&amp;ref!$E$2&amp;ref!$F$3&amp;ref!P$2,DatatableSelCan,7,FALSE))),"–")</f>
        <v>1</v>
      </c>
      <c r="M10" s="8">
        <f>IFERROR(VALUE(FIXED(VLOOKUP(VLOOKUP($A$1,CodeTableSelCan,2,FALSE)&amp;$B$8&amp;ref!$E$2&amp;ref!$F$3&amp;ref!Q$2,DatatableSelCan,7,FALSE))),"–")</f>
        <v>8</v>
      </c>
      <c r="N10" s="8">
        <f>IFERROR(VALUE(FIXED(VLOOKUP(VLOOKUP($A$1,CodeTableSelCan,2,FALSE)&amp;$B$8&amp;ref!$E$2&amp;ref!$F$3&amp;ref!R$2,DatatableSelCan,7,FALSE))),"–")</f>
        <v>21</v>
      </c>
      <c r="O10" s="8">
        <f>IFERROR(VALUE(FIXED(VLOOKUP(VLOOKUP($A$1,CodeTableSelCan,2,FALSE)&amp;$B$8&amp;ref!$E$2&amp;ref!$F$3&amp;ref!S$2,DatatableSelCan,7,FALSE))),"–")</f>
        <v>25</v>
      </c>
      <c r="P10" s="8">
        <f>IFERROR(VALUE(FIXED(VLOOKUP(VLOOKUP($A$1,CodeTableSelCan,2,FALSE)&amp;$B$8&amp;ref!$E$2&amp;ref!$F$3&amp;ref!T$2,DatatableSelCan,7,FALSE))),"–")</f>
        <v>36</v>
      </c>
      <c r="Q10" s="8">
        <f>IFERROR(VALUE(FIXED(VLOOKUP(VLOOKUP($A$1,CodeTableSelCan,2,FALSE)&amp;$B$8&amp;ref!$E$2&amp;ref!$F$3&amp;ref!U$2,DatatableSelCan,7,FALSE))),"–")</f>
        <v>42</v>
      </c>
      <c r="R10" s="8">
        <f>IFERROR(VALUE(FIXED(VLOOKUP(VLOOKUP($A$1,CodeTableSelCan,2,FALSE)&amp;$B$8&amp;ref!$E$2&amp;ref!$F$3&amp;ref!V$2,DatatableSelCan,7,FALSE))),"–")</f>
        <v>32</v>
      </c>
      <c r="S10" s="8">
        <f>IFERROR(VALUE(FIXED(VLOOKUP(VLOOKUP($A$1,CodeTableSelCan,2,FALSE)&amp;$B$8&amp;ref!$E$2&amp;ref!$F$3&amp;ref!W$2,DatatableSelCan,7,FALSE))),"–")</f>
        <v>21</v>
      </c>
      <c r="T10" s="8">
        <f>IFERROR(VALUE(FIXED(VLOOKUP(VLOOKUP($A$1,CodeTableSelCan,2,FALSE)&amp;$B$8&amp;ref!$E$2&amp;ref!$F$3&amp;ref!X$2,DatatableSelCan,7,FALSE))),"–")</f>
        <v>15</v>
      </c>
      <c r="U10" s="8">
        <f>IFERROR(VALUE(FIXED(VLOOKUP(VLOOKUP($A$1,CodeTableSelCan,2,FALSE)&amp;$B$8&amp;ref!$E$2&amp;ref!$F$3&amp;ref!Y$2,DatatableSelCan,7,FALSE))),"–")</f>
        <v>4</v>
      </c>
      <c r="V10" s="8">
        <f>IFERROR(VALUE(FIXED(VLOOKUP(VLOOKUP($A$1,CodeTableSelCan,2,FALSE)&amp;$B$8&amp;ref!$E$2&amp;ref!$F$3&amp;ref!Z$2,DatatableSelCan,7,FALSE))),"–")</f>
        <v>205</v>
      </c>
      <c r="X10" s="6"/>
      <c r="Y10" s="6" t="s">
        <v>24</v>
      </c>
      <c r="Z10" s="52" t="str">
        <f>IFERROR(VALUE(FIXED(VLOOKUP(VLOOKUP($A$1,CodeTableSelCan,2,FALSE)&amp;$B$8&amp;ref!$E$2&amp;ref!$F$3&amp;ref!H$2,DatatableSelCan,8,FALSE))),"–")</f>
        <v>–</v>
      </c>
      <c r="AA10" s="52" t="str">
        <f>IFERROR(VALUE(FIXED(VLOOKUP(VLOOKUP($A$1,CodeTableSelCan,2,FALSE)&amp;$B$8&amp;ref!$E$2&amp;ref!$F$3&amp;ref!I$2,DatatableSelCan,8,FALSE))),"–")</f>
        <v>–</v>
      </c>
      <c r="AB10" s="52" t="str">
        <f>IFERROR(VALUE(FIXED(VLOOKUP(VLOOKUP($A$1,CodeTableSelCan,2,FALSE)&amp;$B$8&amp;ref!$E$2&amp;ref!$F$3&amp;ref!J$2,DatatableSelCan,8,FALSE))),"–")</f>
        <v>–</v>
      </c>
      <c r="AC10" s="52" t="str">
        <f>IFERROR(VALUE(FIXED(VLOOKUP(VLOOKUP($A$1,CodeTableSelCan,2,FALSE)&amp;$B$8&amp;ref!$E$2&amp;ref!$F$3&amp;ref!K$2,DatatableSelCan,8,FALSE))),"–")</f>
        <v>–</v>
      </c>
      <c r="AD10" s="52" t="str">
        <f>IFERROR(VALUE(FIXED(VLOOKUP(VLOOKUP($A$1,CodeTableSelCan,2,FALSE)&amp;$B$8&amp;ref!$E$2&amp;ref!$F$3&amp;ref!L$2,DatatableSelCan,8,FALSE))),"–")</f>
        <v>–</v>
      </c>
      <c r="AE10" s="52" t="str">
        <f>IFERROR(VALUE(FIXED(VLOOKUP(VLOOKUP($A$1,CodeTableSelCan,2,FALSE)&amp;$B$8&amp;ref!$E$2&amp;ref!$F$3&amp;ref!M$2,DatatableSelCan,8,FALSE))),"–")</f>
        <v>–</v>
      </c>
      <c r="AF10" s="52" t="str">
        <f>IFERROR(VALUE(FIXED(VLOOKUP(VLOOKUP($A$1,CodeTableSelCan,2,FALSE)&amp;$B$8&amp;ref!$E$2&amp;ref!$F$3&amp;ref!N$2,DatatableSelCan,8,FALSE))),"–")</f>
        <v>–</v>
      </c>
      <c r="AG10" s="52" t="str">
        <f>IFERROR(VALUE(FIXED(VLOOKUP(VLOOKUP($A$1,CodeTableSelCan,2,FALSE)&amp;$B$8&amp;ref!$E$2&amp;ref!$F$3&amp;ref!O$2,DatatableSelCan,8,FALSE))),"–")</f>
        <v>–</v>
      </c>
      <c r="AH10" s="52">
        <f>IFERROR(VALUE(FIXED(VLOOKUP(VLOOKUP($A$1,CodeTableSelCan,2,FALSE)&amp;$B$8&amp;ref!$E$2&amp;ref!$F$3&amp;ref!P$2,DatatableSelCan,8,FALSE))),"–")</f>
        <v>5.13</v>
      </c>
      <c r="AI10" s="52">
        <f>IFERROR(VALUE(FIXED(VLOOKUP(VLOOKUP($A$1,CodeTableSelCan,2,FALSE)&amp;$B$8&amp;ref!$E$2&amp;ref!$F$3&amp;ref!Q$2,DatatableSelCan,8,FALSE))),"–")</f>
        <v>42.74</v>
      </c>
      <c r="AJ10" s="52">
        <f>IFERROR(VALUE(FIXED(VLOOKUP(VLOOKUP($A$1,CodeTableSelCan,2,FALSE)&amp;$B$8&amp;ref!$E$2&amp;ref!$F$3&amp;ref!R$2,DatatableSelCan,8,FALSE))),"–")</f>
        <v>116.28</v>
      </c>
      <c r="AK10" s="52">
        <f>IFERROR(VALUE(FIXED(VLOOKUP(VLOOKUP($A$1,CodeTableSelCan,2,FALSE)&amp;$B$8&amp;ref!$E$2&amp;ref!$F$3&amp;ref!S$2,DatatableSelCan,8,FALSE))),"–")</f>
        <v>169.72</v>
      </c>
      <c r="AL10" s="52">
        <f>IFERROR(VALUE(FIXED(VLOOKUP(VLOOKUP($A$1,CodeTableSelCan,2,FALSE)&amp;$B$8&amp;ref!$E$2&amp;ref!$F$3&amp;ref!T$2,DatatableSelCan,8,FALSE))),"–")</f>
        <v>327.27</v>
      </c>
      <c r="AM10" s="52">
        <f>IFERROR(VALUE(FIXED(VLOOKUP(VLOOKUP($A$1,CodeTableSelCan,2,FALSE)&amp;$B$8&amp;ref!$E$2&amp;ref!$F$3&amp;ref!U$2,DatatableSelCan,8,FALSE))),"–")</f>
        <v>526.98</v>
      </c>
      <c r="AN10" s="52">
        <f>IFERROR(VALUE(FIXED(VLOOKUP(VLOOKUP($A$1,CodeTableSelCan,2,FALSE)&amp;$B$8&amp;ref!$E$2&amp;ref!$F$3&amp;ref!V$2,DatatableSelCan,8,FALSE))),"–")</f>
        <v>633.66</v>
      </c>
      <c r="AO10" s="52">
        <f>IFERROR(VALUE(FIXED(VLOOKUP(VLOOKUP($A$1,CodeTableSelCan,2,FALSE)&amp;$B$8&amp;ref!$E$2&amp;ref!$F$3&amp;ref!W$2,DatatableSelCan,8,FALSE))),"–")</f>
        <v>662.46</v>
      </c>
      <c r="AP10" s="52">
        <f>IFERROR(VALUE(FIXED(VLOOKUP(VLOOKUP($A$1,CodeTableSelCan,2,FALSE)&amp;$B$8&amp;ref!$E$2&amp;ref!$F$3&amp;ref!X$2,DatatableSelCan,8,FALSE))),"–")</f>
        <v>980.39</v>
      </c>
      <c r="AQ10" s="52">
        <f>IFERROR(VALUE(FIXED(VLOOKUP(VLOOKUP($A$1,CodeTableSelCan,2,FALSE)&amp;$B$8&amp;ref!$E$2&amp;ref!$F$3&amp;ref!Y$2,DatatableSelCan,8,FALSE))),"–")</f>
        <v>540.54</v>
      </c>
      <c r="AR10" s="52">
        <f>SUMPRODUCT(Z10:AQ10,'Population '!$D$61:$U$61)</f>
        <v>81.057996701154593</v>
      </c>
    </row>
    <row r="11" spans="1:44" ht="15" customHeight="1">
      <c r="B11" s="7"/>
      <c r="C11" s="6" t="s">
        <v>25</v>
      </c>
      <c r="D11" s="8" t="str">
        <f>IFERROR(VALUE(FIXED(VLOOKUP(VLOOKUP($A$1,CodeTableSelCan,2,FALSE)&amp;$B$8&amp;ref!$E$2&amp;ref!$F$4&amp;ref!H$2,DatatableSelCan,7,FALSE))),"–")</f>
        <v>–</v>
      </c>
      <c r="E11" s="8" t="str">
        <f>IFERROR(VALUE(FIXED(VLOOKUP(VLOOKUP($A$1,CodeTableSelCan,2,FALSE)&amp;$B$8&amp;ref!$E$2&amp;ref!$F$4&amp;ref!I$2,DatatableSelCan,7,FALSE))),"–")</f>
        <v>–</v>
      </c>
      <c r="F11" s="8" t="str">
        <f>IFERROR(VALUE(FIXED(VLOOKUP(VLOOKUP($A$1,CodeTableSelCan,2,FALSE)&amp;$B$8&amp;ref!$E$2&amp;ref!$F$4&amp;ref!J$2,DatatableSelCan,7,FALSE))),"–")</f>
        <v>–</v>
      </c>
      <c r="G11" s="8" t="str">
        <f>IFERROR(VALUE(FIXED(VLOOKUP(VLOOKUP($A$1,CodeTableSelCan,2,FALSE)&amp;$B$8&amp;ref!$E$2&amp;ref!$F$4&amp;ref!K$2,DatatableSelCan,7,FALSE))),"–")</f>
        <v>–</v>
      </c>
      <c r="H11" s="8" t="str">
        <f>IFERROR(VALUE(FIXED(VLOOKUP(VLOOKUP($A$1,CodeTableSelCan,2,FALSE)&amp;$B$8&amp;ref!$E$2&amp;ref!$F$4&amp;ref!L$2,DatatableSelCan,7,FALSE))),"–")</f>
        <v>–</v>
      </c>
      <c r="I11" s="8" t="str">
        <f>IFERROR(VALUE(FIXED(VLOOKUP(VLOOKUP($A$1,CodeTableSelCan,2,FALSE)&amp;$B$8&amp;ref!$E$2&amp;ref!$F$4&amp;ref!M$2,DatatableSelCan,7,FALSE))),"–")</f>
        <v>–</v>
      </c>
      <c r="J11" s="8">
        <f>IFERROR(VALUE(FIXED(VLOOKUP(VLOOKUP($A$1,CodeTableSelCan,2,FALSE)&amp;$B$8&amp;ref!$E$2&amp;ref!$F$4&amp;ref!N$2,DatatableSelCan,7,FALSE))),"–")</f>
        <v>2</v>
      </c>
      <c r="K11" s="8">
        <f>IFERROR(VALUE(FIXED(VLOOKUP(VLOOKUP($A$1,CodeTableSelCan,2,FALSE)&amp;$B$8&amp;ref!$E$2&amp;ref!$F$4&amp;ref!O$2,DatatableSelCan,7,FALSE))),"–")</f>
        <v>2</v>
      </c>
      <c r="L11" s="8">
        <f>IFERROR(VALUE(FIXED(VLOOKUP(VLOOKUP($A$1,CodeTableSelCan,2,FALSE)&amp;$B$8&amp;ref!$E$2&amp;ref!$F$4&amp;ref!P$2,DatatableSelCan,7,FALSE))),"–")</f>
        <v>8</v>
      </c>
      <c r="M11" s="8">
        <f>IFERROR(VALUE(FIXED(VLOOKUP(VLOOKUP($A$1,CodeTableSelCan,2,FALSE)&amp;$B$8&amp;ref!$E$2&amp;ref!$F$4&amp;ref!Q$2,DatatableSelCan,7,FALSE))),"–")</f>
        <v>21</v>
      </c>
      <c r="N11" s="8">
        <f>IFERROR(VALUE(FIXED(VLOOKUP(VLOOKUP($A$1,CodeTableSelCan,2,FALSE)&amp;$B$8&amp;ref!$E$2&amp;ref!$F$4&amp;ref!R$2,DatatableSelCan,7,FALSE))),"–")</f>
        <v>36</v>
      </c>
      <c r="O11" s="8">
        <f>IFERROR(VALUE(FIXED(VLOOKUP(VLOOKUP($A$1,CodeTableSelCan,2,FALSE)&amp;$B$8&amp;ref!$E$2&amp;ref!$F$4&amp;ref!S$2,DatatableSelCan,7,FALSE))),"–")</f>
        <v>47</v>
      </c>
      <c r="P11" s="8">
        <f>IFERROR(VALUE(FIXED(VLOOKUP(VLOOKUP($A$1,CodeTableSelCan,2,FALSE)&amp;$B$8&amp;ref!$E$2&amp;ref!$F$4&amp;ref!T$2,DatatableSelCan,7,FALSE))),"–")</f>
        <v>87</v>
      </c>
      <c r="Q11" s="8">
        <f>IFERROR(VALUE(FIXED(VLOOKUP(VLOOKUP($A$1,CodeTableSelCan,2,FALSE)&amp;$B$8&amp;ref!$E$2&amp;ref!$F$4&amp;ref!U$2,DatatableSelCan,7,FALSE))),"–")</f>
        <v>140</v>
      </c>
      <c r="R11" s="8">
        <f>IFERROR(VALUE(FIXED(VLOOKUP(VLOOKUP($A$1,CodeTableSelCan,2,FALSE)&amp;$B$8&amp;ref!$E$2&amp;ref!$F$4&amp;ref!V$2,DatatableSelCan,7,FALSE))),"–")</f>
        <v>159</v>
      </c>
      <c r="S11" s="8">
        <f>IFERROR(VALUE(FIXED(VLOOKUP(VLOOKUP($A$1,CodeTableSelCan,2,FALSE)&amp;$B$8&amp;ref!$E$2&amp;ref!$F$4&amp;ref!W$2,DatatableSelCan,7,FALSE))),"–")</f>
        <v>154</v>
      </c>
      <c r="T11" s="8">
        <f>IFERROR(VALUE(FIXED(VLOOKUP(VLOOKUP($A$1,CodeTableSelCan,2,FALSE)&amp;$B$8&amp;ref!$E$2&amp;ref!$F$4&amp;ref!X$2,DatatableSelCan,7,FALSE))),"–")</f>
        <v>148</v>
      </c>
      <c r="U11" s="8">
        <f>IFERROR(VALUE(FIXED(VLOOKUP(VLOOKUP($A$1,CodeTableSelCan,2,FALSE)&amp;$B$8&amp;ref!$E$2&amp;ref!$F$4&amp;ref!Y$2,DatatableSelCan,7,FALSE))),"–")</f>
        <v>117</v>
      </c>
      <c r="V11" s="8">
        <f>IFERROR(VALUE(FIXED(VLOOKUP(VLOOKUP($A$1,CodeTableSelCan,2,FALSE)&amp;$B$8&amp;ref!$E$2&amp;ref!$F$4&amp;ref!Z$2,DatatableSelCan,7,FALSE))),"–")</f>
        <v>921</v>
      </c>
      <c r="X11" s="7"/>
      <c r="Y11" s="6" t="s">
        <v>25</v>
      </c>
      <c r="Z11" s="52" t="str">
        <f>IFERROR(VALUE(FIXED(VLOOKUP(VLOOKUP($A$1,CodeTableSelCan,2,FALSE)&amp;$B$8&amp;ref!$E$2&amp;ref!$F$4&amp;ref!H$2,DatatableSelCan,8,FALSE))),"–")</f>
        <v>–</v>
      </c>
      <c r="AA11" s="52" t="str">
        <f>IFERROR(VALUE(FIXED(VLOOKUP(VLOOKUP($A$1,CodeTableSelCan,2,FALSE)&amp;$B$8&amp;ref!$E$2&amp;ref!$F$4&amp;ref!I$2,DatatableSelCan,8,FALSE))),"–")</f>
        <v>–</v>
      </c>
      <c r="AB11" s="52" t="str">
        <f>IFERROR(VALUE(FIXED(VLOOKUP(VLOOKUP($A$1,CodeTableSelCan,2,FALSE)&amp;$B$8&amp;ref!$E$2&amp;ref!$F$4&amp;ref!J$2,DatatableSelCan,8,FALSE))),"–")</f>
        <v>–</v>
      </c>
      <c r="AC11" s="52" t="str">
        <f>IFERROR(VALUE(FIXED(VLOOKUP(VLOOKUP($A$1,CodeTableSelCan,2,FALSE)&amp;$B$8&amp;ref!$E$2&amp;ref!$F$4&amp;ref!K$2,DatatableSelCan,8,FALSE))),"–")</f>
        <v>–</v>
      </c>
      <c r="AD11" s="52" t="str">
        <f>IFERROR(VALUE(FIXED(VLOOKUP(VLOOKUP($A$1,CodeTableSelCan,2,FALSE)&amp;$B$8&amp;ref!$E$2&amp;ref!$F$4&amp;ref!L$2,DatatableSelCan,8,FALSE))),"–")</f>
        <v>–</v>
      </c>
      <c r="AE11" s="52" t="str">
        <f>IFERROR(VALUE(FIXED(VLOOKUP(VLOOKUP($A$1,CodeTableSelCan,2,FALSE)&amp;$B$8&amp;ref!$E$2&amp;ref!$F$4&amp;ref!M$2,DatatableSelCan,8,FALSE))),"–")</f>
        <v>–</v>
      </c>
      <c r="AF11" s="52">
        <f>IFERROR(VALUE(FIXED(VLOOKUP(VLOOKUP($A$1,CodeTableSelCan,2,FALSE)&amp;$B$8&amp;ref!$E$2&amp;ref!$F$4&amp;ref!N$2,DatatableSelCan,8,FALSE))),"–")</f>
        <v>1.66</v>
      </c>
      <c r="AG11" s="52">
        <f>IFERROR(VALUE(FIXED(VLOOKUP(VLOOKUP($A$1,CodeTableSelCan,2,FALSE)&amp;$B$8&amp;ref!$E$2&amp;ref!$F$4&amp;ref!O$2,DatatableSelCan,8,FALSE))),"–")</f>
        <v>1.77</v>
      </c>
      <c r="AH11" s="52">
        <f>IFERROR(VALUE(FIXED(VLOOKUP(VLOOKUP($A$1,CodeTableSelCan,2,FALSE)&amp;$B$8&amp;ref!$E$2&amp;ref!$F$4&amp;ref!P$2,DatatableSelCan,8,FALSE))),"–")</f>
        <v>6.29</v>
      </c>
      <c r="AI11" s="52">
        <f>IFERROR(VALUE(FIXED(VLOOKUP(VLOOKUP($A$1,CodeTableSelCan,2,FALSE)&amp;$B$8&amp;ref!$E$2&amp;ref!$F$4&amp;ref!Q$2,DatatableSelCan,8,FALSE))),"–")</f>
        <v>15.96</v>
      </c>
      <c r="AJ11" s="52">
        <f>IFERROR(VALUE(FIXED(VLOOKUP(VLOOKUP($A$1,CodeTableSelCan,2,FALSE)&amp;$B$8&amp;ref!$E$2&amp;ref!$F$4&amp;ref!R$2,DatatableSelCan,8,FALSE))),"–")</f>
        <v>26.51</v>
      </c>
      <c r="AK11" s="52">
        <f>IFERROR(VALUE(FIXED(VLOOKUP(VLOOKUP($A$1,CodeTableSelCan,2,FALSE)&amp;$B$8&amp;ref!$E$2&amp;ref!$F$4&amp;ref!S$2,DatatableSelCan,8,FALSE))),"–")</f>
        <v>37.67</v>
      </c>
      <c r="AL11" s="52">
        <f>IFERROR(VALUE(FIXED(VLOOKUP(VLOOKUP($A$1,CodeTableSelCan,2,FALSE)&amp;$B$8&amp;ref!$E$2&amp;ref!$F$4&amp;ref!T$2,DatatableSelCan,8,FALSE))),"–")</f>
        <v>78.58</v>
      </c>
      <c r="AM11" s="52">
        <f>IFERROR(VALUE(FIXED(VLOOKUP(VLOOKUP($A$1,CodeTableSelCan,2,FALSE)&amp;$B$8&amp;ref!$E$2&amp;ref!$F$4&amp;ref!U$2,DatatableSelCan,8,FALSE))),"–")</f>
        <v>136.79</v>
      </c>
      <c r="AN11" s="52">
        <f>IFERROR(VALUE(FIXED(VLOOKUP(VLOOKUP($A$1,CodeTableSelCan,2,FALSE)&amp;$B$8&amp;ref!$E$2&amp;ref!$F$4&amp;ref!V$2,DatatableSelCan,8,FALSE))),"–")</f>
        <v>213.74</v>
      </c>
      <c r="AO11" s="52">
        <f>IFERROR(VALUE(FIXED(VLOOKUP(VLOOKUP($A$1,CodeTableSelCan,2,FALSE)&amp;$B$8&amp;ref!$E$2&amp;ref!$F$4&amp;ref!W$2,DatatableSelCan,8,FALSE))),"–")</f>
        <v>290.68</v>
      </c>
      <c r="AP11" s="52">
        <f>IFERROR(VALUE(FIXED(VLOOKUP(VLOOKUP($A$1,CodeTableSelCan,2,FALSE)&amp;$B$8&amp;ref!$E$2&amp;ref!$F$4&amp;ref!X$2,DatatableSelCan,8,FALSE))),"–")</f>
        <v>415.38</v>
      </c>
      <c r="AQ11" s="52">
        <f>IFERROR(VALUE(FIXED(VLOOKUP(VLOOKUP($A$1,CodeTableSelCan,2,FALSE)&amp;$B$8&amp;ref!$E$2&amp;ref!$F$4&amp;ref!Y$2,DatatableSelCan,8,FALSE))),"–")</f>
        <v>405.41</v>
      </c>
      <c r="AR11" s="52">
        <f>SUMPRODUCT(Z11:AQ11,'Population '!$D$61:$U$61)</f>
        <v>27.227879742090266</v>
      </c>
    </row>
    <row r="12" spans="1:44" ht="15" customHeight="1">
      <c r="B12" s="6">
        <v>2016</v>
      </c>
      <c r="C12" s="7"/>
      <c r="D12" s="8"/>
      <c r="E12" s="8"/>
      <c r="F12" s="8"/>
      <c r="G12" s="8"/>
      <c r="H12" s="8"/>
      <c r="I12" s="8"/>
      <c r="J12" s="8"/>
      <c r="K12" s="8"/>
      <c r="L12" s="8"/>
      <c r="M12" s="8"/>
      <c r="N12" s="8"/>
      <c r="O12" s="8"/>
      <c r="P12" s="8"/>
      <c r="Q12" s="8"/>
      <c r="R12" s="8"/>
      <c r="S12" s="8"/>
      <c r="T12" s="8"/>
      <c r="U12" s="8"/>
      <c r="V12" s="8"/>
      <c r="X12" s="6">
        <v>2016</v>
      </c>
      <c r="Y12" s="7"/>
      <c r="Z12" s="52"/>
      <c r="AA12" s="52"/>
      <c r="AB12" s="52"/>
      <c r="AC12" s="52"/>
      <c r="AD12" s="52"/>
      <c r="AE12" s="52"/>
      <c r="AF12" s="52"/>
      <c r="AG12" s="52"/>
      <c r="AH12" s="52"/>
      <c r="AI12" s="52"/>
      <c r="AJ12" s="52"/>
      <c r="AK12" s="52"/>
      <c r="AL12" s="52"/>
      <c r="AM12" s="52"/>
      <c r="AN12" s="52"/>
      <c r="AO12" s="52"/>
      <c r="AP12" s="52"/>
      <c r="AQ12" s="52"/>
      <c r="AR12" s="52"/>
    </row>
    <row r="13" spans="1:44" ht="15" customHeight="1">
      <c r="B13" s="6"/>
      <c r="C13" s="6" t="s">
        <v>23</v>
      </c>
      <c r="D13" s="101">
        <f>IFERROR(VALUE(FIXED(VLOOKUP(VLOOKUP($A$1,CodeTableSelCan,2,FALSE)&amp;$B$12&amp;ref!$E$2&amp;ref!$F$2&amp;ref!H$2,DatatableSelCan,7,FALSE))),"–")</f>
        <v>1</v>
      </c>
      <c r="E13" s="101" t="str">
        <f>IFERROR(VALUE(FIXED(VLOOKUP(VLOOKUP($A$1,CodeTableSelCan,2,FALSE)&amp;$B$12&amp;ref!$E$2&amp;ref!$F$2&amp;ref!I$2,DatatableSelCan,7,FALSE))),"–")</f>
        <v>–</v>
      </c>
      <c r="F13" s="101" t="str">
        <f>IFERROR(VALUE(FIXED(VLOOKUP(VLOOKUP($A$1,CodeTableSelCan,2,FALSE)&amp;$B$12&amp;ref!$E$2&amp;ref!$F$2&amp;ref!J$2,DatatableSelCan,7,FALSE))),"–")</f>
        <v>–</v>
      </c>
      <c r="G13" s="101" t="str">
        <f>IFERROR(VALUE(FIXED(VLOOKUP(VLOOKUP($A$1,CodeTableSelCan,2,FALSE)&amp;$B$12&amp;ref!$E$2&amp;ref!$F$2&amp;ref!K$2,DatatableSelCan,7,FALSE))),"–")</f>
        <v>–</v>
      </c>
      <c r="H13" s="101" t="str">
        <f>IFERROR(VALUE(FIXED(VLOOKUP(VLOOKUP($A$1,CodeTableSelCan,2,FALSE)&amp;$B$12&amp;ref!$E$2&amp;ref!$F$2&amp;ref!L$2,DatatableSelCan,7,FALSE))),"–")</f>
        <v>–</v>
      </c>
      <c r="I13" s="101">
        <f>IFERROR(VALUE(FIXED(VLOOKUP(VLOOKUP($A$1,CodeTableSelCan,2,FALSE)&amp;$B$12&amp;ref!$E$2&amp;ref!$F$2&amp;ref!M$2,DatatableSelCan,7,FALSE))),"–")</f>
        <v>1</v>
      </c>
      <c r="J13" s="101">
        <f>IFERROR(VALUE(FIXED(VLOOKUP(VLOOKUP($A$1,CodeTableSelCan,2,FALSE)&amp;$B$12&amp;ref!$E$2&amp;ref!$F$2&amp;ref!N$2,DatatableSelCan,7,FALSE))),"–")</f>
        <v>1</v>
      </c>
      <c r="K13" s="101">
        <f>IFERROR(VALUE(FIXED(VLOOKUP(VLOOKUP($A$1,CodeTableSelCan,2,FALSE)&amp;$B$12&amp;ref!$E$2&amp;ref!$F$2&amp;ref!O$2,DatatableSelCan,7,FALSE))),"–")</f>
        <v>4</v>
      </c>
      <c r="L13" s="101">
        <f>IFERROR(VALUE(FIXED(VLOOKUP(VLOOKUP($A$1,CodeTableSelCan,2,FALSE)&amp;$B$12&amp;ref!$E$2&amp;ref!$F$2&amp;ref!P$2,DatatableSelCan,7,FALSE))),"–")</f>
        <v>5</v>
      </c>
      <c r="M13" s="101">
        <f>IFERROR(VALUE(FIXED(VLOOKUP(VLOOKUP($A$1,CodeTableSelCan,2,FALSE)&amp;$B$12&amp;ref!$E$2&amp;ref!$F$2&amp;ref!Q$2,DatatableSelCan,7,FALSE))),"–")</f>
        <v>17</v>
      </c>
      <c r="N13" s="101">
        <f>IFERROR(VALUE(FIXED(VLOOKUP(VLOOKUP($A$1,CodeTableSelCan,2,FALSE)&amp;$B$12&amp;ref!$E$2&amp;ref!$F$2&amp;ref!R$2,DatatableSelCan,7,FALSE))),"–")</f>
        <v>46</v>
      </c>
      <c r="O13" s="101">
        <f>IFERROR(VALUE(FIXED(VLOOKUP(VLOOKUP($A$1,CodeTableSelCan,2,FALSE)&amp;$B$12&amp;ref!$E$2&amp;ref!$F$2&amp;ref!S$2,DatatableSelCan,7,FALSE))),"–")</f>
        <v>91</v>
      </c>
      <c r="P13" s="101">
        <f>IFERROR(VALUE(FIXED(VLOOKUP(VLOOKUP($A$1,CodeTableSelCan,2,FALSE)&amp;$B$12&amp;ref!$E$2&amp;ref!$F$2&amp;ref!T$2,DatatableSelCan,7,FALSE))),"–")</f>
        <v>122</v>
      </c>
      <c r="Q13" s="101">
        <f>IFERROR(VALUE(FIXED(VLOOKUP(VLOOKUP($A$1,CodeTableSelCan,2,FALSE)&amp;$B$12&amp;ref!$E$2&amp;ref!$F$2&amp;ref!U$2,DatatableSelCan,7,FALSE))),"–")</f>
        <v>197</v>
      </c>
      <c r="R13" s="101">
        <f>IFERROR(VALUE(FIXED(VLOOKUP(VLOOKUP($A$1,CodeTableSelCan,2,FALSE)&amp;$B$12&amp;ref!$E$2&amp;ref!$F$2&amp;ref!V$2,DatatableSelCan,7,FALSE))),"–")</f>
        <v>205</v>
      </c>
      <c r="S13" s="101">
        <f>IFERROR(VALUE(FIXED(VLOOKUP(VLOOKUP($A$1,CodeTableSelCan,2,FALSE)&amp;$B$12&amp;ref!$E$2&amp;ref!$F$2&amp;ref!W$2,DatatableSelCan,7,FALSE))),"–")</f>
        <v>196</v>
      </c>
      <c r="T13" s="101">
        <f>IFERROR(VALUE(FIXED(VLOOKUP(VLOOKUP($A$1,CodeTableSelCan,2,FALSE)&amp;$B$12&amp;ref!$E$2&amp;ref!$F$2&amp;ref!X$2,DatatableSelCan,7,FALSE))),"–")</f>
        <v>151</v>
      </c>
      <c r="U13" s="101">
        <f>IFERROR(VALUE(FIXED(VLOOKUP(VLOOKUP($A$1,CodeTableSelCan,2,FALSE)&amp;$B$12&amp;ref!$E$2&amp;ref!$F$2&amp;ref!Y$2,DatatableSelCan,7,FALSE))),"–")</f>
        <v>119</v>
      </c>
      <c r="V13" s="101">
        <f>IFERROR(VALUE(FIXED(VLOOKUP(VLOOKUP($A$1,CodeTableSelCan,2,FALSE)&amp;$B$12&amp;ref!$E$2&amp;ref!$F$2&amp;ref!Z$2,DatatableSelCan,7,FALSE))),"–")</f>
        <v>1156</v>
      </c>
      <c r="X13" s="6"/>
      <c r="Y13" s="6" t="s">
        <v>23</v>
      </c>
      <c r="Z13" s="52">
        <f>IFERROR(VALUE(FIXED(VLOOKUP(VLOOKUP($A$1,CodeTableSelCan,2,FALSE)&amp;$B$12&amp;ref!$E$2&amp;ref!$F$2&amp;ref!H$2,DatatableSelCan,8,FALSE))),"–")</f>
        <v>0.64</v>
      </c>
      <c r="AA13" s="52" t="str">
        <f>IFERROR(VALUE(FIXED(VLOOKUP(VLOOKUP($A$1,CodeTableSelCan,2,FALSE)&amp;$B$12&amp;ref!$E$2&amp;ref!$F$2&amp;ref!I$2,DatatableSelCan,8,FALSE))),"–")</f>
        <v>–</v>
      </c>
      <c r="AB13" s="52" t="str">
        <f>IFERROR(VALUE(FIXED(VLOOKUP(VLOOKUP($A$1,CodeTableSelCan,2,FALSE)&amp;$B$12&amp;ref!$E$2&amp;ref!$F$2&amp;ref!J$2,DatatableSelCan,8,FALSE))),"–")</f>
        <v>–</v>
      </c>
      <c r="AC13" s="52" t="str">
        <f>IFERROR(VALUE(FIXED(VLOOKUP(VLOOKUP($A$1,CodeTableSelCan,2,FALSE)&amp;$B$12&amp;ref!$E$2&amp;ref!$F$2&amp;ref!K$2,DatatableSelCan,8,FALSE))),"–")</f>
        <v>–</v>
      </c>
      <c r="AD13" s="52" t="str">
        <f>IFERROR(VALUE(FIXED(VLOOKUP(VLOOKUP($A$1,CodeTableSelCan,2,FALSE)&amp;$B$12&amp;ref!$E$2&amp;ref!$F$2&amp;ref!L$2,DatatableSelCan,8,FALSE))),"–")</f>
        <v>–</v>
      </c>
      <c r="AE13" s="52">
        <f>IFERROR(VALUE(FIXED(VLOOKUP(VLOOKUP($A$1,CodeTableSelCan,2,FALSE)&amp;$B$12&amp;ref!$E$2&amp;ref!$F$2&amp;ref!M$2,DatatableSelCan,8,FALSE))),"–")</f>
        <v>0.59</v>
      </c>
      <c r="AF13" s="52">
        <f>IFERROR(VALUE(FIXED(VLOOKUP(VLOOKUP($A$1,CodeTableSelCan,2,FALSE)&amp;$B$12&amp;ref!$E$2&amp;ref!$F$2&amp;ref!N$2,DatatableSelCan,8,FALSE))),"–")</f>
        <v>0.69</v>
      </c>
      <c r="AG13" s="52">
        <f>IFERROR(VALUE(FIXED(VLOOKUP(VLOOKUP($A$1,CodeTableSelCan,2,FALSE)&amp;$B$12&amp;ref!$E$2&amp;ref!$F$2&amp;ref!O$2,DatatableSelCan,8,FALSE))),"–")</f>
        <v>2.99</v>
      </c>
      <c r="AH13" s="52">
        <f>IFERROR(VALUE(FIXED(VLOOKUP(VLOOKUP($A$1,CodeTableSelCan,2,FALSE)&amp;$B$12&amp;ref!$E$2&amp;ref!$F$2&amp;ref!P$2,DatatableSelCan,8,FALSE))),"–")</f>
        <v>3.47</v>
      </c>
      <c r="AI13" s="52">
        <f>IFERROR(VALUE(FIXED(VLOOKUP(VLOOKUP($A$1,CodeTableSelCan,2,FALSE)&amp;$B$12&amp;ref!$E$2&amp;ref!$F$2&amp;ref!Q$2,DatatableSelCan,8,FALSE))),"–")</f>
        <v>11.18</v>
      </c>
      <c r="AJ13" s="52">
        <f>IFERROR(VALUE(FIXED(VLOOKUP(VLOOKUP($A$1,CodeTableSelCan,2,FALSE)&amp;$B$12&amp;ref!$E$2&amp;ref!$F$2&amp;ref!R$2,DatatableSelCan,8,FALSE))),"–")</f>
        <v>30.01</v>
      </c>
      <c r="AK13" s="52">
        <f>IFERROR(VALUE(FIXED(VLOOKUP(VLOOKUP($A$1,CodeTableSelCan,2,FALSE)&amp;$B$12&amp;ref!$E$2&amp;ref!$F$2&amp;ref!S$2,DatatableSelCan,8,FALSE))),"–")</f>
        <v>63.53</v>
      </c>
      <c r="AL13" s="52">
        <f>IFERROR(VALUE(FIXED(VLOOKUP(VLOOKUP($A$1,CodeTableSelCan,2,FALSE)&amp;$B$12&amp;ref!$E$2&amp;ref!$F$2&amp;ref!T$2,DatatableSelCan,8,FALSE))),"–")</f>
        <v>97.78</v>
      </c>
      <c r="AM13" s="52">
        <f>IFERROR(VALUE(FIXED(VLOOKUP(VLOOKUP($A$1,CodeTableSelCan,2,FALSE)&amp;$B$12&amp;ref!$E$2&amp;ref!$F$2&amp;ref!U$2,DatatableSelCan,8,FALSE))),"–")</f>
        <v>173.16</v>
      </c>
      <c r="AN13" s="52">
        <f>IFERROR(VALUE(FIXED(VLOOKUP(VLOOKUP($A$1,CodeTableSelCan,2,FALSE)&amp;$B$12&amp;ref!$E$2&amp;ref!$F$2&amp;ref!V$2,DatatableSelCan,8,FALSE))),"–")</f>
        <v>249.39</v>
      </c>
      <c r="AO13" s="52">
        <f>IFERROR(VALUE(FIXED(VLOOKUP(VLOOKUP($A$1,CodeTableSelCan,2,FALSE)&amp;$B$12&amp;ref!$E$2&amp;ref!$F$2&amp;ref!W$2,DatatableSelCan,8,FALSE))),"–")</f>
        <v>327.20999999999998</v>
      </c>
      <c r="AP13" s="52">
        <f>IFERROR(VALUE(FIXED(VLOOKUP(VLOOKUP($A$1,CodeTableSelCan,2,FALSE)&amp;$B$12&amp;ref!$E$2&amp;ref!$F$2&amp;ref!X$2,DatatableSelCan,8,FALSE))),"–")</f>
        <v>400.42</v>
      </c>
      <c r="AQ13" s="52">
        <f>IFERROR(VALUE(FIXED(VLOOKUP(VLOOKUP($A$1,CodeTableSelCan,2,FALSE)&amp;$B$12&amp;ref!$E$2&amp;ref!$F$2&amp;ref!Y$2,DatatableSelCan,8,FALSE))),"–")</f>
        <v>380.19</v>
      </c>
      <c r="AR13" s="52">
        <f>SUMPRODUCT(Z13:AQ13,'Population '!$D$61:$U$61)</f>
        <v>31.07109861548458</v>
      </c>
    </row>
    <row r="14" spans="1:44" ht="15" customHeight="1">
      <c r="B14" s="7"/>
      <c r="C14" s="6" t="s">
        <v>24</v>
      </c>
      <c r="D14" s="101" t="str">
        <f>IFERROR(VALUE(FIXED(VLOOKUP(VLOOKUP($A$1,CodeTableSelCan,2,FALSE)&amp;$B$12&amp;ref!$E$2&amp;ref!$F$3&amp;ref!H$2,DatatableSelCan,7,FALSE))),"–")</f>
        <v>–</v>
      </c>
      <c r="E14" s="101" t="str">
        <f>IFERROR(VALUE(FIXED(VLOOKUP(VLOOKUP($A$1,CodeTableSelCan,2,FALSE)&amp;$B$12&amp;ref!$E$2&amp;ref!$F$3&amp;ref!I$2,DatatableSelCan,7,FALSE))),"–")</f>
        <v>–</v>
      </c>
      <c r="F14" s="101" t="str">
        <f>IFERROR(VALUE(FIXED(VLOOKUP(VLOOKUP($A$1,CodeTableSelCan,2,FALSE)&amp;$B$12&amp;ref!$E$2&amp;ref!$F$3&amp;ref!J$2,DatatableSelCan,7,FALSE))),"–")</f>
        <v>–</v>
      </c>
      <c r="G14" s="101" t="str">
        <f>IFERROR(VALUE(FIXED(VLOOKUP(VLOOKUP($A$1,CodeTableSelCan,2,FALSE)&amp;$B$12&amp;ref!$E$2&amp;ref!$F$3&amp;ref!K$2,DatatableSelCan,7,FALSE))),"–")</f>
        <v>–</v>
      </c>
      <c r="H14" s="101" t="str">
        <f>IFERROR(VALUE(FIXED(VLOOKUP(VLOOKUP($A$1,CodeTableSelCan,2,FALSE)&amp;$B$12&amp;ref!$E$2&amp;ref!$F$3&amp;ref!L$2,DatatableSelCan,7,FALSE))),"–")</f>
        <v>–</v>
      </c>
      <c r="I14" s="101" t="str">
        <f>IFERROR(VALUE(FIXED(VLOOKUP(VLOOKUP($A$1,CodeTableSelCan,2,FALSE)&amp;$B$12&amp;ref!$E$2&amp;ref!$F$3&amp;ref!M$2,DatatableSelCan,7,FALSE))),"–")</f>
        <v>–</v>
      </c>
      <c r="J14" s="101" t="str">
        <f>IFERROR(VALUE(FIXED(VLOOKUP(VLOOKUP($A$1,CodeTableSelCan,2,FALSE)&amp;$B$12&amp;ref!$E$2&amp;ref!$F$3&amp;ref!N$2,DatatableSelCan,7,FALSE))),"–")</f>
        <v>–</v>
      </c>
      <c r="K14" s="101">
        <f>IFERROR(VALUE(FIXED(VLOOKUP(VLOOKUP($A$1,CodeTableSelCan,2,FALSE)&amp;$B$12&amp;ref!$E$2&amp;ref!$F$3&amp;ref!O$2,DatatableSelCan,7,FALSE))),"–")</f>
        <v>2</v>
      </c>
      <c r="L14" s="101">
        <f>IFERROR(VALUE(FIXED(VLOOKUP(VLOOKUP($A$1,CodeTableSelCan,2,FALSE)&amp;$B$12&amp;ref!$E$2&amp;ref!$F$3&amp;ref!P$2,DatatableSelCan,7,FALSE))),"–")</f>
        <v>3</v>
      </c>
      <c r="M14" s="101">
        <f>IFERROR(VALUE(FIXED(VLOOKUP(VLOOKUP($A$1,CodeTableSelCan,2,FALSE)&amp;$B$12&amp;ref!$E$2&amp;ref!$F$3&amp;ref!Q$2,DatatableSelCan,7,FALSE))),"–")</f>
        <v>10</v>
      </c>
      <c r="N14" s="101">
        <f>IFERROR(VALUE(FIXED(VLOOKUP(VLOOKUP($A$1,CodeTableSelCan,2,FALSE)&amp;$B$12&amp;ref!$E$2&amp;ref!$F$3&amp;ref!R$2,DatatableSelCan,7,FALSE))),"–")</f>
        <v>17</v>
      </c>
      <c r="O14" s="101">
        <f>IFERROR(VALUE(FIXED(VLOOKUP(VLOOKUP($A$1,CodeTableSelCan,2,FALSE)&amp;$B$12&amp;ref!$E$2&amp;ref!$F$3&amp;ref!S$2,DatatableSelCan,7,FALSE))),"–")</f>
        <v>25</v>
      </c>
      <c r="P14" s="101">
        <f>IFERROR(VALUE(FIXED(VLOOKUP(VLOOKUP($A$1,CodeTableSelCan,2,FALSE)&amp;$B$12&amp;ref!$E$2&amp;ref!$F$3&amp;ref!T$2,DatatableSelCan,7,FALSE))),"–")</f>
        <v>38</v>
      </c>
      <c r="Q14" s="101">
        <f>IFERROR(VALUE(FIXED(VLOOKUP(VLOOKUP($A$1,CodeTableSelCan,2,FALSE)&amp;$B$12&amp;ref!$E$2&amp;ref!$F$3&amp;ref!U$2,DatatableSelCan,7,FALSE))),"–")</f>
        <v>37</v>
      </c>
      <c r="R14" s="101">
        <f>IFERROR(VALUE(FIXED(VLOOKUP(VLOOKUP($A$1,CodeTableSelCan,2,FALSE)&amp;$B$12&amp;ref!$E$2&amp;ref!$F$3&amp;ref!V$2,DatatableSelCan,7,FALSE))),"–")</f>
        <v>24</v>
      </c>
      <c r="S14" s="101">
        <f>IFERROR(VALUE(FIXED(VLOOKUP(VLOOKUP($A$1,CodeTableSelCan,2,FALSE)&amp;$B$12&amp;ref!$E$2&amp;ref!$F$3&amp;ref!W$2,DatatableSelCan,7,FALSE))),"–")</f>
        <v>26</v>
      </c>
      <c r="T14" s="101">
        <f>IFERROR(VALUE(FIXED(VLOOKUP(VLOOKUP($A$1,CodeTableSelCan,2,FALSE)&amp;$B$12&amp;ref!$E$2&amp;ref!$F$3&amp;ref!X$2,DatatableSelCan,7,FALSE))),"–")</f>
        <v>17</v>
      </c>
      <c r="U14" s="101">
        <f>IFERROR(VALUE(FIXED(VLOOKUP(VLOOKUP($A$1,CodeTableSelCan,2,FALSE)&amp;$B$12&amp;ref!$E$2&amp;ref!$F$3&amp;ref!Y$2,DatatableSelCan,7,FALSE))),"–")</f>
        <v>4</v>
      </c>
      <c r="V14" s="101">
        <f>IFERROR(VALUE(FIXED(VLOOKUP(VLOOKUP($A$1,CodeTableSelCan,2,FALSE)&amp;$B$12&amp;ref!$E$2&amp;ref!$F$3&amp;ref!Z$2,DatatableSelCan,7,FALSE))),"–")</f>
        <v>203</v>
      </c>
      <c r="X14" s="7"/>
      <c r="Y14" s="6" t="s">
        <v>24</v>
      </c>
      <c r="Z14" s="52" t="str">
        <f>IFERROR(VALUE(FIXED(VLOOKUP(VLOOKUP($A$1,CodeTableSelCan,2,FALSE)&amp;$B$12&amp;ref!$E$2&amp;ref!$F$3&amp;ref!H$2,DatatableSelCan,8,FALSE))),"–")</f>
        <v>–</v>
      </c>
      <c r="AA14" s="52" t="str">
        <f>IFERROR(VALUE(FIXED(VLOOKUP(VLOOKUP($A$1,CodeTableSelCan,2,FALSE)&amp;$B$12&amp;ref!$E$2&amp;ref!$F$3&amp;ref!I$2,DatatableSelCan,8,FALSE))),"–")</f>
        <v>–</v>
      </c>
      <c r="AB14" s="52" t="str">
        <f>IFERROR(VALUE(FIXED(VLOOKUP(VLOOKUP($A$1,CodeTableSelCan,2,FALSE)&amp;$B$12&amp;ref!$E$2&amp;ref!$F$3&amp;ref!J$2,DatatableSelCan,8,FALSE))),"–")</f>
        <v>–</v>
      </c>
      <c r="AC14" s="52" t="str">
        <f>IFERROR(VALUE(FIXED(VLOOKUP(VLOOKUP($A$1,CodeTableSelCan,2,FALSE)&amp;$B$12&amp;ref!$E$2&amp;ref!$F$3&amp;ref!K$2,DatatableSelCan,8,FALSE))),"–")</f>
        <v>–</v>
      </c>
      <c r="AD14" s="52" t="str">
        <f>IFERROR(VALUE(FIXED(VLOOKUP(VLOOKUP($A$1,CodeTableSelCan,2,FALSE)&amp;$B$12&amp;ref!$E$2&amp;ref!$F$3&amp;ref!L$2,DatatableSelCan,8,FALSE))),"–")</f>
        <v>–</v>
      </c>
      <c r="AE14" s="52" t="str">
        <f>IFERROR(VALUE(FIXED(VLOOKUP(VLOOKUP($A$1,CodeTableSelCan,2,FALSE)&amp;$B$12&amp;ref!$E$2&amp;ref!$F$3&amp;ref!M$2,DatatableSelCan,8,FALSE))),"–")</f>
        <v>–</v>
      </c>
      <c r="AF14" s="52" t="str">
        <f>IFERROR(VALUE(FIXED(VLOOKUP(VLOOKUP($A$1,CodeTableSelCan,2,FALSE)&amp;$B$12&amp;ref!$E$2&amp;ref!$F$3&amp;ref!N$2,DatatableSelCan,8,FALSE))),"–")</f>
        <v>–</v>
      </c>
      <c r="AG14" s="52">
        <f>IFERROR(VALUE(FIXED(VLOOKUP(VLOOKUP($A$1,CodeTableSelCan,2,FALSE)&amp;$B$12&amp;ref!$E$2&amp;ref!$F$3&amp;ref!O$2,DatatableSelCan,8,FALSE))),"–")</f>
        <v>11.23</v>
      </c>
      <c r="AH14" s="52">
        <f>IFERROR(VALUE(FIXED(VLOOKUP(VLOOKUP($A$1,CodeTableSelCan,2,FALSE)&amp;$B$12&amp;ref!$E$2&amp;ref!$F$3&amp;ref!P$2,DatatableSelCan,8,FALSE))),"–")</f>
        <v>15.81</v>
      </c>
      <c r="AI14" s="52">
        <f>IFERROR(VALUE(FIXED(VLOOKUP(VLOOKUP($A$1,CodeTableSelCan,2,FALSE)&amp;$B$12&amp;ref!$E$2&amp;ref!$F$3&amp;ref!Q$2,DatatableSelCan,8,FALSE))),"–")</f>
        <v>52.52</v>
      </c>
      <c r="AJ14" s="52">
        <f>IFERROR(VALUE(FIXED(VLOOKUP(VLOOKUP($A$1,CodeTableSelCan,2,FALSE)&amp;$B$12&amp;ref!$E$2&amp;ref!$F$3&amp;ref!R$2,DatatableSelCan,8,FALSE))),"–")</f>
        <v>93.82</v>
      </c>
      <c r="AK14" s="52">
        <f>IFERROR(VALUE(FIXED(VLOOKUP(VLOOKUP($A$1,CodeTableSelCan,2,FALSE)&amp;$B$12&amp;ref!$E$2&amp;ref!$F$3&amp;ref!S$2,DatatableSelCan,8,FALSE))),"–")</f>
        <v>163.51</v>
      </c>
      <c r="AL14" s="52">
        <f>IFERROR(VALUE(FIXED(VLOOKUP(VLOOKUP($A$1,CodeTableSelCan,2,FALSE)&amp;$B$12&amp;ref!$E$2&amp;ref!$F$3&amp;ref!T$2,DatatableSelCan,8,FALSE))),"–")</f>
        <v>331.59</v>
      </c>
      <c r="AM14" s="52">
        <f>IFERROR(VALUE(FIXED(VLOOKUP(VLOOKUP($A$1,CodeTableSelCan,2,FALSE)&amp;$B$12&amp;ref!$E$2&amp;ref!$F$3&amp;ref!U$2,DatatableSelCan,8,FALSE))),"–")</f>
        <v>439.43</v>
      </c>
      <c r="AN14" s="52">
        <f>IFERROR(VALUE(FIXED(VLOOKUP(VLOOKUP($A$1,CodeTableSelCan,2,FALSE)&amp;$B$12&amp;ref!$E$2&amp;ref!$F$3&amp;ref!V$2,DatatableSelCan,8,FALSE))),"–")</f>
        <v>453.69</v>
      </c>
      <c r="AO14" s="52">
        <f>IFERROR(VALUE(FIXED(VLOOKUP(VLOOKUP($A$1,CodeTableSelCan,2,FALSE)&amp;$B$12&amp;ref!$E$2&amp;ref!$F$3&amp;ref!W$2,DatatableSelCan,8,FALSE))),"–")</f>
        <v>773.81</v>
      </c>
      <c r="AP14" s="52">
        <f>IFERROR(VALUE(FIXED(VLOOKUP(VLOOKUP($A$1,CodeTableSelCan,2,FALSE)&amp;$B$12&amp;ref!$E$2&amp;ref!$F$3&amp;ref!X$2,DatatableSelCan,8,FALSE))),"–")</f>
        <v>1062.5</v>
      </c>
      <c r="AQ14" s="52">
        <f>IFERROR(VALUE(FIXED(VLOOKUP(VLOOKUP($A$1,CodeTableSelCan,2,FALSE)&amp;$B$12&amp;ref!$E$2&amp;ref!$F$3&amp;ref!Y$2,DatatableSelCan,8,FALSE))),"–")</f>
        <v>487.8</v>
      </c>
      <c r="AR14" s="52">
        <f>SUMPRODUCT(Z14:AQ14,'Population '!$D$61:$U$61)</f>
        <v>77.364810316389267</v>
      </c>
    </row>
    <row r="15" spans="1:44" ht="15" customHeight="1">
      <c r="B15" s="6"/>
      <c r="C15" s="6" t="s">
        <v>25</v>
      </c>
      <c r="D15" s="101">
        <f>IFERROR(VALUE(FIXED(VLOOKUP(VLOOKUP($A$1,CodeTableSelCan,2,FALSE)&amp;$B$12&amp;ref!$E$2&amp;ref!$F$4&amp;ref!H$2,DatatableSelCan,7,FALSE))),"–")</f>
        <v>1</v>
      </c>
      <c r="E15" s="101" t="str">
        <f>IFERROR(VALUE(FIXED(VLOOKUP(VLOOKUP($A$1,CodeTableSelCan,2,FALSE)&amp;$B$12&amp;ref!$E$2&amp;ref!$F$4&amp;ref!I$2,DatatableSelCan,7,FALSE))),"–")</f>
        <v>–</v>
      </c>
      <c r="F15" s="101" t="str">
        <f>IFERROR(VALUE(FIXED(VLOOKUP(VLOOKUP($A$1,CodeTableSelCan,2,FALSE)&amp;$B$12&amp;ref!$E$2&amp;ref!$F$4&amp;ref!J$2,DatatableSelCan,7,FALSE))),"–")</f>
        <v>–</v>
      </c>
      <c r="G15" s="101" t="str">
        <f>IFERROR(VALUE(FIXED(VLOOKUP(VLOOKUP($A$1,CodeTableSelCan,2,FALSE)&amp;$B$12&amp;ref!$E$2&amp;ref!$F$4&amp;ref!K$2,DatatableSelCan,7,FALSE))),"–")</f>
        <v>–</v>
      </c>
      <c r="H15" s="101" t="str">
        <f>IFERROR(VALUE(FIXED(VLOOKUP(VLOOKUP($A$1,CodeTableSelCan,2,FALSE)&amp;$B$12&amp;ref!$E$2&amp;ref!$F$4&amp;ref!L$2,DatatableSelCan,7,FALSE))),"–")</f>
        <v>–</v>
      </c>
      <c r="I15" s="101">
        <f>IFERROR(VALUE(FIXED(VLOOKUP(VLOOKUP($A$1,CodeTableSelCan,2,FALSE)&amp;$B$12&amp;ref!$E$2&amp;ref!$F$4&amp;ref!M$2,DatatableSelCan,7,FALSE))),"–")</f>
        <v>1</v>
      </c>
      <c r="J15" s="101">
        <f>IFERROR(VALUE(FIXED(VLOOKUP(VLOOKUP($A$1,CodeTableSelCan,2,FALSE)&amp;$B$12&amp;ref!$E$2&amp;ref!$F$4&amp;ref!N$2,DatatableSelCan,7,FALSE))),"–")</f>
        <v>1</v>
      </c>
      <c r="K15" s="101">
        <f>IFERROR(VALUE(FIXED(VLOOKUP(VLOOKUP($A$1,CodeTableSelCan,2,FALSE)&amp;$B$12&amp;ref!$E$2&amp;ref!$F$4&amp;ref!O$2,DatatableSelCan,7,FALSE))),"–")</f>
        <v>2</v>
      </c>
      <c r="L15" s="101">
        <f>IFERROR(VALUE(FIXED(VLOOKUP(VLOOKUP($A$1,CodeTableSelCan,2,FALSE)&amp;$B$12&amp;ref!$E$2&amp;ref!$F$4&amp;ref!P$2,DatatableSelCan,7,FALSE))),"–")</f>
        <v>2</v>
      </c>
      <c r="M15" s="101">
        <f>IFERROR(VALUE(FIXED(VLOOKUP(VLOOKUP($A$1,CodeTableSelCan,2,FALSE)&amp;$B$12&amp;ref!$E$2&amp;ref!$F$4&amp;ref!Q$2,DatatableSelCan,7,FALSE))),"–")</f>
        <v>7</v>
      </c>
      <c r="N15" s="101">
        <f>IFERROR(VALUE(FIXED(VLOOKUP(VLOOKUP($A$1,CodeTableSelCan,2,FALSE)&amp;$B$12&amp;ref!$E$2&amp;ref!$F$4&amp;ref!R$2,DatatableSelCan,7,FALSE))),"–")</f>
        <v>29</v>
      </c>
      <c r="O15" s="101">
        <f>IFERROR(VALUE(FIXED(VLOOKUP(VLOOKUP($A$1,CodeTableSelCan,2,FALSE)&amp;$B$12&amp;ref!$E$2&amp;ref!$F$4&amp;ref!S$2,DatatableSelCan,7,FALSE))),"–")</f>
        <v>66</v>
      </c>
      <c r="P15" s="101">
        <f>IFERROR(VALUE(FIXED(VLOOKUP(VLOOKUP($A$1,CodeTableSelCan,2,FALSE)&amp;$B$12&amp;ref!$E$2&amp;ref!$F$4&amp;ref!T$2,DatatableSelCan,7,FALSE))),"–")</f>
        <v>84</v>
      </c>
      <c r="Q15" s="101">
        <f>IFERROR(VALUE(FIXED(VLOOKUP(VLOOKUP($A$1,CodeTableSelCan,2,FALSE)&amp;$B$12&amp;ref!$E$2&amp;ref!$F$4&amp;ref!U$2,DatatableSelCan,7,FALSE))),"–")</f>
        <v>160</v>
      </c>
      <c r="R15" s="101">
        <f>IFERROR(VALUE(FIXED(VLOOKUP(VLOOKUP($A$1,CodeTableSelCan,2,FALSE)&amp;$B$12&amp;ref!$E$2&amp;ref!$F$4&amp;ref!V$2,DatatableSelCan,7,FALSE))),"–")</f>
        <v>181</v>
      </c>
      <c r="S15" s="101">
        <f>IFERROR(VALUE(FIXED(VLOOKUP(VLOOKUP($A$1,CodeTableSelCan,2,FALSE)&amp;$B$12&amp;ref!$E$2&amp;ref!$F$4&amp;ref!W$2,DatatableSelCan,7,FALSE))),"–")</f>
        <v>170</v>
      </c>
      <c r="T15" s="101">
        <f>IFERROR(VALUE(FIXED(VLOOKUP(VLOOKUP($A$1,CodeTableSelCan,2,FALSE)&amp;$B$12&amp;ref!$E$2&amp;ref!$F$4&amp;ref!X$2,DatatableSelCan,7,FALSE))),"–")</f>
        <v>134</v>
      </c>
      <c r="U15" s="101">
        <f>IFERROR(VALUE(FIXED(VLOOKUP(VLOOKUP($A$1,CodeTableSelCan,2,FALSE)&amp;$B$12&amp;ref!$E$2&amp;ref!$F$4&amp;ref!Y$2,DatatableSelCan,7,FALSE))),"–")</f>
        <v>115</v>
      </c>
      <c r="V15" s="101">
        <f>IFERROR(VALUE(FIXED(VLOOKUP(VLOOKUP($A$1,CodeTableSelCan,2,FALSE)&amp;$B$12&amp;ref!$E$2&amp;ref!$F$4&amp;ref!Z$2,DatatableSelCan,7,FALSE))),"–")</f>
        <v>953</v>
      </c>
      <c r="X15" s="6"/>
      <c r="Y15" s="6" t="s">
        <v>25</v>
      </c>
      <c r="Z15" s="52">
        <f>IFERROR(VALUE(FIXED(VLOOKUP(VLOOKUP($A$1,CodeTableSelCan,2,FALSE)&amp;$B$12&amp;ref!$E$2&amp;ref!$F$4&amp;ref!H$2,DatatableSelCan,8,FALSE))),"–")</f>
        <v>0.88</v>
      </c>
      <c r="AA15" s="52" t="str">
        <f>IFERROR(VALUE(FIXED(VLOOKUP(VLOOKUP($A$1,CodeTableSelCan,2,FALSE)&amp;$B$12&amp;ref!$E$2&amp;ref!$F$4&amp;ref!I$2,DatatableSelCan,8,FALSE))),"–")</f>
        <v>–</v>
      </c>
      <c r="AB15" s="52" t="str">
        <f>IFERROR(VALUE(FIXED(VLOOKUP(VLOOKUP($A$1,CodeTableSelCan,2,FALSE)&amp;$B$12&amp;ref!$E$2&amp;ref!$F$4&amp;ref!J$2,DatatableSelCan,8,FALSE))),"–")</f>
        <v>–</v>
      </c>
      <c r="AC15" s="52" t="str">
        <f>IFERROR(VALUE(FIXED(VLOOKUP(VLOOKUP($A$1,CodeTableSelCan,2,FALSE)&amp;$B$12&amp;ref!$E$2&amp;ref!$F$4&amp;ref!K$2,DatatableSelCan,8,FALSE))),"–")</f>
        <v>–</v>
      </c>
      <c r="AD15" s="52" t="str">
        <f>IFERROR(VALUE(FIXED(VLOOKUP(VLOOKUP($A$1,CodeTableSelCan,2,FALSE)&amp;$B$12&amp;ref!$E$2&amp;ref!$F$4&amp;ref!L$2,DatatableSelCan,8,FALSE))),"–")</f>
        <v>–</v>
      </c>
      <c r="AE15" s="52">
        <f>IFERROR(VALUE(FIXED(VLOOKUP(VLOOKUP($A$1,CodeTableSelCan,2,FALSE)&amp;$B$12&amp;ref!$E$2&amp;ref!$F$4&amp;ref!M$2,DatatableSelCan,8,FALSE))),"–")</f>
        <v>0.68</v>
      </c>
      <c r="AF15" s="52">
        <f>IFERROR(VALUE(FIXED(VLOOKUP(VLOOKUP($A$1,CodeTableSelCan,2,FALSE)&amp;$B$12&amp;ref!$E$2&amp;ref!$F$4&amp;ref!N$2,DatatableSelCan,8,FALSE))),"–")</f>
        <v>0.79</v>
      </c>
      <c r="AG15" s="52">
        <f>IFERROR(VALUE(FIXED(VLOOKUP(VLOOKUP($A$1,CodeTableSelCan,2,FALSE)&amp;$B$12&amp;ref!$E$2&amp;ref!$F$4&amp;ref!O$2,DatatableSelCan,8,FALSE))),"–")</f>
        <v>1.72</v>
      </c>
      <c r="AH15" s="52">
        <f>IFERROR(VALUE(FIXED(VLOOKUP(VLOOKUP($A$1,CodeTableSelCan,2,FALSE)&amp;$B$12&amp;ref!$E$2&amp;ref!$F$4&amp;ref!P$2,DatatableSelCan,8,FALSE))),"–")</f>
        <v>1.6</v>
      </c>
      <c r="AI15" s="52">
        <f>IFERROR(VALUE(FIXED(VLOOKUP(VLOOKUP($A$1,CodeTableSelCan,2,FALSE)&amp;$B$12&amp;ref!$E$2&amp;ref!$F$4&amp;ref!Q$2,DatatableSelCan,8,FALSE))),"–")</f>
        <v>5.26</v>
      </c>
      <c r="AJ15" s="52">
        <f>IFERROR(VALUE(FIXED(VLOOKUP(VLOOKUP($A$1,CodeTableSelCan,2,FALSE)&amp;$B$12&amp;ref!$E$2&amp;ref!$F$4&amp;ref!R$2,DatatableSelCan,8,FALSE))),"–")</f>
        <v>21.46</v>
      </c>
      <c r="AK15" s="52">
        <f>IFERROR(VALUE(FIXED(VLOOKUP(VLOOKUP($A$1,CodeTableSelCan,2,FALSE)&amp;$B$12&amp;ref!$E$2&amp;ref!$F$4&amp;ref!S$2,DatatableSelCan,8,FALSE))),"–")</f>
        <v>51.58</v>
      </c>
      <c r="AL15" s="52">
        <f>IFERROR(VALUE(FIXED(VLOOKUP(VLOOKUP($A$1,CodeTableSelCan,2,FALSE)&amp;$B$12&amp;ref!$E$2&amp;ref!$F$4&amp;ref!T$2,DatatableSelCan,8,FALSE))),"–")</f>
        <v>74.13</v>
      </c>
      <c r="AM15" s="52">
        <f>IFERROR(VALUE(FIXED(VLOOKUP(VLOOKUP($A$1,CodeTableSelCan,2,FALSE)&amp;$B$12&amp;ref!$E$2&amp;ref!$F$4&amp;ref!U$2,DatatableSelCan,8,FALSE))),"–")</f>
        <v>151.87</v>
      </c>
      <c r="AN15" s="52">
        <f>IFERROR(VALUE(FIXED(VLOOKUP(VLOOKUP($A$1,CodeTableSelCan,2,FALSE)&amp;$B$12&amp;ref!$E$2&amp;ref!$F$4&amp;ref!V$2,DatatableSelCan,8,FALSE))),"–")</f>
        <v>235.34</v>
      </c>
      <c r="AO15" s="52">
        <f>IFERROR(VALUE(FIXED(VLOOKUP(VLOOKUP($A$1,CodeTableSelCan,2,FALSE)&amp;$B$12&amp;ref!$E$2&amp;ref!$F$4&amp;ref!W$2,DatatableSelCan,8,FALSE))),"–")</f>
        <v>300.67</v>
      </c>
      <c r="AP15" s="52">
        <f>IFERROR(VALUE(FIXED(VLOOKUP(VLOOKUP($A$1,CodeTableSelCan,2,FALSE)&amp;$B$12&amp;ref!$E$2&amp;ref!$F$4&amp;ref!X$2,DatatableSelCan,8,FALSE))),"–")</f>
        <v>371.09</v>
      </c>
      <c r="AQ15" s="52">
        <f>IFERROR(VALUE(FIXED(VLOOKUP(VLOOKUP($A$1,CodeTableSelCan,2,FALSE)&amp;$B$12&amp;ref!$E$2&amp;ref!$F$4&amp;ref!Y$2,DatatableSelCan,8,FALSE))),"–")</f>
        <v>377.3</v>
      </c>
      <c r="AR15" s="52">
        <f>SUMPRODUCT(Z15:AQ15,'Population '!$D$61:$U$61)</f>
        <v>27.024928275103711</v>
      </c>
    </row>
    <row r="16" spans="1:44" ht="15" customHeight="1">
      <c r="B16" s="6">
        <v>2017</v>
      </c>
      <c r="C16" s="7"/>
      <c r="D16" s="8"/>
      <c r="E16" s="8"/>
      <c r="F16" s="8"/>
      <c r="G16" s="8"/>
      <c r="H16" s="8"/>
      <c r="I16" s="8"/>
      <c r="J16" s="8"/>
      <c r="K16" s="8"/>
      <c r="L16" s="8"/>
      <c r="M16" s="8"/>
      <c r="N16" s="8"/>
      <c r="O16" s="8"/>
      <c r="P16" s="8"/>
      <c r="Q16" s="8"/>
      <c r="R16" s="8"/>
      <c r="S16" s="8"/>
      <c r="T16" s="8"/>
      <c r="U16" s="8"/>
      <c r="V16" s="8"/>
      <c r="X16" s="6">
        <v>2017</v>
      </c>
      <c r="Y16" s="7"/>
      <c r="Z16" s="52"/>
      <c r="AA16" s="52"/>
      <c r="AB16" s="52"/>
      <c r="AC16" s="52"/>
      <c r="AD16" s="52"/>
      <c r="AE16" s="52"/>
      <c r="AF16" s="52"/>
      <c r="AG16" s="52"/>
      <c r="AH16" s="52"/>
      <c r="AI16" s="52"/>
      <c r="AJ16" s="52"/>
      <c r="AK16" s="52"/>
      <c r="AL16" s="52"/>
      <c r="AM16" s="52"/>
      <c r="AN16" s="52"/>
      <c r="AO16" s="52"/>
      <c r="AP16" s="52"/>
      <c r="AQ16" s="52"/>
      <c r="AR16" s="52"/>
    </row>
    <row r="17" spans="2:44" ht="15" customHeight="1">
      <c r="B17" s="7"/>
      <c r="C17" s="6" t="s">
        <v>23</v>
      </c>
      <c r="D17" s="101" t="str">
        <f>IFERROR(VALUE(FIXED(VLOOKUP(VLOOKUP($A$1,CodeTableSelCan,2,FALSE)&amp;$B$16&amp;ref!$E$2&amp;ref!$F$2&amp;ref!H$2,DatatableSelCan,7,FALSE))),"–")</f>
        <v>–</v>
      </c>
      <c r="E17" s="101" t="str">
        <f>IFERROR(VALUE(FIXED(VLOOKUP(VLOOKUP($A$1,CodeTableSelCan,2,FALSE)&amp;$B$16&amp;ref!$E$2&amp;ref!$F$2&amp;ref!I$2,DatatableSelCan,7,FALSE))),"–")</f>
        <v>–</v>
      </c>
      <c r="F17" s="101" t="str">
        <f>IFERROR(VALUE(FIXED(VLOOKUP(VLOOKUP($A$1,CodeTableSelCan,2,FALSE)&amp;$B$16&amp;ref!$E$2&amp;ref!$F$2&amp;ref!J$2,DatatableSelCan,7,FALSE))),"–")</f>
        <v>–</v>
      </c>
      <c r="G17" s="101" t="str">
        <f>IFERROR(VALUE(FIXED(VLOOKUP(VLOOKUP($A$1,CodeTableSelCan,2,FALSE)&amp;$B$16&amp;ref!$E$2&amp;ref!$F$2&amp;ref!K$2,DatatableSelCan,7,FALSE))),"–")</f>
        <v>–</v>
      </c>
      <c r="H17" s="101" t="str">
        <f>IFERROR(VALUE(FIXED(VLOOKUP(VLOOKUP($A$1,CodeTableSelCan,2,FALSE)&amp;$B$16&amp;ref!$E$2&amp;ref!$F$2&amp;ref!L$2,DatatableSelCan,7,FALSE))),"–")</f>
        <v>–</v>
      </c>
      <c r="I17" s="101" t="str">
        <f>IFERROR(VALUE(FIXED(VLOOKUP(VLOOKUP($A$1,CodeTableSelCan,2,FALSE)&amp;$B$16&amp;ref!$E$2&amp;ref!$F$2&amp;ref!M$2,DatatableSelCan,7,FALSE))),"–")</f>
        <v>–</v>
      </c>
      <c r="J17" s="101">
        <f>IFERROR(VALUE(FIXED(VLOOKUP(VLOOKUP($A$1,CodeTableSelCan,2,FALSE)&amp;$B$16&amp;ref!$E$2&amp;ref!$F$2&amp;ref!N$2,DatatableSelCan,7,FALSE))),"–")</f>
        <v>2</v>
      </c>
      <c r="K17" s="101">
        <f>IFERROR(VALUE(FIXED(VLOOKUP(VLOOKUP($A$1,CodeTableSelCan,2,FALSE)&amp;$B$16&amp;ref!$E$2&amp;ref!$F$2&amp;ref!O$2,DatatableSelCan,7,FALSE))),"–")</f>
        <v>2</v>
      </c>
      <c r="L17" s="101">
        <f>IFERROR(VALUE(FIXED(VLOOKUP(VLOOKUP($A$1,CodeTableSelCan,2,FALSE)&amp;$B$16&amp;ref!$E$2&amp;ref!$F$2&amp;ref!P$2,DatatableSelCan,7,FALSE))),"–")</f>
        <v>7</v>
      </c>
      <c r="M17" s="101">
        <f>IFERROR(VALUE(FIXED(VLOOKUP(VLOOKUP($A$1,CodeTableSelCan,2,FALSE)&amp;$B$16&amp;ref!$E$2&amp;ref!$F$2&amp;ref!Q$2,DatatableSelCan,7,FALSE))),"–")</f>
        <v>17</v>
      </c>
      <c r="N17" s="101">
        <f>IFERROR(VALUE(FIXED(VLOOKUP(VLOOKUP($A$1,CodeTableSelCan,2,FALSE)&amp;$B$16&amp;ref!$E$2&amp;ref!$F$2&amp;ref!R$2,DatatableSelCan,7,FALSE))),"–")</f>
        <v>63</v>
      </c>
      <c r="O17" s="101">
        <f>IFERROR(VALUE(FIXED(VLOOKUP(VLOOKUP($A$1,CodeTableSelCan,2,FALSE)&amp;$B$16&amp;ref!$E$2&amp;ref!$F$2&amp;ref!S$2,DatatableSelCan,7,FALSE))),"–")</f>
        <v>78</v>
      </c>
      <c r="P17" s="101">
        <f>IFERROR(VALUE(FIXED(VLOOKUP(VLOOKUP($A$1,CodeTableSelCan,2,FALSE)&amp;$B$16&amp;ref!$E$2&amp;ref!$F$2&amp;ref!T$2,DatatableSelCan,7,FALSE))),"–")</f>
        <v>132</v>
      </c>
      <c r="Q17" s="101">
        <f>IFERROR(VALUE(FIXED(VLOOKUP(VLOOKUP($A$1,CodeTableSelCan,2,FALSE)&amp;$B$16&amp;ref!$E$2&amp;ref!$F$2&amp;ref!U$2,DatatableSelCan,7,FALSE))),"–")</f>
        <v>166</v>
      </c>
      <c r="R17" s="101">
        <f>IFERROR(VALUE(FIXED(VLOOKUP(VLOOKUP($A$1,CodeTableSelCan,2,FALSE)&amp;$B$16&amp;ref!$E$2&amp;ref!$F$2&amp;ref!V$2,DatatableSelCan,7,FALSE))),"–")</f>
        <v>211</v>
      </c>
      <c r="S17" s="101">
        <f>IFERROR(VALUE(FIXED(VLOOKUP(VLOOKUP($A$1,CodeTableSelCan,2,FALSE)&amp;$B$16&amp;ref!$E$2&amp;ref!$F$2&amp;ref!W$2,DatatableSelCan,7,FALSE))),"–")</f>
        <v>180</v>
      </c>
      <c r="T17" s="101">
        <f>IFERROR(VALUE(FIXED(VLOOKUP(VLOOKUP($A$1,CodeTableSelCan,2,FALSE)&amp;$B$16&amp;ref!$E$2&amp;ref!$F$2&amp;ref!X$2,DatatableSelCan,7,FALSE))),"–")</f>
        <v>126</v>
      </c>
      <c r="U17" s="101">
        <f>IFERROR(VALUE(FIXED(VLOOKUP(VLOOKUP($A$1,CodeTableSelCan,2,FALSE)&amp;$B$16&amp;ref!$E$2&amp;ref!$F$2&amp;ref!Y$2,DatatableSelCan,7,FALSE))),"–")</f>
        <v>118</v>
      </c>
      <c r="V17" s="101">
        <f>IFERROR(VALUE(FIXED(VLOOKUP(VLOOKUP($A$1,CodeTableSelCan,2,FALSE)&amp;$B$16&amp;ref!$E$2&amp;ref!$F$2&amp;ref!Z$2,DatatableSelCan,7,FALSE))),"–")</f>
        <v>1102</v>
      </c>
      <c r="X17" s="7"/>
      <c r="Y17" s="6" t="s">
        <v>23</v>
      </c>
      <c r="Z17" s="100" t="str">
        <f>IFERROR(VALUE(FIXED(VLOOKUP(VLOOKUP($A$1,CodeTableSelCan,2,FALSE)&amp;$B$16&amp;ref!$E$2&amp;ref!$F2&amp;ref!H$2,DatatableSelCan,8,FALSE))),"–")</f>
        <v>–</v>
      </c>
      <c r="AA17" s="100" t="str">
        <f>IFERROR(VALUE(FIXED(VLOOKUP(VLOOKUP($A$1,CodeTableSelCan,2,FALSE)&amp;$B$16&amp;ref!$E$2&amp;ref!$F2&amp;ref!I$2,DatatableSelCan,8,FALSE))),"–")</f>
        <v>–</v>
      </c>
      <c r="AB17" s="100" t="str">
        <f>IFERROR(VALUE(FIXED(VLOOKUP(VLOOKUP($A$1,CodeTableSelCan,2,FALSE)&amp;$B$16&amp;ref!$E$2&amp;ref!$F2&amp;ref!J$2,DatatableSelCan,8,FALSE))),"–")</f>
        <v>–</v>
      </c>
      <c r="AC17" s="100" t="str">
        <f>IFERROR(VALUE(FIXED(VLOOKUP(VLOOKUP($A$1,CodeTableSelCan,2,FALSE)&amp;$B$16&amp;ref!$E$2&amp;ref!$F2&amp;ref!K$2,DatatableSelCan,8,FALSE))),"–")</f>
        <v>–</v>
      </c>
      <c r="AD17" s="100" t="str">
        <f>IFERROR(VALUE(FIXED(VLOOKUP(VLOOKUP($A$1,CodeTableSelCan,2,FALSE)&amp;$B$16&amp;ref!$E$2&amp;ref!$F2&amp;ref!L$2,DatatableSelCan,8,FALSE))),"–")</f>
        <v>–</v>
      </c>
      <c r="AE17" s="100" t="str">
        <f>IFERROR(VALUE(FIXED(VLOOKUP(VLOOKUP($A$1,CodeTableSelCan,2,FALSE)&amp;$B$16&amp;ref!$E$2&amp;ref!$F2&amp;ref!M$2,DatatableSelCan,8,FALSE))),"–")</f>
        <v>–</v>
      </c>
      <c r="AF17" s="100">
        <f>IFERROR(VALUE(FIXED(VLOOKUP(VLOOKUP($A$1,CodeTableSelCan,2,FALSE)&amp;$B$16&amp;ref!$E$2&amp;ref!$F2&amp;ref!N$2,DatatableSelCan,8,FALSE))),"–")</f>
        <v>1.3</v>
      </c>
      <c r="AG17" s="100">
        <f>IFERROR(VALUE(FIXED(VLOOKUP(VLOOKUP($A$1,CodeTableSelCan,2,FALSE)&amp;$B$16&amp;ref!$E$2&amp;ref!$F2&amp;ref!O$2,DatatableSelCan,8,FALSE))),"–")</f>
        <v>1.45</v>
      </c>
      <c r="AH17" s="100">
        <f>IFERROR(VALUE(FIXED(VLOOKUP(VLOOKUP($A$1,CodeTableSelCan,2,FALSE)&amp;$B$16&amp;ref!$E$2&amp;ref!$F2&amp;ref!P$2,DatatableSelCan,8,FALSE))),"–")</f>
        <v>4.95</v>
      </c>
      <c r="AI17" s="100">
        <f>IFERROR(VALUE(FIXED(VLOOKUP(VLOOKUP($A$1,CodeTableSelCan,2,FALSE)&amp;$B$16&amp;ref!$E$2&amp;ref!$F2&amp;ref!Q$2,DatatableSelCan,8,FALSE))),"–")</f>
        <v>11.03</v>
      </c>
      <c r="AJ17" s="100">
        <f>IFERROR(VALUE(FIXED(VLOOKUP(VLOOKUP($A$1,CodeTableSelCan,2,FALSE)&amp;$B$16&amp;ref!$E$2&amp;ref!$F2&amp;ref!R$2,DatatableSelCan,8,FALSE))),"–")</f>
        <v>41.46</v>
      </c>
      <c r="AK17" s="100">
        <f>IFERROR(VALUE(FIXED(VLOOKUP(VLOOKUP($A$1,CodeTableSelCan,2,FALSE)&amp;$B$16&amp;ref!$E$2&amp;ref!$F2&amp;ref!S$2,DatatableSelCan,8,FALSE))),"–")</f>
        <v>53.05</v>
      </c>
      <c r="AL17" s="100">
        <f>IFERROR(VALUE(FIXED(VLOOKUP(VLOOKUP($A$1,CodeTableSelCan,2,FALSE)&amp;$B$16&amp;ref!$E$2&amp;ref!$F2&amp;ref!T$2,DatatableSelCan,8,FALSE))),"–")</f>
        <v>102.9</v>
      </c>
      <c r="AM17" s="100">
        <f>IFERROR(VALUE(FIXED(VLOOKUP(VLOOKUP($A$1,CodeTableSelCan,2,FALSE)&amp;$B$16&amp;ref!$E$2&amp;ref!$F2&amp;ref!U$2,DatatableSelCan,8,FALSE))),"–")</f>
        <v>144.80000000000001</v>
      </c>
      <c r="AN17" s="100">
        <f>IFERROR(VALUE(FIXED(VLOOKUP(VLOOKUP($A$1,CodeTableSelCan,2,FALSE)&amp;$B$16&amp;ref!$E$2&amp;ref!$F2&amp;ref!V$2,DatatableSelCan,8,FALSE))),"–")</f>
        <v>240.59</v>
      </c>
      <c r="AO17" s="100">
        <f>IFERROR(VALUE(FIXED(VLOOKUP(VLOOKUP($A$1,CodeTableSelCan,2,FALSE)&amp;$B$16&amp;ref!$E$2&amp;ref!$F2&amp;ref!W$2,DatatableSelCan,8,FALSE))),"–")</f>
        <v>284.14</v>
      </c>
      <c r="AP17" s="100">
        <f>IFERROR(VALUE(FIXED(VLOOKUP(VLOOKUP($A$1,CodeTableSelCan,2,FALSE)&amp;$B$16&amp;ref!$E$2&amp;ref!$F2&amp;ref!X$2,DatatableSelCan,8,FALSE))),"–")</f>
        <v>325.75</v>
      </c>
      <c r="AQ17" s="100">
        <f>IFERROR(VALUE(FIXED(VLOOKUP(VLOOKUP($A$1,CodeTableSelCan,2,FALSE)&amp;$B$16&amp;ref!$E$2&amp;ref!$F2&amp;ref!Y$2,DatatableSelCan,8,FALSE))),"–")</f>
        <v>363.08</v>
      </c>
      <c r="AR17" s="100">
        <f>SUMPRODUCT(Z17:AQ17,'Population '!$D$61:$U$61)</f>
        <v>28.844913280351879</v>
      </c>
    </row>
    <row r="18" spans="2:44" ht="15" customHeight="1">
      <c r="B18" s="7"/>
      <c r="C18" s="6" t="s">
        <v>24</v>
      </c>
      <c r="D18" s="101" t="str">
        <f>IFERROR(VALUE(FIXED(VLOOKUP(VLOOKUP($A$1,CodeTableSelCan,2,FALSE)&amp;$B$16&amp;ref!$E$2&amp;ref!$F$3&amp;ref!H$2,DatatableSelCan,7,FALSE))),"–")</f>
        <v>–</v>
      </c>
      <c r="E18" s="101" t="str">
        <f>IFERROR(VALUE(FIXED(VLOOKUP(VLOOKUP($A$1,CodeTableSelCan,2,FALSE)&amp;$B$16&amp;ref!$E$2&amp;ref!$F$3&amp;ref!I$2,DatatableSelCan,7,FALSE))),"–")</f>
        <v>–</v>
      </c>
      <c r="F18" s="101" t="str">
        <f>IFERROR(VALUE(FIXED(VLOOKUP(VLOOKUP($A$1,CodeTableSelCan,2,FALSE)&amp;$B$16&amp;ref!$E$2&amp;ref!$F$3&amp;ref!J$2,DatatableSelCan,7,FALSE))),"–")</f>
        <v>–</v>
      </c>
      <c r="G18" s="101" t="str">
        <f>IFERROR(VALUE(FIXED(VLOOKUP(VLOOKUP($A$1,CodeTableSelCan,2,FALSE)&amp;$B$16&amp;ref!$E$2&amp;ref!$F$3&amp;ref!K$2,DatatableSelCan,7,FALSE))),"–")</f>
        <v>–</v>
      </c>
      <c r="H18" s="101" t="str">
        <f>IFERROR(VALUE(FIXED(VLOOKUP(VLOOKUP($A$1,CodeTableSelCan,2,FALSE)&amp;$B$16&amp;ref!$E$2&amp;ref!$F$3&amp;ref!L$2,DatatableSelCan,7,FALSE))),"–")</f>
        <v>–</v>
      </c>
      <c r="I18" s="101" t="str">
        <f>IFERROR(VALUE(FIXED(VLOOKUP(VLOOKUP($A$1,CodeTableSelCan,2,FALSE)&amp;$B$16&amp;ref!$E$2&amp;ref!$F$3&amp;ref!M$2,DatatableSelCan,7,FALSE))),"–")</f>
        <v>–</v>
      </c>
      <c r="J18" s="101">
        <f>IFERROR(VALUE(FIXED(VLOOKUP(VLOOKUP($A$1,CodeTableSelCan,2,FALSE)&amp;$B$16&amp;ref!$E$2&amp;ref!$F$3&amp;ref!N$2,DatatableSelCan,7,FALSE))),"–")</f>
        <v>1</v>
      </c>
      <c r="K18" s="101" t="str">
        <f>IFERROR(VALUE(FIXED(VLOOKUP(VLOOKUP($A$1,CodeTableSelCan,2,FALSE)&amp;$B$16&amp;ref!$E$2&amp;ref!$F$3&amp;ref!O$2,DatatableSelCan,7,FALSE))),"–")</f>
        <v>–</v>
      </c>
      <c r="L18" s="101">
        <f>IFERROR(VALUE(FIXED(VLOOKUP(VLOOKUP($A$1,CodeTableSelCan,2,FALSE)&amp;$B$16&amp;ref!$E$2&amp;ref!$F$3&amp;ref!P$2,DatatableSelCan,7,FALSE))),"–")</f>
        <v>1</v>
      </c>
      <c r="M18" s="101">
        <f>IFERROR(VALUE(FIXED(VLOOKUP(VLOOKUP($A$1,CodeTableSelCan,2,FALSE)&amp;$B$16&amp;ref!$E$2&amp;ref!$F$3&amp;ref!Q$2,DatatableSelCan,7,FALSE))),"–")</f>
        <v>5</v>
      </c>
      <c r="N18" s="101">
        <f>IFERROR(VALUE(FIXED(VLOOKUP(VLOOKUP($A$1,CodeTableSelCan,2,FALSE)&amp;$B$16&amp;ref!$E$2&amp;ref!$F$3&amp;ref!R$2,DatatableSelCan,7,FALSE))),"–")</f>
        <v>24</v>
      </c>
      <c r="O18" s="101">
        <f>IFERROR(VALUE(FIXED(VLOOKUP(VLOOKUP($A$1,CodeTableSelCan,2,FALSE)&amp;$B$16&amp;ref!$E$2&amp;ref!$F$3&amp;ref!S$2,DatatableSelCan,7,FALSE))),"–")</f>
        <v>32</v>
      </c>
      <c r="P18" s="101">
        <f>IFERROR(VALUE(FIXED(VLOOKUP(VLOOKUP($A$1,CodeTableSelCan,2,FALSE)&amp;$B$16&amp;ref!$E$2&amp;ref!$F$3&amp;ref!T$2,DatatableSelCan,7,FALSE))),"–")</f>
        <v>37</v>
      </c>
      <c r="Q18" s="101">
        <f>IFERROR(VALUE(FIXED(VLOOKUP(VLOOKUP($A$1,CodeTableSelCan,2,FALSE)&amp;$B$16&amp;ref!$E$2&amp;ref!$F$3&amp;ref!U$2,DatatableSelCan,7,FALSE))),"–")</f>
        <v>40</v>
      </c>
      <c r="R18" s="101">
        <f>IFERROR(VALUE(FIXED(VLOOKUP(VLOOKUP($A$1,CodeTableSelCan,2,FALSE)&amp;$B$16&amp;ref!$E$2&amp;ref!$F$3&amp;ref!V$2,DatatableSelCan,7,FALSE))),"–")</f>
        <v>38</v>
      </c>
      <c r="S18" s="101">
        <f>IFERROR(VALUE(FIXED(VLOOKUP(VLOOKUP($A$1,CodeTableSelCan,2,FALSE)&amp;$B$16&amp;ref!$E$2&amp;ref!$F$3&amp;ref!W$2,DatatableSelCan,7,FALSE))),"–")</f>
        <v>20</v>
      </c>
      <c r="T18" s="101">
        <f>IFERROR(VALUE(FIXED(VLOOKUP(VLOOKUP($A$1,CodeTableSelCan,2,FALSE)&amp;$B$16&amp;ref!$E$2&amp;ref!$F$3&amp;ref!X$2,DatatableSelCan,7,FALSE))),"–")</f>
        <v>9</v>
      </c>
      <c r="U18" s="101">
        <f>IFERROR(VALUE(FIXED(VLOOKUP(VLOOKUP($A$1,CodeTableSelCan,2,FALSE)&amp;$B$16&amp;ref!$E$2&amp;ref!$F$3&amp;ref!Y$2,DatatableSelCan,7,FALSE))),"–")</f>
        <v>3</v>
      </c>
      <c r="V18" s="101">
        <f>IFERROR(VALUE(FIXED(VLOOKUP(VLOOKUP($A$1,CodeTableSelCan,2,FALSE)&amp;$B$16&amp;ref!$E$2&amp;ref!$F$3&amp;ref!Z$2,DatatableSelCan,7,FALSE))),"–")</f>
        <v>210</v>
      </c>
      <c r="X18" s="7"/>
      <c r="Y18" s="6" t="s">
        <v>24</v>
      </c>
      <c r="Z18" s="100" t="str">
        <f>IFERROR(VALUE(FIXED(VLOOKUP(VLOOKUP($A$1,CodeTableSelCan,2,FALSE)&amp;$B$16&amp;ref!$E$2&amp;ref!$F3&amp;ref!H$2,DatatableSelCan,8,FALSE))),"–")</f>
        <v>–</v>
      </c>
      <c r="AA18" s="100" t="str">
        <f>IFERROR(VALUE(FIXED(VLOOKUP(VLOOKUP($A$1,CodeTableSelCan,2,FALSE)&amp;$B$16&amp;ref!$E$2&amp;ref!$F3&amp;ref!I$2,DatatableSelCan,8,FALSE))),"–")</f>
        <v>–</v>
      </c>
      <c r="AB18" s="100" t="str">
        <f>IFERROR(VALUE(FIXED(VLOOKUP(VLOOKUP($A$1,CodeTableSelCan,2,FALSE)&amp;$B$16&amp;ref!$E$2&amp;ref!$F3&amp;ref!J$2,DatatableSelCan,8,FALSE))),"–")</f>
        <v>–</v>
      </c>
      <c r="AC18" s="100" t="str">
        <f>IFERROR(VALUE(FIXED(VLOOKUP(VLOOKUP($A$1,CodeTableSelCan,2,FALSE)&amp;$B$16&amp;ref!$E$2&amp;ref!$F3&amp;ref!K$2,DatatableSelCan,8,FALSE))),"–")</f>
        <v>–</v>
      </c>
      <c r="AD18" s="100" t="str">
        <f>IFERROR(VALUE(FIXED(VLOOKUP(VLOOKUP($A$1,CodeTableSelCan,2,FALSE)&amp;$B$16&amp;ref!$E$2&amp;ref!$F3&amp;ref!L$2,DatatableSelCan,8,FALSE))),"–")</f>
        <v>–</v>
      </c>
      <c r="AE18" s="100" t="str">
        <f>IFERROR(VALUE(FIXED(VLOOKUP(VLOOKUP($A$1,CodeTableSelCan,2,FALSE)&amp;$B$16&amp;ref!$E$2&amp;ref!$F3&amp;ref!M$2,DatatableSelCan,8,FALSE))),"–")</f>
        <v>–</v>
      </c>
      <c r="AF18" s="100">
        <f>IFERROR(VALUE(FIXED(VLOOKUP(VLOOKUP($A$1,CodeTableSelCan,2,FALSE)&amp;$B$16&amp;ref!$E$2&amp;ref!$F3&amp;ref!N$2,DatatableSelCan,8,FALSE))),"–")</f>
        <v>5.21</v>
      </c>
      <c r="AG18" s="100" t="str">
        <f>IFERROR(VALUE(FIXED(VLOOKUP(VLOOKUP($A$1,CodeTableSelCan,2,FALSE)&amp;$B$16&amp;ref!$E$2&amp;ref!$F3&amp;ref!O$2,DatatableSelCan,8,FALSE))),"–")</f>
        <v>–</v>
      </c>
      <c r="AH18" s="100">
        <f>IFERROR(VALUE(FIXED(VLOOKUP(VLOOKUP($A$1,CodeTableSelCan,2,FALSE)&amp;$B$16&amp;ref!$E$2&amp;ref!$F3&amp;ref!P$2,DatatableSelCan,8,FALSE))),"–")</f>
        <v>5.43</v>
      </c>
      <c r="AI18" s="100">
        <f>IFERROR(VALUE(FIXED(VLOOKUP(VLOOKUP($A$1,CodeTableSelCan,2,FALSE)&amp;$B$16&amp;ref!$E$2&amp;ref!$F3&amp;ref!Q$2,DatatableSelCan,8,FALSE))),"–")</f>
        <v>26.03</v>
      </c>
      <c r="AJ18" s="100">
        <f>IFERROR(VALUE(FIXED(VLOOKUP(VLOOKUP($A$1,CodeTableSelCan,2,FALSE)&amp;$B$16&amp;ref!$E$2&amp;ref!$F3&amp;ref!R$2,DatatableSelCan,8,FALSE))),"–")</f>
        <v>133.04</v>
      </c>
      <c r="AK18" s="100">
        <f>IFERROR(VALUE(FIXED(VLOOKUP(VLOOKUP($A$1,CodeTableSelCan,2,FALSE)&amp;$B$16&amp;ref!$E$2&amp;ref!$F3&amp;ref!S$2,DatatableSelCan,8,FALSE))),"–")</f>
        <v>201.01</v>
      </c>
      <c r="AL18" s="100">
        <f>IFERROR(VALUE(FIXED(VLOOKUP(VLOOKUP($A$1,CodeTableSelCan,2,FALSE)&amp;$B$16&amp;ref!$E$2&amp;ref!$F3&amp;ref!T$2,DatatableSelCan,8,FALSE))),"–")</f>
        <v>308.58999999999997</v>
      </c>
      <c r="AM18" s="100">
        <f>IFERROR(VALUE(FIXED(VLOOKUP(VLOOKUP($A$1,CodeTableSelCan,2,FALSE)&amp;$B$16&amp;ref!$E$2&amp;ref!$F3&amp;ref!U$2,DatatableSelCan,8,FALSE))),"–")</f>
        <v>455.06</v>
      </c>
      <c r="AN18" s="100">
        <f>IFERROR(VALUE(FIXED(VLOOKUP(VLOOKUP($A$1,CodeTableSelCan,2,FALSE)&amp;$B$16&amp;ref!$E$2&amp;ref!$F3&amp;ref!V$2,DatatableSelCan,8,FALSE))),"–")</f>
        <v>678.57</v>
      </c>
      <c r="AO18" s="100">
        <f>IFERROR(VALUE(FIXED(VLOOKUP(VLOOKUP($A$1,CodeTableSelCan,2,FALSE)&amp;$B$16&amp;ref!$E$2&amp;ref!$F3&amp;ref!W$2,DatatableSelCan,8,FALSE))),"–")</f>
        <v>560.22</v>
      </c>
      <c r="AP18" s="100">
        <f>IFERROR(VALUE(FIXED(VLOOKUP(VLOOKUP($A$1,CodeTableSelCan,2,FALSE)&amp;$B$16&amp;ref!$E$2&amp;ref!$F3&amp;ref!X$2,DatatableSelCan,8,FALSE))),"–")</f>
        <v>538.91999999999996</v>
      </c>
      <c r="AQ18" s="100">
        <f>IFERROR(VALUE(FIXED(VLOOKUP(VLOOKUP($A$1,CodeTableSelCan,2,FALSE)&amp;$B$16&amp;ref!$E$2&amp;ref!$F3&amp;ref!Y$2,DatatableSelCan,8,FALSE))),"–")</f>
        <v>322.58</v>
      </c>
      <c r="AR18" s="100">
        <f>SUMPRODUCT(Z18:AQ18,'Population '!$D$61:$U$61)</f>
        <v>74.004451441995286</v>
      </c>
    </row>
    <row r="19" spans="2:44" ht="15" customHeight="1">
      <c r="B19" s="7"/>
      <c r="C19" s="6" t="s">
        <v>25</v>
      </c>
      <c r="D19" s="101" t="str">
        <f>IFERROR(VALUE(FIXED(VLOOKUP(VLOOKUP($A$1,CodeTableSelCan,2,FALSE)&amp;$B$16&amp;ref!$E$2&amp;ref!$F$4&amp;ref!H$2,DatatableSelCan,7,FALSE))),"–")</f>
        <v>–</v>
      </c>
      <c r="E19" s="101" t="str">
        <f>IFERROR(VALUE(FIXED(VLOOKUP(VLOOKUP($A$1,CodeTableSelCan,2,FALSE)&amp;$B$16&amp;ref!$E$2&amp;ref!$F$4&amp;ref!I$2,DatatableSelCan,7,FALSE))),"–")</f>
        <v>–</v>
      </c>
      <c r="F19" s="101" t="str">
        <f>IFERROR(VALUE(FIXED(VLOOKUP(VLOOKUP($A$1,CodeTableSelCan,2,FALSE)&amp;$B$16&amp;ref!$E$2&amp;ref!$F$4&amp;ref!J$2,DatatableSelCan,7,FALSE))),"–")</f>
        <v>–</v>
      </c>
      <c r="G19" s="101" t="str">
        <f>IFERROR(VALUE(FIXED(VLOOKUP(VLOOKUP($A$1,CodeTableSelCan,2,FALSE)&amp;$B$16&amp;ref!$E$2&amp;ref!$F$4&amp;ref!K$2,DatatableSelCan,7,FALSE))),"–")</f>
        <v>–</v>
      </c>
      <c r="H19" s="101" t="str">
        <f>IFERROR(VALUE(FIXED(VLOOKUP(VLOOKUP($A$1,CodeTableSelCan,2,FALSE)&amp;$B$16&amp;ref!$E$2&amp;ref!$F$4&amp;ref!L$2,DatatableSelCan,7,FALSE))),"–")</f>
        <v>–</v>
      </c>
      <c r="I19" s="101" t="str">
        <f>IFERROR(VALUE(FIXED(VLOOKUP(VLOOKUP($A$1,CodeTableSelCan,2,FALSE)&amp;$B$16&amp;ref!$E$2&amp;ref!$F$4&amp;ref!M$2,DatatableSelCan,7,FALSE))),"–")</f>
        <v>–</v>
      </c>
      <c r="J19" s="101">
        <f>IFERROR(VALUE(FIXED(VLOOKUP(VLOOKUP($A$1,CodeTableSelCan,2,FALSE)&amp;$B$16&amp;ref!$E$2&amp;ref!$F$4&amp;ref!N$2,DatatableSelCan,7,FALSE))),"–")</f>
        <v>1</v>
      </c>
      <c r="K19" s="101">
        <f>IFERROR(VALUE(FIXED(VLOOKUP(VLOOKUP($A$1,CodeTableSelCan,2,FALSE)&amp;$B$16&amp;ref!$E$2&amp;ref!$F$4&amp;ref!O$2,DatatableSelCan,7,FALSE))),"–")</f>
        <v>2</v>
      </c>
      <c r="L19" s="101">
        <f>IFERROR(VALUE(FIXED(VLOOKUP(VLOOKUP($A$1,CodeTableSelCan,2,FALSE)&amp;$B$16&amp;ref!$E$2&amp;ref!$F$4&amp;ref!P$2,DatatableSelCan,7,FALSE))),"–")</f>
        <v>6</v>
      </c>
      <c r="M19" s="101">
        <f>IFERROR(VALUE(FIXED(VLOOKUP(VLOOKUP($A$1,CodeTableSelCan,2,FALSE)&amp;$B$16&amp;ref!$E$2&amp;ref!$F$4&amp;ref!Q$2,DatatableSelCan,7,FALSE))),"–")</f>
        <v>12</v>
      </c>
      <c r="N19" s="101">
        <f>IFERROR(VALUE(FIXED(VLOOKUP(VLOOKUP($A$1,CodeTableSelCan,2,FALSE)&amp;$B$16&amp;ref!$E$2&amp;ref!$F$4&amp;ref!R$2,DatatableSelCan,7,FALSE))),"–")</f>
        <v>39</v>
      </c>
      <c r="O19" s="101">
        <f>IFERROR(VALUE(FIXED(VLOOKUP(VLOOKUP($A$1,CodeTableSelCan,2,FALSE)&amp;$B$16&amp;ref!$E$2&amp;ref!$F$4&amp;ref!S$2,DatatableSelCan,7,FALSE))),"–")</f>
        <v>46</v>
      </c>
      <c r="P19" s="101">
        <f>IFERROR(VALUE(FIXED(VLOOKUP(VLOOKUP($A$1,CodeTableSelCan,2,FALSE)&amp;$B$16&amp;ref!$E$2&amp;ref!$F$4&amp;ref!T$2,DatatableSelCan,7,FALSE))),"–")</f>
        <v>95</v>
      </c>
      <c r="Q19" s="101">
        <f>IFERROR(VALUE(FIXED(VLOOKUP(VLOOKUP($A$1,CodeTableSelCan,2,FALSE)&amp;$B$16&amp;ref!$E$2&amp;ref!$F$4&amp;ref!U$2,DatatableSelCan,7,FALSE))),"–")</f>
        <v>126</v>
      </c>
      <c r="R19" s="101">
        <f>IFERROR(VALUE(FIXED(VLOOKUP(VLOOKUP($A$1,CodeTableSelCan,2,FALSE)&amp;$B$16&amp;ref!$E$2&amp;ref!$F$4&amp;ref!V$2,DatatableSelCan,7,FALSE))),"–")</f>
        <v>173</v>
      </c>
      <c r="S19" s="101">
        <f>IFERROR(VALUE(FIXED(VLOOKUP(VLOOKUP($A$1,CodeTableSelCan,2,FALSE)&amp;$B$16&amp;ref!$E$2&amp;ref!$F$4&amp;ref!W$2,DatatableSelCan,7,FALSE))),"–")</f>
        <v>160</v>
      </c>
      <c r="T19" s="101">
        <f>IFERROR(VALUE(FIXED(VLOOKUP(VLOOKUP($A$1,CodeTableSelCan,2,FALSE)&amp;$B$16&amp;ref!$E$2&amp;ref!$F$4&amp;ref!X$2,DatatableSelCan,7,FALSE))),"–")</f>
        <v>117</v>
      </c>
      <c r="U19" s="101">
        <f>IFERROR(VALUE(FIXED(VLOOKUP(VLOOKUP($A$1,CodeTableSelCan,2,FALSE)&amp;$B$16&amp;ref!$E$2&amp;ref!$F$4&amp;ref!Y$2,DatatableSelCan,7,FALSE))),"–")</f>
        <v>115</v>
      </c>
      <c r="V19" s="101">
        <f>IFERROR(VALUE(FIXED(VLOOKUP(VLOOKUP($A$1,CodeTableSelCan,2,FALSE)&amp;$B$16&amp;ref!$E$2&amp;ref!$F$4&amp;ref!Z$2,DatatableSelCan,7,FALSE))),"–")</f>
        <v>892</v>
      </c>
      <c r="X19" s="7"/>
      <c r="Y19" s="6" t="s">
        <v>25</v>
      </c>
      <c r="Z19" s="100" t="str">
        <f>IFERROR(VALUE(FIXED(VLOOKUP(VLOOKUP($A$1,CodeTableSelCan,2,FALSE)&amp;$B$16&amp;ref!$E$2&amp;ref!$F4&amp;ref!H$2,DatatableSelCan,8,FALSE))),"–")</f>
        <v>–</v>
      </c>
      <c r="AA19" s="100" t="str">
        <f>IFERROR(VALUE(FIXED(VLOOKUP(VLOOKUP($A$1,CodeTableSelCan,2,FALSE)&amp;$B$16&amp;ref!$E$2&amp;ref!$F4&amp;ref!I$2,DatatableSelCan,8,FALSE))),"–")</f>
        <v>–</v>
      </c>
      <c r="AB19" s="100" t="str">
        <f>IFERROR(VALUE(FIXED(VLOOKUP(VLOOKUP($A$1,CodeTableSelCan,2,FALSE)&amp;$B$16&amp;ref!$E$2&amp;ref!$F4&amp;ref!J$2,DatatableSelCan,8,FALSE))),"–")</f>
        <v>–</v>
      </c>
      <c r="AC19" s="100" t="str">
        <f>IFERROR(VALUE(FIXED(VLOOKUP(VLOOKUP($A$1,CodeTableSelCan,2,FALSE)&amp;$B$16&amp;ref!$E$2&amp;ref!$F4&amp;ref!K$2,DatatableSelCan,8,FALSE))),"–")</f>
        <v>–</v>
      </c>
      <c r="AD19" s="100" t="str">
        <f>IFERROR(VALUE(FIXED(VLOOKUP(VLOOKUP($A$1,CodeTableSelCan,2,FALSE)&amp;$B$16&amp;ref!$E$2&amp;ref!$F4&amp;ref!L$2,DatatableSelCan,8,FALSE))),"–")</f>
        <v>–</v>
      </c>
      <c r="AE19" s="100" t="str">
        <f>IFERROR(VALUE(FIXED(VLOOKUP(VLOOKUP($A$1,CodeTableSelCan,2,FALSE)&amp;$B$16&amp;ref!$E$2&amp;ref!$F4&amp;ref!M$2,DatatableSelCan,8,FALSE))),"–")</f>
        <v>–</v>
      </c>
      <c r="AF19" s="100">
        <f>IFERROR(VALUE(FIXED(VLOOKUP(VLOOKUP($A$1,CodeTableSelCan,2,FALSE)&amp;$B$16&amp;ref!$E$2&amp;ref!$F4&amp;ref!N$2,DatatableSelCan,8,FALSE))),"–")</f>
        <v>0.75</v>
      </c>
      <c r="AG19" s="100">
        <f>IFERROR(VALUE(FIXED(VLOOKUP(VLOOKUP($A$1,CodeTableSelCan,2,FALSE)&amp;$B$16&amp;ref!$E$2&amp;ref!$F4&amp;ref!O$2,DatatableSelCan,8,FALSE))),"–")</f>
        <v>1.66</v>
      </c>
      <c r="AH19" s="100">
        <f>IFERROR(VALUE(FIXED(VLOOKUP(VLOOKUP($A$1,CodeTableSelCan,2,FALSE)&amp;$B$16&amp;ref!$E$2&amp;ref!$F4&amp;ref!P$2,DatatableSelCan,8,FALSE))),"–")</f>
        <v>4.87</v>
      </c>
      <c r="AI19" s="100">
        <f>IFERROR(VALUE(FIXED(VLOOKUP(VLOOKUP($A$1,CodeTableSelCan,2,FALSE)&amp;$B$16&amp;ref!$E$2&amp;ref!$F4&amp;ref!Q$2,DatatableSelCan,8,FALSE))),"–")</f>
        <v>8.89</v>
      </c>
      <c r="AJ19" s="100">
        <f>IFERROR(VALUE(FIXED(VLOOKUP(VLOOKUP($A$1,CodeTableSelCan,2,FALSE)&amp;$B$16&amp;ref!$E$2&amp;ref!$F4&amp;ref!R$2,DatatableSelCan,8,FALSE))),"–")</f>
        <v>29.13</v>
      </c>
      <c r="AK19" s="100">
        <f>IFERROR(VALUE(FIXED(VLOOKUP(VLOOKUP($A$1,CodeTableSelCan,2,FALSE)&amp;$B$16&amp;ref!$E$2&amp;ref!$F4&amp;ref!S$2,DatatableSelCan,8,FALSE))),"–")</f>
        <v>35.08</v>
      </c>
      <c r="AL19" s="100">
        <f>IFERROR(VALUE(FIXED(VLOOKUP(VLOOKUP($A$1,CodeTableSelCan,2,FALSE)&amp;$B$16&amp;ref!$E$2&amp;ref!$F4&amp;ref!T$2,DatatableSelCan,8,FALSE))),"–")</f>
        <v>81.69</v>
      </c>
      <c r="AM19" s="100">
        <f>IFERROR(VALUE(FIXED(VLOOKUP(VLOOKUP($A$1,CodeTableSelCan,2,FALSE)&amp;$B$16&amp;ref!$E$2&amp;ref!$F4&amp;ref!U$2,DatatableSelCan,8,FALSE))),"–")</f>
        <v>119.04</v>
      </c>
      <c r="AN19" s="100">
        <f>IFERROR(VALUE(FIXED(VLOOKUP(VLOOKUP($A$1,CodeTableSelCan,2,FALSE)&amp;$B$16&amp;ref!$E$2&amp;ref!$F4&amp;ref!V$2,DatatableSelCan,8,FALSE))),"–")</f>
        <v>210.72</v>
      </c>
      <c r="AO19" s="100">
        <f>IFERROR(VALUE(FIXED(VLOOKUP(VLOOKUP($A$1,CodeTableSelCan,2,FALSE)&amp;$B$16&amp;ref!$E$2&amp;ref!$F4&amp;ref!W$2,DatatableSelCan,8,FALSE))),"–")</f>
        <v>267.64999999999998</v>
      </c>
      <c r="AP19" s="100">
        <f>IFERROR(VALUE(FIXED(VLOOKUP(VLOOKUP($A$1,CodeTableSelCan,2,FALSE)&amp;$B$16&amp;ref!$E$2&amp;ref!$F4&amp;ref!X$2,DatatableSelCan,8,FALSE))),"–")</f>
        <v>316.13</v>
      </c>
      <c r="AQ19" s="100">
        <f>IFERROR(VALUE(FIXED(VLOOKUP(VLOOKUP($A$1,CodeTableSelCan,2,FALSE)&amp;$B$16&amp;ref!$E$2&amp;ref!$F4&amp;ref!Y$2,DatatableSelCan,8,FALSE))),"–")</f>
        <v>364.27</v>
      </c>
      <c r="AR19" s="100">
        <f>SUMPRODUCT(Z19:AQ19,'Population '!$D$61:$U$61)</f>
        <v>24.662984455440597</v>
      </c>
    </row>
    <row r="20" spans="2:44" ht="15" customHeight="1">
      <c r="C20" s="9"/>
      <c r="D20" s="74"/>
      <c r="E20" s="74"/>
      <c r="F20" s="74"/>
      <c r="G20" s="74"/>
      <c r="H20" s="74"/>
      <c r="I20" s="74"/>
      <c r="J20" s="74"/>
      <c r="K20" s="74"/>
      <c r="L20" s="74"/>
      <c r="M20" s="74"/>
      <c r="N20" s="74"/>
      <c r="O20" s="74"/>
      <c r="P20" s="74"/>
      <c r="Q20" s="74"/>
      <c r="R20" s="74"/>
      <c r="S20" s="74"/>
      <c r="T20" s="74"/>
      <c r="U20" s="74"/>
      <c r="V20" s="74"/>
      <c r="X20" s="81" t="s">
        <v>28</v>
      </c>
    </row>
    <row r="21" spans="2:44" ht="15" customHeight="1">
      <c r="C21" s="9"/>
      <c r="D21" s="74"/>
      <c r="E21" s="74"/>
      <c r="F21" s="74"/>
      <c r="G21" s="74"/>
      <c r="H21" s="74"/>
      <c r="I21" s="74"/>
      <c r="J21" s="74"/>
      <c r="K21" s="74"/>
      <c r="L21" s="74"/>
      <c r="M21" s="74"/>
      <c r="N21" s="74"/>
      <c r="O21" s="74"/>
      <c r="P21" s="74"/>
      <c r="Q21" s="74"/>
      <c r="R21" s="74"/>
      <c r="S21" s="74"/>
      <c r="T21" s="74"/>
      <c r="U21" s="74"/>
      <c r="V21" s="74"/>
    </row>
    <row r="22" spans="2:44" ht="20.100000000000001" customHeight="1">
      <c r="B22" s="2" t="s">
        <v>69</v>
      </c>
      <c r="D22" s="74"/>
      <c r="E22" s="74"/>
      <c r="F22" s="74"/>
      <c r="G22" s="74"/>
      <c r="H22" s="74"/>
      <c r="I22" s="74"/>
      <c r="J22" s="74"/>
      <c r="K22" s="74"/>
      <c r="L22" s="74"/>
      <c r="M22" s="74"/>
      <c r="N22" s="74"/>
      <c r="O22" s="74"/>
      <c r="P22" s="74"/>
      <c r="Q22" s="74"/>
      <c r="R22" s="74"/>
      <c r="S22" s="74"/>
      <c r="T22" s="74"/>
      <c r="U22" s="74"/>
      <c r="V22" s="74"/>
      <c r="X22" s="2" t="s">
        <v>66</v>
      </c>
    </row>
    <row r="23" spans="2:44" ht="15" customHeight="1">
      <c r="B23" s="10"/>
      <c r="C23" s="10"/>
      <c r="D23" s="130" t="s">
        <v>72</v>
      </c>
      <c r="E23" s="120"/>
      <c r="F23" s="120"/>
      <c r="G23" s="120"/>
      <c r="H23" s="120"/>
      <c r="I23" s="120"/>
      <c r="J23" s="120"/>
      <c r="K23" s="120"/>
      <c r="L23" s="120"/>
      <c r="M23" s="120"/>
      <c r="N23" s="120"/>
      <c r="O23" s="120"/>
      <c r="P23" s="120"/>
      <c r="Q23" s="120"/>
      <c r="R23" s="120"/>
      <c r="S23" s="120"/>
      <c r="T23" s="120"/>
      <c r="U23" s="120"/>
      <c r="V23" s="120"/>
      <c r="X23" s="10"/>
      <c r="Y23" s="10"/>
      <c r="Z23" s="120" t="s">
        <v>0</v>
      </c>
      <c r="AA23" s="120"/>
      <c r="AB23" s="120"/>
      <c r="AC23" s="120"/>
      <c r="AD23" s="120"/>
      <c r="AE23" s="120"/>
      <c r="AF23" s="120"/>
      <c r="AG23" s="120"/>
      <c r="AH23" s="120"/>
      <c r="AI23" s="120"/>
      <c r="AJ23" s="120"/>
      <c r="AK23" s="120"/>
      <c r="AL23" s="120"/>
      <c r="AM23" s="120"/>
      <c r="AN23" s="120"/>
      <c r="AO23" s="120"/>
      <c r="AP23" s="120"/>
      <c r="AQ23" s="120"/>
      <c r="AR23" s="120"/>
    </row>
    <row r="24" spans="2:44" ht="15" customHeight="1">
      <c r="B24" s="11" t="s">
        <v>1</v>
      </c>
      <c r="C24" s="11" t="s">
        <v>2</v>
      </c>
      <c r="D24" s="12" t="s">
        <v>3</v>
      </c>
      <c r="E24" s="12" t="s">
        <v>4</v>
      </c>
      <c r="F24" s="12" t="s">
        <v>5</v>
      </c>
      <c r="G24" s="12" t="s">
        <v>6</v>
      </c>
      <c r="H24" s="12" t="s">
        <v>7</v>
      </c>
      <c r="I24" s="12" t="s">
        <v>8</v>
      </c>
      <c r="J24" s="12" t="s">
        <v>9</v>
      </c>
      <c r="K24" s="12" t="s">
        <v>10</v>
      </c>
      <c r="L24" s="12" t="s">
        <v>11</v>
      </c>
      <c r="M24" s="12" t="s">
        <v>12</v>
      </c>
      <c r="N24" s="12" t="s">
        <v>13</v>
      </c>
      <c r="O24" s="12" t="s">
        <v>14</v>
      </c>
      <c r="P24" s="12" t="s">
        <v>15</v>
      </c>
      <c r="Q24" s="12" t="s">
        <v>16</v>
      </c>
      <c r="R24" s="12" t="s">
        <v>17</v>
      </c>
      <c r="S24" s="12" t="s">
        <v>18</v>
      </c>
      <c r="T24" s="12" t="s">
        <v>19</v>
      </c>
      <c r="U24" s="12" t="s">
        <v>20</v>
      </c>
      <c r="V24" s="29" t="s">
        <v>21</v>
      </c>
      <c r="X24" s="11" t="s">
        <v>1</v>
      </c>
      <c r="Y24" s="11" t="s">
        <v>2</v>
      </c>
      <c r="Z24" s="12" t="s">
        <v>3</v>
      </c>
      <c r="AA24" s="12" t="s">
        <v>4</v>
      </c>
      <c r="AB24" s="12" t="s">
        <v>5</v>
      </c>
      <c r="AC24" s="12" t="s">
        <v>6</v>
      </c>
      <c r="AD24" s="12" t="s">
        <v>7</v>
      </c>
      <c r="AE24" s="12" t="s">
        <v>8</v>
      </c>
      <c r="AF24" s="12" t="s">
        <v>9</v>
      </c>
      <c r="AG24" s="12" t="s">
        <v>10</v>
      </c>
      <c r="AH24" s="12" t="s">
        <v>11</v>
      </c>
      <c r="AI24" s="12" t="s">
        <v>12</v>
      </c>
      <c r="AJ24" s="12" t="s">
        <v>13</v>
      </c>
      <c r="AK24" s="12" t="s">
        <v>14</v>
      </c>
      <c r="AL24" s="12" t="s">
        <v>15</v>
      </c>
      <c r="AM24" s="12" t="s">
        <v>16</v>
      </c>
      <c r="AN24" s="12" t="s">
        <v>17</v>
      </c>
      <c r="AO24" s="12" t="s">
        <v>18</v>
      </c>
      <c r="AP24" s="12" t="s">
        <v>19</v>
      </c>
      <c r="AQ24" s="12" t="s">
        <v>20</v>
      </c>
      <c r="AR24" s="12" t="s">
        <v>22</v>
      </c>
    </row>
    <row r="25" spans="2:44" ht="15" customHeight="1">
      <c r="B25" s="66">
        <v>2015</v>
      </c>
      <c r="C25" s="14"/>
      <c r="D25" s="15"/>
      <c r="E25" s="15"/>
      <c r="F25" s="15"/>
      <c r="G25" s="15"/>
      <c r="H25" s="15"/>
      <c r="I25" s="15"/>
      <c r="J25" s="15"/>
      <c r="K25" s="15"/>
      <c r="L25" s="15"/>
      <c r="M25" s="15"/>
      <c r="N25" s="15"/>
      <c r="O25" s="15"/>
      <c r="P25" s="15"/>
      <c r="Q25" s="15"/>
      <c r="R25" s="15"/>
      <c r="S25" s="15"/>
      <c r="T25" s="15"/>
      <c r="U25" s="15"/>
      <c r="V25" s="15"/>
      <c r="X25" s="13">
        <v>2015</v>
      </c>
      <c r="Y25" s="14"/>
      <c r="Z25" s="15"/>
      <c r="AA25" s="15"/>
      <c r="AB25" s="15"/>
      <c r="AC25" s="15"/>
      <c r="AD25" s="15"/>
      <c r="AE25" s="15"/>
      <c r="AF25" s="15"/>
      <c r="AG25" s="15"/>
      <c r="AH25" s="15"/>
      <c r="AI25" s="15"/>
      <c r="AJ25" s="15"/>
      <c r="AK25" s="15"/>
      <c r="AL25" s="15"/>
      <c r="AM25" s="15"/>
      <c r="AN25" s="15"/>
      <c r="AO25" s="15"/>
      <c r="AP25" s="15"/>
      <c r="AQ25" s="15"/>
      <c r="AR25" s="15"/>
    </row>
    <row r="26" spans="2:44" ht="15" customHeight="1">
      <c r="B26" s="66"/>
      <c r="C26" s="13" t="s">
        <v>23</v>
      </c>
      <c r="D26" s="15" t="str">
        <f>IFERROR(VALUE(FIXED(VLOOKUP(VLOOKUP($A$1,CodeTableSelCan,2,FALSE)&amp;$B$8&amp;ref!$E$3&amp;ref!$F$2&amp;ref!H$2,DatatableSelCan,7,FALSE))),"–")</f>
        <v>–</v>
      </c>
      <c r="E26" s="15" t="str">
        <f>IFERROR(VALUE(FIXED(VLOOKUP(VLOOKUP($A$1,CodeTableSelCan,2,FALSE)&amp;$B$8&amp;ref!$E$3&amp;ref!$F$2&amp;ref!I$2,DatatableSelCan,7,FALSE))),"–")</f>
        <v>–</v>
      </c>
      <c r="F26" s="15" t="str">
        <f>IFERROR(VALUE(FIXED(VLOOKUP(VLOOKUP($A$1,CodeTableSelCan,2,FALSE)&amp;$B$8&amp;ref!$E$3&amp;ref!$F$2&amp;ref!J$2,DatatableSelCan,7,FALSE))),"–")</f>
        <v>–</v>
      </c>
      <c r="G26" s="15" t="str">
        <f>IFERROR(VALUE(FIXED(VLOOKUP(VLOOKUP($A$1,CodeTableSelCan,2,FALSE)&amp;$B$8&amp;ref!$E$3&amp;ref!$F$2&amp;ref!K$2,DatatableSelCan,7,FALSE))),"–")</f>
        <v>–</v>
      </c>
      <c r="H26" s="15">
        <f>IFERROR(VALUE(FIXED(VLOOKUP(VLOOKUP($A$1,CodeTableSelCan,2,FALSE)&amp;$B$8&amp;ref!$E$3&amp;ref!$F$2&amp;ref!L$2,DatatableSelCan,7,FALSE))),"–")</f>
        <v>1</v>
      </c>
      <c r="I26" s="15">
        <f>IFERROR(VALUE(FIXED(VLOOKUP(VLOOKUP($A$1,CodeTableSelCan,2,FALSE)&amp;$B$8&amp;ref!$E$3&amp;ref!$F$2&amp;ref!M$2,DatatableSelCan,7,FALSE))),"–")</f>
        <v>2</v>
      </c>
      <c r="J26" s="15">
        <f>IFERROR(VALUE(FIXED(VLOOKUP(VLOOKUP($A$1,CodeTableSelCan,2,FALSE)&amp;$B$8&amp;ref!$E$3&amp;ref!$F$2&amp;ref!N$2,DatatableSelCan,7,FALSE))),"–")</f>
        <v>3</v>
      </c>
      <c r="K26" s="15">
        <f>IFERROR(VALUE(FIXED(VLOOKUP(VLOOKUP($A$1,CodeTableSelCan,2,FALSE)&amp;$B$8&amp;ref!$E$3&amp;ref!$F$2&amp;ref!O$2,DatatableSelCan,7,FALSE))),"–")</f>
        <v>6</v>
      </c>
      <c r="L26" s="15">
        <f>IFERROR(VALUE(FIXED(VLOOKUP(VLOOKUP($A$1,CodeTableSelCan,2,FALSE)&amp;$B$8&amp;ref!$E$3&amp;ref!$F$2&amp;ref!P$2,DatatableSelCan,7,FALSE))),"–")</f>
        <v>10</v>
      </c>
      <c r="M26" s="15">
        <f>IFERROR(VALUE(FIXED(VLOOKUP(VLOOKUP($A$1,CodeTableSelCan,2,FALSE)&amp;$B$8&amp;ref!$E$3&amp;ref!$F$2&amp;ref!Q$2,DatatableSelCan,7,FALSE))),"–")</f>
        <v>23</v>
      </c>
      <c r="N26" s="15">
        <f>IFERROR(VALUE(FIXED(VLOOKUP(VLOOKUP($A$1,CodeTableSelCan,2,FALSE)&amp;$B$8&amp;ref!$E$3&amp;ref!$F$2&amp;ref!R$2,DatatableSelCan,7,FALSE))),"–")</f>
        <v>82</v>
      </c>
      <c r="O26" s="15">
        <f>IFERROR(VALUE(FIXED(VLOOKUP(VLOOKUP($A$1,CodeTableSelCan,2,FALSE)&amp;$B$8&amp;ref!$E$3&amp;ref!$F$2&amp;ref!S$2,DatatableSelCan,7,FALSE))),"–")</f>
        <v>112</v>
      </c>
      <c r="P26" s="15">
        <f>IFERROR(VALUE(FIXED(VLOOKUP(VLOOKUP($A$1,CodeTableSelCan,2,FALSE)&amp;$B$8&amp;ref!$E$3&amp;ref!$F$2&amp;ref!T$2,DatatableSelCan,7,FALSE))),"–")</f>
        <v>145</v>
      </c>
      <c r="Q26" s="15">
        <f>IFERROR(VALUE(FIXED(VLOOKUP(VLOOKUP($A$1,CodeTableSelCan,2,FALSE)&amp;$B$8&amp;ref!$E$3&amp;ref!$F$2&amp;ref!U$2,DatatableSelCan,7,FALSE))),"–")</f>
        <v>184</v>
      </c>
      <c r="R26" s="15">
        <f>IFERROR(VALUE(FIXED(VLOOKUP(VLOOKUP($A$1,CodeTableSelCan,2,FALSE)&amp;$B$8&amp;ref!$E$3&amp;ref!$F$2&amp;ref!V$2,DatatableSelCan,7,FALSE))),"–")</f>
        <v>184</v>
      </c>
      <c r="S26" s="15">
        <f>IFERROR(VALUE(FIXED(VLOOKUP(VLOOKUP($A$1,CodeTableSelCan,2,FALSE)&amp;$B$8&amp;ref!$E$3&amp;ref!$F$2&amp;ref!W$2,DatatableSelCan,7,FALSE))),"–")</f>
        <v>166</v>
      </c>
      <c r="T26" s="15">
        <f>IFERROR(VALUE(FIXED(VLOOKUP(VLOOKUP($A$1,CodeTableSelCan,2,FALSE)&amp;$B$8&amp;ref!$E$3&amp;ref!$F$2&amp;ref!X$2,DatatableSelCan,7,FALSE))),"–")</f>
        <v>110</v>
      </c>
      <c r="U26" s="15">
        <f>IFERROR(VALUE(FIXED(VLOOKUP(VLOOKUP($A$1,CodeTableSelCan,2,FALSE)&amp;$B$8&amp;ref!$E$3&amp;ref!$F$2&amp;ref!Y$2,DatatableSelCan,7,FALSE))),"–")</f>
        <v>96</v>
      </c>
      <c r="V26" s="15">
        <f>IFERROR(VALUE(FIXED(VLOOKUP(VLOOKUP($A$1,CodeTableSelCan,2,FALSE)&amp;$B$8&amp;ref!$E$3&amp;ref!$F$2&amp;ref!Z$2,DatatableSelCan,7,FALSE))),"–")</f>
        <v>1124</v>
      </c>
      <c r="X26" s="13"/>
      <c r="Y26" s="13" t="s">
        <v>23</v>
      </c>
      <c r="Z26" s="50" t="str">
        <f>IFERROR(VALUE(FIXED(VLOOKUP(VLOOKUP($A$1,CodeTableSelCan,2,FALSE)&amp;$B$8&amp;ref!$E$3&amp;ref!$F$2&amp;ref!H$2,DatatableSelCan,8,FALSE))),"–")</f>
        <v>–</v>
      </c>
      <c r="AA26" s="50" t="str">
        <f>IFERROR(VALUE(FIXED(VLOOKUP(VLOOKUP($A$1,CodeTableSelCan,2,FALSE)&amp;$B$8&amp;ref!$E$3&amp;ref!$F$2&amp;ref!I$2,DatatableSelCan,8,FALSE))),"–")</f>
        <v>–</v>
      </c>
      <c r="AB26" s="50" t="str">
        <f>IFERROR(VALUE(FIXED(VLOOKUP(VLOOKUP($A$1,CodeTableSelCan,2,FALSE)&amp;$B$8&amp;ref!$E$3&amp;ref!$F$2&amp;ref!J$2,DatatableSelCan,8,FALSE))),"–")</f>
        <v>–</v>
      </c>
      <c r="AC26" s="50" t="str">
        <f>IFERROR(VALUE(FIXED(VLOOKUP(VLOOKUP($A$1,CodeTableSelCan,2,FALSE)&amp;$B$8&amp;ref!$E$3&amp;ref!$F$2&amp;ref!K$2,DatatableSelCan,8,FALSE))),"–")</f>
        <v>–</v>
      </c>
      <c r="AD26" s="50">
        <f>IFERROR(VALUE(FIXED(VLOOKUP(VLOOKUP($A$1,CodeTableSelCan,2,FALSE)&amp;$B$8&amp;ref!$E$3&amp;ref!$F$2&amp;ref!L$2,DatatableSelCan,8,FALSE))),"–")</f>
        <v>0.61</v>
      </c>
      <c r="AE26" s="50">
        <f>IFERROR(VALUE(FIXED(VLOOKUP(VLOOKUP($A$1,CodeTableSelCan,2,FALSE)&amp;$B$8&amp;ref!$E$3&amp;ref!$F$2&amp;ref!M$2,DatatableSelCan,8,FALSE))),"–")</f>
        <v>1.27</v>
      </c>
      <c r="AF26" s="50">
        <f>IFERROR(VALUE(FIXED(VLOOKUP(VLOOKUP($A$1,CodeTableSelCan,2,FALSE)&amp;$B$8&amp;ref!$E$3&amp;ref!$F$2&amp;ref!N$2,DatatableSelCan,8,FALSE))),"–")</f>
        <v>2.02</v>
      </c>
      <c r="AG26" s="50">
        <f>IFERROR(VALUE(FIXED(VLOOKUP(VLOOKUP($A$1,CodeTableSelCan,2,FALSE)&amp;$B$8&amp;ref!$E$3&amp;ref!$F$2&amp;ref!O$2,DatatableSelCan,8,FALSE))),"–")</f>
        <v>4.1900000000000004</v>
      </c>
      <c r="AH26" s="50">
        <f>IFERROR(VALUE(FIXED(VLOOKUP(VLOOKUP($A$1,CodeTableSelCan,2,FALSE)&amp;$B$8&amp;ref!$E$3&amp;ref!$F$2&amp;ref!P$2,DatatableSelCan,8,FALSE))),"–")</f>
        <v>6.17</v>
      </c>
      <c r="AI26" s="50">
        <f>IFERROR(VALUE(FIXED(VLOOKUP(VLOOKUP($A$1,CodeTableSelCan,2,FALSE)&amp;$B$8&amp;ref!$E$3&amp;ref!$F$2&amp;ref!Q$2,DatatableSelCan,8,FALSE))),"–")</f>
        <v>14.08</v>
      </c>
      <c r="AJ26" s="50">
        <f>IFERROR(VALUE(FIXED(VLOOKUP(VLOOKUP($A$1,CodeTableSelCan,2,FALSE)&amp;$B$8&amp;ref!$E$3&amp;ref!$F$2&amp;ref!R$2,DatatableSelCan,8,FALSE))),"–")</f>
        <v>49.8</v>
      </c>
      <c r="AK26" s="50">
        <f>IFERROR(VALUE(FIXED(VLOOKUP(VLOOKUP($A$1,CodeTableSelCan,2,FALSE)&amp;$B$8&amp;ref!$E$3&amp;ref!$F$2&amp;ref!S$2,DatatableSelCan,8,FALSE))),"–")</f>
        <v>75.709999999999994</v>
      </c>
      <c r="AL26" s="50">
        <f>IFERROR(VALUE(FIXED(VLOOKUP(VLOOKUP($A$1,CodeTableSelCan,2,FALSE)&amp;$B$8&amp;ref!$E$3&amp;ref!$F$2&amp;ref!T$2,DatatableSelCan,8,FALSE))),"–")</f>
        <v>112.74</v>
      </c>
      <c r="AM26" s="50">
        <f>IFERROR(VALUE(FIXED(VLOOKUP(VLOOKUP($A$1,CodeTableSelCan,2,FALSE)&amp;$B$8&amp;ref!$E$3&amp;ref!$F$2&amp;ref!U$2,DatatableSelCan,8,FALSE))),"–")</f>
        <v>159.24</v>
      </c>
      <c r="AN26" s="50">
        <f>IFERROR(VALUE(FIXED(VLOOKUP(VLOOKUP($A$1,CodeTableSelCan,2,FALSE)&amp;$B$8&amp;ref!$E$3&amp;ref!$F$2&amp;ref!V$2,DatatableSelCan,8,FALSE))),"–")</f>
        <v>215.26</v>
      </c>
      <c r="AO26" s="50">
        <f>IFERROR(VALUE(FIXED(VLOOKUP(VLOOKUP($A$1,CodeTableSelCan,2,FALSE)&amp;$B$8&amp;ref!$E$3&amp;ref!$F$2&amp;ref!W$2,DatatableSelCan,8,FALSE))),"–")</f>
        <v>258.73</v>
      </c>
      <c r="AP26" s="50">
        <f>IFERROR(VALUE(FIXED(VLOOKUP(VLOOKUP($A$1,CodeTableSelCan,2,FALSE)&amp;$B$8&amp;ref!$E$3&amp;ref!$F$2&amp;ref!X$2,DatatableSelCan,8,FALSE))),"–")</f>
        <v>238.97</v>
      </c>
      <c r="AQ26" s="50">
        <f>IFERROR(VALUE(FIXED(VLOOKUP(VLOOKUP($A$1,CodeTableSelCan,2,FALSE)&amp;$B$8&amp;ref!$E$3&amp;ref!$F$2&amp;ref!Y$2,DatatableSelCan,8,FALSE))),"–")</f>
        <v>190.85</v>
      </c>
      <c r="AR26" s="50">
        <f>SUMPRODUCT(Z26:AQ26,'Population '!$D$61:$U$61)</f>
        <v>28.954024591393011</v>
      </c>
    </row>
    <row r="27" spans="2:44" ht="15" customHeight="1">
      <c r="B27" s="66"/>
      <c r="C27" s="13" t="s">
        <v>24</v>
      </c>
      <c r="D27" s="15" t="str">
        <f>IFERROR(VALUE(FIXED(VLOOKUP(VLOOKUP($A$1,CodeTableSelCan,2,FALSE)&amp;$B$8&amp;ref!$E$3&amp;ref!$F$3&amp;ref!H$2,DatatableSelCan,7,FALSE))),"–")</f>
        <v>–</v>
      </c>
      <c r="E27" s="15" t="str">
        <f>IFERROR(VALUE(FIXED(VLOOKUP(VLOOKUP($A$1,CodeTableSelCan,2,FALSE)&amp;$B$8&amp;ref!$E$3&amp;ref!$F$3&amp;ref!I$2,DatatableSelCan,7,FALSE))),"–")</f>
        <v>–</v>
      </c>
      <c r="F27" s="15" t="str">
        <f>IFERROR(VALUE(FIXED(VLOOKUP(VLOOKUP($A$1,CodeTableSelCan,2,FALSE)&amp;$B$8&amp;ref!$E$3&amp;ref!$F$3&amp;ref!J$2,DatatableSelCan,7,FALSE))),"–")</f>
        <v>–</v>
      </c>
      <c r="G27" s="15" t="str">
        <f>IFERROR(VALUE(FIXED(VLOOKUP(VLOOKUP($A$1,CodeTableSelCan,2,FALSE)&amp;$B$8&amp;ref!$E$3&amp;ref!$F$3&amp;ref!K$2,DatatableSelCan,7,FALSE))),"–")</f>
        <v>–</v>
      </c>
      <c r="H27" s="15" t="str">
        <f>IFERROR(VALUE(FIXED(VLOOKUP(VLOOKUP($A$1,CodeTableSelCan,2,FALSE)&amp;$B$8&amp;ref!$E$3&amp;ref!$F$3&amp;ref!L$2,DatatableSelCan,7,FALSE))),"–")</f>
        <v>–</v>
      </c>
      <c r="I27" s="15" t="str">
        <f>IFERROR(VALUE(FIXED(VLOOKUP(VLOOKUP($A$1,CodeTableSelCan,2,FALSE)&amp;$B$8&amp;ref!$E$3&amp;ref!$F$3&amp;ref!M$2,DatatableSelCan,7,FALSE))),"–")</f>
        <v>–</v>
      </c>
      <c r="J27" s="15" t="str">
        <f>IFERROR(VALUE(FIXED(VLOOKUP(VLOOKUP($A$1,CodeTableSelCan,2,FALSE)&amp;$B$8&amp;ref!$E$3&amp;ref!$F$3&amp;ref!N$2,DatatableSelCan,7,FALSE))),"–")</f>
        <v>–</v>
      </c>
      <c r="K27" s="15">
        <f>IFERROR(VALUE(FIXED(VLOOKUP(VLOOKUP($A$1,CodeTableSelCan,2,FALSE)&amp;$B$8&amp;ref!$E$3&amp;ref!$F$3&amp;ref!O$2,DatatableSelCan,7,FALSE))),"–")</f>
        <v>3</v>
      </c>
      <c r="L27" s="15">
        <f>IFERROR(VALUE(FIXED(VLOOKUP(VLOOKUP($A$1,CodeTableSelCan,2,FALSE)&amp;$B$8&amp;ref!$E$3&amp;ref!$F$3&amp;ref!P$2,DatatableSelCan,7,FALSE))),"–")</f>
        <v>2</v>
      </c>
      <c r="M27" s="15">
        <f>IFERROR(VALUE(FIXED(VLOOKUP(VLOOKUP($A$1,CodeTableSelCan,2,FALSE)&amp;$B$8&amp;ref!$E$3&amp;ref!$F$3&amp;ref!Q$2,DatatableSelCan,7,FALSE))),"–")</f>
        <v>8</v>
      </c>
      <c r="N27" s="15">
        <f>IFERROR(VALUE(FIXED(VLOOKUP(VLOOKUP($A$1,CodeTableSelCan,2,FALSE)&amp;$B$8&amp;ref!$E$3&amp;ref!$F$3&amp;ref!R$2,DatatableSelCan,7,FALSE))),"–")</f>
        <v>31</v>
      </c>
      <c r="O27" s="15">
        <f>IFERROR(VALUE(FIXED(VLOOKUP(VLOOKUP($A$1,CodeTableSelCan,2,FALSE)&amp;$B$8&amp;ref!$E$3&amp;ref!$F$3&amp;ref!S$2,DatatableSelCan,7,FALSE))),"–")</f>
        <v>36</v>
      </c>
      <c r="P27" s="15">
        <f>IFERROR(VALUE(FIXED(VLOOKUP(VLOOKUP($A$1,CodeTableSelCan,2,FALSE)&amp;$B$8&amp;ref!$E$3&amp;ref!$F$3&amp;ref!T$2,DatatableSelCan,7,FALSE))),"–")</f>
        <v>49</v>
      </c>
      <c r="Q27" s="15">
        <f>IFERROR(VALUE(FIXED(VLOOKUP(VLOOKUP($A$1,CodeTableSelCan,2,FALSE)&amp;$B$8&amp;ref!$E$3&amp;ref!$F$3&amp;ref!U$2,DatatableSelCan,7,FALSE))),"–")</f>
        <v>47</v>
      </c>
      <c r="R27" s="15">
        <f>IFERROR(VALUE(FIXED(VLOOKUP(VLOOKUP($A$1,CodeTableSelCan,2,FALSE)&amp;$B$8&amp;ref!$E$3&amp;ref!$F$3&amp;ref!V$2,DatatableSelCan,7,FALSE))),"–")</f>
        <v>49</v>
      </c>
      <c r="S27" s="15">
        <f>IFERROR(VALUE(FIXED(VLOOKUP(VLOOKUP($A$1,CodeTableSelCan,2,FALSE)&amp;$B$8&amp;ref!$E$3&amp;ref!$F$3&amp;ref!W$2,DatatableSelCan,7,FALSE))),"–")</f>
        <v>27</v>
      </c>
      <c r="T27" s="15">
        <f>IFERROR(VALUE(FIXED(VLOOKUP(VLOOKUP($A$1,CodeTableSelCan,2,FALSE)&amp;$B$8&amp;ref!$E$3&amp;ref!$F$3&amp;ref!X$2,DatatableSelCan,7,FALSE))),"–")</f>
        <v>10</v>
      </c>
      <c r="U27" s="15">
        <f>IFERROR(VALUE(FIXED(VLOOKUP(VLOOKUP($A$1,CodeTableSelCan,2,FALSE)&amp;$B$8&amp;ref!$E$3&amp;ref!$F$3&amp;ref!Y$2,DatatableSelCan,7,FALSE))),"–")</f>
        <v>3</v>
      </c>
      <c r="V27" s="15">
        <f>IFERROR(VALUE(FIXED(VLOOKUP(VLOOKUP($A$1,CodeTableSelCan,2,FALSE)&amp;$B$8&amp;ref!$E$3&amp;ref!$F$3&amp;ref!Z$2,DatatableSelCan,7,FALSE))),"–")</f>
        <v>265</v>
      </c>
      <c r="X27" s="13"/>
      <c r="Y27" s="13" t="s">
        <v>24</v>
      </c>
      <c r="Z27" s="50" t="str">
        <f>IFERROR(VALUE(FIXED(VLOOKUP(VLOOKUP($A$1,CodeTableSelCan,2,FALSE)&amp;$B$8&amp;ref!$E$3&amp;ref!$F$3&amp;ref!H$2,DatatableSelCan,8,FALSE))),"–")</f>
        <v>–</v>
      </c>
      <c r="AA27" s="50" t="str">
        <f>IFERROR(VALUE(FIXED(VLOOKUP(VLOOKUP($A$1,CodeTableSelCan,2,FALSE)&amp;$B$8&amp;ref!$E$3&amp;ref!$F$3&amp;ref!I$2,DatatableSelCan,8,FALSE))),"–")</f>
        <v>–</v>
      </c>
      <c r="AB27" s="50" t="str">
        <f>IFERROR(VALUE(FIXED(VLOOKUP(VLOOKUP($A$1,CodeTableSelCan,2,FALSE)&amp;$B$8&amp;ref!$E$3&amp;ref!$F$3&amp;ref!J$2,DatatableSelCan,8,FALSE))),"–")</f>
        <v>–</v>
      </c>
      <c r="AC27" s="50" t="str">
        <f>IFERROR(VALUE(FIXED(VLOOKUP(VLOOKUP($A$1,CodeTableSelCan,2,FALSE)&amp;$B$8&amp;ref!$E$3&amp;ref!$F$3&amp;ref!K$2,DatatableSelCan,8,FALSE))),"–")</f>
        <v>–</v>
      </c>
      <c r="AD27" s="50" t="str">
        <f>IFERROR(VALUE(FIXED(VLOOKUP(VLOOKUP($A$1,CodeTableSelCan,2,FALSE)&amp;$B$8&amp;ref!$E$3&amp;ref!$F$3&amp;ref!L$2,DatatableSelCan,8,FALSE))),"–")</f>
        <v>–</v>
      </c>
      <c r="AE27" s="50" t="str">
        <f>IFERROR(VALUE(FIXED(VLOOKUP(VLOOKUP($A$1,CodeTableSelCan,2,FALSE)&amp;$B$8&amp;ref!$E$3&amp;ref!$F$3&amp;ref!M$2,DatatableSelCan,8,FALSE))),"–")</f>
        <v>–</v>
      </c>
      <c r="AF27" s="50" t="str">
        <f>IFERROR(VALUE(FIXED(VLOOKUP(VLOOKUP($A$1,CodeTableSelCan,2,FALSE)&amp;$B$8&amp;ref!$E$3&amp;ref!$F$3&amp;ref!N$2,DatatableSelCan,8,FALSE))),"–")</f>
        <v>–</v>
      </c>
      <c r="AG27" s="50">
        <f>IFERROR(VALUE(FIXED(VLOOKUP(VLOOKUP($A$1,CodeTableSelCan,2,FALSE)&amp;$B$8&amp;ref!$E$3&amp;ref!$F$3&amp;ref!O$2,DatatableSelCan,8,FALSE))),"–")</f>
        <v>14.18</v>
      </c>
      <c r="AH27" s="50">
        <f>IFERROR(VALUE(FIXED(VLOOKUP(VLOOKUP($A$1,CodeTableSelCan,2,FALSE)&amp;$B$8&amp;ref!$E$3&amp;ref!$F$3&amp;ref!P$2,DatatableSelCan,8,FALSE))),"–")</f>
        <v>8.74</v>
      </c>
      <c r="AI27" s="50">
        <f>IFERROR(VALUE(FIXED(VLOOKUP(VLOOKUP($A$1,CodeTableSelCan,2,FALSE)&amp;$B$8&amp;ref!$E$3&amp;ref!$F$3&amp;ref!Q$2,DatatableSelCan,8,FALSE))),"–")</f>
        <v>37.47</v>
      </c>
      <c r="AJ27" s="50">
        <f>IFERROR(VALUE(FIXED(VLOOKUP(VLOOKUP($A$1,CodeTableSelCan,2,FALSE)&amp;$B$8&amp;ref!$E$3&amp;ref!$F$3&amp;ref!R$2,DatatableSelCan,8,FALSE))),"–")</f>
        <v>151.44</v>
      </c>
      <c r="AK27" s="50">
        <f>IFERROR(VALUE(FIXED(VLOOKUP(VLOOKUP($A$1,CodeTableSelCan,2,FALSE)&amp;$B$8&amp;ref!$E$3&amp;ref!$F$3&amp;ref!S$2,DatatableSelCan,8,FALSE))),"–")</f>
        <v>215.05</v>
      </c>
      <c r="AL27" s="50">
        <f>IFERROR(VALUE(FIXED(VLOOKUP(VLOOKUP($A$1,CodeTableSelCan,2,FALSE)&amp;$B$8&amp;ref!$E$3&amp;ref!$F$3&amp;ref!T$2,DatatableSelCan,8,FALSE))),"–")</f>
        <v>391.69</v>
      </c>
      <c r="AM27" s="50">
        <f>IFERROR(VALUE(FIXED(VLOOKUP(VLOOKUP($A$1,CodeTableSelCan,2,FALSE)&amp;$B$8&amp;ref!$E$3&amp;ref!$F$3&amp;ref!U$2,DatatableSelCan,8,FALSE))),"–")</f>
        <v>518.19000000000005</v>
      </c>
      <c r="AN27" s="50">
        <f>IFERROR(VALUE(FIXED(VLOOKUP(VLOOKUP($A$1,CodeTableSelCan,2,FALSE)&amp;$B$8&amp;ref!$E$3&amp;ref!$F$3&amp;ref!V$2,DatatableSelCan,8,FALSE))),"–")</f>
        <v>843.37</v>
      </c>
      <c r="AO27" s="50">
        <f>IFERROR(VALUE(FIXED(VLOOKUP(VLOOKUP($A$1,CodeTableSelCan,2,FALSE)&amp;$B$8&amp;ref!$E$3&amp;ref!$F$3&amp;ref!W$2,DatatableSelCan,8,FALSE))),"–")</f>
        <v>687.02</v>
      </c>
      <c r="AP27" s="50">
        <f>IFERROR(VALUE(FIXED(VLOOKUP(VLOOKUP($A$1,CodeTableSelCan,2,FALSE)&amp;$B$8&amp;ref!$E$3&amp;ref!$F$3&amp;ref!X$2,DatatableSelCan,8,FALSE))),"–")</f>
        <v>469.48</v>
      </c>
      <c r="AQ27" s="50">
        <f>IFERROR(VALUE(FIXED(VLOOKUP(VLOOKUP($A$1,CodeTableSelCan,2,FALSE)&amp;$B$8&amp;ref!$E$3&amp;ref!$F$3&amp;ref!Y$2,DatatableSelCan,8,FALSE))),"–")</f>
        <v>225.56</v>
      </c>
      <c r="AR27" s="50">
        <f>SUMPRODUCT(Z27:AQ27,'Population '!$D$61:$U$61)</f>
        <v>86.434921777377923</v>
      </c>
    </row>
    <row r="28" spans="2:44" ht="15" customHeight="1">
      <c r="B28" s="14"/>
      <c r="C28" s="13" t="s">
        <v>25</v>
      </c>
      <c r="D28" s="15" t="str">
        <f>IFERROR(VALUE(FIXED(VLOOKUP(VLOOKUP($A$1,CodeTableSelCan,2,FALSE)&amp;$B$8&amp;ref!$E$3&amp;ref!$F$4&amp;ref!H$2,DatatableSelCan,7,FALSE))),"–")</f>
        <v>–</v>
      </c>
      <c r="E28" s="15" t="str">
        <f>IFERROR(VALUE(FIXED(VLOOKUP(VLOOKUP($A$1,CodeTableSelCan,2,FALSE)&amp;$B$8&amp;ref!$E$3&amp;ref!$F$4&amp;ref!I$2,DatatableSelCan,7,FALSE))),"–")</f>
        <v>–</v>
      </c>
      <c r="F28" s="15" t="str">
        <f>IFERROR(VALUE(FIXED(VLOOKUP(VLOOKUP($A$1,CodeTableSelCan,2,FALSE)&amp;$B$8&amp;ref!$E$3&amp;ref!$F$4&amp;ref!J$2,DatatableSelCan,7,FALSE))),"–")</f>
        <v>–</v>
      </c>
      <c r="G28" s="15" t="str">
        <f>IFERROR(VALUE(FIXED(VLOOKUP(VLOOKUP($A$1,CodeTableSelCan,2,FALSE)&amp;$B$8&amp;ref!$E$3&amp;ref!$F$4&amp;ref!K$2,DatatableSelCan,7,FALSE))),"–")</f>
        <v>–</v>
      </c>
      <c r="H28" s="15">
        <f>IFERROR(VALUE(FIXED(VLOOKUP(VLOOKUP($A$1,CodeTableSelCan,2,FALSE)&amp;$B$8&amp;ref!$E$3&amp;ref!$F$4&amp;ref!L$2,DatatableSelCan,7,FALSE))),"–")</f>
        <v>1</v>
      </c>
      <c r="I28" s="15">
        <f>IFERROR(VALUE(FIXED(VLOOKUP(VLOOKUP($A$1,CodeTableSelCan,2,FALSE)&amp;$B$8&amp;ref!$E$3&amp;ref!$F$4&amp;ref!M$2,DatatableSelCan,7,FALSE))),"–")</f>
        <v>2</v>
      </c>
      <c r="J28" s="15">
        <f>IFERROR(VALUE(FIXED(VLOOKUP(VLOOKUP($A$1,CodeTableSelCan,2,FALSE)&amp;$B$8&amp;ref!$E$3&amp;ref!$F$4&amp;ref!N$2,DatatableSelCan,7,FALSE))),"–")</f>
        <v>3</v>
      </c>
      <c r="K28" s="15">
        <f>IFERROR(VALUE(FIXED(VLOOKUP(VLOOKUP($A$1,CodeTableSelCan,2,FALSE)&amp;$B$8&amp;ref!$E$3&amp;ref!$F$4&amp;ref!O$2,DatatableSelCan,7,FALSE))),"–")</f>
        <v>3</v>
      </c>
      <c r="L28" s="15">
        <f>IFERROR(VALUE(FIXED(VLOOKUP(VLOOKUP($A$1,CodeTableSelCan,2,FALSE)&amp;$B$8&amp;ref!$E$3&amp;ref!$F$4&amp;ref!P$2,DatatableSelCan,7,FALSE))),"–")</f>
        <v>8</v>
      </c>
      <c r="M28" s="15">
        <f>IFERROR(VALUE(FIXED(VLOOKUP(VLOOKUP($A$1,CodeTableSelCan,2,FALSE)&amp;$B$8&amp;ref!$E$3&amp;ref!$F$4&amp;ref!Q$2,DatatableSelCan,7,FALSE))),"–")</f>
        <v>15</v>
      </c>
      <c r="N28" s="15">
        <f>IFERROR(VALUE(FIXED(VLOOKUP(VLOOKUP($A$1,CodeTableSelCan,2,FALSE)&amp;$B$8&amp;ref!$E$3&amp;ref!$F$4&amp;ref!R$2,DatatableSelCan,7,FALSE))),"–")</f>
        <v>51</v>
      </c>
      <c r="O28" s="15">
        <f>IFERROR(VALUE(FIXED(VLOOKUP(VLOOKUP($A$1,CodeTableSelCan,2,FALSE)&amp;$B$8&amp;ref!$E$3&amp;ref!$F$4&amp;ref!S$2,DatatableSelCan,7,FALSE))),"–")</f>
        <v>76</v>
      </c>
      <c r="P28" s="15">
        <f>IFERROR(VALUE(FIXED(VLOOKUP(VLOOKUP($A$1,CodeTableSelCan,2,FALSE)&amp;$B$8&amp;ref!$E$3&amp;ref!$F$4&amp;ref!T$2,DatatableSelCan,7,FALSE))),"–")</f>
        <v>96</v>
      </c>
      <c r="Q28" s="15">
        <f>IFERROR(VALUE(FIXED(VLOOKUP(VLOOKUP($A$1,CodeTableSelCan,2,FALSE)&amp;$B$8&amp;ref!$E$3&amp;ref!$F$4&amp;ref!U$2,DatatableSelCan,7,FALSE))),"–")</f>
        <v>137</v>
      </c>
      <c r="R28" s="15">
        <f>IFERROR(VALUE(FIXED(VLOOKUP(VLOOKUP($A$1,CodeTableSelCan,2,FALSE)&amp;$B$8&amp;ref!$E$3&amp;ref!$F$4&amp;ref!V$2,DatatableSelCan,7,FALSE))),"–")</f>
        <v>135</v>
      </c>
      <c r="S28" s="15">
        <f>IFERROR(VALUE(FIXED(VLOOKUP(VLOOKUP($A$1,CodeTableSelCan,2,FALSE)&amp;$B$8&amp;ref!$E$3&amp;ref!$F$4&amp;ref!W$2,DatatableSelCan,7,FALSE))),"–")</f>
        <v>139</v>
      </c>
      <c r="T28" s="15">
        <f>IFERROR(VALUE(FIXED(VLOOKUP(VLOOKUP($A$1,CodeTableSelCan,2,FALSE)&amp;$B$8&amp;ref!$E$3&amp;ref!$F$4&amp;ref!X$2,DatatableSelCan,7,FALSE))),"–")</f>
        <v>100</v>
      </c>
      <c r="U28" s="15">
        <f>IFERROR(VALUE(FIXED(VLOOKUP(VLOOKUP($A$1,CodeTableSelCan,2,FALSE)&amp;$B$8&amp;ref!$E$3&amp;ref!$F$4&amp;ref!Y$2,DatatableSelCan,7,FALSE))),"–")</f>
        <v>93</v>
      </c>
      <c r="V28" s="15">
        <f>IFERROR(VALUE(FIXED(VLOOKUP(VLOOKUP($A$1,CodeTableSelCan,2,FALSE)&amp;$B$8&amp;ref!$E$3&amp;ref!$F$4&amp;ref!Z$2,DatatableSelCan,7,FALSE))),"–")</f>
        <v>859</v>
      </c>
      <c r="X28" s="14"/>
      <c r="Y28" s="13" t="s">
        <v>25</v>
      </c>
      <c r="Z28" s="50" t="str">
        <f>IFERROR(VALUE(FIXED(VLOOKUP(VLOOKUP($A$1,CodeTableSelCan,2,FALSE)&amp;$B$8&amp;ref!$E$3&amp;ref!$F$4&amp;ref!H$2,DatatableSelCan,8,FALSE))),"–")</f>
        <v>–</v>
      </c>
      <c r="AA28" s="50" t="str">
        <f>IFERROR(VALUE(FIXED(VLOOKUP(VLOOKUP($A$1,CodeTableSelCan,2,FALSE)&amp;$B$8&amp;ref!$E$3&amp;ref!$F$4&amp;ref!I$2,DatatableSelCan,8,FALSE))),"–")</f>
        <v>–</v>
      </c>
      <c r="AB28" s="50" t="str">
        <f>IFERROR(VALUE(FIXED(VLOOKUP(VLOOKUP($A$1,CodeTableSelCan,2,FALSE)&amp;$B$8&amp;ref!$E$3&amp;ref!$F$4&amp;ref!J$2,DatatableSelCan,8,FALSE))),"–")</f>
        <v>–</v>
      </c>
      <c r="AC28" s="50" t="str">
        <f>IFERROR(VALUE(FIXED(VLOOKUP(VLOOKUP($A$1,CodeTableSelCan,2,FALSE)&amp;$B$8&amp;ref!$E$3&amp;ref!$F$4&amp;ref!K$2,DatatableSelCan,8,FALSE))),"–")</f>
        <v>–</v>
      </c>
      <c r="AD28" s="50">
        <f>IFERROR(VALUE(FIXED(VLOOKUP(VLOOKUP($A$1,CodeTableSelCan,2,FALSE)&amp;$B$8&amp;ref!$E$3&amp;ref!$F$4&amp;ref!L$2,DatatableSelCan,8,FALSE))),"–")</f>
        <v>0.75</v>
      </c>
      <c r="AE28" s="50">
        <f>IFERROR(VALUE(FIXED(VLOOKUP(VLOOKUP($A$1,CodeTableSelCan,2,FALSE)&amp;$B$8&amp;ref!$E$3&amp;ref!$F$4&amp;ref!M$2,DatatableSelCan,8,FALSE))),"–")</f>
        <v>1.52</v>
      </c>
      <c r="AF28" s="50">
        <f>IFERROR(VALUE(FIXED(VLOOKUP(VLOOKUP($A$1,CodeTableSelCan,2,FALSE)&amp;$B$8&amp;ref!$E$3&amp;ref!$F$4&amp;ref!N$2,DatatableSelCan,8,FALSE))),"–")</f>
        <v>2.37</v>
      </c>
      <c r="AG28" s="50">
        <f>IFERROR(VALUE(FIXED(VLOOKUP(VLOOKUP($A$1,CodeTableSelCan,2,FALSE)&amp;$B$8&amp;ref!$E$3&amp;ref!$F$4&amp;ref!O$2,DatatableSelCan,8,FALSE))),"–")</f>
        <v>2.46</v>
      </c>
      <c r="AH28" s="50">
        <f>IFERROR(VALUE(FIXED(VLOOKUP(VLOOKUP($A$1,CodeTableSelCan,2,FALSE)&amp;$B$8&amp;ref!$E$3&amp;ref!$F$4&amp;ref!P$2,DatatableSelCan,8,FALSE))),"–")</f>
        <v>5.75</v>
      </c>
      <c r="AI28" s="50">
        <f>IFERROR(VALUE(FIXED(VLOOKUP(VLOOKUP($A$1,CodeTableSelCan,2,FALSE)&amp;$B$8&amp;ref!$E$3&amp;ref!$F$4&amp;ref!Q$2,DatatableSelCan,8,FALSE))),"–")</f>
        <v>10.56</v>
      </c>
      <c r="AJ28" s="50">
        <f>IFERROR(VALUE(FIXED(VLOOKUP(VLOOKUP($A$1,CodeTableSelCan,2,FALSE)&amp;$B$8&amp;ref!$E$3&amp;ref!$F$4&amp;ref!R$2,DatatableSelCan,8,FALSE))),"–")</f>
        <v>35.369999999999997</v>
      </c>
      <c r="AK28" s="50">
        <f>IFERROR(VALUE(FIXED(VLOOKUP(VLOOKUP($A$1,CodeTableSelCan,2,FALSE)&amp;$B$8&amp;ref!$E$3&amp;ref!$F$4&amp;ref!S$2,DatatableSelCan,8,FALSE))),"–")</f>
        <v>57.93</v>
      </c>
      <c r="AL28" s="50">
        <f>IFERROR(VALUE(FIXED(VLOOKUP(VLOOKUP($A$1,CodeTableSelCan,2,FALSE)&amp;$B$8&amp;ref!$E$3&amp;ref!$F$4&amp;ref!T$2,DatatableSelCan,8,FALSE))),"–")</f>
        <v>82.68</v>
      </c>
      <c r="AM28" s="50">
        <f>IFERROR(VALUE(FIXED(VLOOKUP(VLOOKUP($A$1,CodeTableSelCan,2,FALSE)&amp;$B$8&amp;ref!$E$3&amp;ref!$F$4&amp;ref!U$2,DatatableSelCan,8,FALSE))),"–")</f>
        <v>128.66</v>
      </c>
      <c r="AN28" s="50">
        <f>IFERROR(VALUE(FIXED(VLOOKUP(VLOOKUP($A$1,CodeTableSelCan,2,FALSE)&amp;$B$8&amp;ref!$E$3&amp;ref!$F$4&amp;ref!V$2,DatatableSelCan,8,FALSE))),"–")</f>
        <v>169.45</v>
      </c>
      <c r="AO28" s="50">
        <f>IFERROR(VALUE(FIXED(VLOOKUP(VLOOKUP($A$1,CodeTableSelCan,2,FALSE)&amp;$B$8&amp;ref!$E$3&amp;ref!$F$4&amp;ref!W$2,DatatableSelCan,8,FALSE))),"–")</f>
        <v>230.78</v>
      </c>
      <c r="AP28" s="50">
        <f>IFERROR(VALUE(FIXED(VLOOKUP(VLOOKUP($A$1,CodeTableSelCan,2,FALSE)&amp;$B$8&amp;ref!$E$3&amp;ref!$F$4&amp;ref!X$2,DatatableSelCan,8,FALSE))),"–")</f>
        <v>227.79</v>
      </c>
      <c r="AQ28" s="50">
        <f>IFERROR(VALUE(FIXED(VLOOKUP(VLOOKUP($A$1,CodeTableSelCan,2,FALSE)&amp;$B$8&amp;ref!$E$3&amp;ref!$F$4&amp;ref!Y$2,DatatableSelCan,8,FALSE))),"–")</f>
        <v>189.91</v>
      </c>
      <c r="AR28" s="50">
        <f>SUMPRODUCT(Z28:AQ28,'Population '!$D$61:$U$61)</f>
        <v>23.497692307692308</v>
      </c>
    </row>
    <row r="29" spans="2:44" ht="15" customHeight="1">
      <c r="B29" s="66">
        <v>2016</v>
      </c>
      <c r="C29" s="14"/>
      <c r="D29" s="15"/>
      <c r="E29" s="15"/>
      <c r="F29" s="15"/>
      <c r="G29" s="15"/>
      <c r="H29" s="15"/>
      <c r="I29" s="15"/>
      <c r="J29" s="15"/>
      <c r="K29" s="15"/>
      <c r="L29" s="15"/>
      <c r="M29" s="15"/>
      <c r="N29" s="15"/>
      <c r="O29" s="15"/>
      <c r="P29" s="15"/>
      <c r="Q29" s="15"/>
      <c r="R29" s="15"/>
      <c r="S29" s="15"/>
      <c r="T29" s="15"/>
      <c r="U29" s="15"/>
      <c r="V29" s="15"/>
      <c r="X29" s="13">
        <v>2016</v>
      </c>
      <c r="Y29" s="14"/>
      <c r="Z29" s="50"/>
      <c r="AA29" s="50"/>
      <c r="AB29" s="50"/>
      <c r="AC29" s="50"/>
      <c r="AD29" s="50"/>
      <c r="AE29" s="50"/>
      <c r="AF29" s="50"/>
      <c r="AG29" s="50"/>
      <c r="AH29" s="50"/>
      <c r="AI29" s="50"/>
      <c r="AJ29" s="50"/>
      <c r="AK29" s="50"/>
      <c r="AL29" s="50"/>
      <c r="AM29" s="50"/>
      <c r="AN29" s="50"/>
      <c r="AO29" s="50"/>
      <c r="AP29" s="50"/>
      <c r="AQ29" s="50"/>
      <c r="AR29" s="50"/>
    </row>
    <row r="30" spans="2:44" ht="15" customHeight="1">
      <c r="B30" s="66"/>
      <c r="C30" s="13" t="s">
        <v>23</v>
      </c>
      <c r="D30" s="105" t="str">
        <f>IFERROR(VALUE(FIXED(VLOOKUP(VLOOKUP($A$1,CodeTableSelCan,2,FALSE)&amp;$B$12&amp;ref!$E$3&amp;ref!$F$2&amp;ref!H$2,DatatableSelCan,7,FALSE))),"–")</f>
        <v>–</v>
      </c>
      <c r="E30" s="105" t="str">
        <f>IFERROR(VALUE(FIXED(VLOOKUP(VLOOKUP($A$1,CodeTableSelCan,2,FALSE)&amp;$B$12&amp;ref!$E$3&amp;ref!$F$2&amp;ref!I$2,DatatableSelCan,7,FALSE))),"–")</f>
        <v>–</v>
      </c>
      <c r="F30" s="105" t="str">
        <f>IFERROR(VALUE(FIXED(VLOOKUP(VLOOKUP($A$1,CodeTableSelCan,2,FALSE)&amp;$B$12&amp;ref!$E$3&amp;ref!$F$2&amp;ref!J$2,DatatableSelCan,7,FALSE))),"–")</f>
        <v>–</v>
      </c>
      <c r="G30" s="105" t="str">
        <f>IFERROR(VALUE(FIXED(VLOOKUP(VLOOKUP($A$1,CodeTableSelCan,2,FALSE)&amp;$B$12&amp;ref!$E$3&amp;ref!$F$2&amp;ref!K$2,DatatableSelCan,7,FALSE))),"–")</f>
        <v>–</v>
      </c>
      <c r="H30" s="105">
        <f>IFERROR(VALUE(FIXED(VLOOKUP(VLOOKUP($A$1,CodeTableSelCan,2,FALSE)&amp;$B$12&amp;ref!$E$3&amp;ref!$F$2&amp;ref!L$2,DatatableSelCan,7,FALSE))),"–")</f>
        <v>1</v>
      </c>
      <c r="I30" s="105" t="str">
        <f>IFERROR(VALUE(FIXED(VLOOKUP(VLOOKUP($A$1,CodeTableSelCan,2,FALSE)&amp;$B$12&amp;ref!$E$3&amp;ref!$F$2&amp;ref!M$2,DatatableSelCan,7,FALSE))),"–")</f>
        <v>–</v>
      </c>
      <c r="J30" s="105">
        <f>IFERROR(VALUE(FIXED(VLOOKUP(VLOOKUP($A$1,CodeTableSelCan,2,FALSE)&amp;$B$12&amp;ref!$E$3&amp;ref!$F$2&amp;ref!N$2,DatatableSelCan,7,FALSE))),"–")</f>
        <v>1</v>
      </c>
      <c r="K30" s="105">
        <f>IFERROR(VALUE(FIXED(VLOOKUP(VLOOKUP($A$1,CodeTableSelCan,2,FALSE)&amp;$B$12&amp;ref!$E$3&amp;ref!$F$2&amp;ref!O$2,DatatableSelCan,7,FALSE))),"–")</f>
        <v>2</v>
      </c>
      <c r="L30" s="105">
        <f>IFERROR(VALUE(FIXED(VLOOKUP(VLOOKUP($A$1,CodeTableSelCan,2,FALSE)&amp;$B$12&amp;ref!$E$3&amp;ref!$F$2&amp;ref!P$2,DatatableSelCan,7,FALSE))),"–")</f>
        <v>12</v>
      </c>
      <c r="M30" s="105">
        <f>IFERROR(VALUE(FIXED(VLOOKUP(VLOOKUP($A$1,CodeTableSelCan,2,FALSE)&amp;$B$12&amp;ref!$E$3&amp;ref!$F$2&amp;ref!Q$2,DatatableSelCan,7,FALSE))),"–")</f>
        <v>27</v>
      </c>
      <c r="N30" s="105">
        <f>IFERROR(VALUE(FIXED(VLOOKUP(VLOOKUP($A$1,CodeTableSelCan,2,FALSE)&amp;$B$12&amp;ref!$E$3&amp;ref!$F$2&amp;ref!R$2,DatatableSelCan,7,FALSE))),"–")</f>
        <v>55</v>
      </c>
      <c r="O30" s="105">
        <f>IFERROR(VALUE(FIXED(VLOOKUP(VLOOKUP($A$1,CodeTableSelCan,2,FALSE)&amp;$B$12&amp;ref!$E$3&amp;ref!$F$2&amp;ref!S$2,DatatableSelCan,7,FALSE))),"–")</f>
        <v>95</v>
      </c>
      <c r="P30" s="105">
        <f>IFERROR(VALUE(FIXED(VLOOKUP(VLOOKUP($A$1,CodeTableSelCan,2,FALSE)&amp;$B$12&amp;ref!$E$3&amp;ref!$F$2&amp;ref!T$2,DatatableSelCan,7,FALSE))),"–")</f>
        <v>128</v>
      </c>
      <c r="Q30" s="105">
        <f>IFERROR(VALUE(FIXED(VLOOKUP(VLOOKUP($A$1,CodeTableSelCan,2,FALSE)&amp;$B$12&amp;ref!$E$3&amp;ref!$F$2&amp;ref!U$2,DatatableSelCan,7,FALSE))),"–")</f>
        <v>184</v>
      </c>
      <c r="R30" s="105">
        <f>IFERROR(VALUE(FIXED(VLOOKUP(VLOOKUP($A$1,CodeTableSelCan,2,FALSE)&amp;$B$12&amp;ref!$E$3&amp;ref!$F$2&amp;ref!V$2,DatatableSelCan,7,FALSE))),"–")</f>
        <v>197</v>
      </c>
      <c r="S30" s="105">
        <f>IFERROR(VALUE(FIXED(VLOOKUP(VLOOKUP($A$1,CodeTableSelCan,2,FALSE)&amp;$B$12&amp;ref!$E$3&amp;ref!$F$2&amp;ref!W$2,DatatableSelCan,7,FALSE))),"–")</f>
        <v>188</v>
      </c>
      <c r="T30" s="105">
        <f>IFERROR(VALUE(FIXED(VLOOKUP(VLOOKUP($A$1,CodeTableSelCan,2,FALSE)&amp;$B$12&amp;ref!$E$3&amp;ref!$F$2&amp;ref!X$2,DatatableSelCan,7,FALSE))),"–")</f>
        <v>123</v>
      </c>
      <c r="U30" s="105">
        <f>IFERROR(VALUE(FIXED(VLOOKUP(VLOOKUP($A$1,CodeTableSelCan,2,FALSE)&amp;$B$12&amp;ref!$E$3&amp;ref!$F$2&amp;ref!Y$2,DatatableSelCan,7,FALSE))),"–")</f>
        <v>96</v>
      </c>
      <c r="V30" s="105">
        <f>IFERROR(VALUE(FIXED(VLOOKUP(VLOOKUP($A$1,CodeTableSelCan,2,FALSE)&amp;$B$12&amp;ref!$E$3&amp;ref!$F$2&amp;ref!Z$2,DatatableSelCan,7,FALSE))),"–")</f>
        <v>1109</v>
      </c>
      <c r="X30" s="13"/>
      <c r="Y30" s="13" t="s">
        <v>23</v>
      </c>
      <c r="Z30" s="50" t="str">
        <f>IFERROR(VALUE(FIXED(VLOOKUP(VLOOKUP($A$1,CodeTableSelCan,2,FALSE)&amp;$B$12&amp;ref!$E$3&amp;ref!$F$2&amp;ref!H$2,DatatableSelCan,8,FALSE))),"–")</f>
        <v>–</v>
      </c>
      <c r="AA30" s="50" t="str">
        <f>IFERROR(VALUE(FIXED(VLOOKUP(VLOOKUP($A$1,CodeTableSelCan,2,FALSE)&amp;$B$12&amp;ref!$E$3&amp;ref!$F$2&amp;ref!I$2,DatatableSelCan,8,FALSE))),"–")</f>
        <v>–</v>
      </c>
      <c r="AB30" s="50" t="str">
        <f>IFERROR(VALUE(FIXED(VLOOKUP(VLOOKUP($A$1,CodeTableSelCan,2,FALSE)&amp;$B$12&amp;ref!$E$3&amp;ref!$F$2&amp;ref!J$2,DatatableSelCan,8,FALSE))),"–")</f>
        <v>–</v>
      </c>
      <c r="AC30" s="50" t="str">
        <f>IFERROR(VALUE(FIXED(VLOOKUP(VLOOKUP($A$1,CodeTableSelCan,2,FALSE)&amp;$B$12&amp;ref!$E$3&amp;ref!$F$2&amp;ref!K$2,DatatableSelCan,8,FALSE))),"–")</f>
        <v>–</v>
      </c>
      <c r="AD30" s="50">
        <f>IFERROR(VALUE(FIXED(VLOOKUP(VLOOKUP($A$1,CodeTableSelCan,2,FALSE)&amp;$B$12&amp;ref!$E$3&amp;ref!$F$2&amp;ref!L$2,DatatableSelCan,8,FALSE))),"–")</f>
        <v>0.6</v>
      </c>
      <c r="AE30" s="50" t="str">
        <f>IFERROR(VALUE(FIXED(VLOOKUP(VLOOKUP($A$1,CodeTableSelCan,2,FALSE)&amp;$B$12&amp;ref!$E$3&amp;ref!$F$2&amp;ref!M$2,DatatableSelCan,8,FALSE))),"–")</f>
        <v>–</v>
      </c>
      <c r="AF30" s="50">
        <f>IFERROR(VALUE(FIXED(VLOOKUP(VLOOKUP($A$1,CodeTableSelCan,2,FALSE)&amp;$B$12&amp;ref!$E$3&amp;ref!$F$2&amp;ref!N$2,DatatableSelCan,8,FALSE))),"–")</f>
        <v>0.65</v>
      </c>
      <c r="AG30" s="50">
        <f>IFERROR(VALUE(FIXED(VLOOKUP(VLOOKUP($A$1,CodeTableSelCan,2,FALSE)&amp;$B$12&amp;ref!$E$3&amp;ref!$F$2&amp;ref!O$2,DatatableSelCan,8,FALSE))),"–")</f>
        <v>1.38</v>
      </c>
      <c r="AH30" s="50">
        <f>IFERROR(VALUE(FIXED(VLOOKUP(VLOOKUP($A$1,CodeTableSelCan,2,FALSE)&amp;$B$12&amp;ref!$E$3&amp;ref!$F$2&amp;ref!P$2,DatatableSelCan,8,FALSE))),"–")</f>
        <v>7.61</v>
      </c>
      <c r="AI30" s="50">
        <f>IFERROR(VALUE(FIXED(VLOOKUP(VLOOKUP($A$1,CodeTableSelCan,2,FALSE)&amp;$B$12&amp;ref!$E$3&amp;ref!$F$2&amp;ref!Q$2,DatatableSelCan,8,FALSE))),"–")</f>
        <v>16.239999999999998</v>
      </c>
      <c r="AJ30" s="50">
        <f>IFERROR(VALUE(FIXED(VLOOKUP(VLOOKUP($A$1,CodeTableSelCan,2,FALSE)&amp;$B$12&amp;ref!$E$3&amp;ref!$F$2&amp;ref!R$2,DatatableSelCan,8,FALSE))),"–")</f>
        <v>33.57</v>
      </c>
      <c r="AK30" s="50">
        <f>IFERROR(VALUE(FIXED(VLOOKUP(VLOOKUP($A$1,CodeTableSelCan,2,FALSE)&amp;$B$12&amp;ref!$E$3&amp;ref!$F$2&amp;ref!S$2,DatatableSelCan,8,FALSE))),"–")</f>
        <v>62.21</v>
      </c>
      <c r="AL30" s="50">
        <f>IFERROR(VALUE(FIXED(VLOOKUP(VLOOKUP($A$1,CodeTableSelCan,2,FALSE)&amp;$B$12&amp;ref!$E$3&amp;ref!$F$2&amp;ref!T$2,DatatableSelCan,8,FALSE))),"–")</f>
        <v>96.65</v>
      </c>
      <c r="AM30" s="50">
        <f>IFERROR(VALUE(FIXED(VLOOKUP(VLOOKUP($A$1,CodeTableSelCan,2,FALSE)&amp;$B$12&amp;ref!$E$3&amp;ref!$F$2&amp;ref!U$2,DatatableSelCan,8,FALSE))),"–")</f>
        <v>154.36000000000001</v>
      </c>
      <c r="AN30" s="50">
        <f>IFERROR(VALUE(FIXED(VLOOKUP(VLOOKUP($A$1,CodeTableSelCan,2,FALSE)&amp;$B$12&amp;ref!$E$3&amp;ref!$F$2&amp;ref!V$2,DatatableSelCan,8,FALSE))),"–")</f>
        <v>222.98</v>
      </c>
      <c r="AO30" s="50">
        <f>IFERROR(VALUE(FIXED(VLOOKUP(VLOOKUP($A$1,CodeTableSelCan,2,FALSE)&amp;$B$12&amp;ref!$E$3&amp;ref!$F$2&amp;ref!W$2,DatatableSelCan,8,FALSE))),"–")</f>
        <v>275.74</v>
      </c>
      <c r="AP30" s="50">
        <f>IFERROR(VALUE(FIXED(VLOOKUP(VLOOKUP($A$1,CodeTableSelCan,2,FALSE)&amp;$B$12&amp;ref!$E$3&amp;ref!$F$2&amp;ref!X$2,DatatableSelCan,8,FALSE))),"–")</f>
        <v>265.2</v>
      </c>
      <c r="AQ30" s="50">
        <f>IFERROR(VALUE(FIXED(VLOOKUP(VLOOKUP($A$1,CodeTableSelCan,2,FALSE)&amp;$B$12&amp;ref!$E$3&amp;ref!$F$2&amp;ref!Y$2,DatatableSelCan,8,FALSE))),"–")</f>
        <v>186.05</v>
      </c>
      <c r="AR30" s="50">
        <f>SUMPRODUCT(Z30:AQ30,'Population '!$D$61:$U$61)</f>
        <v>27.181879842055285</v>
      </c>
    </row>
    <row r="31" spans="2:44" ht="15" customHeight="1">
      <c r="B31" s="14"/>
      <c r="C31" s="13" t="s">
        <v>24</v>
      </c>
      <c r="D31" s="105" t="str">
        <f>IFERROR(VALUE(FIXED(VLOOKUP(VLOOKUP($A$1,CodeTableSelCan,2,FALSE)&amp;$B$12&amp;ref!$E$3&amp;ref!$F$3&amp;ref!H$2,DatatableSelCan,7,FALSE))),"–")</f>
        <v>–</v>
      </c>
      <c r="E31" s="105" t="str">
        <f>IFERROR(VALUE(FIXED(VLOOKUP(VLOOKUP($A$1,CodeTableSelCan,2,FALSE)&amp;$B$12&amp;ref!$E$3&amp;ref!$F$3&amp;ref!I$2,DatatableSelCan,7,FALSE))),"–")</f>
        <v>–</v>
      </c>
      <c r="F31" s="105" t="str">
        <f>IFERROR(VALUE(FIXED(VLOOKUP(VLOOKUP($A$1,CodeTableSelCan,2,FALSE)&amp;$B$12&amp;ref!$E$3&amp;ref!$F$3&amp;ref!J$2,DatatableSelCan,7,FALSE))),"–")</f>
        <v>–</v>
      </c>
      <c r="G31" s="105" t="str">
        <f>IFERROR(VALUE(FIXED(VLOOKUP(VLOOKUP($A$1,CodeTableSelCan,2,FALSE)&amp;$B$12&amp;ref!$E$3&amp;ref!$F$3&amp;ref!K$2,DatatableSelCan,7,FALSE))),"–")</f>
        <v>–</v>
      </c>
      <c r="H31" s="105">
        <f>IFERROR(VALUE(FIXED(VLOOKUP(VLOOKUP($A$1,CodeTableSelCan,2,FALSE)&amp;$B$12&amp;ref!$E$3&amp;ref!$F$3&amp;ref!L$2,DatatableSelCan,7,FALSE))),"–")</f>
        <v>1</v>
      </c>
      <c r="I31" s="105" t="str">
        <f>IFERROR(VALUE(FIXED(VLOOKUP(VLOOKUP($A$1,CodeTableSelCan,2,FALSE)&amp;$B$12&amp;ref!$E$3&amp;ref!$F$3&amp;ref!M$2,DatatableSelCan,7,FALSE))),"–")</f>
        <v>–</v>
      </c>
      <c r="J31" s="105" t="str">
        <f>IFERROR(VALUE(FIXED(VLOOKUP(VLOOKUP($A$1,CodeTableSelCan,2,FALSE)&amp;$B$12&amp;ref!$E$3&amp;ref!$F$3&amp;ref!N$2,DatatableSelCan,7,FALSE))),"–")</f>
        <v>–</v>
      </c>
      <c r="K31" s="105">
        <f>IFERROR(VALUE(FIXED(VLOOKUP(VLOOKUP($A$1,CodeTableSelCan,2,FALSE)&amp;$B$12&amp;ref!$E$3&amp;ref!$F$3&amp;ref!O$2,DatatableSelCan,7,FALSE))),"–")</f>
        <v>1</v>
      </c>
      <c r="L31" s="105">
        <f>IFERROR(VALUE(FIXED(VLOOKUP(VLOOKUP($A$1,CodeTableSelCan,2,FALSE)&amp;$B$12&amp;ref!$E$3&amp;ref!$F$3&amp;ref!P$2,DatatableSelCan,7,FALSE))),"–")</f>
        <v>4</v>
      </c>
      <c r="M31" s="105">
        <f>IFERROR(VALUE(FIXED(VLOOKUP(VLOOKUP($A$1,CodeTableSelCan,2,FALSE)&amp;$B$12&amp;ref!$E$3&amp;ref!$F$3&amp;ref!Q$2,DatatableSelCan,7,FALSE))),"–")</f>
        <v>7</v>
      </c>
      <c r="N31" s="105">
        <f>IFERROR(VALUE(FIXED(VLOOKUP(VLOOKUP($A$1,CodeTableSelCan,2,FALSE)&amp;$B$12&amp;ref!$E$3&amp;ref!$F$3&amp;ref!R$2,DatatableSelCan,7,FALSE))),"–")</f>
        <v>24</v>
      </c>
      <c r="O31" s="105">
        <f>IFERROR(VALUE(FIXED(VLOOKUP(VLOOKUP($A$1,CodeTableSelCan,2,FALSE)&amp;$B$12&amp;ref!$E$3&amp;ref!$F$3&amp;ref!S$2,DatatableSelCan,7,FALSE))),"–")</f>
        <v>33</v>
      </c>
      <c r="P31" s="105">
        <f>IFERROR(VALUE(FIXED(VLOOKUP(VLOOKUP($A$1,CodeTableSelCan,2,FALSE)&amp;$B$12&amp;ref!$E$3&amp;ref!$F$3&amp;ref!T$2,DatatableSelCan,7,FALSE))),"–")</f>
        <v>37</v>
      </c>
      <c r="Q31" s="105">
        <f>IFERROR(VALUE(FIXED(VLOOKUP(VLOOKUP($A$1,CodeTableSelCan,2,FALSE)&amp;$B$12&amp;ref!$E$3&amp;ref!$F$3&amp;ref!U$2,DatatableSelCan,7,FALSE))),"–")</f>
        <v>41</v>
      </c>
      <c r="R31" s="105">
        <f>IFERROR(VALUE(FIXED(VLOOKUP(VLOOKUP($A$1,CodeTableSelCan,2,FALSE)&amp;$B$12&amp;ref!$E$3&amp;ref!$F$3&amp;ref!V$2,DatatableSelCan,7,FALSE))),"–")</f>
        <v>33</v>
      </c>
      <c r="S31" s="105">
        <f>IFERROR(VALUE(FIXED(VLOOKUP(VLOOKUP($A$1,CodeTableSelCan,2,FALSE)&amp;$B$12&amp;ref!$E$3&amp;ref!$F$3&amp;ref!W$2,DatatableSelCan,7,FALSE))),"–")</f>
        <v>36</v>
      </c>
      <c r="T31" s="105">
        <f>IFERROR(VALUE(FIXED(VLOOKUP(VLOOKUP($A$1,CodeTableSelCan,2,FALSE)&amp;$B$12&amp;ref!$E$3&amp;ref!$F$3&amp;ref!X$2,DatatableSelCan,7,FALSE))),"–")</f>
        <v>27</v>
      </c>
      <c r="U31" s="105">
        <f>IFERROR(VALUE(FIXED(VLOOKUP(VLOOKUP($A$1,CodeTableSelCan,2,FALSE)&amp;$B$12&amp;ref!$E$3&amp;ref!$F$3&amp;ref!Y$2,DatatableSelCan,7,FALSE))),"–")</f>
        <v>10</v>
      </c>
      <c r="V31" s="105">
        <f>IFERROR(VALUE(FIXED(VLOOKUP(VLOOKUP($A$1,CodeTableSelCan,2,FALSE)&amp;$B$12&amp;ref!$E$3&amp;ref!$F$3&amp;ref!Z$2,DatatableSelCan,7,FALSE))),"–")</f>
        <v>254</v>
      </c>
      <c r="X31" s="14"/>
      <c r="Y31" s="13" t="s">
        <v>24</v>
      </c>
      <c r="Z31" s="50" t="str">
        <f>IFERROR(VALUE(FIXED(VLOOKUP(VLOOKUP($A$1,CodeTableSelCan,2,FALSE)&amp;$B$12&amp;ref!$E$3&amp;ref!$F$3&amp;ref!H$2,DatatableSelCan,8,FALSE))),"–")</f>
        <v>–</v>
      </c>
      <c r="AA31" s="50" t="str">
        <f>IFERROR(VALUE(FIXED(VLOOKUP(VLOOKUP($A$1,CodeTableSelCan,2,FALSE)&amp;$B$12&amp;ref!$E$3&amp;ref!$F$3&amp;ref!I$2,DatatableSelCan,8,FALSE))),"–")</f>
        <v>–</v>
      </c>
      <c r="AB31" s="50" t="str">
        <f>IFERROR(VALUE(FIXED(VLOOKUP(VLOOKUP($A$1,CodeTableSelCan,2,FALSE)&amp;$B$12&amp;ref!$E$3&amp;ref!$F$3&amp;ref!J$2,DatatableSelCan,8,FALSE))),"–")</f>
        <v>–</v>
      </c>
      <c r="AC31" s="50" t="str">
        <f>IFERROR(VALUE(FIXED(VLOOKUP(VLOOKUP($A$1,CodeTableSelCan,2,FALSE)&amp;$B$12&amp;ref!$E$3&amp;ref!$F$3&amp;ref!K$2,DatatableSelCan,8,FALSE))),"–")</f>
        <v>–</v>
      </c>
      <c r="AD31" s="50">
        <f>IFERROR(VALUE(FIXED(VLOOKUP(VLOOKUP($A$1,CodeTableSelCan,2,FALSE)&amp;$B$12&amp;ref!$E$3&amp;ref!$F$3&amp;ref!L$2,DatatableSelCan,8,FALSE))),"–")</f>
        <v>3.19</v>
      </c>
      <c r="AE31" s="50" t="str">
        <f>IFERROR(VALUE(FIXED(VLOOKUP(VLOOKUP($A$1,CodeTableSelCan,2,FALSE)&amp;$B$12&amp;ref!$E$3&amp;ref!$F$3&amp;ref!M$2,DatatableSelCan,8,FALSE))),"–")</f>
        <v>–</v>
      </c>
      <c r="AF31" s="50" t="str">
        <f>IFERROR(VALUE(FIXED(VLOOKUP(VLOOKUP($A$1,CodeTableSelCan,2,FALSE)&amp;$B$12&amp;ref!$E$3&amp;ref!$F$3&amp;ref!N$2,DatatableSelCan,8,FALSE))),"–")</f>
        <v>–</v>
      </c>
      <c r="AG31" s="50">
        <f>IFERROR(VALUE(FIXED(VLOOKUP(VLOOKUP($A$1,CodeTableSelCan,2,FALSE)&amp;$B$12&amp;ref!$E$3&amp;ref!$F$3&amp;ref!O$2,DatatableSelCan,8,FALSE))),"–")</f>
        <v>4.72</v>
      </c>
      <c r="AH31" s="50">
        <f>IFERROR(VALUE(FIXED(VLOOKUP(VLOOKUP($A$1,CodeTableSelCan,2,FALSE)&amp;$B$12&amp;ref!$E$3&amp;ref!$F$3&amp;ref!P$2,DatatableSelCan,8,FALSE))),"–")</f>
        <v>17.829999999999998</v>
      </c>
      <c r="AI31" s="50">
        <f>IFERROR(VALUE(FIXED(VLOOKUP(VLOOKUP($A$1,CodeTableSelCan,2,FALSE)&amp;$B$12&amp;ref!$E$3&amp;ref!$F$3&amp;ref!Q$2,DatatableSelCan,8,FALSE))),"–")</f>
        <v>32.020000000000003</v>
      </c>
      <c r="AJ31" s="50">
        <f>IFERROR(VALUE(FIXED(VLOOKUP(VLOOKUP($A$1,CodeTableSelCan,2,FALSE)&amp;$B$12&amp;ref!$E$3&amp;ref!$F$3&amp;ref!R$2,DatatableSelCan,8,FALSE))),"–")</f>
        <v>118.05</v>
      </c>
      <c r="AK31" s="50">
        <f>IFERROR(VALUE(FIXED(VLOOKUP(VLOOKUP($A$1,CodeTableSelCan,2,FALSE)&amp;$B$12&amp;ref!$E$3&amp;ref!$F$3&amp;ref!S$2,DatatableSelCan,8,FALSE))),"–")</f>
        <v>187.61</v>
      </c>
      <c r="AL31" s="50">
        <f>IFERROR(VALUE(FIXED(VLOOKUP(VLOOKUP($A$1,CodeTableSelCan,2,FALSE)&amp;$B$12&amp;ref!$E$3&amp;ref!$F$3&amp;ref!T$2,DatatableSelCan,8,FALSE))),"–")</f>
        <v>280.94</v>
      </c>
      <c r="AM31" s="50">
        <f>IFERROR(VALUE(FIXED(VLOOKUP(VLOOKUP($A$1,CodeTableSelCan,2,FALSE)&amp;$B$12&amp;ref!$E$3&amp;ref!$F$3&amp;ref!U$2,DatatableSelCan,8,FALSE))),"–")</f>
        <v>427.08</v>
      </c>
      <c r="AN31" s="50">
        <f>IFERROR(VALUE(FIXED(VLOOKUP(VLOOKUP($A$1,CodeTableSelCan,2,FALSE)&amp;$B$12&amp;ref!$E$3&amp;ref!$F$3&amp;ref!V$2,DatatableSelCan,8,FALSE))),"–")</f>
        <v>547.26</v>
      </c>
      <c r="AO31" s="50">
        <f>IFERROR(VALUE(FIXED(VLOOKUP(VLOOKUP($A$1,CodeTableSelCan,2,FALSE)&amp;$B$12&amp;ref!$E$3&amp;ref!$F$3&amp;ref!W$2,DatatableSelCan,8,FALSE))),"–")</f>
        <v>871.67</v>
      </c>
      <c r="AP31" s="50">
        <f>IFERROR(VALUE(FIXED(VLOOKUP(VLOOKUP($A$1,CodeTableSelCan,2,FALSE)&amp;$B$12&amp;ref!$E$3&amp;ref!$F$3&amp;ref!X$2,DatatableSelCan,8,FALSE))),"–")</f>
        <v>1194.69</v>
      </c>
      <c r="AQ31" s="50">
        <f>IFERROR(VALUE(FIXED(VLOOKUP(VLOOKUP($A$1,CodeTableSelCan,2,FALSE)&amp;$B$12&amp;ref!$E$3&amp;ref!$F$3&amp;ref!Y$2,DatatableSelCan,8,FALSE))),"–")</f>
        <v>680.27</v>
      </c>
      <c r="AR31" s="50">
        <f>SUMPRODUCT(Z31:AQ31,'Population '!$D$61:$U$61)</f>
        <v>82.183238366571686</v>
      </c>
    </row>
    <row r="32" spans="2:44" ht="15" customHeight="1">
      <c r="B32" s="66"/>
      <c r="C32" s="13" t="s">
        <v>25</v>
      </c>
      <c r="D32" s="105" t="str">
        <f>IFERROR(VALUE(FIXED(VLOOKUP(VLOOKUP($A$1,CodeTableSelCan,2,FALSE)&amp;$B$12&amp;ref!$E$3&amp;ref!$F$4&amp;ref!H$2,DatatableSelCan,7,FALSE))),"–")</f>
        <v>–</v>
      </c>
      <c r="E32" s="105" t="str">
        <f>IFERROR(VALUE(FIXED(VLOOKUP(VLOOKUP($A$1,CodeTableSelCan,2,FALSE)&amp;$B$12&amp;ref!$E$3&amp;ref!$F$4&amp;ref!I$2,DatatableSelCan,7,FALSE))),"–")</f>
        <v>–</v>
      </c>
      <c r="F32" s="105" t="str">
        <f>IFERROR(VALUE(FIXED(VLOOKUP(VLOOKUP($A$1,CodeTableSelCan,2,FALSE)&amp;$B$12&amp;ref!$E$3&amp;ref!$F$4&amp;ref!J$2,DatatableSelCan,7,FALSE))),"–")</f>
        <v>–</v>
      </c>
      <c r="G32" s="105" t="str">
        <f>IFERROR(VALUE(FIXED(VLOOKUP(VLOOKUP($A$1,CodeTableSelCan,2,FALSE)&amp;$B$12&amp;ref!$E$3&amp;ref!$F$4&amp;ref!K$2,DatatableSelCan,7,FALSE))),"–")</f>
        <v>–</v>
      </c>
      <c r="H32" s="105" t="str">
        <f>IFERROR(VALUE(FIXED(VLOOKUP(VLOOKUP($A$1,CodeTableSelCan,2,FALSE)&amp;$B$12&amp;ref!$E$3&amp;ref!$F$4&amp;ref!L$2,DatatableSelCan,7,FALSE))),"–")</f>
        <v>–</v>
      </c>
      <c r="I32" s="105" t="str">
        <f>IFERROR(VALUE(FIXED(VLOOKUP(VLOOKUP($A$1,CodeTableSelCan,2,FALSE)&amp;$B$12&amp;ref!$E$3&amp;ref!$F$4&amp;ref!M$2,DatatableSelCan,7,FALSE))),"–")</f>
        <v>–</v>
      </c>
      <c r="J32" s="105">
        <f>IFERROR(VALUE(FIXED(VLOOKUP(VLOOKUP($A$1,CodeTableSelCan,2,FALSE)&amp;$B$12&amp;ref!$E$3&amp;ref!$F$4&amp;ref!N$2,DatatableSelCan,7,FALSE))),"–")</f>
        <v>1</v>
      </c>
      <c r="K32" s="105">
        <f>IFERROR(VALUE(FIXED(VLOOKUP(VLOOKUP($A$1,CodeTableSelCan,2,FALSE)&amp;$B$12&amp;ref!$E$3&amp;ref!$F$4&amp;ref!O$2,DatatableSelCan,7,FALSE))),"–")</f>
        <v>1</v>
      </c>
      <c r="L32" s="105">
        <f>IFERROR(VALUE(FIXED(VLOOKUP(VLOOKUP($A$1,CodeTableSelCan,2,FALSE)&amp;$B$12&amp;ref!$E$3&amp;ref!$F$4&amp;ref!P$2,DatatableSelCan,7,FALSE))),"–")</f>
        <v>8</v>
      </c>
      <c r="M32" s="105">
        <f>IFERROR(VALUE(FIXED(VLOOKUP(VLOOKUP($A$1,CodeTableSelCan,2,FALSE)&amp;$B$12&amp;ref!$E$3&amp;ref!$F$4&amp;ref!Q$2,DatatableSelCan,7,FALSE))),"–")</f>
        <v>20</v>
      </c>
      <c r="N32" s="105">
        <f>IFERROR(VALUE(FIXED(VLOOKUP(VLOOKUP($A$1,CodeTableSelCan,2,FALSE)&amp;$B$12&amp;ref!$E$3&amp;ref!$F$4&amp;ref!R$2,DatatableSelCan,7,FALSE))),"–")</f>
        <v>31</v>
      </c>
      <c r="O32" s="105">
        <f>IFERROR(VALUE(FIXED(VLOOKUP(VLOOKUP($A$1,CodeTableSelCan,2,FALSE)&amp;$B$12&amp;ref!$E$3&amp;ref!$F$4&amp;ref!S$2,DatatableSelCan,7,FALSE))),"–")</f>
        <v>62</v>
      </c>
      <c r="P32" s="105">
        <f>IFERROR(VALUE(FIXED(VLOOKUP(VLOOKUP($A$1,CodeTableSelCan,2,FALSE)&amp;$B$12&amp;ref!$E$3&amp;ref!$F$4&amp;ref!T$2,DatatableSelCan,7,FALSE))),"–")</f>
        <v>91</v>
      </c>
      <c r="Q32" s="105">
        <f>IFERROR(VALUE(FIXED(VLOOKUP(VLOOKUP($A$1,CodeTableSelCan,2,FALSE)&amp;$B$12&amp;ref!$E$3&amp;ref!$F$4&amp;ref!U$2,DatatableSelCan,7,FALSE))),"–")</f>
        <v>143</v>
      </c>
      <c r="R32" s="105">
        <f>IFERROR(VALUE(FIXED(VLOOKUP(VLOOKUP($A$1,CodeTableSelCan,2,FALSE)&amp;$B$12&amp;ref!$E$3&amp;ref!$F$4&amp;ref!V$2,DatatableSelCan,7,FALSE))),"–")</f>
        <v>164</v>
      </c>
      <c r="S32" s="105">
        <f>IFERROR(VALUE(FIXED(VLOOKUP(VLOOKUP($A$1,CodeTableSelCan,2,FALSE)&amp;$B$12&amp;ref!$E$3&amp;ref!$F$4&amp;ref!W$2,DatatableSelCan,7,FALSE))),"–")</f>
        <v>152</v>
      </c>
      <c r="T32" s="105">
        <f>IFERROR(VALUE(FIXED(VLOOKUP(VLOOKUP($A$1,CodeTableSelCan,2,FALSE)&amp;$B$12&amp;ref!$E$3&amp;ref!$F$4&amp;ref!X$2,DatatableSelCan,7,FALSE))),"–")</f>
        <v>96</v>
      </c>
      <c r="U32" s="105">
        <f>IFERROR(VALUE(FIXED(VLOOKUP(VLOOKUP($A$1,CodeTableSelCan,2,FALSE)&amp;$B$12&amp;ref!$E$3&amp;ref!$F$4&amp;ref!Y$2,DatatableSelCan,7,FALSE))),"–")</f>
        <v>86</v>
      </c>
      <c r="V32" s="105">
        <f>IFERROR(VALUE(FIXED(VLOOKUP(VLOOKUP($A$1,CodeTableSelCan,2,FALSE)&amp;$B$12&amp;ref!$E$3&amp;ref!$F$4&amp;ref!Z$2,DatatableSelCan,7,FALSE))),"–")</f>
        <v>855</v>
      </c>
      <c r="X32" s="13"/>
      <c r="Y32" s="13" t="s">
        <v>25</v>
      </c>
      <c r="Z32" s="50" t="str">
        <f>IFERROR(VALUE(FIXED(VLOOKUP(VLOOKUP($A$1,CodeTableSelCan,2,FALSE)&amp;$B$12&amp;ref!$E$3&amp;ref!$F$4&amp;ref!H$2,DatatableSelCan,8,FALSE))),"–")</f>
        <v>–</v>
      </c>
      <c r="AA32" s="50" t="str">
        <f>IFERROR(VALUE(FIXED(VLOOKUP(VLOOKUP($A$1,CodeTableSelCan,2,FALSE)&amp;$B$12&amp;ref!$E$3&amp;ref!$F$4&amp;ref!I$2,DatatableSelCan,8,FALSE))),"–")</f>
        <v>–</v>
      </c>
      <c r="AB32" s="50" t="str">
        <f>IFERROR(VALUE(FIXED(VLOOKUP(VLOOKUP($A$1,CodeTableSelCan,2,FALSE)&amp;$B$12&amp;ref!$E$3&amp;ref!$F$4&amp;ref!J$2,DatatableSelCan,8,FALSE))),"–")</f>
        <v>–</v>
      </c>
      <c r="AC32" s="50" t="str">
        <f>IFERROR(VALUE(FIXED(VLOOKUP(VLOOKUP($A$1,CodeTableSelCan,2,FALSE)&amp;$B$12&amp;ref!$E$3&amp;ref!$F$4&amp;ref!K$2,DatatableSelCan,8,FALSE))),"–")</f>
        <v>–</v>
      </c>
      <c r="AD32" s="50" t="str">
        <f>IFERROR(VALUE(FIXED(VLOOKUP(VLOOKUP($A$1,CodeTableSelCan,2,FALSE)&amp;$B$12&amp;ref!$E$3&amp;ref!$F$4&amp;ref!L$2,DatatableSelCan,8,FALSE))),"–")</f>
        <v>–</v>
      </c>
      <c r="AE32" s="50" t="str">
        <f>IFERROR(VALUE(FIXED(VLOOKUP(VLOOKUP($A$1,CodeTableSelCan,2,FALSE)&amp;$B$12&amp;ref!$E$3&amp;ref!$F$4&amp;ref!M$2,DatatableSelCan,8,FALSE))),"–")</f>
        <v>–</v>
      </c>
      <c r="AF32" s="50">
        <f>IFERROR(VALUE(FIXED(VLOOKUP(VLOOKUP($A$1,CodeTableSelCan,2,FALSE)&amp;$B$12&amp;ref!$E$3&amp;ref!$F$4&amp;ref!N$2,DatatableSelCan,8,FALSE))),"–")</f>
        <v>0.76</v>
      </c>
      <c r="AG32" s="50">
        <f>IFERROR(VALUE(FIXED(VLOOKUP(VLOOKUP($A$1,CodeTableSelCan,2,FALSE)&amp;$B$12&amp;ref!$E$3&amp;ref!$F$4&amp;ref!O$2,DatatableSelCan,8,FALSE))),"–")</f>
        <v>0.81</v>
      </c>
      <c r="AH32" s="50">
        <f>IFERROR(VALUE(FIXED(VLOOKUP(VLOOKUP($A$1,CodeTableSelCan,2,FALSE)&amp;$B$12&amp;ref!$E$3&amp;ref!$F$4&amp;ref!P$2,DatatableSelCan,8,FALSE))),"–")</f>
        <v>5.92</v>
      </c>
      <c r="AI32" s="50">
        <f>IFERROR(VALUE(FIXED(VLOOKUP(VLOOKUP($A$1,CodeTableSelCan,2,FALSE)&amp;$B$12&amp;ref!$E$3&amp;ref!$F$4&amp;ref!Q$2,DatatableSelCan,8,FALSE))),"–")</f>
        <v>13.85</v>
      </c>
      <c r="AJ32" s="50">
        <f>IFERROR(VALUE(FIXED(VLOOKUP(VLOOKUP($A$1,CodeTableSelCan,2,FALSE)&amp;$B$12&amp;ref!$E$3&amp;ref!$F$4&amp;ref!R$2,DatatableSelCan,8,FALSE))),"–")</f>
        <v>21.6</v>
      </c>
      <c r="AK32" s="50">
        <f>IFERROR(VALUE(FIXED(VLOOKUP(VLOOKUP($A$1,CodeTableSelCan,2,FALSE)&amp;$B$12&amp;ref!$E$3&amp;ref!$F$4&amp;ref!S$2,DatatableSelCan,8,FALSE))),"–")</f>
        <v>45.88</v>
      </c>
      <c r="AL32" s="50">
        <f>IFERROR(VALUE(FIXED(VLOOKUP(VLOOKUP($A$1,CodeTableSelCan,2,FALSE)&amp;$B$12&amp;ref!$E$3&amp;ref!$F$4&amp;ref!T$2,DatatableSelCan,8,FALSE))),"–")</f>
        <v>76.3</v>
      </c>
      <c r="AM32" s="50">
        <f>IFERROR(VALUE(FIXED(VLOOKUP(VLOOKUP($A$1,CodeTableSelCan,2,FALSE)&amp;$B$12&amp;ref!$E$3&amp;ref!$F$4&amp;ref!U$2,DatatableSelCan,8,FALSE))),"–")</f>
        <v>130.47</v>
      </c>
      <c r="AN32" s="50">
        <f>IFERROR(VALUE(FIXED(VLOOKUP(VLOOKUP($A$1,CodeTableSelCan,2,FALSE)&amp;$B$12&amp;ref!$E$3&amp;ref!$F$4&amp;ref!V$2,DatatableSelCan,8,FALSE))),"–")</f>
        <v>199.22</v>
      </c>
      <c r="AO32" s="50">
        <f>IFERROR(VALUE(FIXED(VLOOKUP(VLOOKUP($A$1,CodeTableSelCan,2,FALSE)&amp;$B$12&amp;ref!$E$3&amp;ref!$F$4&amp;ref!W$2,DatatableSelCan,8,FALSE))),"–")</f>
        <v>237.31</v>
      </c>
      <c r="AP32" s="50">
        <f>IFERROR(VALUE(FIXED(VLOOKUP(VLOOKUP($A$1,CodeTableSelCan,2,FALSE)&amp;$B$12&amp;ref!$E$3&amp;ref!$F$4&amp;ref!X$2,DatatableSelCan,8,FALSE))),"–")</f>
        <v>217.59</v>
      </c>
      <c r="AQ32" s="50">
        <f>IFERROR(VALUE(FIXED(VLOOKUP(VLOOKUP($A$1,CodeTableSelCan,2,FALSE)&amp;$B$12&amp;ref!$E$3&amp;ref!$F$4&amp;ref!Y$2,DatatableSelCan,8,FALSE))),"–")</f>
        <v>171.55</v>
      </c>
      <c r="AR32" s="50">
        <f>SUMPRODUCT(Z32:AQ32,'Population '!$D$61:$U$61)</f>
        <v>22.361609936522218</v>
      </c>
    </row>
    <row r="33" spans="2:44" ht="15" customHeight="1">
      <c r="B33" s="66">
        <v>2017</v>
      </c>
      <c r="C33" s="14"/>
      <c r="D33" s="15"/>
      <c r="E33" s="15"/>
      <c r="F33" s="15"/>
      <c r="G33" s="15"/>
      <c r="H33" s="15"/>
      <c r="I33" s="15"/>
      <c r="J33" s="15"/>
      <c r="K33" s="15"/>
      <c r="L33" s="15"/>
      <c r="M33" s="15"/>
      <c r="N33" s="15"/>
      <c r="O33" s="15"/>
      <c r="P33" s="15"/>
      <c r="Q33" s="15"/>
      <c r="R33" s="15"/>
      <c r="S33" s="15"/>
      <c r="T33" s="15"/>
      <c r="U33" s="15"/>
      <c r="V33" s="15"/>
      <c r="X33" s="13">
        <v>2017</v>
      </c>
      <c r="Y33" s="14"/>
      <c r="Z33" s="50"/>
      <c r="AA33" s="50"/>
      <c r="AB33" s="50"/>
      <c r="AC33" s="50"/>
      <c r="AD33" s="50"/>
      <c r="AE33" s="50"/>
      <c r="AF33" s="50"/>
      <c r="AG33" s="50"/>
      <c r="AH33" s="50"/>
      <c r="AI33" s="50"/>
      <c r="AJ33" s="50"/>
      <c r="AK33" s="50"/>
      <c r="AL33" s="50"/>
      <c r="AM33" s="50"/>
      <c r="AN33" s="50"/>
      <c r="AO33" s="50"/>
      <c r="AP33" s="50"/>
      <c r="AQ33" s="50"/>
      <c r="AR33" s="50"/>
    </row>
    <row r="34" spans="2:44" ht="15" customHeight="1">
      <c r="B34" s="14"/>
      <c r="C34" s="13" t="s">
        <v>23</v>
      </c>
      <c r="D34" s="105" t="str">
        <f>IFERROR(VALUE(FIXED(VLOOKUP(VLOOKUP($A$1,CodeTableSelCan,2,FALSE)&amp;$B$16&amp;ref!$E$3&amp;ref!$F$2&amp;ref!H$2,DatatableSelCan,7,FALSE))),"–")</f>
        <v>–</v>
      </c>
      <c r="E34" s="105" t="str">
        <f>IFERROR(VALUE(FIXED(VLOOKUP(VLOOKUP($A$1,CodeTableSelCan,2,FALSE)&amp;$B$16&amp;ref!$E$3&amp;ref!$F$2&amp;ref!I$2,DatatableSelCan,7,FALSE))),"–")</f>
        <v>–</v>
      </c>
      <c r="F34" s="105" t="str">
        <f>IFERROR(VALUE(FIXED(VLOOKUP(VLOOKUP($A$1,CodeTableSelCan,2,FALSE)&amp;$B$16&amp;ref!$E$3&amp;ref!$F$2&amp;ref!J$2,DatatableSelCan,7,FALSE))),"–")</f>
        <v>–</v>
      </c>
      <c r="G34" s="105">
        <f>IFERROR(VALUE(FIXED(VLOOKUP(VLOOKUP($A$1,CodeTableSelCan,2,FALSE)&amp;$B$16&amp;ref!$E$3&amp;ref!$F$2&amp;ref!K$2,DatatableSelCan,7,FALSE))),"–")</f>
        <v>1</v>
      </c>
      <c r="H34" s="105">
        <f>IFERROR(VALUE(FIXED(VLOOKUP(VLOOKUP($A$1,CodeTableSelCan,2,FALSE)&amp;$B$16&amp;ref!$E$3&amp;ref!$F$2&amp;ref!L$2,DatatableSelCan,7,FALSE))),"–")</f>
        <v>1</v>
      </c>
      <c r="I34" s="105" t="str">
        <f>IFERROR(VALUE(FIXED(VLOOKUP(VLOOKUP($A$1,CodeTableSelCan,2,FALSE)&amp;$B$16&amp;ref!$E$3&amp;ref!$F$2&amp;ref!M$2,DatatableSelCan,7,FALSE))),"–")</f>
        <v>–</v>
      </c>
      <c r="J34" s="105">
        <f>IFERROR(VALUE(FIXED(VLOOKUP(VLOOKUP($A$1,CodeTableSelCan,2,FALSE)&amp;$B$16&amp;ref!$E$3&amp;ref!$F$2&amp;ref!N$2,DatatableSelCan,7,FALSE))),"–")</f>
        <v>2</v>
      </c>
      <c r="K34" s="105">
        <f>IFERROR(VALUE(FIXED(VLOOKUP(VLOOKUP($A$1,CodeTableSelCan,2,FALSE)&amp;$B$16&amp;ref!$E$3&amp;ref!$F$2&amp;ref!O$2,DatatableSelCan,7,FALSE))),"–")</f>
        <v>6</v>
      </c>
      <c r="L34" s="105">
        <f>IFERROR(VALUE(FIXED(VLOOKUP(VLOOKUP($A$1,CodeTableSelCan,2,FALSE)&amp;$B$16&amp;ref!$E$3&amp;ref!$F$2&amp;ref!P$2,DatatableSelCan,7,FALSE))),"–")</f>
        <v>8</v>
      </c>
      <c r="M34" s="105">
        <f>IFERROR(VALUE(FIXED(VLOOKUP(VLOOKUP($A$1,CodeTableSelCan,2,FALSE)&amp;$B$16&amp;ref!$E$3&amp;ref!$F$2&amp;ref!Q$2,DatatableSelCan,7,FALSE))),"–")</f>
        <v>26</v>
      </c>
      <c r="N34" s="105">
        <f>IFERROR(VALUE(FIXED(VLOOKUP(VLOOKUP($A$1,CodeTableSelCan,2,FALSE)&amp;$B$16&amp;ref!$E$3&amp;ref!$F$2&amp;ref!R$2,DatatableSelCan,7,FALSE))),"–")</f>
        <v>50</v>
      </c>
      <c r="O34" s="105">
        <f>IFERROR(VALUE(FIXED(VLOOKUP(VLOOKUP($A$1,CodeTableSelCan,2,FALSE)&amp;$B$16&amp;ref!$E$3&amp;ref!$F$2&amp;ref!S$2,DatatableSelCan,7,FALSE))),"–")</f>
        <v>124</v>
      </c>
      <c r="P34" s="105">
        <f>IFERROR(VALUE(FIXED(VLOOKUP(VLOOKUP($A$1,CodeTableSelCan,2,FALSE)&amp;$B$16&amp;ref!$E$3&amp;ref!$F$2&amp;ref!T$2,DatatableSelCan,7,FALSE))),"–")</f>
        <v>127</v>
      </c>
      <c r="Q34" s="105">
        <f>IFERROR(VALUE(FIXED(VLOOKUP(VLOOKUP($A$1,CodeTableSelCan,2,FALSE)&amp;$B$16&amp;ref!$E$3&amp;ref!$F$2&amp;ref!U$2,DatatableSelCan,7,FALSE))),"–")</f>
        <v>190</v>
      </c>
      <c r="R34" s="105">
        <f>IFERROR(VALUE(FIXED(VLOOKUP(VLOOKUP($A$1,CodeTableSelCan,2,FALSE)&amp;$B$16&amp;ref!$E$3&amp;ref!$F$2&amp;ref!V$2,DatatableSelCan,7,FALSE))),"–")</f>
        <v>207</v>
      </c>
      <c r="S34" s="105">
        <f>IFERROR(VALUE(FIXED(VLOOKUP(VLOOKUP($A$1,CodeTableSelCan,2,FALSE)&amp;$B$16&amp;ref!$E$3&amp;ref!$F$2&amp;ref!W$2,DatatableSelCan,7,FALSE))),"–")</f>
        <v>171</v>
      </c>
      <c r="T34" s="105">
        <f>IFERROR(VALUE(FIXED(VLOOKUP(VLOOKUP($A$1,CodeTableSelCan,2,FALSE)&amp;$B$16&amp;ref!$E$3&amp;ref!$F$2&amp;ref!X$2,DatatableSelCan,7,FALSE))),"–")</f>
        <v>109</v>
      </c>
      <c r="U34" s="105">
        <f>IFERROR(VALUE(FIXED(VLOOKUP(VLOOKUP($A$1,CodeTableSelCan,2,FALSE)&amp;$B$16&amp;ref!$E$3&amp;ref!$F$2&amp;ref!Y$2,DatatableSelCan,7,FALSE))),"–")</f>
        <v>102</v>
      </c>
      <c r="V34" s="105">
        <f>IFERROR(VALUE(FIXED(VLOOKUP(VLOOKUP($A$1,CodeTableSelCan,2,FALSE)&amp;$B$16&amp;ref!$E$3&amp;ref!$F$2&amp;ref!Z$2,DatatableSelCan,7,FALSE))),"–")</f>
        <v>1124</v>
      </c>
      <c r="X34" s="14"/>
      <c r="Y34" s="13" t="s">
        <v>23</v>
      </c>
      <c r="Z34" s="99" t="str">
        <f>IFERROR(VALUE(FIXED(VLOOKUP(VLOOKUP($A$1,CodeTableSelCan,2,FALSE)&amp;$B$16&amp;ref!$E$3&amp;ref!$F$2&amp;ref!H$2,DatatableSelCan,8,FALSE))),"–")</f>
        <v>–</v>
      </c>
      <c r="AA34" s="99" t="str">
        <f>IFERROR(VALUE(FIXED(VLOOKUP(VLOOKUP($A$1,CodeTableSelCan,2,FALSE)&amp;$B$16&amp;ref!$E$3&amp;ref!$F$2&amp;ref!I$2,DatatableSelCan,8,FALSE))),"–")</f>
        <v>–</v>
      </c>
      <c r="AB34" s="99" t="str">
        <f>IFERROR(VALUE(FIXED(VLOOKUP(VLOOKUP($A$1,CodeTableSelCan,2,FALSE)&amp;$B$16&amp;ref!$E$3&amp;ref!$F$2&amp;ref!J$2,DatatableSelCan,8,FALSE))),"–")</f>
        <v>–</v>
      </c>
      <c r="AC34" s="99">
        <f>IFERROR(VALUE(FIXED(VLOOKUP(VLOOKUP($A$1,CodeTableSelCan,2,FALSE)&amp;$B$16&amp;ref!$E$3&amp;ref!$F$2&amp;ref!K$2,DatatableSelCan,8,FALSE))),"–")</f>
        <v>0.65</v>
      </c>
      <c r="AD34" s="99">
        <f>IFERROR(VALUE(FIXED(VLOOKUP(VLOOKUP($A$1,CodeTableSelCan,2,FALSE)&amp;$B$16&amp;ref!$E$3&amp;ref!$F$2&amp;ref!L$2,DatatableSelCan,8,FALSE))),"–")</f>
        <v>0.59</v>
      </c>
      <c r="AE34" s="99" t="str">
        <f>IFERROR(VALUE(FIXED(VLOOKUP(VLOOKUP($A$1,CodeTableSelCan,2,FALSE)&amp;$B$16&amp;ref!$E$3&amp;ref!$F$2&amp;ref!M$2,DatatableSelCan,8,FALSE))),"–")</f>
        <v>–</v>
      </c>
      <c r="AF34" s="99">
        <f>IFERROR(VALUE(FIXED(VLOOKUP(VLOOKUP($A$1,CodeTableSelCan,2,FALSE)&amp;$B$16&amp;ref!$E$3&amp;ref!$F$2&amp;ref!N$2,DatatableSelCan,8,FALSE))),"–")</f>
        <v>1.24</v>
      </c>
      <c r="AG34" s="99">
        <f>IFERROR(VALUE(FIXED(VLOOKUP(VLOOKUP($A$1,CodeTableSelCan,2,FALSE)&amp;$B$16&amp;ref!$E$3&amp;ref!$F$2&amp;ref!O$2,DatatableSelCan,8,FALSE))),"–")</f>
        <v>4.03</v>
      </c>
      <c r="AH34" s="99">
        <f>IFERROR(VALUE(FIXED(VLOOKUP(VLOOKUP($A$1,CodeTableSelCan,2,FALSE)&amp;$B$16&amp;ref!$E$3&amp;ref!$F$2&amp;ref!P$2,DatatableSelCan,8,FALSE))),"–")</f>
        <v>5.19</v>
      </c>
      <c r="AI34" s="99">
        <f>IFERROR(VALUE(FIXED(VLOOKUP(VLOOKUP($A$1,CodeTableSelCan,2,FALSE)&amp;$B$16&amp;ref!$E$3&amp;ref!$F$2&amp;ref!Q$2,DatatableSelCan,8,FALSE))),"–")</f>
        <v>15.44</v>
      </c>
      <c r="AJ34" s="99">
        <f>IFERROR(VALUE(FIXED(VLOOKUP(VLOOKUP($A$1,CodeTableSelCan,2,FALSE)&amp;$B$16&amp;ref!$E$3&amp;ref!$F$2&amp;ref!R$2,DatatableSelCan,8,FALSE))),"–")</f>
        <v>30.69</v>
      </c>
      <c r="AK34" s="99">
        <f>IFERROR(VALUE(FIXED(VLOOKUP(VLOOKUP($A$1,CodeTableSelCan,2,FALSE)&amp;$B$16&amp;ref!$E$3&amp;ref!$F$2&amp;ref!S$2,DatatableSelCan,8,FALSE))),"–")</f>
        <v>78.88</v>
      </c>
      <c r="AL34" s="99">
        <f>IFERROR(VALUE(FIXED(VLOOKUP(VLOOKUP($A$1,CodeTableSelCan,2,FALSE)&amp;$B$16&amp;ref!$E$3&amp;ref!$F$2&amp;ref!T$2,DatatableSelCan,8,FALSE))),"–")</f>
        <v>92.92</v>
      </c>
      <c r="AM34" s="99">
        <f>IFERROR(VALUE(FIXED(VLOOKUP(VLOOKUP($A$1,CodeTableSelCan,2,FALSE)&amp;$B$16&amp;ref!$E$3&amp;ref!$F$2&amp;ref!U$2,DatatableSelCan,8,FALSE))),"–")</f>
        <v>157.63999999999999</v>
      </c>
      <c r="AN34" s="99">
        <f>IFERROR(VALUE(FIXED(VLOOKUP(VLOOKUP($A$1,CodeTableSelCan,2,FALSE)&amp;$B$16&amp;ref!$E$3&amp;ref!$F$2&amp;ref!V$2,DatatableSelCan,8,FALSE))),"–")</f>
        <v>220.45</v>
      </c>
      <c r="AO34" s="99">
        <f>IFERROR(VALUE(FIXED(VLOOKUP(VLOOKUP($A$1,CodeTableSelCan,2,FALSE)&amp;$B$16&amp;ref!$E$3&amp;ref!$F$2&amp;ref!W$2,DatatableSelCan,8,FALSE))),"–")</f>
        <v>238.49</v>
      </c>
      <c r="AP34" s="99">
        <f>IFERROR(VALUE(FIXED(VLOOKUP(VLOOKUP($A$1,CodeTableSelCan,2,FALSE)&amp;$B$16&amp;ref!$E$3&amp;ref!$F$2&amp;ref!X$2,DatatableSelCan,8,FALSE))),"–")</f>
        <v>229.23</v>
      </c>
      <c r="AQ34" s="99">
        <f>IFERROR(VALUE(FIXED(VLOOKUP(VLOOKUP($A$1,CodeTableSelCan,2,FALSE)&amp;$B$16&amp;ref!$E$3&amp;ref!$F$2&amp;ref!Y$2,DatatableSelCan,8,FALSE))),"–")</f>
        <v>194.66</v>
      </c>
      <c r="AR34" s="99">
        <f>SUMPRODUCT(Z34:AQ34,'Population '!$D$61:$U$61)</f>
        <v>26.930171439995998</v>
      </c>
    </row>
    <row r="35" spans="2:44" ht="15" customHeight="1">
      <c r="B35" s="14"/>
      <c r="C35" s="13" t="s">
        <v>24</v>
      </c>
      <c r="D35" s="105" t="str">
        <f>IFERROR(VALUE(FIXED(VLOOKUP(VLOOKUP($A$1,CodeTableSelCan,2,FALSE)&amp;$B$16&amp;ref!$E$3&amp;ref!$F$3&amp;ref!H$2,DatatableSelCan,7,FALSE))),"–")</f>
        <v>–</v>
      </c>
      <c r="E35" s="105" t="str">
        <f>IFERROR(VALUE(FIXED(VLOOKUP(VLOOKUP($A$1,CodeTableSelCan,2,FALSE)&amp;$B$16&amp;ref!$E$3&amp;ref!$F$3&amp;ref!I$2,DatatableSelCan,7,FALSE))),"–")</f>
        <v>–</v>
      </c>
      <c r="F35" s="105" t="str">
        <f>IFERROR(VALUE(FIXED(VLOOKUP(VLOOKUP($A$1,CodeTableSelCan,2,FALSE)&amp;$B$16&amp;ref!$E$3&amp;ref!$F$3&amp;ref!J$2,DatatableSelCan,7,FALSE))),"–")</f>
        <v>–</v>
      </c>
      <c r="G35" s="105" t="str">
        <f>IFERROR(VALUE(FIXED(VLOOKUP(VLOOKUP($A$1,CodeTableSelCan,2,FALSE)&amp;$B$16&amp;ref!$E$3&amp;ref!$F$3&amp;ref!K$2,DatatableSelCan,7,FALSE))),"–")</f>
        <v>–</v>
      </c>
      <c r="H35" s="105" t="str">
        <f>IFERROR(VALUE(FIXED(VLOOKUP(VLOOKUP($A$1,CodeTableSelCan,2,FALSE)&amp;$B$16&amp;ref!$E$3&amp;ref!$F$3&amp;ref!L$2,DatatableSelCan,7,FALSE))),"–")</f>
        <v>–</v>
      </c>
      <c r="I35" s="105" t="str">
        <f>IFERROR(VALUE(FIXED(VLOOKUP(VLOOKUP($A$1,CodeTableSelCan,2,FALSE)&amp;$B$16&amp;ref!$E$3&amp;ref!$F$3&amp;ref!M$2,DatatableSelCan,7,FALSE))),"–")</f>
        <v>–</v>
      </c>
      <c r="J35" s="105">
        <f>IFERROR(VALUE(FIXED(VLOOKUP(VLOOKUP($A$1,CodeTableSelCan,2,FALSE)&amp;$B$16&amp;ref!$E$3&amp;ref!$F$3&amp;ref!N$2,DatatableSelCan,7,FALSE))),"–")</f>
        <v>1</v>
      </c>
      <c r="K35" s="105">
        <f>IFERROR(VALUE(FIXED(VLOOKUP(VLOOKUP($A$1,CodeTableSelCan,2,FALSE)&amp;$B$16&amp;ref!$E$3&amp;ref!$F$3&amp;ref!O$2,DatatableSelCan,7,FALSE))),"–")</f>
        <v>1</v>
      </c>
      <c r="L35" s="105">
        <f>IFERROR(VALUE(FIXED(VLOOKUP(VLOOKUP($A$1,CodeTableSelCan,2,FALSE)&amp;$B$16&amp;ref!$E$3&amp;ref!$F$3&amp;ref!P$2,DatatableSelCan,7,FALSE))),"–")</f>
        <v>2</v>
      </c>
      <c r="M35" s="105">
        <f>IFERROR(VALUE(FIXED(VLOOKUP(VLOOKUP($A$1,CodeTableSelCan,2,FALSE)&amp;$B$16&amp;ref!$E$3&amp;ref!$F$3&amp;ref!Q$2,DatatableSelCan,7,FALSE))),"–")</f>
        <v>14</v>
      </c>
      <c r="N35" s="105">
        <f>IFERROR(VALUE(FIXED(VLOOKUP(VLOOKUP($A$1,CodeTableSelCan,2,FALSE)&amp;$B$16&amp;ref!$E$3&amp;ref!$F$3&amp;ref!R$2,DatatableSelCan,7,FALSE))),"–")</f>
        <v>24</v>
      </c>
      <c r="O35" s="105">
        <f>IFERROR(VALUE(FIXED(VLOOKUP(VLOOKUP($A$1,CodeTableSelCan,2,FALSE)&amp;$B$16&amp;ref!$E$3&amp;ref!$F$3&amp;ref!S$2,DatatableSelCan,7,FALSE))),"–")</f>
        <v>52</v>
      </c>
      <c r="P35" s="105">
        <f>IFERROR(VALUE(FIXED(VLOOKUP(VLOOKUP($A$1,CodeTableSelCan,2,FALSE)&amp;$B$16&amp;ref!$E$3&amp;ref!$F$3&amp;ref!T$2,DatatableSelCan,7,FALSE))),"–")</f>
        <v>43</v>
      </c>
      <c r="Q35" s="105">
        <f>IFERROR(VALUE(FIXED(VLOOKUP(VLOOKUP($A$1,CodeTableSelCan,2,FALSE)&amp;$B$16&amp;ref!$E$3&amp;ref!$F$3&amp;ref!U$2,DatatableSelCan,7,FALSE))),"–")</f>
        <v>52</v>
      </c>
      <c r="R35" s="105">
        <f>IFERROR(VALUE(FIXED(VLOOKUP(VLOOKUP($A$1,CodeTableSelCan,2,FALSE)&amp;$B$16&amp;ref!$E$3&amp;ref!$F$3&amp;ref!V$2,DatatableSelCan,7,FALSE))),"–")</f>
        <v>50</v>
      </c>
      <c r="S35" s="105">
        <f>IFERROR(VALUE(FIXED(VLOOKUP(VLOOKUP($A$1,CodeTableSelCan,2,FALSE)&amp;$B$16&amp;ref!$E$3&amp;ref!$F$3&amp;ref!W$2,DatatableSelCan,7,FALSE))),"–")</f>
        <v>32</v>
      </c>
      <c r="T35" s="105">
        <f>IFERROR(VALUE(FIXED(VLOOKUP(VLOOKUP($A$1,CodeTableSelCan,2,FALSE)&amp;$B$16&amp;ref!$E$3&amp;ref!$F$3&amp;ref!X$2,DatatableSelCan,7,FALSE))),"–")</f>
        <v>15</v>
      </c>
      <c r="U35" s="105">
        <f>IFERROR(VALUE(FIXED(VLOOKUP(VLOOKUP($A$1,CodeTableSelCan,2,FALSE)&amp;$B$16&amp;ref!$E$3&amp;ref!$F$3&amp;ref!Y$2,DatatableSelCan,7,FALSE))),"–")</f>
        <v>6</v>
      </c>
      <c r="V35" s="105">
        <f>IFERROR(VALUE(FIXED(VLOOKUP(VLOOKUP($A$1,CodeTableSelCan,2,FALSE)&amp;$B$16&amp;ref!$E$3&amp;ref!$F$3&amp;ref!Z$2,DatatableSelCan,7,FALSE))),"–")</f>
        <v>292</v>
      </c>
      <c r="X35" s="14"/>
      <c r="Y35" s="13" t="s">
        <v>24</v>
      </c>
      <c r="Z35" s="99" t="str">
        <f>IFERROR(VALUE(FIXED(VLOOKUP(VLOOKUP($A$1,CodeTableSelCan,2,FALSE)&amp;$B$16&amp;ref!$E$3&amp;ref!$F$3&amp;ref!H$2,DatatableSelCan,8,FALSE))),"–")</f>
        <v>–</v>
      </c>
      <c r="AA35" s="99" t="str">
        <f>IFERROR(VALUE(FIXED(VLOOKUP(VLOOKUP($A$1,CodeTableSelCan,2,FALSE)&amp;$B$16&amp;ref!$E$3&amp;ref!$F$3&amp;ref!I$2,DatatableSelCan,8,FALSE))),"–")</f>
        <v>–</v>
      </c>
      <c r="AB35" s="99" t="str">
        <f>IFERROR(VALUE(FIXED(VLOOKUP(VLOOKUP($A$1,CodeTableSelCan,2,FALSE)&amp;$B$16&amp;ref!$E$3&amp;ref!$F$3&amp;ref!J$2,DatatableSelCan,8,FALSE))),"–")</f>
        <v>–</v>
      </c>
      <c r="AC35" s="99" t="str">
        <f>IFERROR(VALUE(FIXED(VLOOKUP(VLOOKUP($A$1,CodeTableSelCan,2,FALSE)&amp;$B$16&amp;ref!$E$3&amp;ref!$F$3&amp;ref!K$2,DatatableSelCan,8,FALSE))),"–")</f>
        <v>–</v>
      </c>
      <c r="AD35" s="99" t="str">
        <f>IFERROR(VALUE(FIXED(VLOOKUP(VLOOKUP($A$1,CodeTableSelCan,2,FALSE)&amp;$B$16&amp;ref!$E$3&amp;ref!$F$3&amp;ref!L$2,DatatableSelCan,8,FALSE))),"–")</f>
        <v>–</v>
      </c>
      <c r="AE35" s="99" t="str">
        <f>IFERROR(VALUE(FIXED(VLOOKUP(VLOOKUP($A$1,CodeTableSelCan,2,FALSE)&amp;$B$16&amp;ref!$E$3&amp;ref!$F$3&amp;ref!M$2,DatatableSelCan,8,FALSE))),"–")</f>
        <v>–</v>
      </c>
      <c r="AF35" s="99">
        <f>IFERROR(VALUE(FIXED(VLOOKUP(VLOOKUP($A$1,CodeTableSelCan,2,FALSE)&amp;$B$16&amp;ref!$E$3&amp;ref!$F$3&amp;ref!N$2,DatatableSelCan,8,FALSE))),"–")</f>
        <v>4.41</v>
      </c>
      <c r="AG35" s="99">
        <f>IFERROR(VALUE(FIXED(VLOOKUP(VLOOKUP($A$1,CodeTableSelCan,2,FALSE)&amp;$B$16&amp;ref!$E$3&amp;ref!$F$3&amp;ref!O$2,DatatableSelCan,8,FALSE))),"–")</f>
        <v>4.7300000000000004</v>
      </c>
      <c r="AH35" s="99">
        <f>IFERROR(VALUE(FIXED(VLOOKUP(VLOOKUP($A$1,CodeTableSelCan,2,FALSE)&amp;$B$16&amp;ref!$E$3&amp;ref!$F$3&amp;ref!P$2,DatatableSelCan,8,FALSE))),"–")</f>
        <v>9.15</v>
      </c>
      <c r="AI35" s="99">
        <f>IFERROR(VALUE(FIXED(VLOOKUP(VLOOKUP($A$1,CodeTableSelCan,2,FALSE)&amp;$B$16&amp;ref!$E$3&amp;ref!$F$3&amp;ref!Q$2,DatatableSelCan,8,FALSE))),"–")</f>
        <v>62.86</v>
      </c>
      <c r="AJ35" s="99">
        <f>IFERROR(VALUE(FIXED(VLOOKUP(VLOOKUP($A$1,CodeTableSelCan,2,FALSE)&amp;$B$16&amp;ref!$E$3&amp;ref!$F$3&amp;ref!R$2,DatatableSelCan,8,FALSE))),"–")</f>
        <v>118.28</v>
      </c>
      <c r="AK35" s="99">
        <f>IFERROR(VALUE(FIXED(VLOOKUP(VLOOKUP($A$1,CodeTableSelCan,2,FALSE)&amp;$B$16&amp;ref!$E$3&amp;ref!$F$3&amp;ref!S$2,DatatableSelCan,8,FALSE))),"–")</f>
        <v>283.22000000000003</v>
      </c>
      <c r="AL35" s="99">
        <f>IFERROR(VALUE(FIXED(VLOOKUP(VLOOKUP($A$1,CodeTableSelCan,2,FALSE)&amp;$B$16&amp;ref!$E$3&amp;ref!$F$3&amp;ref!T$2,DatatableSelCan,8,FALSE))),"–")</f>
        <v>310.47000000000003</v>
      </c>
      <c r="AM35" s="99">
        <f>IFERROR(VALUE(FIXED(VLOOKUP(VLOOKUP($A$1,CodeTableSelCan,2,FALSE)&amp;$B$16&amp;ref!$E$3&amp;ref!$F$3&amp;ref!U$2,DatatableSelCan,8,FALSE))),"–")</f>
        <v>517.92999999999995</v>
      </c>
      <c r="AN35" s="99">
        <f>IFERROR(VALUE(FIXED(VLOOKUP(VLOOKUP($A$1,CodeTableSelCan,2,FALSE)&amp;$B$16&amp;ref!$E$3&amp;ref!$F$3&amp;ref!V$2,DatatableSelCan,8,FALSE))),"–")</f>
        <v>775.19</v>
      </c>
      <c r="AO35" s="99">
        <f>IFERROR(VALUE(FIXED(VLOOKUP(VLOOKUP($A$1,CodeTableSelCan,2,FALSE)&amp;$B$16&amp;ref!$E$3&amp;ref!$F$3&amp;ref!W$2,DatatableSelCan,8,FALSE))),"–")</f>
        <v>752.94</v>
      </c>
      <c r="AP35" s="99">
        <f>IFERROR(VALUE(FIXED(VLOOKUP(VLOOKUP($A$1,CodeTableSelCan,2,FALSE)&amp;$B$16&amp;ref!$E$3&amp;ref!$F$3&amp;ref!X$2,DatatableSelCan,8,FALSE))),"–")</f>
        <v>622.41</v>
      </c>
      <c r="AQ35" s="99">
        <f>IFERROR(VALUE(FIXED(VLOOKUP(VLOOKUP($A$1,CodeTableSelCan,2,FALSE)&amp;$B$16&amp;ref!$E$3&amp;ref!$F$3&amp;ref!Y$2,DatatableSelCan,8,FALSE))),"–")</f>
        <v>372.67</v>
      </c>
      <c r="AR35" s="99">
        <f>SUMPRODUCT(Z35:AQ35,'Population '!$D$61:$U$61)</f>
        <v>87.767936722147255</v>
      </c>
    </row>
    <row r="36" spans="2:44" ht="15" customHeight="1">
      <c r="B36" s="14"/>
      <c r="C36" s="13" t="s">
        <v>25</v>
      </c>
      <c r="D36" s="105" t="str">
        <f>IFERROR(VALUE(FIXED(VLOOKUP(VLOOKUP($A$1,CodeTableSelCan,2,FALSE)&amp;$B$16&amp;ref!$E$3&amp;ref!$F$4&amp;ref!H$2,DatatableSelCan,7,FALSE))),"–")</f>
        <v>–</v>
      </c>
      <c r="E36" s="105" t="str">
        <f>IFERROR(VALUE(FIXED(VLOOKUP(VLOOKUP($A$1,CodeTableSelCan,2,FALSE)&amp;$B$16&amp;ref!$E$3&amp;ref!$F$4&amp;ref!I$2,DatatableSelCan,7,FALSE))),"–")</f>
        <v>–</v>
      </c>
      <c r="F36" s="105" t="str">
        <f>IFERROR(VALUE(FIXED(VLOOKUP(VLOOKUP($A$1,CodeTableSelCan,2,FALSE)&amp;$B$16&amp;ref!$E$3&amp;ref!$F$4&amp;ref!J$2,DatatableSelCan,7,FALSE))),"–")</f>
        <v>–</v>
      </c>
      <c r="G36" s="105">
        <f>IFERROR(VALUE(FIXED(VLOOKUP(VLOOKUP($A$1,CodeTableSelCan,2,FALSE)&amp;$B$16&amp;ref!$E$3&amp;ref!$F$4&amp;ref!K$2,DatatableSelCan,7,FALSE))),"–")</f>
        <v>1</v>
      </c>
      <c r="H36" s="105">
        <f>IFERROR(VALUE(FIXED(VLOOKUP(VLOOKUP($A$1,CodeTableSelCan,2,FALSE)&amp;$B$16&amp;ref!$E$3&amp;ref!$F$4&amp;ref!L$2,DatatableSelCan,7,FALSE))),"–")</f>
        <v>1</v>
      </c>
      <c r="I36" s="105" t="str">
        <f>IFERROR(VALUE(FIXED(VLOOKUP(VLOOKUP($A$1,CodeTableSelCan,2,FALSE)&amp;$B$16&amp;ref!$E$3&amp;ref!$F$4&amp;ref!M$2,DatatableSelCan,7,FALSE))),"–")</f>
        <v>–</v>
      </c>
      <c r="J36" s="105">
        <f>IFERROR(VALUE(FIXED(VLOOKUP(VLOOKUP($A$1,CodeTableSelCan,2,FALSE)&amp;$B$16&amp;ref!$E$3&amp;ref!$F$4&amp;ref!N$2,DatatableSelCan,7,FALSE))),"–")</f>
        <v>1</v>
      </c>
      <c r="K36" s="105">
        <f>IFERROR(VALUE(FIXED(VLOOKUP(VLOOKUP($A$1,CodeTableSelCan,2,FALSE)&amp;$B$16&amp;ref!$E$3&amp;ref!$F$4&amp;ref!O$2,DatatableSelCan,7,FALSE))),"–")</f>
        <v>5</v>
      </c>
      <c r="L36" s="105">
        <f>IFERROR(VALUE(FIXED(VLOOKUP(VLOOKUP($A$1,CodeTableSelCan,2,FALSE)&amp;$B$16&amp;ref!$E$3&amp;ref!$F$4&amp;ref!P$2,DatatableSelCan,7,FALSE))),"–")</f>
        <v>6</v>
      </c>
      <c r="M36" s="105">
        <f>IFERROR(VALUE(FIXED(VLOOKUP(VLOOKUP($A$1,CodeTableSelCan,2,FALSE)&amp;$B$16&amp;ref!$E$3&amp;ref!$F$4&amp;ref!Q$2,DatatableSelCan,7,FALSE))),"–")</f>
        <v>12</v>
      </c>
      <c r="N36" s="105">
        <f>IFERROR(VALUE(FIXED(VLOOKUP(VLOOKUP($A$1,CodeTableSelCan,2,FALSE)&amp;$B$16&amp;ref!$E$3&amp;ref!$F$4&amp;ref!R$2,DatatableSelCan,7,FALSE))),"–")</f>
        <v>26</v>
      </c>
      <c r="O36" s="105">
        <f>IFERROR(VALUE(FIXED(VLOOKUP(VLOOKUP($A$1,CodeTableSelCan,2,FALSE)&amp;$B$16&amp;ref!$E$3&amp;ref!$F$4&amp;ref!S$2,DatatableSelCan,7,FALSE))),"–")</f>
        <v>72</v>
      </c>
      <c r="P36" s="105">
        <f>IFERROR(VALUE(FIXED(VLOOKUP(VLOOKUP($A$1,CodeTableSelCan,2,FALSE)&amp;$B$16&amp;ref!$E$3&amp;ref!$F$4&amp;ref!T$2,DatatableSelCan,7,FALSE))),"–")</f>
        <v>84</v>
      </c>
      <c r="Q36" s="105">
        <f>IFERROR(VALUE(FIXED(VLOOKUP(VLOOKUP($A$1,CodeTableSelCan,2,FALSE)&amp;$B$16&amp;ref!$E$3&amp;ref!$F$4&amp;ref!U$2,DatatableSelCan,7,FALSE))),"–")</f>
        <v>138</v>
      </c>
      <c r="R36" s="105">
        <f>IFERROR(VALUE(FIXED(VLOOKUP(VLOOKUP($A$1,CodeTableSelCan,2,FALSE)&amp;$B$16&amp;ref!$E$3&amp;ref!$F$4&amp;ref!V$2,DatatableSelCan,7,FALSE))),"–")</f>
        <v>157</v>
      </c>
      <c r="S36" s="105">
        <f>IFERROR(VALUE(FIXED(VLOOKUP(VLOOKUP($A$1,CodeTableSelCan,2,FALSE)&amp;$B$16&amp;ref!$E$3&amp;ref!$F$4&amp;ref!W$2,DatatableSelCan,7,FALSE))),"–")</f>
        <v>139</v>
      </c>
      <c r="T36" s="105">
        <f>IFERROR(VALUE(FIXED(VLOOKUP(VLOOKUP($A$1,CodeTableSelCan,2,FALSE)&amp;$B$16&amp;ref!$E$3&amp;ref!$F$4&amp;ref!X$2,DatatableSelCan,7,FALSE))),"–")</f>
        <v>94</v>
      </c>
      <c r="U36" s="105">
        <f>IFERROR(VALUE(FIXED(VLOOKUP(VLOOKUP($A$1,CodeTableSelCan,2,FALSE)&amp;$B$16&amp;ref!$E$3&amp;ref!$F$4&amp;ref!Y$2,DatatableSelCan,7,FALSE))),"–")</f>
        <v>96</v>
      </c>
      <c r="V36" s="105">
        <f>IFERROR(VALUE(FIXED(VLOOKUP(VLOOKUP($A$1,CodeTableSelCan,2,FALSE)&amp;$B$16&amp;ref!$E$3&amp;ref!$F$4&amp;ref!Z$2,DatatableSelCan,7,FALSE))),"–")</f>
        <v>832</v>
      </c>
      <c r="X36" s="14"/>
      <c r="Y36" s="13" t="s">
        <v>25</v>
      </c>
      <c r="Z36" s="99" t="str">
        <f>IFERROR(VALUE(FIXED(VLOOKUP(VLOOKUP($A$1,CodeTableSelCan,2,FALSE)&amp;$B$16&amp;ref!$E$3&amp;ref!$F$4&amp;ref!H$2,DatatableSelCan,8,FALSE))),"–")</f>
        <v>–</v>
      </c>
      <c r="AA36" s="99" t="str">
        <f>IFERROR(VALUE(FIXED(VLOOKUP(VLOOKUP($A$1,CodeTableSelCan,2,FALSE)&amp;$B$16&amp;ref!$E$3&amp;ref!$F$4&amp;ref!I$2,DatatableSelCan,8,FALSE))),"–")</f>
        <v>–</v>
      </c>
      <c r="AB36" s="99" t="str">
        <f>IFERROR(VALUE(FIXED(VLOOKUP(VLOOKUP($A$1,CodeTableSelCan,2,FALSE)&amp;$B$16&amp;ref!$E$3&amp;ref!$F$4&amp;ref!J$2,DatatableSelCan,8,FALSE))),"–")</f>
        <v>–</v>
      </c>
      <c r="AC36" s="99">
        <f>IFERROR(VALUE(FIXED(VLOOKUP(VLOOKUP($A$1,CodeTableSelCan,2,FALSE)&amp;$B$16&amp;ref!$E$3&amp;ref!$F$4&amp;ref!K$2,DatatableSelCan,8,FALSE))),"–")</f>
        <v>0.83</v>
      </c>
      <c r="AD36" s="99">
        <f>IFERROR(VALUE(FIXED(VLOOKUP(VLOOKUP($A$1,CodeTableSelCan,2,FALSE)&amp;$B$16&amp;ref!$E$3&amp;ref!$F$4&amp;ref!L$2,DatatableSelCan,8,FALSE))),"–")</f>
        <v>0.72</v>
      </c>
      <c r="AE36" s="99" t="str">
        <f>IFERROR(VALUE(FIXED(VLOOKUP(VLOOKUP($A$1,CodeTableSelCan,2,FALSE)&amp;$B$16&amp;ref!$E$3&amp;ref!$F$4&amp;ref!M$2,DatatableSelCan,8,FALSE))),"–")</f>
        <v>–</v>
      </c>
      <c r="AF36" s="99">
        <f>IFERROR(VALUE(FIXED(VLOOKUP(VLOOKUP($A$1,CodeTableSelCan,2,FALSE)&amp;$B$16&amp;ref!$E$3&amp;ref!$F$4&amp;ref!N$2,DatatableSelCan,8,FALSE))),"–")</f>
        <v>0.72</v>
      </c>
      <c r="AG36" s="99">
        <f>IFERROR(VALUE(FIXED(VLOOKUP(VLOOKUP($A$1,CodeTableSelCan,2,FALSE)&amp;$B$16&amp;ref!$E$3&amp;ref!$F$4&amp;ref!O$2,DatatableSelCan,8,FALSE))),"–")</f>
        <v>3.91</v>
      </c>
      <c r="AH36" s="99">
        <f>IFERROR(VALUE(FIXED(VLOOKUP(VLOOKUP($A$1,CodeTableSelCan,2,FALSE)&amp;$B$16&amp;ref!$E$3&amp;ref!$F$4&amp;ref!P$2,DatatableSelCan,8,FALSE))),"–")</f>
        <v>4.54</v>
      </c>
      <c r="AI36" s="99">
        <f>IFERROR(VALUE(FIXED(VLOOKUP(VLOOKUP($A$1,CodeTableSelCan,2,FALSE)&amp;$B$16&amp;ref!$E$3&amp;ref!$F$4&amp;ref!Q$2,DatatableSelCan,8,FALSE))),"–")</f>
        <v>8.2100000000000009</v>
      </c>
      <c r="AJ36" s="99">
        <f>IFERROR(VALUE(FIXED(VLOOKUP(VLOOKUP($A$1,CodeTableSelCan,2,FALSE)&amp;$B$16&amp;ref!$E$3&amp;ref!$F$4&amp;ref!R$2,DatatableSelCan,8,FALSE))),"–")</f>
        <v>18.23</v>
      </c>
      <c r="AK36" s="99">
        <f>IFERROR(VALUE(FIXED(VLOOKUP(VLOOKUP($A$1,CodeTableSelCan,2,FALSE)&amp;$B$16&amp;ref!$E$3&amp;ref!$F$4&amp;ref!S$2,DatatableSelCan,8,FALSE))),"–")</f>
        <v>51.85</v>
      </c>
      <c r="AL36" s="99">
        <f>IFERROR(VALUE(FIXED(VLOOKUP(VLOOKUP($A$1,CodeTableSelCan,2,FALSE)&amp;$B$16&amp;ref!$E$3&amp;ref!$F$4&amp;ref!T$2,DatatableSelCan,8,FALSE))),"–")</f>
        <v>68.39</v>
      </c>
      <c r="AM36" s="99">
        <f>IFERROR(VALUE(FIXED(VLOOKUP(VLOOKUP($A$1,CodeTableSelCan,2,FALSE)&amp;$B$16&amp;ref!$E$3&amp;ref!$F$4&amp;ref!U$2,DatatableSelCan,8,FALSE))),"–")</f>
        <v>124.9</v>
      </c>
      <c r="AN36" s="99">
        <f>IFERROR(VALUE(FIXED(VLOOKUP(VLOOKUP($A$1,CodeTableSelCan,2,FALSE)&amp;$B$16&amp;ref!$E$3&amp;ref!$F$4&amp;ref!V$2,DatatableSelCan,8,FALSE))),"–")</f>
        <v>179.53</v>
      </c>
      <c r="AO36" s="99">
        <f>IFERROR(VALUE(FIXED(VLOOKUP(VLOOKUP($A$1,CodeTableSelCan,2,FALSE)&amp;$B$16&amp;ref!$E$3&amp;ref!$F$4&amp;ref!W$2,DatatableSelCan,8,FALSE))),"–")</f>
        <v>206.08</v>
      </c>
      <c r="AP36" s="99">
        <f>IFERROR(VALUE(FIXED(VLOOKUP(VLOOKUP($A$1,CodeTableSelCan,2,FALSE)&amp;$B$16&amp;ref!$E$3&amp;ref!$F$4&amp;ref!X$2,DatatableSelCan,8,FALSE))),"–")</f>
        <v>208.24</v>
      </c>
      <c r="AQ36" s="99">
        <f>IFERROR(VALUE(FIXED(VLOOKUP(VLOOKUP($A$1,CodeTableSelCan,2,FALSE)&amp;$B$16&amp;ref!$E$3&amp;ref!$F$4&amp;ref!Y$2,DatatableSelCan,8,FALSE))),"–")</f>
        <v>189.01</v>
      </c>
      <c r="AR36" s="99">
        <f>SUMPRODUCT(Z36:AQ36,'Population '!$D$61:$U$61)</f>
        <v>21.02605338131654</v>
      </c>
    </row>
    <row r="37" spans="2:44" ht="15" customHeight="1">
      <c r="D37" s="74"/>
      <c r="E37" s="74"/>
      <c r="F37" s="74"/>
      <c r="G37" s="74"/>
      <c r="H37" s="74"/>
      <c r="I37" s="74"/>
      <c r="J37" s="74"/>
      <c r="K37" s="74"/>
      <c r="L37" s="74"/>
      <c r="M37" s="74"/>
      <c r="N37" s="74"/>
      <c r="O37" s="74"/>
      <c r="P37" s="74"/>
      <c r="Q37" s="74"/>
      <c r="R37" s="74"/>
      <c r="S37" s="74"/>
      <c r="T37" s="74"/>
      <c r="U37" s="74"/>
      <c r="V37" s="74"/>
      <c r="X37" s="81" t="s">
        <v>29</v>
      </c>
    </row>
    <row r="38" spans="2:44" ht="15" customHeight="1">
      <c r="D38" s="74"/>
      <c r="E38" s="74"/>
      <c r="F38" s="74"/>
      <c r="G38" s="74"/>
      <c r="H38" s="106"/>
      <c r="I38" s="74"/>
      <c r="J38" s="74"/>
      <c r="K38" s="74"/>
      <c r="L38" s="74"/>
      <c r="M38" s="74"/>
      <c r="N38" s="74"/>
      <c r="O38" s="74"/>
      <c r="P38" s="74"/>
      <c r="Q38" s="74"/>
      <c r="R38" s="74"/>
      <c r="S38" s="74"/>
      <c r="T38" s="74"/>
      <c r="U38" s="74"/>
      <c r="V38" s="74"/>
    </row>
    <row r="39" spans="2:44" ht="20.100000000000001" customHeight="1">
      <c r="B39" s="2" t="s">
        <v>70</v>
      </c>
      <c r="D39" s="74"/>
      <c r="E39" s="74"/>
      <c r="F39" s="74"/>
      <c r="G39" s="74"/>
      <c r="H39" s="74"/>
      <c r="I39" s="74"/>
      <c r="J39" s="74"/>
      <c r="K39" s="74"/>
      <c r="L39" s="74"/>
      <c r="M39" s="74"/>
      <c r="N39" s="74"/>
      <c r="O39" s="74"/>
      <c r="P39" s="74"/>
      <c r="Q39" s="74"/>
      <c r="R39" s="74"/>
      <c r="S39" s="74"/>
      <c r="T39" s="74"/>
      <c r="U39" s="74"/>
      <c r="V39" s="74"/>
      <c r="X39" s="2" t="s">
        <v>67</v>
      </c>
    </row>
    <row r="40" spans="2:44" ht="15" customHeight="1">
      <c r="B40" s="16"/>
      <c r="C40" s="16"/>
      <c r="D40" s="131" t="s">
        <v>72</v>
      </c>
      <c r="E40" s="121"/>
      <c r="F40" s="121"/>
      <c r="G40" s="121"/>
      <c r="H40" s="121"/>
      <c r="I40" s="121"/>
      <c r="J40" s="121"/>
      <c r="K40" s="121"/>
      <c r="L40" s="121"/>
      <c r="M40" s="121"/>
      <c r="N40" s="121"/>
      <c r="O40" s="121"/>
      <c r="P40" s="121"/>
      <c r="Q40" s="121"/>
      <c r="R40" s="121"/>
      <c r="S40" s="121"/>
      <c r="T40" s="121"/>
      <c r="U40" s="121"/>
      <c r="V40" s="121"/>
      <c r="X40" s="16"/>
      <c r="Y40" s="16"/>
      <c r="Z40" s="121" t="s">
        <v>0</v>
      </c>
      <c r="AA40" s="121"/>
      <c r="AB40" s="121"/>
      <c r="AC40" s="121"/>
      <c r="AD40" s="121"/>
      <c r="AE40" s="121"/>
      <c r="AF40" s="121"/>
      <c r="AG40" s="121"/>
      <c r="AH40" s="121"/>
      <c r="AI40" s="121"/>
      <c r="AJ40" s="121"/>
      <c r="AK40" s="121"/>
      <c r="AL40" s="121"/>
      <c r="AM40" s="121"/>
      <c r="AN40" s="121"/>
      <c r="AO40" s="121"/>
      <c r="AP40" s="121"/>
      <c r="AQ40" s="121"/>
      <c r="AR40" s="121"/>
    </row>
    <row r="41" spans="2:44" ht="15" customHeight="1">
      <c r="B41" s="17" t="s">
        <v>1</v>
      </c>
      <c r="C41" s="17" t="s">
        <v>2</v>
      </c>
      <c r="D41" s="18" t="s">
        <v>3</v>
      </c>
      <c r="E41" s="18" t="s">
        <v>4</v>
      </c>
      <c r="F41" s="18" t="s">
        <v>5</v>
      </c>
      <c r="G41" s="18" t="s">
        <v>6</v>
      </c>
      <c r="H41" s="18" t="s">
        <v>7</v>
      </c>
      <c r="I41" s="18" t="s">
        <v>8</v>
      </c>
      <c r="J41" s="18" t="s">
        <v>9</v>
      </c>
      <c r="K41" s="18" t="s">
        <v>10</v>
      </c>
      <c r="L41" s="18" t="s">
        <v>11</v>
      </c>
      <c r="M41" s="18" t="s">
        <v>12</v>
      </c>
      <c r="N41" s="18" t="s">
        <v>13</v>
      </c>
      <c r="O41" s="18" t="s">
        <v>14</v>
      </c>
      <c r="P41" s="18" t="s">
        <v>15</v>
      </c>
      <c r="Q41" s="18" t="s">
        <v>16</v>
      </c>
      <c r="R41" s="18" t="s">
        <v>17</v>
      </c>
      <c r="S41" s="18" t="s">
        <v>18</v>
      </c>
      <c r="T41" s="18" t="s">
        <v>19</v>
      </c>
      <c r="U41" s="18" t="s">
        <v>20</v>
      </c>
      <c r="V41" s="18" t="s">
        <v>21</v>
      </c>
      <c r="X41" s="17" t="s">
        <v>1</v>
      </c>
      <c r="Y41" s="17" t="s">
        <v>2</v>
      </c>
      <c r="Z41" s="18" t="s">
        <v>3</v>
      </c>
      <c r="AA41" s="18" t="s">
        <v>4</v>
      </c>
      <c r="AB41" s="18" t="s">
        <v>5</v>
      </c>
      <c r="AC41" s="18" t="s">
        <v>6</v>
      </c>
      <c r="AD41" s="18" t="s">
        <v>7</v>
      </c>
      <c r="AE41" s="18" t="s">
        <v>8</v>
      </c>
      <c r="AF41" s="18" t="s">
        <v>9</v>
      </c>
      <c r="AG41" s="18" t="s">
        <v>10</v>
      </c>
      <c r="AH41" s="18" t="s">
        <v>11</v>
      </c>
      <c r="AI41" s="18" t="s">
        <v>12</v>
      </c>
      <c r="AJ41" s="18" t="s">
        <v>13</v>
      </c>
      <c r="AK41" s="18" t="s">
        <v>14</v>
      </c>
      <c r="AL41" s="18" t="s">
        <v>15</v>
      </c>
      <c r="AM41" s="18" t="s">
        <v>16</v>
      </c>
      <c r="AN41" s="18" t="s">
        <v>17</v>
      </c>
      <c r="AO41" s="18" t="s">
        <v>18</v>
      </c>
      <c r="AP41" s="18" t="s">
        <v>19</v>
      </c>
      <c r="AQ41" s="18" t="s">
        <v>20</v>
      </c>
      <c r="AR41" s="18" t="s">
        <v>22</v>
      </c>
    </row>
    <row r="42" spans="2:44" ht="15" customHeight="1">
      <c r="B42" s="92">
        <v>2015</v>
      </c>
      <c r="C42" s="20"/>
      <c r="D42" s="21"/>
      <c r="E42" s="21"/>
      <c r="F42" s="21"/>
      <c r="G42" s="21"/>
      <c r="H42" s="21"/>
      <c r="I42" s="21"/>
      <c r="J42" s="21"/>
      <c r="K42" s="21"/>
      <c r="L42" s="21"/>
      <c r="M42" s="21"/>
      <c r="N42" s="21"/>
      <c r="O42" s="21"/>
      <c r="P42" s="21"/>
      <c r="Q42" s="21"/>
      <c r="R42" s="21"/>
      <c r="S42" s="21"/>
      <c r="T42" s="21"/>
      <c r="U42" s="21"/>
      <c r="V42" s="21"/>
      <c r="X42" s="19">
        <v>2015</v>
      </c>
      <c r="Y42" s="20"/>
      <c r="Z42" s="21"/>
      <c r="AA42" s="21"/>
      <c r="AB42" s="21"/>
      <c r="AC42" s="21"/>
      <c r="AD42" s="21"/>
      <c r="AE42" s="21"/>
      <c r="AF42" s="21"/>
      <c r="AG42" s="21"/>
      <c r="AH42" s="21"/>
      <c r="AI42" s="21"/>
      <c r="AJ42" s="21"/>
      <c r="AK42" s="21"/>
      <c r="AL42" s="21"/>
      <c r="AM42" s="21"/>
      <c r="AN42" s="21"/>
      <c r="AO42" s="21"/>
      <c r="AP42" s="21"/>
      <c r="AQ42" s="21"/>
      <c r="AR42" s="21"/>
    </row>
    <row r="43" spans="2:44" ht="15" customHeight="1">
      <c r="B43" s="92"/>
      <c r="C43" s="19" t="s">
        <v>23</v>
      </c>
      <c r="D43" s="21" t="str">
        <f>IFERROR(VALUE(FIXED(VLOOKUP(VLOOKUP($A$1,CodeTableSelCan,2,FALSE)&amp;$B$8&amp;ref!$E$4&amp;ref!$F$2&amp;ref!H$2,DatatableSelCan,7,FALSE))),"–")</f>
        <v>–</v>
      </c>
      <c r="E43" s="21" t="str">
        <f>IFERROR(VALUE(FIXED(VLOOKUP(VLOOKUP($A$1,CodeTableSelCan,2,FALSE)&amp;$B$8&amp;ref!$E$4&amp;ref!$F$2&amp;ref!I$2,DatatableSelCan,7,FALSE))),"–")</f>
        <v>–</v>
      </c>
      <c r="F43" s="21" t="str">
        <f>IFERROR(VALUE(FIXED(VLOOKUP(VLOOKUP($A$1,CodeTableSelCan,2,FALSE)&amp;$B$8&amp;ref!$E$4&amp;ref!$F$2&amp;ref!J$2,DatatableSelCan,7,FALSE))),"–")</f>
        <v>–</v>
      </c>
      <c r="G43" s="21" t="str">
        <f>IFERROR(VALUE(FIXED(VLOOKUP(VLOOKUP($A$1,CodeTableSelCan,2,FALSE)&amp;$B$8&amp;ref!$E$4&amp;ref!$F$2&amp;ref!K$2,DatatableSelCan,7,FALSE))),"–")</f>
        <v>–</v>
      </c>
      <c r="H43" s="21">
        <f>IFERROR(VALUE(FIXED(VLOOKUP(VLOOKUP($A$1,CodeTableSelCan,2,FALSE)&amp;$B$8&amp;ref!$E$4&amp;ref!$F$2&amp;ref!L$2,DatatableSelCan,7,FALSE))),"–")</f>
        <v>1</v>
      </c>
      <c r="I43" s="21">
        <f>IFERROR(VALUE(FIXED(VLOOKUP(VLOOKUP($A$1,CodeTableSelCan,2,FALSE)&amp;$B$8&amp;ref!$E$4&amp;ref!$F$2&amp;ref!M$2,DatatableSelCan,7,FALSE))),"–")</f>
        <v>2</v>
      </c>
      <c r="J43" s="21">
        <f>IFERROR(VALUE(FIXED(VLOOKUP(VLOOKUP($A$1,CodeTableSelCan,2,FALSE)&amp;$B$8&amp;ref!$E$4&amp;ref!$F$2&amp;ref!N$2,DatatableSelCan,7,FALSE))),"–")</f>
        <v>5</v>
      </c>
      <c r="K43" s="21">
        <f>IFERROR(VALUE(FIXED(VLOOKUP(VLOOKUP($A$1,CodeTableSelCan,2,FALSE)&amp;$B$8&amp;ref!$E$4&amp;ref!$F$2&amp;ref!O$2,DatatableSelCan,7,FALSE))),"–")</f>
        <v>8</v>
      </c>
      <c r="L43" s="21">
        <f>IFERROR(VALUE(FIXED(VLOOKUP(VLOOKUP($A$1,CodeTableSelCan,2,FALSE)&amp;$B$8&amp;ref!$E$4&amp;ref!$F$2&amp;ref!P$2,DatatableSelCan,7,FALSE))),"–")</f>
        <v>19</v>
      </c>
      <c r="M43" s="21">
        <f>IFERROR(VALUE(FIXED(VLOOKUP(VLOOKUP($A$1,CodeTableSelCan,2,FALSE)&amp;$B$8&amp;ref!$E$4&amp;ref!$F$2&amp;ref!Q$2,DatatableSelCan,7,FALSE))),"–")</f>
        <v>52</v>
      </c>
      <c r="N43" s="21">
        <f>IFERROR(VALUE(FIXED(VLOOKUP(VLOOKUP($A$1,CodeTableSelCan,2,FALSE)&amp;$B$8&amp;ref!$E$4&amp;ref!$F$2&amp;ref!R$2,DatatableSelCan,7,FALSE))),"–")</f>
        <v>139</v>
      </c>
      <c r="O43" s="21">
        <f>IFERROR(VALUE(FIXED(VLOOKUP(VLOOKUP($A$1,CodeTableSelCan,2,FALSE)&amp;$B$8&amp;ref!$E$4&amp;ref!$F$2&amp;ref!S$2,DatatableSelCan,7,FALSE))),"–")</f>
        <v>184</v>
      </c>
      <c r="P43" s="21">
        <f>IFERROR(VALUE(FIXED(VLOOKUP(VLOOKUP($A$1,CodeTableSelCan,2,FALSE)&amp;$B$8&amp;ref!$E$4&amp;ref!$F$2&amp;ref!T$2,DatatableSelCan,7,FALSE))),"–")</f>
        <v>268</v>
      </c>
      <c r="Q43" s="21">
        <f>IFERROR(VALUE(FIXED(VLOOKUP(VLOOKUP($A$1,CodeTableSelCan,2,FALSE)&amp;$B$8&amp;ref!$E$4&amp;ref!$F$2&amp;ref!U$2,DatatableSelCan,7,FALSE))),"–")</f>
        <v>366</v>
      </c>
      <c r="R43" s="21">
        <f>IFERROR(VALUE(FIXED(VLOOKUP(VLOOKUP($A$1,CodeTableSelCan,2,FALSE)&amp;$B$8&amp;ref!$E$4&amp;ref!$F$2&amp;ref!V$2,DatatableSelCan,7,FALSE))),"–")</f>
        <v>375</v>
      </c>
      <c r="S43" s="21">
        <f>IFERROR(VALUE(FIXED(VLOOKUP(VLOOKUP($A$1,CodeTableSelCan,2,FALSE)&amp;$B$8&amp;ref!$E$4&amp;ref!$F$2&amp;ref!W$2,DatatableSelCan,7,FALSE))),"–")</f>
        <v>341</v>
      </c>
      <c r="T43" s="21">
        <f>IFERROR(VALUE(FIXED(VLOOKUP(VLOOKUP($A$1,CodeTableSelCan,2,FALSE)&amp;$B$8&amp;ref!$E$4&amp;ref!$F$2&amp;ref!X$2,DatatableSelCan,7,FALSE))),"–")</f>
        <v>273</v>
      </c>
      <c r="U43" s="21">
        <f>IFERROR(VALUE(FIXED(VLOOKUP(VLOOKUP($A$1,CodeTableSelCan,2,FALSE)&amp;$B$8&amp;ref!$E$4&amp;ref!$F$2&amp;ref!Y$2,DatatableSelCan,7,FALSE))),"–")</f>
        <v>217</v>
      </c>
      <c r="V43" s="21">
        <f>IFERROR(VALUE(FIXED(VLOOKUP(VLOOKUP($A$1,CodeTableSelCan,2,FALSE)&amp;$B$8&amp;ref!$E$4&amp;ref!$F$2&amp;ref!Z$2,DatatableSelCan,7,FALSE))),"–")</f>
        <v>2250</v>
      </c>
      <c r="X43" s="19"/>
      <c r="Y43" s="19" t="s">
        <v>23</v>
      </c>
      <c r="Z43" s="51" t="str">
        <f>IFERROR(VALUE(FIXED(VLOOKUP(VLOOKUP($A$1,CodeTableSelCan,2,FALSE)&amp;$B$8&amp;ref!$E$4&amp;ref!$F$2&amp;ref!H$2,DatatableSelCan,8,FALSE))),"–")</f>
        <v>–</v>
      </c>
      <c r="AA43" s="51" t="str">
        <f>IFERROR(VALUE(FIXED(VLOOKUP(VLOOKUP($A$1,CodeTableSelCan,2,FALSE)&amp;$B$8&amp;ref!$E$4&amp;ref!$F$2&amp;ref!I$2,DatatableSelCan,8,FALSE))),"–")</f>
        <v>–</v>
      </c>
      <c r="AB43" s="51" t="str">
        <f>IFERROR(VALUE(FIXED(VLOOKUP(VLOOKUP($A$1,CodeTableSelCan,2,FALSE)&amp;$B$8&amp;ref!$E$4&amp;ref!$F$2&amp;ref!J$2,DatatableSelCan,8,FALSE))),"–")</f>
        <v>–</v>
      </c>
      <c r="AC43" s="51" t="str">
        <f>IFERROR(VALUE(FIXED(VLOOKUP(VLOOKUP($A$1,CodeTableSelCan,2,FALSE)&amp;$B$8&amp;ref!$E$4&amp;ref!$F$2&amp;ref!K$2,DatatableSelCan,8,FALSE))),"–")</f>
        <v>–</v>
      </c>
      <c r="AD43" s="51">
        <f>IFERROR(VALUE(FIXED(VLOOKUP(VLOOKUP($A$1,CodeTableSelCan,2,FALSE)&amp;$B$8&amp;ref!$E$4&amp;ref!$F$2&amp;ref!L$2,DatatableSelCan,8,FALSE))),"–")</f>
        <v>0.28999999999999998</v>
      </c>
      <c r="AE43" s="51">
        <f>IFERROR(VALUE(FIXED(VLOOKUP(VLOOKUP($A$1,CodeTableSelCan,2,FALSE)&amp;$B$8&amp;ref!$E$4&amp;ref!$F$2&amp;ref!M$2,DatatableSelCan,8,FALSE))),"–")</f>
        <v>0.64</v>
      </c>
      <c r="AF43" s="51">
        <f>IFERROR(VALUE(FIXED(VLOOKUP(VLOOKUP($A$1,CodeTableSelCan,2,FALSE)&amp;$B$8&amp;ref!$E$4&amp;ref!$F$2&amp;ref!N$2,DatatableSelCan,8,FALSE))),"–")</f>
        <v>1.74</v>
      </c>
      <c r="AG43" s="51">
        <f>IFERROR(VALUE(FIXED(VLOOKUP(VLOOKUP($A$1,CodeTableSelCan,2,FALSE)&amp;$B$8&amp;ref!$E$4&amp;ref!$F$2&amp;ref!O$2,DatatableSelCan,8,FALSE))),"–")</f>
        <v>2.92</v>
      </c>
      <c r="AH43" s="51">
        <f>IFERROR(VALUE(FIXED(VLOOKUP(VLOOKUP($A$1,CodeTableSelCan,2,FALSE)&amp;$B$8&amp;ref!$E$4&amp;ref!$F$2&amp;ref!P$2,DatatableSelCan,8,FALSE))),"–")</f>
        <v>6.15</v>
      </c>
      <c r="AI43" s="51">
        <f>IFERROR(VALUE(FIXED(VLOOKUP(VLOOKUP($A$1,CodeTableSelCan,2,FALSE)&amp;$B$8&amp;ref!$E$4&amp;ref!$F$2&amp;ref!Q$2,DatatableSelCan,8,FALSE))),"–")</f>
        <v>16.579999999999998</v>
      </c>
      <c r="AJ43" s="51">
        <f>IFERROR(VALUE(FIXED(VLOOKUP(VLOOKUP($A$1,CodeTableSelCan,2,FALSE)&amp;$B$8&amp;ref!$E$4&amp;ref!$F$2&amp;ref!R$2,DatatableSelCan,8,FALSE))),"–")</f>
        <v>43.64</v>
      </c>
      <c r="AK43" s="51">
        <f>IFERROR(VALUE(FIXED(VLOOKUP(VLOOKUP($A$1,CodeTableSelCan,2,FALSE)&amp;$B$8&amp;ref!$E$4&amp;ref!$F$2&amp;ref!S$2,DatatableSelCan,8,FALSE))),"–")</f>
        <v>64.010000000000005</v>
      </c>
      <c r="AL43" s="51">
        <f>IFERROR(VALUE(FIXED(VLOOKUP(VLOOKUP($A$1,CodeTableSelCan,2,FALSE)&amp;$B$8&amp;ref!$E$4&amp;ref!$F$2&amp;ref!T$2,DatatableSelCan,8,FALSE))),"–")</f>
        <v>107.05</v>
      </c>
      <c r="AM43" s="51">
        <f>IFERROR(VALUE(FIXED(VLOOKUP(VLOOKUP($A$1,CodeTableSelCan,2,FALSE)&amp;$B$8&amp;ref!$E$4&amp;ref!$F$2&amp;ref!U$2,DatatableSelCan,8,FALSE))),"–")</f>
        <v>162.04</v>
      </c>
      <c r="AN43" s="51">
        <f>IFERROR(VALUE(FIXED(VLOOKUP(VLOOKUP($A$1,CodeTableSelCan,2,FALSE)&amp;$B$8&amp;ref!$E$4&amp;ref!$F$2&amp;ref!V$2,DatatableSelCan,8,FALSE))),"–")</f>
        <v>227.37</v>
      </c>
      <c r="AO43" s="51">
        <f>IFERROR(VALUE(FIXED(VLOOKUP(VLOOKUP($A$1,CodeTableSelCan,2,FALSE)&amp;$B$8&amp;ref!$E$4&amp;ref!$F$2&amp;ref!W$2,DatatableSelCan,8,FALSE))),"–")</f>
        <v>283.43</v>
      </c>
      <c r="AP43" s="51">
        <f>IFERROR(VALUE(FIXED(VLOOKUP(VLOOKUP($A$1,CodeTableSelCan,2,FALSE)&amp;$B$8&amp;ref!$E$4&amp;ref!$F$2&amp;ref!X$2,DatatableSelCan,8,FALSE))),"–")</f>
        <v>328.16</v>
      </c>
      <c r="AQ43" s="51">
        <f>IFERROR(VALUE(FIXED(VLOOKUP(VLOOKUP($A$1,CodeTableSelCan,2,FALSE)&amp;$B$8&amp;ref!$E$4&amp;ref!$F$2&amp;ref!Y$2,DatatableSelCan,8,FALSE))),"–")</f>
        <v>271.58999999999997</v>
      </c>
      <c r="AR43" s="51">
        <f>SUMPRODUCT(Z43:AQ43,'Population '!$D$61:$U$61)</f>
        <v>29.890471834857802</v>
      </c>
    </row>
    <row r="44" spans="2:44" ht="15" customHeight="1">
      <c r="B44" s="92"/>
      <c r="C44" s="19" t="s">
        <v>24</v>
      </c>
      <c r="D44" s="21" t="str">
        <f>IFERROR(VALUE(FIXED(VLOOKUP(VLOOKUP($A$1,CodeTableSelCan,2,FALSE)&amp;$B$8&amp;ref!$E$4&amp;ref!$F$3&amp;ref!H$2,DatatableSelCan,7,FALSE))),"–")</f>
        <v>–</v>
      </c>
      <c r="E44" s="21" t="str">
        <f>IFERROR(VALUE(FIXED(VLOOKUP(VLOOKUP($A$1,CodeTableSelCan,2,FALSE)&amp;$B$8&amp;ref!$E$4&amp;ref!$F$3&amp;ref!I$2,DatatableSelCan,7,FALSE))),"–")</f>
        <v>–</v>
      </c>
      <c r="F44" s="21" t="str">
        <f>IFERROR(VALUE(FIXED(VLOOKUP(VLOOKUP($A$1,CodeTableSelCan,2,FALSE)&amp;$B$8&amp;ref!$E$4&amp;ref!$F$3&amp;ref!J$2,DatatableSelCan,7,FALSE))),"–")</f>
        <v>–</v>
      </c>
      <c r="G44" s="21" t="str">
        <f>IFERROR(VALUE(FIXED(VLOOKUP(VLOOKUP($A$1,CodeTableSelCan,2,FALSE)&amp;$B$8&amp;ref!$E$4&amp;ref!$F$3&amp;ref!K$2,DatatableSelCan,7,FALSE))),"–")</f>
        <v>–</v>
      </c>
      <c r="H44" s="21" t="str">
        <f>IFERROR(VALUE(FIXED(VLOOKUP(VLOOKUP($A$1,CodeTableSelCan,2,FALSE)&amp;$B$8&amp;ref!$E$4&amp;ref!$F$3&amp;ref!L$2,DatatableSelCan,7,FALSE))),"–")</f>
        <v>–</v>
      </c>
      <c r="I44" s="21" t="str">
        <f>IFERROR(VALUE(FIXED(VLOOKUP(VLOOKUP($A$1,CodeTableSelCan,2,FALSE)&amp;$B$8&amp;ref!$E$4&amp;ref!$F$3&amp;ref!M$2,DatatableSelCan,7,FALSE))),"–")</f>
        <v>–</v>
      </c>
      <c r="J44" s="21" t="str">
        <f>IFERROR(VALUE(FIXED(VLOOKUP(VLOOKUP($A$1,CodeTableSelCan,2,FALSE)&amp;$B$8&amp;ref!$E$4&amp;ref!$F$3&amp;ref!N$2,DatatableSelCan,7,FALSE))),"–")</f>
        <v>–</v>
      </c>
      <c r="K44" s="21">
        <f>IFERROR(VALUE(FIXED(VLOOKUP(VLOOKUP($A$1,CodeTableSelCan,2,FALSE)&amp;$B$8&amp;ref!$E$4&amp;ref!$F$3&amp;ref!O$2,DatatableSelCan,7,FALSE))),"–")</f>
        <v>3</v>
      </c>
      <c r="L44" s="21">
        <f>IFERROR(VALUE(FIXED(VLOOKUP(VLOOKUP($A$1,CodeTableSelCan,2,FALSE)&amp;$B$8&amp;ref!$E$4&amp;ref!$F$3&amp;ref!P$2,DatatableSelCan,7,FALSE))),"–")</f>
        <v>3</v>
      </c>
      <c r="M44" s="21">
        <f>IFERROR(VALUE(FIXED(VLOOKUP(VLOOKUP($A$1,CodeTableSelCan,2,FALSE)&amp;$B$8&amp;ref!$E$4&amp;ref!$F$3&amp;ref!Q$2,DatatableSelCan,7,FALSE))),"–")</f>
        <v>16</v>
      </c>
      <c r="N44" s="21">
        <f>IFERROR(VALUE(FIXED(VLOOKUP(VLOOKUP($A$1,CodeTableSelCan,2,FALSE)&amp;$B$8&amp;ref!$E$4&amp;ref!$F$3&amp;ref!R$2,DatatableSelCan,7,FALSE))),"–")</f>
        <v>52</v>
      </c>
      <c r="O44" s="21">
        <f>IFERROR(VALUE(FIXED(VLOOKUP(VLOOKUP($A$1,CodeTableSelCan,2,FALSE)&amp;$B$8&amp;ref!$E$4&amp;ref!$F$3&amp;ref!S$2,DatatableSelCan,7,FALSE))),"–")</f>
        <v>61</v>
      </c>
      <c r="P44" s="21">
        <f>IFERROR(VALUE(FIXED(VLOOKUP(VLOOKUP($A$1,CodeTableSelCan,2,FALSE)&amp;$B$8&amp;ref!$E$4&amp;ref!$F$3&amp;ref!T$2,DatatableSelCan,7,FALSE))),"–")</f>
        <v>85</v>
      </c>
      <c r="Q44" s="21">
        <f>IFERROR(VALUE(FIXED(VLOOKUP(VLOOKUP($A$1,CodeTableSelCan,2,FALSE)&amp;$B$8&amp;ref!$E$4&amp;ref!$F$3&amp;ref!U$2,DatatableSelCan,7,FALSE))),"–")</f>
        <v>89</v>
      </c>
      <c r="R44" s="21">
        <f>IFERROR(VALUE(FIXED(VLOOKUP(VLOOKUP($A$1,CodeTableSelCan,2,FALSE)&amp;$B$8&amp;ref!$E$4&amp;ref!$F$3&amp;ref!V$2,DatatableSelCan,7,FALSE))),"–")</f>
        <v>81</v>
      </c>
      <c r="S44" s="21">
        <f>IFERROR(VALUE(FIXED(VLOOKUP(VLOOKUP($A$1,CodeTableSelCan,2,FALSE)&amp;$B$8&amp;ref!$E$4&amp;ref!$F$3&amp;ref!W$2,DatatableSelCan,7,FALSE))),"–")</f>
        <v>48</v>
      </c>
      <c r="T44" s="21">
        <f>IFERROR(VALUE(FIXED(VLOOKUP(VLOOKUP($A$1,CodeTableSelCan,2,FALSE)&amp;$B$8&amp;ref!$E$4&amp;ref!$F$3&amp;ref!X$2,DatatableSelCan,7,FALSE))),"–")</f>
        <v>25</v>
      </c>
      <c r="U44" s="21">
        <f>IFERROR(VALUE(FIXED(VLOOKUP(VLOOKUP($A$1,CodeTableSelCan,2,FALSE)&amp;$B$8&amp;ref!$E$4&amp;ref!$F$3&amp;ref!Y$2,DatatableSelCan,7,FALSE))),"–")</f>
        <v>7</v>
      </c>
      <c r="V44" s="21">
        <f>IFERROR(VALUE(FIXED(VLOOKUP(VLOOKUP($A$1,CodeTableSelCan,2,FALSE)&amp;$B$8&amp;ref!$E$4&amp;ref!$F$3&amp;ref!Z$2,DatatableSelCan,7,FALSE))),"–")</f>
        <v>470</v>
      </c>
      <c r="X44" s="19"/>
      <c r="Y44" s="19" t="s">
        <v>24</v>
      </c>
      <c r="Z44" s="51" t="str">
        <f>IFERROR(VALUE(FIXED(VLOOKUP(VLOOKUP($A$1,CodeTableSelCan,2,FALSE)&amp;$B$8&amp;ref!$E$4&amp;ref!$F$3&amp;ref!H$2,DatatableSelCan,8,FALSE))),"–")</f>
        <v>–</v>
      </c>
      <c r="AA44" s="51" t="str">
        <f>IFERROR(VALUE(FIXED(VLOOKUP(VLOOKUP($A$1,CodeTableSelCan,2,FALSE)&amp;$B$8&amp;ref!$E$4&amp;ref!$F$3&amp;ref!I$2,DatatableSelCan,8,FALSE))),"–")</f>
        <v>–</v>
      </c>
      <c r="AB44" s="51" t="str">
        <f>IFERROR(VALUE(FIXED(VLOOKUP(VLOOKUP($A$1,CodeTableSelCan,2,FALSE)&amp;$B$8&amp;ref!$E$4&amp;ref!$F$3&amp;ref!J$2,DatatableSelCan,8,FALSE))),"–")</f>
        <v>–</v>
      </c>
      <c r="AC44" s="51" t="str">
        <f>IFERROR(VALUE(FIXED(VLOOKUP(VLOOKUP($A$1,CodeTableSelCan,2,FALSE)&amp;$B$8&amp;ref!$E$4&amp;ref!$F$3&amp;ref!K$2,DatatableSelCan,8,FALSE))),"–")</f>
        <v>–</v>
      </c>
      <c r="AD44" s="51" t="str">
        <f>IFERROR(VALUE(FIXED(VLOOKUP(VLOOKUP($A$1,CodeTableSelCan,2,FALSE)&amp;$B$8&amp;ref!$E$4&amp;ref!$F$3&amp;ref!L$2,DatatableSelCan,8,FALSE))),"–")</f>
        <v>–</v>
      </c>
      <c r="AE44" s="51" t="str">
        <f>IFERROR(VALUE(FIXED(VLOOKUP(VLOOKUP($A$1,CodeTableSelCan,2,FALSE)&amp;$B$8&amp;ref!$E$4&amp;ref!$F$3&amp;ref!M$2,DatatableSelCan,8,FALSE))),"–")</f>
        <v>–</v>
      </c>
      <c r="AF44" s="51" t="str">
        <f>IFERROR(VALUE(FIXED(VLOOKUP(VLOOKUP($A$1,CodeTableSelCan,2,FALSE)&amp;$B$8&amp;ref!$E$4&amp;ref!$F$3&amp;ref!N$2,DatatableSelCan,8,FALSE))),"–")</f>
        <v>–</v>
      </c>
      <c r="AG44" s="51">
        <f>IFERROR(VALUE(FIXED(VLOOKUP(VLOOKUP($A$1,CodeTableSelCan,2,FALSE)&amp;$B$8&amp;ref!$E$4&amp;ref!$F$3&amp;ref!O$2,DatatableSelCan,8,FALSE))),"–")</f>
        <v>7.68</v>
      </c>
      <c r="AH44" s="51">
        <f>IFERROR(VALUE(FIXED(VLOOKUP(VLOOKUP($A$1,CodeTableSelCan,2,FALSE)&amp;$B$8&amp;ref!$E$4&amp;ref!$F$3&amp;ref!P$2,DatatableSelCan,8,FALSE))),"–")</f>
        <v>7.08</v>
      </c>
      <c r="AI44" s="51">
        <f>IFERROR(VALUE(FIXED(VLOOKUP(VLOOKUP($A$1,CodeTableSelCan,2,FALSE)&amp;$B$8&amp;ref!$E$4&amp;ref!$F$3&amp;ref!Q$2,DatatableSelCan,8,FALSE))),"–")</f>
        <v>39.93</v>
      </c>
      <c r="AJ44" s="51">
        <f>IFERROR(VALUE(FIXED(VLOOKUP(VLOOKUP($A$1,CodeTableSelCan,2,FALSE)&amp;$B$8&amp;ref!$E$4&amp;ref!$F$3&amp;ref!R$2,DatatableSelCan,8,FALSE))),"–")</f>
        <v>134.91999999999999</v>
      </c>
      <c r="AK44" s="51">
        <f>IFERROR(VALUE(FIXED(VLOOKUP(VLOOKUP($A$1,CodeTableSelCan,2,FALSE)&amp;$B$8&amp;ref!$E$4&amp;ref!$F$3&amp;ref!S$2,DatatableSelCan,8,FALSE))),"–")</f>
        <v>193.84</v>
      </c>
      <c r="AL44" s="51">
        <f>IFERROR(VALUE(FIXED(VLOOKUP(VLOOKUP($A$1,CodeTableSelCan,2,FALSE)&amp;$B$8&amp;ref!$E$4&amp;ref!$F$3&amp;ref!T$2,DatatableSelCan,8,FALSE))),"–")</f>
        <v>361.55</v>
      </c>
      <c r="AM44" s="51">
        <f>IFERROR(VALUE(FIXED(VLOOKUP(VLOOKUP($A$1,CodeTableSelCan,2,FALSE)&amp;$B$8&amp;ref!$E$4&amp;ref!$F$3&amp;ref!U$2,DatatableSelCan,8,FALSE))),"–")</f>
        <v>522.29999999999995</v>
      </c>
      <c r="AN44" s="51">
        <f>IFERROR(VALUE(FIXED(VLOOKUP(VLOOKUP($A$1,CodeTableSelCan,2,FALSE)&amp;$B$8&amp;ref!$E$4&amp;ref!$F$3&amp;ref!V$2,DatatableSelCan,8,FALSE))),"–")</f>
        <v>745.86</v>
      </c>
      <c r="AO44" s="51">
        <f>IFERROR(VALUE(FIXED(VLOOKUP(VLOOKUP($A$1,CodeTableSelCan,2,FALSE)&amp;$B$8&amp;ref!$E$4&amp;ref!$F$3&amp;ref!W$2,DatatableSelCan,8,FALSE))),"–")</f>
        <v>676.06</v>
      </c>
      <c r="AP44" s="51">
        <f>IFERROR(VALUE(FIXED(VLOOKUP(VLOOKUP($A$1,CodeTableSelCan,2,FALSE)&amp;$B$8&amp;ref!$E$4&amp;ref!$F$3&amp;ref!X$2,DatatableSelCan,8,FALSE))),"–")</f>
        <v>683.06</v>
      </c>
      <c r="AQ44" s="51">
        <f>IFERROR(VALUE(FIXED(VLOOKUP(VLOOKUP($A$1,CodeTableSelCan,2,FALSE)&amp;$B$8&amp;ref!$E$4&amp;ref!$F$3&amp;ref!Y$2,DatatableSelCan,8,FALSE))),"–")</f>
        <v>336.54</v>
      </c>
      <c r="AR44" s="51">
        <f>SUMPRODUCT(Z44:AQ44,'Population '!$D$61:$U$61)</f>
        <v>83.48540110961163</v>
      </c>
    </row>
    <row r="45" spans="2:44" ht="15" customHeight="1">
      <c r="B45" s="92"/>
      <c r="C45" s="19" t="s">
        <v>25</v>
      </c>
      <c r="D45" s="21" t="str">
        <f>IFERROR(VALUE(FIXED(VLOOKUP(VLOOKUP($A$1,CodeTableSelCan,2,FALSE)&amp;$B$8&amp;ref!$E$4&amp;ref!$F$4&amp;ref!H$2,DatatableSelCan,7,FALSE))),"–")</f>
        <v>–</v>
      </c>
      <c r="E45" s="21" t="str">
        <f>IFERROR(VALUE(FIXED(VLOOKUP(VLOOKUP($A$1,CodeTableSelCan,2,FALSE)&amp;$B$8&amp;ref!$E$4&amp;ref!$F$4&amp;ref!I$2,DatatableSelCan,7,FALSE))),"–")</f>
        <v>–</v>
      </c>
      <c r="F45" s="21" t="str">
        <f>IFERROR(VALUE(FIXED(VLOOKUP(VLOOKUP($A$1,CodeTableSelCan,2,FALSE)&amp;$B$8&amp;ref!$E$4&amp;ref!$F$4&amp;ref!J$2,DatatableSelCan,7,FALSE))),"–")</f>
        <v>–</v>
      </c>
      <c r="G45" s="21" t="str">
        <f>IFERROR(VALUE(FIXED(VLOOKUP(VLOOKUP($A$1,CodeTableSelCan,2,FALSE)&amp;$B$8&amp;ref!$E$4&amp;ref!$F$4&amp;ref!K$2,DatatableSelCan,7,FALSE))),"–")</f>
        <v>–</v>
      </c>
      <c r="H45" s="21">
        <f>IFERROR(VALUE(FIXED(VLOOKUP(VLOOKUP($A$1,CodeTableSelCan,2,FALSE)&amp;$B$8&amp;ref!$E$4&amp;ref!$F$4&amp;ref!L$2,DatatableSelCan,7,FALSE))),"–")</f>
        <v>1</v>
      </c>
      <c r="I45" s="21">
        <f>IFERROR(VALUE(FIXED(VLOOKUP(VLOOKUP($A$1,CodeTableSelCan,2,FALSE)&amp;$B$8&amp;ref!$E$4&amp;ref!$F$4&amp;ref!M$2,DatatableSelCan,7,FALSE))),"–")</f>
        <v>2</v>
      </c>
      <c r="J45" s="21">
        <f>IFERROR(VALUE(FIXED(VLOOKUP(VLOOKUP($A$1,CodeTableSelCan,2,FALSE)&amp;$B$8&amp;ref!$E$4&amp;ref!$F$4&amp;ref!N$2,DatatableSelCan,7,FALSE))),"–")</f>
        <v>5</v>
      </c>
      <c r="K45" s="21">
        <f>IFERROR(VALUE(FIXED(VLOOKUP(VLOOKUP($A$1,CodeTableSelCan,2,FALSE)&amp;$B$8&amp;ref!$E$4&amp;ref!$F$4&amp;ref!O$2,DatatableSelCan,7,FALSE))),"–")</f>
        <v>5</v>
      </c>
      <c r="L45" s="21">
        <f>IFERROR(VALUE(FIXED(VLOOKUP(VLOOKUP($A$1,CodeTableSelCan,2,FALSE)&amp;$B$8&amp;ref!$E$4&amp;ref!$F$4&amp;ref!P$2,DatatableSelCan,7,FALSE))),"–")</f>
        <v>16</v>
      </c>
      <c r="M45" s="21">
        <f>IFERROR(VALUE(FIXED(VLOOKUP(VLOOKUP($A$1,CodeTableSelCan,2,FALSE)&amp;$B$8&amp;ref!$E$4&amp;ref!$F$4&amp;ref!Q$2,DatatableSelCan,7,FALSE))),"–")</f>
        <v>36</v>
      </c>
      <c r="N45" s="21">
        <f>IFERROR(VALUE(FIXED(VLOOKUP(VLOOKUP($A$1,CodeTableSelCan,2,FALSE)&amp;$B$8&amp;ref!$E$4&amp;ref!$F$4&amp;ref!R$2,DatatableSelCan,7,FALSE))),"–")</f>
        <v>87</v>
      </c>
      <c r="O45" s="21">
        <f>IFERROR(VALUE(FIXED(VLOOKUP(VLOOKUP($A$1,CodeTableSelCan,2,FALSE)&amp;$B$8&amp;ref!$E$4&amp;ref!$F$4&amp;ref!S$2,DatatableSelCan,7,FALSE))),"–")</f>
        <v>123</v>
      </c>
      <c r="P45" s="21">
        <f>IFERROR(VALUE(FIXED(VLOOKUP(VLOOKUP($A$1,CodeTableSelCan,2,FALSE)&amp;$B$8&amp;ref!$E$4&amp;ref!$F$4&amp;ref!T$2,DatatableSelCan,7,FALSE))),"–")</f>
        <v>183</v>
      </c>
      <c r="Q45" s="21">
        <f>IFERROR(VALUE(FIXED(VLOOKUP(VLOOKUP($A$1,CodeTableSelCan,2,FALSE)&amp;$B$8&amp;ref!$E$4&amp;ref!$F$4&amp;ref!U$2,DatatableSelCan,7,FALSE))),"–")</f>
        <v>277</v>
      </c>
      <c r="R45" s="21">
        <f>IFERROR(VALUE(FIXED(VLOOKUP(VLOOKUP($A$1,CodeTableSelCan,2,FALSE)&amp;$B$8&amp;ref!$E$4&amp;ref!$F$4&amp;ref!V$2,DatatableSelCan,7,FALSE))),"–")</f>
        <v>294</v>
      </c>
      <c r="S45" s="21">
        <f>IFERROR(VALUE(FIXED(VLOOKUP(VLOOKUP($A$1,CodeTableSelCan,2,FALSE)&amp;$B$8&amp;ref!$E$4&amp;ref!$F$4&amp;ref!W$2,DatatableSelCan,7,FALSE))),"–")</f>
        <v>293</v>
      </c>
      <c r="T45" s="21">
        <f>IFERROR(VALUE(FIXED(VLOOKUP(VLOOKUP($A$1,CodeTableSelCan,2,FALSE)&amp;$B$8&amp;ref!$E$4&amp;ref!$F$4&amp;ref!X$2,DatatableSelCan,7,FALSE))),"–")</f>
        <v>248</v>
      </c>
      <c r="U45" s="21">
        <f>IFERROR(VALUE(FIXED(VLOOKUP(VLOOKUP($A$1,CodeTableSelCan,2,FALSE)&amp;$B$8&amp;ref!$E$4&amp;ref!$F$4&amp;ref!Y$2,DatatableSelCan,7,FALSE))),"–")</f>
        <v>210</v>
      </c>
      <c r="V45" s="21">
        <f>IFERROR(VALUE(FIXED(VLOOKUP(VLOOKUP($A$1,CodeTableSelCan,2,FALSE)&amp;$B$8&amp;ref!$E$4&amp;ref!$F$4&amp;ref!Z$2,DatatableSelCan,7,FALSE))),"–")</f>
        <v>1780</v>
      </c>
      <c r="X45" s="20"/>
      <c r="Y45" s="19" t="s">
        <v>25</v>
      </c>
      <c r="Z45" s="51" t="str">
        <f>IFERROR(VALUE(FIXED(VLOOKUP(VLOOKUP($A$1,CodeTableSelCan,2,FALSE)&amp;$B$8&amp;ref!$E$4&amp;ref!$F$4&amp;ref!H$2,DatatableSelCan,8,FALSE))),"–")</f>
        <v>–</v>
      </c>
      <c r="AA45" s="51" t="str">
        <f>IFERROR(VALUE(FIXED(VLOOKUP(VLOOKUP($A$1,CodeTableSelCan,2,FALSE)&amp;$B$8&amp;ref!$E$4&amp;ref!$F$4&amp;ref!I$2,DatatableSelCan,8,FALSE))),"–")</f>
        <v>–</v>
      </c>
      <c r="AB45" s="51" t="str">
        <f>IFERROR(VALUE(FIXED(VLOOKUP(VLOOKUP($A$1,CodeTableSelCan,2,FALSE)&amp;$B$8&amp;ref!$E$4&amp;ref!$F$4&amp;ref!J$2,DatatableSelCan,8,FALSE))),"–")</f>
        <v>–</v>
      </c>
      <c r="AC45" s="51" t="str">
        <f>IFERROR(VALUE(FIXED(VLOOKUP(VLOOKUP($A$1,CodeTableSelCan,2,FALSE)&amp;$B$8&amp;ref!$E$4&amp;ref!$F$4&amp;ref!K$2,DatatableSelCan,8,FALSE))),"–")</f>
        <v>–</v>
      </c>
      <c r="AD45" s="51">
        <f>IFERROR(VALUE(FIXED(VLOOKUP(VLOOKUP($A$1,CodeTableSelCan,2,FALSE)&amp;$B$8&amp;ref!$E$4&amp;ref!$F$4&amp;ref!L$2,DatatableSelCan,8,FALSE))),"–")</f>
        <v>0.36</v>
      </c>
      <c r="AE45" s="51">
        <f>IFERROR(VALUE(FIXED(VLOOKUP(VLOOKUP($A$1,CodeTableSelCan,2,FALSE)&amp;$B$8&amp;ref!$E$4&amp;ref!$F$4&amp;ref!M$2,DatatableSelCan,8,FALSE))),"–")</f>
        <v>0.76</v>
      </c>
      <c r="AF45" s="51">
        <f>IFERROR(VALUE(FIXED(VLOOKUP(VLOOKUP($A$1,CodeTableSelCan,2,FALSE)&amp;$B$8&amp;ref!$E$4&amp;ref!$F$4&amp;ref!N$2,DatatableSelCan,8,FALSE))),"–")</f>
        <v>2.02</v>
      </c>
      <c r="AG45" s="51">
        <f>IFERROR(VALUE(FIXED(VLOOKUP(VLOOKUP($A$1,CodeTableSelCan,2,FALSE)&amp;$B$8&amp;ref!$E$4&amp;ref!$F$4&amp;ref!O$2,DatatableSelCan,8,FALSE))),"–")</f>
        <v>2.13</v>
      </c>
      <c r="AH45" s="51">
        <f>IFERROR(VALUE(FIXED(VLOOKUP(VLOOKUP($A$1,CodeTableSelCan,2,FALSE)&amp;$B$8&amp;ref!$E$4&amp;ref!$F$4&amp;ref!P$2,DatatableSelCan,8,FALSE))),"–")</f>
        <v>6</v>
      </c>
      <c r="AI45" s="51">
        <f>IFERROR(VALUE(FIXED(VLOOKUP(VLOOKUP($A$1,CodeTableSelCan,2,FALSE)&amp;$B$8&amp;ref!$E$4&amp;ref!$F$4&amp;ref!Q$2,DatatableSelCan,8,FALSE))),"–")</f>
        <v>13.16</v>
      </c>
      <c r="AJ45" s="51">
        <f>IFERROR(VALUE(FIXED(VLOOKUP(VLOOKUP($A$1,CodeTableSelCan,2,FALSE)&amp;$B$8&amp;ref!$E$4&amp;ref!$F$4&amp;ref!R$2,DatatableSelCan,8,FALSE))),"–")</f>
        <v>31.07</v>
      </c>
      <c r="AK45" s="51">
        <f>IFERROR(VALUE(FIXED(VLOOKUP(VLOOKUP($A$1,CodeTableSelCan,2,FALSE)&amp;$B$8&amp;ref!$E$4&amp;ref!$F$4&amp;ref!S$2,DatatableSelCan,8,FALSE))),"–")</f>
        <v>48.05</v>
      </c>
      <c r="AL45" s="51">
        <f>IFERROR(VALUE(FIXED(VLOOKUP(VLOOKUP($A$1,CodeTableSelCan,2,FALSE)&amp;$B$8&amp;ref!$E$4&amp;ref!$F$4&amp;ref!T$2,DatatableSelCan,8,FALSE))),"–")</f>
        <v>80.680000000000007</v>
      </c>
      <c r="AM45" s="51">
        <f>IFERROR(VALUE(FIXED(VLOOKUP(VLOOKUP($A$1,CodeTableSelCan,2,FALSE)&amp;$B$8&amp;ref!$E$4&amp;ref!$F$4&amp;ref!U$2,DatatableSelCan,8,FALSE))),"–")</f>
        <v>132.63999999999999</v>
      </c>
      <c r="AN45" s="51">
        <f>IFERROR(VALUE(FIXED(VLOOKUP(VLOOKUP($A$1,CodeTableSelCan,2,FALSE)&amp;$B$8&amp;ref!$E$4&amp;ref!$F$4&amp;ref!V$2,DatatableSelCan,8,FALSE))),"–")</f>
        <v>190.82</v>
      </c>
      <c r="AO45" s="51">
        <f>IFERROR(VALUE(FIXED(VLOOKUP(VLOOKUP($A$1,CodeTableSelCan,2,FALSE)&amp;$B$8&amp;ref!$E$4&amp;ref!$F$4&amp;ref!W$2,DatatableSelCan,8,FALSE))),"–")</f>
        <v>258.81</v>
      </c>
      <c r="AP45" s="51">
        <f>IFERROR(VALUE(FIXED(VLOOKUP(VLOOKUP($A$1,CodeTableSelCan,2,FALSE)&amp;$B$8&amp;ref!$E$4&amp;ref!$F$4&amp;ref!X$2,DatatableSelCan,8,FALSE))),"–")</f>
        <v>311.83</v>
      </c>
      <c r="AQ45" s="51">
        <f>IFERROR(VALUE(FIXED(VLOOKUP(VLOOKUP($A$1,CodeTableSelCan,2,FALSE)&amp;$B$8&amp;ref!$E$4&amp;ref!$F$4&amp;ref!Y$2,DatatableSelCan,8,FALSE))),"–")</f>
        <v>269.85000000000002</v>
      </c>
      <c r="AR45" s="51">
        <f>SUMPRODUCT(Z45:AQ45,'Population '!$D$61:$U$61)</f>
        <v>25.061777877742792</v>
      </c>
    </row>
    <row r="46" spans="2:44" ht="15" customHeight="1">
      <c r="B46" s="92">
        <v>2016</v>
      </c>
      <c r="C46" s="20"/>
      <c r="D46" s="21"/>
      <c r="E46" s="21"/>
      <c r="F46" s="21"/>
      <c r="G46" s="21"/>
      <c r="H46" s="21"/>
      <c r="I46" s="21"/>
      <c r="J46" s="21"/>
      <c r="K46" s="21"/>
      <c r="L46" s="21"/>
      <c r="M46" s="21"/>
      <c r="N46" s="21"/>
      <c r="O46" s="21"/>
      <c r="P46" s="21"/>
      <c r="Q46" s="21"/>
      <c r="R46" s="21"/>
      <c r="S46" s="21"/>
      <c r="T46" s="21"/>
      <c r="U46" s="21"/>
      <c r="V46" s="21"/>
      <c r="X46" s="19">
        <v>2016</v>
      </c>
      <c r="Y46" s="20"/>
      <c r="Z46" s="51"/>
      <c r="AA46" s="51"/>
      <c r="AB46" s="51"/>
      <c r="AC46" s="51"/>
      <c r="AD46" s="51"/>
      <c r="AE46" s="51"/>
      <c r="AF46" s="51"/>
      <c r="AG46" s="51"/>
      <c r="AH46" s="51"/>
      <c r="AI46" s="51"/>
      <c r="AJ46" s="51"/>
      <c r="AK46" s="51"/>
      <c r="AL46" s="51"/>
      <c r="AM46" s="51"/>
      <c r="AN46" s="51"/>
      <c r="AO46" s="51"/>
      <c r="AP46" s="51"/>
      <c r="AQ46" s="51"/>
      <c r="AR46" s="51"/>
    </row>
    <row r="47" spans="2:44" ht="15" customHeight="1">
      <c r="B47" s="92"/>
      <c r="C47" s="19" t="s">
        <v>23</v>
      </c>
      <c r="D47" s="96">
        <f>IFERROR(VALUE(FIXED(VLOOKUP(VLOOKUP($A$1,CodeTableSelCan,2,FALSE)&amp;$B$12&amp;ref!$E$4&amp;ref!$F$2&amp;ref!H$2,DatatableSelCan,7,FALSE))),"–")</f>
        <v>1</v>
      </c>
      <c r="E47" s="96" t="str">
        <f>IFERROR(VALUE(FIXED(VLOOKUP(VLOOKUP($A$1,CodeTableSelCan,2,FALSE)&amp;$B$12&amp;ref!$E$4&amp;ref!$F$2&amp;ref!I$2,DatatableSelCan,7,FALSE))),"–")</f>
        <v>–</v>
      </c>
      <c r="F47" s="96" t="str">
        <f>IFERROR(VALUE(FIXED(VLOOKUP(VLOOKUP($A$1,CodeTableSelCan,2,FALSE)&amp;$B$12&amp;ref!$E$4&amp;ref!$F$2&amp;ref!J$2,DatatableSelCan,7,FALSE))),"–")</f>
        <v>–</v>
      </c>
      <c r="G47" s="96" t="str">
        <f>IFERROR(VALUE(FIXED(VLOOKUP(VLOOKUP($A$1,CodeTableSelCan,2,FALSE)&amp;$B$12&amp;ref!$E$4&amp;ref!$F$2&amp;ref!K$2,DatatableSelCan,7,FALSE))),"–")</f>
        <v>–</v>
      </c>
      <c r="H47" s="96">
        <f>IFERROR(VALUE(FIXED(VLOOKUP(VLOOKUP($A$1,CodeTableSelCan,2,FALSE)&amp;$B$12&amp;ref!$E$4&amp;ref!$F$2&amp;ref!L$2,DatatableSelCan,7,FALSE))),"–")</f>
        <v>1</v>
      </c>
      <c r="I47" s="96">
        <f>IFERROR(VALUE(FIXED(VLOOKUP(VLOOKUP($A$1,CodeTableSelCan,2,FALSE)&amp;$B$12&amp;ref!$E$4&amp;ref!$F$2&amp;ref!M$2,DatatableSelCan,7,FALSE))),"–")</f>
        <v>1</v>
      </c>
      <c r="J47" s="96">
        <f>IFERROR(VALUE(FIXED(VLOOKUP(VLOOKUP($A$1,CodeTableSelCan,2,FALSE)&amp;$B$12&amp;ref!$E$4&amp;ref!$F$2&amp;ref!N$2,DatatableSelCan,7,FALSE))),"–")</f>
        <v>2</v>
      </c>
      <c r="K47" s="96">
        <f>IFERROR(VALUE(FIXED(VLOOKUP(VLOOKUP($A$1,CodeTableSelCan,2,FALSE)&amp;$B$12&amp;ref!$E$4&amp;ref!$F$2&amp;ref!O$2,DatatableSelCan,7,FALSE))),"–")</f>
        <v>6</v>
      </c>
      <c r="L47" s="96">
        <f>IFERROR(VALUE(FIXED(VLOOKUP(VLOOKUP($A$1,CodeTableSelCan,2,FALSE)&amp;$B$12&amp;ref!$E$4&amp;ref!$F$2&amp;ref!P$2,DatatableSelCan,7,FALSE))),"–")</f>
        <v>17</v>
      </c>
      <c r="M47" s="96">
        <f>IFERROR(VALUE(FIXED(VLOOKUP(VLOOKUP($A$1,CodeTableSelCan,2,FALSE)&amp;$B$12&amp;ref!$E$4&amp;ref!$F$2&amp;ref!Q$2,DatatableSelCan,7,FALSE))),"–")</f>
        <v>44</v>
      </c>
      <c r="N47" s="96">
        <f>IFERROR(VALUE(FIXED(VLOOKUP(VLOOKUP($A$1,CodeTableSelCan,2,FALSE)&amp;$B$12&amp;ref!$E$4&amp;ref!$F$2&amp;ref!R$2,DatatableSelCan,7,FALSE))),"–")</f>
        <v>101</v>
      </c>
      <c r="O47" s="96">
        <f>IFERROR(VALUE(FIXED(VLOOKUP(VLOOKUP($A$1,CodeTableSelCan,2,FALSE)&amp;$B$12&amp;ref!$E$4&amp;ref!$F$2&amp;ref!S$2,DatatableSelCan,7,FALSE))),"–")</f>
        <v>186</v>
      </c>
      <c r="P47" s="96">
        <f>IFERROR(VALUE(FIXED(VLOOKUP(VLOOKUP($A$1,CodeTableSelCan,2,FALSE)&amp;$B$12&amp;ref!$E$4&amp;ref!$F$2&amp;ref!T$2,DatatableSelCan,7,FALSE))),"–")</f>
        <v>250</v>
      </c>
      <c r="Q47" s="96">
        <f>IFERROR(VALUE(FIXED(VLOOKUP(VLOOKUP($A$1,CodeTableSelCan,2,FALSE)&amp;$B$12&amp;ref!$E$4&amp;ref!$F$2&amp;ref!U$2,DatatableSelCan,7,FALSE))),"–")</f>
        <v>381</v>
      </c>
      <c r="R47" s="96">
        <f>IFERROR(VALUE(FIXED(VLOOKUP(VLOOKUP($A$1,CodeTableSelCan,2,FALSE)&amp;$B$12&amp;ref!$E$4&amp;ref!$F$2&amp;ref!V$2,DatatableSelCan,7,FALSE))),"–")</f>
        <v>402</v>
      </c>
      <c r="S47" s="96">
        <f>IFERROR(VALUE(FIXED(VLOOKUP(VLOOKUP($A$1,CodeTableSelCan,2,FALSE)&amp;$B$12&amp;ref!$E$4&amp;ref!$F$2&amp;ref!W$2,DatatableSelCan,7,FALSE))),"–")</f>
        <v>384</v>
      </c>
      <c r="T47" s="96">
        <f>IFERROR(VALUE(FIXED(VLOOKUP(VLOOKUP($A$1,CodeTableSelCan,2,FALSE)&amp;$B$12&amp;ref!$E$4&amp;ref!$F$2&amp;ref!X$2,DatatableSelCan,7,FALSE))),"–")</f>
        <v>274</v>
      </c>
      <c r="U47" s="96">
        <f>IFERROR(VALUE(FIXED(VLOOKUP(VLOOKUP($A$1,CodeTableSelCan,2,FALSE)&amp;$B$12&amp;ref!$E$4&amp;ref!$F$2&amp;ref!Y$2,DatatableSelCan,7,FALSE))),"–")</f>
        <v>215</v>
      </c>
      <c r="V47" s="96">
        <f>IFERROR(VALUE(FIXED(VLOOKUP(VLOOKUP($A$1,CodeTableSelCan,2,FALSE)&amp;$B$12&amp;ref!$E$4&amp;ref!$F$2&amp;ref!Z$2,DatatableSelCan,7,FALSE))),"–")</f>
        <v>2265</v>
      </c>
      <c r="X47" s="19"/>
      <c r="Y47" s="19" t="s">
        <v>23</v>
      </c>
      <c r="Z47" s="51">
        <f>IFERROR(VALUE(FIXED(VLOOKUP(VLOOKUP($A$1,CodeTableSelCan,2,FALSE)&amp;$B$12&amp;ref!$E$4&amp;ref!$F$2&amp;ref!H$2,DatatableSelCan,8,FALSE))),"–")</f>
        <v>0.33</v>
      </c>
      <c r="AA47" s="51" t="str">
        <f>IFERROR(VALUE(FIXED(VLOOKUP(VLOOKUP($A$1,CodeTableSelCan,2,FALSE)&amp;$B$12&amp;ref!$E$4&amp;ref!$F$2&amp;ref!I$2,DatatableSelCan,8,FALSE))),"–")</f>
        <v>–</v>
      </c>
      <c r="AB47" s="51" t="str">
        <f>IFERROR(VALUE(FIXED(VLOOKUP(VLOOKUP($A$1,CodeTableSelCan,2,FALSE)&amp;$B$12&amp;ref!$E$4&amp;ref!$F$2&amp;ref!J$2,DatatableSelCan,8,FALSE))),"–")</f>
        <v>–</v>
      </c>
      <c r="AC47" s="51" t="str">
        <f>IFERROR(VALUE(FIXED(VLOOKUP(VLOOKUP($A$1,CodeTableSelCan,2,FALSE)&amp;$B$12&amp;ref!$E$4&amp;ref!$F$2&amp;ref!K$2,DatatableSelCan,8,FALSE))),"–")</f>
        <v>–</v>
      </c>
      <c r="AD47" s="51">
        <f>IFERROR(VALUE(FIXED(VLOOKUP(VLOOKUP($A$1,CodeTableSelCan,2,FALSE)&amp;$B$12&amp;ref!$E$4&amp;ref!$F$2&amp;ref!L$2,DatatableSelCan,8,FALSE))),"–")</f>
        <v>0.28999999999999998</v>
      </c>
      <c r="AE47" s="51">
        <f>IFERROR(VALUE(FIXED(VLOOKUP(VLOOKUP($A$1,CodeTableSelCan,2,FALSE)&amp;$B$12&amp;ref!$E$4&amp;ref!$F$2&amp;ref!M$2,DatatableSelCan,8,FALSE))),"–")</f>
        <v>0.28999999999999998</v>
      </c>
      <c r="AF47" s="51">
        <f>IFERROR(VALUE(FIXED(VLOOKUP(VLOOKUP($A$1,CodeTableSelCan,2,FALSE)&amp;$B$12&amp;ref!$E$4&amp;ref!$F$2&amp;ref!N$2,DatatableSelCan,8,FALSE))),"–")</f>
        <v>0.67</v>
      </c>
      <c r="AG47" s="51">
        <f>IFERROR(VALUE(FIXED(VLOOKUP(VLOOKUP($A$1,CodeTableSelCan,2,FALSE)&amp;$B$12&amp;ref!$E$4&amp;ref!$F$2&amp;ref!O$2,DatatableSelCan,8,FALSE))),"–")</f>
        <v>2.15</v>
      </c>
      <c r="AH47" s="51">
        <f>IFERROR(VALUE(FIXED(VLOOKUP(VLOOKUP($A$1,CodeTableSelCan,2,FALSE)&amp;$B$12&amp;ref!$E$4&amp;ref!$F$2&amp;ref!P$2,DatatableSelCan,8,FALSE))),"–")</f>
        <v>5.64</v>
      </c>
      <c r="AI47" s="51">
        <f>IFERROR(VALUE(FIXED(VLOOKUP(VLOOKUP($A$1,CodeTableSelCan,2,FALSE)&amp;$B$12&amp;ref!$E$4&amp;ref!$F$2&amp;ref!Q$2,DatatableSelCan,8,FALSE))),"–")</f>
        <v>13.83</v>
      </c>
      <c r="AJ47" s="51">
        <f>IFERROR(VALUE(FIXED(VLOOKUP(VLOOKUP($A$1,CodeTableSelCan,2,FALSE)&amp;$B$12&amp;ref!$E$4&amp;ref!$F$2&amp;ref!R$2,DatatableSelCan,8,FALSE))),"–")</f>
        <v>31.85</v>
      </c>
      <c r="AK47" s="51">
        <f>IFERROR(VALUE(FIXED(VLOOKUP(VLOOKUP($A$1,CodeTableSelCan,2,FALSE)&amp;$B$12&amp;ref!$E$4&amp;ref!$F$2&amp;ref!S$2,DatatableSelCan,8,FALSE))),"–")</f>
        <v>62.84</v>
      </c>
      <c r="AL47" s="51">
        <f>IFERROR(VALUE(FIXED(VLOOKUP(VLOOKUP($A$1,CodeTableSelCan,2,FALSE)&amp;$B$12&amp;ref!$E$4&amp;ref!$F$2&amp;ref!T$2,DatatableSelCan,8,FALSE))),"–")</f>
        <v>97.2</v>
      </c>
      <c r="AM47" s="51">
        <f>IFERROR(VALUE(FIXED(VLOOKUP(VLOOKUP($A$1,CodeTableSelCan,2,FALSE)&amp;$B$12&amp;ref!$E$4&amp;ref!$F$2&amp;ref!U$2,DatatableSelCan,8,FALSE))),"–")</f>
        <v>163.54</v>
      </c>
      <c r="AN47" s="51">
        <f>IFERROR(VALUE(FIXED(VLOOKUP(VLOOKUP($A$1,CodeTableSelCan,2,FALSE)&amp;$B$12&amp;ref!$E$4&amp;ref!$F$2&amp;ref!V$2,DatatableSelCan,8,FALSE))),"–")</f>
        <v>235.71</v>
      </c>
      <c r="AO47" s="51">
        <f>IFERROR(VALUE(FIXED(VLOOKUP(VLOOKUP($A$1,CodeTableSelCan,2,FALSE)&amp;$B$12&amp;ref!$E$4&amp;ref!$F$2&amp;ref!W$2,DatatableSelCan,8,FALSE))),"–")</f>
        <v>299.81</v>
      </c>
      <c r="AP47" s="51">
        <f>IFERROR(VALUE(FIXED(VLOOKUP(VLOOKUP($A$1,CodeTableSelCan,2,FALSE)&amp;$B$12&amp;ref!$E$4&amp;ref!$F$2&amp;ref!X$2,DatatableSelCan,8,FALSE))),"–")</f>
        <v>325.83999999999997</v>
      </c>
      <c r="AQ47" s="51">
        <f>IFERROR(VALUE(FIXED(VLOOKUP(VLOOKUP($A$1,CodeTableSelCan,2,FALSE)&amp;$B$12&amp;ref!$E$4&amp;ref!$F$2&amp;ref!Y$2,DatatableSelCan,8,FALSE))),"–")</f>
        <v>259.66000000000003</v>
      </c>
      <c r="AR47" s="51">
        <f>SUMPRODUCT(Z47:AQ47,'Population '!$D$61:$U$61)</f>
        <v>28.884160543809671</v>
      </c>
    </row>
    <row r="48" spans="2:44" ht="15" customHeight="1">
      <c r="B48" s="92"/>
      <c r="C48" s="19" t="s">
        <v>24</v>
      </c>
      <c r="D48" s="96" t="str">
        <f>IFERROR(VALUE(FIXED(VLOOKUP(VLOOKUP($A$1,CodeTableSelCan,2,FALSE)&amp;$B$12&amp;ref!$E$4&amp;ref!$F$3&amp;ref!H$2,DatatableSelCan,7,FALSE))),"–")</f>
        <v>–</v>
      </c>
      <c r="E48" s="96" t="str">
        <f>IFERROR(VALUE(FIXED(VLOOKUP(VLOOKUP($A$1,CodeTableSelCan,2,FALSE)&amp;$B$12&amp;ref!$E$4&amp;ref!$F$3&amp;ref!I$2,DatatableSelCan,7,FALSE))),"–")</f>
        <v>–</v>
      </c>
      <c r="F48" s="96" t="str">
        <f>IFERROR(VALUE(FIXED(VLOOKUP(VLOOKUP($A$1,CodeTableSelCan,2,FALSE)&amp;$B$12&amp;ref!$E$4&amp;ref!$F$3&amp;ref!J$2,DatatableSelCan,7,FALSE))),"–")</f>
        <v>–</v>
      </c>
      <c r="G48" s="96" t="str">
        <f>IFERROR(VALUE(FIXED(VLOOKUP(VLOOKUP($A$1,CodeTableSelCan,2,FALSE)&amp;$B$12&amp;ref!$E$4&amp;ref!$F$3&amp;ref!K$2,DatatableSelCan,7,FALSE))),"–")</f>
        <v>–</v>
      </c>
      <c r="H48" s="96">
        <f>IFERROR(VALUE(FIXED(VLOOKUP(VLOOKUP($A$1,CodeTableSelCan,2,FALSE)&amp;$B$12&amp;ref!$E$4&amp;ref!$F$3&amp;ref!L$2,DatatableSelCan,7,FALSE))),"–")</f>
        <v>1</v>
      </c>
      <c r="I48" s="96" t="str">
        <f>IFERROR(VALUE(FIXED(VLOOKUP(VLOOKUP($A$1,CodeTableSelCan,2,FALSE)&amp;$B$12&amp;ref!$E$4&amp;ref!$F$3&amp;ref!M$2,DatatableSelCan,7,FALSE))),"–")</f>
        <v>–</v>
      </c>
      <c r="J48" s="96" t="str">
        <f>IFERROR(VALUE(FIXED(VLOOKUP(VLOOKUP($A$1,CodeTableSelCan,2,FALSE)&amp;$B$12&amp;ref!$E$4&amp;ref!$F$3&amp;ref!N$2,DatatableSelCan,7,FALSE))),"–")</f>
        <v>–</v>
      </c>
      <c r="K48" s="96">
        <f>IFERROR(VALUE(FIXED(VLOOKUP(VLOOKUP($A$1,CodeTableSelCan,2,FALSE)&amp;$B$12&amp;ref!$E$4&amp;ref!$F$3&amp;ref!O$2,DatatableSelCan,7,FALSE))),"–")</f>
        <v>3</v>
      </c>
      <c r="L48" s="96">
        <f>IFERROR(VALUE(FIXED(VLOOKUP(VLOOKUP($A$1,CodeTableSelCan,2,FALSE)&amp;$B$12&amp;ref!$E$4&amp;ref!$F$3&amp;ref!P$2,DatatableSelCan,7,FALSE))),"–")</f>
        <v>7</v>
      </c>
      <c r="M48" s="96">
        <f>IFERROR(VALUE(FIXED(VLOOKUP(VLOOKUP($A$1,CodeTableSelCan,2,FALSE)&amp;$B$12&amp;ref!$E$4&amp;ref!$F$3&amp;ref!Q$2,DatatableSelCan,7,FALSE))),"–")</f>
        <v>17</v>
      </c>
      <c r="N48" s="96">
        <f>IFERROR(VALUE(FIXED(VLOOKUP(VLOOKUP($A$1,CodeTableSelCan,2,FALSE)&amp;$B$12&amp;ref!$E$4&amp;ref!$F$3&amp;ref!R$2,DatatableSelCan,7,FALSE))),"–")</f>
        <v>41</v>
      </c>
      <c r="O48" s="96">
        <f>IFERROR(VALUE(FIXED(VLOOKUP(VLOOKUP($A$1,CodeTableSelCan,2,FALSE)&amp;$B$12&amp;ref!$E$4&amp;ref!$F$3&amp;ref!S$2,DatatableSelCan,7,FALSE))),"–")</f>
        <v>58</v>
      </c>
      <c r="P48" s="96">
        <f>IFERROR(VALUE(FIXED(VLOOKUP(VLOOKUP($A$1,CodeTableSelCan,2,FALSE)&amp;$B$12&amp;ref!$E$4&amp;ref!$F$3&amp;ref!T$2,DatatableSelCan,7,FALSE))),"–")</f>
        <v>75</v>
      </c>
      <c r="Q48" s="96">
        <f>IFERROR(VALUE(FIXED(VLOOKUP(VLOOKUP($A$1,CodeTableSelCan,2,FALSE)&amp;$B$12&amp;ref!$E$4&amp;ref!$F$3&amp;ref!U$2,DatatableSelCan,7,FALSE))),"–")</f>
        <v>78</v>
      </c>
      <c r="R48" s="96">
        <f>IFERROR(VALUE(FIXED(VLOOKUP(VLOOKUP($A$1,CodeTableSelCan,2,FALSE)&amp;$B$12&amp;ref!$E$4&amp;ref!$F$3&amp;ref!V$2,DatatableSelCan,7,FALSE))),"–")</f>
        <v>57</v>
      </c>
      <c r="S48" s="96">
        <f>IFERROR(VALUE(FIXED(VLOOKUP(VLOOKUP($A$1,CodeTableSelCan,2,FALSE)&amp;$B$12&amp;ref!$E$4&amp;ref!$F$3&amp;ref!W$2,DatatableSelCan,7,FALSE))),"–")</f>
        <v>62</v>
      </c>
      <c r="T48" s="96">
        <f>IFERROR(VALUE(FIXED(VLOOKUP(VLOOKUP($A$1,CodeTableSelCan,2,FALSE)&amp;$B$12&amp;ref!$E$4&amp;ref!$F$3&amp;ref!X$2,DatatableSelCan,7,FALSE))),"–")</f>
        <v>44</v>
      </c>
      <c r="U48" s="96">
        <f>IFERROR(VALUE(FIXED(VLOOKUP(VLOOKUP($A$1,CodeTableSelCan,2,FALSE)&amp;$B$12&amp;ref!$E$4&amp;ref!$F$3&amp;ref!Y$2,DatatableSelCan,7,FALSE))),"–")</f>
        <v>14</v>
      </c>
      <c r="V48" s="96">
        <f>IFERROR(VALUE(FIXED(VLOOKUP(VLOOKUP($A$1,CodeTableSelCan,2,FALSE)&amp;$B$12&amp;ref!$E$4&amp;ref!$F$3&amp;ref!Z$2,DatatableSelCan,7,FALSE))),"–")</f>
        <v>457</v>
      </c>
      <c r="X48" s="20"/>
      <c r="Y48" s="19" t="s">
        <v>24</v>
      </c>
      <c r="Z48" s="51" t="str">
        <f>IFERROR(VALUE(FIXED(VLOOKUP(VLOOKUP($A$1,CodeTableSelCan,2,FALSE)&amp;$B$12&amp;ref!$E$4&amp;ref!$F$3&amp;ref!H$2,DatatableSelCan,8,FALSE))),"–")</f>
        <v>–</v>
      </c>
      <c r="AA48" s="51" t="str">
        <f>IFERROR(VALUE(FIXED(VLOOKUP(VLOOKUP($A$1,CodeTableSelCan,2,FALSE)&amp;$B$12&amp;ref!$E$4&amp;ref!$F$3&amp;ref!I$2,DatatableSelCan,8,FALSE))),"–")</f>
        <v>–</v>
      </c>
      <c r="AB48" s="51" t="str">
        <f>IFERROR(VALUE(FIXED(VLOOKUP(VLOOKUP($A$1,CodeTableSelCan,2,FALSE)&amp;$B$12&amp;ref!$E$4&amp;ref!$F$3&amp;ref!J$2,DatatableSelCan,8,FALSE))),"–")</f>
        <v>–</v>
      </c>
      <c r="AC48" s="51" t="str">
        <f>IFERROR(VALUE(FIXED(VLOOKUP(VLOOKUP($A$1,CodeTableSelCan,2,FALSE)&amp;$B$12&amp;ref!$E$4&amp;ref!$F$3&amp;ref!K$2,DatatableSelCan,8,FALSE))),"–")</f>
        <v>–</v>
      </c>
      <c r="AD48" s="51">
        <f>IFERROR(VALUE(FIXED(VLOOKUP(VLOOKUP($A$1,CodeTableSelCan,2,FALSE)&amp;$B$12&amp;ref!$E$4&amp;ref!$F$3&amp;ref!L$2,DatatableSelCan,8,FALSE))),"–")</f>
        <v>1.58</v>
      </c>
      <c r="AE48" s="51" t="str">
        <f>IFERROR(VALUE(FIXED(VLOOKUP(VLOOKUP($A$1,CodeTableSelCan,2,FALSE)&amp;$B$12&amp;ref!$E$4&amp;ref!$F$3&amp;ref!M$2,DatatableSelCan,8,FALSE))),"–")</f>
        <v>–</v>
      </c>
      <c r="AF48" s="51" t="str">
        <f>IFERROR(VALUE(FIXED(VLOOKUP(VLOOKUP($A$1,CodeTableSelCan,2,FALSE)&amp;$B$12&amp;ref!$E$4&amp;ref!$F$3&amp;ref!N$2,DatatableSelCan,8,FALSE))),"–")</f>
        <v>–</v>
      </c>
      <c r="AG48" s="51">
        <f>IFERROR(VALUE(FIXED(VLOOKUP(VLOOKUP($A$1,CodeTableSelCan,2,FALSE)&amp;$B$12&amp;ref!$E$4&amp;ref!$F$3&amp;ref!O$2,DatatableSelCan,8,FALSE))),"–")</f>
        <v>7.69</v>
      </c>
      <c r="AH48" s="51">
        <f>IFERROR(VALUE(FIXED(VLOOKUP(VLOOKUP($A$1,CodeTableSelCan,2,FALSE)&amp;$B$12&amp;ref!$E$4&amp;ref!$F$3&amp;ref!P$2,DatatableSelCan,8,FALSE))),"–")</f>
        <v>16.899999999999999</v>
      </c>
      <c r="AI48" s="51">
        <f>IFERROR(VALUE(FIXED(VLOOKUP(VLOOKUP($A$1,CodeTableSelCan,2,FALSE)&amp;$B$12&amp;ref!$E$4&amp;ref!$F$3&amp;ref!Q$2,DatatableSelCan,8,FALSE))),"–")</f>
        <v>41.57</v>
      </c>
      <c r="AJ48" s="51">
        <f>IFERROR(VALUE(FIXED(VLOOKUP(VLOOKUP($A$1,CodeTableSelCan,2,FALSE)&amp;$B$12&amp;ref!$E$4&amp;ref!$F$3&amp;ref!R$2,DatatableSelCan,8,FALSE))),"–")</f>
        <v>106.63</v>
      </c>
      <c r="AK48" s="51">
        <f>IFERROR(VALUE(FIXED(VLOOKUP(VLOOKUP($A$1,CodeTableSelCan,2,FALSE)&amp;$B$12&amp;ref!$E$4&amp;ref!$F$3&amp;ref!S$2,DatatableSelCan,8,FALSE))),"–")</f>
        <v>176.4</v>
      </c>
      <c r="AL48" s="51">
        <f>IFERROR(VALUE(FIXED(VLOOKUP(VLOOKUP($A$1,CodeTableSelCan,2,FALSE)&amp;$B$12&amp;ref!$E$4&amp;ref!$F$3&amp;ref!T$2,DatatableSelCan,8,FALSE))),"–")</f>
        <v>304.51</v>
      </c>
      <c r="AM48" s="51">
        <f>IFERROR(VALUE(FIXED(VLOOKUP(VLOOKUP($A$1,CodeTableSelCan,2,FALSE)&amp;$B$12&amp;ref!$E$4&amp;ref!$F$3&amp;ref!U$2,DatatableSelCan,8,FALSE))),"–")</f>
        <v>432.61</v>
      </c>
      <c r="AN48" s="51">
        <f>IFERROR(VALUE(FIXED(VLOOKUP(VLOOKUP($A$1,CodeTableSelCan,2,FALSE)&amp;$B$12&amp;ref!$E$4&amp;ref!$F$3&amp;ref!V$2,DatatableSelCan,8,FALSE))),"–")</f>
        <v>503.09</v>
      </c>
      <c r="AO48" s="51">
        <f>IFERROR(VALUE(FIXED(VLOOKUP(VLOOKUP($A$1,CodeTableSelCan,2,FALSE)&amp;$B$12&amp;ref!$E$4&amp;ref!$F$3&amp;ref!W$2,DatatableSelCan,8,FALSE))),"–")</f>
        <v>827.77</v>
      </c>
      <c r="AP48" s="51">
        <f>IFERROR(VALUE(FIXED(VLOOKUP(VLOOKUP($A$1,CodeTableSelCan,2,FALSE)&amp;$B$12&amp;ref!$E$4&amp;ref!$F$3&amp;ref!X$2,DatatableSelCan,8,FALSE))),"–")</f>
        <v>1139.9000000000001</v>
      </c>
      <c r="AQ48" s="51">
        <f>IFERROR(VALUE(FIXED(VLOOKUP(VLOOKUP($A$1,CodeTableSelCan,2,FALSE)&amp;$B$12&amp;ref!$E$4&amp;ref!$F$3&amp;ref!Y$2,DatatableSelCan,8,FALSE))),"–")</f>
        <v>606.05999999999995</v>
      </c>
      <c r="AR48" s="51">
        <f>SUMPRODUCT(Z48:AQ48,'Population '!$D$61:$U$61)</f>
        <v>80.083442795021739</v>
      </c>
    </row>
    <row r="49" spans="2:44" ht="15" customHeight="1">
      <c r="B49" s="92"/>
      <c r="C49" s="19" t="s">
        <v>25</v>
      </c>
      <c r="D49" s="96">
        <f>IFERROR(VALUE(FIXED(VLOOKUP(VLOOKUP($A$1,CodeTableSelCan,2,FALSE)&amp;$B$12&amp;ref!$E$4&amp;ref!$F$4&amp;ref!H$2,DatatableSelCan,7,FALSE))),"–")</f>
        <v>1</v>
      </c>
      <c r="E49" s="96" t="str">
        <f>IFERROR(VALUE(FIXED(VLOOKUP(VLOOKUP($A$1,CodeTableSelCan,2,FALSE)&amp;$B$12&amp;ref!$E$4&amp;ref!$F$4&amp;ref!I$2,DatatableSelCan,7,FALSE))),"–")</f>
        <v>–</v>
      </c>
      <c r="F49" s="96" t="str">
        <f>IFERROR(VALUE(FIXED(VLOOKUP(VLOOKUP($A$1,CodeTableSelCan,2,FALSE)&amp;$B$12&amp;ref!$E$4&amp;ref!$F$4&amp;ref!J$2,DatatableSelCan,7,FALSE))),"–")</f>
        <v>–</v>
      </c>
      <c r="G49" s="96" t="str">
        <f>IFERROR(VALUE(FIXED(VLOOKUP(VLOOKUP($A$1,CodeTableSelCan,2,FALSE)&amp;$B$12&amp;ref!$E$4&amp;ref!$F$4&amp;ref!K$2,DatatableSelCan,7,FALSE))),"–")</f>
        <v>–</v>
      </c>
      <c r="H49" s="96" t="str">
        <f>IFERROR(VALUE(FIXED(VLOOKUP(VLOOKUP($A$1,CodeTableSelCan,2,FALSE)&amp;$B$12&amp;ref!$E$4&amp;ref!$F$4&amp;ref!L$2,DatatableSelCan,7,FALSE))),"–")</f>
        <v>–</v>
      </c>
      <c r="I49" s="96">
        <f>IFERROR(VALUE(FIXED(VLOOKUP(VLOOKUP($A$1,CodeTableSelCan,2,FALSE)&amp;$B$12&amp;ref!$E$4&amp;ref!$F$4&amp;ref!M$2,DatatableSelCan,7,FALSE))),"–")</f>
        <v>1</v>
      </c>
      <c r="J49" s="96">
        <f>IFERROR(VALUE(FIXED(VLOOKUP(VLOOKUP($A$1,CodeTableSelCan,2,FALSE)&amp;$B$12&amp;ref!$E$4&amp;ref!$F$4&amp;ref!N$2,DatatableSelCan,7,FALSE))),"–")</f>
        <v>2</v>
      </c>
      <c r="K49" s="96">
        <f>IFERROR(VALUE(FIXED(VLOOKUP(VLOOKUP($A$1,CodeTableSelCan,2,FALSE)&amp;$B$12&amp;ref!$E$4&amp;ref!$F$4&amp;ref!O$2,DatatableSelCan,7,FALSE))),"–")</f>
        <v>3</v>
      </c>
      <c r="L49" s="96">
        <f>IFERROR(VALUE(FIXED(VLOOKUP(VLOOKUP($A$1,CodeTableSelCan,2,FALSE)&amp;$B$12&amp;ref!$E$4&amp;ref!$F$4&amp;ref!P$2,DatatableSelCan,7,FALSE))),"–")</f>
        <v>10</v>
      </c>
      <c r="M49" s="96">
        <f>IFERROR(VALUE(FIXED(VLOOKUP(VLOOKUP($A$1,CodeTableSelCan,2,FALSE)&amp;$B$12&amp;ref!$E$4&amp;ref!$F$4&amp;ref!Q$2,DatatableSelCan,7,FALSE))),"–")</f>
        <v>27</v>
      </c>
      <c r="N49" s="96">
        <f>IFERROR(VALUE(FIXED(VLOOKUP(VLOOKUP($A$1,CodeTableSelCan,2,FALSE)&amp;$B$12&amp;ref!$E$4&amp;ref!$F$4&amp;ref!R$2,DatatableSelCan,7,FALSE))),"–")</f>
        <v>60</v>
      </c>
      <c r="O49" s="96">
        <f>IFERROR(VALUE(FIXED(VLOOKUP(VLOOKUP($A$1,CodeTableSelCan,2,FALSE)&amp;$B$12&amp;ref!$E$4&amp;ref!$F$4&amp;ref!S$2,DatatableSelCan,7,FALSE))),"–")</f>
        <v>128</v>
      </c>
      <c r="P49" s="96">
        <f>IFERROR(VALUE(FIXED(VLOOKUP(VLOOKUP($A$1,CodeTableSelCan,2,FALSE)&amp;$B$12&amp;ref!$E$4&amp;ref!$F$4&amp;ref!T$2,DatatableSelCan,7,FALSE))),"–")</f>
        <v>175</v>
      </c>
      <c r="Q49" s="96">
        <f>IFERROR(VALUE(FIXED(VLOOKUP(VLOOKUP($A$1,CodeTableSelCan,2,FALSE)&amp;$B$12&amp;ref!$E$4&amp;ref!$F$4&amp;ref!U$2,DatatableSelCan,7,FALSE))),"–")</f>
        <v>303</v>
      </c>
      <c r="R49" s="96">
        <f>IFERROR(VALUE(FIXED(VLOOKUP(VLOOKUP($A$1,CodeTableSelCan,2,FALSE)&amp;$B$12&amp;ref!$E$4&amp;ref!$F$4&amp;ref!V$2,DatatableSelCan,7,FALSE))),"–")</f>
        <v>345</v>
      </c>
      <c r="S49" s="96">
        <f>IFERROR(VALUE(FIXED(VLOOKUP(VLOOKUP($A$1,CodeTableSelCan,2,FALSE)&amp;$B$12&amp;ref!$E$4&amp;ref!$F$4&amp;ref!W$2,DatatableSelCan,7,FALSE))),"–")</f>
        <v>322</v>
      </c>
      <c r="T49" s="96">
        <f>IFERROR(VALUE(FIXED(VLOOKUP(VLOOKUP($A$1,CodeTableSelCan,2,FALSE)&amp;$B$12&amp;ref!$E$4&amp;ref!$F$4&amp;ref!X$2,DatatableSelCan,7,FALSE))),"–")</f>
        <v>230</v>
      </c>
      <c r="U49" s="96">
        <f>IFERROR(VALUE(FIXED(VLOOKUP(VLOOKUP($A$1,CodeTableSelCan,2,FALSE)&amp;$B$12&amp;ref!$E$4&amp;ref!$F$4&amp;ref!Y$2,DatatableSelCan,7,FALSE))),"–")</f>
        <v>201</v>
      </c>
      <c r="V49" s="96">
        <f>IFERROR(VALUE(FIXED(VLOOKUP(VLOOKUP($A$1,CodeTableSelCan,2,FALSE)&amp;$B$12&amp;ref!$E$4&amp;ref!$F$4&amp;ref!Z$2,DatatableSelCan,7,FALSE))),"–")</f>
        <v>1808</v>
      </c>
      <c r="X49" s="19"/>
      <c r="Y49" s="19" t="s">
        <v>25</v>
      </c>
      <c r="Z49" s="51">
        <f>IFERROR(VALUE(FIXED(VLOOKUP(VLOOKUP($A$1,CodeTableSelCan,2,FALSE)&amp;$B$12&amp;ref!$E$4&amp;ref!$F$4&amp;ref!H$2,DatatableSelCan,8,FALSE))),"–")</f>
        <v>0.45</v>
      </c>
      <c r="AA49" s="51" t="str">
        <f>IFERROR(VALUE(FIXED(VLOOKUP(VLOOKUP($A$1,CodeTableSelCan,2,FALSE)&amp;$B$12&amp;ref!$E$4&amp;ref!$F$4&amp;ref!I$2,DatatableSelCan,8,FALSE))),"–")</f>
        <v>–</v>
      </c>
      <c r="AB49" s="51" t="str">
        <f>IFERROR(VALUE(FIXED(VLOOKUP(VLOOKUP($A$1,CodeTableSelCan,2,FALSE)&amp;$B$12&amp;ref!$E$4&amp;ref!$F$4&amp;ref!J$2,DatatableSelCan,8,FALSE))),"–")</f>
        <v>–</v>
      </c>
      <c r="AC49" s="51" t="str">
        <f>IFERROR(VALUE(FIXED(VLOOKUP(VLOOKUP($A$1,CodeTableSelCan,2,FALSE)&amp;$B$12&amp;ref!$E$4&amp;ref!$F$4&amp;ref!K$2,DatatableSelCan,8,FALSE))),"–")</f>
        <v>–</v>
      </c>
      <c r="AD49" s="51" t="str">
        <f>IFERROR(VALUE(FIXED(VLOOKUP(VLOOKUP($A$1,CodeTableSelCan,2,FALSE)&amp;$B$12&amp;ref!$E$4&amp;ref!$F$4&amp;ref!L$2,DatatableSelCan,8,FALSE))),"–")</f>
        <v>–</v>
      </c>
      <c r="AE49" s="51">
        <f>IFERROR(VALUE(FIXED(VLOOKUP(VLOOKUP($A$1,CodeTableSelCan,2,FALSE)&amp;$B$12&amp;ref!$E$4&amp;ref!$F$4&amp;ref!M$2,DatatableSelCan,8,FALSE))),"–")</f>
        <v>0.35</v>
      </c>
      <c r="AF49" s="51">
        <f>IFERROR(VALUE(FIXED(VLOOKUP(VLOOKUP($A$1,CodeTableSelCan,2,FALSE)&amp;$B$12&amp;ref!$E$4&amp;ref!$F$4&amp;ref!N$2,DatatableSelCan,8,FALSE))),"–")</f>
        <v>0.77</v>
      </c>
      <c r="AG49" s="51">
        <f>IFERROR(VALUE(FIXED(VLOOKUP(VLOOKUP($A$1,CodeTableSelCan,2,FALSE)&amp;$B$12&amp;ref!$E$4&amp;ref!$F$4&amp;ref!O$2,DatatableSelCan,8,FALSE))),"–")</f>
        <v>1.25</v>
      </c>
      <c r="AH49" s="51">
        <f>IFERROR(VALUE(FIXED(VLOOKUP(VLOOKUP($A$1,CodeTableSelCan,2,FALSE)&amp;$B$12&amp;ref!$E$4&amp;ref!$F$4&amp;ref!P$2,DatatableSelCan,8,FALSE))),"–")</f>
        <v>3.84</v>
      </c>
      <c r="AI49" s="51">
        <f>IFERROR(VALUE(FIXED(VLOOKUP(VLOOKUP($A$1,CodeTableSelCan,2,FALSE)&amp;$B$12&amp;ref!$E$4&amp;ref!$F$4&amp;ref!Q$2,DatatableSelCan,8,FALSE))),"–")</f>
        <v>9.73</v>
      </c>
      <c r="AJ49" s="51">
        <f>IFERROR(VALUE(FIXED(VLOOKUP(VLOOKUP($A$1,CodeTableSelCan,2,FALSE)&amp;$B$12&amp;ref!$E$4&amp;ref!$F$4&amp;ref!R$2,DatatableSelCan,8,FALSE))),"–")</f>
        <v>21.53</v>
      </c>
      <c r="AK49" s="51">
        <f>IFERROR(VALUE(FIXED(VLOOKUP(VLOOKUP($A$1,CodeTableSelCan,2,FALSE)&amp;$B$12&amp;ref!$E$4&amp;ref!$F$4&amp;ref!S$2,DatatableSelCan,8,FALSE))),"–")</f>
        <v>48.65</v>
      </c>
      <c r="AL49" s="51">
        <f>IFERROR(VALUE(FIXED(VLOOKUP(VLOOKUP($A$1,CodeTableSelCan,2,FALSE)&amp;$B$12&amp;ref!$E$4&amp;ref!$F$4&amp;ref!T$2,DatatableSelCan,8,FALSE))),"–")</f>
        <v>75.239999999999995</v>
      </c>
      <c r="AM49" s="51">
        <f>IFERROR(VALUE(FIXED(VLOOKUP(VLOOKUP($A$1,CodeTableSelCan,2,FALSE)&amp;$B$12&amp;ref!$E$4&amp;ref!$F$4&amp;ref!U$2,DatatableSelCan,8,FALSE))),"–")</f>
        <v>140.97</v>
      </c>
      <c r="AN49" s="51">
        <f>IFERROR(VALUE(FIXED(VLOOKUP(VLOOKUP($A$1,CodeTableSelCan,2,FALSE)&amp;$B$12&amp;ref!$E$4&amp;ref!$F$4&amp;ref!V$2,DatatableSelCan,8,FALSE))),"–")</f>
        <v>216.68</v>
      </c>
      <c r="AO49" s="51">
        <f>IFERROR(VALUE(FIXED(VLOOKUP(VLOOKUP($A$1,CodeTableSelCan,2,FALSE)&amp;$B$12&amp;ref!$E$4&amp;ref!$F$4&amp;ref!W$2,DatatableSelCan,8,FALSE))),"–")</f>
        <v>267.02</v>
      </c>
      <c r="AP49" s="51">
        <f>IFERROR(VALUE(FIXED(VLOOKUP(VLOOKUP($A$1,CodeTableSelCan,2,FALSE)&amp;$B$12&amp;ref!$E$4&amp;ref!$F$4&amp;ref!X$2,DatatableSelCan,8,FALSE))),"–")</f>
        <v>286.68</v>
      </c>
      <c r="AQ49" s="51">
        <f>IFERROR(VALUE(FIXED(VLOOKUP(VLOOKUP($A$1,CodeTableSelCan,2,FALSE)&amp;$B$12&amp;ref!$E$4&amp;ref!$F$4&amp;ref!Y$2,DatatableSelCan,8,FALSE))),"–")</f>
        <v>249.72</v>
      </c>
      <c r="AR49" s="51">
        <f>SUMPRODUCT(Z49:AQ49,'Population '!$D$61:$U$61)</f>
        <v>24.431012145748991</v>
      </c>
    </row>
    <row r="50" spans="2:44" ht="15" customHeight="1">
      <c r="B50" s="92">
        <v>2017</v>
      </c>
      <c r="C50" s="20"/>
      <c r="D50" s="21"/>
      <c r="E50" s="21"/>
      <c r="F50" s="21"/>
      <c r="G50" s="21"/>
      <c r="H50" s="21"/>
      <c r="I50" s="21"/>
      <c r="J50" s="21"/>
      <c r="K50" s="21"/>
      <c r="L50" s="21"/>
      <c r="M50" s="21"/>
      <c r="N50" s="21"/>
      <c r="O50" s="21"/>
      <c r="P50" s="21"/>
      <c r="Q50" s="21"/>
      <c r="R50" s="21"/>
      <c r="S50" s="21"/>
      <c r="T50" s="21"/>
      <c r="U50" s="21"/>
      <c r="V50" s="21"/>
      <c r="X50" s="19">
        <v>2017</v>
      </c>
      <c r="Y50" s="20"/>
      <c r="Z50" s="51"/>
      <c r="AA50" s="51"/>
      <c r="AB50" s="51"/>
      <c r="AC50" s="51"/>
      <c r="AD50" s="51"/>
      <c r="AE50" s="51"/>
      <c r="AF50" s="51"/>
      <c r="AG50" s="51"/>
      <c r="AH50" s="51"/>
      <c r="AI50" s="51"/>
      <c r="AJ50" s="51"/>
      <c r="AK50" s="51"/>
      <c r="AL50" s="51"/>
      <c r="AM50" s="51"/>
      <c r="AN50" s="51"/>
      <c r="AO50" s="51"/>
      <c r="AP50" s="51"/>
      <c r="AQ50" s="51"/>
      <c r="AR50" s="51"/>
    </row>
    <row r="51" spans="2:44" ht="15" customHeight="1">
      <c r="B51" s="20"/>
      <c r="C51" s="19" t="s">
        <v>23</v>
      </c>
      <c r="D51" s="96" t="str">
        <f>IFERROR(VALUE(FIXED(VLOOKUP(VLOOKUP($A$1,CodeTableSelCan,2,FALSE)&amp;$B$16&amp;ref!$E$4&amp;ref!$F$2&amp;ref!H$2,DatatableSelCan,7,FALSE))),"–")</f>
        <v>–</v>
      </c>
      <c r="E51" s="96" t="str">
        <f>IFERROR(VALUE(FIXED(VLOOKUP(VLOOKUP($A$1,CodeTableSelCan,2,FALSE)&amp;$B$16&amp;ref!$E$4&amp;ref!$F$2&amp;ref!I$2,DatatableSelCan,7,FALSE))),"–")</f>
        <v>–</v>
      </c>
      <c r="F51" s="96" t="str">
        <f>IFERROR(VALUE(FIXED(VLOOKUP(VLOOKUP($A$1,CodeTableSelCan,2,FALSE)&amp;$B$16&amp;ref!$E$4&amp;ref!$F$2&amp;ref!J$2,DatatableSelCan,7,FALSE))),"–")</f>
        <v>–</v>
      </c>
      <c r="G51" s="96">
        <f>IFERROR(VALUE(FIXED(VLOOKUP(VLOOKUP($A$1,CodeTableSelCan,2,FALSE)&amp;$B$16&amp;ref!$E$4&amp;ref!$F$2&amp;ref!K$2,DatatableSelCan,7,FALSE))),"–")</f>
        <v>1</v>
      </c>
      <c r="H51" s="96">
        <f>IFERROR(VALUE(FIXED(VLOOKUP(VLOOKUP($A$1,CodeTableSelCan,2,FALSE)&amp;$B$16&amp;ref!$E$4&amp;ref!$F$2&amp;ref!L$2,DatatableSelCan,7,FALSE))),"–")</f>
        <v>1</v>
      </c>
      <c r="I51" s="96" t="str">
        <f>IFERROR(VALUE(FIXED(VLOOKUP(VLOOKUP($A$1,CodeTableSelCan,2,FALSE)&amp;$B$16&amp;ref!$E$4&amp;ref!$F$2&amp;ref!M$2,DatatableSelCan,7,FALSE))),"–")</f>
        <v>–</v>
      </c>
      <c r="J51" s="96">
        <f>IFERROR(VALUE(FIXED(VLOOKUP(VLOOKUP($A$1,CodeTableSelCan,2,FALSE)&amp;$B$16&amp;ref!$E$4&amp;ref!$F$2&amp;ref!N$2,DatatableSelCan,7,FALSE))),"–")</f>
        <v>4</v>
      </c>
      <c r="K51" s="96">
        <f>IFERROR(VALUE(FIXED(VLOOKUP(VLOOKUP($A$1,CodeTableSelCan,2,FALSE)&amp;$B$16&amp;ref!$E$4&amp;ref!$F$2&amp;ref!O$2,DatatableSelCan,7,FALSE))),"–")</f>
        <v>8</v>
      </c>
      <c r="L51" s="96">
        <f>IFERROR(VALUE(FIXED(VLOOKUP(VLOOKUP($A$1,CodeTableSelCan,2,FALSE)&amp;$B$16&amp;ref!$E$4&amp;ref!$F$2&amp;ref!P$2,DatatableSelCan,7,FALSE))),"–")</f>
        <v>15</v>
      </c>
      <c r="M51" s="96">
        <f>IFERROR(VALUE(FIXED(VLOOKUP(VLOOKUP($A$1,CodeTableSelCan,2,FALSE)&amp;$B$16&amp;ref!$E$4&amp;ref!$F$2&amp;ref!Q$2,DatatableSelCan,7,FALSE))),"–")</f>
        <v>43</v>
      </c>
      <c r="N51" s="96">
        <f>IFERROR(VALUE(FIXED(VLOOKUP(VLOOKUP($A$1,CodeTableSelCan,2,FALSE)&amp;$B$16&amp;ref!$E$4&amp;ref!$F$2&amp;ref!R$2,DatatableSelCan,7,FALSE))),"–")</f>
        <v>113</v>
      </c>
      <c r="O51" s="96">
        <f>IFERROR(VALUE(FIXED(VLOOKUP(VLOOKUP($A$1,CodeTableSelCan,2,FALSE)&amp;$B$16&amp;ref!$E$4&amp;ref!$F$2&amp;ref!S$2,DatatableSelCan,7,FALSE))),"–")</f>
        <v>202</v>
      </c>
      <c r="P51" s="96">
        <f>IFERROR(VALUE(FIXED(VLOOKUP(VLOOKUP($A$1,CodeTableSelCan,2,FALSE)&amp;$B$16&amp;ref!$E$4&amp;ref!$F$2&amp;ref!T$2,DatatableSelCan,7,FALSE))),"–")</f>
        <v>259</v>
      </c>
      <c r="Q51" s="96">
        <f>IFERROR(VALUE(FIXED(VLOOKUP(VLOOKUP($A$1,CodeTableSelCan,2,FALSE)&amp;$B$16&amp;ref!$E$4&amp;ref!$F$2&amp;ref!U$2,DatatableSelCan,7,FALSE))),"–")</f>
        <v>356</v>
      </c>
      <c r="R51" s="96">
        <f>IFERROR(VALUE(FIXED(VLOOKUP(VLOOKUP($A$1,CodeTableSelCan,2,FALSE)&amp;$B$16&amp;ref!$E$4&amp;ref!$F$2&amp;ref!V$2,DatatableSelCan,7,FALSE))),"–")</f>
        <v>418</v>
      </c>
      <c r="S51" s="96">
        <f>IFERROR(VALUE(FIXED(VLOOKUP(VLOOKUP($A$1,CodeTableSelCan,2,FALSE)&amp;$B$16&amp;ref!$E$4&amp;ref!$F$2&amp;ref!W$2,DatatableSelCan,7,FALSE))),"–")</f>
        <v>351</v>
      </c>
      <c r="T51" s="96">
        <f>IFERROR(VALUE(FIXED(VLOOKUP(VLOOKUP($A$1,CodeTableSelCan,2,FALSE)&amp;$B$16&amp;ref!$E$4&amp;ref!$F$2&amp;ref!X$2,DatatableSelCan,7,FALSE))),"–")</f>
        <v>235</v>
      </c>
      <c r="U51" s="96">
        <f>IFERROR(VALUE(FIXED(VLOOKUP(VLOOKUP($A$1,CodeTableSelCan,2,FALSE)&amp;$B$16&amp;ref!$E$4&amp;ref!$F$2&amp;ref!Y$2,DatatableSelCan,7,FALSE))),"–")</f>
        <v>220</v>
      </c>
      <c r="V51" s="96">
        <f>IFERROR(VALUE(FIXED(VLOOKUP(VLOOKUP($A$1,CodeTableSelCan,2,FALSE)&amp;$B$16&amp;ref!$E$4&amp;ref!$F$2&amp;ref!Z$2,DatatableSelCan,7,FALSE))),"–")</f>
        <v>2226</v>
      </c>
      <c r="X51" s="20"/>
      <c r="Y51" s="19" t="s">
        <v>23</v>
      </c>
      <c r="Z51" s="98" t="str">
        <f>IFERROR(VALUE(FIXED(VLOOKUP(VLOOKUP($A$1,CodeTableSelCan,2,FALSE)&amp;$B$16&amp;ref!$E$4&amp;ref!$F$2&amp;ref!H$2,DatatableSelCan,8,FALSE))),"–")</f>
        <v>–</v>
      </c>
      <c r="AA51" s="98" t="str">
        <f>IFERROR(VALUE(FIXED(VLOOKUP(VLOOKUP($A$1,CodeTableSelCan,2,FALSE)&amp;$B$16&amp;ref!$E$4&amp;ref!$F$2&amp;ref!I$2,DatatableSelCan,8,FALSE))),"–")</f>
        <v>–</v>
      </c>
      <c r="AB51" s="98" t="str">
        <f>IFERROR(VALUE(FIXED(VLOOKUP(VLOOKUP($A$1,CodeTableSelCan,2,FALSE)&amp;$B$16&amp;ref!$E$4&amp;ref!$F$2&amp;ref!J$2,DatatableSelCan,8,FALSE))),"–")</f>
        <v>–</v>
      </c>
      <c r="AC51" s="98">
        <f>IFERROR(VALUE(FIXED(VLOOKUP(VLOOKUP($A$1,CodeTableSelCan,2,FALSE)&amp;$B$16&amp;ref!$E$4&amp;ref!$F$2&amp;ref!K$2,DatatableSelCan,8,FALSE))),"–")</f>
        <v>0.32</v>
      </c>
      <c r="AD51" s="98">
        <f>IFERROR(VALUE(FIXED(VLOOKUP(VLOOKUP($A$1,CodeTableSelCan,2,FALSE)&amp;$B$16&amp;ref!$E$4&amp;ref!$F$2&amp;ref!L$2,DatatableSelCan,8,FALSE))),"–")</f>
        <v>0.28000000000000003</v>
      </c>
      <c r="AE51" s="98" t="str">
        <f>IFERROR(VALUE(FIXED(VLOOKUP(VLOOKUP($A$1,CodeTableSelCan,2,FALSE)&amp;$B$16&amp;ref!$E$4&amp;ref!$F$2&amp;ref!M$2,DatatableSelCan,8,FALSE))),"–")</f>
        <v>–</v>
      </c>
      <c r="AF51" s="98">
        <f>IFERROR(VALUE(FIXED(VLOOKUP(VLOOKUP($A$1,CodeTableSelCan,2,FALSE)&amp;$B$16&amp;ref!$E$4&amp;ref!$F$2&amp;ref!N$2,DatatableSelCan,8,FALSE))),"–")</f>
        <v>1.27</v>
      </c>
      <c r="AG51" s="98">
        <f>IFERROR(VALUE(FIXED(VLOOKUP(VLOOKUP($A$1,CodeTableSelCan,2,FALSE)&amp;$B$16&amp;ref!$E$4&amp;ref!$F$2&amp;ref!O$2,DatatableSelCan,8,FALSE))),"–")</f>
        <v>2.79</v>
      </c>
      <c r="AH51" s="98">
        <f>IFERROR(VALUE(FIXED(VLOOKUP(VLOOKUP($A$1,CodeTableSelCan,2,FALSE)&amp;$B$16&amp;ref!$E$4&amp;ref!$F$2&amp;ref!P$2,DatatableSelCan,8,FALSE))),"–")</f>
        <v>5.07</v>
      </c>
      <c r="AI51" s="98">
        <f>IFERROR(VALUE(FIXED(VLOOKUP(VLOOKUP($A$1,CodeTableSelCan,2,FALSE)&amp;$B$16&amp;ref!$E$4&amp;ref!$F$2&amp;ref!Q$2,DatatableSelCan,8,FALSE))),"–")</f>
        <v>13.33</v>
      </c>
      <c r="AJ51" s="98">
        <f>IFERROR(VALUE(FIXED(VLOOKUP(VLOOKUP($A$1,CodeTableSelCan,2,FALSE)&amp;$B$16&amp;ref!$E$4&amp;ref!$F$2&amp;ref!R$2,DatatableSelCan,8,FALSE))),"–")</f>
        <v>35.89</v>
      </c>
      <c r="AK51" s="98">
        <f>IFERROR(VALUE(FIXED(VLOOKUP(VLOOKUP($A$1,CodeTableSelCan,2,FALSE)&amp;$B$16&amp;ref!$E$4&amp;ref!$F$2&amp;ref!S$2,DatatableSelCan,8,FALSE))),"–")</f>
        <v>66.39</v>
      </c>
      <c r="AL51" s="98">
        <f>IFERROR(VALUE(FIXED(VLOOKUP(VLOOKUP($A$1,CodeTableSelCan,2,FALSE)&amp;$B$16&amp;ref!$E$4&amp;ref!$F$2&amp;ref!T$2,DatatableSelCan,8,FALSE))),"–")</f>
        <v>97.75</v>
      </c>
      <c r="AM51" s="98">
        <f>IFERROR(VALUE(FIXED(VLOOKUP(VLOOKUP($A$1,CodeTableSelCan,2,FALSE)&amp;$B$16&amp;ref!$E$4&amp;ref!$F$2&amp;ref!U$2,DatatableSelCan,8,FALSE))),"–")</f>
        <v>151.38</v>
      </c>
      <c r="AN51" s="98">
        <f>IFERROR(VALUE(FIXED(VLOOKUP(VLOOKUP($A$1,CodeTableSelCan,2,FALSE)&amp;$B$16&amp;ref!$E$4&amp;ref!$F$2&amp;ref!V$2,DatatableSelCan,8,FALSE))),"–")</f>
        <v>230.18</v>
      </c>
      <c r="AO51" s="98">
        <f>IFERROR(VALUE(FIXED(VLOOKUP(VLOOKUP($A$1,CodeTableSelCan,2,FALSE)&amp;$B$16&amp;ref!$E$4&amp;ref!$F$2&amp;ref!W$2,DatatableSelCan,8,FALSE))),"–")</f>
        <v>259.89999999999998</v>
      </c>
      <c r="AP51" s="98">
        <f>IFERROR(VALUE(FIXED(VLOOKUP(VLOOKUP($A$1,CodeTableSelCan,2,FALSE)&amp;$B$16&amp;ref!$E$4&amp;ref!$F$2&amp;ref!X$2,DatatableSelCan,8,FALSE))),"–")</f>
        <v>272.52999999999997</v>
      </c>
      <c r="AQ51" s="98">
        <f>IFERROR(VALUE(FIXED(VLOOKUP(VLOOKUP($A$1,CodeTableSelCan,2,FALSE)&amp;$B$16&amp;ref!$E$4&amp;ref!$F$2&amp;ref!Y$2,DatatableSelCan,8,FALSE))),"–")</f>
        <v>258.82</v>
      </c>
      <c r="AR51" s="98">
        <f>SUMPRODUCT(Z51:AQ51,'Population '!$D$61:$U$61)</f>
        <v>27.701975308641973</v>
      </c>
    </row>
    <row r="52" spans="2:44" ht="15" customHeight="1">
      <c r="B52" s="20"/>
      <c r="C52" s="19" t="s">
        <v>24</v>
      </c>
      <c r="D52" s="96" t="str">
        <f>IFERROR(VALUE(FIXED(VLOOKUP(VLOOKUP($A$1,CodeTableSelCan,2,FALSE)&amp;$B$16&amp;ref!$E$4&amp;ref!$F$3&amp;ref!H$2,DatatableSelCan,7,FALSE))),"–")</f>
        <v>–</v>
      </c>
      <c r="E52" s="96" t="str">
        <f>IFERROR(VALUE(FIXED(VLOOKUP(VLOOKUP($A$1,CodeTableSelCan,2,FALSE)&amp;$B$16&amp;ref!$E$4&amp;ref!$F$3&amp;ref!I$2,DatatableSelCan,7,FALSE))),"–")</f>
        <v>–</v>
      </c>
      <c r="F52" s="96" t="str">
        <f>IFERROR(VALUE(FIXED(VLOOKUP(VLOOKUP($A$1,CodeTableSelCan,2,FALSE)&amp;$B$16&amp;ref!$E$4&amp;ref!$F$3&amp;ref!J$2,DatatableSelCan,7,FALSE))),"–")</f>
        <v>–</v>
      </c>
      <c r="G52" s="96" t="str">
        <f>IFERROR(VALUE(FIXED(VLOOKUP(VLOOKUP($A$1,CodeTableSelCan,2,FALSE)&amp;$B$16&amp;ref!$E$4&amp;ref!$F$3&amp;ref!K$2,DatatableSelCan,7,FALSE))),"–")</f>
        <v>–</v>
      </c>
      <c r="H52" s="96" t="str">
        <f>IFERROR(VALUE(FIXED(VLOOKUP(VLOOKUP($A$1,CodeTableSelCan,2,FALSE)&amp;$B$16&amp;ref!$E$4&amp;ref!$F$3&amp;ref!L$2,DatatableSelCan,7,FALSE))),"–")</f>
        <v>–</v>
      </c>
      <c r="I52" s="96" t="str">
        <f>IFERROR(VALUE(FIXED(VLOOKUP(VLOOKUP($A$1,CodeTableSelCan,2,FALSE)&amp;$B$16&amp;ref!$E$4&amp;ref!$F$3&amp;ref!M$2,DatatableSelCan,7,FALSE))),"–")</f>
        <v>–</v>
      </c>
      <c r="J52" s="96">
        <f>IFERROR(VALUE(FIXED(VLOOKUP(VLOOKUP($A$1,CodeTableSelCan,2,FALSE)&amp;$B$16&amp;ref!$E$4&amp;ref!$F$3&amp;ref!N$2,DatatableSelCan,7,FALSE))),"–")</f>
        <v>2</v>
      </c>
      <c r="K52" s="96">
        <f>IFERROR(VALUE(FIXED(VLOOKUP(VLOOKUP($A$1,CodeTableSelCan,2,FALSE)&amp;$B$16&amp;ref!$E$4&amp;ref!$F$3&amp;ref!O$2,DatatableSelCan,7,FALSE))),"–")</f>
        <v>1</v>
      </c>
      <c r="L52" s="96">
        <f>IFERROR(VALUE(FIXED(VLOOKUP(VLOOKUP($A$1,CodeTableSelCan,2,FALSE)&amp;$B$16&amp;ref!$E$4&amp;ref!$F$3&amp;ref!P$2,DatatableSelCan,7,FALSE))),"–")</f>
        <v>3</v>
      </c>
      <c r="M52" s="96">
        <f>IFERROR(VALUE(FIXED(VLOOKUP(VLOOKUP($A$1,CodeTableSelCan,2,FALSE)&amp;$B$16&amp;ref!$E$4&amp;ref!$F$3&amp;ref!Q$2,DatatableSelCan,7,FALSE))),"–")</f>
        <v>19</v>
      </c>
      <c r="N52" s="96">
        <f>IFERROR(VALUE(FIXED(VLOOKUP(VLOOKUP($A$1,CodeTableSelCan,2,FALSE)&amp;$B$16&amp;ref!$E$4&amp;ref!$F$3&amp;ref!R$2,DatatableSelCan,7,FALSE))),"–")</f>
        <v>48</v>
      </c>
      <c r="O52" s="96">
        <f>IFERROR(VALUE(FIXED(VLOOKUP(VLOOKUP($A$1,CodeTableSelCan,2,FALSE)&amp;$B$16&amp;ref!$E$4&amp;ref!$F$3&amp;ref!S$2,DatatableSelCan,7,FALSE))),"–")</f>
        <v>84</v>
      </c>
      <c r="P52" s="96">
        <f>IFERROR(VALUE(FIXED(VLOOKUP(VLOOKUP($A$1,CodeTableSelCan,2,FALSE)&amp;$B$16&amp;ref!$E$4&amp;ref!$F$3&amp;ref!T$2,DatatableSelCan,7,FALSE))),"–")</f>
        <v>80</v>
      </c>
      <c r="Q52" s="96">
        <f>IFERROR(VALUE(FIXED(VLOOKUP(VLOOKUP($A$1,CodeTableSelCan,2,FALSE)&amp;$B$16&amp;ref!$E$4&amp;ref!$F$3&amp;ref!U$2,DatatableSelCan,7,FALSE))),"–")</f>
        <v>92</v>
      </c>
      <c r="R52" s="96">
        <f>IFERROR(VALUE(FIXED(VLOOKUP(VLOOKUP($A$1,CodeTableSelCan,2,FALSE)&amp;$B$16&amp;ref!$E$4&amp;ref!$F$3&amp;ref!V$2,DatatableSelCan,7,FALSE))),"–")</f>
        <v>88</v>
      </c>
      <c r="S52" s="96">
        <f>IFERROR(VALUE(FIXED(VLOOKUP(VLOOKUP($A$1,CodeTableSelCan,2,FALSE)&amp;$B$16&amp;ref!$E$4&amp;ref!$F$3&amp;ref!W$2,DatatableSelCan,7,FALSE))),"–")</f>
        <v>52</v>
      </c>
      <c r="T52" s="96">
        <f>IFERROR(VALUE(FIXED(VLOOKUP(VLOOKUP($A$1,CodeTableSelCan,2,FALSE)&amp;$B$16&amp;ref!$E$4&amp;ref!$F$3&amp;ref!X$2,DatatableSelCan,7,FALSE))),"–")</f>
        <v>24</v>
      </c>
      <c r="U52" s="96">
        <f>IFERROR(VALUE(FIXED(VLOOKUP(VLOOKUP($A$1,CodeTableSelCan,2,FALSE)&amp;$B$16&amp;ref!$E$4&amp;ref!$F$3&amp;ref!Y$2,DatatableSelCan,7,FALSE))),"–")</f>
        <v>9</v>
      </c>
      <c r="V52" s="96">
        <f>IFERROR(VALUE(FIXED(VLOOKUP(VLOOKUP($A$1,CodeTableSelCan,2,FALSE)&amp;$B$16&amp;ref!$E$4&amp;ref!$F$3&amp;ref!Z$2,DatatableSelCan,7,FALSE))),"–")</f>
        <v>502</v>
      </c>
      <c r="X52" s="20"/>
      <c r="Y52" s="19" t="s">
        <v>24</v>
      </c>
      <c r="Z52" s="98" t="str">
        <f>IFERROR(VALUE(FIXED(VLOOKUP(VLOOKUP($A$1,CodeTableSelCan,2,FALSE)&amp;$B$16&amp;ref!$E$4&amp;ref!$F$3&amp;ref!H$2,DatatableSelCan,8,FALSE))),"–")</f>
        <v>–</v>
      </c>
      <c r="AA52" s="98" t="str">
        <f>IFERROR(VALUE(FIXED(VLOOKUP(VLOOKUP($A$1,CodeTableSelCan,2,FALSE)&amp;$B$16&amp;ref!$E$4&amp;ref!$F$3&amp;ref!I$2,DatatableSelCan,8,FALSE))),"–")</f>
        <v>–</v>
      </c>
      <c r="AB52" s="98" t="str">
        <f>IFERROR(VALUE(FIXED(VLOOKUP(VLOOKUP($A$1,CodeTableSelCan,2,FALSE)&amp;$B$16&amp;ref!$E$4&amp;ref!$F$3&amp;ref!J$2,DatatableSelCan,8,FALSE))),"–")</f>
        <v>–</v>
      </c>
      <c r="AC52" s="98" t="str">
        <f>IFERROR(VALUE(FIXED(VLOOKUP(VLOOKUP($A$1,CodeTableSelCan,2,FALSE)&amp;$B$16&amp;ref!$E$4&amp;ref!$F$3&amp;ref!K$2,DatatableSelCan,8,FALSE))),"–")</f>
        <v>–</v>
      </c>
      <c r="AD52" s="98" t="str">
        <f>IFERROR(VALUE(FIXED(VLOOKUP(VLOOKUP($A$1,CodeTableSelCan,2,FALSE)&amp;$B$16&amp;ref!$E$4&amp;ref!$F$3&amp;ref!L$2,DatatableSelCan,8,FALSE))),"–")</f>
        <v>–</v>
      </c>
      <c r="AE52" s="98" t="str">
        <f>IFERROR(VALUE(FIXED(VLOOKUP(VLOOKUP($A$1,CodeTableSelCan,2,FALSE)&amp;$B$16&amp;ref!$E$4&amp;ref!$F$3&amp;ref!M$2,DatatableSelCan,8,FALSE))),"–")</f>
        <v>–</v>
      </c>
      <c r="AF52" s="98">
        <f>IFERROR(VALUE(FIXED(VLOOKUP(VLOOKUP($A$1,CodeTableSelCan,2,FALSE)&amp;$B$16&amp;ref!$E$4&amp;ref!$F$3&amp;ref!N$2,DatatableSelCan,8,FALSE))),"–")</f>
        <v>4.78</v>
      </c>
      <c r="AG52" s="98">
        <f>IFERROR(VALUE(FIXED(VLOOKUP(VLOOKUP($A$1,CodeTableSelCan,2,FALSE)&amp;$B$16&amp;ref!$E$4&amp;ref!$F$3&amp;ref!O$2,DatatableSelCan,8,FALSE))),"–")</f>
        <v>2.57</v>
      </c>
      <c r="AH52" s="98">
        <f>IFERROR(VALUE(FIXED(VLOOKUP(VLOOKUP($A$1,CodeTableSelCan,2,FALSE)&amp;$B$16&amp;ref!$E$4&amp;ref!$F$3&amp;ref!P$2,DatatableSelCan,8,FALSE))),"–")</f>
        <v>7.45</v>
      </c>
      <c r="AI52" s="98">
        <f>IFERROR(VALUE(FIXED(VLOOKUP(VLOOKUP($A$1,CodeTableSelCan,2,FALSE)&amp;$B$16&amp;ref!$E$4&amp;ref!$F$3&amp;ref!Q$2,DatatableSelCan,8,FALSE))),"–")</f>
        <v>45.81</v>
      </c>
      <c r="AJ52" s="98">
        <f>IFERROR(VALUE(FIXED(VLOOKUP(VLOOKUP($A$1,CodeTableSelCan,2,FALSE)&amp;$B$16&amp;ref!$E$4&amp;ref!$F$3&amp;ref!R$2,DatatableSelCan,8,FALSE))),"–")</f>
        <v>125.23</v>
      </c>
      <c r="AK52" s="98">
        <f>IFERROR(VALUE(FIXED(VLOOKUP(VLOOKUP($A$1,CodeTableSelCan,2,FALSE)&amp;$B$16&amp;ref!$E$4&amp;ref!$F$3&amp;ref!S$2,DatatableSelCan,8,FALSE))),"–")</f>
        <v>245.04</v>
      </c>
      <c r="AL52" s="98">
        <f>IFERROR(VALUE(FIXED(VLOOKUP(VLOOKUP($A$1,CodeTableSelCan,2,FALSE)&amp;$B$16&amp;ref!$E$4&amp;ref!$F$3&amp;ref!T$2,DatatableSelCan,8,FALSE))),"–")</f>
        <v>309.60000000000002</v>
      </c>
      <c r="AM52" s="98">
        <f>IFERROR(VALUE(FIXED(VLOOKUP(VLOOKUP($A$1,CodeTableSelCan,2,FALSE)&amp;$B$16&amp;ref!$E$4&amp;ref!$F$3&amp;ref!U$2,DatatableSelCan,8,FALSE))),"–")</f>
        <v>488.58</v>
      </c>
      <c r="AN52" s="98">
        <f>IFERROR(VALUE(FIXED(VLOOKUP(VLOOKUP($A$1,CodeTableSelCan,2,FALSE)&amp;$B$16&amp;ref!$E$4&amp;ref!$F$3&amp;ref!V$2,DatatableSelCan,8,FALSE))),"–")</f>
        <v>730.29</v>
      </c>
      <c r="AO52" s="98">
        <f>IFERROR(VALUE(FIXED(VLOOKUP(VLOOKUP($A$1,CodeTableSelCan,2,FALSE)&amp;$B$16&amp;ref!$E$4&amp;ref!$F$3&amp;ref!W$2,DatatableSelCan,8,FALSE))),"–")</f>
        <v>664.96</v>
      </c>
      <c r="AP52" s="98">
        <f>IFERROR(VALUE(FIXED(VLOOKUP(VLOOKUP($A$1,CodeTableSelCan,2,FALSE)&amp;$B$16&amp;ref!$E$4&amp;ref!$F$3&amp;ref!X$2,DatatableSelCan,8,FALSE))),"–")</f>
        <v>588.24</v>
      </c>
      <c r="AQ52" s="98">
        <f>IFERROR(VALUE(FIXED(VLOOKUP(VLOOKUP($A$1,CodeTableSelCan,2,FALSE)&amp;$B$16&amp;ref!$E$4&amp;ref!$F$3&amp;ref!Y$2,DatatableSelCan,8,FALSE))),"–")</f>
        <v>354.33</v>
      </c>
      <c r="AR52" s="98">
        <f>SUMPRODUCT(Z52:AQ52,'Population '!$D$61:$U$61)</f>
        <v>81.479913530264398</v>
      </c>
    </row>
    <row r="53" spans="2:44" ht="15" customHeight="1">
      <c r="B53" s="20"/>
      <c r="C53" s="19" t="s">
        <v>25</v>
      </c>
      <c r="D53" s="96" t="str">
        <f>IFERROR(VALUE(FIXED(VLOOKUP(VLOOKUP($A$1,CodeTableSelCan,2,FALSE)&amp;$B$16&amp;ref!$E$4&amp;ref!$F$4&amp;ref!H$2,DatatableSelCan,7,FALSE))),"–")</f>
        <v>–</v>
      </c>
      <c r="E53" s="96" t="str">
        <f>IFERROR(VALUE(FIXED(VLOOKUP(VLOOKUP($A$1,CodeTableSelCan,2,FALSE)&amp;$B$16&amp;ref!$E$4&amp;ref!$F$4&amp;ref!I$2,DatatableSelCan,7,FALSE))),"–")</f>
        <v>–</v>
      </c>
      <c r="F53" s="96" t="str">
        <f>IFERROR(VALUE(FIXED(VLOOKUP(VLOOKUP($A$1,CodeTableSelCan,2,FALSE)&amp;$B$16&amp;ref!$E$4&amp;ref!$F$4&amp;ref!J$2,DatatableSelCan,7,FALSE))),"–")</f>
        <v>–</v>
      </c>
      <c r="G53" s="96">
        <f>IFERROR(VALUE(FIXED(VLOOKUP(VLOOKUP($A$1,CodeTableSelCan,2,FALSE)&amp;$B$16&amp;ref!$E$4&amp;ref!$F$4&amp;ref!K$2,DatatableSelCan,7,FALSE))),"–")</f>
        <v>1</v>
      </c>
      <c r="H53" s="96">
        <f>IFERROR(VALUE(FIXED(VLOOKUP(VLOOKUP($A$1,CodeTableSelCan,2,FALSE)&amp;$B$16&amp;ref!$E$4&amp;ref!$F$4&amp;ref!L$2,DatatableSelCan,7,FALSE))),"–")</f>
        <v>1</v>
      </c>
      <c r="I53" s="96" t="str">
        <f>IFERROR(VALUE(FIXED(VLOOKUP(VLOOKUP($A$1,CodeTableSelCan,2,FALSE)&amp;$B$16&amp;ref!$E$4&amp;ref!$F$4&amp;ref!M$2,DatatableSelCan,7,FALSE))),"–")</f>
        <v>–</v>
      </c>
      <c r="J53" s="96">
        <f>IFERROR(VALUE(FIXED(VLOOKUP(VLOOKUP($A$1,CodeTableSelCan,2,FALSE)&amp;$B$16&amp;ref!$E$4&amp;ref!$F$4&amp;ref!N$2,DatatableSelCan,7,FALSE))),"–")</f>
        <v>2</v>
      </c>
      <c r="K53" s="96">
        <f>IFERROR(VALUE(FIXED(VLOOKUP(VLOOKUP($A$1,CodeTableSelCan,2,FALSE)&amp;$B$16&amp;ref!$E$4&amp;ref!$F$4&amp;ref!O$2,DatatableSelCan,7,FALSE))),"–")</f>
        <v>7</v>
      </c>
      <c r="L53" s="96">
        <f>IFERROR(VALUE(FIXED(VLOOKUP(VLOOKUP($A$1,CodeTableSelCan,2,FALSE)&amp;$B$16&amp;ref!$E$4&amp;ref!$F$4&amp;ref!P$2,DatatableSelCan,7,FALSE))),"–")</f>
        <v>12</v>
      </c>
      <c r="M53" s="96">
        <f>IFERROR(VALUE(FIXED(VLOOKUP(VLOOKUP($A$1,CodeTableSelCan,2,FALSE)&amp;$B$16&amp;ref!$E$4&amp;ref!$F$4&amp;ref!Q$2,DatatableSelCan,7,FALSE))),"–")</f>
        <v>24</v>
      </c>
      <c r="N53" s="96">
        <f>IFERROR(VALUE(FIXED(VLOOKUP(VLOOKUP($A$1,CodeTableSelCan,2,FALSE)&amp;$B$16&amp;ref!$E$4&amp;ref!$F$4&amp;ref!R$2,DatatableSelCan,7,FALSE))),"–")</f>
        <v>65</v>
      </c>
      <c r="O53" s="96">
        <f>IFERROR(VALUE(FIXED(VLOOKUP(VLOOKUP($A$1,CodeTableSelCan,2,FALSE)&amp;$B$16&amp;ref!$E$4&amp;ref!$F$4&amp;ref!S$2,DatatableSelCan,7,FALSE))),"–")</f>
        <v>118</v>
      </c>
      <c r="P53" s="96">
        <f>IFERROR(VALUE(FIXED(VLOOKUP(VLOOKUP($A$1,CodeTableSelCan,2,FALSE)&amp;$B$16&amp;ref!$E$4&amp;ref!$F$4&amp;ref!T$2,DatatableSelCan,7,FALSE))),"–")</f>
        <v>179</v>
      </c>
      <c r="Q53" s="96">
        <f>IFERROR(VALUE(FIXED(VLOOKUP(VLOOKUP($A$1,CodeTableSelCan,2,FALSE)&amp;$B$16&amp;ref!$E$4&amp;ref!$F$4&amp;ref!U$2,DatatableSelCan,7,FALSE))),"–")</f>
        <v>264</v>
      </c>
      <c r="R53" s="96">
        <f>IFERROR(VALUE(FIXED(VLOOKUP(VLOOKUP($A$1,CodeTableSelCan,2,FALSE)&amp;$B$16&amp;ref!$E$4&amp;ref!$F$4&amp;ref!V$2,DatatableSelCan,7,FALSE))),"–")</f>
        <v>330</v>
      </c>
      <c r="S53" s="96">
        <f>IFERROR(VALUE(FIXED(VLOOKUP(VLOOKUP($A$1,CodeTableSelCan,2,FALSE)&amp;$B$16&amp;ref!$E$4&amp;ref!$F$4&amp;ref!W$2,DatatableSelCan,7,FALSE))),"–")</f>
        <v>299</v>
      </c>
      <c r="T53" s="96">
        <f>IFERROR(VALUE(FIXED(VLOOKUP(VLOOKUP($A$1,CodeTableSelCan,2,FALSE)&amp;$B$16&amp;ref!$E$4&amp;ref!$F$4&amp;ref!X$2,DatatableSelCan,7,FALSE))),"–")</f>
        <v>211</v>
      </c>
      <c r="U53" s="96">
        <f>IFERROR(VALUE(FIXED(VLOOKUP(VLOOKUP($A$1,CodeTableSelCan,2,FALSE)&amp;$B$16&amp;ref!$E$4&amp;ref!$F$4&amp;ref!Y$2,DatatableSelCan,7,FALSE))),"–")</f>
        <v>211</v>
      </c>
      <c r="V53" s="96">
        <f>IFERROR(VALUE(FIXED(VLOOKUP(VLOOKUP($A$1,CodeTableSelCan,2,FALSE)&amp;$B$16&amp;ref!$E$4&amp;ref!$F$4&amp;ref!Z$2,DatatableSelCan,7,FALSE))),"–")</f>
        <v>1724</v>
      </c>
      <c r="X53" s="20"/>
      <c r="Y53" s="19" t="s">
        <v>25</v>
      </c>
      <c r="Z53" s="98" t="str">
        <f>IFERROR(VALUE(FIXED(VLOOKUP(VLOOKUP($A$1,CodeTableSelCan,2,FALSE)&amp;$B$16&amp;ref!$E$4&amp;ref!$F$4&amp;ref!H$2,DatatableSelCan,8,FALSE))),"–")</f>
        <v>–</v>
      </c>
      <c r="AA53" s="98" t="str">
        <f>IFERROR(VALUE(FIXED(VLOOKUP(VLOOKUP($A$1,CodeTableSelCan,2,FALSE)&amp;$B$16&amp;ref!$E$4&amp;ref!$F$4&amp;ref!I$2,DatatableSelCan,8,FALSE))),"–")</f>
        <v>–</v>
      </c>
      <c r="AB53" s="98" t="str">
        <f>IFERROR(VALUE(FIXED(VLOOKUP(VLOOKUP($A$1,CodeTableSelCan,2,FALSE)&amp;$B$16&amp;ref!$E$4&amp;ref!$F$4&amp;ref!J$2,DatatableSelCan,8,FALSE))),"–")</f>
        <v>–</v>
      </c>
      <c r="AC53" s="98">
        <f>IFERROR(VALUE(FIXED(VLOOKUP(VLOOKUP($A$1,CodeTableSelCan,2,FALSE)&amp;$B$16&amp;ref!$E$4&amp;ref!$F$4&amp;ref!K$2,DatatableSelCan,8,FALSE))),"–")</f>
        <v>0.41</v>
      </c>
      <c r="AD53" s="98">
        <f>IFERROR(VALUE(FIXED(VLOOKUP(VLOOKUP($A$1,CodeTableSelCan,2,FALSE)&amp;$B$16&amp;ref!$E$4&amp;ref!$F$4&amp;ref!L$2,DatatableSelCan,8,FALSE))),"–")</f>
        <v>0.34</v>
      </c>
      <c r="AE53" s="98" t="str">
        <f>IFERROR(VALUE(FIXED(VLOOKUP(VLOOKUP($A$1,CodeTableSelCan,2,FALSE)&amp;$B$16&amp;ref!$E$4&amp;ref!$F$4&amp;ref!M$2,DatatableSelCan,8,FALSE))),"–")</f>
        <v>–</v>
      </c>
      <c r="AF53" s="98">
        <f>IFERROR(VALUE(FIXED(VLOOKUP(VLOOKUP($A$1,CodeTableSelCan,2,FALSE)&amp;$B$16&amp;ref!$E$4&amp;ref!$F$4&amp;ref!N$2,DatatableSelCan,8,FALSE))),"–")</f>
        <v>0.73</v>
      </c>
      <c r="AG53" s="98">
        <f>IFERROR(VALUE(FIXED(VLOOKUP(VLOOKUP($A$1,CodeTableSelCan,2,FALSE)&amp;$B$16&amp;ref!$E$4&amp;ref!$F$4&amp;ref!O$2,DatatableSelCan,8,FALSE))),"–")</f>
        <v>2.82</v>
      </c>
      <c r="AH53" s="98">
        <f>IFERROR(VALUE(FIXED(VLOOKUP(VLOOKUP($A$1,CodeTableSelCan,2,FALSE)&amp;$B$16&amp;ref!$E$4&amp;ref!$F$4&amp;ref!P$2,DatatableSelCan,8,FALSE))),"–")</f>
        <v>4.7</v>
      </c>
      <c r="AI53" s="98">
        <f>IFERROR(VALUE(FIXED(VLOOKUP(VLOOKUP($A$1,CodeTableSelCan,2,FALSE)&amp;$B$16&amp;ref!$E$4&amp;ref!$F$4&amp;ref!Q$2,DatatableSelCan,8,FALSE))),"–")</f>
        <v>8.5399999999999991</v>
      </c>
      <c r="AJ53" s="98">
        <f>IFERROR(VALUE(FIXED(VLOOKUP(VLOOKUP($A$1,CodeTableSelCan,2,FALSE)&amp;$B$16&amp;ref!$E$4&amp;ref!$F$4&amp;ref!R$2,DatatableSelCan,8,FALSE))),"–")</f>
        <v>23.5</v>
      </c>
      <c r="AK53" s="98">
        <f>IFERROR(VALUE(FIXED(VLOOKUP(VLOOKUP($A$1,CodeTableSelCan,2,FALSE)&amp;$B$16&amp;ref!$E$4&amp;ref!$F$4&amp;ref!S$2,DatatableSelCan,8,FALSE))),"–")</f>
        <v>43.71</v>
      </c>
      <c r="AL53" s="98">
        <f>IFERROR(VALUE(FIXED(VLOOKUP(VLOOKUP($A$1,CodeTableSelCan,2,FALSE)&amp;$B$16&amp;ref!$E$4&amp;ref!$F$4&amp;ref!T$2,DatatableSelCan,8,FALSE))),"–")</f>
        <v>74.86</v>
      </c>
      <c r="AM53" s="98">
        <f>IFERROR(VALUE(FIXED(VLOOKUP(VLOOKUP($A$1,CodeTableSelCan,2,FALSE)&amp;$B$16&amp;ref!$E$4&amp;ref!$F$4&amp;ref!U$2,DatatableSelCan,8,FALSE))),"–")</f>
        <v>122.03</v>
      </c>
      <c r="AN53" s="98">
        <f>IFERROR(VALUE(FIXED(VLOOKUP(VLOOKUP($A$1,CodeTableSelCan,2,FALSE)&amp;$B$16&amp;ref!$E$4&amp;ref!$F$4&amp;ref!V$2,DatatableSelCan,8,FALSE))),"–")</f>
        <v>194.63</v>
      </c>
      <c r="AO53" s="98">
        <f>IFERROR(VALUE(FIXED(VLOOKUP(VLOOKUP($A$1,CodeTableSelCan,2,FALSE)&amp;$B$16&amp;ref!$E$4&amp;ref!$F$4&amp;ref!W$2,DatatableSelCan,8,FALSE))),"–")</f>
        <v>235.01</v>
      </c>
      <c r="AP53" s="98">
        <f>IFERROR(VALUE(FIXED(VLOOKUP(VLOOKUP($A$1,CodeTableSelCan,2,FALSE)&amp;$B$16&amp;ref!$E$4&amp;ref!$F$4&amp;ref!X$2,DatatableSelCan,8,FALSE))),"–")</f>
        <v>256.85000000000002</v>
      </c>
      <c r="AQ53" s="98">
        <f>IFERROR(VALUE(FIXED(VLOOKUP(VLOOKUP($A$1,CodeTableSelCan,2,FALSE)&amp;$B$16&amp;ref!$E$4&amp;ref!$F$4&amp;ref!Y$2,DatatableSelCan,8,FALSE))),"–")</f>
        <v>255.88</v>
      </c>
      <c r="AR53" s="98">
        <f>SUMPRODUCT(Z53:AQ53,'Population '!$D$61:$U$61)</f>
        <v>22.62076973059429</v>
      </c>
    </row>
    <row r="54" spans="2:44" ht="15" customHeight="1">
      <c r="X54" s="81" t="s">
        <v>30</v>
      </c>
    </row>
  </sheetData>
  <mergeCells count="6">
    <mergeCell ref="D6:V6"/>
    <mergeCell ref="Z6:AR6"/>
    <mergeCell ref="D23:V23"/>
    <mergeCell ref="Z23:AR23"/>
    <mergeCell ref="D40:V40"/>
    <mergeCell ref="Z40:AR40"/>
  </mergeCells>
  <pageMargins left="0.7" right="0.7" top="0.75" bottom="0.75" header="0.3" footer="0.3"/>
  <pageSetup paperSize="9" scale="57" fitToWidth="0" orientation="landscape" r:id="rId1"/>
  <colBreaks count="1" manualBreakCount="1">
    <brk id="22" max="53"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6</vt:i4>
      </vt:variant>
    </vt:vector>
  </HeadingPairs>
  <TitlesOfParts>
    <vt:vector size="21" baseType="lpstr">
      <vt:lpstr>Cover</vt:lpstr>
      <vt:lpstr>Contents</vt:lpstr>
      <vt:lpstr>Colorectal</vt:lpstr>
      <vt:lpstr>Cervical</vt:lpstr>
      <vt:lpstr>Female breast</vt:lpstr>
      <vt:lpstr>Leukaemia</vt:lpstr>
      <vt:lpstr>Melanoma</vt:lpstr>
      <vt:lpstr>Prostate</vt:lpstr>
      <vt:lpstr>Lung</vt:lpstr>
      <vt:lpstr>Hodgkin</vt:lpstr>
      <vt:lpstr>Non-Hodgkin</vt:lpstr>
      <vt:lpstr>Myeloproliferative</vt:lpstr>
      <vt:lpstr>Population </vt:lpstr>
      <vt:lpstr>ref</vt:lpstr>
      <vt:lpstr>Data</vt:lpstr>
      <vt:lpstr>CodeTableSelCan</vt:lpstr>
      <vt:lpstr>DatatableSelCan</vt:lpstr>
      <vt:lpstr>Contents!Print_Area</vt:lpstr>
      <vt:lpstr>Myeloproliferative!Print_Area</vt:lpstr>
      <vt:lpstr>'Non-Hodgkin'!Print_Area</vt:lpstr>
      <vt:lpstr>'Population '!Print_Area</vt:lpstr>
    </vt:vector>
  </TitlesOfParts>
  <Company>Ministry of Health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Selected Cancers 2013, 2014, 2015</dc:title>
  <dc:creator>Ministry of Health</dc:creator>
  <cp:lastModifiedBy>Alexander Waites</cp:lastModifiedBy>
  <cp:lastPrinted>2018-04-09T01:05:41Z</cp:lastPrinted>
  <dcterms:created xsi:type="dcterms:W3CDTF">2015-07-15T05:11:40Z</dcterms:created>
  <dcterms:modified xsi:type="dcterms:W3CDTF">2019-05-01T03:01:27Z</dcterms:modified>
</cp:coreProperties>
</file>